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exercise2\"/>
    </mc:Choice>
  </mc:AlternateContent>
  <xr:revisionPtr revIDLastSave="0" documentId="13_ncr:1_{7C9BF592-1903-4FA3-8BE2-686A4AAF8D06}" xr6:coauthVersionLast="47" xr6:coauthVersionMax="47" xr10:uidLastSave="{00000000-0000-0000-0000-000000000000}"/>
  <bookViews>
    <workbookView xWindow="-120" yWindow="-120" windowWidth="51840" windowHeight="20925" activeTab="6" xr2:uid="{0A24CF81-948F-401E-9B4E-C0BD70970FD9}"/>
  </bookViews>
  <sheets>
    <sheet name="csv" sheetId="1" r:id="rId1"/>
    <sheet name="count" sheetId="2" r:id="rId2"/>
    <sheet name="pivot" sheetId="7" r:id="rId3"/>
    <sheet name="charts" sheetId="3" r:id="rId4"/>
    <sheet name="pivotDgemm" sheetId="9" r:id="rId5"/>
    <sheet name="dgemmfull" sheetId="10" r:id="rId6"/>
    <sheet name="dgemm" sheetId="11" r:id="rId7"/>
    <sheet name="pivotSgemm" sheetId="13" r:id="rId8"/>
    <sheet name="sgemm" sheetId="14" r:id="rId9"/>
  </sheets>
  <calcPr calcId="191029"/>
  <pivotCaches>
    <pivotCache cacheId="26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14" l="1"/>
  <c r="A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20" i="14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B20" i="11"/>
  <c r="A20" i="11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C20" i="14"/>
  <c r="R1524" i="1" a="1"/>
  <c r="R1524" i="1" s="1"/>
  <c r="Q1524" i="1" a="1"/>
  <c r="Q1524" i="1" s="1"/>
  <c r="P1524" i="1" a="1"/>
  <c r="P1524" i="1" s="1"/>
  <c r="O1524" i="1" a="1"/>
  <c r="O1524" i="1" s="1"/>
  <c r="N1524" i="1"/>
  <c r="M1524" i="1"/>
  <c r="L1524" i="1" a="1"/>
  <c r="L1524" i="1" s="1"/>
  <c r="K1524" i="1" a="1"/>
  <c r="K1524" i="1" s="1"/>
  <c r="R1523" i="1" a="1"/>
  <c r="R1523" i="1" s="1"/>
  <c r="Q1523" i="1" a="1"/>
  <c r="Q1523" i="1" s="1"/>
  <c r="P1523" i="1" a="1"/>
  <c r="P1523" i="1" s="1"/>
  <c r="O1523" i="1" a="1"/>
  <c r="O1523" i="1" s="1"/>
  <c r="N1523" i="1"/>
  <c r="M1523" i="1"/>
  <c r="L1523" i="1" a="1"/>
  <c r="L1523" i="1" s="1"/>
  <c r="K1523" i="1" a="1"/>
  <c r="K1523" i="1" s="1"/>
  <c r="R1522" i="1" a="1"/>
  <c r="R1522" i="1" s="1"/>
  <c r="Q1522" i="1" a="1"/>
  <c r="Q1522" i="1" s="1"/>
  <c r="P1522" i="1" a="1"/>
  <c r="P1522" i="1" s="1"/>
  <c r="O1522" i="1" a="1"/>
  <c r="O1522" i="1" s="1"/>
  <c r="N1522" i="1"/>
  <c r="M1522" i="1"/>
  <c r="L1522" i="1" a="1"/>
  <c r="L1522" i="1" s="1"/>
  <c r="K1522" i="1" a="1"/>
  <c r="K1522" i="1" s="1"/>
  <c r="R1521" i="1" a="1"/>
  <c r="R1521" i="1" s="1"/>
  <c r="Q1521" i="1" a="1"/>
  <c r="Q1521" i="1" s="1"/>
  <c r="P1521" i="1" a="1"/>
  <c r="P1521" i="1" s="1"/>
  <c r="O1521" i="1" a="1"/>
  <c r="O1521" i="1" s="1"/>
  <c r="N1521" i="1"/>
  <c r="M1521" i="1"/>
  <c r="L1521" i="1" a="1"/>
  <c r="L1521" i="1" s="1"/>
  <c r="K1521" i="1" a="1"/>
  <c r="K1521" i="1" s="1"/>
  <c r="R1520" i="1" a="1"/>
  <c r="R1520" i="1" s="1"/>
  <c r="Q1520" i="1" a="1"/>
  <c r="Q1520" i="1" s="1"/>
  <c r="P1520" i="1" a="1"/>
  <c r="P1520" i="1" s="1"/>
  <c r="O1520" i="1" a="1"/>
  <c r="O1520" i="1" s="1"/>
  <c r="N1520" i="1"/>
  <c r="M1520" i="1"/>
  <c r="L1520" i="1" a="1"/>
  <c r="L1520" i="1" s="1"/>
  <c r="K1520" i="1" a="1"/>
  <c r="K1520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L1456" i="1" a="1"/>
  <c r="L1456" i="1" s="1"/>
  <c r="L1457" i="1" a="1"/>
  <c r="L1457" i="1" s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 s="1"/>
  <c r="L1464" i="1" a="1"/>
  <c r="L1464" i="1" s="1"/>
  <c r="L1465" i="1" a="1"/>
  <c r="L1465" i="1" s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 s="1"/>
  <c r="L1472" i="1" a="1"/>
  <c r="L1472" i="1" s="1"/>
  <c r="L1473" i="1" a="1"/>
  <c r="L1473" i="1" s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 s="1"/>
  <c r="L1480" i="1" a="1"/>
  <c r="L1480" i="1" s="1"/>
  <c r="L1481" i="1" a="1"/>
  <c r="L1481" i="1" s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 s="1"/>
  <c r="L1488" i="1" a="1"/>
  <c r="L1488" i="1" s="1"/>
  <c r="L1489" i="1" a="1"/>
  <c r="L1489" i="1" s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 s="1"/>
  <c r="L1496" i="1" a="1"/>
  <c r="L1496" i="1" s="1"/>
  <c r="L1497" i="1" a="1"/>
  <c r="L1497" i="1" s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 s="1"/>
  <c r="L1504" i="1" a="1"/>
  <c r="L1504" i="1" s="1"/>
  <c r="L1505" i="1" a="1"/>
  <c r="L1505" i="1" s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 s="1"/>
  <c r="L1512" i="1" a="1"/>
  <c r="L1512" i="1" s="1"/>
  <c r="L1513" i="1" a="1"/>
  <c r="L1513" i="1" s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 s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O1456" i="1" a="1"/>
  <c r="O1456" i="1" s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 s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 s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 s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 s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 s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 s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P1456" i="1" a="1"/>
  <c r="P1456" i="1" s="1"/>
  <c r="P1457" i="1" a="1"/>
  <c r="P1457" i="1" s="1"/>
  <c r="P1458" i="1" a="1"/>
  <c r="P1458" i="1" s="1"/>
  <c r="P1459" i="1" a="1"/>
  <c r="P1459" i="1" s="1"/>
  <c r="P1460" i="1" a="1"/>
  <c r="P1460" i="1" s="1"/>
  <c r="P1461" i="1" a="1"/>
  <c r="P1461" i="1" s="1"/>
  <c r="P1462" i="1" a="1"/>
  <c r="P1462" i="1" s="1"/>
  <c r="P1463" i="1" a="1"/>
  <c r="P1463" i="1" s="1"/>
  <c r="P1464" i="1" a="1"/>
  <c r="P1464" i="1" s="1"/>
  <c r="P1465" i="1" a="1"/>
  <c r="P1465" i="1" s="1"/>
  <c r="P1466" i="1" a="1"/>
  <c r="P1466" i="1" s="1"/>
  <c r="P1467" i="1" a="1"/>
  <c r="P1467" i="1" s="1"/>
  <c r="P1468" i="1" a="1"/>
  <c r="P1468" i="1" s="1"/>
  <c r="P1469" i="1" a="1"/>
  <c r="P1469" i="1" s="1"/>
  <c r="P1470" i="1" a="1"/>
  <c r="P1470" i="1" s="1"/>
  <c r="P1471" i="1" a="1"/>
  <c r="P1471" i="1" s="1"/>
  <c r="P1472" i="1" a="1"/>
  <c r="P1472" i="1" s="1"/>
  <c r="P1473" i="1" a="1"/>
  <c r="P1473" i="1" s="1"/>
  <c r="P1474" i="1" a="1"/>
  <c r="P1474" i="1" s="1"/>
  <c r="P1475" i="1" a="1"/>
  <c r="P1475" i="1" s="1"/>
  <c r="P1476" i="1" a="1"/>
  <c r="P1476" i="1" s="1"/>
  <c r="P1477" i="1" a="1"/>
  <c r="P1477" i="1" s="1"/>
  <c r="P1478" i="1" a="1"/>
  <c r="P1478" i="1" s="1"/>
  <c r="P1479" i="1" a="1"/>
  <c r="P1479" i="1" s="1"/>
  <c r="P1480" i="1" a="1"/>
  <c r="P1480" i="1" s="1"/>
  <c r="P1481" i="1" a="1"/>
  <c r="P1481" i="1" s="1"/>
  <c r="P1482" i="1" a="1"/>
  <c r="P1482" i="1" s="1"/>
  <c r="P1483" i="1" a="1"/>
  <c r="P1483" i="1"/>
  <c r="P1484" i="1" a="1"/>
  <c r="P1484" i="1" s="1"/>
  <c r="P1485" i="1" a="1"/>
  <c r="P1485" i="1" s="1"/>
  <c r="P1486" i="1" a="1"/>
  <c r="P1486" i="1" s="1"/>
  <c r="P1487" i="1" a="1"/>
  <c r="P1487" i="1" s="1"/>
  <c r="P1488" i="1" a="1"/>
  <c r="P1488" i="1" s="1"/>
  <c r="P1489" i="1" a="1"/>
  <c r="P1489" i="1" s="1"/>
  <c r="P1490" i="1" a="1"/>
  <c r="P1490" i="1" s="1"/>
  <c r="P1491" i="1" a="1"/>
  <c r="P1491" i="1" s="1"/>
  <c r="P1492" i="1" a="1"/>
  <c r="P1492" i="1" s="1"/>
  <c r="P1493" i="1" a="1"/>
  <c r="P1493" i="1" s="1"/>
  <c r="P1494" i="1" a="1"/>
  <c r="P1494" i="1" s="1"/>
  <c r="P1495" i="1" a="1"/>
  <c r="P1495" i="1" s="1"/>
  <c r="P1496" i="1" a="1"/>
  <c r="P1496" i="1" s="1"/>
  <c r="P1497" i="1" a="1"/>
  <c r="P1497" i="1" s="1"/>
  <c r="P1498" i="1" a="1"/>
  <c r="P1498" i="1" s="1"/>
  <c r="P1499" i="1" a="1"/>
  <c r="P1499" i="1" s="1"/>
  <c r="P1500" i="1" a="1"/>
  <c r="P1500" i="1" s="1"/>
  <c r="P1501" i="1" a="1"/>
  <c r="P1501" i="1" s="1"/>
  <c r="P1502" i="1" a="1"/>
  <c r="P1502" i="1" s="1"/>
  <c r="P1503" i="1" a="1"/>
  <c r="P1503" i="1" s="1"/>
  <c r="P1504" i="1" a="1"/>
  <c r="P1504" i="1" s="1"/>
  <c r="P1505" i="1" a="1"/>
  <c r="P1505" i="1" s="1"/>
  <c r="P1506" i="1" a="1"/>
  <c r="P1506" i="1" s="1"/>
  <c r="P1507" i="1" a="1"/>
  <c r="P1507" i="1" s="1"/>
  <c r="P1508" i="1" a="1"/>
  <c r="P1508" i="1" s="1"/>
  <c r="P1509" i="1" a="1"/>
  <c r="P1509" i="1" s="1"/>
  <c r="P1510" i="1" a="1"/>
  <c r="P1510" i="1" s="1"/>
  <c r="P1511" i="1" a="1"/>
  <c r="P1511" i="1" s="1"/>
  <c r="P1512" i="1" a="1"/>
  <c r="P1512" i="1" s="1"/>
  <c r="P1513" i="1" a="1"/>
  <c r="P1513" i="1" s="1"/>
  <c r="P1514" i="1" a="1"/>
  <c r="P1514" i="1" s="1"/>
  <c r="P1515" i="1" a="1"/>
  <c r="P1515" i="1" s="1"/>
  <c r="P1516" i="1" a="1"/>
  <c r="P1516" i="1" s="1"/>
  <c r="P1517" i="1" a="1"/>
  <c r="P1517" i="1" s="1"/>
  <c r="P1518" i="1" a="1"/>
  <c r="P1518" i="1" s="1"/>
  <c r="P1519" i="1" a="1"/>
  <c r="P1519" i="1" s="1"/>
  <c r="Q1456" i="1" a="1"/>
  <c r="Q1456" i="1" s="1"/>
  <c r="Q1457" i="1" a="1"/>
  <c r="Q1457" i="1" s="1"/>
  <c r="Q1458" i="1" a="1"/>
  <c r="Q1458" i="1" s="1"/>
  <c r="Q1459" i="1" a="1"/>
  <c r="Q1459" i="1" s="1"/>
  <c r="Q1460" i="1" a="1"/>
  <c r="Q1460" i="1" s="1"/>
  <c r="Q1461" i="1" a="1"/>
  <c r="Q1461" i="1" s="1"/>
  <c r="Q1462" i="1" a="1"/>
  <c r="Q1462" i="1" s="1"/>
  <c r="Q1463" i="1" a="1"/>
  <c r="Q1463" i="1" s="1"/>
  <c r="Q1464" i="1" a="1"/>
  <c r="Q1464" i="1" s="1"/>
  <c r="Q1465" i="1" a="1"/>
  <c r="Q1465" i="1" s="1"/>
  <c r="Q1466" i="1" a="1"/>
  <c r="Q1466" i="1" s="1"/>
  <c r="Q1467" i="1" a="1"/>
  <c r="Q1467" i="1" s="1"/>
  <c r="Q1468" i="1" a="1"/>
  <c r="Q1468" i="1" s="1"/>
  <c r="Q1469" i="1" a="1"/>
  <c r="Q1469" i="1" s="1"/>
  <c r="Q1470" i="1" a="1"/>
  <c r="Q1470" i="1" s="1"/>
  <c r="Q1471" i="1" a="1"/>
  <c r="Q1471" i="1" s="1"/>
  <c r="Q1472" i="1" a="1"/>
  <c r="Q1472" i="1" s="1"/>
  <c r="Q1473" i="1" a="1"/>
  <c r="Q1473" i="1" s="1"/>
  <c r="Q1474" i="1" a="1"/>
  <c r="Q1474" i="1" s="1"/>
  <c r="Q1475" i="1" a="1"/>
  <c r="Q1475" i="1" s="1"/>
  <c r="Q1476" i="1" a="1"/>
  <c r="Q1476" i="1" s="1"/>
  <c r="Q1477" i="1" a="1"/>
  <c r="Q1477" i="1" s="1"/>
  <c r="Q1478" i="1" a="1"/>
  <c r="Q1478" i="1" s="1"/>
  <c r="Q1479" i="1" a="1"/>
  <c r="Q1479" i="1" s="1"/>
  <c r="Q1480" i="1" a="1"/>
  <c r="Q1480" i="1" s="1"/>
  <c r="Q1481" i="1" a="1"/>
  <c r="Q1481" i="1" s="1"/>
  <c r="Q1482" i="1" a="1"/>
  <c r="Q1482" i="1" s="1"/>
  <c r="Q1483" i="1" a="1"/>
  <c r="Q1483" i="1" s="1"/>
  <c r="Q1484" i="1" a="1"/>
  <c r="Q1484" i="1" s="1"/>
  <c r="Q1485" i="1" a="1"/>
  <c r="Q1485" i="1" s="1"/>
  <c r="Q1486" i="1" a="1"/>
  <c r="Q1486" i="1" s="1"/>
  <c r="Q1487" i="1" a="1"/>
  <c r="Q1487" i="1" s="1"/>
  <c r="Q1488" i="1" a="1"/>
  <c r="Q1488" i="1" s="1"/>
  <c r="Q1489" i="1" a="1"/>
  <c r="Q1489" i="1" s="1"/>
  <c r="Q1490" i="1" a="1"/>
  <c r="Q1490" i="1" s="1"/>
  <c r="Q1491" i="1" a="1"/>
  <c r="Q1491" i="1" s="1"/>
  <c r="Q1492" i="1" a="1"/>
  <c r="Q1492" i="1" s="1"/>
  <c r="Q1493" i="1" a="1"/>
  <c r="Q1493" i="1" s="1"/>
  <c r="Q1494" i="1" a="1"/>
  <c r="Q1494" i="1" s="1"/>
  <c r="Q1495" i="1" a="1"/>
  <c r="Q1495" i="1" s="1"/>
  <c r="Q1496" i="1" a="1"/>
  <c r="Q1496" i="1" s="1"/>
  <c r="Q1497" i="1" a="1"/>
  <c r="Q1497" i="1" s="1"/>
  <c r="Q1498" i="1" a="1"/>
  <c r="Q1498" i="1" s="1"/>
  <c r="Q1499" i="1" a="1"/>
  <c r="Q1499" i="1" s="1"/>
  <c r="Q1500" i="1" a="1"/>
  <c r="Q1500" i="1" s="1"/>
  <c r="Q1501" i="1" a="1"/>
  <c r="Q1501" i="1" s="1"/>
  <c r="Q1502" i="1" a="1"/>
  <c r="Q1502" i="1" s="1"/>
  <c r="Q1503" i="1" a="1"/>
  <c r="Q1503" i="1" s="1"/>
  <c r="Q1504" i="1" a="1"/>
  <c r="Q1504" i="1" s="1"/>
  <c r="Q1505" i="1" a="1"/>
  <c r="Q1505" i="1" s="1"/>
  <c r="Q1506" i="1" a="1"/>
  <c r="Q1506" i="1" s="1"/>
  <c r="Q1507" i="1" a="1"/>
  <c r="Q1507" i="1" s="1"/>
  <c r="Q1508" i="1" a="1"/>
  <c r="Q1508" i="1" s="1"/>
  <c r="Q1509" i="1" a="1"/>
  <c r="Q1509" i="1" s="1"/>
  <c r="Q1510" i="1" a="1"/>
  <c r="Q1510" i="1" s="1"/>
  <c r="Q1511" i="1" a="1"/>
  <c r="Q1511" i="1" s="1"/>
  <c r="Q1512" i="1" a="1"/>
  <c r="Q1512" i="1" s="1"/>
  <c r="Q1513" i="1" a="1"/>
  <c r="Q1513" i="1" s="1"/>
  <c r="Q1514" i="1" a="1"/>
  <c r="Q1514" i="1" s="1"/>
  <c r="Q1515" i="1" a="1"/>
  <c r="Q1515" i="1" s="1"/>
  <c r="Q1516" i="1" a="1"/>
  <c r="Q1516" i="1" s="1"/>
  <c r="Q1517" i="1" a="1"/>
  <c r="Q1517" i="1" s="1"/>
  <c r="Q1518" i="1" a="1"/>
  <c r="Q1518" i="1" s="1"/>
  <c r="Q1519" i="1" a="1"/>
  <c r="Q1519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L1413" i="1" a="1"/>
  <c r="L1413" i="1" s="1"/>
  <c r="L1414" i="1" a="1"/>
  <c r="L1414" i="1" s="1"/>
  <c r="L1415" i="1" a="1"/>
  <c r="L1415" i="1" s="1"/>
  <c r="L1416" i="1" a="1"/>
  <c r="L1416" i="1" s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 s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 s="1"/>
  <c r="L1431" i="1" a="1"/>
  <c r="L1431" i="1" s="1"/>
  <c r="L1432" i="1" a="1"/>
  <c r="L1432" i="1" s="1"/>
  <c r="L1433" i="1" a="1"/>
  <c r="L1433" i="1" s="1"/>
  <c r="L1434" i="1" a="1"/>
  <c r="L1434" i="1" s="1"/>
  <c r="L1435" i="1" a="1"/>
  <c r="L1435" i="1" s="1"/>
  <c r="L1436" i="1" a="1"/>
  <c r="L1436" i="1" s="1"/>
  <c r="L1437" i="1" a="1"/>
  <c r="L1437" i="1" s="1"/>
  <c r="L1438" i="1" a="1"/>
  <c r="L1438" i="1" s="1"/>
  <c r="L1439" i="1" a="1"/>
  <c r="L1439" i="1" s="1"/>
  <c r="L1440" i="1" a="1"/>
  <c r="L1440" i="1" s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 s="1"/>
  <c r="L1448" i="1" a="1"/>
  <c r="L1448" i="1" s="1"/>
  <c r="L1449" i="1" a="1"/>
  <c r="L1449" i="1" s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 s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O1413" i="1" a="1"/>
  <c r="O1413" i="1" s="1"/>
  <c r="O1414" i="1" a="1"/>
  <c r="O1414" i="1" s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 s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 s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P1413" i="1" a="1"/>
  <c r="P1413" i="1" s="1"/>
  <c r="P1414" i="1" a="1"/>
  <c r="P1414" i="1" s="1"/>
  <c r="P1415" i="1" a="1"/>
  <c r="P1415" i="1" s="1"/>
  <c r="P1416" i="1" a="1"/>
  <c r="P1416" i="1" s="1"/>
  <c r="P1417" i="1" a="1"/>
  <c r="P1417" i="1" s="1"/>
  <c r="P1418" i="1" a="1"/>
  <c r="P1418" i="1" s="1"/>
  <c r="P1419" i="1" a="1"/>
  <c r="P1419" i="1" s="1"/>
  <c r="P1420" i="1" a="1"/>
  <c r="P1420" i="1" s="1"/>
  <c r="P1421" i="1" a="1"/>
  <c r="P1421" i="1" s="1"/>
  <c r="P1422" i="1" a="1"/>
  <c r="P1422" i="1" s="1"/>
  <c r="P1423" i="1" a="1"/>
  <c r="P1423" i="1" s="1"/>
  <c r="P1424" i="1" a="1"/>
  <c r="P1424" i="1" s="1"/>
  <c r="P1425" i="1" a="1"/>
  <c r="P1425" i="1" s="1"/>
  <c r="P1426" i="1" a="1"/>
  <c r="P1426" i="1" s="1"/>
  <c r="P1427" i="1" a="1"/>
  <c r="P1427" i="1" s="1"/>
  <c r="P1428" i="1" a="1"/>
  <c r="P1428" i="1" s="1"/>
  <c r="P1429" i="1" a="1"/>
  <c r="P1429" i="1" s="1"/>
  <c r="P1430" i="1" a="1"/>
  <c r="P1430" i="1" s="1"/>
  <c r="P1431" i="1" a="1"/>
  <c r="P1431" i="1" s="1"/>
  <c r="P1432" i="1" a="1"/>
  <c r="P1432" i="1" s="1"/>
  <c r="P1433" i="1" a="1"/>
  <c r="P1433" i="1" s="1"/>
  <c r="P1434" i="1" a="1"/>
  <c r="P1434" i="1" s="1"/>
  <c r="P1435" i="1" a="1"/>
  <c r="P1435" i="1" s="1"/>
  <c r="P1436" i="1" a="1"/>
  <c r="P1436" i="1" s="1"/>
  <c r="P1437" i="1" a="1"/>
  <c r="P1437" i="1" s="1"/>
  <c r="P1438" i="1" a="1"/>
  <c r="P1438" i="1" s="1"/>
  <c r="P1439" i="1" a="1"/>
  <c r="P1439" i="1" s="1"/>
  <c r="P1440" i="1" a="1"/>
  <c r="P1440" i="1" s="1"/>
  <c r="P1441" i="1" a="1"/>
  <c r="P1441" i="1" s="1"/>
  <c r="P1442" i="1" a="1"/>
  <c r="P1442" i="1" s="1"/>
  <c r="P1443" i="1" a="1"/>
  <c r="P1443" i="1" s="1"/>
  <c r="P1444" i="1" a="1"/>
  <c r="P1444" i="1" s="1"/>
  <c r="P1445" i="1" a="1"/>
  <c r="P1445" i="1" s="1"/>
  <c r="P1446" i="1" a="1"/>
  <c r="P1446" i="1" s="1"/>
  <c r="P1447" i="1" a="1"/>
  <c r="P1447" i="1" s="1"/>
  <c r="P1448" i="1" a="1"/>
  <c r="P1448" i="1" s="1"/>
  <c r="P1449" i="1" a="1"/>
  <c r="P1449" i="1" s="1"/>
  <c r="P1450" i="1" a="1"/>
  <c r="P1450" i="1" s="1"/>
  <c r="P1451" i="1" a="1"/>
  <c r="P1451" i="1" s="1"/>
  <c r="P1452" i="1" a="1"/>
  <c r="P1452" i="1" s="1"/>
  <c r="P1453" i="1" a="1"/>
  <c r="P1453" i="1" s="1"/>
  <c r="P1454" i="1" a="1"/>
  <c r="P1454" i="1" s="1"/>
  <c r="P1455" i="1" a="1"/>
  <c r="P1455" i="1" s="1"/>
  <c r="Q1413" i="1" a="1"/>
  <c r="Q1413" i="1" s="1"/>
  <c r="Q1414" i="1" a="1"/>
  <c r="Q1414" i="1" s="1"/>
  <c r="Q1415" i="1" a="1"/>
  <c r="Q1415" i="1" s="1"/>
  <c r="Q1416" i="1" a="1"/>
  <c r="Q1416" i="1" s="1"/>
  <c r="Q1417" i="1" a="1"/>
  <c r="Q1417" i="1" s="1"/>
  <c r="Q1418" i="1" a="1"/>
  <c r="Q1418" i="1" s="1"/>
  <c r="Q1419" i="1" a="1"/>
  <c r="Q1419" i="1" s="1"/>
  <c r="Q1420" i="1" a="1"/>
  <c r="Q1420" i="1" s="1"/>
  <c r="Q1421" i="1" a="1"/>
  <c r="Q1421" i="1" s="1"/>
  <c r="Q1422" i="1" a="1"/>
  <c r="Q1422" i="1" s="1"/>
  <c r="Q1423" i="1" a="1"/>
  <c r="Q1423" i="1" s="1"/>
  <c r="Q1424" i="1" a="1"/>
  <c r="Q1424" i="1" s="1"/>
  <c r="Q1425" i="1" a="1"/>
  <c r="Q1425" i="1" s="1"/>
  <c r="Q1426" i="1" a="1"/>
  <c r="Q1426" i="1" s="1"/>
  <c r="Q1427" i="1" a="1"/>
  <c r="Q1427" i="1" s="1"/>
  <c r="Q1428" i="1" a="1"/>
  <c r="Q1428" i="1" s="1"/>
  <c r="Q1429" i="1" a="1"/>
  <c r="Q1429" i="1" s="1"/>
  <c r="Q1430" i="1" a="1"/>
  <c r="Q1430" i="1" s="1"/>
  <c r="Q1431" i="1" a="1"/>
  <c r="Q1431" i="1" s="1"/>
  <c r="Q1432" i="1" a="1"/>
  <c r="Q1432" i="1" s="1"/>
  <c r="Q1433" i="1" a="1"/>
  <c r="Q1433" i="1" s="1"/>
  <c r="Q1434" i="1" a="1"/>
  <c r="Q1434" i="1" s="1"/>
  <c r="Q1435" i="1" a="1"/>
  <c r="Q1435" i="1" s="1"/>
  <c r="Q1436" i="1" a="1"/>
  <c r="Q1436" i="1" s="1"/>
  <c r="Q1437" i="1" a="1"/>
  <c r="Q1437" i="1" s="1"/>
  <c r="Q1438" i="1" a="1"/>
  <c r="Q1438" i="1" s="1"/>
  <c r="Q1439" i="1" a="1"/>
  <c r="Q1439" i="1" s="1"/>
  <c r="Q1440" i="1" a="1"/>
  <c r="Q1440" i="1" s="1"/>
  <c r="Q1441" i="1" a="1"/>
  <c r="Q1441" i="1" s="1"/>
  <c r="Q1442" i="1" a="1"/>
  <c r="Q1442" i="1" s="1"/>
  <c r="Q1443" i="1" a="1"/>
  <c r="Q1443" i="1" s="1"/>
  <c r="Q1444" i="1" a="1"/>
  <c r="Q1444" i="1" s="1"/>
  <c r="Q1445" i="1" a="1"/>
  <c r="Q1445" i="1" s="1"/>
  <c r="Q1446" i="1" a="1"/>
  <c r="Q1446" i="1" s="1"/>
  <c r="Q1447" i="1" a="1"/>
  <c r="Q1447" i="1" s="1"/>
  <c r="Q1448" i="1" a="1"/>
  <c r="Q1448" i="1" s="1"/>
  <c r="Q1449" i="1" a="1"/>
  <c r="Q1449" i="1" s="1"/>
  <c r="Q1450" i="1" a="1"/>
  <c r="Q1450" i="1" s="1"/>
  <c r="Q1451" i="1" a="1"/>
  <c r="Q1451" i="1" s="1"/>
  <c r="Q1452" i="1" a="1"/>
  <c r="Q1452" i="1" s="1"/>
  <c r="Q1453" i="1" a="1"/>
  <c r="Q1453" i="1" s="1"/>
  <c r="Q1454" i="1" a="1"/>
  <c r="Q1454" i="1" s="1"/>
  <c r="Q1455" i="1" a="1"/>
  <c r="Q1455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C20" i="1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L1353" i="1" a="1"/>
  <c r="L1353" i="1" s="1"/>
  <c r="L1354" i="1" a="1"/>
  <c r="L1354" i="1" s="1"/>
  <c r="L1355" i="1" a="1"/>
  <c r="L1355" i="1" s="1"/>
  <c r="L1356" i="1" a="1"/>
  <c r="L1356" i="1" s="1"/>
  <c r="L1357" i="1" a="1"/>
  <c r="L1357" i="1" s="1"/>
  <c r="L1358" i="1" a="1"/>
  <c r="L1358" i="1" s="1"/>
  <c r="L1359" i="1" a="1"/>
  <c r="L1359" i="1" s="1"/>
  <c r="L1360" i="1" a="1"/>
  <c r="L1360" i="1" s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 s="1"/>
  <c r="L1367" i="1" a="1"/>
  <c r="L1367" i="1" s="1"/>
  <c r="L1368" i="1" a="1"/>
  <c r="L1368" i="1" s="1"/>
  <c r="L1369" i="1" a="1"/>
  <c r="L1369" i="1" s="1"/>
  <c r="L1370" i="1" a="1"/>
  <c r="L1370" i="1" s="1"/>
  <c r="L1371" i="1" a="1"/>
  <c r="L1371" i="1" s="1"/>
  <c r="L1372" i="1" a="1"/>
  <c r="L1372" i="1" s="1"/>
  <c r="L1373" i="1" a="1"/>
  <c r="L1373" i="1" s="1"/>
  <c r="L1374" i="1" a="1"/>
  <c r="L1374" i="1" s="1"/>
  <c r="L1375" i="1" a="1"/>
  <c r="L1375" i="1" s="1"/>
  <c r="L1376" i="1" a="1"/>
  <c r="L1376" i="1" s="1"/>
  <c r="L1377" i="1" a="1"/>
  <c r="L1377" i="1" s="1"/>
  <c r="L1378" i="1" a="1"/>
  <c r="L1378" i="1" s="1"/>
  <c r="L1379" i="1" a="1"/>
  <c r="L1379" i="1" s="1"/>
  <c r="L1380" i="1" a="1"/>
  <c r="L1380" i="1" s="1"/>
  <c r="L1381" i="1" a="1"/>
  <c r="L1381" i="1" s="1"/>
  <c r="L1382" i="1" a="1"/>
  <c r="L1382" i="1" s="1"/>
  <c r="L1383" i="1" a="1"/>
  <c r="L1383" i="1" s="1"/>
  <c r="L1384" i="1" a="1"/>
  <c r="L1384" i="1" s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 s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 s="1"/>
  <c r="L1399" i="1" a="1"/>
  <c r="L1399" i="1" s="1"/>
  <c r="L1400" i="1" a="1"/>
  <c r="L1400" i="1" s="1"/>
  <c r="L1401" i="1" a="1"/>
  <c r="L1401" i="1" s="1"/>
  <c r="L1402" i="1" a="1"/>
  <c r="L1402" i="1" s="1"/>
  <c r="L1403" i="1" a="1"/>
  <c r="L1403" i="1" s="1"/>
  <c r="L1404" i="1" a="1"/>
  <c r="L1404" i="1" s="1"/>
  <c r="L1405" i="1" a="1"/>
  <c r="L1405" i="1" s="1"/>
  <c r="L1406" i="1" a="1"/>
  <c r="L1406" i="1" s="1"/>
  <c r="L1407" i="1" a="1"/>
  <c r="L1407" i="1" s="1"/>
  <c r="L1408" i="1" a="1"/>
  <c r="L1408" i="1" s="1"/>
  <c r="L1409" i="1" a="1"/>
  <c r="L1409" i="1" s="1"/>
  <c r="L1410" i="1" a="1"/>
  <c r="L1410" i="1" s="1"/>
  <c r="L1411" i="1" a="1"/>
  <c r="L1411" i="1" s="1"/>
  <c r="L1412" i="1" a="1"/>
  <c r="L1412" i="1" s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 s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 s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 s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 s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 s="1"/>
  <c r="O1409" i="1" a="1"/>
  <c r="O1409" i="1" s="1"/>
  <c r="O1410" i="1" a="1"/>
  <c r="O1410" i="1" s="1"/>
  <c r="O1411" i="1" a="1"/>
  <c r="O1411" i="1" s="1"/>
  <c r="O1412" i="1" a="1"/>
  <c r="O1412" i="1" s="1"/>
  <c r="P1353" i="1" a="1"/>
  <c r="P1353" i="1" s="1"/>
  <c r="P1354" i="1" a="1"/>
  <c r="P1354" i="1" s="1"/>
  <c r="P1355" i="1" a="1"/>
  <c r="P1355" i="1" s="1"/>
  <c r="P1356" i="1" a="1"/>
  <c r="P1356" i="1" s="1"/>
  <c r="P1357" i="1" a="1"/>
  <c r="P1357" i="1" s="1"/>
  <c r="P1358" i="1" a="1"/>
  <c r="P1358" i="1" s="1"/>
  <c r="P1359" i="1" a="1"/>
  <c r="P1359" i="1" s="1"/>
  <c r="P1360" i="1" a="1"/>
  <c r="P1360" i="1" s="1"/>
  <c r="P1361" i="1" a="1"/>
  <c r="P1361" i="1" s="1"/>
  <c r="P1362" i="1" a="1"/>
  <c r="P1362" i="1" s="1"/>
  <c r="P1363" i="1" a="1"/>
  <c r="P1363" i="1" s="1"/>
  <c r="P1364" i="1" a="1"/>
  <c r="P1364" i="1" s="1"/>
  <c r="P1365" i="1" a="1"/>
  <c r="P1365" i="1" s="1"/>
  <c r="P1366" i="1" a="1"/>
  <c r="P1366" i="1" s="1"/>
  <c r="P1367" i="1" a="1"/>
  <c r="P1367" i="1" s="1"/>
  <c r="P1368" i="1" a="1"/>
  <c r="P1368" i="1" s="1"/>
  <c r="P1369" i="1" a="1"/>
  <c r="P1369" i="1" s="1"/>
  <c r="P1370" i="1" a="1"/>
  <c r="P1370" i="1" s="1"/>
  <c r="P1371" i="1" a="1"/>
  <c r="P1371" i="1" s="1"/>
  <c r="P1372" i="1" a="1"/>
  <c r="P1372" i="1" s="1"/>
  <c r="P1373" i="1" a="1"/>
  <c r="P1373" i="1" s="1"/>
  <c r="P1374" i="1" a="1"/>
  <c r="P1374" i="1" s="1"/>
  <c r="P1375" i="1" a="1"/>
  <c r="P1375" i="1" s="1"/>
  <c r="P1376" i="1" a="1"/>
  <c r="P1376" i="1" s="1"/>
  <c r="P1377" i="1" a="1"/>
  <c r="P1377" i="1" s="1"/>
  <c r="P1378" i="1" a="1"/>
  <c r="P1378" i="1" s="1"/>
  <c r="P1379" i="1" a="1"/>
  <c r="P1379" i="1" s="1"/>
  <c r="P1380" i="1" a="1"/>
  <c r="P1380" i="1" s="1"/>
  <c r="P1381" i="1" a="1"/>
  <c r="P1381" i="1" s="1"/>
  <c r="P1382" i="1" a="1"/>
  <c r="P1382" i="1" s="1"/>
  <c r="P1383" i="1" a="1"/>
  <c r="P1383" i="1" s="1"/>
  <c r="P1384" i="1" a="1"/>
  <c r="P1384" i="1" s="1"/>
  <c r="P1385" i="1" a="1"/>
  <c r="P1385" i="1" s="1"/>
  <c r="P1386" i="1" a="1"/>
  <c r="P1386" i="1" s="1"/>
  <c r="P1387" i="1" a="1"/>
  <c r="P1387" i="1" s="1"/>
  <c r="P1388" i="1" a="1"/>
  <c r="P1388" i="1" s="1"/>
  <c r="P1389" i="1" a="1"/>
  <c r="P1389" i="1" s="1"/>
  <c r="P1390" i="1" a="1"/>
  <c r="P1390" i="1" s="1"/>
  <c r="P1391" i="1" a="1"/>
  <c r="P1391" i="1" s="1"/>
  <c r="P1392" i="1" a="1"/>
  <c r="P1392" i="1" s="1"/>
  <c r="P1393" i="1" a="1"/>
  <c r="P1393" i="1" s="1"/>
  <c r="P1394" i="1" a="1"/>
  <c r="P1394" i="1" s="1"/>
  <c r="P1395" i="1" a="1"/>
  <c r="P1395" i="1" s="1"/>
  <c r="P1396" i="1" a="1"/>
  <c r="P1396" i="1" s="1"/>
  <c r="P1397" i="1" a="1"/>
  <c r="P1397" i="1" s="1"/>
  <c r="P1398" i="1" a="1"/>
  <c r="P1398" i="1" s="1"/>
  <c r="P1399" i="1" a="1"/>
  <c r="P1399" i="1" s="1"/>
  <c r="P1400" i="1" a="1"/>
  <c r="P1400" i="1" s="1"/>
  <c r="P1401" i="1" a="1"/>
  <c r="P1401" i="1" s="1"/>
  <c r="P1402" i="1" a="1"/>
  <c r="P1402" i="1" s="1"/>
  <c r="P1403" i="1" a="1"/>
  <c r="P1403" i="1" s="1"/>
  <c r="P1404" i="1" a="1"/>
  <c r="P1404" i="1" s="1"/>
  <c r="P1405" i="1" a="1"/>
  <c r="P1405" i="1" s="1"/>
  <c r="P1406" i="1" a="1"/>
  <c r="P1406" i="1" s="1"/>
  <c r="P1407" i="1" a="1"/>
  <c r="P1407" i="1" s="1"/>
  <c r="P1408" i="1" a="1"/>
  <c r="P1408" i="1" s="1"/>
  <c r="P1409" i="1" a="1"/>
  <c r="P1409" i="1" s="1"/>
  <c r="P1410" i="1" a="1"/>
  <c r="P1410" i="1" s="1"/>
  <c r="P1411" i="1" a="1"/>
  <c r="P1411" i="1" s="1"/>
  <c r="P1412" i="1" a="1"/>
  <c r="P1412" i="1" s="1"/>
  <c r="Q1353" i="1" a="1"/>
  <c r="Q1353" i="1" s="1"/>
  <c r="Q1354" i="1" a="1"/>
  <c r="Q1354" i="1" s="1"/>
  <c r="Q1355" i="1" a="1"/>
  <c r="Q1355" i="1" s="1"/>
  <c r="Q1356" i="1" a="1"/>
  <c r="Q1356" i="1" s="1"/>
  <c r="Q1357" i="1" a="1"/>
  <c r="Q1357" i="1" s="1"/>
  <c r="Q1358" i="1" a="1"/>
  <c r="Q1358" i="1" s="1"/>
  <c r="Q1359" i="1" a="1"/>
  <c r="Q1359" i="1" s="1"/>
  <c r="Q1360" i="1" a="1"/>
  <c r="Q1360" i="1" s="1"/>
  <c r="Q1361" i="1" a="1"/>
  <c r="Q1361" i="1" s="1"/>
  <c r="Q1362" i="1" a="1"/>
  <c r="Q1362" i="1" s="1"/>
  <c r="Q1363" i="1" a="1"/>
  <c r="Q1363" i="1" s="1"/>
  <c r="Q1364" i="1" a="1"/>
  <c r="Q1364" i="1" s="1"/>
  <c r="Q1365" i="1" a="1"/>
  <c r="Q1365" i="1" s="1"/>
  <c r="Q1366" i="1" a="1"/>
  <c r="Q1366" i="1" s="1"/>
  <c r="Q1367" i="1" a="1"/>
  <c r="Q1367" i="1" s="1"/>
  <c r="Q1368" i="1" a="1"/>
  <c r="Q1368" i="1" s="1"/>
  <c r="Q1369" i="1" a="1"/>
  <c r="Q1369" i="1" s="1"/>
  <c r="Q1370" i="1" a="1"/>
  <c r="Q1370" i="1" s="1"/>
  <c r="Q1371" i="1" a="1"/>
  <c r="Q1371" i="1" s="1"/>
  <c r="Q1372" i="1" a="1"/>
  <c r="Q1372" i="1" s="1"/>
  <c r="Q1373" i="1" a="1"/>
  <c r="Q1373" i="1" s="1"/>
  <c r="Q1374" i="1" a="1"/>
  <c r="Q1374" i="1" s="1"/>
  <c r="Q1375" i="1" a="1"/>
  <c r="Q1375" i="1" s="1"/>
  <c r="Q1376" i="1" a="1"/>
  <c r="Q1376" i="1" s="1"/>
  <c r="Q1377" i="1" a="1"/>
  <c r="Q1377" i="1" s="1"/>
  <c r="Q1378" i="1" a="1"/>
  <c r="Q1378" i="1" s="1"/>
  <c r="Q1379" i="1" a="1"/>
  <c r="Q1379" i="1" s="1"/>
  <c r="Q1380" i="1" a="1"/>
  <c r="Q1380" i="1" s="1"/>
  <c r="Q1381" i="1" a="1"/>
  <c r="Q1381" i="1" s="1"/>
  <c r="Q1382" i="1" a="1"/>
  <c r="Q1382" i="1" s="1"/>
  <c r="Q1383" i="1" a="1"/>
  <c r="Q1383" i="1" s="1"/>
  <c r="Q1384" i="1" a="1"/>
  <c r="Q1384" i="1" s="1"/>
  <c r="Q1385" i="1" a="1"/>
  <c r="Q1385" i="1" s="1"/>
  <c r="Q1386" i="1" a="1"/>
  <c r="Q1386" i="1" s="1"/>
  <c r="Q1387" i="1" a="1"/>
  <c r="Q1387" i="1" s="1"/>
  <c r="Q1388" i="1" a="1"/>
  <c r="Q1388" i="1" s="1"/>
  <c r="Q1389" i="1" a="1"/>
  <c r="Q1389" i="1" s="1"/>
  <c r="Q1390" i="1" a="1"/>
  <c r="Q1390" i="1" s="1"/>
  <c r="Q1391" i="1" a="1"/>
  <c r="Q1391" i="1" s="1"/>
  <c r="Q1392" i="1" a="1"/>
  <c r="Q1392" i="1" s="1"/>
  <c r="Q1393" i="1" a="1"/>
  <c r="Q1393" i="1" s="1"/>
  <c r="Q1394" i="1" a="1"/>
  <c r="Q1394" i="1" s="1"/>
  <c r="Q1395" i="1" a="1"/>
  <c r="Q1395" i="1" s="1"/>
  <c r="Q1396" i="1" a="1"/>
  <c r="Q1396" i="1" s="1"/>
  <c r="Q1397" i="1" a="1"/>
  <c r="Q1397" i="1" s="1"/>
  <c r="Q1398" i="1" a="1"/>
  <c r="Q1398" i="1" s="1"/>
  <c r="Q1399" i="1" a="1"/>
  <c r="Q1399" i="1" s="1"/>
  <c r="Q1400" i="1" a="1"/>
  <c r="Q1400" i="1" s="1"/>
  <c r="Q1401" i="1" a="1"/>
  <c r="Q1401" i="1" s="1"/>
  <c r="Q1402" i="1" a="1"/>
  <c r="Q1402" i="1" s="1"/>
  <c r="Q1403" i="1" a="1"/>
  <c r="Q1403" i="1" s="1"/>
  <c r="Q1404" i="1" a="1"/>
  <c r="Q1404" i="1" s="1"/>
  <c r="Q1405" i="1" a="1"/>
  <c r="Q1405" i="1" s="1"/>
  <c r="Q1406" i="1" a="1"/>
  <c r="Q1406" i="1" s="1"/>
  <c r="Q1407" i="1" a="1"/>
  <c r="Q1407" i="1" s="1"/>
  <c r="Q1408" i="1" a="1"/>
  <c r="Q1408" i="1" s="1"/>
  <c r="Q1409" i="1" a="1"/>
  <c r="Q1409" i="1" s="1"/>
  <c r="Q1410" i="1" a="1"/>
  <c r="Q1410" i="1" s="1"/>
  <c r="Q1411" i="1" a="1"/>
  <c r="Q1411" i="1" s="1"/>
  <c r="Q1412" i="1" a="1"/>
  <c r="Q141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L1286" i="1" a="1"/>
  <c r="L1286" i="1" s="1"/>
  <c r="L1287" i="1" a="1"/>
  <c r="L1287" i="1" s="1"/>
  <c r="L1288" i="1" a="1"/>
  <c r="L1288" i="1" s="1"/>
  <c r="L1289" i="1" a="1"/>
  <c r="L1289" i="1" s="1"/>
  <c r="L1290" i="1" a="1"/>
  <c r="L1290" i="1" s="1"/>
  <c r="L1291" i="1" a="1"/>
  <c r="L1291" i="1" s="1"/>
  <c r="L1292" i="1" a="1"/>
  <c r="L1292" i="1" s="1"/>
  <c r="L1293" i="1" a="1"/>
  <c r="L1293" i="1" s="1"/>
  <c r="L1294" i="1" a="1"/>
  <c r="L1294" i="1" s="1"/>
  <c r="L1295" i="1" a="1"/>
  <c r="L1295" i="1" s="1"/>
  <c r="L1296" i="1" a="1"/>
  <c r="L1296" i="1" s="1"/>
  <c r="L1297" i="1" a="1"/>
  <c r="L1297" i="1" s="1"/>
  <c r="L1298" i="1" a="1"/>
  <c r="L1298" i="1" s="1"/>
  <c r="L1299" i="1" a="1"/>
  <c r="L1299" i="1" s="1"/>
  <c r="L1300" i="1" a="1"/>
  <c r="L1300" i="1" s="1"/>
  <c r="L1301" i="1" a="1"/>
  <c r="L1301" i="1" s="1"/>
  <c r="L1302" i="1" a="1"/>
  <c r="L1302" i="1" s="1"/>
  <c r="L1303" i="1" a="1"/>
  <c r="L1303" i="1" s="1"/>
  <c r="L1304" i="1" a="1"/>
  <c r="L1304" i="1" s="1"/>
  <c r="L1305" i="1" a="1"/>
  <c r="L1305" i="1" s="1"/>
  <c r="L1306" i="1" a="1"/>
  <c r="L1306" i="1" s="1"/>
  <c r="L1307" i="1" a="1"/>
  <c r="L1307" i="1" s="1"/>
  <c r="L1308" i="1" a="1"/>
  <c r="L1308" i="1" s="1"/>
  <c r="L1309" i="1" a="1"/>
  <c r="L1309" i="1" s="1"/>
  <c r="L1310" i="1" a="1"/>
  <c r="L1310" i="1" s="1"/>
  <c r="L1311" i="1" a="1"/>
  <c r="L1311" i="1" s="1"/>
  <c r="L1312" i="1" a="1"/>
  <c r="L1312" i="1" s="1"/>
  <c r="L1313" i="1" a="1"/>
  <c r="L1313" i="1" s="1"/>
  <c r="L1314" i="1" a="1"/>
  <c r="L1314" i="1" s="1"/>
  <c r="L1315" i="1" a="1"/>
  <c r="L1315" i="1" s="1"/>
  <c r="L1316" i="1" a="1"/>
  <c r="L1316" i="1" s="1"/>
  <c r="L1317" i="1" a="1"/>
  <c r="L1317" i="1" s="1"/>
  <c r="L1318" i="1" a="1"/>
  <c r="L1318" i="1" s="1"/>
  <c r="L1319" i="1" a="1"/>
  <c r="L1319" i="1" s="1"/>
  <c r="L1320" i="1" a="1"/>
  <c r="L1320" i="1" s="1"/>
  <c r="L1321" i="1" a="1"/>
  <c r="L1321" i="1" s="1"/>
  <c r="L1322" i="1" a="1"/>
  <c r="L1322" i="1" s="1"/>
  <c r="L1323" i="1" a="1"/>
  <c r="L1323" i="1" s="1"/>
  <c r="L1324" i="1" a="1"/>
  <c r="L1324" i="1" s="1"/>
  <c r="L1325" i="1" a="1"/>
  <c r="L1325" i="1" s="1"/>
  <c r="L1326" i="1" a="1"/>
  <c r="L1326" i="1" s="1"/>
  <c r="L1327" i="1" a="1"/>
  <c r="L1327" i="1" s="1"/>
  <c r="L1328" i="1" a="1"/>
  <c r="L1328" i="1" s="1"/>
  <c r="L1329" i="1" a="1"/>
  <c r="L1329" i="1" s="1"/>
  <c r="L1330" i="1" a="1"/>
  <c r="L1330" i="1" s="1"/>
  <c r="L1331" i="1" a="1"/>
  <c r="L1331" i="1" s="1"/>
  <c r="L1332" i="1" a="1"/>
  <c r="L1332" i="1" s="1"/>
  <c r="L1333" i="1" a="1"/>
  <c r="L1333" i="1" s="1"/>
  <c r="L1334" i="1" a="1"/>
  <c r="L1334" i="1" s="1"/>
  <c r="L1335" i="1" a="1"/>
  <c r="L1335" i="1" s="1"/>
  <c r="L1336" i="1" a="1"/>
  <c r="L1336" i="1" s="1"/>
  <c r="L1337" i="1" a="1"/>
  <c r="L1337" i="1" s="1"/>
  <c r="L1338" i="1" a="1"/>
  <c r="L1338" i="1" s="1"/>
  <c r="L1339" i="1" a="1"/>
  <c r="L1339" i="1" s="1"/>
  <c r="L1340" i="1" a="1"/>
  <c r="L1340" i="1" s="1"/>
  <c r="L1341" i="1" a="1"/>
  <c r="L1341" i="1" s="1"/>
  <c r="L1342" i="1" a="1"/>
  <c r="L1342" i="1" s="1"/>
  <c r="L1343" i="1" a="1"/>
  <c r="L1343" i="1" s="1"/>
  <c r="L1344" i="1" a="1"/>
  <c r="L1344" i="1" s="1"/>
  <c r="L1345" i="1" a="1"/>
  <c r="L1345" i="1" s="1"/>
  <c r="L1346" i="1" a="1"/>
  <c r="L1346" i="1" s="1"/>
  <c r="L1347" i="1" a="1"/>
  <c r="L1347" i="1" s="1"/>
  <c r="L1348" i="1" a="1"/>
  <c r="L1348" i="1" s="1"/>
  <c r="L1349" i="1" a="1"/>
  <c r="L1349" i="1" s="1"/>
  <c r="L1350" i="1" a="1"/>
  <c r="L1350" i="1" s="1"/>
  <c r="L1351" i="1" a="1"/>
  <c r="L1351" i="1" s="1"/>
  <c r="L1352" i="1" a="1"/>
  <c r="L1352" i="1" s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 s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P1286" i="1" a="1"/>
  <c r="P1286" i="1" s="1"/>
  <c r="P1287" i="1" a="1"/>
  <c r="P1287" i="1" s="1"/>
  <c r="P1288" i="1" a="1"/>
  <c r="P1288" i="1" s="1"/>
  <c r="P1289" i="1" a="1"/>
  <c r="P1289" i="1" s="1"/>
  <c r="P1290" i="1" a="1"/>
  <c r="P1290" i="1" s="1"/>
  <c r="P1291" i="1" a="1"/>
  <c r="P1291" i="1" s="1"/>
  <c r="P1292" i="1" a="1"/>
  <c r="P1292" i="1" s="1"/>
  <c r="P1293" i="1" a="1"/>
  <c r="P1293" i="1" s="1"/>
  <c r="P1294" i="1" a="1"/>
  <c r="P1294" i="1" s="1"/>
  <c r="P1295" i="1" a="1"/>
  <c r="P1295" i="1" s="1"/>
  <c r="P1296" i="1" a="1"/>
  <c r="P1296" i="1" s="1"/>
  <c r="P1297" i="1" a="1"/>
  <c r="P1297" i="1" s="1"/>
  <c r="P1298" i="1" a="1"/>
  <c r="P1298" i="1" s="1"/>
  <c r="P1299" i="1" a="1"/>
  <c r="P1299" i="1" s="1"/>
  <c r="P1300" i="1" a="1"/>
  <c r="P1300" i="1" s="1"/>
  <c r="P1301" i="1" a="1"/>
  <c r="P1301" i="1" s="1"/>
  <c r="P1302" i="1" a="1"/>
  <c r="P1302" i="1" s="1"/>
  <c r="P1303" i="1" a="1"/>
  <c r="P1303" i="1" s="1"/>
  <c r="P1304" i="1" a="1"/>
  <c r="P1304" i="1" s="1"/>
  <c r="P1305" i="1" a="1"/>
  <c r="P1305" i="1" s="1"/>
  <c r="P1306" i="1" a="1"/>
  <c r="P1306" i="1" s="1"/>
  <c r="P1307" i="1" a="1"/>
  <c r="P1307" i="1" s="1"/>
  <c r="P1308" i="1" a="1"/>
  <c r="P1308" i="1" s="1"/>
  <c r="P1309" i="1" a="1"/>
  <c r="P1309" i="1" s="1"/>
  <c r="P1310" i="1" a="1"/>
  <c r="P1310" i="1" s="1"/>
  <c r="P1311" i="1" a="1"/>
  <c r="P1311" i="1" s="1"/>
  <c r="P1312" i="1" a="1"/>
  <c r="P1312" i="1" s="1"/>
  <c r="P1313" i="1" a="1"/>
  <c r="P1313" i="1" s="1"/>
  <c r="P1314" i="1" a="1"/>
  <c r="P1314" i="1" s="1"/>
  <c r="P1315" i="1" a="1"/>
  <c r="P1315" i="1" s="1"/>
  <c r="P1316" i="1" a="1"/>
  <c r="P1316" i="1" s="1"/>
  <c r="P1317" i="1" a="1"/>
  <c r="P1317" i="1" s="1"/>
  <c r="P1318" i="1" a="1"/>
  <c r="P1318" i="1" s="1"/>
  <c r="P1319" i="1" a="1"/>
  <c r="P1319" i="1" s="1"/>
  <c r="P1320" i="1" a="1"/>
  <c r="P1320" i="1" s="1"/>
  <c r="P1321" i="1" a="1"/>
  <c r="P1321" i="1" s="1"/>
  <c r="P1322" i="1" a="1"/>
  <c r="P1322" i="1" s="1"/>
  <c r="P1323" i="1" a="1"/>
  <c r="P1323" i="1" s="1"/>
  <c r="P1324" i="1" a="1"/>
  <c r="P1324" i="1" s="1"/>
  <c r="P1325" i="1" a="1"/>
  <c r="P1325" i="1" s="1"/>
  <c r="P1326" i="1" a="1"/>
  <c r="P1326" i="1" s="1"/>
  <c r="P1327" i="1" a="1"/>
  <c r="P1327" i="1" s="1"/>
  <c r="P1328" i="1" a="1"/>
  <c r="P1328" i="1" s="1"/>
  <c r="P1329" i="1" a="1"/>
  <c r="P1329" i="1" s="1"/>
  <c r="P1330" i="1" a="1"/>
  <c r="P1330" i="1" s="1"/>
  <c r="P1331" i="1" a="1"/>
  <c r="P1331" i="1" s="1"/>
  <c r="P1332" i="1" a="1"/>
  <c r="P1332" i="1" s="1"/>
  <c r="P1333" i="1" a="1"/>
  <c r="P1333" i="1" s="1"/>
  <c r="P1334" i="1" a="1"/>
  <c r="P1334" i="1" s="1"/>
  <c r="P1335" i="1" a="1"/>
  <c r="P1335" i="1" s="1"/>
  <c r="P1336" i="1" a="1"/>
  <c r="P1336" i="1" s="1"/>
  <c r="P1337" i="1" a="1"/>
  <c r="P1337" i="1" s="1"/>
  <c r="P1338" i="1" a="1"/>
  <c r="P1338" i="1" s="1"/>
  <c r="P1339" i="1" a="1"/>
  <c r="P1339" i="1" s="1"/>
  <c r="P1340" i="1" a="1"/>
  <c r="P1340" i="1" s="1"/>
  <c r="P1341" i="1" a="1"/>
  <c r="P1341" i="1" s="1"/>
  <c r="P1342" i="1" a="1"/>
  <c r="P1342" i="1" s="1"/>
  <c r="P1343" i="1" a="1"/>
  <c r="P1343" i="1" s="1"/>
  <c r="P1344" i="1" a="1"/>
  <c r="P1344" i="1" s="1"/>
  <c r="P1345" i="1" a="1"/>
  <c r="P1345" i="1" s="1"/>
  <c r="P1346" i="1" a="1"/>
  <c r="P1346" i="1" s="1"/>
  <c r="P1347" i="1" a="1"/>
  <c r="P1347" i="1" s="1"/>
  <c r="P1348" i="1" a="1"/>
  <c r="P1348" i="1" s="1"/>
  <c r="P1349" i="1" a="1"/>
  <c r="P1349" i="1" s="1"/>
  <c r="P1350" i="1" a="1"/>
  <c r="P1350" i="1" s="1"/>
  <c r="P1351" i="1" a="1"/>
  <c r="P1351" i="1" s="1"/>
  <c r="P1352" i="1" a="1"/>
  <c r="P1352" i="1" s="1"/>
  <c r="Q1286" i="1" a="1"/>
  <c r="Q1286" i="1" s="1"/>
  <c r="Q1287" i="1" a="1"/>
  <c r="Q1287" i="1" s="1"/>
  <c r="Q1288" i="1" a="1"/>
  <c r="Q1288" i="1" s="1"/>
  <c r="Q1289" i="1" a="1"/>
  <c r="Q1289" i="1" s="1"/>
  <c r="Q1290" i="1" a="1"/>
  <c r="Q1290" i="1" s="1"/>
  <c r="Q1291" i="1" a="1"/>
  <c r="Q1291" i="1" s="1"/>
  <c r="Q1292" i="1" a="1"/>
  <c r="Q1292" i="1" s="1"/>
  <c r="Q1293" i="1" a="1"/>
  <c r="Q1293" i="1" s="1"/>
  <c r="Q1294" i="1" a="1"/>
  <c r="Q1294" i="1" s="1"/>
  <c r="Q1295" i="1" a="1"/>
  <c r="Q1295" i="1" s="1"/>
  <c r="Q1296" i="1" a="1"/>
  <c r="Q1296" i="1" s="1"/>
  <c r="Q1297" i="1" a="1"/>
  <c r="Q1297" i="1" s="1"/>
  <c r="Q1298" i="1" a="1"/>
  <c r="Q1298" i="1" s="1"/>
  <c r="Q1299" i="1" a="1"/>
  <c r="Q1299" i="1" s="1"/>
  <c r="Q1300" i="1" a="1"/>
  <c r="Q1300" i="1" s="1"/>
  <c r="Q1301" i="1" a="1"/>
  <c r="Q1301" i="1" s="1"/>
  <c r="Q1302" i="1" a="1"/>
  <c r="Q1302" i="1" s="1"/>
  <c r="Q1303" i="1" a="1"/>
  <c r="Q1303" i="1" s="1"/>
  <c r="Q1304" i="1" a="1"/>
  <c r="Q1304" i="1" s="1"/>
  <c r="Q1305" i="1" a="1"/>
  <c r="Q1305" i="1" s="1"/>
  <c r="Q1306" i="1" a="1"/>
  <c r="Q1306" i="1" s="1"/>
  <c r="Q1307" i="1" a="1"/>
  <c r="Q1307" i="1" s="1"/>
  <c r="Q1308" i="1" a="1"/>
  <c r="Q1308" i="1" s="1"/>
  <c r="Q1309" i="1" a="1"/>
  <c r="Q1309" i="1" s="1"/>
  <c r="Q1310" i="1" a="1"/>
  <c r="Q1310" i="1" s="1"/>
  <c r="Q1311" i="1" a="1"/>
  <c r="Q1311" i="1" s="1"/>
  <c r="Q1312" i="1" a="1"/>
  <c r="Q1312" i="1" s="1"/>
  <c r="Q1313" i="1" a="1"/>
  <c r="Q1313" i="1" s="1"/>
  <c r="Q1314" i="1" a="1"/>
  <c r="Q1314" i="1" s="1"/>
  <c r="Q1315" i="1" a="1"/>
  <c r="Q1315" i="1" s="1"/>
  <c r="Q1316" i="1" a="1"/>
  <c r="Q1316" i="1" s="1"/>
  <c r="Q1317" i="1" a="1"/>
  <c r="Q1317" i="1" s="1"/>
  <c r="Q1318" i="1" a="1"/>
  <c r="Q1318" i="1" s="1"/>
  <c r="Q1319" i="1" a="1"/>
  <c r="Q1319" i="1" s="1"/>
  <c r="Q1320" i="1" a="1"/>
  <c r="Q1320" i="1" s="1"/>
  <c r="Q1321" i="1" a="1"/>
  <c r="Q1321" i="1" s="1"/>
  <c r="Q1322" i="1" a="1"/>
  <c r="Q1322" i="1" s="1"/>
  <c r="Q1323" i="1" a="1"/>
  <c r="Q1323" i="1" s="1"/>
  <c r="Q1324" i="1" a="1"/>
  <c r="Q1324" i="1" s="1"/>
  <c r="Q1325" i="1" a="1"/>
  <c r="Q1325" i="1" s="1"/>
  <c r="Q1326" i="1" a="1"/>
  <c r="Q1326" i="1" s="1"/>
  <c r="Q1327" i="1" a="1"/>
  <c r="Q1327" i="1" s="1"/>
  <c r="Q1328" i="1" a="1"/>
  <c r="Q1328" i="1" s="1"/>
  <c r="Q1329" i="1" a="1"/>
  <c r="Q1329" i="1" s="1"/>
  <c r="Q1330" i="1" a="1"/>
  <c r="Q1330" i="1" s="1"/>
  <c r="Q1331" i="1" a="1"/>
  <c r="Q1331" i="1" s="1"/>
  <c r="Q1332" i="1" a="1"/>
  <c r="Q1332" i="1" s="1"/>
  <c r="Q1333" i="1" a="1"/>
  <c r="Q1333" i="1" s="1"/>
  <c r="Q1334" i="1" a="1"/>
  <c r="Q1334" i="1" s="1"/>
  <c r="Q1335" i="1" a="1"/>
  <c r="Q1335" i="1" s="1"/>
  <c r="Q1336" i="1" a="1"/>
  <c r="Q1336" i="1" s="1"/>
  <c r="Q1337" i="1" a="1"/>
  <c r="Q1337" i="1" s="1"/>
  <c r="Q1338" i="1" a="1"/>
  <c r="Q1338" i="1" s="1"/>
  <c r="Q1339" i="1" a="1"/>
  <c r="Q1339" i="1" s="1"/>
  <c r="Q1340" i="1" a="1"/>
  <c r="Q1340" i="1" s="1"/>
  <c r="Q1341" i="1" a="1"/>
  <c r="Q1341" i="1" s="1"/>
  <c r="Q1342" i="1" a="1"/>
  <c r="Q1342" i="1" s="1"/>
  <c r="Q1343" i="1" a="1"/>
  <c r="Q1343" i="1" s="1"/>
  <c r="Q1344" i="1" a="1"/>
  <c r="Q1344" i="1" s="1"/>
  <c r="Q1345" i="1" a="1"/>
  <c r="Q1345" i="1" s="1"/>
  <c r="Q1346" i="1" a="1"/>
  <c r="Q1346" i="1" s="1"/>
  <c r="Q1347" i="1" a="1"/>
  <c r="Q1347" i="1" s="1"/>
  <c r="Q1348" i="1" a="1"/>
  <c r="Q1348" i="1" s="1"/>
  <c r="Q1349" i="1" a="1"/>
  <c r="Q1349" i="1" s="1"/>
  <c r="Q1350" i="1" a="1"/>
  <c r="Q1350" i="1" s="1"/>
  <c r="Q1351" i="1" a="1"/>
  <c r="Q1351" i="1" s="1"/>
  <c r="Q1352" i="1" a="1"/>
  <c r="Q1352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L1176" i="1" a="1"/>
  <c r="L1176" i="1" s="1"/>
  <c r="L1177" i="1" a="1"/>
  <c r="L1177" i="1" s="1"/>
  <c r="L1178" i="1" a="1"/>
  <c r="L1178" i="1" s="1"/>
  <c r="L1179" i="1" a="1"/>
  <c r="L1179" i="1" s="1"/>
  <c r="L1180" i="1" a="1"/>
  <c r="L1180" i="1" s="1"/>
  <c r="L1181" i="1" a="1"/>
  <c r="L1181" i="1" s="1"/>
  <c r="L1182" i="1" a="1"/>
  <c r="L1182" i="1" s="1"/>
  <c r="L1183" i="1" a="1"/>
  <c r="L1183" i="1" s="1"/>
  <c r="L1184" i="1" a="1"/>
  <c r="L1184" i="1" s="1"/>
  <c r="L1185" i="1" a="1"/>
  <c r="L1185" i="1" s="1"/>
  <c r="L1186" i="1" a="1"/>
  <c r="L1186" i="1" s="1"/>
  <c r="L1187" i="1" a="1"/>
  <c r="L1187" i="1" s="1"/>
  <c r="L1188" i="1" a="1"/>
  <c r="L1188" i="1" s="1"/>
  <c r="L1189" i="1" a="1"/>
  <c r="L1189" i="1" s="1"/>
  <c r="L1190" i="1" a="1"/>
  <c r="L1190" i="1" s="1"/>
  <c r="L1191" i="1" a="1"/>
  <c r="L1191" i="1" s="1"/>
  <c r="L1192" i="1" a="1"/>
  <c r="L1192" i="1" s="1"/>
  <c r="L1193" i="1" a="1"/>
  <c r="L1193" i="1" s="1"/>
  <c r="L1194" i="1" a="1"/>
  <c r="L1194" i="1" s="1"/>
  <c r="L1195" i="1" a="1"/>
  <c r="L1195" i="1" s="1"/>
  <c r="L1196" i="1" a="1"/>
  <c r="L1196" i="1" s="1"/>
  <c r="L1197" i="1" a="1"/>
  <c r="L1197" i="1" s="1"/>
  <c r="L1198" i="1" a="1"/>
  <c r="L1198" i="1" s="1"/>
  <c r="L1199" i="1" a="1"/>
  <c r="L1199" i="1" s="1"/>
  <c r="L1200" i="1" a="1"/>
  <c r="L1200" i="1" s="1"/>
  <c r="L1201" i="1" a="1"/>
  <c r="L1201" i="1" s="1"/>
  <c r="L1202" i="1" a="1"/>
  <c r="L1202" i="1" s="1"/>
  <c r="L1203" i="1" a="1"/>
  <c r="L1203" i="1" s="1"/>
  <c r="L1204" i="1" a="1"/>
  <c r="L1204" i="1" s="1"/>
  <c r="L1205" i="1" a="1"/>
  <c r="L1205" i="1" s="1"/>
  <c r="L1206" i="1" a="1"/>
  <c r="L1206" i="1" s="1"/>
  <c r="L1207" i="1" a="1"/>
  <c r="L1207" i="1" s="1"/>
  <c r="L1208" i="1" a="1"/>
  <c r="L1208" i="1" s="1"/>
  <c r="L1209" i="1" a="1"/>
  <c r="L1209" i="1" s="1"/>
  <c r="L1210" i="1" a="1"/>
  <c r="L1210" i="1" s="1"/>
  <c r="L1211" i="1" a="1"/>
  <c r="L1211" i="1" s="1"/>
  <c r="L1212" i="1" a="1"/>
  <c r="L1212" i="1" s="1"/>
  <c r="L1213" i="1" a="1"/>
  <c r="L1213" i="1" s="1"/>
  <c r="L1214" i="1" a="1"/>
  <c r="L1214" i="1" s="1"/>
  <c r="L1215" i="1" a="1"/>
  <c r="L1215" i="1" s="1"/>
  <c r="L1216" i="1" a="1"/>
  <c r="L1216" i="1" s="1"/>
  <c r="L1217" i="1" a="1"/>
  <c r="L1217" i="1" s="1"/>
  <c r="L1218" i="1" a="1"/>
  <c r="L1218" i="1" s="1"/>
  <c r="L1219" i="1" a="1"/>
  <c r="L1219" i="1" s="1"/>
  <c r="L1220" i="1" a="1"/>
  <c r="L1220" i="1" s="1"/>
  <c r="L1221" i="1" a="1"/>
  <c r="L1221" i="1" s="1"/>
  <c r="L1222" i="1" a="1"/>
  <c r="L1222" i="1" s="1"/>
  <c r="L1223" i="1" a="1"/>
  <c r="L1223" i="1" s="1"/>
  <c r="L1224" i="1" a="1"/>
  <c r="L1224" i="1" s="1"/>
  <c r="L1225" i="1" a="1"/>
  <c r="L1225" i="1" s="1"/>
  <c r="L1226" i="1" a="1"/>
  <c r="L1226" i="1" s="1"/>
  <c r="L1227" i="1" a="1"/>
  <c r="L1227" i="1" s="1"/>
  <c r="L1228" i="1" a="1"/>
  <c r="L1228" i="1" s="1"/>
  <c r="L1229" i="1" a="1"/>
  <c r="L1229" i="1" s="1"/>
  <c r="L1230" i="1" a="1"/>
  <c r="L1230" i="1" s="1"/>
  <c r="L1231" i="1" a="1"/>
  <c r="L1231" i="1" s="1"/>
  <c r="L1232" i="1" a="1"/>
  <c r="L1232" i="1" s="1"/>
  <c r="L1233" i="1" a="1"/>
  <c r="L1233" i="1" s="1"/>
  <c r="L1234" i="1" a="1"/>
  <c r="L1234" i="1" s="1"/>
  <c r="L1235" i="1" a="1"/>
  <c r="L1235" i="1" s="1"/>
  <c r="L1236" i="1" a="1"/>
  <c r="L1236" i="1" s="1"/>
  <c r="L1237" i="1" a="1"/>
  <c r="L1237" i="1" s="1"/>
  <c r="L1238" i="1" a="1"/>
  <c r="L1238" i="1" s="1"/>
  <c r="L1239" i="1" a="1"/>
  <c r="L1239" i="1" s="1"/>
  <c r="L1240" i="1" a="1"/>
  <c r="L1240" i="1" s="1"/>
  <c r="L1241" i="1" a="1"/>
  <c r="L1241" i="1" s="1"/>
  <c r="L1242" i="1" a="1"/>
  <c r="L1242" i="1" s="1"/>
  <c r="L1243" i="1" a="1"/>
  <c r="L1243" i="1" s="1"/>
  <c r="L1244" i="1" a="1"/>
  <c r="L1244" i="1" s="1"/>
  <c r="L1245" i="1" a="1"/>
  <c r="L1245" i="1" s="1"/>
  <c r="L1246" i="1" a="1"/>
  <c r="L1246" i="1" s="1"/>
  <c r="L1247" i="1" a="1"/>
  <c r="L1247" i="1" s="1"/>
  <c r="L1248" i="1" a="1"/>
  <c r="L1248" i="1" s="1"/>
  <c r="L1249" i="1" a="1"/>
  <c r="L1249" i="1" s="1"/>
  <c r="L1250" i="1" a="1"/>
  <c r="L1250" i="1" s="1"/>
  <c r="L1251" i="1" a="1"/>
  <c r="L1251" i="1" s="1"/>
  <c r="L1252" i="1" a="1"/>
  <c r="L1252" i="1" s="1"/>
  <c r="L1253" i="1" a="1"/>
  <c r="L1253" i="1" s="1"/>
  <c r="L1254" i="1" a="1"/>
  <c r="L1254" i="1" s="1"/>
  <c r="L1255" i="1" a="1"/>
  <c r="L1255" i="1" s="1"/>
  <c r="L1256" i="1" a="1"/>
  <c r="L1256" i="1" s="1"/>
  <c r="L1257" i="1" a="1"/>
  <c r="L1257" i="1" s="1"/>
  <c r="L1258" i="1" a="1"/>
  <c r="L1258" i="1" s="1"/>
  <c r="L1259" i="1" a="1"/>
  <c r="L1259" i="1" s="1"/>
  <c r="L1260" i="1" a="1"/>
  <c r="L1260" i="1" s="1"/>
  <c r="L1261" i="1" a="1"/>
  <c r="L1261" i="1" s="1"/>
  <c r="L1262" i="1" a="1"/>
  <c r="L1262" i="1" s="1"/>
  <c r="L1263" i="1" a="1"/>
  <c r="L1263" i="1" s="1"/>
  <c r="L1264" i="1" a="1"/>
  <c r="L1264" i="1" s="1"/>
  <c r="L1265" i="1" a="1"/>
  <c r="L1265" i="1" s="1"/>
  <c r="L1266" i="1" a="1"/>
  <c r="L1266" i="1" s="1"/>
  <c r="L1267" i="1" a="1"/>
  <c r="L1267" i="1" s="1"/>
  <c r="L1268" i="1" a="1"/>
  <c r="L1268" i="1" s="1"/>
  <c r="L1269" i="1" a="1"/>
  <c r="L1269" i="1" s="1"/>
  <c r="L1270" i="1" a="1"/>
  <c r="L1270" i="1" s="1"/>
  <c r="L1271" i="1" a="1"/>
  <c r="L1271" i="1" s="1"/>
  <c r="L1272" i="1" a="1"/>
  <c r="L1272" i="1" s="1"/>
  <c r="L1273" i="1" a="1"/>
  <c r="L1273" i="1" s="1"/>
  <c r="L1274" i="1" a="1"/>
  <c r="L1274" i="1" s="1"/>
  <c r="L1275" i="1" a="1"/>
  <c r="L1275" i="1" s="1"/>
  <c r="L1276" i="1" a="1"/>
  <c r="L1276" i="1" s="1"/>
  <c r="L1277" i="1" a="1"/>
  <c r="L1277" i="1" s="1"/>
  <c r="L1278" i="1" a="1"/>
  <c r="L1278" i="1" s="1"/>
  <c r="L1279" i="1" a="1"/>
  <c r="L1279" i="1" s="1"/>
  <c r="L1280" i="1" a="1"/>
  <c r="L1280" i="1" s="1"/>
  <c r="L1281" i="1" a="1"/>
  <c r="L1281" i="1" s="1"/>
  <c r="L1282" i="1" a="1"/>
  <c r="L1282" i="1" s="1"/>
  <c r="L1283" i="1" a="1"/>
  <c r="L1283" i="1" s="1"/>
  <c r="L1284" i="1" a="1"/>
  <c r="L1284" i="1" s="1"/>
  <c r="L1285" i="1" a="1"/>
  <c r="L1285" i="1" s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 s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P1176" i="1" a="1"/>
  <c r="P1176" i="1" s="1"/>
  <c r="P1177" i="1" a="1"/>
  <c r="P1177" i="1" s="1"/>
  <c r="P1178" i="1" a="1"/>
  <c r="P1178" i="1" s="1"/>
  <c r="P1179" i="1" a="1"/>
  <c r="P1179" i="1" s="1"/>
  <c r="P1180" i="1" a="1"/>
  <c r="P1180" i="1" s="1"/>
  <c r="P1181" i="1" a="1"/>
  <c r="P1181" i="1" s="1"/>
  <c r="P1182" i="1" a="1"/>
  <c r="P1182" i="1" s="1"/>
  <c r="P1183" i="1" a="1"/>
  <c r="P1183" i="1" s="1"/>
  <c r="P1184" i="1" a="1"/>
  <c r="P1184" i="1" s="1"/>
  <c r="P1185" i="1" a="1"/>
  <c r="P1185" i="1" s="1"/>
  <c r="P1186" i="1" a="1"/>
  <c r="P1186" i="1" s="1"/>
  <c r="P1187" i="1" a="1"/>
  <c r="P1187" i="1" s="1"/>
  <c r="P1188" i="1" a="1"/>
  <c r="P1188" i="1" s="1"/>
  <c r="P1189" i="1" a="1"/>
  <c r="P1189" i="1" s="1"/>
  <c r="P1190" i="1" a="1"/>
  <c r="P1190" i="1" s="1"/>
  <c r="P1191" i="1" a="1"/>
  <c r="P1191" i="1" s="1"/>
  <c r="P1192" i="1" a="1"/>
  <c r="P1192" i="1" s="1"/>
  <c r="P1193" i="1" a="1"/>
  <c r="P1193" i="1" s="1"/>
  <c r="P1194" i="1" a="1"/>
  <c r="P1194" i="1" s="1"/>
  <c r="P1195" i="1" a="1"/>
  <c r="P1195" i="1" s="1"/>
  <c r="P1196" i="1" a="1"/>
  <c r="P1196" i="1" s="1"/>
  <c r="P1197" i="1" a="1"/>
  <c r="P1197" i="1" s="1"/>
  <c r="P1198" i="1" a="1"/>
  <c r="P1198" i="1" s="1"/>
  <c r="P1199" i="1" a="1"/>
  <c r="P1199" i="1" s="1"/>
  <c r="P1200" i="1" a="1"/>
  <c r="P1200" i="1" s="1"/>
  <c r="P1201" i="1" a="1"/>
  <c r="P1201" i="1" s="1"/>
  <c r="P1202" i="1" a="1"/>
  <c r="P1202" i="1" s="1"/>
  <c r="P1203" i="1" a="1"/>
  <c r="P1203" i="1" s="1"/>
  <c r="P1204" i="1" a="1"/>
  <c r="P1204" i="1" s="1"/>
  <c r="P1205" i="1" a="1"/>
  <c r="P1205" i="1" s="1"/>
  <c r="P1206" i="1" a="1"/>
  <c r="P1206" i="1" s="1"/>
  <c r="P1207" i="1" a="1"/>
  <c r="P1207" i="1" s="1"/>
  <c r="P1208" i="1" a="1"/>
  <c r="P1208" i="1" s="1"/>
  <c r="P1209" i="1" a="1"/>
  <c r="P1209" i="1" s="1"/>
  <c r="P1210" i="1" a="1"/>
  <c r="P1210" i="1" s="1"/>
  <c r="P1211" i="1" a="1"/>
  <c r="P1211" i="1" s="1"/>
  <c r="P1212" i="1" a="1"/>
  <c r="P1212" i="1" s="1"/>
  <c r="P1213" i="1" a="1"/>
  <c r="P1213" i="1" s="1"/>
  <c r="P1214" i="1" a="1"/>
  <c r="P1214" i="1" s="1"/>
  <c r="P1215" i="1" a="1"/>
  <c r="P1215" i="1" s="1"/>
  <c r="P1216" i="1" a="1"/>
  <c r="P1216" i="1" s="1"/>
  <c r="P1217" i="1" a="1"/>
  <c r="P1217" i="1" s="1"/>
  <c r="P1218" i="1" a="1"/>
  <c r="P1218" i="1" s="1"/>
  <c r="P1219" i="1" a="1"/>
  <c r="P1219" i="1" s="1"/>
  <c r="P1220" i="1" a="1"/>
  <c r="P1220" i="1" s="1"/>
  <c r="P1221" i="1" a="1"/>
  <c r="P1221" i="1" s="1"/>
  <c r="P1222" i="1" a="1"/>
  <c r="P1222" i="1" s="1"/>
  <c r="P1223" i="1" a="1"/>
  <c r="P1223" i="1" s="1"/>
  <c r="P1224" i="1" a="1"/>
  <c r="P1224" i="1" s="1"/>
  <c r="P1225" i="1" a="1"/>
  <c r="P1225" i="1" s="1"/>
  <c r="P1226" i="1" a="1"/>
  <c r="P1226" i="1" s="1"/>
  <c r="P1227" i="1" a="1"/>
  <c r="P1227" i="1" s="1"/>
  <c r="P1228" i="1" a="1"/>
  <c r="P1228" i="1" s="1"/>
  <c r="P1229" i="1" a="1"/>
  <c r="P1229" i="1" s="1"/>
  <c r="P1230" i="1" a="1"/>
  <c r="P1230" i="1" s="1"/>
  <c r="P1231" i="1" a="1"/>
  <c r="P1231" i="1" s="1"/>
  <c r="P1232" i="1" a="1"/>
  <c r="P1232" i="1" s="1"/>
  <c r="P1233" i="1" a="1"/>
  <c r="P1233" i="1" s="1"/>
  <c r="P1234" i="1" a="1"/>
  <c r="P1234" i="1" s="1"/>
  <c r="P1235" i="1" a="1"/>
  <c r="P1235" i="1" s="1"/>
  <c r="P1236" i="1" a="1"/>
  <c r="P1236" i="1" s="1"/>
  <c r="P1237" i="1" a="1"/>
  <c r="P1237" i="1" s="1"/>
  <c r="P1238" i="1" a="1"/>
  <c r="P1238" i="1" s="1"/>
  <c r="P1239" i="1" a="1"/>
  <c r="P1239" i="1" s="1"/>
  <c r="P1240" i="1" a="1"/>
  <c r="P1240" i="1" s="1"/>
  <c r="P1241" i="1" a="1"/>
  <c r="P1241" i="1" s="1"/>
  <c r="P1242" i="1" a="1"/>
  <c r="P1242" i="1" s="1"/>
  <c r="P1243" i="1" a="1"/>
  <c r="P1243" i="1" s="1"/>
  <c r="P1244" i="1" a="1"/>
  <c r="P1244" i="1" s="1"/>
  <c r="P1245" i="1" a="1"/>
  <c r="P1245" i="1" s="1"/>
  <c r="P1246" i="1" a="1"/>
  <c r="P1246" i="1" s="1"/>
  <c r="P1247" i="1" a="1"/>
  <c r="P1247" i="1" s="1"/>
  <c r="P1248" i="1" a="1"/>
  <c r="P1248" i="1" s="1"/>
  <c r="P1249" i="1" a="1"/>
  <c r="P1249" i="1" s="1"/>
  <c r="P1250" i="1" a="1"/>
  <c r="P1250" i="1" s="1"/>
  <c r="P1251" i="1" a="1"/>
  <c r="P1251" i="1" s="1"/>
  <c r="P1252" i="1" a="1"/>
  <c r="P1252" i="1" s="1"/>
  <c r="P1253" i="1" a="1"/>
  <c r="P1253" i="1" s="1"/>
  <c r="P1254" i="1" a="1"/>
  <c r="P1254" i="1" s="1"/>
  <c r="P1255" i="1" a="1"/>
  <c r="P1255" i="1" s="1"/>
  <c r="P1256" i="1" a="1"/>
  <c r="P1256" i="1" s="1"/>
  <c r="P1257" i="1" a="1"/>
  <c r="P1257" i="1" s="1"/>
  <c r="P1258" i="1" a="1"/>
  <c r="P1258" i="1" s="1"/>
  <c r="P1259" i="1" a="1"/>
  <c r="P1259" i="1" s="1"/>
  <c r="P1260" i="1" a="1"/>
  <c r="P1260" i="1" s="1"/>
  <c r="P1261" i="1" a="1"/>
  <c r="P1261" i="1" s="1"/>
  <c r="P1262" i="1" a="1"/>
  <c r="P1262" i="1" s="1"/>
  <c r="P1263" i="1" a="1"/>
  <c r="P1263" i="1" s="1"/>
  <c r="P1264" i="1" a="1"/>
  <c r="P1264" i="1" s="1"/>
  <c r="P1265" i="1" a="1"/>
  <c r="P1265" i="1" s="1"/>
  <c r="P1266" i="1" a="1"/>
  <c r="P1266" i="1" s="1"/>
  <c r="P1267" i="1" a="1"/>
  <c r="P1267" i="1" s="1"/>
  <c r="P1268" i="1" a="1"/>
  <c r="P1268" i="1" s="1"/>
  <c r="P1269" i="1" a="1"/>
  <c r="P1269" i="1" s="1"/>
  <c r="P1270" i="1" a="1"/>
  <c r="P1270" i="1" s="1"/>
  <c r="P1271" i="1" a="1"/>
  <c r="P1271" i="1" s="1"/>
  <c r="P1272" i="1" a="1"/>
  <c r="P1272" i="1" s="1"/>
  <c r="P1273" i="1" a="1"/>
  <c r="P1273" i="1" s="1"/>
  <c r="P1274" i="1" a="1"/>
  <c r="P1274" i="1" s="1"/>
  <c r="P1275" i="1" a="1"/>
  <c r="P1275" i="1" s="1"/>
  <c r="P1276" i="1" a="1"/>
  <c r="P1276" i="1" s="1"/>
  <c r="P1277" i="1" a="1"/>
  <c r="P1277" i="1" s="1"/>
  <c r="P1278" i="1" a="1"/>
  <c r="P1278" i="1" s="1"/>
  <c r="P1279" i="1" a="1"/>
  <c r="P1279" i="1" s="1"/>
  <c r="P1280" i="1" a="1"/>
  <c r="P1280" i="1" s="1"/>
  <c r="P1281" i="1" a="1"/>
  <c r="P1281" i="1" s="1"/>
  <c r="P1282" i="1" a="1"/>
  <c r="P1282" i="1" s="1"/>
  <c r="P1283" i="1" a="1"/>
  <c r="P1283" i="1" s="1"/>
  <c r="P1284" i="1" a="1"/>
  <c r="P1284" i="1" s="1"/>
  <c r="P1285" i="1" a="1"/>
  <c r="P1285" i="1" s="1"/>
  <c r="Q1176" i="1" a="1"/>
  <c r="Q1176" i="1" s="1"/>
  <c r="Q1177" i="1" a="1"/>
  <c r="Q1177" i="1" s="1"/>
  <c r="Q1178" i="1" a="1"/>
  <c r="Q1178" i="1" s="1"/>
  <c r="Q1179" i="1" a="1"/>
  <c r="Q1179" i="1" s="1"/>
  <c r="Q1180" i="1" a="1"/>
  <c r="Q1180" i="1" s="1"/>
  <c r="Q1181" i="1" a="1"/>
  <c r="Q1181" i="1" s="1"/>
  <c r="Q1182" i="1" a="1"/>
  <c r="Q1182" i="1" s="1"/>
  <c r="Q1183" i="1" a="1"/>
  <c r="Q1183" i="1" s="1"/>
  <c r="Q1184" i="1" a="1"/>
  <c r="Q1184" i="1" s="1"/>
  <c r="Q1185" i="1" a="1"/>
  <c r="Q1185" i="1" s="1"/>
  <c r="Q1186" i="1" a="1"/>
  <c r="Q1186" i="1" s="1"/>
  <c r="Q1187" i="1" a="1"/>
  <c r="Q1187" i="1" s="1"/>
  <c r="Q1188" i="1" a="1"/>
  <c r="Q1188" i="1" s="1"/>
  <c r="Q1189" i="1" a="1"/>
  <c r="Q1189" i="1" s="1"/>
  <c r="Q1190" i="1" a="1"/>
  <c r="Q1190" i="1" s="1"/>
  <c r="Q1191" i="1" a="1"/>
  <c r="Q1191" i="1" s="1"/>
  <c r="Q1192" i="1" a="1"/>
  <c r="Q1192" i="1" s="1"/>
  <c r="Q1193" i="1" a="1"/>
  <c r="Q1193" i="1" s="1"/>
  <c r="Q1194" i="1" a="1"/>
  <c r="Q1194" i="1" s="1"/>
  <c r="Q1195" i="1" a="1"/>
  <c r="Q1195" i="1" s="1"/>
  <c r="Q1196" i="1" a="1"/>
  <c r="Q1196" i="1" s="1"/>
  <c r="Q1197" i="1" a="1"/>
  <c r="Q1197" i="1" s="1"/>
  <c r="Q1198" i="1" a="1"/>
  <c r="Q1198" i="1" s="1"/>
  <c r="Q1199" i="1" a="1"/>
  <c r="Q1199" i="1" s="1"/>
  <c r="Q1200" i="1" a="1"/>
  <c r="Q1200" i="1" s="1"/>
  <c r="Q1201" i="1" a="1"/>
  <c r="Q1201" i="1" s="1"/>
  <c r="Q1202" i="1" a="1"/>
  <c r="Q1202" i="1" s="1"/>
  <c r="Q1203" i="1" a="1"/>
  <c r="Q1203" i="1" s="1"/>
  <c r="Q1204" i="1" a="1"/>
  <c r="Q1204" i="1" s="1"/>
  <c r="Q1205" i="1" a="1"/>
  <c r="Q1205" i="1" s="1"/>
  <c r="Q1206" i="1" a="1"/>
  <c r="Q1206" i="1" s="1"/>
  <c r="Q1207" i="1" a="1"/>
  <c r="Q1207" i="1" s="1"/>
  <c r="Q1208" i="1" a="1"/>
  <c r="Q1208" i="1" s="1"/>
  <c r="Q1209" i="1" a="1"/>
  <c r="Q1209" i="1" s="1"/>
  <c r="Q1210" i="1" a="1"/>
  <c r="Q1210" i="1" s="1"/>
  <c r="Q1211" i="1" a="1"/>
  <c r="Q1211" i="1" s="1"/>
  <c r="Q1212" i="1" a="1"/>
  <c r="Q1212" i="1" s="1"/>
  <c r="Q1213" i="1" a="1"/>
  <c r="Q1213" i="1" s="1"/>
  <c r="Q1214" i="1" a="1"/>
  <c r="Q1214" i="1" s="1"/>
  <c r="Q1215" i="1" a="1"/>
  <c r="Q1215" i="1" s="1"/>
  <c r="Q1216" i="1" a="1"/>
  <c r="Q1216" i="1" s="1"/>
  <c r="Q1217" i="1" a="1"/>
  <c r="Q1217" i="1" s="1"/>
  <c r="Q1218" i="1" a="1"/>
  <c r="Q1218" i="1" s="1"/>
  <c r="Q1219" i="1" a="1"/>
  <c r="Q1219" i="1" s="1"/>
  <c r="Q1220" i="1" a="1"/>
  <c r="Q1220" i="1" s="1"/>
  <c r="Q1221" i="1" a="1"/>
  <c r="Q1221" i="1" s="1"/>
  <c r="Q1222" i="1" a="1"/>
  <c r="Q1222" i="1" s="1"/>
  <c r="Q1223" i="1" a="1"/>
  <c r="Q1223" i="1" s="1"/>
  <c r="Q1224" i="1" a="1"/>
  <c r="Q1224" i="1" s="1"/>
  <c r="Q1225" i="1" a="1"/>
  <c r="Q1225" i="1" s="1"/>
  <c r="Q1226" i="1" a="1"/>
  <c r="Q1226" i="1" s="1"/>
  <c r="Q1227" i="1" a="1"/>
  <c r="Q1227" i="1" s="1"/>
  <c r="Q1228" i="1" a="1"/>
  <c r="Q1228" i="1" s="1"/>
  <c r="Q1229" i="1" a="1"/>
  <c r="Q1229" i="1" s="1"/>
  <c r="Q1230" i="1" a="1"/>
  <c r="Q1230" i="1" s="1"/>
  <c r="Q1231" i="1" a="1"/>
  <c r="Q1231" i="1" s="1"/>
  <c r="Q1232" i="1" a="1"/>
  <c r="Q1232" i="1" s="1"/>
  <c r="Q1233" i="1" a="1"/>
  <c r="Q1233" i="1" s="1"/>
  <c r="Q1234" i="1" a="1"/>
  <c r="Q1234" i="1" s="1"/>
  <c r="Q1235" i="1" a="1"/>
  <c r="Q1235" i="1" s="1"/>
  <c r="Q1236" i="1" a="1"/>
  <c r="Q1236" i="1" s="1"/>
  <c r="Q1237" i="1" a="1"/>
  <c r="Q1237" i="1" s="1"/>
  <c r="Q1238" i="1" a="1"/>
  <c r="Q1238" i="1" s="1"/>
  <c r="Q1239" i="1" a="1"/>
  <c r="Q1239" i="1" s="1"/>
  <c r="Q1240" i="1" a="1"/>
  <c r="Q1240" i="1" s="1"/>
  <c r="Q1241" i="1" a="1"/>
  <c r="Q1241" i="1" s="1"/>
  <c r="Q1242" i="1" a="1"/>
  <c r="Q1242" i="1" s="1"/>
  <c r="Q1243" i="1" a="1"/>
  <c r="Q1243" i="1" s="1"/>
  <c r="Q1244" i="1" a="1"/>
  <c r="Q1244" i="1" s="1"/>
  <c r="Q1245" i="1" a="1"/>
  <c r="Q1245" i="1" s="1"/>
  <c r="Q1246" i="1" a="1"/>
  <c r="Q1246" i="1" s="1"/>
  <c r="Q1247" i="1" a="1"/>
  <c r="Q1247" i="1" s="1"/>
  <c r="Q1248" i="1" a="1"/>
  <c r="Q1248" i="1" s="1"/>
  <c r="Q1249" i="1" a="1"/>
  <c r="Q1249" i="1" s="1"/>
  <c r="Q1250" i="1" a="1"/>
  <c r="Q1250" i="1" s="1"/>
  <c r="Q1251" i="1" a="1"/>
  <c r="Q1251" i="1" s="1"/>
  <c r="Q1252" i="1" a="1"/>
  <c r="Q1252" i="1" s="1"/>
  <c r="Q1253" i="1" a="1"/>
  <c r="Q1253" i="1" s="1"/>
  <c r="Q1254" i="1" a="1"/>
  <c r="Q1254" i="1" s="1"/>
  <c r="Q1255" i="1" a="1"/>
  <c r="Q1255" i="1" s="1"/>
  <c r="Q1256" i="1" a="1"/>
  <c r="Q1256" i="1" s="1"/>
  <c r="Q1257" i="1" a="1"/>
  <c r="Q1257" i="1" s="1"/>
  <c r="Q1258" i="1" a="1"/>
  <c r="Q1258" i="1" s="1"/>
  <c r="Q1259" i="1" a="1"/>
  <c r="Q1259" i="1" s="1"/>
  <c r="Q1260" i="1" a="1"/>
  <c r="Q1260" i="1" s="1"/>
  <c r="Q1261" i="1" a="1"/>
  <c r="Q1261" i="1" s="1"/>
  <c r="Q1262" i="1" a="1"/>
  <c r="Q1262" i="1" s="1"/>
  <c r="Q1263" i="1" a="1"/>
  <c r="Q1263" i="1" s="1"/>
  <c r="Q1264" i="1" a="1"/>
  <c r="Q1264" i="1" s="1"/>
  <c r="Q1265" i="1" a="1"/>
  <c r="Q1265" i="1" s="1"/>
  <c r="Q1266" i="1" a="1"/>
  <c r="Q1266" i="1" s="1"/>
  <c r="Q1267" i="1" a="1"/>
  <c r="Q1267" i="1" s="1"/>
  <c r="Q1268" i="1" a="1"/>
  <c r="Q1268" i="1" s="1"/>
  <c r="Q1269" i="1" a="1"/>
  <c r="Q1269" i="1" s="1"/>
  <c r="Q1270" i="1" a="1"/>
  <c r="Q1270" i="1" s="1"/>
  <c r="Q1271" i="1" a="1"/>
  <c r="Q1271" i="1" s="1"/>
  <c r="Q1272" i="1" a="1"/>
  <c r="Q1272" i="1" s="1"/>
  <c r="Q1273" i="1" a="1"/>
  <c r="Q1273" i="1" s="1"/>
  <c r="Q1274" i="1" a="1"/>
  <c r="Q1274" i="1" s="1"/>
  <c r="Q1275" i="1" a="1"/>
  <c r="Q1275" i="1" s="1"/>
  <c r="Q1276" i="1" a="1"/>
  <c r="Q1276" i="1" s="1"/>
  <c r="Q1277" i="1" a="1"/>
  <c r="Q1277" i="1" s="1"/>
  <c r="Q1278" i="1" a="1"/>
  <c r="Q1278" i="1" s="1"/>
  <c r="Q1279" i="1" a="1"/>
  <c r="Q1279" i="1" s="1"/>
  <c r="Q1280" i="1" a="1"/>
  <c r="Q1280" i="1" s="1"/>
  <c r="Q1281" i="1" a="1"/>
  <c r="Q1281" i="1" s="1"/>
  <c r="Q1282" i="1" a="1"/>
  <c r="Q1282" i="1" s="1"/>
  <c r="Q1283" i="1" a="1"/>
  <c r="Q1283" i="1" s="1"/>
  <c r="Q1284" i="1" a="1"/>
  <c r="Q1284" i="1" s="1"/>
  <c r="Q1285" i="1" a="1"/>
  <c r="Q128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L1142" i="1" a="1"/>
  <c r="L1142" i="1" s="1"/>
  <c r="L1143" i="1" a="1"/>
  <c r="L1143" i="1" s="1"/>
  <c r="L1144" i="1" a="1"/>
  <c r="L1144" i="1" s="1"/>
  <c r="L1145" i="1" a="1"/>
  <c r="L1145" i="1" s="1"/>
  <c r="L1146" i="1" a="1"/>
  <c r="L1146" i="1" s="1"/>
  <c r="L1147" i="1" a="1"/>
  <c r="L1147" i="1" s="1"/>
  <c r="L1148" i="1" a="1"/>
  <c r="L1148" i="1" s="1"/>
  <c r="L1149" i="1" a="1"/>
  <c r="L1149" i="1" s="1"/>
  <c r="L1150" i="1" a="1"/>
  <c r="L1150" i="1" s="1"/>
  <c r="L1151" i="1" a="1"/>
  <c r="L1151" i="1" s="1"/>
  <c r="L1152" i="1" a="1"/>
  <c r="L1152" i="1" s="1"/>
  <c r="L1153" i="1" a="1"/>
  <c r="L1153" i="1" s="1"/>
  <c r="L1154" i="1" a="1"/>
  <c r="L1154" i="1" s="1"/>
  <c r="L1155" i="1" a="1"/>
  <c r="L1155" i="1" s="1"/>
  <c r="L1156" i="1" a="1"/>
  <c r="L1156" i="1" s="1"/>
  <c r="L1157" i="1" a="1"/>
  <c r="L1157" i="1" s="1"/>
  <c r="L1158" i="1" a="1"/>
  <c r="L1158" i="1" s="1"/>
  <c r="L1159" i="1" a="1"/>
  <c r="L1159" i="1" s="1"/>
  <c r="L1160" i="1" a="1"/>
  <c r="L1160" i="1" s="1"/>
  <c r="L1161" i="1" a="1"/>
  <c r="L1161" i="1" s="1"/>
  <c r="L1162" i="1" a="1"/>
  <c r="L1162" i="1" s="1"/>
  <c r="L1163" i="1" a="1"/>
  <c r="L1163" i="1" s="1"/>
  <c r="L1164" i="1" a="1"/>
  <c r="L1164" i="1" s="1"/>
  <c r="L1165" i="1" a="1"/>
  <c r="L1165" i="1" s="1"/>
  <c r="L1166" i="1" a="1"/>
  <c r="L1166" i="1" s="1"/>
  <c r="L1167" i="1" a="1"/>
  <c r="L1167" i="1" s="1"/>
  <c r="L1168" i="1" a="1"/>
  <c r="L1168" i="1" s="1"/>
  <c r="L1169" i="1" a="1"/>
  <c r="L1169" i="1" s="1"/>
  <c r="L1170" i="1" a="1"/>
  <c r="L1170" i="1" s="1"/>
  <c r="L1171" i="1" a="1"/>
  <c r="L1171" i="1" s="1"/>
  <c r="L1172" i="1" a="1"/>
  <c r="L1172" i="1" s="1"/>
  <c r="L1173" i="1" a="1"/>
  <c r="L1173" i="1" s="1"/>
  <c r="L1174" i="1" a="1"/>
  <c r="L1174" i="1" s="1"/>
  <c r="L1175" i="1" a="1"/>
  <c r="L1175" i="1" s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 s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 s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P1142" i="1" a="1"/>
  <c r="P1142" i="1" s="1"/>
  <c r="P1143" i="1" a="1"/>
  <c r="P1143" i="1" s="1"/>
  <c r="P1144" i="1" a="1"/>
  <c r="P1144" i="1" s="1"/>
  <c r="P1145" i="1" a="1"/>
  <c r="P1145" i="1" s="1"/>
  <c r="P1146" i="1" a="1"/>
  <c r="P1146" i="1" s="1"/>
  <c r="P1147" i="1" a="1"/>
  <c r="P1147" i="1" s="1"/>
  <c r="P1148" i="1" a="1"/>
  <c r="P1148" i="1" s="1"/>
  <c r="P1149" i="1" a="1"/>
  <c r="P1149" i="1" s="1"/>
  <c r="P1150" i="1" a="1"/>
  <c r="P1150" i="1" s="1"/>
  <c r="P1151" i="1" a="1"/>
  <c r="P1151" i="1" s="1"/>
  <c r="P1152" i="1" a="1"/>
  <c r="P1152" i="1" s="1"/>
  <c r="P1153" i="1" a="1"/>
  <c r="P1153" i="1" s="1"/>
  <c r="P1154" i="1" a="1"/>
  <c r="P1154" i="1" s="1"/>
  <c r="P1155" i="1" a="1"/>
  <c r="P1155" i="1" s="1"/>
  <c r="P1156" i="1" a="1"/>
  <c r="P1156" i="1" s="1"/>
  <c r="P1157" i="1" a="1"/>
  <c r="P1157" i="1" s="1"/>
  <c r="P1158" i="1" a="1"/>
  <c r="P1158" i="1" s="1"/>
  <c r="P1159" i="1" a="1"/>
  <c r="P1159" i="1" s="1"/>
  <c r="P1160" i="1" a="1"/>
  <c r="P1160" i="1" s="1"/>
  <c r="P1161" i="1" a="1"/>
  <c r="P1161" i="1" s="1"/>
  <c r="P1162" i="1" a="1"/>
  <c r="P1162" i="1" s="1"/>
  <c r="P1163" i="1" a="1"/>
  <c r="P1163" i="1" s="1"/>
  <c r="P1164" i="1" a="1"/>
  <c r="P1164" i="1" s="1"/>
  <c r="P1165" i="1" a="1"/>
  <c r="P1165" i="1" s="1"/>
  <c r="P1166" i="1" a="1"/>
  <c r="P1166" i="1" s="1"/>
  <c r="P1167" i="1" a="1"/>
  <c r="P1167" i="1" s="1"/>
  <c r="P1168" i="1" a="1"/>
  <c r="P1168" i="1" s="1"/>
  <c r="P1169" i="1" a="1"/>
  <c r="P1169" i="1" s="1"/>
  <c r="P1170" i="1" a="1"/>
  <c r="P1170" i="1" s="1"/>
  <c r="P1171" i="1" a="1"/>
  <c r="P1171" i="1" s="1"/>
  <c r="P1172" i="1" a="1"/>
  <c r="P1172" i="1" s="1"/>
  <c r="P1173" i="1" a="1"/>
  <c r="P1173" i="1" s="1"/>
  <c r="P1174" i="1" a="1"/>
  <c r="P1174" i="1" s="1"/>
  <c r="P1175" i="1" a="1"/>
  <c r="P1175" i="1" s="1"/>
  <c r="Q1142" i="1" a="1"/>
  <c r="Q1142" i="1" s="1"/>
  <c r="Q1143" i="1" a="1"/>
  <c r="Q1143" i="1" s="1"/>
  <c r="Q1144" i="1" a="1"/>
  <c r="Q1144" i="1" s="1"/>
  <c r="Q1145" i="1" a="1"/>
  <c r="Q1145" i="1" s="1"/>
  <c r="Q1146" i="1" a="1"/>
  <c r="Q1146" i="1" s="1"/>
  <c r="Q1147" i="1" a="1"/>
  <c r="Q1147" i="1" s="1"/>
  <c r="Q1148" i="1" a="1"/>
  <c r="Q1148" i="1" s="1"/>
  <c r="Q1149" i="1" a="1"/>
  <c r="Q1149" i="1" s="1"/>
  <c r="Q1150" i="1" a="1"/>
  <c r="Q1150" i="1" s="1"/>
  <c r="Q1151" i="1" a="1"/>
  <c r="Q1151" i="1" s="1"/>
  <c r="Q1152" i="1" a="1"/>
  <c r="Q1152" i="1" s="1"/>
  <c r="Q1153" i="1" a="1"/>
  <c r="Q1153" i="1" s="1"/>
  <c r="Q1154" i="1" a="1"/>
  <c r="Q1154" i="1" s="1"/>
  <c r="Q1155" i="1" a="1"/>
  <c r="Q1155" i="1" s="1"/>
  <c r="Q1156" i="1" a="1"/>
  <c r="Q1156" i="1" s="1"/>
  <c r="Q1157" i="1" a="1"/>
  <c r="Q1157" i="1" s="1"/>
  <c r="Q1158" i="1" a="1"/>
  <c r="Q1158" i="1" s="1"/>
  <c r="Q1159" i="1" a="1"/>
  <c r="Q1159" i="1" s="1"/>
  <c r="Q1160" i="1" a="1"/>
  <c r="Q1160" i="1" s="1"/>
  <c r="Q1161" i="1" a="1"/>
  <c r="Q1161" i="1" s="1"/>
  <c r="Q1162" i="1" a="1"/>
  <c r="Q1162" i="1" s="1"/>
  <c r="Q1163" i="1" a="1"/>
  <c r="Q1163" i="1" s="1"/>
  <c r="Q1164" i="1" a="1"/>
  <c r="Q1164" i="1" s="1"/>
  <c r="Q1165" i="1" a="1"/>
  <c r="Q1165" i="1" s="1"/>
  <c r="Q1166" i="1" a="1"/>
  <c r="Q1166" i="1" s="1"/>
  <c r="Q1167" i="1" a="1"/>
  <c r="Q1167" i="1" s="1"/>
  <c r="Q1168" i="1" a="1"/>
  <c r="Q1168" i="1" s="1"/>
  <c r="Q1169" i="1" a="1"/>
  <c r="Q1169" i="1" s="1"/>
  <c r="Q1170" i="1" a="1"/>
  <c r="Q1170" i="1" s="1"/>
  <c r="Q1171" i="1" a="1"/>
  <c r="Q1171" i="1" s="1"/>
  <c r="Q1172" i="1" a="1"/>
  <c r="Q1172" i="1" s="1"/>
  <c r="Q1173" i="1" a="1"/>
  <c r="Q1173" i="1" s="1"/>
  <c r="Q1174" i="1" a="1"/>
  <c r="Q1174" i="1" s="1"/>
  <c r="Q1175" i="1" a="1"/>
  <c r="Q1175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20" i="10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LM71" i="3"/>
  <c r="LN71" i="3"/>
  <c r="LO71" i="3"/>
  <c r="LP71" i="3"/>
  <c r="LQ71" i="3"/>
  <c r="LR71" i="3"/>
  <c r="LS71" i="3"/>
  <c r="LT71" i="3"/>
  <c r="LU71" i="3"/>
  <c r="LV71" i="3"/>
  <c r="LW71" i="3"/>
  <c r="LX71" i="3"/>
  <c r="LY71" i="3"/>
  <c r="LZ71" i="3"/>
  <c r="MA71" i="3"/>
  <c r="MB71" i="3"/>
  <c r="MC71" i="3"/>
  <c r="MD71" i="3"/>
  <c r="ME71" i="3"/>
  <c r="MF71" i="3"/>
  <c r="MG71" i="3"/>
  <c r="MH71" i="3"/>
  <c r="MI71" i="3"/>
  <c r="MJ71" i="3"/>
  <c r="MK71" i="3"/>
  <c r="ML71" i="3"/>
  <c r="MM71" i="3"/>
  <c r="MN71" i="3"/>
  <c r="MO71" i="3"/>
  <c r="MP71" i="3"/>
  <c r="MQ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NK71" i="3"/>
  <c r="NL71" i="3"/>
  <c r="NM71" i="3"/>
  <c r="NN71" i="3"/>
  <c r="NO71" i="3"/>
  <c r="NP71" i="3"/>
  <c r="NQ71" i="3"/>
  <c r="NR71" i="3"/>
  <c r="NS71" i="3"/>
  <c r="NT71" i="3"/>
  <c r="NU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LL73" i="3"/>
  <c r="LM73" i="3"/>
  <c r="LN73" i="3"/>
  <c r="LO73" i="3"/>
  <c r="LP73" i="3"/>
  <c r="LQ73" i="3"/>
  <c r="LR73" i="3"/>
  <c r="LS73" i="3"/>
  <c r="LT73" i="3"/>
  <c r="LU73" i="3"/>
  <c r="LV73" i="3"/>
  <c r="LW73" i="3"/>
  <c r="LX73" i="3"/>
  <c r="LY73" i="3"/>
  <c r="LZ73" i="3"/>
  <c r="MA73" i="3"/>
  <c r="MB73" i="3"/>
  <c r="MC73" i="3"/>
  <c r="MD73" i="3"/>
  <c r="ME73" i="3"/>
  <c r="MF73" i="3"/>
  <c r="MG73" i="3"/>
  <c r="MH73" i="3"/>
  <c r="MI73" i="3"/>
  <c r="MJ73" i="3"/>
  <c r="MK73" i="3"/>
  <c r="ML73" i="3"/>
  <c r="MM73" i="3"/>
  <c r="MN73" i="3"/>
  <c r="MO73" i="3"/>
  <c r="MP73" i="3"/>
  <c r="MQ73" i="3"/>
  <c r="MR73" i="3"/>
  <c r="MS73" i="3"/>
  <c r="MT73" i="3"/>
  <c r="MU73" i="3"/>
  <c r="MV73" i="3"/>
  <c r="MW73" i="3"/>
  <c r="MX73" i="3"/>
  <c r="MY73" i="3"/>
  <c r="MZ73" i="3"/>
  <c r="NA73" i="3"/>
  <c r="NB73" i="3"/>
  <c r="NC73" i="3"/>
  <c r="ND73" i="3"/>
  <c r="NE73" i="3"/>
  <c r="NF73" i="3"/>
  <c r="NG73" i="3"/>
  <c r="NH73" i="3"/>
  <c r="NI73" i="3"/>
  <c r="NJ73" i="3"/>
  <c r="NK73" i="3"/>
  <c r="NL73" i="3"/>
  <c r="NM73" i="3"/>
  <c r="NN73" i="3"/>
  <c r="NO73" i="3"/>
  <c r="NP73" i="3"/>
  <c r="NQ73" i="3"/>
  <c r="NR73" i="3"/>
  <c r="NS73" i="3"/>
  <c r="NT73" i="3"/>
  <c r="NU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X74" i="3"/>
  <c r="LY74" i="3"/>
  <c r="LZ74" i="3"/>
  <c r="MA74" i="3"/>
  <c r="MB74" i="3"/>
  <c r="MC74" i="3"/>
  <c r="MD74" i="3"/>
  <c r="ME74" i="3"/>
  <c r="MF74" i="3"/>
  <c r="MG74" i="3"/>
  <c r="MH74" i="3"/>
  <c r="MI74" i="3"/>
  <c r="MJ74" i="3"/>
  <c r="MK74" i="3"/>
  <c r="ML74" i="3"/>
  <c r="MM74" i="3"/>
  <c r="MN74" i="3"/>
  <c r="MO74" i="3"/>
  <c r="MP74" i="3"/>
  <c r="MQ74" i="3"/>
  <c r="MR74" i="3"/>
  <c r="MS74" i="3"/>
  <c r="MT74" i="3"/>
  <c r="MU74" i="3"/>
  <c r="MV74" i="3"/>
  <c r="MW74" i="3"/>
  <c r="MX74" i="3"/>
  <c r="MY74" i="3"/>
  <c r="MZ74" i="3"/>
  <c r="NA74" i="3"/>
  <c r="NB74" i="3"/>
  <c r="NC74" i="3"/>
  <c r="ND74" i="3"/>
  <c r="NE74" i="3"/>
  <c r="NF74" i="3"/>
  <c r="NG74" i="3"/>
  <c r="NH74" i="3"/>
  <c r="NI74" i="3"/>
  <c r="NJ74" i="3"/>
  <c r="NK74" i="3"/>
  <c r="NL74" i="3"/>
  <c r="NM74" i="3"/>
  <c r="NN74" i="3"/>
  <c r="NO74" i="3"/>
  <c r="NP74" i="3"/>
  <c r="NQ74" i="3"/>
  <c r="NR74" i="3"/>
  <c r="NS74" i="3"/>
  <c r="NT74" i="3"/>
  <c r="NU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LM75" i="3"/>
  <c r="LN75" i="3"/>
  <c r="LO75" i="3"/>
  <c r="LP75" i="3"/>
  <c r="LQ75" i="3"/>
  <c r="LR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H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NK75" i="3"/>
  <c r="NL75" i="3"/>
  <c r="NM75" i="3"/>
  <c r="NN75" i="3"/>
  <c r="NO75" i="3"/>
  <c r="NP75" i="3"/>
  <c r="NQ75" i="3"/>
  <c r="NR75" i="3"/>
  <c r="NS75" i="3"/>
  <c r="NT75" i="3"/>
  <c r="NU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NK76" i="3"/>
  <c r="NL76" i="3"/>
  <c r="NM76" i="3"/>
  <c r="NN76" i="3"/>
  <c r="NO76" i="3"/>
  <c r="NP76" i="3"/>
  <c r="NQ76" i="3"/>
  <c r="NR76" i="3"/>
  <c r="NS76" i="3"/>
  <c r="NT76" i="3"/>
  <c r="NU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NK77" i="3"/>
  <c r="NL77" i="3"/>
  <c r="NM77" i="3"/>
  <c r="NN77" i="3"/>
  <c r="NO77" i="3"/>
  <c r="NP77" i="3"/>
  <c r="NQ77" i="3"/>
  <c r="NR77" i="3"/>
  <c r="NS77" i="3"/>
  <c r="NT77" i="3"/>
  <c r="NU77" i="3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L1079" i="1" a="1"/>
  <c r="L1079" i="1" s="1"/>
  <c r="L1080" i="1" a="1"/>
  <c r="L1080" i="1" s="1"/>
  <c r="L1081" i="1" a="1"/>
  <c r="L1081" i="1" s="1"/>
  <c r="L1082" i="1" a="1"/>
  <c r="L1082" i="1" s="1"/>
  <c r="L1083" i="1" a="1"/>
  <c r="L1083" i="1" s="1"/>
  <c r="L1084" i="1" a="1"/>
  <c r="L1084" i="1" s="1"/>
  <c r="L1085" i="1" a="1"/>
  <c r="L1085" i="1" s="1"/>
  <c r="L1086" i="1" a="1"/>
  <c r="L1086" i="1" s="1"/>
  <c r="L1087" i="1" a="1"/>
  <c r="L1087" i="1" s="1"/>
  <c r="L1088" i="1" a="1"/>
  <c r="L1088" i="1" s="1"/>
  <c r="L1089" i="1" a="1"/>
  <c r="L1089" i="1" s="1"/>
  <c r="L1090" i="1" a="1"/>
  <c r="L1090" i="1" s="1"/>
  <c r="L1091" i="1" a="1"/>
  <c r="L1091" i="1" s="1"/>
  <c r="L1092" i="1" a="1"/>
  <c r="L1092" i="1" s="1"/>
  <c r="L1093" i="1" a="1"/>
  <c r="L1093" i="1" s="1"/>
  <c r="L1094" i="1" a="1"/>
  <c r="L1094" i="1" s="1"/>
  <c r="L1095" i="1" a="1"/>
  <c r="L1095" i="1" s="1"/>
  <c r="L1096" i="1" a="1"/>
  <c r="L1096" i="1" s="1"/>
  <c r="L1097" i="1" a="1"/>
  <c r="L1097" i="1" s="1"/>
  <c r="L1098" i="1" a="1"/>
  <c r="L1098" i="1" s="1"/>
  <c r="L1099" i="1" a="1"/>
  <c r="L1099" i="1" s="1"/>
  <c r="L1100" i="1" a="1"/>
  <c r="L1100" i="1" s="1"/>
  <c r="L1101" i="1" a="1"/>
  <c r="L1101" i="1" s="1"/>
  <c r="L1102" i="1" a="1"/>
  <c r="L1102" i="1" s="1"/>
  <c r="L1103" i="1" a="1"/>
  <c r="L1103" i="1" s="1"/>
  <c r="L1104" i="1" a="1"/>
  <c r="L1104" i="1" s="1"/>
  <c r="L1105" i="1" a="1"/>
  <c r="L1105" i="1" s="1"/>
  <c r="L1106" i="1" a="1"/>
  <c r="L1106" i="1" s="1"/>
  <c r="L1107" i="1" a="1"/>
  <c r="L1107" i="1" s="1"/>
  <c r="L1108" i="1" a="1"/>
  <c r="L1108" i="1" s="1"/>
  <c r="L1109" i="1" a="1"/>
  <c r="L1109" i="1" s="1"/>
  <c r="L1110" i="1" a="1"/>
  <c r="L1110" i="1" s="1"/>
  <c r="L1111" i="1" a="1"/>
  <c r="L1111" i="1" s="1"/>
  <c r="L1112" i="1" a="1"/>
  <c r="L1112" i="1" s="1"/>
  <c r="L1113" i="1" a="1"/>
  <c r="L1113" i="1" s="1"/>
  <c r="L1114" i="1" a="1"/>
  <c r="L1114" i="1" s="1"/>
  <c r="L1115" i="1" a="1"/>
  <c r="L1115" i="1" s="1"/>
  <c r="L1116" i="1" a="1"/>
  <c r="L1116" i="1" s="1"/>
  <c r="L1117" i="1" a="1"/>
  <c r="L1117" i="1" s="1"/>
  <c r="L1118" i="1" a="1"/>
  <c r="L1118" i="1" s="1"/>
  <c r="L1119" i="1" a="1"/>
  <c r="L1119" i="1" s="1"/>
  <c r="L1120" i="1" a="1"/>
  <c r="L1120" i="1" s="1"/>
  <c r="L1121" i="1" a="1"/>
  <c r="L1121" i="1" s="1"/>
  <c r="L1122" i="1" a="1"/>
  <c r="L1122" i="1" s="1"/>
  <c r="L1123" i="1" a="1"/>
  <c r="L1123" i="1" s="1"/>
  <c r="L1124" i="1" a="1"/>
  <c r="L1124" i="1" s="1"/>
  <c r="L1125" i="1" a="1"/>
  <c r="L1125" i="1" s="1"/>
  <c r="L1126" i="1" a="1"/>
  <c r="L1126" i="1" s="1"/>
  <c r="L1127" i="1" a="1"/>
  <c r="L1127" i="1" s="1"/>
  <c r="L1128" i="1" a="1"/>
  <c r="L1128" i="1" s="1"/>
  <c r="L1129" i="1" a="1"/>
  <c r="L1129" i="1" s="1"/>
  <c r="L1130" i="1" a="1"/>
  <c r="L1130" i="1" s="1"/>
  <c r="L1131" i="1" a="1"/>
  <c r="L1131" i="1" s="1"/>
  <c r="L1132" i="1" a="1"/>
  <c r="L1132" i="1" s="1"/>
  <c r="L1133" i="1" a="1"/>
  <c r="L1133" i="1" s="1"/>
  <c r="L1134" i="1" a="1"/>
  <c r="L1134" i="1" s="1"/>
  <c r="L1135" i="1" a="1"/>
  <c r="L1135" i="1" s="1"/>
  <c r="L1136" i="1" a="1"/>
  <c r="L1136" i="1" s="1"/>
  <c r="L1137" i="1" a="1"/>
  <c r="L1137" i="1" s="1"/>
  <c r="L1138" i="1" a="1"/>
  <c r="L1138" i="1" s="1"/>
  <c r="L1139" i="1" a="1"/>
  <c r="L1139" i="1" s="1"/>
  <c r="L1140" i="1" a="1"/>
  <c r="L1140" i="1" s="1"/>
  <c r="L1141" i="1" a="1"/>
  <c r="L1141" i="1" s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O1079" i="1" a="1"/>
  <c r="O1079" i="1" s="1"/>
  <c r="O1080" i="1" a="1"/>
  <c r="O1080" i="1" s="1"/>
  <c r="O1081" i="1" a="1"/>
  <c r="O1081" i="1" s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 s="1"/>
  <c r="O1088" i="1" a="1"/>
  <c r="O1088" i="1" s="1"/>
  <c r="O1089" i="1" a="1"/>
  <c r="O1089" i="1" s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 s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 s="1"/>
  <c r="O1106" i="1" a="1"/>
  <c r="O1106" i="1" s="1"/>
  <c r="O1107" i="1" a="1"/>
  <c r="O1107" i="1" s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 s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 s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P1079" i="1" a="1"/>
  <c r="P1079" i="1" s="1"/>
  <c r="P1080" i="1" a="1"/>
  <c r="P1080" i="1" s="1"/>
  <c r="P1081" i="1" a="1"/>
  <c r="P1081" i="1" s="1"/>
  <c r="P1082" i="1" a="1"/>
  <c r="P1082" i="1" s="1"/>
  <c r="P1083" i="1" a="1"/>
  <c r="P1083" i="1" s="1"/>
  <c r="P1084" i="1" a="1"/>
  <c r="P1084" i="1" s="1"/>
  <c r="P1085" i="1" a="1"/>
  <c r="P1085" i="1" s="1"/>
  <c r="P1086" i="1" a="1"/>
  <c r="P1086" i="1" s="1"/>
  <c r="P1087" i="1" a="1"/>
  <c r="P1087" i="1" s="1"/>
  <c r="P1088" i="1" a="1"/>
  <c r="P1088" i="1" s="1"/>
  <c r="P1089" i="1" a="1"/>
  <c r="P1089" i="1" s="1"/>
  <c r="P1090" i="1" a="1"/>
  <c r="P1090" i="1" s="1"/>
  <c r="P1091" i="1" a="1"/>
  <c r="P1091" i="1" s="1"/>
  <c r="P1092" i="1" a="1"/>
  <c r="P1092" i="1" s="1"/>
  <c r="P1093" i="1" a="1"/>
  <c r="P1093" i="1" s="1"/>
  <c r="P1094" i="1" a="1"/>
  <c r="P1094" i="1" s="1"/>
  <c r="P1095" i="1" a="1"/>
  <c r="P1095" i="1" s="1"/>
  <c r="P1096" i="1" a="1"/>
  <c r="P1096" i="1" s="1"/>
  <c r="P1097" i="1" a="1"/>
  <c r="P1097" i="1" s="1"/>
  <c r="P1098" i="1" a="1"/>
  <c r="P1098" i="1" s="1"/>
  <c r="P1099" i="1" a="1"/>
  <c r="P1099" i="1" s="1"/>
  <c r="P1100" i="1" a="1"/>
  <c r="P1100" i="1" s="1"/>
  <c r="P1101" i="1" a="1"/>
  <c r="P1101" i="1" s="1"/>
  <c r="P1102" i="1" a="1"/>
  <c r="P1102" i="1" s="1"/>
  <c r="P1103" i="1" a="1"/>
  <c r="P1103" i="1" s="1"/>
  <c r="P1104" i="1" a="1"/>
  <c r="P1104" i="1" s="1"/>
  <c r="P1105" i="1" a="1"/>
  <c r="P1105" i="1" s="1"/>
  <c r="P1106" i="1" a="1"/>
  <c r="P1106" i="1" s="1"/>
  <c r="P1107" i="1" a="1"/>
  <c r="P1107" i="1" s="1"/>
  <c r="P1108" i="1" a="1"/>
  <c r="P1108" i="1" s="1"/>
  <c r="P1109" i="1" a="1"/>
  <c r="P1109" i="1" s="1"/>
  <c r="P1110" i="1" a="1"/>
  <c r="P1110" i="1" s="1"/>
  <c r="P1111" i="1" a="1"/>
  <c r="P1111" i="1" s="1"/>
  <c r="P1112" i="1" a="1"/>
  <c r="P1112" i="1" s="1"/>
  <c r="P1113" i="1" a="1"/>
  <c r="P1113" i="1" s="1"/>
  <c r="P1114" i="1" a="1"/>
  <c r="P1114" i="1" s="1"/>
  <c r="P1115" i="1" a="1"/>
  <c r="P1115" i="1" s="1"/>
  <c r="P1116" i="1" a="1"/>
  <c r="P1116" i="1" s="1"/>
  <c r="P1117" i="1" a="1"/>
  <c r="P1117" i="1" s="1"/>
  <c r="P1118" i="1" a="1"/>
  <c r="P1118" i="1" s="1"/>
  <c r="P1119" i="1" a="1"/>
  <c r="P1119" i="1" s="1"/>
  <c r="P1120" i="1" a="1"/>
  <c r="P1120" i="1" s="1"/>
  <c r="P1121" i="1" a="1"/>
  <c r="P1121" i="1" s="1"/>
  <c r="P1122" i="1" a="1"/>
  <c r="P1122" i="1" s="1"/>
  <c r="P1123" i="1" a="1"/>
  <c r="P1123" i="1" s="1"/>
  <c r="P1124" i="1" a="1"/>
  <c r="P1124" i="1" s="1"/>
  <c r="P1125" i="1" a="1"/>
  <c r="P1125" i="1" s="1"/>
  <c r="P1126" i="1" a="1"/>
  <c r="P1126" i="1" s="1"/>
  <c r="P1127" i="1" a="1"/>
  <c r="P1127" i="1" s="1"/>
  <c r="P1128" i="1" a="1"/>
  <c r="P1128" i="1" s="1"/>
  <c r="P1129" i="1" a="1"/>
  <c r="P1129" i="1" s="1"/>
  <c r="P1130" i="1" a="1"/>
  <c r="P1130" i="1" s="1"/>
  <c r="P1131" i="1" a="1"/>
  <c r="P1131" i="1" s="1"/>
  <c r="P1132" i="1" a="1"/>
  <c r="P1132" i="1" s="1"/>
  <c r="P1133" i="1" a="1"/>
  <c r="P1133" i="1" s="1"/>
  <c r="P1134" i="1" a="1"/>
  <c r="P1134" i="1" s="1"/>
  <c r="P1135" i="1" a="1"/>
  <c r="P1135" i="1" s="1"/>
  <c r="P1136" i="1" a="1"/>
  <c r="P1136" i="1" s="1"/>
  <c r="P1137" i="1" a="1"/>
  <c r="P1137" i="1" s="1"/>
  <c r="P1138" i="1" a="1"/>
  <c r="P1138" i="1" s="1"/>
  <c r="P1139" i="1" a="1"/>
  <c r="P1139" i="1" s="1"/>
  <c r="P1140" i="1" a="1"/>
  <c r="P1140" i="1" s="1"/>
  <c r="P1141" i="1" a="1"/>
  <c r="P1141" i="1" s="1"/>
  <c r="Q1079" i="1" a="1"/>
  <c r="Q1079" i="1" s="1"/>
  <c r="Q1080" i="1" a="1"/>
  <c r="Q1080" i="1" s="1"/>
  <c r="Q1081" i="1" a="1"/>
  <c r="Q1081" i="1" s="1"/>
  <c r="Q1082" i="1" a="1"/>
  <c r="Q1082" i="1" s="1"/>
  <c r="Q1083" i="1" a="1"/>
  <c r="Q1083" i="1" s="1"/>
  <c r="Q1084" i="1" a="1"/>
  <c r="Q1084" i="1" s="1"/>
  <c r="Q1085" i="1" a="1"/>
  <c r="Q1085" i="1" s="1"/>
  <c r="Q1086" i="1" a="1"/>
  <c r="Q1086" i="1" s="1"/>
  <c r="Q1087" i="1" a="1"/>
  <c r="Q1087" i="1" s="1"/>
  <c r="Q1088" i="1" a="1"/>
  <c r="Q1088" i="1" s="1"/>
  <c r="Q1089" i="1" a="1"/>
  <c r="Q1089" i="1" s="1"/>
  <c r="Q1090" i="1" a="1"/>
  <c r="Q1090" i="1" s="1"/>
  <c r="Q1091" i="1" a="1"/>
  <c r="Q1091" i="1" s="1"/>
  <c r="Q1092" i="1" a="1"/>
  <c r="Q1092" i="1" s="1"/>
  <c r="Q1093" i="1" a="1"/>
  <c r="Q1093" i="1" s="1"/>
  <c r="Q1094" i="1" a="1"/>
  <c r="Q1094" i="1" s="1"/>
  <c r="Q1095" i="1" a="1"/>
  <c r="Q1095" i="1" s="1"/>
  <c r="Q1096" i="1" a="1"/>
  <c r="Q1096" i="1" s="1"/>
  <c r="Q1097" i="1" a="1"/>
  <c r="Q1097" i="1" s="1"/>
  <c r="Q1098" i="1" a="1"/>
  <c r="Q1098" i="1" s="1"/>
  <c r="Q1099" i="1" a="1"/>
  <c r="Q1099" i="1" s="1"/>
  <c r="Q1100" i="1" a="1"/>
  <c r="Q1100" i="1" s="1"/>
  <c r="Q1101" i="1" a="1"/>
  <c r="Q1101" i="1" s="1"/>
  <c r="Q1102" i="1" a="1"/>
  <c r="Q1102" i="1" s="1"/>
  <c r="Q1103" i="1" a="1"/>
  <c r="Q1103" i="1" s="1"/>
  <c r="Q1104" i="1" a="1"/>
  <c r="Q1104" i="1" s="1"/>
  <c r="Q1105" i="1" a="1"/>
  <c r="Q1105" i="1" s="1"/>
  <c r="Q1106" i="1" a="1"/>
  <c r="Q1106" i="1" s="1"/>
  <c r="Q1107" i="1" a="1"/>
  <c r="Q1107" i="1" s="1"/>
  <c r="Q1108" i="1" a="1"/>
  <c r="Q1108" i="1" s="1"/>
  <c r="Q1109" i="1" a="1"/>
  <c r="Q1109" i="1" s="1"/>
  <c r="Q1110" i="1" a="1"/>
  <c r="Q1110" i="1" s="1"/>
  <c r="Q1111" i="1" a="1"/>
  <c r="Q1111" i="1" s="1"/>
  <c r="Q1112" i="1" a="1"/>
  <c r="Q1112" i="1" s="1"/>
  <c r="Q1113" i="1" a="1"/>
  <c r="Q1113" i="1" s="1"/>
  <c r="Q1114" i="1" a="1"/>
  <c r="Q1114" i="1" s="1"/>
  <c r="Q1115" i="1" a="1"/>
  <c r="Q1115" i="1" s="1"/>
  <c r="Q1116" i="1" a="1"/>
  <c r="Q1116" i="1" s="1"/>
  <c r="Q1117" i="1" a="1"/>
  <c r="Q1117" i="1" s="1"/>
  <c r="Q1118" i="1" a="1"/>
  <c r="Q1118" i="1" s="1"/>
  <c r="Q1119" i="1" a="1"/>
  <c r="Q1119" i="1" s="1"/>
  <c r="Q1120" i="1" a="1"/>
  <c r="Q1120" i="1" s="1"/>
  <c r="Q1121" i="1" a="1"/>
  <c r="Q1121" i="1" s="1"/>
  <c r="Q1122" i="1" a="1"/>
  <c r="Q1122" i="1" s="1"/>
  <c r="Q1123" i="1" a="1"/>
  <c r="Q1123" i="1" s="1"/>
  <c r="Q1124" i="1" a="1"/>
  <c r="Q1124" i="1" s="1"/>
  <c r="Q1125" i="1" a="1"/>
  <c r="Q1125" i="1" s="1"/>
  <c r="Q1126" i="1" a="1"/>
  <c r="Q1126" i="1" s="1"/>
  <c r="Q1127" i="1" a="1"/>
  <c r="Q1127" i="1" s="1"/>
  <c r="Q1128" i="1" a="1"/>
  <c r="Q1128" i="1" s="1"/>
  <c r="Q1129" i="1" a="1"/>
  <c r="Q1129" i="1" s="1"/>
  <c r="Q1130" i="1" a="1"/>
  <c r="Q1130" i="1" s="1"/>
  <c r="Q1131" i="1" a="1"/>
  <c r="Q1131" i="1" s="1"/>
  <c r="Q1132" i="1" a="1"/>
  <c r="Q1132" i="1" s="1"/>
  <c r="Q1133" i="1" a="1"/>
  <c r="Q1133" i="1" s="1"/>
  <c r="Q1134" i="1" a="1"/>
  <c r="Q1134" i="1" s="1"/>
  <c r="Q1135" i="1" a="1"/>
  <c r="Q1135" i="1" s="1"/>
  <c r="Q1136" i="1" a="1"/>
  <c r="Q1136" i="1" s="1"/>
  <c r="Q1137" i="1" a="1"/>
  <c r="Q1137" i="1" s="1"/>
  <c r="Q1138" i="1" a="1"/>
  <c r="Q1138" i="1" s="1"/>
  <c r="Q1139" i="1" a="1"/>
  <c r="Q1139" i="1" s="1"/>
  <c r="Q1140" i="1" a="1"/>
  <c r="Q1140" i="1" s="1"/>
  <c r="Q1141" i="1" a="1"/>
  <c r="Q1141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L1044" i="1" a="1"/>
  <c r="L1044" i="1" s="1"/>
  <c r="L1045" i="1" a="1"/>
  <c r="L1045" i="1" s="1"/>
  <c r="L1046" i="1" a="1"/>
  <c r="L1046" i="1" s="1"/>
  <c r="L1047" i="1" a="1"/>
  <c r="L1047" i="1" s="1"/>
  <c r="L1048" i="1" a="1"/>
  <c r="L1048" i="1" s="1"/>
  <c r="L1049" i="1" a="1"/>
  <c r="L1049" i="1" s="1"/>
  <c r="L1050" i="1" a="1"/>
  <c r="L1050" i="1" s="1"/>
  <c r="L1051" i="1" a="1"/>
  <c r="L1051" i="1" s="1"/>
  <c r="L1052" i="1" a="1"/>
  <c r="L1052" i="1" s="1"/>
  <c r="L1053" i="1" a="1"/>
  <c r="L1053" i="1" s="1"/>
  <c r="L1054" i="1" a="1"/>
  <c r="L1054" i="1" s="1"/>
  <c r="L1055" i="1" a="1"/>
  <c r="L1055" i="1" s="1"/>
  <c r="L1056" i="1" a="1"/>
  <c r="L1056" i="1" s="1"/>
  <c r="L1057" i="1" a="1"/>
  <c r="L1057" i="1" s="1"/>
  <c r="L1058" i="1" a="1"/>
  <c r="L1058" i="1" s="1"/>
  <c r="L1059" i="1" a="1"/>
  <c r="L1059" i="1" s="1"/>
  <c r="L1060" i="1" a="1"/>
  <c r="L1060" i="1" s="1"/>
  <c r="L1061" i="1" a="1"/>
  <c r="L1061" i="1" s="1"/>
  <c r="L1062" i="1" a="1"/>
  <c r="L1062" i="1" s="1"/>
  <c r="L1063" i="1" a="1"/>
  <c r="L1063" i="1" s="1"/>
  <c r="L1064" i="1" a="1"/>
  <c r="L1064" i="1" s="1"/>
  <c r="L1065" i="1" a="1"/>
  <c r="L1065" i="1" s="1"/>
  <c r="L1066" i="1" a="1"/>
  <c r="L1066" i="1" s="1"/>
  <c r="L1067" i="1" a="1"/>
  <c r="L1067" i="1" s="1"/>
  <c r="L1068" i="1" a="1"/>
  <c r="L1068" i="1" s="1"/>
  <c r="L1069" i="1" a="1"/>
  <c r="L1069" i="1" s="1"/>
  <c r="L1070" i="1" a="1"/>
  <c r="L1070" i="1" s="1"/>
  <c r="L1071" i="1" a="1"/>
  <c r="L1071" i="1" s="1"/>
  <c r="L1072" i="1" a="1"/>
  <c r="L1072" i="1" s="1"/>
  <c r="L1073" i="1" a="1"/>
  <c r="L1073" i="1" s="1"/>
  <c r="L1074" i="1" a="1"/>
  <c r="L1074" i="1" s="1"/>
  <c r="L1075" i="1" a="1"/>
  <c r="L1075" i="1" s="1"/>
  <c r="L1076" i="1" a="1"/>
  <c r="L1076" i="1" s="1"/>
  <c r="L1077" i="1" a="1"/>
  <c r="L1077" i="1" s="1"/>
  <c r="L1078" i="1" a="1"/>
  <c r="L1078" i="1" s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 s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 s="1"/>
  <c r="O1070" i="1" a="1"/>
  <c r="O1070" i="1" s="1"/>
  <c r="O1071" i="1" a="1"/>
  <c r="O1071" i="1" s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 s="1"/>
  <c r="O1078" i="1" a="1"/>
  <c r="O1078" i="1" s="1"/>
  <c r="P1044" i="1" a="1"/>
  <c r="P1044" i="1" s="1"/>
  <c r="P1045" i="1" a="1"/>
  <c r="P1045" i="1" s="1"/>
  <c r="P1046" i="1" a="1"/>
  <c r="P1046" i="1" s="1"/>
  <c r="P1047" i="1" a="1"/>
  <c r="P1047" i="1" s="1"/>
  <c r="P1048" i="1" a="1"/>
  <c r="P1048" i="1" s="1"/>
  <c r="P1049" i="1" a="1"/>
  <c r="P1049" i="1" s="1"/>
  <c r="P1050" i="1" a="1"/>
  <c r="P1050" i="1" s="1"/>
  <c r="P1051" i="1" a="1"/>
  <c r="P1051" i="1" s="1"/>
  <c r="P1052" i="1" a="1"/>
  <c r="P1052" i="1" s="1"/>
  <c r="P1053" i="1" a="1"/>
  <c r="P1053" i="1" s="1"/>
  <c r="P1054" i="1" a="1"/>
  <c r="P1054" i="1" s="1"/>
  <c r="P1055" i="1" a="1"/>
  <c r="P1055" i="1" s="1"/>
  <c r="P1056" i="1" a="1"/>
  <c r="P1056" i="1" s="1"/>
  <c r="P1057" i="1" a="1"/>
  <c r="P1057" i="1" s="1"/>
  <c r="P1058" i="1" a="1"/>
  <c r="P1058" i="1" s="1"/>
  <c r="P1059" i="1" a="1"/>
  <c r="P1059" i="1" s="1"/>
  <c r="P1060" i="1" a="1"/>
  <c r="P1060" i="1" s="1"/>
  <c r="P1061" i="1" a="1"/>
  <c r="P1061" i="1" s="1"/>
  <c r="P1062" i="1" a="1"/>
  <c r="P1062" i="1" s="1"/>
  <c r="P1063" i="1" a="1"/>
  <c r="P1063" i="1" s="1"/>
  <c r="P1064" i="1" a="1"/>
  <c r="P1064" i="1" s="1"/>
  <c r="P1065" i="1" a="1"/>
  <c r="P1065" i="1" s="1"/>
  <c r="P1066" i="1" a="1"/>
  <c r="P1066" i="1" s="1"/>
  <c r="P1067" i="1" a="1"/>
  <c r="P1067" i="1" s="1"/>
  <c r="P1068" i="1" a="1"/>
  <c r="P1068" i="1" s="1"/>
  <c r="P1069" i="1" a="1"/>
  <c r="P1069" i="1" s="1"/>
  <c r="P1070" i="1" a="1"/>
  <c r="P1070" i="1" s="1"/>
  <c r="P1071" i="1" a="1"/>
  <c r="P1071" i="1" s="1"/>
  <c r="P1072" i="1" a="1"/>
  <c r="P1072" i="1" s="1"/>
  <c r="P1073" i="1" a="1"/>
  <c r="P1073" i="1" s="1"/>
  <c r="P1074" i="1" a="1"/>
  <c r="P1074" i="1" s="1"/>
  <c r="P1075" i="1" a="1"/>
  <c r="P1075" i="1" s="1"/>
  <c r="P1076" i="1" a="1"/>
  <c r="P1076" i="1" s="1"/>
  <c r="P1077" i="1" a="1"/>
  <c r="P1077" i="1" s="1"/>
  <c r="P1078" i="1" a="1"/>
  <c r="P1078" i="1" s="1"/>
  <c r="Q1044" i="1" a="1"/>
  <c r="Q1044" i="1" s="1"/>
  <c r="Q1045" i="1" a="1"/>
  <c r="Q1045" i="1" s="1"/>
  <c r="Q1046" i="1" a="1"/>
  <c r="Q1046" i="1" s="1"/>
  <c r="Q1047" i="1" a="1"/>
  <c r="Q1047" i="1" s="1"/>
  <c r="Q1048" i="1" a="1"/>
  <c r="Q1048" i="1" s="1"/>
  <c r="Q1049" i="1" a="1"/>
  <c r="Q1049" i="1" s="1"/>
  <c r="Q1050" i="1" a="1"/>
  <c r="Q1050" i="1" s="1"/>
  <c r="Q1051" i="1" a="1"/>
  <c r="Q1051" i="1" s="1"/>
  <c r="Q1052" i="1" a="1"/>
  <c r="Q1052" i="1" s="1"/>
  <c r="Q1053" i="1" a="1"/>
  <c r="Q1053" i="1" s="1"/>
  <c r="Q1054" i="1" a="1"/>
  <c r="Q1054" i="1" s="1"/>
  <c r="Q1055" i="1" a="1"/>
  <c r="Q1055" i="1" s="1"/>
  <c r="Q1056" i="1" a="1"/>
  <c r="Q1056" i="1" s="1"/>
  <c r="Q1057" i="1" a="1"/>
  <c r="Q1057" i="1" s="1"/>
  <c r="Q1058" i="1" a="1"/>
  <c r="Q1058" i="1" s="1"/>
  <c r="Q1059" i="1" a="1"/>
  <c r="Q1059" i="1" s="1"/>
  <c r="Q1060" i="1" a="1"/>
  <c r="Q1060" i="1" s="1"/>
  <c r="Q1061" i="1" a="1"/>
  <c r="Q1061" i="1" s="1"/>
  <c r="Q1062" i="1" a="1"/>
  <c r="Q1062" i="1" s="1"/>
  <c r="Q1063" i="1" a="1"/>
  <c r="Q1063" i="1" s="1"/>
  <c r="Q1064" i="1" a="1"/>
  <c r="Q1064" i="1" s="1"/>
  <c r="Q1065" i="1" a="1"/>
  <c r="Q1065" i="1" s="1"/>
  <c r="Q1066" i="1" a="1"/>
  <c r="Q1066" i="1" s="1"/>
  <c r="Q1067" i="1" a="1"/>
  <c r="Q1067" i="1" s="1"/>
  <c r="Q1068" i="1" a="1"/>
  <c r="Q1068" i="1" s="1"/>
  <c r="Q1069" i="1" a="1"/>
  <c r="Q1069" i="1" s="1"/>
  <c r="Q1070" i="1" a="1"/>
  <c r="Q1070" i="1" s="1"/>
  <c r="Q1071" i="1" a="1"/>
  <c r="Q1071" i="1" s="1"/>
  <c r="Q1072" i="1" a="1"/>
  <c r="Q1072" i="1" s="1"/>
  <c r="Q1073" i="1" a="1"/>
  <c r="Q1073" i="1" s="1"/>
  <c r="Q1074" i="1" a="1"/>
  <c r="Q1074" i="1" s="1"/>
  <c r="Q1075" i="1" a="1"/>
  <c r="Q1075" i="1" s="1"/>
  <c r="Q1076" i="1" a="1"/>
  <c r="Q1076" i="1" s="1"/>
  <c r="Q1077" i="1" a="1"/>
  <c r="Q1077" i="1" s="1"/>
  <c r="Q1078" i="1" a="1"/>
  <c r="Q1078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L977" i="1" a="1"/>
  <c r="L977" i="1" s="1"/>
  <c r="L978" i="1" a="1"/>
  <c r="L978" i="1" s="1"/>
  <c r="L979" i="1" a="1"/>
  <c r="L979" i="1" s="1"/>
  <c r="L980" i="1" a="1"/>
  <c r="L980" i="1" s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 s="1"/>
  <c r="L987" i="1" a="1"/>
  <c r="L987" i="1" s="1"/>
  <c r="L988" i="1" a="1"/>
  <c r="L988" i="1" s="1"/>
  <c r="L989" i="1" a="1"/>
  <c r="L989" i="1" s="1"/>
  <c r="L990" i="1" a="1"/>
  <c r="L990" i="1" s="1"/>
  <c r="L991" i="1" a="1"/>
  <c r="L991" i="1" s="1"/>
  <c r="L992" i="1" a="1"/>
  <c r="L992" i="1" s="1"/>
  <c r="L993" i="1" a="1"/>
  <c r="L993" i="1" s="1"/>
  <c r="L994" i="1" a="1"/>
  <c r="L994" i="1" s="1"/>
  <c r="L995" i="1" a="1"/>
  <c r="L995" i="1" s="1"/>
  <c r="L996" i="1" a="1"/>
  <c r="L996" i="1" s="1"/>
  <c r="L997" i="1" a="1"/>
  <c r="L997" i="1" s="1"/>
  <c r="L998" i="1" a="1"/>
  <c r="L998" i="1" s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 s="1"/>
  <c r="L1004" i="1" a="1"/>
  <c r="L1004" i="1" s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 s="1"/>
  <c r="L1010" i="1" a="1"/>
  <c r="L1010" i="1" s="1"/>
  <c r="L1011" i="1" a="1"/>
  <c r="L1011" i="1" s="1"/>
  <c r="L1012" i="1" a="1"/>
  <c r="L1012" i="1" s="1"/>
  <c r="L1013" i="1" a="1"/>
  <c r="L1013" i="1" s="1"/>
  <c r="L1014" i="1" a="1"/>
  <c r="L1014" i="1" s="1"/>
  <c r="L1015" i="1" a="1"/>
  <c r="L1015" i="1" s="1"/>
  <c r="L1016" i="1" a="1"/>
  <c r="L1016" i="1" s="1"/>
  <c r="L1017" i="1" a="1"/>
  <c r="L1017" i="1" s="1"/>
  <c r="L1018" i="1" a="1"/>
  <c r="L1018" i="1" s="1"/>
  <c r="L1019" i="1" a="1"/>
  <c r="L1019" i="1" s="1"/>
  <c r="L1020" i="1" a="1"/>
  <c r="L1020" i="1" s="1"/>
  <c r="L1021" i="1" a="1"/>
  <c r="L1021" i="1" s="1"/>
  <c r="L1022" i="1" a="1"/>
  <c r="L1022" i="1" s="1"/>
  <c r="L1023" i="1" a="1"/>
  <c r="L1023" i="1" s="1"/>
  <c r="L1024" i="1" a="1"/>
  <c r="L1024" i="1" s="1"/>
  <c r="L1025" i="1" a="1"/>
  <c r="L1025" i="1" s="1"/>
  <c r="L1026" i="1" a="1"/>
  <c r="L1026" i="1" s="1"/>
  <c r="L1027" i="1" a="1"/>
  <c r="L1027" i="1" s="1"/>
  <c r="L1028" i="1" a="1"/>
  <c r="L1028" i="1" s="1"/>
  <c r="L1029" i="1" a="1"/>
  <c r="L1029" i="1" s="1"/>
  <c r="L1030" i="1" a="1"/>
  <c r="L1030" i="1" s="1"/>
  <c r="L1031" i="1" a="1"/>
  <c r="L1031" i="1" s="1"/>
  <c r="L1032" i="1" a="1"/>
  <c r="L1032" i="1" s="1"/>
  <c r="L1033" i="1" a="1"/>
  <c r="L1033" i="1" s="1"/>
  <c r="L1034" i="1" a="1"/>
  <c r="L1034" i="1" s="1"/>
  <c r="L1035" i="1" a="1"/>
  <c r="L1035" i="1" s="1"/>
  <c r="L1036" i="1" a="1"/>
  <c r="L1036" i="1" s="1"/>
  <c r="L1037" i="1" a="1"/>
  <c r="L1037" i="1" s="1"/>
  <c r="L1038" i="1" a="1"/>
  <c r="L1038" i="1" s="1"/>
  <c r="L1039" i="1" a="1"/>
  <c r="L1039" i="1" s="1"/>
  <c r="L1040" i="1" a="1"/>
  <c r="L1040" i="1" s="1"/>
  <c r="L1041" i="1" a="1"/>
  <c r="L1041" i="1" s="1"/>
  <c r="L1042" i="1" a="1"/>
  <c r="L1042" i="1" s="1"/>
  <c r="L1043" i="1" a="1"/>
  <c r="L1043" i="1" s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O977" i="1" a="1"/>
  <c r="O977" i="1" s="1"/>
  <c r="O978" i="1" a="1"/>
  <c r="O978" i="1" s="1"/>
  <c r="O979" i="1" a="1"/>
  <c r="O979" i="1" s="1"/>
  <c r="O980" i="1" a="1"/>
  <c r="O980" i="1" s="1"/>
  <c r="O981" i="1" a="1"/>
  <c r="O981" i="1" s="1"/>
  <c r="O982" i="1" a="1"/>
  <c r="O982" i="1" s="1"/>
  <c r="O983" i="1" a="1"/>
  <c r="O983" i="1" s="1"/>
  <c r="O984" i="1" a="1"/>
  <c r="O984" i="1" s="1"/>
  <c r="O985" i="1" a="1"/>
  <c r="O985" i="1" s="1"/>
  <c r="O986" i="1" a="1"/>
  <c r="O986" i="1" s="1"/>
  <c r="O987" i="1" a="1"/>
  <c r="O987" i="1" s="1"/>
  <c r="O988" i="1" a="1"/>
  <c r="O988" i="1" s="1"/>
  <c r="O989" i="1" a="1"/>
  <c r="O989" i="1" s="1"/>
  <c r="O990" i="1" a="1"/>
  <c r="O990" i="1" s="1"/>
  <c r="O991" i="1" a="1"/>
  <c r="O991" i="1" s="1"/>
  <c r="O992" i="1" a="1"/>
  <c r="O992" i="1" s="1"/>
  <c r="O993" i="1" a="1"/>
  <c r="O993" i="1" s="1"/>
  <c r="O994" i="1" a="1"/>
  <c r="O994" i="1" s="1"/>
  <c r="O995" i="1" a="1"/>
  <c r="O995" i="1" s="1"/>
  <c r="O996" i="1" a="1"/>
  <c r="O996" i="1" s="1"/>
  <c r="O997" i="1" a="1"/>
  <c r="O997" i="1" s="1"/>
  <c r="O998" i="1" a="1"/>
  <c r="O998" i="1" s="1"/>
  <c r="O999" i="1" a="1"/>
  <c r="O999" i="1" s="1"/>
  <c r="O1000" i="1" a="1"/>
  <c r="O1000" i="1" s="1"/>
  <c r="O1001" i="1" a="1"/>
  <c r="O1001" i="1" s="1"/>
  <c r="O1002" i="1" a="1"/>
  <c r="O1002" i="1" s="1"/>
  <c r="O1003" i="1" a="1"/>
  <c r="O1003" i="1" s="1"/>
  <c r="O1004" i="1" a="1"/>
  <c r="O1004" i="1" s="1"/>
  <c r="O1005" i="1" a="1"/>
  <c r="O1005" i="1" s="1"/>
  <c r="O1006" i="1" a="1"/>
  <c r="O1006" i="1" s="1"/>
  <c r="O1007" i="1" a="1"/>
  <c r="O1007" i="1" s="1"/>
  <c r="O1008" i="1" a="1"/>
  <c r="O1008" i="1" s="1"/>
  <c r="O1009" i="1" a="1"/>
  <c r="O1009" i="1" s="1"/>
  <c r="O1010" i="1" a="1"/>
  <c r="O1010" i="1" s="1"/>
  <c r="O1011" i="1" a="1"/>
  <c r="O1011" i="1" s="1"/>
  <c r="O1012" i="1" a="1"/>
  <c r="O1012" i="1" s="1"/>
  <c r="O1013" i="1" a="1"/>
  <c r="O1013" i="1" s="1"/>
  <c r="O1014" i="1" a="1"/>
  <c r="O1014" i="1" s="1"/>
  <c r="O1015" i="1" a="1"/>
  <c r="O1015" i="1" s="1"/>
  <c r="O1016" i="1" a="1"/>
  <c r="O1016" i="1" s="1"/>
  <c r="O1017" i="1" a="1"/>
  <c r="O1017" i="1" s="1"/>
  <c r="O1018" i="1" a="1"/>
  <c r="O1018" i="1" s="1"/>
  <c r="O1019" i="1" a="1"/>
  <c r="O1019" i="1" s="1"/>
  <c r="O1020" i="1" a="1"/>
  <c r="O1020" i="1" s="1"/>
  <c r="O1021" i="1" a="1"/>
  <c r="O1021" i="1" s="1"/>
  <c r="O1022" i="1" a="1"/>
  <c r="O1022" i="1" s="1"/>
  <c r="O1023" i="1" a="1"/>
  <c r="O1023" i="1" s="1"/>
  <c r="O1024" i="1" a="1"/>
  <c r="O1024" i="1" s="1"/>
  <c r="O1025" i="1" a="1"/>
  <c r="O1025" i="1" s="1"/>
  <c r="O1026" i="1" a="1"/>
  <c r="O1026" i="1" s="1"/>
  <c r="O1027" i="1" a="1"/>
  <c r="O1027" i="1" s="1"/>
  <c r="O1028" i="1" a="1"/>
  <c r="O1028" i="1" s="1"/>
  <c r="O1029" i="1" a="1"/>
  <c r="O1029" i="1" s="1"/>
  <c r="O1030" i="1" a="1"/>
  <c r="O1030" i="1" s="1"/>
  <c r="O1031" i="1" a="1"/>
  <c r="O1031" i="1" s="1"/>
  <c r="O1032" i="1" a="1"/>
  <c r="O1032" i="1" s="1"/>
  <c r="O1033" i="1" a="1"/>
  <c r="O1033" i="1" s="1"/>
  <c r="O1034" i="1" a="1"/>
  <c r="O1034" i="1" s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 s="1"/>
  <c r="O1040" i="1" a="1"/>
  <c r="O1040" i="1" s="1"/>
  <c r="O1041" i="1" a="1"/>
  <c r="O1041" i="1" s="1"/>
  <c r="O1042" i="1" a="1"/>
  <c r="O1042" i="1" s="1"/>
  <c r="O1043" i="1" a="1"/>
  <c r="O1043" i="1" s="1"/>
  <c r="P977" i="1" a="1"/>
  <c r="P977" i="1" s="1"/>
  <c r="P978" i="1" a="1"/>
  <c r="P978" i="1" s="1"/>
  <c r="P979" i="1" a="1"/>
  <c r="P979" i="1" s="1"/>
  <c r="P980" i="1" a="1"/>
  <c r="P980" i="1" s="1"/>
  <c r="P981" i="1" a="1"/>
  <c r="P981" i="1" s="1"/>
  <c r="P982" i="1" a="1"/>
  <c r="P982" i="1" s="1"/>
  <c r="P983" i="1" a="1"/>
  <c r="P983" i="1" s="1"/>
  <c r="P984" i="1" a="1"/>
  <c r="P984" i="1" s="1"/>
  <c r="P985" i="1" a="1"/>
  <c r="P985" i="1" s="1"/>
  <c r="P986" i="1" a="1"/>
  <c r="P986" i="1" s="1"/>
  <c r="P987" i="1" a="1"/>
  <c r="P987" i="1" s="1"/>
  <c r="P988" i="1" a="1"/>
  <c r="P988" i="1" s="1"/>
  <c r="P989" i="1" a="1"/>
  <c r="P989" i="1" s="1"/>
  <c r="P990" i="1" a="1"/>
  <c r="P990" i="1" s="1"/>
  <c r="P991" i="1" a="1"/>
  <c r="P991" i="1" s="1"/>
  <c r="P992" i="1" a="1"/>
  <c r="P992" i="1" s="1"/>
  <c r="P993" i="1" a="1"/>
  <c r="P993" i="1" s="1"/>
  <c r="P994" i="1" a="1"/>
  <c r="P994" i="1" s="1"/>
  <c r="P995" i="1" a="1"/>
  <c r="P995" i="1" s="1"/>
  <c r="P996" i="1" a="1"/>
  <c r="P996" i="1" s="1"/>
  <c r="P997" i="1" a="1"/>
  <c r="P997" i="1" s="1"/>
  <c r="P998" i="1" a="1"/>
  <c r="P998" i="1" s="1"/>
  <c r="P999" i="1" a="1"/>
  <c r="P999" i="1" s="1"/>
  <c r="P1000" i="1" a="1"/>
  <c r="P1000" i="1" s="1"/>
  <c r="P1001" i="1" a="1"/>
  <c r="P1001" i="1" s="1"/>
  <c r="P1002" i="1" a="1"/>
  <c r="P1002" i="1" s="1"/>
  <c r="P1003" i="1" a="1"/>
  <c r="P1003" i="1" s="1"/>
  <c r="P1004" i="1" a="1"/>
  <c r="P1004" i="1" s="1"/>
  <c r="P1005" i="1" a="1"/>
  <c r="P1005" i="1" s="1"/>
  <c r="P1006" i="1" a="1"/>
  <c r="P1006" i="1" s="1"/>
  <c r="P1007" i="1" a="1"/>
  <c r="P1007" i="1" s="1"/>
  <c r="P1008" i="1" a="1"/>
  <c r="P1008" i="1" s="1"/>
  <c r="P1009" i="1" a="1"/>
  <c r="P1009" i="1" s="1"/>
  <c r="P1010" i="1" a="1"/>
  <c r="P1010" i="1" s="1"/>
  <c r="P1011" i="1" a="1"/>
  <c r="P1011" i="1" s="1"/>
  <c r="P1012" i="1" a="1"/>
  <c r="P1012" i="1" s="1"/>
  <c r="P1013" i="1" a="1"/>
  <c r="P1013" i="1" s="1"/>
  <c r="P1014" i="1" a="1"/>
  <c r="P1014" i="1" s="1"/>
  <c r="P1015" i="1" a="1"/>
  <c r="P1015" i="1" s="1"/>
  <c r="P1016" i="1" a="1"/>
  <c r="P1016" i="1" s="1"/>
  <c r="P1017" i="1" a="1"/>
  <c r="P1017" i="1" s="1"/>
  <c r="P1018" i="1" a="1"/>
  <c r="P1018" i="1" s="1"/>
  <c r="P1019" i="1" a="1"/>
  <c r="P1019" i="1" s="1"/>
  <c r="P1020" i="1" a="1"/>
  <c r="P1020" i="1" s="1"/>
  <c r="P1021" i="1" a="1"/>
  <c r="P1021" i="1" s="1"/>
  <c r="P1022" i="1" a="1"/>
  <c r="P1022" i="1" s="1"/>
  <c r="P1023" i="1" a="1"/>
  <c r="P1023" i="1" s="1"/>
  <c r="P1024" i="1" a="1"/>
  <c r="P1024" i="1" s="1"/>
  <c r="P1025" i="1" a="1"/>
  <c r="P1025" i="1" s="1"/>
  <c r="P1026" i="1" a="1"/>
  <c r="P1026" i="1" s="1"/>
  <c r="P1027" i="1" a="1"/>
  <c r="P1027" i="1" s="1"/>
  <c r="P1028" i="1" a="1"/>
  <c r="P1028" i="1" s="1"/>
  <c r="P1029" i="1" a="1"/>
  <c r="P1029" i="1" s="1"/>
  <c r="P1030" i="1" a="1"/>
  <c r="P1030" i="1" s="1"/>
  <c r="P1031" i="1" a="1"/>
  <c r="P1031" i="1" s="1"/>
  <c r="P1032" i="1" a="1"/>
  <c r="P1032" i="1" s="1"/>
  <c r="P1033" i="1" a="1"/>
  <c r="P1033" i="1" s="1"/>
  <c r="P1034" i="1" a="1"/>
  <c r="P1034" i="1" s="1"/>
  <c r="P1035" i="1" a="1"/>
  <c r="P1035" i="1" s="1"/>
  <c r="P1036" i="1" a="1"/>
  <c r="P1036" i="1" s="1"/>
  <c r="P1037" i="1" a="1"/>
  <c r="P1037" i="1" s="1"/>
  <c r="P1038" i="1" a="1"/>
  <c r="P1038" i="1" s="1"/>
  <c r="P1039" i="1" a="1"/>
  <c r="P1039" i="1" s="1"/>
  <c r="P1040" i="1" a="1"/>
  <c r="P1040" i="1" s="1"/>
  <c r="P1041" i="1" a="1"/>
  <c r="P1041" i="1" s="1"/>
  <c r="P1042" i="1" a="1"/>
  <c r="P1042" i="1" s="1"/>
  <c r="P1043" i="1" a="1"/>
  <c r="P1043" i="1" s="1"/>
  <c r="Q977" i="1" a="1"/>
  <c r="Q977" i="1" s="1"/>
  <c r="Q978" i="1" a="1"/>
  <c r="Q978" i="1" s="1"/>
  <c r="Q979" i="1" a="1"/>
  <c r="Q979" i="1" s="1"/>
  <c r="Q980" i="1" a="1"/>
  <c r="Q980" i="1" s="1"/>
  <c r="Q981" i="1" a="1"/>
  <c r="Q981" i="1" s="1"/>
  <c r="Q982" i="1" a="1"/>
  <c r="Q982" i="1" s="1"/>
  <c r="Q983" i="1" a="1"/>
  <c r="Q983" i="1" s="1"/>
  <c r="Q984" i="1" a="1"/>
  <c r="Q984" i="1" s="1"/>
  <c r="Q985" i="1" a="1"/>
  <c r="Q985" i="1" s="1"/>
  <c r="Q986" i="1" a="1"/>
  <c r="Q986" i="1" s="1"/>
  <c r="Q987" i="1" a="1"/>
  <c r="Q987" i="1" s="1"/>
  <c r="Q988" i="1" a="1"/>
  <c r="Q988" i="1" s="1"/>
  <c r="Q989" i="1" a="1"/>
  <c r="Q989" i="1" s="1"/>
  <c r="Q990" i="1" a="1"/>
  <c r="Q990" i="1" s="1"/>
  <c r="Q991" i="1" a="1"/>
  <c r="Q991" i="1" s="1"/>
  <c r="Q992" i="1" a="1"/>
  <c r="Q992" i="1" s="1"/>
  <c r="Q993" i="1" a="1"/>
  <c r="Q993" i="1" s="1"/>
  <c r="Q994" i="1" a="1"/>
  <c r="Q994" i="1" s="1"/>
  <c r="Q995" i="1" a="1"/>
  <c r="Q995" i="1" s="1"/>
  <c r="Q996" i="1" a="1"/>
  <c r="Q996" i="1" s="1"/>
  <c r="Q997" i="1" a="1"/>
  <c r="Q997" i="1" s="1"/>
  <c r="Q998" i="1" a="1"/>
  <c r="Q998" i="1" s="1"/>
  <c r="Q999" i="1" a="1"/>
  <c r="Q999" i="1" s="1"/>
  <c r="Q1000" i="1" a="1"/>
  <c r="Q1000" i="1" s="1"/>
  <c r="Q1001" i="1" a="1"/>
  <c r="Q1001" i="1" s="1"/>
  <c r="Q1002" i="1" a="1"/>
  <c r="Q1002" i="1" s="1"/>
  <c r="Q1003" i="1" a="1"/>
  <c r="Q1003" i="1" s="1"/>
  <c r="Q1004" i="1" a="1"/>
  <c r="Q1004" i="1" s="1"/>
  <c r="Q1005" i="1" a="1"/>
  <c r="Q1005" i="1" s="1"/>
  <c r="Q1006" i="1" a="1"/>
  <c r="Q1006" i="1" s="1"/>
  <c r="Q1007" i="1" a="1"/>
  <c r="Q1007" i="1" s="1"/>
  <c r="Q1008" i="1" a="1"/>
  <c r="Q1008" i="1" s="1"/>
  <c r="Q1009" i="1" a="1"/>
  <c r="Q1009" i="1" s="1"/>
  <c r="Q1010" i="1" a="1"/>
  <c r="Q1010" i="1" s="1"/>
  <c r="Q1011" i="1" a="1"/>
  <c r="Q1011" i="1" s="1"/>
  <c r="Q1012" i="1" a="1"/>
  <c r="Q1012" i="1" s="1"/>
  <c r="Q1013" i="1" a="1"/>
  <c r="Q1013" i="1" s="1"/>
  <c r="Q1014" i="1" a="1"/>
  <c r="Q1014" i="1" s="1"/>
  <c r="Q1015" i="1" a="1"/>
  <c r="Q1015" i="1" s="1"/>
  <c r="Q1016" i="1" a="1"/>
  <c r="Q1016" i="1" s="1"/>
  <c r="Q1017" i="1" a="1"/>
  <c r="Q1017" i="1" s="1"/>
  <c r="Q1018" i="1" a="1"/>
  <c r="Q1018" i="1" s="1"/>
  <c r="Q1019" i="1" a="1"/>
  <c r="Q1019" i="1" s="1"/>
  <c r="Q1020" i="1" a="1"/>
  <c r="Q1020" i="1" s="1"/>
  <c r="Q1021" i="1" a="1"/>
  <c r="Q1021" i="1" s="1"/>
  <c r="Q1022" i="1" a="1"/>
  <c r="Q1022" i="1" s="1"/>
  <c r="Q1023" i="1" a="1"/>
  <c r="Q1023" i="1" s="1"/>
  <c r="Q1024" i="1" a="1"/>
  <c r="Q1024" i="1" s="1"/>
  <c r="Q1025" i="1" a="1"/>
  <c r="Q1025" i="1" s="1"/>
  <c r="Q1026" i="1" a="1"/>
  <c r="Q1026" i="1" s="1"/>
  <c r="Q1027" i="1" a="1"/>
  <c r="Q1027" i="1" s="1"/>
  <c r="Q1028" i="1" a="1"/>
  <c r="Q1028" i="1" s="1"/>
  <c r="Q1029" i="1" a="1"/>
  <c r="Q1029" i="1" s="1"/>
  <c r="Q1030" i="1" a="1"/>
  <c r="Q1030" i="1" s="1"/>
  <c r="Q1031" i="1" a="1"/>
  <c r="Q1031" i="1" s="1"/>
  <c r="Q1032" i="1" a="1"/>
  <c r="Q1032" i="1" s="1"/>
  <c r="Q1033" i="1" a="1"/>
  <c r="Q1033" i="1" s="1"/>
  <c r="Q1034" i="1" a="1"/>
  <c r="Q1034" i="1" s="1"/>
  <c r="Q1035" i="1" a="1"/>
  <c r="Q1035" i="1" s="1"/>
  <c r="Q1036" i="1" a="1"/>
  <c r="Q1036" i="1" s="1"/>
  <c r="Q1037" i="1" a="1"/>
  <c r="Q1037" i="1" s="1"/>
  <c r="Q1038" i="1" a="1"/>
  <c r="Q1038" i="1" s="1"/>
  <c r="Q1039" i="1" a="1"/>
  <c r="Q1039" i="1" s="1"/>
  <c r="Q1040" i="1" a="1"/>
  <c r="Q1040" i="1" s="1"/>
  <c r="Q1041" i="1" a="1"/>
  <c r="Q1041" i="1" s="1"/>
  <c r="Q1042" i="1" a="1"/>
  <c r="Q1042" i="1" s="1"/>
  <c r="Q1043" i="1" a="1"/>
  <c r="Q1043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L919" i="1" a="1"/>
  <c r="L919" i="1" s="1"/>
  <c r="L920" i="1" a="1"/>
  <c r="L920" i="1" s="1"/>
  <c r="L921" i="1" a="1"/>
  <c r="L921" i="1" s="1"/>
  <c r="L922" i="1" a="1"/>
  <c r="L922" i="1" s="1"/>
  <c r="L923" i="1" a="1"/>
  <c r="L923" i="1" s="1"/>
  <c r="L924" i="1" a="1"/>
  <c r="L924" i="1" s="1"/>
  <c r="L925" i="1" a="1"/>
  <c r="L925" i="1" s="1"/>
  <c r="L926" i="1" a="1"/>
  <c r="L926" i="1" s="1"/>
  <c r="L927" i="1" a="1"/>
  <c r="L927" i="1" s="1"/>
  <c r="L928" i="1" a="1"/>
  <c r="L928" i="1" s="1"/>
  <c r="L929" i="1" a="1"/>
  <c r="L929" i="1" s="1"/>
  <c r="L930" i="1" a="1"/>
  <c r="L930" i="1" s="1"/>
  <c r="L931" i="1" a="1"/>
  <c r="L931" i="1" s="1"/>
  <c r="L932" i="1" a="1"/>
  <c r="L932" i="1" s="1"/>
  <c r="L933" i="1" a="1"/>
  <c r="L933" i="1" s="1"/>
  <c r="L934" i="1" a="1"/>
  <c r="L934" i="1" s="1"/>
  <c r="L935" i="1" a="1"/>
  <c r="L935" i="1" s="1"/>
  <c r="L936" i="1" a="1"/>
  <c r="L936" i="1" s="1"/>
  <c r="L937" i="1" a="1"/>
  <c r="L937" i="1" s="1"/>
  <c r="L938" i="1" a="1"/>
  <c r="L938" i="1" s="1"/>
  <c r="L939" i="1" a="1"/>
  <c r="L939" i="1" s="1"/>
  <c r="L940" i="1" a="1"/>
  <c r="L940" i="1" s="1"/>
  <c r="L941" i="1" a="1"/>
  <c r="L941" i="1" s="1"/>
  <c r="L942" i="1" a="1"/>
  <c r="L942" i="1" s="1"/>
  <c r="L943" i="1" a="1"/>
  <c r="L943" i="1" s="1"/>
  <c r="L944" i="1" a="1"/>
  <c r="L944" i="1" s="1"/>
  <c r="L945" i="1" a="1"/>
  <c r="L945" i="1" s="1"/>
  <c r="L946" i="1" a="1"/>
  <c r="L946" i="1" s="1"/>
  <c r="L947" i="1" a="1"/>
  <c r="L947" i="1" s="1"/>
  <c r="L948" i="1" a="1"/>
  <c r="L948" i="1" s="1"/>
  <c r="L949" i="1" a="1"/>
  <c r="L949" i="1" s="1"/>
  <c r="L950" i="1" a="1"/>
  <c r="L950" i="1" s="1"/>
  <c r="L951" i="1" a="1"/>
  <c r="L951" i="1" s="1"/>
  <c r="L952" i="1" a="1"/>
  <c r="L952" i="1" s="1"/>
  <c r="L953" i="1" a="1"/>
  <c r="L953" i="1" s="1"/>
  <c r="L954" i="1" a="1"/>
  <c r="L954" i="1" s="1"/>
  <c r="L955" i="1" a="1"/>
  <c r="L955" i="1" s="1"/>
  <c r="L956" i="1" a="1"/>
  <c r="L956" i="1" s="1"/>
  <c r="L957" i="1" a="1"/>
  <c r="L957" i="1" s="1"/>
  <c r="L958" i="1" a="1"/>
  <c r="L958" i="1" s="1"/>
  <c r="L959" i="1" a="1"/>
  <c r="L959" i="1" s="1"/>
  <c r="L960" i="1" a="1"/>
  <c r="L960" i="1" s="1"/>
  <c r="L961" i="1" a="1"/>
  <c r="L961" i="1" s="1"/>
  <c r="L962" i="1" a="1"/>
  <c r="L962" i="1" s="1"/>
  <c r="L963" i="1" a="1"/>
  <c r="L963" i="1" s="1"/>
  <c r="L964" i="1" a="1"/>
  <c r="L964" i="1" s="1"/>
  <c r="L965" i="1" a="1"/>
  <c r="L965" i="1" s="1"/>
  <c r="L966" i="1" a="1"/>
  <c r="L966" i="1" s="1"/>
  <c r="L967" i="1" a="1"/>
  <c r="L967" i="1" s="1"/>
  <c r="L968" i="1" a="1"/>
  <c r="L968" i="1" s="1"/>
  <c r="L969" i="1" a="1"/>
  <c r="L969" i="1" s="1"/>
  <c r="L970" i="1" a="1"/>
  <c r="L970" i="1" s="1"/>
  <c r="L971" i="1" a="1"/>
  <c r="L971" i="1" s="1"/>
  <c r="L972" i="1" a="1"/>
  <c r="L972" i="1" s="1"/>
  <c r="L973" i="1" a="1"/>
  <c r="L973" i="1" s="1"/>
  <c r="L974" i="1" a="1"/>
  <c r="L974" i="1" s="1"/>
  <c r="L975" i="1" a="1"/>
  <c r="L975" i="1" s="1"/>
  <c r="L976" i="1" a="1"/>
  <c r="L976" i="1" s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O919" i="1" a="1"/>
  <c r="O919" i="1" s="1"/>
  <c r="O920" i="1" a="1"/>
  <c r="O920" i="1" s="1"/>
  <c r="O921" i="1" a="1"/>
  <c r="O921" i="1" s="1"/>
  <c r="O922" i="1" a="1"/>
  <c r="O922" i="1" s="1"/>
  <c r="O923" i="1" a="1"/>
  <c r="O923" i="1" s="1"/>
  <c r="O924" i="1" a="1"/>
  <c r="O924" i="1" s="1"/>
  <c r="O925" i="1" a="1"/>
  <c r="O925" i="1" s="1"/>
  <c r="O926" i="1" a="1"/>
  <c r="O926" i="1" s="1"/>
  <c r="O927" i="1" a="1"/>
  <c r="O927" i="1" s="1"/>
  <c r="O928" i="1" a="1"/>
  <c r="O928" i="1" s="1"/>
  <c r="O929" i="1" a="1"/>
  <c r="O929" i="1" s="1"/>
  <c r="O930" i="1" a="1"/>
  <c r="O930" i="1" s="1"/>
  <c r="O931" i="1" a="1"/>
  <c r="O931" i="1" s="1"/>
  <c r="O932" i="1" a="1"/>
  <c r="O932" i="1" s="1"/>
  <c r="O933" i="1" a="1"/>
  <c r="O933" i="1" s="1"/>
  <c r="O934" i="1" a="1"/>
  <c r="O934" i="1" s="1"/>
  <c r="O935" i="1" a="1"/>
  <c r="O935" i="1" s="1"/>
  <c r="O936" i="1" a="1"/>
  <c r="O936" i="1" s="1"/>
  <c r="O937" i="1" a="1"/>
  <c r="O937" i="1" s="1"/>
  <c r="O938" i="1" a="1"/>
  <c r="O938" i="1" s="1"/>
  <c r="O939" i="1" a="1"/>
  <c r="O939" i="1" s="1"/>
  <c r="O940" i="1" a="1"/>
  <c r="O940" i="1" s="1"/>
  <c r="O941" i="1" a="1"/>
  <c r="O941" i="1" s="1"/>
  <c r="O942" i="1" a="1"/>
  <c r="O942" i="1" s="1"/>
  <c r="O943" i="1" a="1"/>
  <c r="O943" i="1" s="1"/>
  <c r="O944" i="1" a="1"/>
  <c r="O944" i="1" s="1"/>
  <c r="O945" i="1" a="1"/>
  <c r="O945" i="1" s="1"/>
  <c r="O946" i="1" a="1"/>
  <c r="O946" i="1" s="1"/>
  <c r="O947" i="1" a="1"/>
  <c r="O947" i="1" s="1"/>
  <c r="O948" i="1" a="1"/>
  <c r="O948" i="1" s="1"/>
  <c r="O949" i="1" a="1"/>
  <c r="O949" i="1" s="1"/>
  <c r="O950" i="1" a="1"/>
  <c r="O950" i="1" s="1"/>
  <c r="O951" i="1" a="1"/>
  <c r="O951" i="1" s="1"/>
  <c r="O952" i="1" a="1"/>
  <c r="O952" i="1" s="1"/>
  <c r="O953" i="1" a="1"/>
  <c r="O953" i="1" s="1"/>
  <c r="O954" i="1" a="1"/>
  <c r="O954" i="1" s="1"/>
  <c r="O955" i="1" a="1"/>
  <c r="O955" i="1" s="1"/>
  <c r="O956" i="1" a="1"/>
  <c r="O956" i="1" s="1"/>
  <c r="O957" i="1" a="1"/>
  <c r="O957" i="1" s="1"/>
  <c r="O958" i="1" a="1"/>
  <c r="O958" i="1" s="1"/>
  <c r="O959" i="1" a="1"/>
  <c r="O959" i="1" s="1"/>
  <c r="O960" i="1" a="1"/>
  <c r="O960" i="1" s="1"/>
  <c r="O961" i="1" a="1"/>
  <c r="O961" i="1" s="1"/>
  <c r="O962" i="1" a="1"/>
  <c r="O962" i="1" s="1"/>
  <c r="O963" i="1" a="1"/>
  <c r="O963" i="1" s="1"/>
  <c r="O964" i="1" a="1"/>
  <c r="O964" i="1" s="1"/>
  <c r="O965" i="1" a="1"/>
  <c r="O965" i="1" s="1"/>
  <c r="O966" i="1" a="1"/>
  <c r="O966" i="1" s="1"/>
  <c r="O967" i="1" a="1"/>
  <c r="O967" i="1" s="1"/>
  <c r="O968" i="1" a="1"/>
  <c r="O968" i="1" s="1"/>
  <c r="O969" i="1" a="1"/>
  <c r="O969" i="1" s="1"/>
  <c r="O970" i="1" a="1"/>
  <c r="O970" i="1" s="1"/>
  <c r="O971" i="1" a="1"/>
  <c r="O971" i="1" s="1"/>
  <c r="O972" i="1" a="1"/>
  <c r="O972" i="1" s="1"/>
  <c r="O973" i="1" a="1"/>
  <c r="O973" i="1" s="1"/>
  <c r="O974" i="1" a="1"/>
  <c r="O974" i="1" s="1"/>
  <c r="O975" i="1" a="1"/>
  <c r="O975" i="1" s="1"/>
  <c r="O976" i="1" a="1"/>
  <c r="O976" i="1" s="1"/>
  <c r="P919" i="1" a="1"/>
  <c r="P919" i="1" s="1"/>
  <c r="P920" i="1" a="1"/>
  <c r="P920" i="1" s="1"/>
  <c r="P921" i="1" a="1"/>
  <c r="P921" i="1" s="1"/>
  <c r="P922" i="1" a="1"/>
  <c r="P922" i="1" s="1"/>
  <c r="P923" i="1" a="1"/>
  <c r="P923" i="1" s="1"/>
  <c r="P924" i="1" a="1"/>
  <c r="P924" i="1" s="1"/>
  <c r="P925" i="1" a="1"/>
  <c r="P925" i="1" s="1"/>
  <c r="P926" i="1" a="1"/>
  <c r="P926" i="1" s="1"/>
  <c r="P927" i="1" a="1"/>
  <c r="P927" i="1" s="1"/>
  <c r="P928" i="1" a="1"/>
  <c r="P928" i="1" s="1"/>
  <c r="P929" i="1" a="1"/>
  <c r="P929" i="1" s="1"/>
  <c r="P930" i="1" a="1"/>
  <c r="P930" i="1" s="1"/>
  <c r="P931" i="1" a="1"/>
  <c r="P931" i="1" s="1"/>
  <c r="P932" i="1" a="1"/>
  <c r="P932" i="1" s="1"/>
  <c r="P933" i="1" a="1"/>
  <c r="P933" i="1" s="1"/>
  <c r="P934" i="1" a="1"/>
  <c r="P934" i="1" s="1"/>
  <c r="P935" i="1" a="1"/>
  <c r="P935" i="1" s="1"/>
  <c r="P936" i="1" a="1"/>
  <c r="P936" i="1" s="1"/>
  <c r="P937" i="1" a="1"/>
  <c r="P937" i="1" s="1"/>
  <c r="P938" i="1" a="1"/>
  <c r="P938" i="1" s="1"/>
  <c r="P939" i="1" a="1"/>
  <c r="P939" i="1" s="1"/>
  <c r="P940" i="1" a="1"/>
  <c r="P940" i="1" s="1"/>
  <c r="P941" i="1" a="1"/>
  <c r="P941" i="1" s="1"/>
  <c r="P942" i="1" a="1"/>
  <c r="P942" i="1" s="1"/>
  <c r="P943" i="1" a="1"/>
  <c r="P943" i="1" s="1"/>
  <c r="P944" i="1" a="1"/>
  <c r="P944" i="1" s="1"/>
  <c r="P945" i="1" a="1"/>
  <c r="P945" i="1" s="1"/>
  <c r="P946" i="1" a="1"/>
  <c r="P946" i="1" s="1"/>
  <c r="P947" i="1" a="1"/>
  <c r="P947" i="1" s="1"/>
  <c r="P948" i="1" a="1"/>
  <c r="P948" i="1" s="1"/>
  <c r="P949" i="1" a="1"/>
  <c r="P949" i="1" s="1"/>
  <c r="P950" i="1" a="1"/>
  <c r="P950" i="1" s="1"/>
  <c r="P951" i="1" a="1"/>
  <c r="P951" i="1" s="1"/>
  <c r="P952" i="1" a="1"/>
  <c r="P952" i="1" s="1"/>
  <c r="P953" i="1" a="1"/>
  <c r="P953" i="1" s="1"/>
  <c r="P954" i="1" a="1"/>
  <c r="P954" i="1" s="1"/>
  <c r="P955" i="1" a="1"/>
  <c r="P955" i="1" s="1"/>
  <c r="P956" i="1" a="1"/>
  <c r="P956" i="1" s="1"/>
  <c r="P957" i="1" a="1"/>
  <c r="P957" i="1" s="1"/>
  <c r="P958" i="1" a="1"/>
  <c r="P958" i="1" s="1"/>
  <c r="P959" i="1" a="1"/>
  <c r="P959" i="1" s="1"/>
  <c r="P960" i="1" a="1"/>
  <c r="P960" i="1" s="1"/>
  <c r="P961" i="1" a="1"/>
  <c r="P961" i="1" s="1"/>
  <c r="P962" i="1" a="1"/>
  <c r="P962" i="1" s="1"/>
  <c r="P963" i="1" a="1"/>
  <c r="P963" i="1" s="1"/>
  <c r="P964" i="1" a="1"/>
  <c r="P964" i="1" s="1"/>
  <c r="P965" i="1" a="1"/>
  <c r="P965" i="1" s="1"/>
  <c r="P966" i="1" a="1"/>
  <c r="P966" i="1" s="1"/>
  <c r="P967" i="1" a="1"/>
  <c r="P967" i="1" s="1"/>
  <c r="P968" i="1" a="1"/>
  <c r="P968" i="1" s="1"/>
  <c r="P969" i="1" a="1"/>
  <c r="P969" i="1" s="1"/>
  <c r="P970" i="1" a="1"/>
  <c r="P970" i="1" s="1"/>
  <c r="P971" i="1" a="1"/>
  <c r="P971" i="1" s="1"/>
  <c r="P972" i="1" a="1"/>
  <c r="P972" i="1" s="1"/>
  <c r="P973" i="1" a="1"/>
  <c r="P973" i="1" s="1"/>
  <c r="P974" i="1" a="1"/>
  <c r="P974" i="1" s="1"/>
  <c r="P975" i="1" a="1"/>
  <c r="P975" i="1" s="1"/>
  <c r="P976" i="1" a="1"/>
  <c r="P976" i="1" s="1"/>
  <c r="Q919" i="1" a="1"/>
  <c r="Q919" i="1" s="1"/>
  <c r="Q920" i="1" a="1"/>
  <c r="Q920" i="1" s="1"/>
  <c r="Q921" i="1" a="1"/>
  <c r="Q921" i="1" s="1"/>
  <c r="Q922" i="1" a="1"/>
  <c r="Q922" i="1" s="1"/>
  <c r="Q923" i="1" a="1"/>
  <c r="Q923" i="1" s="1"/>
  <c r="Q924" i="1" a="1"/>
  <c r="Q924" i="1" s="1"/>
  <c r="Q925" i="1" a="1"/>
  <c r="Q925" i="1" s="1"/>
  <c r="Q926" i="1" a="1"/>
  <c r="Q926" i="1" s="1"/>
  <c r="Q927" i="1" a="1"/>
  <c r="Q927" i="1" s="1"/>
  <c r="Q928" i="1" a="1"/>
  <c r="Q928" i="1" s="1"/>
  <c r="Q929" i="1" a="1"/>
  <c r="Q929" i="1" s="1"/>
  <c r="Q930" i="1" a="1"/>
  <c r="Q930" i="1" s="1"/>
  <c r="Q931" i="1" a="1"/>
  <c r="Q931" i="1" s="1"/>
  <c r="Q932" i="1" a="1"/>
  <c r="Q932" i="1" s="1"/>
  <c r="Q933" i="1" a="1"/>
  <c r="Q933" i="1" s="1"/>
  <c r="Q934" i="1" a="1"/>
  <c r="Q934" i="1" s="1"/>
  <c r="Q935" i="1" a="1"/>
  <c r="Q935" i="1" s="1"/>
  <c r="Q936" i="1" a="1"/>
  <c r="Q936" i="1" s="1"/>
  <c r="Q937" i="1" a="1"/>
  <c r="Q937" i="1" s="1"/>
  <c r="Q938" i="1" a="1"/>
  <c r="Q938" i="1" s="1"/>
  <c r="Q939" i="1" a="1"/>
  <c r="Q939" i="1" s="1"/>
  <c r="Q940" i="1" a="1"/>
  <c r="Q940" i="1" s="1"/>
  <c r="Q941" i="1" a="1"/>
  <c r="Q941" i="1" s="1"/>
  <c r="Q942" i="1" a="1"/>
  <c r="Q942" i="1" s="1"/>
  <c r="Q943" i="1" a="1"/>
  <c r="Q943" i="1" s="1"/>
  <c r="Q944" i="1" a="1"/>
  <c r="Q944" i="1" s="1"/>
  <c r="Q945" i="1" a="1"/>
  <c r="Q945" i="1" s="1"/>
  <c r="Q946" i="1" a="1"/>
  <c r="Q946" i="1" s="1"/>
  <c r="Q947" i="1" a="1"/>
  <c r="Q947" i="1" s="1"/>
  <c r="Q948" i="1" a="1"/>
  <c r="Q948" i="1" s="1"/>
  <c r="Q949" i="1" a="1"/>
  <c r="Q949" i="1" s="1"/>
  <c r="Q950" i="1" a="1"/>
  <c r="Q950" i="1" s="1"/>
  <c r="Q951" i="1" a="1"/>
  <c r="Q951" i="1" s="1"/>
  <c r="Q952" i="1" a="1"/>
  <c r="Q952" i="1" s="1"/>
  <c r="Q953" i="1" a="1"/>
  <c r="Q953" i="1" s="1"/>
  <c r="Q954" i="1" a="1"/>
  <c r="Q954" i="1" s="1"/>
  <c r="Q955" i="1" a="1"/>
  <c r="Q955" i="1" s="1"/>
  <c r="Q956" i="1" a="1"/>
  <c r="Q956" i="1" s="1"/>
  <c r="Q957" i="1" a="1"/>
  <c r="Q957" i="1" s="1"/>
  <c r="Q958" i="1" a="1"/>
  <c r="Q958" i="1" s="1"/>
  <c r="Q959" i="1" a="1"/>
  <c r="Q959" i="1" s="1"/>
  <c r="Q960" i="1" a="1"/>
  <c r="Q960" i="1" s="1"/>
  <c r="Q961" i="1" a="1"/>
  <c r="Q961" i="1" s="1"/>
  <c r="Q962" i="1" a="1"/>
  <c r="Q962" i="1" s="1"/>
  <c r="Q963" i="1" a="1"/>
  <c r="Q963" i="1" s="1"/>
  <c r="Q964" i="1" a="1"/>
  <c r="Q964" i="1" s="1"/>
  <c r="Q965" i="1" a="1"/>
  <c r="Q965" i="1" s="1"/>
  <c r="Q966" i="1" a="1"/>
  <c r="Q966" i="1" s="1"/>
  <c r="Q967" i="1" a="1"/>
  <c r="Q967" i="1" s="1"/>
  <c r="Q968" i="1" a="1"/>
  <c r="Q968" i="1" s="1"/>
  <c r="Q969" i="1" a="1"/>
  <c r="Q969" i="1" s="1"/>
  <c r="Q970" i="1" a="1"/>
  <c r="Q970" i="1" s="1"/>
  <c r="Q971" i="1" a="1"/>
  <c r="Q971" i="1" s="1"/>
  <c r="Q972" i="1" a="1"/>
  <c r="Q972" i="1" s="1"/>
  <c r="Q973" i="1" a="1"/>
  <c r="Q973" i="1" s="1"/>
  <c r="Q974" i="1" a="1"/>
  <c r="Q974" i="1" s="1"/>
  <c r="Q975" i="1" a="1"/>
  <c r="Q975" i="1" s="1"/>
  <c r="Q976" i="1" a="1"/>
  <c r="Q976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L897" i="1" a="1"/>
  <c r="L897" i="1" s="1"/>
  <c r="L898" i="1" a="1"/>
  <c r="L898" i="1" s="1"/>
  <c r="L899" i="1" a="1"/>
  <c r="L899" i="1" s="1"/>
  <c r="L900" i="1" a="1"/>
  <c r="L900" i="1" s="1"/>
  <c r="L901" i="1" a="1"/>
  <c r="L901" i="1" s="1"/>
  <c r="L902" i="1" a="1"/>
  <c r="L902" i="1" s="1"/>
  <c r="L903" i="1" a="1"/>
  <c r="L903" i="1" s="1"/>
  <c r="L904" i="1" a="1"/>
  <c r="L904" i="1" s="1"/>
  <c r="L905" i="1" a="1"/>
  <c r="L905" i="1" s="1"/>
  <c r="L906" i="1" a="1"/>
  <c r="L906" i="1" s="1"/>
  <c r="L907" i="1" a="1"/>
  <c r="L907" i="1" s="1"/>
  <c r="L908" i="1" a="1"/>
  <c r="L908" i="1" s="1"/>
  <c r="L909" i="1" a="1"/>
  <c r="L909" i="1" s="1"/>
  <c r="L910" i="1" a="1"/>
  <c r="L910" i="1" s="1"/>
  <c r="L911" i="1" a="1"/>
  <c r="L911" i="1" s="1"/>
  <c r="L912" i="1" a="1"/>
  <c r="L912" i="1" s="1"/>
  <c r="L913" i="1" a="1"/>
  <c r="L913" i="1" s="1"/>
  <c r="L914" i="1" a="1"/>
  <c r="L914" i="1" s="1"/>
  <c r="L915" i="1" a="1"/>
  <c r="L915" i="1" s="1"/>
  <c r="L916" i="1" a="1"/>
  <c r="L916" i="1" s="1"/>
  <c r="L917" i="1" a="1"/>
  <c r="L917" i="1" s="1"/>
  <c r="L918" i="1" a="1"/>
  <c r="L918" i="1" s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O897" i="1" a="1"/>
  <c r="O897" i="1" s="1"/>
  <c r="O898" i="1" a="1"/>
  <c r="O898" i="1" s="1"/>
  <c r="O899" i="1" a="1"/>
  <c r="O899" i="1" s="1"/>
  <c r="O900" i="1" a="1"/>
  <c r="O900" i="1" s="1"/>
  <c r="O901" i="1" a="1"/>
  <c r="O901" i="1" s="1"/>
  <c r="O902" i="1" a="1"/>
  <c r="O902" i="1" s="1"/>
  <c r="O903" i="1" a="1"/>
  <c r="O903" i="1" s="1"/>
  <c r="O904" i="1" a="1"/>
  <c r="O904" i="1" s="1"/>
  <c r="O905" i="1" a="1"/>
  <c r="O905" i="1" s="1"/>
  <c r="O906" i="1" a="1"/>
  <c r="O906" i="1" s="1"/>
  <c r="O907" i="1" a="1"/>
  <c r="O907" i="1" s="1"/>
  <c r="O908" i="1" a="1"/>
  <c r="O908" i="1" s="1"/>
  <c r="O909" i="1" a="1"/>
  <c r="O909" i="1" s="1"/>
  <c r="O910" i="1" a="1"/>
  <c r="O910" i="1" s="1"/>
  <c r="O911" i="1" a="1"/>
  <c r="O911" i="1" s="1"/>
  <c r="O912" i="1" a="1"/>
  <c r="O912" i="1" s="1"/>
  <c r="O913" i="1" a="1"/>
  <c r="O913" i="1" s="1"/>
  <c r="O914" i="1" a="1"/>
  <c r="O914" i="1" s="1"/>
  <c r="O915" i="1" a="1"/>
  <c r="O915" i="1" s="1"/>
  <c r="O916" i="1" a="1"/>
  <c r="O916" i="1" s="1"/>
  <c r="O917" i="1" a="1"/>
  <c r="O917" i="1" s="1"/>
  <c r="O918" i="1" a="1"/>
  <c r="O918" i="1" s="1"/>
  <c r="P897" i="1" a="1"/>
  <c r="P897" i="1" s="1"/>
  <c r="P898" i="1" a="1"/>
  <c r="P898" i="1" s="1"/>
  <c r="P899" i="1" a="1"/>
  <c r="P899" i="1" s="1"/>
  <c r="P900" i="1" a="1"/>
  <c r="P900" i="1" s="1"/>
  <c r="P901" i="1" a="1"/>
  <c r="P901" i="1" s="1"/>
  <c r="P902" i="1" a="1"/>
  <c r="P902" i="1" s="1"/>
  <c r="P903" i="1" a="1"/>
  <c r="P903" i="1" s="1"/>
  <c r="P904" i="1" a="1"/>
  <c r="P904" i="1" s="1"/>
  <c r="P905" i="1" a="1"/>
  <c r="P905" i="1" s="1"/>
  <c r="P906" i="1" a="1"/>
  <c r="P906" i="1" s="1"/>
  <c r="P907" i="1" a="1"/>
  <c r="P907" i="1" s="1"/>
  <c r="P908" i="1" a="1"/>
  <c r="P908" i="1" s="1"/>
  <c r="P909" i="1" a="1"/>
  <c r="P909" i="1" s="1"/>
  <c r="P910" i="1" a="1"/>
  <c r="P910" i="1" s="1"/>
  <c r="P911" i="1" a="1"/>
  <c r="P911" i="1" s="1"/>
  <c r="P912" i="1" a="1"/>
  <c r="P912" i="1" s="1"/>
  <c r="P913" i="1" a="1"/>
  <c r="P913" i="1" s="1"/>
  <c r="P914" i="1" a="1"/>
  <c r="P914" i="1" s="1"/>
  <c r="P915" i="1" a="1"/>
  <c r="P915" i="1" s="1"/>
  <c r="P916" i="1" a="1"/>
  <c r="P916" i="1" s="1"/>
  <c r="P917" i="1" a="1"/>
  <c r="P917" i="1" s="1"/>
  <c r="P918" i="1" a="1"/>
  <c r="P918" i="1" s="1"/>
  <c r="Q897" i="1" a="1"/>
  <c r="Q897" i="1" s="1"/>
  <c r="Q898" i="1" a="1"/>
  <c r="Q898" i="1" s="1"/>
  <c r="Q899" i="1" a="1"/>
  <c r="Q899" i="1" s="1"/>
  <c r="Q900" i="1" a="1"/>
  <c r="Q900" i="1" s="1"/>
  <c r="Q901" i="1" a="1"/>
  <c r="Q901" i="1" s="1"/>
  <c r="Q902" i="1" a="1"/>
  <c r="Q902" i="1" s="1"/>
  <c r="Q903" i="1" a="1"/>
  <c r="Q903" i="1" s="1"/>
  <c r="Q904" i="1" a="1"/>
  <c r="Q904" i="1" s="1"/>
  <c r="Q905" i="1" a="1"/>
  <c r="Q905" i="1" s="1"/>
  <c r="Q906" i="1" a="1"/>
  <c r="Q906" i="1" s="1"/>
  <c r="Q907" i="1" a="1"/>
  <c r="Q907" i="1" s="1"/>
  <c r="Q908" i="1" a="1"/>
  <c r="Q908" i="1" s="1"/>
  <c r="Q909" i="1" a="1"/>
  <c r="Q909" i="1" s="1"/>
  <c r="Q910" i="1" a="1"/>
  <c r="Q910" i="1" s="1"/>
  <c r="Q911" i="1" a="1"/>
  <c r="Q911" i="1" s="1"/>
  <c r="Q912" i="1" a="1"/>
  <c r="Q912" i="1" s="1"/>
  <c r="Q913" i="1" a="1"/>
  <c r="Q913" i="1" s="1"/>
  <c r="Q914" i="1" a="1"/>
  <c r="Q914" i="1" s="1"/>
  <c r="Q915" i="1" a="1"/>
  <c r="Q915" i="1" s="1"/>
  <c r="Q916" i="1" a="1"/>
  <c r="Q916" i="1" s="1"/>
  <c r="Q917" i="1" a="1"/>
  <c r="Q917" i="1" s="1"/>
  <c r="Q918" i="1" a="1"/>
  <c r="Q918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L837" i="1" a="1"/>
  <c r="L837" i="1" s="1"/>
  <c r="L838" i="1" a="1"/>
  <c r="L838" i="1" s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 s="1"/>
  <c r="L845" i="1" a="1"/>
  <c r="L845" i="1" s="1"/>
  <c r="L846" i="1" a="1"/>
  <c r="L846" i="1" s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 s="1"/>
  <c r="L853" i="1" a="1"/>
  <c r="L853" i="1" s="1"/>
  <c r="L854" i="1" a="1"/>
  <c r="L854" i="1" s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 s="1"/>
  <c r="L861" i="1" a="1"/>
  <c r="L861" i="1" s="1"/>
  <c r="L862" i="1" a="1"/>
  <c r="L862" i="1" s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 s="1"/>
  <c r="L869" i="1" a="1"/>
  <c r="L869" i="1" s="1"/>
  <c r="L870" i="1" a="1"/>
  <c r="L870" i="1" s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 s="1"/>
  <c r="L877" i="1" a="1"/>
  <c r="L877" i="1" s="1"/>
  <c r="L878" i="1" a="1"/>
  <c r="L878" i="1" s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 s="1"/>
  <c r="L885" i="1" a="1"/>
  <c r="L885" i="1" s="1"/>
  <c r="L886" i="1" a="1"/>
  <c r="L886" i="1" s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 s="1"/>
  <c r="L893" i="1" a="1"/>
  <c r="L893" i="1" s="1"/>
  <c r="L894" i="1" a="1"/>
  <c r="L894" i="1" s="1"/>
  <c r="L895" i="1" a="1"/>
  <c r="L895" i="1" s="1"/>
  <c r="L896" i="1" a="1"/>
  <c r="L896" i="1" s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 s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 s="1"/>
  <c r="O855" i="1" a="1"/>
  <c r="O855" i="1" s="1"/>
  <c r="O856" i="1" a="1"/>
  <c r="O856" i="1" s="1"/>
  <c r="O857" i="1" a="1"/>
  <c r="O857" i="1" s="1"/>
  <c r="O858" i="1" a="1"/>
  <c r="O858" i="1" s="1"/>
  <c r="O859" i="1" a="1"/>
  <c r="O859" i="1" s="1"/>
  <c r="O860" i="1" a="1"/>
  <c r="O860" i="1" s="1"/>
  <c r="O861" i="1" a="1"/>
  <c r="O861" i="1" s="1"/>
  <c r="O862" i="1" a="1"/>
  <c r="O862" i="1" s="1"/>
  <c r="O863" i="1" a="1"/>
  <c r="O863" i="1" s="1"/>
  <c r="O864" i="1" a="1"/>
  <c r="O864" i="1" s="1"/>
  <c r="O865" i="1" a="1"/>
  <c r="O865" i="1" s="1"/>
  <c r="O866" i="1" a="1"/>
  <c r="O866" i="1" s="1"/>
  <c r="O867" i="1" a="1"/>
  <c r="O867" i="1" s="1"/>
  <c r="O868" i="1" a="1"/>
  <c r="O868" i="1" s="1"/>
  <c r="O869" i="1" a="1"/>
  <c r="O869" i="1" s="1"/>
  <c r="O870" i="1" a="1"/>
  <c r="O870" i="1" s="1"/>
  <c r="O871" i="1" a="1"/>
  <c r="O871" i="1" s="1"/>
  <c r="O872" i="1" a="1"/>
  <c r="O872" i="1" s="1"/>
  <c r="O873" i="1" a="1"/>
  <c r="O873" i="1" s="1"/>
  <c r="O874" i="1" a="1"/>
  <c r="O874" i="1" s="1"/>
  <c r="O875" i="1" a="1"/>
  <c r="O875" i="1" s="1"/>
  <c r="O876" i="1" a="1"/>
  <c r="O876" i="1" s="1"/>
  <c r="O877" i="1" a="1"/>
  <c r="O877" i="1" s="1"/>
  <c r="O878" i="1" a="1"/>
  <c r="O878" i="1" s="1"/>
  <c r="O879" i="1" a="1"/>
  <c r="O879" i="1" s="1"/>
  <c r="O880" i="1" a="1"/>
  <c r="O880" i="1" s="1"/>
  <c r="O881" i="1" a="1"/>
  <c r="O881" i="1" s="1"/>
  <c r="O882" i="1" a="1"/>
  <c r="O882" i="1" s="1"/>
  <c r="O883" i="1" a="1"/>
  <c r="O883" i="1" s="1"/>
  <c r="O884" i="1" a="1"/>
  <c r="O884" i="1" s="1"/>
  <c r="O885" i="1" a="1"/>
  <c r="O885" i="1" s="1"/>
  <c r="O886" i="1" a="1"/>
  <c r="O886" i="1" s="1"/>
  <c r="O887" i="1" a="1"/>
  <c r="O887" i="1" s="1"/>
  <c r="O888" i="1" a="1"/>
  <c r="O888" i="1" s="1"/>
  <c r="O889" i="1" a="1"/>
  <c r="O889" i="1" s="1"/>
  <c r="O890" i="1" a="1"/>
  <c r="O890" i="1" s="1"/>
  <c r="O891" i="1" a="1"/>
  <c r="O891" i="1" s="1"/>
  <c r="O892" i="1" a="1"/>
  <c r="O892" i="1" s="1"/>
  <c r="O893" i="1" a="1"/>
  <c r="O893" i="1" s="1"/>
  <c r="O894" i="1" a="1"/>
  <c r="O894" i="1" s="1"/>
  <c r="O895" i="1" a="1"/>
  <c r="O895" i="1" s="1"/>
  <c r="O896" i="1" a="1"/>
  <c r="O896" i="1" s="1"/>
  <c r="P837" i="1" a="1"/>
  <c r="P837" i="1" s="1"/>
  <c r="P838" i="1" a="1"/>
  <c r="P838" i="1" s="1"/>
  <c r="P839" i="1" a="1"/>
  <c r="P839" i="1" s="1"/>
  <c r="P840" i="1" a="1"/>
  <c r="P840" i="1" s="1"/>
  <c r="P841" i="1" a="1"/>
  <c r="P841" i="1" s="1"/>
  <c r="P842" i="1" a="1"/>
  <c r="P842" i="1" s="1"/>
  <c r="P843" i="1" a="1"/>
  <c r="P843" i="1" s="1"/>
  <c r="P844" i="1" a="1"/>
  <c r="P844" i="1" s="1"/>
  <c r="P845" i="1" a="1"/>
  <c r="P845" i="1" s="1"/>
  <c r="P846" i="1" a="1"/>
  <c r="P846" i="1" s="1"/>
  <c r="P847" i="1" a="1"/>
  <c r="P847" i="1" s="1"/>
  <c r="P848" i="1" a="1"/>
  <c r="P848" i="1" s="1"/>
  <c r="P849" i="1" a="1"/>
  <c r="P849" i="1" s="1"/>
  <c r="P850" i="1" a="1"/>
  <c r="P850" i="1" s="1"/>
  <c r="P851" i="1" a="1"/>
  <c r="P851" i="1" s="1"/>
  <c r="P852" i="1" a="1"/>
  <c r="P852" i="1" s="1"/>
  <c r="P853" i="1" a="1"/>
  <c r="P853" i="1" s="1"/>
  <c r="P854" i="1" a="1"/>
  <c r="P854" i="1" s="1"/>
  <c r="P855" i="1" a="1"/>
  <c r="P855" i="1" s="1"/>
  <c r="P856" i="1" a="1"/>
  <c r="P856" i="1" s="1"/>
  <c r="P857" i="1" a="1"/>
  <c r="P857" i="1" s="1"/>
  <c r="P858" i="1" a="1"/>
  <c r="P858" i="1" s="1"/>
  <c r="P859" i="1" a="1"/>
  <c r="P859" i="1" s="1"/>
  <c r="P860" i="1" a="1"/>
  <c r="P860" i="1" s="1"/>
  <c r="P861" i="1" a="1"/>
  <c r="P861" i="1" s="1"/>
  <c r="P862" i="1" a="1"/>
  <c r="P862" i="1" s="1"/>
  <c r="P863" i="1" a="1"/>
  <c r="P863" i="1" s="1"/>
  <c r="P864" i="1" a="1"/>
  <c r="P864" i="1" s="1"/>
  <c r="P865" i="1" a="1"/>
  <c r="P865" i="1" s="1"/>
  <c r="P866" i="1" a="1"/>
  <c r="P866" i="1" s="1"/>
  <c r="P867" i="1" a="1"/>
  <c r="P867" i="1" s="1"/>
  <c r="P868" i="1" a="1"/>
  <c r="P868" i="1" s="1"/>
  <c r="P869" i="1" a="1"/>
  <c r="P869" i="1" s="1"/>
  <c r="P870" i="1" a="1"/>
  <c r="P870" i="1" s="1"/>
  <c r="P871" i="1" a="1"/>
  <c r="P871" i="1" s="1"/>
  <c r="P872" i="1" a="1"/>
  <c r="P872" i="1" s="1"/>
  <c r="P873" i="1" a="1"/>
  <c r="P873" i="1" s="1"/>
  <c r="P874" i="1" a="1"/>
  <c r="P874" i="1" s="1"/>
  <c r="P875" i="1" a="1"/>
  <c r="P875" i="1" s="1"/>
  <c r="P876" i="1" a="1"/>
  <c r="P876" i="1" s="1"/>
  <c r="P877" i="1" a="1"/>
  <c r="P877" i="1" s="1"/>
  <c r="P878" i="1" a="1"/>
  <c r="P878" i="1" s="1"/>
  <c r="P879" i="1" a="1"/>
  <c r="P879" i="1" s="1"/>
  <c r="P880" i="1" a="1"/>
  <c r="P880" i="1" s="1"/>
  <c r="P881" i="1" a="1"/>
  <c r="P881" i="1" s="1"/>
  <c r="P882" i="1" a="1"/>
  <c r="P882" i="1" s="1"/>
  <c r="P883" i="1" a="1"/>
  <c r="P883" i="1" s="1"/>
  <c r="P884" i="1" a="1"/>
  <c r="P884" i="1" s="1"/>
  <c r="P885" i="1" a="1"/>
  <c r="P885" i="1" s="1"/>
  <c r="P886" i="1" a="1"/>
  <c r="P886" i="1" s="1"/>
  <c r="P887" i="1" a="1"/>
  <c r="P887" i="1" s="1"/>
  <c r="P888" i="1" a="1"/>
  <c r="P888" i="1" s="1"/>
  <c r="P889" i="1" a="1"/>
  <c r="P889" i="1" s="1"/>
  <c r="P890" i="1" a="1"/>
  <c r="P890" i="1" s="1"/>
  <c r="P891" i="1" a="1"/>
  <c r="P891" i="1" s="1"/>
  <c r="P892" i="1" a="1"/>
  <c r="P892" i="1" s="1"/>
  <c r="P893" i="1" a="1"/>
  <c r="P893" i="1" s="1"/>
  <c r="P894" i="1" a="1"/>
  <c r="P894" i="1" s="1"/>
  <c r="P895" i="1" a="1"/>
  <c r="P895" i="1" s="1"/>
  <c r="P896" i="1" a="1"/>
  <c r="P896" i="1" s="1"/>
  <c r="Q837" i="1" a="1"/>
  <c r="Q837" i="1" s="1"/>
  <c r="Q838" i="1" a="1"/>
  <c r="Q838" i="1" s="1"/>
  <c r="Q839" i="1" a="1"/>
  <c r="Q839" i="1" s="1"/>
  <c r="Q840" i="1" a="1"/>
  <c r="Q840" i="1" s="1"/>
  <c r="Q841" i="1" a="1"/>
  <c r="Q841" i="1" s="1"/>
  <c r="Q842" i="1" a="1"/>
  <c r="Q842" i="1" s="1"/>
  <c r="Q843" i="1" a="1"/>
  <c r="Q843" i="1" s="1"/>
  <c r="Q844" i="1" a="1"/>
  <c r="Q844" i="1" s="1"/>
  <c r="Q845" i="1" a="1"/>
  <c r="Q845" i="1" s="1"/>
  <c r="Q846" i="1" a="1"/>
  <c r="Q846" i="1" s="1"/>
  <c r="Q847" i="1" a="1"/>
  <c r="Q847" i="1" s="1"/>
  <c r="Q848" i="1" a="1"/>
  <c r="Q848" i="1" s="1"/>
  <c r="Q849" i="1" a="1"/>
  <c r="Q849" i="1" s="1"/>
  <c r="Q850" i="1" a="1"/>
  <c r="Q850" i="1" s="1"/>
  <c r="Q851" i="1" a="1"/>
  <c r="Q851" i="1" s="1"/>
  <c r="Q852" i="1" a="1"/>
  <c r="Q852" i="1" s="1"/>
  <c r="Q853" i="1" a="1"/>
  <c r="Q853" i="1" s="1"/>
  <c r="Q854" i="1" a="1"/>
  <c r="Q854" i="1" s="1"/>
  <c r="Q855" i="1" a="1"/>
  <c r="Q855" i="1" s="1"/>
  <c r="Q856" i="1" a="1"/>
  <c r="Q856" i="1" s="1"/>
  <c r="Q857" i="1" a="1"/>
  <c r="Q857" i="1" s="1"/>
  <c r="Q858" i="1" a="1"/>
  <c r="Q858" i="1" s="1"/>
  <c r="Q859" i="1" a="1"/>
  <c r="Q859" i="1" s="1"/>
  <c r="Q860" i="1" a="1"/>
  <c r="Q860" i="1" s="1"/>
  <c r="Q861" i="1" a="1"/>
  <c r="Q861" i="1" s="1"/>
  <c r="Q862" i="1" a="1"/>
  <c r="Q862" i="1" s="1"/>
  <c r="Q863" i="1" a="1"/>
  <c r="Q863" i="1" s="1"/>
  <c r="Q864" i="1" a="1"/>
  <c r="Q864" i="1" s="1"/>
  <c r="Q865" i="1" a="1"/>
  <c r="Q865" i="1" s="1"/>
  <c r="Q866" i="1" a="1"/>
  <c r="Q866" i="1" s="1"/>
  <c r="Q867" i="1" a="1"/>
  <c r="Q867" i="1" s="1"/>
  <c r="Q868" i="1" a="1"/>
  <c r="Q868" i="1" s="1"/>
  <c r="Q869" i="1" a="1"/>
  <c r="Q869" i="1" s="1"/>
  <c r="Q870" i="1" a="1"/>
  <c r="Q870" i="1" s="1"/>
  <c r="Q871" i="1" a="1"/>
  <c r="Q871" i="1" s="1"/>
  <c r="Q872" i="1" a="1"/>
  <c r="Q872" i="1" s="1"/>
  <c r="Q873" i="1" a="1"/>
  <c r="Q873" i="1" s="1"/>
  <c r="Q874" i="1" a="1"/>
  <c r="Q874" i="1" s="1"/>
  <c r="Q875" i="1" a="1"/>
  <c r="Q875" i="1" s="1"/>
  <c r="Q876" i="1" a="1"/>
  <c r="Q876" i="1" s="1"/>
  <c r="Q877" i="1" a="1"/>
  <c r="Q877" i="1" s="1"/>
  <c r="Q878" i="1" a="1"/>
  <c r="Q878" i="1" s="1"/>
  <c r="Q879" i="1" a="1"/>
  <c r="Q879" i="1" s="1"/>
  <c r="Q880" i="1" a="1"/>
  <c r="Q880" i="1" s="1"/>
  <c r="Q881" i="1" a="1"/>
  <c r="Q881" i="1" s="1"/>
  <c r="Q882" i="1" a="1"/>
  <c r="Q882" i="1" s="1"/>
  <c r="Q883" i="1" a="1"/>
  <c r="Q883" i="1" s="1"/>
  <c r="Q884" i="1" a="1"/>
  <c r="Q884" i="1" s="1"/>
  <c r="Q885" i="1" a="1"/>
  <c r="Q885" i="1" s="1"/>
  <c r="Q886" i="1" a="1"/>
  <c r="Q886" i="1" s="1"/>
  <c r="Q887" i="1" a="1"/>
  <c r="Q887" i="1" s="1"/>
  <c r="Q888" i="1" a="1"/>
  <c r="Q888" i="1" s="1"/>
  <c r="Q889" i="1" a="1"/>
  <c r="Q889" i="1" s="1"/>
  <c r="Q890" i="1" a="1"/>
  <c r="Q890" i="1" s="1"/>
  <c r="Q891" i="1" a="1"/>
  <c r="Q891" i="1" s="1"/>
  <c r="Q892" i="1" a="1"/>
  <c r="Q892" i="1" s="1"/>
  <c r="Q893" i="1" a="1"/>
  <c r="Q893" i="1" s="1"/>
  <c r="Q894" i="1" a="1"/>
  <c r="Q894" i="1" s="1"/>
  <c r="Q895" i="1" a="1"/>
  <c r="Q895" i="1" s="1"/>
  <c r="Q896" i="1" a="1"/>
  <c r="Q89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B2" i="3"/>
  <c r="A2" i="3"/>
  <c r="B1" i="3"/>
  <c r="A1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NK17" i="3"/>
  <c r="NL17" i="3"/>
  <c r="NM17" i="3"/>
  <c r="NN17" i="3"/>
  <c r="NO17" i="3"/>
  <c r="NP17" i="3"/>
  <c r="NQ17" i="3"/>
  <c r="NR17" i="3"/>
  <c r="NS17" i="3"/>
  <c r="NT17" i="3"/>
  <c r="NU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NT18" i="3"/>
  <c r="NU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NG19" i="3"/>
  <c r="NH19" i="3"/>
  <c r="NI19" i="3"/>
  <c r="NJ19" i="3"/>
  <c r="NK19" i="3"/>
  <c r="NL19" i="3"/>
  <c r="NM19" i="3"/>
  <c r="NN19" i="3"/>
  <c r="NO19" i="3"/>
  <c r="NP19" i="3"/>
  <c r="NQ19" i="3"/>
  <c r="NR19" i="3"/>
  <c r="NS19" i="3"/>
  <c r="NT19" i="3"/>
  <c r="NU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NJ22" i="3"/>
  <c r="NK22" i="3"/>
  <c r="NL22" i="3"/>
  <c r="NM22" i="3"/>
  <c r="NN22" i="3"/>
  <c r="NO22" i="3"/>
  <c r="NP22" i="3"/>
  <c r="NQ22" i="3"/>
  <c r="NR22" i="3"/>
  <c r="NS22" i="3"/>
  <c r="NT22" i="3"/>
  <c r="NU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NG23" i="3"/>
  <c r="NH23" i="3"/>
  <c r="NI23" i="3"/>
  <c r="NJ23" i="3"/>
  <c r="NK23" i="3"/>
  <c r="NL23" i="3"/>
  <c r="NM23" i="3"/>
  <c r="NN23" i="3"/>
  <c r="NO23" i="3"/>
  <c r="NP23" i="3"/>
  <c r="NQ23" i="3"/>
  <c r="NR23" i="3"/>
  <c r="NS23" i="3"/>
  <c r="NT23" i="3"/>
  <c r="NU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NT24" i="3"/>
  <c r="NU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NJ25" i="3"/>
  <c r="NK25" i="3"/>
  <c r="NL25" i="3"/>
  <c r="NM25" i="3"/>
  <c r="NN25" i="3"/>
  <c r="NO25" i="3"/>
  <c r="NP25" i="3"/>
  <c r="NQ25" i="3"/>
  <c r="NR25" i="3"/>
  <c r="NS25" i="3"/>
  <c r="NT25" i="3"/>
  <c r="NU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NG26" i="3"/>
  <c r="NH26" i="3"/>
  <c r="NI26" i="3"/>
  <c r="NJ26" i="3"/>
  <c r="NK26" i="3"/>
  <c r="NL26" i="3"/>
  <c r="NM26" i="3"/>
  <c r="NN26" i="3"/>
  <c r="NO26" i="3"/>
  <c r="NP26" i="3"/>
  <c r="NQ26" i="3"/>
  <c r="NR26" i="3"/>
  <c r="NS26" i="3"/>
  <c r="NT26" i="3"/>
  <c r="NU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MD27" i="3"/>
  <c r="ME27" i="3"/>
  <c r="MF27" i="3"/>
  <c r="MG27" i="3"/>
  <c r="MH27" i="3"/>
  <c r="MI27" i="3"/>
  <c r="MJ27" i="3"/>
  <c r="MK27" i="3"/>
  <c r="ML27" i="3"/>
  <c r="MM27" i="3"/>
  <c r="MN27" i="3"/>
  <c r="MO27" i="3"/>
  <c r="MP27" i="3"/>
  <c r="MQ27" i="3"/>
  <c r="MR27" i="3"/>
  <c r="MS27" i="3"/>
  <c r="MT27" i="3"/>
  <c r="MU27" i="3"/>
  <c r="MV27" i="3"/>
  <c r="MW27" i="3"/>
  <c r="MX27" i="3"/>
  <c r="MY27" i="3"/>
  <c r="MZ27" i="3"/>
  <c r="NA27" i="3"/>
  <c r="NB27" i="3"/>
  <c r="NC27" i="3"/>
  <c r="ND27" i="3"/>
  <c r="NE27" i="3"/>
  <c r="NF27" i="3"/>
  <c r="NG27" i="3"/>
  <c r="NH27" i="3"/>
  <c r="NI27" i="3"/>
  <c r="NJ27" i="3"/>
  <c r="NK27" i="3"/>
  <c r="NL27" i="3"/>
  <c r="NM27" i="3"/>
  <c r="NN27" i="3"/>
  <c r="NO27" i="3"/>
  <c r="NP27" i="3"/>
  <c r="NQ27" i="3"/>
  <c r="NR27" i="3"/>
  <c r="NS27" i="3"/>
  <c r="NT27" i="3"/>
  <c r="NU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MD28" i="3"/>
  <c r="ME28" i="3"/>
  <c r="MF28" i="3"/>
  <c r="MG28" i="3"/>
  <c r="MH28" i="3"/>
  <c r="MI28" i="3"/>
  <c r="MJ28" i="3"/>
  <c r="MK28" i="3"/>
  <c r="ML28" i="3"/>
  <c r="MM28" i="3"/>
  <c r="MN28" i="3"/>
  <c r="MO28" i="3"/>
  <c r="MP28" i="3"/>
  <c r="MQ28" i="3"/>
  <c r="MR28" i="3"/>
  <c r="MS28" i="3"/>
  <c r="MT28" i="3"/>
  <c r="MU28" i="3"/>
  <c r="MV28" i="3"/>
  <c r="MW28" i="3"/>
  <c r="MX28" i="3"/>
  <c r="MY28" i="3"/>
  <c r="MZ28" i="3"/>
  <c r="NA28" i="3"/>
  <c r="NB28" i="3"/>
  <c r="NC28" i="3"/>
  <c r="ND28" i="3"/>
  <c r="NE28" i="3"/>
  <c r="NF28" i="3"/>
  <c r="NG28" i="3"/>
  <c r="NH28" i="3"/>
  <c r="NI28" i="3"/>
  <c r="NJ28" i="3"/>
  <c r="NK28" i="3"/>
  <c r="NL28" i="3"/>
  <c r="NM28" i="3"/>
  <c r="NN28" i="3"/>
  <c r="NO28" i="3"/>
  <c r="NP28" i="3"/>
  <c r="NQ28" i="3"/>
  <c r="NR28" i="3"/>
  <c r="NS28" i="3"/>
  <c r="NT28" i="3"/>
  <c r="NU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MD29" i="3"/>
  <c r="ME29" i="3"/>
  <c r="MF29" i="3"/>
  <c r="MG29" i="3"/>
  <c r="MH29" i="3"/>
  <c r="MI29" i="3"/>
  <c r="MJ29" i="3"/>
  <c r="MK29" i="3"/>
  <c r="ML29" i="3"/>
  <c r="MM29" i="3"/>
  <c r="MN29" i="3"/>
  <c r="MO29" i="3"/>
  <c r="MP29" i="3"/>
  <c r="MQ29" i="3"/>
  <c r="MR29" i="3"/>
  <c r="MS29" i="3"/>
  <c r="MT29" i="3"/>
  <c r="MU29" i="3"/>
  <c r="MV29" i="3"/>
  <c r="MW29" i="3"/>
  <c r="MX29" i="3"/>
  <c r="MY29" i="3"/>
  <c r="MZ29" i="3"/>
  <c r="NA29" i="3"/>
  <c r="NB29" i="3"/>
  <c r="NC29" i="3"/>
  <c r="ND29" i="3"/>
  <c r="NE29" i="3"/>
  <c r="NF29" i="3"/>
  <c r="NG29" i="3"/>
  <c r="NH29" i="3"/>
  <c r="NI29" i="3"/>
  <c r="NJ29" i="3"/>
  <c r="NK29" i="3"/>
  <c r="NL29" i="3"/>
  <c r="NM29" i="3"/>
  <c r="NN29" i="3"/>
  <c r="NO29" i="3"/>
  <c r="NP29" i="3"/>
  <c r="NQ29" i="3"/>
  <c r="NR29" i="3"/>
  <c r="NS29" i="3"/>
  <c r="NT29" i="3"/>
  <c r="NU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MD30" i="3"/>
  <c r="ME30" i="3"/>
  <c r="MF30" i="3"/>
  <c r="MG30" i="3"/>
  <c r="MH30" i="3"/>
  <c r="MI30" i="3"/>
  <c r="MJ30" i="3"/>
  <c r="MK30" i="3"/>
  <c r="ML30" i="3"/>
  <c r="MM30" i="3"/>
  <c r="MN30" i="3"/>
  <c r="MO30" i="3"/>
  <c r="MP30" i="3"/>
  <c r="MQ30" i="3"/>
  <c r="MR30" i="3"/>
  <c r="MS30" i="3"/>
  <c r="MT30" i="3"/>
  <c r="MU30" i="3"/>
  <c r="MV30" i="3"/>
  <c r="MW30" i="3"/>
  <c r="MX30" i="3"/>
  <c r="MY30" i="3"/>
  <c r="MZ30" i="3"/>
  <c r="NA30" i="3"/>
  <c r="NB30" i="3"/>
  <c r="NC30" i="3"/>
  <c r="ND30" i="3"/>
  <c r="NE30" i="3"/>
  <c r="NF30" i="3"/>
  <c r="NG30" i="3"/>
  <c r="NH30" i="3"/>
  <c r="NI30" i="3"/>
  <c r="NJ30" i="3"/>
  <c r="NK30" i="3"/>
  <c r="NL30" i="3"/>
  <c r="NM30" i="3"/>
  <c r="NN30" i="3"/>
  <c r="NO30" i="3"/>
  <c r="NP30" i="3"/>
  <c r="NQ30" i="3"/>
  <c r="NR30" i="3"/>
  <c r="NS30" i="3"/>
  <c r="NT30" i="3"/>
  <c r="NU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MD31" i="3"/>
  <c r="ME31" i="3"/>
  <c r="MF31" i="3"/>
  <c r="MG31" i="3"/>
  <c r="MH31" i="3"/>
  <c r="MI31" i="3"/>
  <c r="MJ31" i="3"/>
  <c r="MK31" i="3"/>
  <c r="ML31" i="3"/>
  <c r="MM31" i="3"/>
  <c r="MN31" i="3"/>
  <c r="MO31" i="3"/>
  <c r="MP31" i="3"/>
  <c r="MQ31" i="3"/>
  <c r="MR31" i="3"/>
  <c r="MS31" i="3"/>
  <c r="MT31" i="3"/>
  <c r="MU31" i="3"/>
  <c r="MV31" i="3"/>
  <c r="MW31" i="3"/>
  <c r="MX31" i="3"/>
  <c r="MY31" i="3"/>
  <c r="MZ31" i="3"/>
  <c r="NA31" i="3"/>
  <c r="NB31" i="3"/>
  <c r="NC31" i="3"/>
  <c r="ND31" i="3"/>
  <c r="NE31" i="3"/>
  <c r="NF31" i="3"/>
  <c r="NG31" i="3"/>
  <c r="NH31" i="3"/>
  <c r="NI31" i="3"/>
  <c r="NJ31" i="3"/>
  <c r="NK31" i="3"/>
  <c r="NL31" i="3"/>
  <c r="NM31" i="3"/>
  <c r="NN31" i="3"/>
  <c r="NO31" i="3"/>
  <c r="NP31" i="3"/>
  <c r="NQ31" i="3"/>
  <c r="NR31" i="3"/>
  <c r="NS31" i="3"/>
  <c r="NT31" i="3"/>
  <c r="NU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NG32" i="3"/>
  <c r="NH32" i="3"/>
  <c r="NI32" i="3"/>
  <c r="NJ32" i="3"/>
  <c r="NK32" i="3"/>
  <c r="NL32" i="3"/>
  <c r="NM32" i="3"/>
  <c r="NN32" i="3"/>
  <c r="NO32" i="3"/>
  <c r="NP32" i="3"/>
  <c r="NQ32" i="3"/>
  <c r="NR32" i="3"/>
  <c r="NS32" i="3"/>
  <c r="NT32" i="3"/>
  <c r="NU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MD33" i="3"/>
  <c r="ME33" i="3"/>
  <c r="MF33" i="3"/>
  <c r="MG33" i="3"/>
  <c r="MH33" i="3"/>
  <c r="MI33" i="3"/>
  <c r="MJ33" i="3"/>
  <c r="MK33" i="3"/>
  <c r="ML33" i="3"/>
  <c r="MM33" i="3"/>
  <c r="MN33" i="3"/>
  <c r="MO33" i="3"/>
  <c r="MP33" i="3"/>
  <c r="MQ33" i="3"/>
  <c r="MR33" i="3"/>
  <c r="MS33" i="3"/>
  <c r="MT33" i="3"/>
  <c r="MU33" i="3"/>
  <c r="MV33" i="3"/>
  <c r="MW33" i="3"/>
  <c r="MX33" i="3"/>
  <c r="MY33" i="3"/>
  <c r="MZ33" i="3"/>
  <c r="NA33" i="3"/>
  <c r="NB33" i="3"/>
  <c r="NC33" i="3"/>
  <c r="ND33" i="3"/>
  <c r="NE33" i="3"/>
  <c r="NF33" i="3"/>
  <c r="NG33" i="3"/>
  <c r="NH33" i="3"/>
  <c r="NI33" i="3"/>
  <c r="NJ33" i="3"/>
  <c r="NK33" i="3"/>
  <c r="NL33" i="3"/>
  <c r="NM33" i="3"/>
  <c r="NN33" i="3"/>
  <c r="NO33" i="3"/>
  <c r="NP33" i="3"/>
  <c r="NQ33" i="3"/>
  <c r="NR33" i="3"/>
  <c r="NS33" i="3"/>
  <c r="NT33" i="3"/>
  <c r="NU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NJ34" i="3"/>
  <c r="NK34" i="3"/>
  <c r="NL34" i="3"/>
  <c r="NM34" i="3"/>
  <c r="NN34" i="3"/>
  <c r="NO34" i="3"/>
  <c r="NP34" i="3"/>
  <c r="NQ34" i="3"/>
  <c r="NR34" i="3"/>
  <c r="NS34" i="3"/>
  <c r="NT34" i="3"/>
  <c r="NU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MD35" i="3"/>
  <c r="ME35" i="3"/>
  <c r="MF35" i="3"/>
  <c r="MG35" i="3"/>
  <c r="MH35" i="3"/>
  <c r="MI35" i="3"/>
  <c r="MJ35" i="3"/>
  <c r="MK35" i="3"/>
  <c r="ML35" i="3"/>
  <c r="MM35" i="3"/>
  <c r="MN35" i="3"/>
  <c r="MO35" i="3"/>
  <c r="MP35" i="3"/>
  <c r="MQ35" i="3"/>
  <c r="MR35" i="3"/>
  <c r="MS35" i="3"/>
  <c r="MT35" i="3"/>
  <c r="MU35" i="3"/>
  <c r="MV35" i="3"/>
  <c r="MW35" i="3"/>
  <c r="MX35" i="3"/>
  <c r="MY35" i="3"/>
  <c r="MZ35" i="3"/>
  <c r="NA35" i="3"/>
  <c r="NB35" i="3"/>
  <c r="NC35" i="3"/>
  <c r="ND35" i="3"/>
  <c r="NE35" i="3"/>
  <c r="NF35" i="3"/>
  <c r="NG35" i="3"/>
  <c r="NH35" i="3"/>
  <c r="NI35" i="3"/>
  <c r="NJ35" i="3"/>
  <c r="NK35" i="3"/>
  <c r="NL35" i="3"/>
  <c r="NM35" i="3"/>
  <c r="NN35" i="3"/>
  <c r="NO35" i="3"/>
  <c r="NP35" i="3"/>
  <c r="NQ35" i="3"/>
  <c r="NR35" i="3"/>
  <c r="NS35" i="3"/>
  <c r="NT35" i="3"/>
  <c r="NU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LL37" i="3"/>
  <c r="LM37" i="3"/>
  <c r="LN37" i="3"/>
  <c r="LO37" i="3"/>
  <c r="LP37" i="3"/>
  <c r="LQ37" i="3"/>
  <c r="LR37" i="3"/>
  <c r="LS37" i="3"/>
  <c r="LT37" i="3"/>
  <c r="LU37" i="3"/>
  <c r="LV37" i="3"/>
  <c r="LW37" i="3"/>
  <c r="LX37" i="3"/>
  <c r="LY37" i="3"/>
  <c r="LZ37" i="3"/>
  <c r="MA37" i="3"/>
  <c r="MB37" i="3"/>
  <c r="MC37" i="3"/>
  <c r="MD37" i="3"/>
  <c r="ME37" i="3"/>
  <c r="MF37" i="3"/>
  <c r="MG37" i="3"/>
  <c r="MH37" i="3"/>
  <c r="MI37" i="3"/>
  <c r="MJ37" i="3"/>
  <c r="MK37" i="3"/>
  <c r="ML37" i="3"/>
  <c r="MM37" i="3"/>
  <c r="MN37" i="3"/>
  <c r="MO37" i="3"/>
  <c r="MP37" i="3"/>
  <c r="MQ37" i="3"/>
  <c r="MR37" i="3"/>
  <c r="MS37" i="3"/>
  <c r="MT37" i="3"/>
  <c r="MU37" i="3"/>
  <c r="MV37" i="3"/>
  <c r="MW37" i="3"/>
  <c r="MX37" i="3"/>
  <c r="MY37" i="3"/>
  <c r="MZ37" i="3"/>
  <c r="NA37" i="3"/>
  <c r="NB37" i="3"/>
  <c r="NC37" i="3"/>
  <c r="ND37" i="3"/>
  <c r="NE37" i="3"/>
  <c r="NF37" i="3"/>
  <c r="NG37" i="3"/>
  <c r="NH37" i="3"/>
  <c r="NI37" i="3"/>
  <c r="NJ37" i="3"/>
  <c r="NK37" i="3"/>
  <c r="NL37" i="3"/>
  <c r="NM37" i="3"/>
  <c r="NN37" i="3"/>
  <c r="NO37" i="3"/>
  <c r="NP37" i="3"/>
  <c r="NQ37" i="3"/>
  <c r="NR37" i="3"/>
  <c r="NS37" i="3"/>
  <c r="NT37" i="3"/>
  <c r="NU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LL38" i="3"/>
  <c r="LM38" i="3"/>
  <c r="LN38" i="3"/>
  <c r="LO38" i="3"/>
  <c r="LP38" i="3"/>
  <c r="LQ38" i="3"/>
  <c r="LR38" i="3"/>
  <c r="LS38" i="3"/>
  <c r="LT38" i="3"/>
  <c r="LU38" i="3"/>
  <c r="LV38" i="3"/>
  <c r="LW38" i="3"/>
  <c r="LX38" i="3"/>
  <c r="LY38" i="3"/>
  <c r="LZ38" i="3"/>
  <c r="MA38" i="3"/>
  <c r="MB38" i="3"/>
  <c r="MC38" i="3"/>
  <c r="MD38" i="3"/>
  <c r="ME38" i="3"/>
  <c r="MF38" i="3"/>
  <c r="MG38" i="3"/>
  <c r="MH38" i="3"/>
  <c r="MI38" i="3"/>
  <c r="MJ38" i="3"/>
  <c r="MK38" i="3"/>
  <c r="ML38" i="3"/>
  <c r="MM38" i="3"/>
  <c r="MN38" i="3"/>
  <c r="MO38" i="3"/>
  <c r="MP38" i="3"/>
  <c r="MQ38" i="3"/>
  <c r="MR38" i="3"/>
  <c r="MS38" i="3"/>
  <c r="MT38" i="3"/>
  <c r="MU38" i="3"/>
  <c r="MV38" i="3"/>
  <c r="MW38" i="3"/>
  <c r="MX38" i="3"/>
  <c r="MY38" i="3"/>
  <c r="MZ38" i="3"/>
  <c r="NA38" i="3"/>
  <c r="NB38" i="3"/>
  <c r="NC38" i="3"/>
  <c r="ND38" i="3"/>
  <c r="NE38" i="3"/>
  <c r="NF38" i="3"/>
  <c r="NG38" i="3"/>
  <c r="NH38" i="3"/>
  <c r="NI38" i="3"/>
  <c r="NJ38" i="3"/>
  <c r="NK38" i="3"/>
  <c r="NL38" i="3"/>
  <c r="NM38" i="3"/>
  <c r="NN38" i="3"/>
  <c r="NO38" i="3"/>
  <c r="NP38" i="3"/>
  <c r="NQ38" i="3"/>
  <c r="NR38" i="3"/>
  <c r="NS38" i="3"/>
  <c r="NT38" i="3"/>
  <c r="NU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LL39" i="3"/>
  <c r="LM39" i="3"/>
  <c r="LN39" i="3"/>
  <c r="LO39" i="3"/>
  <c r="LP39" i="3"/>
  <c r="LQ39" i="3"/>
  <c r="LR39" i="3"/>
  <c r="LS39" i="3"/>
  <c r="LT39" i="3"/>
  <c r="LU39" i="3"/>
  <c r="LV39" i="3"/>
  <c r="LW39" i="3"/>
  <c r="LX39" i="3"/>
  <c r="LY39" i="3"/>
  <c r="LZ39" i="3"/>
  <c r="MA39" i="3"/>
  <c r="MB39" i="3"/>
  <c r="MC39" i="3"/>
  <c r="MD39" i="3"/>
  <c r="ME39" i="3"/>
  <c r="MF39" i="3"/>
  <c r="MG39" i="3"/>
  <c r="MH39" i="3"/>
  <c r="MI39" i="3"/>
  <c r="MJ39" i="3"/>
  <c r="MK39" i="3"/>
  <c r="ML39" i="3"/>
  <c r="MM39" i="3"/>
  <c r="MN39" i="3"/>
  <c r="MO39" i="3"/>
  <c r="MP39" i="3"/>
  <c r="MQ39" i="3"/>
  <c r="MR39" i="3"/>
  <c r="MS39" i="3"/>
  <c r="MT39" i="3"/>
  <c r="MU39" i="3"/>
  <c r="MV39" i="3"/>
  <c r="MW39" i="3"/>
  <c r="MX39" i="3"/>
  <c r="MY39" i="3"/>
  <c r="MZ39" i="3"/>
  <c r="NA39" i="3"/>
  <c r="NB39" i="3"/>
  <c r="NC39" i="3"/>
  <c r="ND39" i="3"/>
  <c r="NE39" i="3"/>
  <c r="NF39" i="3"/>
  <c r="NG39" i="3"/>
  <c r="NH39" i="3"/>
  <c r="NI39" i="3"/>
  <c r="NJ39" i="3"/>
  <c r="NK39" i="3"/>
  <c r="NL39" i="3"/>
  <c r="NM39" i="3"/>
  <c r="NN39" i="3"/>
  <c r="NO39" i="3"/>
  <c r="NP39" i="3"/>
  <c r="NQ39" i="3"/>
  <c r="NR39" i="3"/>
  <c r="NS39" i="3"/>
  <c r="NT39" i="3"/>
  <c r="NU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MD40" i="3"/>
  <c r="ME40" i="3"/>
  <c r="MF40" i="3"/>
  <c r="MG40" i="3"/>
  <c r="MH40" i="3"/>
  <c r="MI40" i="3"/>
  <c r="MJ40" i="3"/>
  <c r="MK40" i="3"/>
  <c r="ML40" i="3"/>
  <c r="MM40" i="3"/>
  <c r="MN40" i="3"/>
  <c r="MO40" i="3"/>
  <c r="MP40" i="3"/>
  <c r="MQ40" i="3"/>
  <c r="MR40" i="3"/>
  <c r="MS40" i="3"/>
  <c r="MT40" i="3"/>
  <c r="MU40" i="3"/>
  <c r="MV40" i="3"/>
  <c r="MW40" i="3"/>
  <c r="MX40" i="3"/>
  <c r="MY40" i="3"/>
  <c r="MZ40" i="3"/>
  <c r="NA40" i="3"/>
  <c r="NB40" i="3"/>
  <c r="NC40" i="3"/>
  <c r="ND40" i="3"/>
  <c r="NE40" i="3"/>
  <c r="NF40" i="3"/>
  <c r="NG40" i="3"/>
  <c r="NH40" i="3"/>
  <c r="NI40" i="3"/>
  <c r="NJ40" i="3"/>
  <c r="NK40" i="3"/>
  <c r="NL40" i="3"/>
  <c r="NM40" i="3"/>
  <c r="NN40" i="3"/>
  <c r="NO40" i="3"/>
  <c r="NP40" i="3"/>
  <c r="NQ40" i="3"/>
  <c r="NR40" i="3"/>
  <c r="NS40" i="3"/>
  <c r="NT40" i="3"/>
  <c r="NU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LL41" i="3"/>
  <c r="LM41" i="3"/>
  <c r="LN41" i="3"/>
  <c r="LO41" i="3"/>
  <c r="LP41" i="3"/>
  <c r="LQ41" i="3"/>
  <c r="LR41" i="3"/>
  <c r="LS41" i="3"/>
  <c r="LT41" i="3"/>
  <c r="LU41" i="3"/>
  <c r="LV41" i="3"/>
  <c r="LW41" i="3"/>
  <c r="LX41" i="3"/>
  <c r="LY41" i="3"/>
  <c r="LZ41" i="3"/>
  <c r="MA41" i="3"/>
  <c r="MB41" i="3"/>
  <c r="MC41" i="3"/>
  <c r="MD41" i="3"/>
  <c r="ME41" i="3"/>
  <c r="MF41" i="3"/>
  <c r="MG41" i="3"/>
  <c r="MH41" i="3"/>
  <c r="MI41" i="3"/>
  <c r="MJ41" i="3"/>
  <c r="MK41" i="3"/>
  <c r="ML41" i="3"/>
  <c r="MM41" i="3"/>
  <c r="MN41" i="3"/>
  <c r="MO41" i="3"/>
  <c r="MP41" i="3"/>
  <c r="MQ41" i="3"/>
  <c r="MR41" i="3"/>
  <c r="MS41" i="3"/>
  <c r="MT41" i="3"/>
  <c r="MU41" i="3"/>
  <c r="MV41" i="3"/>
  <c r="MW41" i="3"/>
  <c r="MX41" i="3"/>
  <c r="MY41" i="3"/>
  <c r="MZ41" i="3"/>
  <c r="NA41" i="3"/>
  <c r="NB41" i="3"/>
  <c r="NC41" i="3"/>
  <c r="ND41" i="3"/>
  <c r="NE41" i="3"/>
  <c r="NF41" i="3"/>
  <c r="NG41" i="3"/>
  <c r="NH41" i="3"/>
  <c r="NI41" i="3"/>
  <c r="NJ41" i="3"/>
  <c r="NK41" i="3"/>
  <c r="NL41" i="3"/>
  <c r="NM41" i="3"/>
  <c r="NN41" i="3"/>
  <c r="NO41" i="3"/>
  <c r="NP41" i="3"/>
  <c r="NQ41" i="3"/>
  <c r="NR41" i="3"/>
  <c r="NS41" i="3"/>
  <c r="NT41" i="3"/>
  <c r="NU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MD42" i="3"/>
  <c r="ME42" i="3"/>
  <c r="MF42" i="3"/>
  <c r="MG42" i="3"/>
  <c r="MH42" i="3"/>
  <c r="MI42" i="3"/>
  <c r="MJ42" i="3"/>
  <c r="MK42" i="3"/>
  <c r="ML42" i="3"/>
  <c r="MM42" i="3"/>
  <c r="MN42" i="3"/>
  <c r="MO42" i="3"/>
  <c r="MP42" i="3"/>
  <c r="MQ42" i="3"/>
  <c r="MR42" i="3"/>
  <c r="MS42" i="3"/>
  <c r="MT42" i="3"/>
  <c r="MU42" i="3"/>
  <c r="MV42" i="3"/>
  <c r="MW42" i="3"/>
  <c r="MX42" i="3"/>
  <c r="MY42" i="3"/>
  <c r="MZ42" i="3"/>
  <c r="NA42" i="3"/>
  <c r="NB42" i="3"/>
  <c r="NC42" i="3"/>
  <c r="ND42" i="3"/>
  <c r="NE42" i="3"/>
  <c r="NF42" i="3"/>
  <c r="NG42" i="3"/>
  <c r="NH42" i="3"/>
  <c r="NI42" i="3"/>
  <c r="NJ42" i="3"/>
  <c r="NK42" i="3"/>
  <c r="NL42" i="3"/>
  <c r="NM42" i="3"/>
  <c r="NN42" i="3"/>
  <c r="NO42" i="3"/>
  <c r="NP42" i="3"/>
  <c r="NQ42" i="3"/>
  <c r="NR42" i="3"/>
  <c r="NS42" i="3"/>
  <c r="NT42" i="3"/>
  <c r="NU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NK43" i="3"/>
  <c r="NL43" i="3"/>
  <c r="NM43" i="3"/>
  <c r="NN43" i="3"/>
  <c r="NO43" i="3"/>
  <c r="NP43" i="3"/>
  <c r="NQ43" i="3"/>
  <c r="NR43" i="3"/>
  <c r="NS43" i="3"/>
  <c r="NT43" i="3"/>
  <c r="NU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MD44" i="3"/>
  <c r="ME44" i="3"/>
  <c r="MF44" i="3"/>
  <c r="MG44" i="3"/>
  <c r="MH44" i="3"/>
  <c r="MI44" i="3"/>
  <c r="MJ44" i="3"/>
  <c r="MK44" i="3"/>
  <c r="ML44" i="3"/>
  <c r="MM44" i="3"/>
  <c r="MN44" i="3"/>
  <c r="MO44" i="3"/>
  <c r="MP44" i="3"/>
  <c r="MQ44" i="3"/>
  <c r="MR44" i="3"/>
  <c r="MS44" i="3"/>
  <c r="MT44" i="3"/>
  <c r="MU44" i="3"/>
  <c r="MV44" i="3"/>
  <c r="MW44" i="3"/>
  <c r="MX44" i="3"/>
  <c r="MY44" i="3"/>
  <c r="MZ44" i="3"/>
  <c r="NA44" i="3"/>
  <c r="NB44" i="3"/>
  <c r="NC44" i="3"/>
  <c r="ND44" i="3"/>
  <c r="NE44" i="3"/>
  <c r="NF44" i="3"/>
  <c r="NG44" i="3"/>
  <c r="NH44" i="3"/>
  <c r="NI44" i="3"/>
  <c r="NJ44" i="3"/>
  <c r="NK44" i="3"/>
  <c r="NL44" i="3"/>
  <c r="NM44" i="3"/>
  <c r="NN44" i="3"/>
  <c r="NO44" i="3"/>
  <c r="NP44" i="3"/>
  <c r="NQ44" i="3"/>
  <c r="NR44" i="3"/>
  <c r="NS44" i="3"/>
  <c r="NT44" i="3"/>
  <c r="NU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MD46" i="3"/>
  <c r="ME46" i="3"/>
  <c r="MF46" i="3"/>
  <c r="MG46" i="3"/>
  <c r="MH46" i="3"/>
  <c r="MI46" i="3"/>
  <c r="MJ46" i="3"/>
  <c r="MK46" i="3"/>
  <c r="ML46" i="3"/>
  <c r="MM46" i="3"/>
  <c r="MN46" i="3"/>
  <c r="MO46" i="3"/>
  <c r="MP46" i="3"/>
  <c r="MQ46" i="3"/>
  <c r="MR46" i="3"/>
  <c r="MS46" i="3"/>
  <c r="MT46" i="3"/>
  <c r="MU46" i="3"/>
  <c r="MV46" i="3"/>
  <c r="MW46" i="3"/>
  <c r="MX46" i="3"/>
  <c r="MY46" i="3"/>
  <c r="MZ46" i="3"/>
  <c r="NA46" i="3"/>
  <c r="NB46" i="3"/>
  <c r="NC46" i="3"/>
  <c r="ND46" i="3"/>
  <c r="NE46" i="3"/>
  <c r="NF46" i="3"/>
  <c r="NG46" i="3"/>
  <c r="NH46" i="3"/>
  <c r="NI46" i="3"/>
  <c r="NJ46" i="3"/>
  <c r="NK46" i="3"/>
  <c r="NL46" i="3"/>
  <c r="NM46" i="3"/>
  <c r="NN46" i="3"/>
  <c r="NO46" i="3"/>
  <c r="NP46" i="3"/>
  <c r="NQ46" i="3"/>
  <c r="NR46" i="3"/>
  <c r="NS46" i="3"/>
  <c r="NT46" i="3"/>
  <c r="NU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NK47" i="3"/>
  <c r="NL47" i="3"/>
  <c r="NM47" i="3"/>
  <c r="NN47" i="3"/>
  <c r="NO47" i="3"/>
  <c r="NP47" i="3"/>
  <c r="NQ47" i="3"/>
  <c r="NR47" i="3"/>
  <c r="NS47" i="3"/>
  <c r="NT47" i="3"/>
  <c r="NU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NK50" i="3"/>
  <c r="NL50" i="3"/>
  <c r="NM50" i="3"/>
  <c r="NN50" i="3"/>
  <c r="NO50" i="3"/>
  <c r="NP50" i="3"/>
  <c r="NQ50" i="3"/>
  <c r="NR50" i="3"/>
  <c r="NS50" i="3"/>
  <c r="NT50" i="3"/>
  <c r="NU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NK51" i="3"/>
  <c r="NL51" i="3"/>
  <c r="NM51" i="3"/>
  <c r="NN51" i="3"/>
  <c r="NO51" i="3"/>
  <c r="NP51" i="3"/>
  <c r="NQ51" i="3"/>
  <c r="NR51" i="3"/>
  <c r="NS51" i="3"/>
  <c r="NT51" i="3"/>
  <c r="NU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NT52" i="3"/>
  <c r="NU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NT53" i="3"/>
  <c r="NU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NT54" i="3"/>
  <c r="NU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U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NT57" i="3"/>
  <c r="NU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NK58" i="3"/>
  <c r="NL58" i="3"/>
  <c r="NM58" i="3"/>
  <c r="NN58" i="3"/>
  <c r="NO58" i="3"/>
  <c r="NP58" i="3"/>
  <c r="NQ58" i="3"/>
  <c r="NR58" i="3"/>
  <c r="NS58" i="3"/>
  <c r="NT58" i="3"/>
  <c r="NU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NK59" i="3"/>
  <c r="NL59" i="3"/>
  <c r="NM59" i="3"/>
  <c r="NN59" i="3"/>
  <c r="NO59" i="3"/>
  <c r="NP59" i="3"/>
  <c r="NQ59" i="3"/>
  <c r="NR59" i="3"/>
  <c r="NS59" i="3"/>
  <c r="NT59" i="3"/>
  <c r="NU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NK61" i="3"/>
  <c r="NL61" i="3"/>
  <c r="NM61" i="3"/>
  <c r="NN61" i="3"/>
  <c r="NO61" i="3"/>
  <c r="NP61" i="3"/>
  <c r="NQ61" i="3"/>
  <c r="NR61" i="3"/>
  <c r="NS61" i="3"/>
  <c r="NT61" i="3"/>
  <c r="NU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NK62" i="3"/>
  <c r="NL62" i="3"/>
  <c r="NM62" i="3"/>
  <c r="NN62" i="3"/>
  <c r="NO62" i="3"/>
  <c r="NP62" i="3"/>
  <c r="NQ62" i="3"/>
  <c r="NR62" i="3"/>
  <c r="NS62" i="3"/>
  <c r="NT62" i="3"/>
  <c r="NU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R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J63" i="3"/>
  <c r="LK63" i="3"/>
  <c r="LL63" i="3"/>
  <c r="LM63" i="3"/>
  <c r="LN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MD63" i="3"/>
  <c r="ME63" i="3"/>
  <c r="MF63" i="3"/>
  <c r="MG63" i="3"/>
  <c r="MH63" i="3"/>
  <c r="MI63" i="3"/>
  <c r="MJ63" i="3"/>
  <c r="MK63" i="3"/>
  <c r="ML63" i="3"/>
  <c r="MM63" i="3"/>
  <c r="MN63" i="3"/>
  <c r="MO63" i="3"/>
  <c r="MP63" i="3"/>
  <c r="MQ63" i="3"/>
  <c r="MR63" i="3"/>
  <c r="MS63" i="3"/>
  <c r="MT63" i="3"/>
  <c r="MU63" i="3"/>
  <c r="MV63" i="3"/>
  <c r="MW63" i="3"/>
  <c r="MX63" i="3"/>
  <c r="MY63" i="3"/>
  <c r="MZ63" i="3"/>
  <c r="NA63" i="3"/>
  <c r="NB63" i="3"/>
  <c r="NC63" i="3"/>
  <c r="ND63" i="3"/>
  <c r="NE63" i="3"/>
  <c r="NF63" i="3"/>
  <c r="NG63" i="3"/>
  <c r="NH63" i="3"/>
  <c r="NI63" i="3"/>
  <c r="NJ63" i="3"/>
  <c r="NK63" i="3"/>
  <c r="NL63" i="3"/>
  <c r="NM63" i="3"/>
  <c r="NN63" i="3"/>
  <c r="NO63" i="3"/>
  <c r="NP63" i="3"/>
  <c r="NQ63" i="3"/>
  <c r="NR63" i="3"/>
  <c r="NS63" i="3"/>
  <c r="NT63" i="3"/>
  <c r="NU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T64" i="3"/>
  <c r="KU64" i="3"/>
  <c r="KV64" i="3"/>
  <c r="KW64" i="3"/>
  <c r="KX64" i="3"/>
  <c r="KY64" i="3"/>
  <c r="KZ64" i="3"/>
  <c r="LA64" i="3"/>
  <c r="LB64" i="3"/>
  <c r="LC64" i="3"/>
  <c r="LD64" i="3"/>
  <c r="LE64" i="3"/>
  <c r="LF64" i="3"/>
  <c r="LG64" i="3"/>
  <c r="LH64" i="3"/>
  <c r="LI64" i="3"/>
  <c r="LJ64" i="3"/>
  <c r="LK64" i="3"/>
  <c r="LL64" i="3"/>
  <c r="LM64" i="3"/>
  <c r="LN64" i="3"/>
  <c r="LO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MD64" i="3"/>
  <c r="ME64" i="3"/>
  <c r="MF64" i="3"/>
  <c r="MG64" i="3"/>
  <c r="MH64" i="3"/>
  <c r="MI64" i="3"/>
  <c r="MJ64" i="3"/>
  <c r="MK64" i="3"/>
  <c r="ML64" i="3"/>
  <c r="MM64" i="3"/>
  <c r="MN64" i="3"/>
  <c r="MO64" i="3"/>
  <c r="MP64" i="3"/>
  <c r="MQ64" i="3"/>
  <c r="MR64" i="3"/>
  <c r="MS64" i="3"/>
  <c r="MT64" i="3"/>
  <c r="MU64" i="3"/>
  <c r="MV64" i="3"/>
  <c r="MW64" i="3"/>
  <c r="MX64" i="3"/>
  <c r="MY64" i="3"/>
  <c r="MZ64" i="3"/>
  <c r="NA64" i="3"/>
  <c r="NB64" i="3"/>
  <c r="NC64" i="3"/>
  <c r="ND64" i="3"/>
  <c r="NE64" i="3"/>
  <c r="NF64" i="3"/>
  <c r="NG64" i="3"/>
  <c r="NH64" i="3"/>
  <c r="NI64" i="3"/>
  <c r="NJ64" i="3"/>
  <c r="NK64" i="3"/>
  <c r="NL64" i="3"/>
  <c r="NM64" i="3"/>
  <c r="NN64" i="3"/>
  <c r="NO64" i="3"/>
  <c r="NP64" i="3"/>
  <c r="NQ64" i="3"/>
  <c r="NR64" i="3"/>
  <c r="NS64" i="3"/>
  <c r="NT64" i="3"/>
  <c r="NU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R65" i="3"/>
  <c r="KS65" i="3"/>
  <c r="KT65" i="3"/>
  <c r="KU65" i="3"/>
  <c r="KV65" i="3"/>
  <c r="KW65" i="3"/>
  <c r="KX65" i="3"/>
  <c r="KY65" i="3"/>
  <c r="KZ65" i="3"/>
  <c r="LA65" i="3"/>
  <c r="LB65" i="3"/>
  <c r="LC65" i="3"/>
  <c r="LD65" i="3"/>
  <c r="LE65" i="3"/>
  <c r="LF65" i="3"/>
  <c r="LG65" i="3"/>
  <c r="LH65" i="3"/>
  <c r="LI65" i="3"/>
  <c r="LJ65" i="3"/>
  <c r="LK65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B65" i="3"/>
  <c r="MC65" i="3"/>
  <c r="MD65" i="3"/>
  <c r="ME65" i="3"/>
  <c r="MF65" i="3"/>
  <c r="MG65" i="3"/>
  <c r="MH65" i="3"/>
  <c r="MI65" i="3"/>
  <c r="MJ65" i="3"/>
  <c r="MK65" i="3"/>
  <c r="ML65" i="3"/>
  <c r="MM65" i="3"/>
  <c r="MN65" i="3"/>
  <c r="MO65" i="3"/>
  <c r="MP65" i="3"/>
  <c r="MQ65" i="3"/>
  <c r="MR65" i="3"/>
  <c r="MS65" i="3"/>
  <c r="MT65" i="3"/>
  <c r="MU65" i="3"/>
  <c r="MV65" i="3"/>
  <c r="MW65" i="3"/>
  <c r="MX65" i="3"/>
  <c r="MY65" i="3"/>
  <c r="MZ65" i="3"/>
  <c r="NA65" i="3"/>
  <c r="NB65" i="3"/>
  <c r="NC65" i="3"/>
  <c r="ND65" i="3"/>
  <c r="NE65" i="3"/>
  <c r="NF65" i="3"/>
  <c r="NG65" i="3"/>
  <c r="NH65" i="3"/>
  <c r="NI65" i="3"/>
  <c r="NJ65" i="3"/>
  <c r="NK65" i="3"/>
  <c r="NL65" i="3"/>
  <c r="NM65" i="3"/>
  <c r="NN65" i="3"/>
  <c r="NO65" i="3"/>
  <c r="NP65" i="3"/>
  <c r="NQ65" i="3"/>
  <c r="NR65" i="3"/>
  <c r="NS65" i="3"/>
  <c r="NT65" i="3"/>
  <c r="NU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T66" i="3"/>
  <c r="KU66" i="3"/>
  <c r="KV66" i="3"/>
  <c r="KW66" i="3"/>
  <c r="KX66" i="3"/>
  <c r="KY66" i="3"/>
  <c r="KZ66" i="3"/>
  <c r="LA66" i="3"/>
  <c r="LB66" i="3"/>
  <c r="LC66" i="3"/>
  <c r="LD66" i="3"/>
  <c r="LE66" i="3"/>
  <c r="LF66" i="3"/>
  <c r="LG66" i="3"/>
  <c r="LH66" i="3"/>
  <c r="LI66" i="3"/>
  <c r="LJ66" i="3"/>
  <c r="LK66" i="3"/>
  <c r="LL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MD66" i="3"/>
  <c r="ME66" i="3"/>
  <c r="MF66" i="3"/>
  <c r="MG66" i="3"/>
  <c r="MH66" i="3"/>
  <c r="MI66" i="3"/>
  <c r="MJ66" i="3"/>
  <c r="MK66" i="3"/>
  <c r="ML66" i="3"/>
  <c r="MM66" i="3"/>
  <c r="MN66" i="3"/>
  <c r="MO66" i="3"/>
  <c r="MP66" i="3"/>
  <c r="MQ66" i="3"/>
  <c r="MR66" i="3"/>
  <c r="MS66" i="3"/>
  <c r="MT66" i="3"/>
  <c r="MU66" i="3"/>
  <c r="MV66" i="3"/>
  <c r="MW66" i="3"/>
  <c r="MX66" i="3"/>
  <c r="MY66" i="3"/>
  <c r="MZ66" i="3"/>
  <c r="NA66" i="3"/>
  <c r="NB66" i="3"/>
  <c r="NC66" i="3"/>
  <c r="ND66" i="3"/>
  <c r="NE66" i="3"/>
  <c r="NF66" i="3"/>
  <c r="NG66" i="3"/>
  <c r="NH66" i="3"/>
  <c r="NI66" i="3"/>
  <c r="NJ66" i="3"/>
  <c r="NK66" i="3"/>
  <c r="NL66" i="3"/>
  <c r="NM66" i="3"/>
  <c r="NN66" i="3"/>
  <c r="NO66" i="3"/>
  <c r="NP66" i="3"/>
  <c r="NQ66" i="3"/>
  <c r="NR66" i="3"/>
  <c r="NS66" i="3"/>
  <c r="NT66" i="3"/>
  <c r="NU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C67" i="3"/>
  <c r="MD67" i="3"/>
  <c r="ME67" i="3"/>
  <c r="MF67" i="3"/>
  <c r="MG67" i="3"/>
  <c r="MH67" i="3"/>
  <c r="MI67" i="3"/>
  <c r="MJ67" i="3"/>
  <c r="MK67" i="3"/>
  <c r="ML67" i="3"/>
  <c r="MM67" i="3"/>
  <c r="MN67" i="3"/>
  <c r="MO67" i="3"/>
  <c r="MP67" i="3"/>
  <c r="MQ67" i="3"/>
  <c r="MR67" i="3"/>
  <c r="MS67" i="3"/>
  <c r="MT67" i="3"/>
  <c r="MU67" i="3"/>
  <c r="MV67" i="3"/>
  <c r="MW67" i="3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NK67" i="3"/>
  <c r="NL67" i="3"/>
  <c r="NM67" i="3"/>
  <c r="NN67" i="3"/>
  <c r="NO67" i="3"/>
  <c r="NP67" i="3"/>
  <c r="NQ67" i="3"/>
  <c r="NR67" i="3"/>
  <c r="NS67" i="3"/>
  <c r="NT67" i="3"/>
  <c r="NU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E68" i="3"/>
  <c r="LF68" i="3"/>
  <c r="LG68" i="3"/>
  <c r="LH68" i="3"/>
  <c r="LI68" i="3"/>
  <c r="LJ68" i="3"/>
  <c r="LK68" i="3"/>
  <c r="LL68" i="3"/>
  <c r="LM68" i="3"/>
  <c r="LN68" i="3"/>
  <c r="LO68" i="3"/>
  <c r="LP68" i="3"/>
  <c r="LQ68" i="3"/>
  <c r="LR68" i="3"/>
  <c r="LS68" i="3"/>
  <c r="LT68" i="3"/>
  <c r="LU68" i="3"/>
  <c r="LV68" i="3"/>
  <c r="LW68" i="3"/>
  <c r="LX68" i="3"/>
  <c r="LY68" i="3"/>
  <c r="LZ68" i="3"/>
  <c r="MA68" i="3"/>
  <c r="MB68" i="3"/>
  <c r="MC68" i="3"/>
  <c r="MD68" i="3"/>
  <c r="ME68" i="3"/>
  <c r="MF68" i="3"/>
  <c r="MG68" i="3"/>
  <c r="MH68" i="3"/>
  <c r="MI68" i="3"/>
  <c r="MJ68" i="3"/>
  <c r="MK68" i="3"/>
  <c r="ML68" i="3"/>
  <c r="MM68" i="3"/>
  <c r="MN68" i="3"/>
  <c r="MO68" i="3"/>
  <c r="MP68" i="3"/>
  <c r="MQ68" i="3"/>
  <c r="MR68" i="3"/>
  <c r="MS68" i="3"/>
  <c r="MT68" i="3"/>
  <c r="MU68" i="3"/>
  <c r="MV68" i="3"/>
  <c r="MW68" i="3"/>
  <c r="MX68" i="3"/>
  <c r="MY68" i="3"/>
  <c r="MZ68" i="3"/>
  <c r="NA68" i="3"/>
  <c r="NB68" i="3"/>
  <c r="NC68" i="3"/>
  <c r="ND68" i="3"/>
  <c r="NE68" i="3"/>
  <c r="NF68" i="3"/>
  <c r="NG68" i="3"/>
  <c r="NH68" i="3"/>
  <c r="NI68" i="3"/>
  <c r="NJ68" i="3"/>
  <c r="NK68" i="3"/>
  <c r="NL68" i="3"/>
  <c r="NM68" i="3"/>
  <c r="NN68" i="3"/>
  <c r="NO68" i="3"/>
  <c r="NP68" i="3"/>
  <c r="NQ68" i="3"/>
  <c r="NR68" i="3"/>
  <c r="NS68" i="3"/>
  <c r="NT68" i="3"/>
  <c r="NU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LL69" i="3"/>
  <c r="LM69" i="3"/>
  <c r="LN69" i="3"/>
  <c r="LO69" i="3"/>
  <c r="LP69" i="3"/>
  <c r="LQ69" i="3"/>
  <c r="LR69" i="3"/>
  <c r="LS69" i="3"/>
  <c r="LT69" i="3"/>
  <c r="LU69" i="3"/>
  <c r="LV69" i="3"/>
  <c r="LW69" i="3"/>
  <c r="LX69" i="3"/>
  <c r="LY69" i="3"/>
  <c r="LZ69" i="3"/>
  <c r="MA69" i="3"/>
  <c r="MB69" i="3"/>
  <c r="MC69" i="3"/>
  <c r="MD69" i="3"/>
  <c r="ME69" i="3"/>
  <c r="MF69" i="3"/>
  <c r="MG69" i="3"/>
  <c r="MH69" i="3"/>
  <c r="MI69" i="3"/>
  <c r="MJ69" i="3"/>
  <c r="MK69" i="3"/>
  <c r="ML69" i="3"/>
  <c r="MM69" i="3"/>
  <c r="MN69" i="3"/>
  <c r="MO69" i="3"/>
  <c r="MP69" i="3"/>
  <c r="MQ69" i="3"/>
  <c r="MR69" i="3"/>
  <c r="MS69" i="3"/>
  <c r="MT69" i="3"/>
  <c r="MU69" i="3"/>
  <c r="MV69" i="3"/>
  <c r="MW69" i="3"/>
  <c r="MX69" i="3"/>
  <c r="MY69" i="3"/>
  <c r="MZ69" i="3"/>
  <c r="NA69" i="3"/>
  <c r="NB69" i="3"/>
  <c r="NC69" i="3"/>
  <c r="ND69" i="3"/>
  <c r="NE69" i="3"/>
  <c r="NF69" i="3"/>
  <c r="NG69" i="3"/>
  <c r="NH69" i="3"/>
  <c r="NI69" i="3"/>
  <c r="NJ69" i="3"/>
  <c r="NK69" i="3"/>
  <c r="NL69" i="3"/>
  <c r="NM69" i="3"/>
  <c r="NN69" i="3"/>
  <c r="NO69" i="3"/>
  <c r="NP69" i="3"/>
  <c r="NQ69" i="3"/>
  <c r="NR69" i="3"/>
  <c r="NS69" i="3"/>
  <c r="NT69" i="3"/>
  <c r="NU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LM70" i="3"/>
  <c r="LN70" i="3"/>
  <c r="LO70" i="3"/>
  <c r="LP70" i="3"/>
  <c r="LQ70" i="3"/>
  <c r="LR70" i="3"/>
  <c r="LS70" i="3"/>
  <c r="LT70" i="3"/>
  <c r="LU70" i="3"/>
  <c r="LV70" i="3"/>
  <c r="LW70" i="3"/>
  <c r="LX70" i="3"/>
  <c r="LY70" i="3"/>
  <c r="LZ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M70" i="3"/>
  <c r="MN70" i="3"/>
  <c r="MO70" i="3"/>
  <c r="MP70" i="3"/>
  <c r="MQ70" i="3"/>
  <c r="MR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NK70" i="3"/>
  <c r="NL70" i="3"/>
  <c r="NM70" i="3"/>
  <c r="NN70" i="3"/>
  <c r="NO70" i="3"/>
  <c r="NP70" i="3"/>
  <c r="NQ70" i="3"/>
  <c r="NR70" i="3"/>
  <c r="NS70" i="3"/>
  <c r="NT70" i="3"/>
  <c r="NU70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NT14" i="3"/>
  <c r="NU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A14" i="3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L771" i="1" a="1"/>
  <c r="L771" i="1" s="1"/>
  <c r="L772" i="1" a="1"/>
  <c r="L772" i="1" s="1"/>
  <c r="L773" i="1" a="1"/>
  <c r="L773" i="1" s="1"/>
  <c r="L774" i="1" a="1"/>
  <c r="L774" i="1" s="1"/>
  <c r="L775" i="1" a="1"/>
  <c r="L775" i="1" s="1"/>
  <c r="L776" i="1" a="1"/>
  <c r="L776" i="1" s="1"/>
  <c r="L777" i="1" a="1"/>
  <c r="L777" i="1" s="1"/>
  <c r="L778" i="1" a="1"/>
  <c r="L778" i="1" s="1"/>
  <c r="L779" i="1" a="1"/>
  <c r="L779" i="1" s="1"/>
  <c r="L780" i="1" a="1"/>
  <c r="L780" i="1" s="1"/>
  <c r="L781" i="1" a="1"/>
  <c r="L781" i="1" s="1"/>
  <c r="L782" i="1" a="1"/>
  <c r="L782" i="1" s="1"/>
  <c r="L783" i="1" a="1"/>
  <c r="L783" i="1" s="1"/>
  <c r="L784" i="1" a="1"/>
  <c r="L784" i="1" s="1"/>
  <c r="L785" i="1" a="1"/>
  <c r="L785" i="1" s="1"/>
  <c r="L786" i="1" a="1"/>
  <c r="L786" i="1" s="1"/>
  <c r="L787" i="1" a="1"/>
  <c r="L787" i="1" s="1"/>
  <c r="L788" i="1" a="1"/>
  <c r="L788" i="1" s="1"/>
  <c r="L789" i="1" a="1"/>
  <c r="L789" i="1" s="1"/>
  <c r="L790" i="1" a="1"/>
  <c r="L790" i="1" s="1"/>
  <c r="L791" i="1" a="1"/>
  <c r="L791" i="1" s="1"/>
  <c r="L792" i="1" a="1"/>
  <c r="L792" i="1" s="1"/>
  <c r="L793" i="1" a="1"/>
  <c r="L793" i="1" s="1"/>
  <c r="L794" i="1" a="1"/>
  <c r="L794" i="1" s="1"/>
  <c r="L795" i="1" a="1"/>
  <c r="L795" i="1" s="1"/>
  <c r="L796" i="1" a="1"/>
  <c r="L796" i="1" s="1"/>
  <c r="L797" i="1" a="1"/>
  <c r="L797" i="1" s="1"/>
  <c r="L798" i="1" a="1"/>
  <c r="L798" i="1" s="1"/>
  <c r="L799" i="1" a="1"/>
  <c r="L799" i="1" s="1"/>
  <c r="L800" i="1" a="1"/>
  <c r="L800" i="1" s="1"/>
  <c r="L801" i="1" a="1"/>
  <c r="L801" i="1" s="1"/>
  <c r="L802" i="1" a="1"/>
  <c r="L802" i="1" s="1"/>
  <c r="L803" i="1" a="1"/>
  <c r="L803" i="1" s="1"/>
  <c r="L804" i="1" a="1"/>
  <c r="L804" i="1" s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 s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 s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 s="1"/>
  <c r="L829" i="1" a="1"/>
  <c r="L829" i="1" s="1"/>
  <c r="L830" i="1" a="1"/>
  <c r="L830" i="1" s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 s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O771" i="1" a="1"/>
  <c r="O771" i="1" s="1"/>
  <c r="O772" i="1" a="1"/>
  <c r="O772" i="1" s="1"/>
  <c r="O773" i="1" a="1"/>
  <c r="O773" i="1" s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 s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 s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 s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 s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 s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 s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 s="1"/>
  <c r="P771" i="1" a="1"/>
  <c r="P771" i="1" s="1"/>
  <c r="P772" i="1" a="1"/>
  <c r="P772" i="1" s="1"/>
  <c r="P773" i="1" a="1"/>
  <c r="P773" i="1" s="1"/>
  <c r="P774" i="1" a="1"/>
  <c r="P774" i="1" s="1"/>
  <c r="P775" i="1" a="1"/>
  <c r="P775" i="1" s="1"/>
  <c r="P776" i="1" a="1"/>
  <c r="P776" i="1" s="1"/>
  <c r="P777" i="1" a="1"/>
  <c r="P777" i="1" s="1"/>
  <c r="P778" i="1" a="1"/>
  <c r="P778" i="1" s="1"/>
  <c r="P779" i="1" a="1"/>
  <c r="P779" i="1" s="1"/>
  <c r="P780" i="1" a="1"/>
  <c r="P780" i="1" s="1"/>
  <c r="P781" i="1" a="1"/>
  <c r="P781" i="1" s="1"/>
  <c r="P782" i="1" a="1"/>
  <c r="P782" i="1" s="1"/>
  <c r="P783" i="1" a="1"/>
  <c r="P783" i="1" s="1"/>
  <c r="P784" i="1" a="1"/>
  <c r="P784" i="1" s="1"/>
  <c r="P785" i="1" a="1"/>
  <c r="P785" i="1" s="1"/>
  <c r="P786" i="1" a="1"/>
  <c r="P786" i="1" s="1"/>
  <c r="P787" i="1" a="1"/>
  <c r="P787" i="1" s="1"/>
  <c r="P788" i="1" a="1"/>
  <c r="P788" i="1" s="1"/>
  <c r="P789" i="1" a="1"/>
  <c r="P789" i="1" s="1"/>
  <c r="P790" i="1" a="1"/>
  <c r="P790" i="1" s="1"/>
  <c r="P791" i="1" a="1"/>
  <c r="P791" i="1" s="1"/>
  <c r="P792" i="1" a="1"/>
  <c r="P792" i="1" s="1"/>
  <c r="P793" i="1" a="1"/>
  <c r="P793" i="1" s="1"/>
  <c r="P794" i="1" a="1"/>
  <c r="P794" i="1" s="1"/>
  <c r="P795" i="1" a="1"/>
  <c r="P795" i="1" s="1"/>
  <c r="P796" i="1" a="1"/>
  <c r="P796" i="1" s="1"/>
  <c r="P797" i="1" a="1"/>
  <c r="P797" i="1" s="1"/>
  <c r="P798" i="1" a="1"/>
  <c r="P798" i="1" s="1"/>
  <c r="P799" i="1" a="1"/>
  <c r="P799" i="1" s="1"/>
  <c r="P800" i="1" a="1"/>
  <c r="P800" i="1" s="1"/>
  <c r="P801" i="1" a="1"/>
  <c r="P801" i="1" s="1"/>
  <c r="P802" i="1" a="1"/>
  <c r="P802" i="1" s="1"/>
  <c r="P803" i="1" a="1"/>
  <c r="P803" i="1" s="1"/>
  <c r="P804" i="1" a="1"/>
  <c r="P804" i="1" s="1"/>
  <c r="P805" i="1" a="1"/>
  <c r="P805" i="1" s="1"/>
  <c r="P806" i="1" a="1"/>
  <c r="P806" i="1" s="1"/>
  <c r="P807" i="1" a="1"/>
  <c r="P807" i="1" s="1"/>
  <c r="P808" i="1" a="1"/>
  <c r="P808" i="1" s="1"/>
  <c r="P809" i="1" a="1"/>
  <c r="P809" i="1" s="1"/>
  <c r="P810" i="1" a="1"/>
  <c r="P810" i="1" s="1"/>
  <c r="P811" i="1" a="1"/>
  <c r="P811" i="1" s="1"/>
  <c r="P812" i="1" a="1"/>
  <c r="P812" i="1" s="1"/>
  <c r="P813" i="1" a="1"/>
  <c r="P813" i="1" s="1"/>
  <c r="P814" i="1" a="1"/>
  <c r="P814" i="1" s="1"/>
  <c r="P815" i="1" a="1"/>
  <c r="P815" i="1" s="1"/>
  <c r="P816" i="1" a="1"/>
  <c r="P816" i="1" s="1"/>
  <c r="P817" i="1" a="1"/>
  <c r="P817" i="1" s="1"/>
  <c r="P818" i="1" a="1"/>
  <c r="P818" i="1" s="1"/>
  <c r="P819" i="1" a="1"/>
  <c r="P819" i="1" s="1"/>
  <c r="P820" i="1" a="1"/>
  <c r="P820" i="1" s="1"/>
  <c r="P821" i="1" a="1"/>
  <c r="P821" i="1" s="1"/>
  <c r="P822" i="1" a="1"/>
  <c r="P822" i="1" s="1"/>
  <c r="P823" i="1" a="1"/>
  <c r="P823" i="1" s="1"/>
  <c r="P824" i="1" a="1"/>
  <c r="P824" i="1" s="1"/>
  <c r="P825" i="1" a="1"/>
  <c r="P825" i="1" s="1"/>
  <c r="P826" i="1" a="1"/>
  <c r="P826" i="1" s="1"/>
  <c r="P827" i="1" a="1"/>
  <c r="P827" i="1" s="1"/>
  <c r="P828" i="1" a="1"/>
  <c r="P828" i="1" s="1"/>
  <c r="P829" i="1" a="1"/>
  <c r="P829" i="1" s="1"/>
  <c r="P830" i="1" a="1"/>
  <c r="P830" i="1" s="1"/>
  <c r="P831" i="1" a="1"/>
  <c r="P831" i="1" s="1"/>
  <c r="P832" i="1" a="1"/>
  <c r="P832" i="1" s="1"/>
  <c r="P833" i="1" a="1"/>
  <c r="P833" i="1" s="1"/>
  <c r="P834" i="1" a="1"/>
  <c r="P834" i="1" s="1"/>
  <c r="P835" i="1" a="1"/>
  <c r="P835" i="1" s="1"/>
  <c r="P836" i="1" a="1"/>
  <c r="P836" i="1" s="1"/>
  <c r="Q771" i="1" a="1"/>
  <c r="Q771" i="1" s="1"/>
  <c r="Q772" i="1" a="1"/>
  <c r="Q772" i="1" s="1"/>
  <c r="Q773" i="1" a="1"/>
  <c r="Q773" i="1" s="1"/>
  <c r="Q774" i="1" a="1"/>
  <c r="Q774" i="1" s="1"/>
  <c r="Q775" i="1" a="1"/>
  <c r="Q775" i="1" s="1"/>
  <c r="Q776" i="1" a="1"/>
  <c r="Q776" i="1" s="1"/>
  <c r="Q777" i="1" a="1"/>
  <c r="Q777" i="1" s="1"/>
  <c r="Q778" i="1" a="1"/>
  <c r="Q778" i="1" s="1"/>
  <c r="Q779" i="1" a="1"/>
  <c r="Q779" i="1" s="1"/>
  <c r="Q780" i="1" a="1"/>
  <c r="Q780" i="1" s="1"/>
  <c r="Q781" i="1" a="1"/>
  <c r="Q781" i="1" s="1"/>
  <c r="Q782" i="1" a="1"/>
  <c r="Q782" i="1" s="1"/>
  <c r="Q783" i="1" a="1"/>
  <c r="Q783" i="1" s="1"/>
  <c r="Q784" i="1" a="1"/>
  <c r="Q784" i="1" s="1"/>
  <c r="Q785" i="1" a="1"/>
  <c r="Q785" i="1" s="1"/>
  <c r="Q786" i="1" a="1"/>
  <c r="Q786" i="1" s="1"/>
  <c r="Q787" i="1" a="1"/>
  <c r="Q787" i="1" s="1"/>
  <c r="Q788" i="1" a="1"/>
  <c r="Q788" i="1" s="1"/>
  <c r="Q789" i="1" a="1"/>
  <c r="Q789" i="1" s="1"/>
  <c r="Q790" i="1" a="1"/>
  <c r="Q790" i="1" s="1"/>
  <c r="Q791" i="1" a="1"/>
  <c r="Q791" i="1" s="1"/>
  <c r="Q792" i="1" a="1"/>
  <c r="Q792" i="1" s="1"/>
  <c r="Q793" i="1" a="1"/>
  <c r="Q793" i="1" s="1"/>
  <c r="Q794" i="1" a="1"/>
  <c r="Q794" i="1" s="1"/>
  <c r="Q795" i="1" a="1"/>
  <c r="Q795" i="1" s="1"/>
  <c r="Q796" i="1" a="1"/>
  <c r="Q796" i="1" s="1"/>
  <c r="Q797" i="1" a="1"/>
  <c r="Q797" i="1" s="1"/>
  <c r="Q798" i="1" a="1"/>
  <c r="Q798" i="1" s="1"/>
  <c r="Q799" i="1" a="1"/>
  <c r="Q799" i="1" s="1"/>
  <c r="Q800" i="1" a="1"/>
  <c r="Q800" i="1" s="1"/>
  <c r="Q801" i="1" a="1"/>
  <c r="Q801" i="1" s="1"/>
  <c r="Q802" i="1" a="1"/>
  <c r="Q802" i="1" s="1"/>
  <c r="Q803" i="1" a="1"/>
  <c r="Q803" i="1" s="1"/>
  <c r="Q804" i="1" a="1"/>
  <c r="Q804" i="1" s="1"/>
  <c r="Q805" i="1" a="1"/>
  <c r="Q805" i="1" s="1"/>
  <c r="Q806" i="1" a="1"/>
  <c r="Q806" i="1" s="1"/>
  <c r="Q807" i="1" a="1"/>
  <c r="Q807" i="1" s="1"/>
  <c r="Q808" i="1" a="1"/>
  <c r="Q808" i="1" s="1"/>
  <c r="Q809" i="1" a="1"/>
  <c r="Q809" i="1" s="1"/>
  <c r="Q810" i="1" a="1"/>
  <c r="Q810" i="1" s="1"/>
  <c r="Q811" i="1" a="1"/>
  <c r="Q811" i="1" s="1"/>
  <c r="Q812" i="1" a="1"/>
  <c r="Q812" i="1" s="1"/>
  <c r="Q813" i="1" a="1"/>
  <c r="Q813" i="1" s="1"/>
  <c r="Q814" i="1" a="1"/>
  <c r="Q814" i="1" s="1"/>
  <c r="Q815" i="1" a="1"/>
  <c r="Q815" i="1" s="1"/>
  <c r="Q816" i="1" a="1"/>
  <c r="Q816" i="1" s="1"/>
  <c r="Q817" i="1" a="1"/>
  <c r="Q817" i="1" s="1"/>
  <c r="Q818" i="1" a="1"/>
  <c r="Q818" i="1" s="1"/>
  <c r="Q819" i="1" a="1"/>
  <c r="Q819" i="1" s="1"/>
  <c r="Q820" i="1" a="1"/>
  <c r="Q820" i="1" s="1"/>
  <c r="Q821" i="1" a="1"/>
  <c r="Q821" i="1" s="1"/>
  <c r="Q822" i="1" a="1"/>
  <c r="Q822" i="1" s="1"/>
  <c r="Q823" i="1" a="1"/>
  <c r="Q823" i="1" s="1"/>
  <c r="Q824" i="1" a="1"/>
  <c r="Q824" i="1" s="1"/>
  <c r="Q825" i="1" a="1"/>
  <c r="Q825" i="1" s="1"/>
  <c r="Q826" i="1" a="1"/>
  <c r="Q826" i="1" s="1"/>
  <c r="Q827" i="1" a="1"/>
  <c r="Q827" i="1" s="1"/>
  <c r="Q828" i="1" a="1"/>
  <c r="Q828" i="1" s="1"/>
  <c r="Q829" i="1" a="1"/>
  <c r="Q829" i="1" s="1"/>
  <c r="Q830" i="1" a="1"/>
  <c r="Q830" i="1" s="1"/>
  <c r="Q831" i="1" a="1"/>
  <c r="Q831" i="1" s="1"/>
  <c r="Q832" i="1" a="1"/>
  <c r="Q832" i="1" s="1"/>
  <c r="Q833" i="1" a="1"/>
  <c r="Q833" i="1" s="1"/>
  <c r="Q834" i="1" a="1"/>
  <c r="Q834" i="1" s="1"/>
  <c r="Q835" i="1" a="1"/>
  <c r="Q835" i="1" s="1"/>
  <c r="Q836" i="1" a="1"/>
  <c r="Q836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L702" i="1" a="1"/>
  <c r="L702" i="1" s="1"/>
  <c r="L703" i="1" a="1"/>
  <c r="L703" i="1" s="1"/>
  <c r="L704" i="1" a="1"/>
  <c r="L704" i="1" s="1"/>
  <c r="L705" i="1" a="1"/>
  <c r="L705" i="1" s="1"/>
  <c r="L706" i="1" a="1"/>
  <c r="L706" i="1" s="1"/>
  <c r="L707" i="1" a="1"/>
  <c r="L707" i="1" s="1"/>
  <c r="L708" i="1" a="1"/>
  <c r="L708" i="1" s="1"/>
  <c r="L709" i="1" a="1"/>
  <c r="L709" i="1" s="1"/>
  <c r="L710" i="1" a="1"/>
  <c r="L710" i="1" s="1"/>
  <c r="L711" i="1" a="1"/>
  <c r="L711" i="1" s="1"/>
  <c r="L712" i="1" a="1"/>
  <c r="L712" i="1" s="1"/>
  <c r="L713" i="1" a="1"/>
  <c r="L713" i="1" s="1"/>
  <c r="L714" i="1" a="1"/>
  <c r="L714" i="1" s="1"/>
  <c r="L715" i="1" a="1"/>
  <c r="L715" i="1" s="1"/>
  <c r="L716" i="1" a="1"/>
  <c r="L716" i="1" s="1"/>
  <c r="L717" i="1" a="1"/>
  <c r="L717" i="1" s="1"/>
  <c r="L718" i="1" a="1"/>
  <c r="L718" i="1" s="1"/>
  <c r="L719" i="1" a="1"/>
  <c r="L719" i="1" s="1"/>
  <c r="L720" i="1" a="1"/>
  <c r="L720" i="1" s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 s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 s="1"/>
  <c r="L735" i="1" a="1"/>
  <c r="L735" i="1" s="1"/>
  <c r="L736" i="1" a="1"/>
  <c r="L736" i="1" s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 s="1"/>
  <c r="L743" i="1" a="1"/>
  <c r="L743" i="1" s="1"/>
  <c r="L744" i="1" a="1"/>
  <c r="L744" i="1" s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 s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 s="1"/>
  <c r="L759" i="1" a="1"/>
  <c r="L759" i="1" s="1"/>
  <c r="L760" i="1" a="1"/>
  <c r="L760" i="1" s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 s="1"/>
  <c r="L767" i="1" a="1"/>
  <c r="L767" i="1" s="1"/>
  <c r="L768" i="1" a="1"/>
  <c r="L768" i="1" s="1"/>
  <c r="L769" i="1" a="1"/>
  <c r="L769" i="1" s="1"/>
  <c r="L770" i="1" a="1"/>
  <c r="L770" i="1" s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 s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 s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 s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 s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 s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 s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 s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P702" i="1" a="1"/>
  <c r="P702" i="1" s="1"/>
  <c r="P703" i="1" a="1"/>
  <c r="P703" i="1" s="1"/>
  <c r="P704" i="1" a="1"/>
  <c r="P704" i="1" s="1"/>
  <c r="P705" i="1" a="1"/>
  <c r="P705" i="1" s="1"/>
  <c r="P706" i="1" a="1"/>
  <c r="P706" i="1" s="1"/>
  <c r="P707" i="1" a="1"/>
  <c r="P707" i="1" s="1"/>
  <c r="P708" i="1" a="1"/>
  <c r="P708" i="1" s="1"/>
  <c r="P709" i="1" a="1"/>
  <c r="P709" i="1" s="1"/>
  <c r="P710" i="1" a="1"/>
  <c r="P710" i="1" s="1"/>
  <c r="P711" i="1" a="1"/>
  <c r="P711" i="1" s="1"/>
  <c r="P712" i="1" a="1"/>
  <c r="P712" i="1" s="1"/>
  <c r="P713" i="1" a="1"/>
  <c r="P713" i="1" s="1"/>
  <c r="P714" i="1" a="1"/>
  <c r="P714" i="1" s="1"/>
  <c r="P715" i="1" a="1"/>
  <c r="P715" i="1" s="1"/>
  <c r="P716" i="1" a="1"/>
  <c r="P716" i="1" s="1"/>
  <c r="P717" i="1" a="1"/>
  <c r="P717" i="1" s="1"/>
  <c r="P718" i="1" a="1"/>
  <c r="P718" i="1" s="1"/>
  <c r="P719" i="1" a="1"/>
  <c r="P719" i="1" s="1"/>
  <c r="P720" i="1" a="1"/>
  <c r="P720" i="1" s="1"/>
  <c r="P721" i="1" a="1"/>
  <c r="P721" i="1" s="1"/>
  <c r="P722" i="1" a="1"/>
  <c r="P722" i="1" s="1"/>
  <c r="P723" i="1" a="1"/>
  <c r="P723" i="1" s="1"/>
  <c r="P724" i="1" a="1"/>
  <c r="P724" i="1" s="1"/>
  <c r="P725" i="1" a="1"/>
  <c r="P725" i="1" s="1"/>
  <c r="P726" i="1" a="1"/>
  <c r="P726" i="1" s="1"/>
  <c r="P727" i="1" a="1"/>
  <c r="P727" i="1" s="1"/>
  <c r="P728" i="1" a="1"/>
  <c r="P728" i="1" s="1"/>
  <c r="P729" i="1" a="1"/>
  <c r="P729" i="1" s="1"/>
  <c r="P730" i="1" a="1"/>
  <c r="P730" i="1" s="1"/>
  <c r="P731" i="1" a="1"/>
  <c r="P731" i="1" s="1"/>
  <c r="P732" i="1" a="1"/>
  <c r="P732" i="1" s="1"/>
  <c r="P733" i="1" a="1"/>
  <c r="P733" i="1" s="1"/>
  <c r="P734" i="1" a="1"/>
  <c r="P734" i="1" s="1"/>
  <c r="P735" i="1" a="1"/>
  <c r="P735" i="1" s="1"/>
  <c r="P736" i="1" a="1"/>
  <c r="P736" i="1" s="1"/>
  <c r="P737" i="1" a="1"/>
  <c r="P737" i="1" s="1"/>
  <c r="P738" i="1" a="1"/>
  <c r="P738" i="1" s="1"/>
  <c r="P739" i="1" a="1"/>
  <c r="P739" i="1" s="1"/>
  <c r="P740" i="1" a="1"/>
  <c r="P740" i="1" s="1"/>
  <c r="P741" i="1" a="1"/>
  <c r="P741" i="1" s="1"/>
  <c r="P742" i="1" a="1"/>
  <c r="P742" i="1" s="1"/>
  <c r="P743" i="1" a="1"/>
  <c r="P743" i="1" s="1"/>
  <c r="P744" i="1" a="1"/>
  <c r="P744" i="1" s="1"/>
  <c r="P745" i="1" a="1"/>
  <c r="P745" i="1" s="1"/>
  <c r="P746" i="1" a="1"/>
  <c r="P746" i="1" s="1"/>
  <c r="P747" i="1" a="1"/>
  <c r="P747" i="1" s="1"/>
  <c r="P748" i="1" a="1"/>
  <c r="P748" i="1" s="1"/>
  <c r="P749" i="1" a="1"/>
  <c r="P749" i="1" s="1"/>
  <c r="P750" i="1" a="1"/>
  <c r="P750" i="1" s="1"/>
  <c r="P751" i="1" a="1"/>
  <c r="P751" i="1" s="1"/>
  <c r="P752" i="1" a="1"/>
  <c r="P752" i="1" s="1"/>
  <c r="P753" i="1" a="1"/>
  <c r="P753" i="1" s="1"/>
  <c r="P754" i="1" a="1"/>
  <c r="P754" i="1" s="1"/>
  <c r="P755" i="1" a="1"/>
  <c r="P755" i="1" s="1"/>
  <c r="P756" i="1" a="1"/>
  <c r="P756" i="1" s="1"/>
  <c r="P757" i="1" a="1"/>
  <c r="P757" i="1" s="1"/>
  <c r="P758" i="1" a="1"/>
  <c r="P758" i="1" s="1"/>
  <c r="P759" i="1" a="1"/>
  <c r="P759" i="1" s="1"/>
  <c r="P760" i="1" a="1"/>
  <c r="P760" i="1" s="1"/>
  <c r="P761" i="1" a="1"/>
  <c r="P761" i="1" s="1"/>
  <c r="P762" i="1" a="1"/>
  <c r="P762" i="1" s="1"/>
  <c r="P763" i="1" a="1"/>
  <c r="P763" i="1" s="1"/>
  <c r="P764" i="1" a="1"/>
  <c r="P764" i="1" s="1"/>
  <c r="P765" i="1" a="1"/>
  <c r="P765" i="1" s="1"/>
  <c r="P766" i="1" a="1"/>
  <c r="P766" i="1" s="1"/>
  <c r="P767" i="1" a="1"/>
  <c r="P767" i="1" s="1"/>
  <c r="P768" i="1" a="1"/>
  <c r="P768" i="1" s="1"/>
  <c r="P769" i="1" a="1"/>
  <c r="P769" i="1" s="1"/>
  <c r="P770" i="1" a="1"/>
  <c r="P770" i="1" s="1"/>
  <c r="Q702" i="1" a="1"/>
  <c r="Q702" i="1" s="1"/>
  <c r="Q703" i="1" a="1"/>
  <c r="Q703" i="1" s="1"/>
  <c r="Q704" i="1" a="1"/>
  <c r="Q704" i="1" s="1"/>
  <c r="Q705" i="1" a="1"/>
  <c r="Q705" i="1" s="1"/>
  <c r="Q706" i="1" a="1"/>
  <c r="Q706" i="1" s="1"/>
  <c r="Q707" i="1" a="1"/>
  <c r="Q707" i="1" s="1"/>
  <c r="Q708" i="1" a="1"/>
  <c r="Q708" i="1" s="1"/>
  <c r="Q709" i="1" a="1"/>
  <c r="Q709" i="1" s="1"/>
  <c r="Q710" i="1" a="1"/>
  <c r="Q710" i="1" s="1"/>
  <c r="Q711" i="1" a="1"/>
  <c r="Q711" i="1" s="1"/>
  <c r="Q712" i="1" a="1"/>
  <c r="Q712" i="1" s="1"/>
  <c r="Q713" i="1" a="1"/>
  <c r="Q713" i="1" s="1"/>
  <c r="Q714" i="1" a="1"/>
  <c r="Q714" i="1" s="1"/>
  <c r="Q715" i="1" a="1"/>
  <c r="Q715" i="1" s="1"/>
  <c r="Q716" i="1" a="1"/>
  <c r="Q716" i="1" s="1"/>
  <c r="Q717" i="1" a="1"/>
  <c r="Q717" i="1" s="1"/>
  <c r="Q718" i="1" a="1"/>
  <c r="Q718" i="1" s="1"/>
  <c r="Q719" i="1" a="1"/>
  <c r="Q719" i="1" s="1"/>
  <c r="Q720" i="1" a="1"/>
  <c r="Q720" i="1" s="1"/>
  <c r="Q721" i="1" a="1"/>
  <c r="Q721" i="1" s="1"/>
  <c r="Q722" i="1" a="1"/>
  <c r="Q722" i="1" s="1"/>
  <c r="Q723" i="1" a="1"/>
  <c r="Q723" i="1" s="1"/>
  <c r="Q724" i="1" a="1"/>
  <c r="Q724" i="1" s="1"/>
  <c r="Q725" i="1" a="1"/>
  <c r="Q725" i="1" s="1"/>
  <c r="Q726" i="1" a="1"/>
  <c r="Q726" i="1" s="1"/>
  <c r="Q727" i="1" a="1"/>
  <c r="Q727" i="1" s="1"/>
  <c r="Q728" i="1" a="1"/>
  <c r="Q728" i="1" s="1"/>
  <c r="Q729" i="1" a="1"/>
  <c r="Q729" i="1" s="1"/>
  <c r="Q730" i="1" a="1"/>
  <c r="Q730" i="1" s="1"/>
  <c r="Q731" i="1" a="1"/>
  <c r="Q731" i="1" s="1"/>
  <c r="Q732" i="1" a="1"/>
  <c r="Q732" i="1" s="1"/>
  <c r="Q733" i="1" a="1"/>
  <c r="Q733" i="1" s="1"/>
  <c r="Q734" i="1" a="1"/>
  <c r="Q734" i="1" s="1"/>
  <c r="Q735" i="1" a="1"/>
  <c r="Q735" i="1" s="1"/>
  <c r="Q736" i="1" a="1"/>
  <c r="Q736" i="1" s="1"/>
  <c r="Q737" i="1" a="1"/>
  <c r="Q737" i="1" s="1"/>
  <c r="Q738" i="1" a="1"/>
  <c r="Q738" i="1" s="1"/>
  <c r="Q739" i="1" a="1"/>
  <c r="Q739" i="1" s="1"/>
  <c r="Q740" i="1" a="1"/>
  <c r="Q740" i="1" s="1"/>
  <c r="Q741" i="1" a="1"/>
  <c r="Q741" i="1" s="1"/>
  <c r="Q742" i="1" a="1"/>
  <c r="Q742" i="1" s="1"/>
  <c r="Q743" i="1" a="1"/>
  <c r="Q743" i="1" s="1"/>
  <c r="Q744" i="1" a="1"/>
  <c r="Q744" i="1" s="1"/>
  <c r="Q745" i="1" a="1"/>
  <c r="Q745" i="1" s="1"/>
  <c r="Q746" i="1" a="1"/>
  <c r="Q746" i="1" s="1"/>
  <c r="Q747" i="1" a="1"/>
  <c r="Q747" i="1" s="1"/>
  <c r="Q748" i="1" a="1"/>
  <c r="Q748" i="1" s="1"/>
  <c r="Q749" i="1" a="1"/>
  <c r="Q749" i="1" s="1"/>
  <c r="Q750" i="1" a="1"/>
  <c r="Q750" i="1" s="1"/>
  <c r="Q751" i="1" a="1"/>
  <c r="Q751" i="1" s="1"/>
  <c r="Q752" i="1" a="1"/>
  <c r="Q752" i="1" s="1"/>
  <c r="Q753" i="1" a="1"/>
  <c r="Q753" i="1" s="1"/>
  <c r="Q754" i="1" a="1"/>
  <c r="Q754" i="1" s="1"/>
  <c r="Q755" i="1" a="1"/>
  <c r="Q755" i="1" s="1"/>
  <c r="Q756" i="1" a="1"/>
  <c r="Q756" i="1" s="1"/>
  <c r="Q757" i="1" a="1"/>
  <c r="Q757" i="1" s="1"/>
  <c r="Q758" i="1" a="1"/>
  <c r="Q758" i="1" s="1"/>
  <c r="Q759" i="1" a="1"/>
  <c r="Q759" i="1" s="1"/>
  <c r="Q760" i="1" a="1"/>
  <c r="Q760" i="1" s="1"/>
  <c r="Q761" i="1" a="1"/>
  <c r="Q761" i="1" s="1"/>
  <c r="Q762" i="1" a="1"/>
  <c r="Q762" i="1" s="1"/>
  <c r="Q763" i="1" a="1"/>
  <c r="Q763" i="1" s="1"/>
  <c r="Q764" i="1" a="1"/>
  <c r="Q764" i="1" s="1"/>
  <c r="Q765" i="1" a="1"/>
  <c r="Q765" i="1" s="1"/>
  <c r="Q766" i="1" a="1"/>
  <c r="Q766" i="1" s="1"/>
  <c r="Q767" i="1" a="1"/>
  <c r="Q767" i="1" s="1"/>
  <c r="Q768" i="1" a="1"/>
  <c r="Q768" i="1" s="1"/>
  <c r="Q769" i="1" a="1"/>
  <c r="Q769" i="1" s="1"/>
  <c r="Q770" i="1" a="1"/>
  <c r="Q770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L668" i="1" a="1"/>
  <c r="L668" i="1" s="1"/>
  <c r="L669" i="1" a="1"/>
  <c r="L669" i="1" s="1"/>
  <c r="L670" i="1" a="1"/>
  <c r="L670" i="1" s="1"/>
  <c r="L671" i="1" a="1"/>
  <c r="L671" i="1" s="1"/>
  <c r="L672" i="1" a="1"/>
  <c r="L672" i="1" s="1"/>
  <c r="L673" i="1" a="1"/>
  <c r="L673" i="1" s="1"/>
  <c r="L674" i="1" a="1"/>
  <c r="L674" i="1" s="1"/>
  <c r="L675" i="1" a="1"/>
  <c r="L675" i="1" s="1"/>
  <c r="L676" i="1" a="1"/>
  <c r="L676" i="1" s="1"/>
  <c r="L677" i="1" a="1"/>
  <c r="L677" i="1" s="1"/>
  <c r="L678" i="1" a="1"/>
  <c r="L678" i="1" s="1"/>
  <c r="L679" i="1" a="1"/>
  <c r="L679" i="1" s="1"/>
  <c r="L680" i="1" a="1"/>
  <c r="L680" i="1" s="1"/>
  <c r="L681" i="1" a="1"/>
  <c r="L681" i="1" s="1"/>
  <c r="L682" i="1" a="1"/>
  <c r="L682" i="1" s="1"/>
  <c r="L683" i="1" a="1"/>
  <c r="L683" i="1" s="1"/>
  <c r="L684" i="1" a="1"/>
  <c r="L684" i="1" s="1"/>
  <c r="L685" i="1" a="1"/>
  <c r="L685" i="1" s="1"/>
  <c r="L686" i="1" a="1"/>
  <c r="L686" i="1" s="1"/>
  <c r="L687" i="1" a="1"/>
  <c r="L687" i="1" s="1"/>
  <c r="L688" i="1" a="1"/>
  <c r="L688" i="1" s="1"/>
  <c r="L689" i="1" a="1"/>
  <c r="L689" i="1" s="1"/>
  <c r="L690" i="1" a="1"/>
  <c r="L690" i="1" s="1"/>
  <c r="L691" i="1" a="1"/>
  <c r="L691" i="1" s="1"/>
  <c r="L692" i="1" a="1"/>
  <c r="L692" i="1" s="1"/>
  <c r="L693" i="1" a="1"/>
  <c r="L693" i="1" s="1"/>
  <c r="L694" i="1" a="1"/>
  <c r="L694" i="1" s="1"/>
  <c r="L695" i="1" a="1"/>
  <c r="L695" i="1" s="1"/>
  <c r="L696" i="1" a="1"/>
  <c r="L696" i="1" s="1"/>
  <c r="L697" i="1" a="1"/>
  <c r="L697" i="1" s="1"/>
  <c r="L698" i="1" a="1"/>
  <c r="L698" i="1" s="1"/>
  <c r="L699" i="1" a="1"/>
  <c r="L699" i="1" s="1"/>
  <c r="L700" i="1" a="1"/>
  <c r="L700" i="1" s="1"/>
  <c r="L701" i="1" a="1"/>
  <c r="L701" i="1" s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 s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 s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 s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 s="1"/>
  <c r="P668" i="1" a="1"/>
  <c r="P668" i="1" s="1"/>
  <c r="P669" i="1" a="1"/>
  <c r="P669" i="1" s="1"/>
  <c r="P670" i="1" a="1"/>
  <c r="P670" i="1" s="1"/>
  <c r="P671" i="1" a="1"/>
  <c r="P671" i="1" s="1"/>
  <c r="P672" i="1" a="1"/>
  <c r="P672" i="1" s="1"/>
  <c r="P673" i="1" a="1"/>
  <c r="P673" i="1" s="1"/>
  <c r="P674" i="1" a="1"/>
  <c r="P674" i="1" s="1"/>
  <c r="P675" i="1" a="1"/>
  <c r="P675" i="1" s="1"/>
  <c r="P676" i="1" a="1"/>
  <c r="P676" i="1" s="1"/>
  <c r="P677" i="1" a="1"/>
  <c r="P677" i="1" s="1"/>
  <c r="P678" i="1" a="1"/>
  <c r="P678" i="1" s="1"/>
  <c r="P679" i="1" a="1"/>
  <c r="P679" i="1" s="1"/>
  <c r="P680" i="1" a="1"/>
  <c r="P680" i="1" s="1"/>
  <c r="P681" i="1" a="1"/>
  <c r="P681" i="1" s="1"/>
  <c r="P682" i="1" a="1"/>
  <c r="P682" i="1" s="1"/>
  <c r="P683" i="1" a="1"/>
  <c r="P683" i="1" s="1"/>
  <c r="P684" i="1" a="1"/>
  <c r="P684" i="1" s="1"/>
  <c r="P685" i="1" a="1"/>
  <c r="P685" i="1" s="1"/>
  <c r="P686" i="1" a="1"/>
  <c r="P686" i="1" s="1"/>
  <c r="P687" i="1" a="1"/>
  <c r="P687" i="1" s="1"/>
  <c r="P688" i="1" a="1"/>
  <c r="P688" i="1" s="1"/>
  <c r="P689" i="1" a="1"/>
  <c r="P689" i="1" s="1"/>
  <c r="P690" i="1" a="1"/>
  <c r="P690" i="1" s="1"/>
  <c r="P691" i="1" a="1"/>
  <c r="P691" i="1" s="1"/>
  <c r="P692" i="1" a="1"/>
  <c r="P692" i="1" s="1"/>
  <c r="P693" i="1" a="1"/>
  <c r="P693" i="1" s="1"/>
  <c r="P694" i="1" a="1"/>
  <c r="P694" i="1" s="1"/>
  <c r="P695" i="1" a="1"/>
  <c r="P695" i="1" s="1"/>
  <c r="P696" i="1" a="1"/>
  <c r="P696" i="1" s="1"/>
  <c r="P697" i="1" a="1"/>
  <c r="P697" i="1" s="1"/>
  <c r="P698" i="1" a="1"/>
  <c r="P698" i="1" s="1"/>
  <c r="P699" i="1" a="1"/>
  <c r="P699" i="1" s="1"/>
  <c r="P700" i="1" a="1"/>
  <c r="P700" i="1" s="1"/>
  <c r="P701" i="1" a="1"/>
  <c r="P701" i="1" s="1"/>
  <c r="Q668" i="1" a="1"/>
  <c r="Q668" i="1" s="1"/>
  <c r="Q669" i="1" a="1"/>
  <c r="Q669" i="1" s="1"/>
  <c r="Q670" i="1" a="1"/>
  <c r="Q670" i="1" s="1"/>
  <c r="Q671" i="1" a="1"/>
  <c r="Q671" i="1" s="1"/>
  <c r="Q672" i="1" a="1"/>
  <c r="Q672" i="1" s="1"/>
  <c r="Q673" i="1" a="1"/>
  <c r="Q673" i="1" s="1"/>
  <c r="Q674" i="1" a="1"/>
  <c r="Q674" i="1" s="1"/>
  <c r="Q675" i="1" a="1"/>
  <c r="Q675" i="1" s="1"/>
  <c r="Q676" i="1" a="1"/>
  <c r="Q676" i="1" s="1"/>
  <c r="Q677" i="1" a="1"/>
  <c r="Q677" i="1" s="1"/>
  <c r="Q678" i="1" a="1"/>
  <c r="Q678" i="1" s="1"/>
  <c r="Q679" i="1" a="1"/>
  <c r="Q679" i="1" s="1"/>
  <c r="Q680" i="1" a="1"/>
  <c r="Q680" i="1" s="1"/>
  <c r="Q681" i="1" a="1"/>
  <c r="Q681" i="1" s="1"/>
  <c r="Q682" i="1" a="1"/>
  <c r="Q682" i="1" s="1"/>
  <c r="Q683" i="1" a="1"/>
  <c r="Q683" i="1" s="1"/>
  <c r="Q684" i="1" a="1"/>
  <c r="Q684" i="1" s="1"/>
  <c r="Q685" i="1" a="1"/>
  <c r="Q685" i="1" s="1"/>
  <c r="Q686" i="1" a="1"/>
  <c r="Q686" i="1" s="1"/>
  <c r="Q687" i="1" a="1"/>
  <c r="Q687" i="1" s="1"/>
  <c r="Q688" i="1" a="1"/>
  <c r="Q688" i="1" s="1"/>
  <c r="Q689" i="1" a="1"/>
  <c r="Q689" i="1" s="1"/>
  <c r="Q690" i="1" a="1"/>
  <c r="Q690" i="1" s="1"/>
  <c r="Q691" i="1" a="1"/>
  <c r="Q691" i="1" s="1"/>
  <c r="Q692" i="1" a="1"/>
  <c r="Q692" i="1" s="1"/>
  <c r="Q693" i="1" a="1"/>
  <c r="Q693" i="1" s="1"/>
  <c r="Q694" i="1" a="1"/>
  <c r="Q694" i="1" s="1"/>
  <c r="Q695" i="1" a="1"/>
  <c r="Q695" i="1" s="1"/>
  <c r="Q696" i="1" a="1"/>
  <c r="Q696" i="1" s="1"/>
  <c r="Q697" i="1" a="1"/>
  <c r="Q697" i="1" s="1"/>
  <c r="Q698" i="1" a="1"/>
  <c r="Q698" i="1" s="1"/>
  <c r="Q699" i="1" a="1"/>
  <c r="Q699" i="1" s="1"/>
  <c r="Q700" i="1" a="1"/>
  <c r="Q700" i="1" s="1"/>
  <c r="Q701" i="1" a="1"/>
  <c r="Q701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L533" i="1" a="1"/>
  <c r="L533" i="1" s="1"/>
  <c r="L534" i="1" a="1"/>
  <c r="L534" i="1" s="1"/>
  <c r="L535" i="1" a="1"/>
  <c r="L535" i="1" s="1"/>
  <c r="L536" i="1" a="1"/>
  <c r="L536" i="1" s="1"/>
  <c r="L537" i="1" a="1"/>
  <c r="L537" i="1" s="1"/>
  <c r="L538" i="1" a="1"/>
  <c r="L538" i="1" s="1"/>
  <c r="L539" i="1" a="1"/>
  <c r="L539" i="1" s="1"/>
  <c r="L540" i="1" a="1"/>
  <c r="L540" i="1" s="1"/>
  <c r="L541" i="1" a="1"/>
  <c r="L541" i="1" s="1"/>
  <c r="L542" i="1" a="1"/>
  <c r="L542" i="1" s="1"/>
  <c r="L543" i="1" a="1"/>
  <c r="L543" i="1" s="1"/>
  <c r="L544" i="1" a="1"/>
  <c r="L544" i="1" s="1"/>
  <c r="L545" i="1" a="1"/>
  <c r="L545" i="1" s="1"/>
  <c r="L546" i="1" a="1"/>
  <c r="L546" i="1" s="1"/>
  <c r="L547" i="1" a="1"/>
  <c r="L547" i="1" s="1"/>
  <c r="L548" i="1" a="1"/>
  <c r="L548" i="1" s="1"/>
  <c r="L549" i="1" a="1"/>
  <c r="L549" i="1" s="1"/>
  <c r="L550" i="1" a="1"/>
  <c r="L550" i="1" s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 s="1"/>
  <c r="L557" i="1" a="1"/>
  <c r="L557" i="1" s="1"/>
  <c r="L558" i="1" a="1"/>
  <c r="L558" i="1" s="1"/>
  <c r="L559" i="1" a="1"/>
  <c r="L559" i="1" s="1"/>
  <c r="L560" i="1" a="1"/>
  <c r="L560" i="1" s="1"/>
  <c r="L561" i="1" a="1"/>
  <c r="L561" i="1" s="1"/>
  <c r="L562" i="1" a="1"/>
  <c r="L562" i="1" s="1"/>
  <c r="L563" i="1" a="1"/>
  <c r="L563" i="1" s="1"/>
  <c r="L564" i="1" a="1"/>
  <c r="L564" i="1" s="1"/>
  <c r="L565" i="1" a="1"/>
  <c r="L565" i="1" s="1"/>
  <c r="L566" i="1" a="1"/>
  <c r="L566" i="1" s="1"/>
  <c r="L567" i="1" a="1"/>
  <c r="L567" i="1" s="1"/>
  <c r="L568" i="1" a="1"/>
  <c r="L568" i="1" s="1"/>
  <c r="L569" i="1" a="1"/>
  <c r="L569" i="1" s="1"/>
  <c r="L570" i="1" a="1"/>
  <c r="L570" i="1" s="1"/>
  <c r="L571" i="1" a="1"/>
  <c r="L571" i="1" s="1"/>
  <c r="L572" i="1" a="1"/>
  <c r="L572" i="1" s="1"/>
  <c r="L573" i="1" a="1"/>
  <c r="L573" i="1" s="1"/>
  <c r="L574" i="1" a="1"/>
  <c r="L574" i="1" s="1"/>
  <c r="L575" i="1" a="1"/>
  <c r="L575" i="1" s="1"/>
  <c r="L576" i="1" a="1"/>
  <c r="L576" i="1" s="1"/>
  <c r="L577" i="1" a="1"/>
  <c r="L577" i="1" s="1"/>
  <c r="L578" i="1" a="1"/>
  <c r="L578" i="1" s="1"/>
  <c r="L579" i="1" a="1"/>
  <c r="L579" i="1" s="1"/>
  <c r="L580" i="1" a="1"/>
  <c r="L580" i="1" s="1"/>
  <c r="L581" i="1" a="1"/>
  <c r="L581" i="1" s="1"/>
  <c r="L582" i="1" a="1"/>
  <c r="L582" i="1" s="1"/>
  <c r="L583" i="1" a="1"/>
  <c r="L583" i="1" s="1"/>
  <c r="L584" i="1" a="1"/>
  <c r="L584" i="1" s="1"/>
  <c r="L585" i="1" a="1"/>
  <c r="L585" i="1" s="1"/>
  <c r="L586" i="1" a="1"/>
  <c r="L586" i="1" s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 s="1"/>
  <c r="L593" i="1" a="1"/>
  <c r="L593" i="1" s="1"/>
  <c r="L594" i="1" a="1"/>
  <c r="L594" i="1" s="1"/>
  <c r="L595" i="1" a="1"/>
  <c r="L595" i="1" s="1"/>
  <c r="L596" i="1" a="1"/>
  <c r="L596" i="1" s="1"/>
  <c r="L597" i="1" a="1"/>
  <c r="L597" i="1" s="1"/>
  <c r="L598" i="1" a="1"/>
  <c r="L598" i="1" s="1"/>
  <c r="L599" i="1" a="1"/>
  <c r="L599" i="1" s="1"/>
  <c r="L600" i="1" a="1"/>
  <c r="L600" i="1" s="1"/>
  <c r="L601" i="1" a="1"/>
  <c r="L601" i="1" s="1"/>
  <c r="L602" i="1" a="1"/>
  <c r="L602" i="1" s="1"/>
  <c r="L603" i="1" a="1"/>
  <c r="L603" i="1" s="1"/>
  <c r="L604" i="1" a="1"/>
  <c r="L604" i="1" s="1"/>
  <c r="L605" i="1" a="1"/>
  <c r="L605" i="1" s="1"/>
  <c r="L606" i="1" a="1"/>
  <c r="L606" i="1" s="1"/>
  <c r="L607" i="1" a="1"/>
  <c r="L607" i="1" s="1"/>
  <c r="L608" i="1" a="1"/>
  <c r="L608" i="1" s="1"/>
  <c r="L609" i="1" a="1"/>
  <c r="L609" i="1" s="1"/>
  <c r="L610" i="1" a="1"/>
  <c r="L610" i="1" s="1"/>
  <c r="L611" i="1" a="1"/>
  <c r="L611" i="1" s="1"/>
  <c r="L612" i="1" a="1"/>
  <c r="L612" i="1" s="1"/>
  <c r="L613" i="1" a="1"/>
  <c r="L613" i="1" s="1"/>
  <c r="L614" i="1" a="1"/>
  <c r="L614" i="1" s="1"/>
  <c r="L615" i="1" a="1"/>
  <c r="L615" i="1" s="1"/>
  <c r="L616" i="1" a="1"/>
  <c r="L616" i="1" s="1"/>
  <c r="L617" i="1" a="1"/>
  <c r="L617" i="1" s="1"/>
  <c r="L618" i="1" a="1"/>
  <c r="L618" i="1" s="1"/>
  <c r="L619" i="1" a="1"/>
  <c r="L619" i="1" s="1"/>
  <c r="L620" i="1" a="1"/>
  <c r="L620" i="1" s="1"/>
  <c r="L621" i="1" a="1"/>
  <c r="L621" i="1" s="1"/>
  <c r="L622" i="1" a="1"/>
  <c r="L622" i="1" s="1"/>
  <c r="L623" i="1" a="1"/>
  <c r="L623" i="1" s="1"/>
  <c r="L624" i="1" a="1"/>
  <c r="L624" i="1" s="1"/>
  <c r="L625" i="1" a="1"/>
  <c r="L625" i="1" s="1"/>
  <c r="L626" i="1" a="1"/>
  <c r="L626" i="1" s="1"/>
  <c r="L627" i="1" a="1"/>
  <c r="L627" i="1" s="1"/>
  <c r="L628" i="1" a="1"/>
  <c r="L628" i="1" s="1"/>
  <c r="L629" i="1" a="1"/>
  <c r="L629" i="1" s="1"/>
  <c r="L630" i="1" a="1"/>
  <c r="L630" i="1" s="1"/>
  <c r="L631" i="1" a="1"/>
  <c r="L631" i="1" s="1"/>
  <c r="L632" i="1" a="1"/>
  <c r="L632" i="1" s="1"/>
  <c r="L633" i="1" a="1"/>
  <c r="L633" i="1" s="1"/>
  <c r="L634" i="1" a="1"/>
  <c r="L634" i="1" s="1"/>
  <c r="L635" i="1" a="1"/>
  <c r="L635" i="1" s="1"/>
  <c r="L636" i="1" a="1"/>
  <c r="L636" i="1" s="1"/>
  <c r="L637" i="1" a="1"/>
  <c r="L637" i="1" s="1"/>
  <c r="L638" i="1" a="1"/>
  <c r="L638" i="1" s="1"/>
  <c r="L639" i="1" a="1"/>
  <c r="L639" i="1" s="1"/>
  <c r="L640" i="1" a="1"/>
  <c r="L640" i="1" s="1"/>
  <c r="L641" i="1" a="1"/>
  <c r="L641" i="1" s="1"/>
  <c r="L642" i="1" a="1"/>
  <c r="L642" i="1" s="1"/>
  <c r="L643" i="1" a="1"/>
  <c r="L643" i="1" s="1"/>
  <c r="L644" i="1" a="1"/>
  <c r="L644" i="1" s="1"/>
  <c r="L645" i="1" a="1"/>
  <c r="L645" i="1" s="1"/>
  <c r="L646" i="1" a="1"/>
  <c r="L646" i="1" s="1"/>
  <c r="L647" i="1" a="1"/>
  <c r="L647" i="1" s="1"/>
  <c r="L648" i="1" a="1"/>
  <c r="L648" i="1" s="1"/>
  <c r="L649" i="1" a="1"/>
  <c r="L649" i="1" s="1"/>
  <c r="L650" i="1" a="1"/>
  <c r="L650" i="1" s="1"/>
  <c r="L651" i="1" a="1"/>
  <c r="L651" i="1" s="1"/>
  <c r="L652" i="1" a="1"/>
  <c r="L652" i="1" s="1"/>
  <c r="L653" i="1" a="1"/>
  <c r="L653" i="1" s="1"/>
  <c r="L654" i="1" a="1"/>
  <c r="L654" i="1" s="1"/>
  <c r="L655" i="1" a="1"/>
  <c r="L655" i="1" s="1"/>
  <c r="L656" i="1" a="1"/>
  <c r="L656" i="1" s="1"/>
  <c r="L657" i="1" a="1"/>
  <c r="L657" i="1" s="1"/>
  <c r="L658" i="1" a="1"/>
  <c r="L658" i="1" s="1"/>
  <c r="L659" i="1" a="1"/>
  <c r="L659" i="1" s="1"/>
  <c r="L660" i="1" a="1"/>
  <c r="L660" i="1" s="1"/>
  <c r="L661" i="1" a="1"/>
  <c r="L661" i="1" s="1"/>
  <c r="L662" i="1" a="1"/>
  <c r="L662" i="1" s="1"/>
  <c r="L663" i="1" a="1"/>
  <c r="L663" i="1" s="1"/>
  <c r="L664" i="1" a="1"/>
  <c r="L664" i="1" s="1"/>
  <c r="L665" i="1" a="1"/>
  <c r="L665" i="1" s="1"/>
  <c r="L666" i="1" a="1"/>
  <c r="L666" i="1" s="1"/>
  <c r="L667" i="1" a="1"/>
  <c r="L667" i="1" s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O533" i="1" a="1"/>
  <c r="O533" i="1" s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 s="1"/>
  <c r="O540" i="1" a="1"/>
  <c r="O540" i="1" s="1"/>
  <c r="O541" i="1" a="1"/>
  <c r="O541" i="1" s="1"/>
  <c r="O542" i="1" a="1"/>
  <c r="O542" i="1" s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 s="1"/>
  <c r="O549" i="1" a="1"/>
  <c r="O549" i="1" s="1"/>
  <c r="O550" i="1" a="1"/>
  <c r="O550" i="1" s="1"/>
  <c r="O551" i="1" a="1"/>
  <c r="O551" i="1" s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 s="1"/>
  <c r="O558" i="1" a="1"/>
  <c r="O558" i="1" s="1"/>
  <c r="O559" i="1" a="1"/>
  <c r="O559" i="1" s="1"/>
  <c r="O560" i="1" a="1"/>
  <c r="O560" i="1" s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 s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 s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 s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 s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 s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 s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 s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 s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 s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 s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 s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 s="1"/>
  <c r="O666" i="1" a="1"/>
  <c r="O666" i="1" s="1"/>
  <c r="O667" i="1" a="1"/>
  <c r="O667" i="1" s="1"/>
  <c r="P533" i="1" a="1"/>
  <c r="P533" i="1" s="1"/>
  <c r="P534" i="1" a="1"/>
  <c r="P534" i="1" s="1"/>
  <c r="P535" i="1" a="1"/>
  <c r="P535" i="1" s="1"/>
  <c r="P536" i="1" a="1"/>
  <c r="P536" i="1" s="1"/>
  <c r="P537" i="1" a="1"/>
  <c r="P537" i="1" s="1"/>
  <c r="P538" i="1" a="1"/>
  <c r="P538" i="1" s="1"/>
  <c r="P539" i="1" a="1"/>
  <c r="P539" i="1" s="1"/>
  <c r="P540" i="1" a="1"/>
  <c r="P540" i="1" s="1"/>
  <c r="P541" i="1" a="1"/>
  <c r="P541" i="1" s="1"/>
  <c r="P542" i="1" a="1"/>
  <c r="P542" i="1" s="1"/>
  <c r="P543" i="1" a="1"/>
  <c r="P543" i="1" s="1"/>
  <c r="P544" i="1" a="1"/>
  <c r="P544" i="1" s="1"/>
  <c r="P545" i="1" a="1"/>
  <c r="P545" i="1" s="1"/>
  <c r="P546" i="1" a="1"/>
  <c r="P546" i="1" s="1"/>
  <c r="P547" i="1" a="1"/>
  <c r="P547" i="1" s="1"/>
  <c r="P548" i="1" a="1"/>
  <c r="P548" i="1" s="1"/>
  <c r="P549" i="1" a="1"/>
  <c r="P549" i="1" s="1"/>
  <c r="P550" i="1" a="1"/>
  <c r="P550" i="1" s="1"/>
  <c r="P551" i="1" a="1"/>
  <c r="P551" i="1" s="1"/>
  <c r="P552" i="1" a="1"/>
  <c r="P552" i="1" s="1"/>
  <c r="P553" i="1" a="1"/>
  <c r="P553" i="1" s="1"/>
  <c r="P554" i="1" a="1"/>
  <c r="P554" i="1" s="1"/>
  <c r="P555" i="1" a="1"/>
  <c r="P555" i="1" s="1"/>
  <c r="P556" i="1" a="1"/>
  <c r="P556" i="1" s="1"/>
  <c r="P557" i="1" a="1"/>
  <c r="P557" i="1" s="1"/>
  <c r="P558" i="1" a="1"/>
  <c r="P558" i="1" s="1"/>
  <c r="P559" i="1" a="1"/>
  <c r="P559" i="1" s="1"/>
  <c r="P560" i="1" a="1"/>
  <c r="P560" i="1" s="1"/>
  <c r="P561" i="1" a="1"/>
  <c r="P561" i="1" s="1"/>
  <c r="P562" i="1" a="1"/>
  <c r="P562" i="1" s="1"/>
  <c r="P563" i="1" a="1"/>
  <c r="P563" i="1" s="1"/>
  <c r="P564" i="1" a="1"/>
  <c r="P564" i="1" s="1"/>
  <c r="P565" i="1" a="1"/>
  <c r="P565" i="1" s="1"/>
  <c r="P566" i="1" a="1"/>
  <c r="P566" i="1" s="1"/>
  <c r="P567" i="1" a="1"/>
  <c r="P567" i="1" s="1"/>
  <c r="P568" i="1" a="1"/>
  <c r="P568" i="1" s="1"/>
  <c r="P569" i="1" a="1"/>
  <c r="P569" i="1" s="1"/>
  <c r="P570" i="1" a="1"/>
  <c r="P570" i="1" s="1"/>
  <c r="P571" i="1" a="1"/>
  <c r="P571" i="1" s="1"/>
  <c r="P572" i="1" a="1"/>
  <c r="P572" i="1" s="1"/>
  <c r="P573" i="1" a="1"/>
  <c r="P573" i="1" s="1"/>
  <c r="P574" i="1" a="1"/>
  <c r="P574" i="1" s="1"/>
  <c r="P575" i="1" a="1"/>
  <c r="P575" i="1" s="1"/>
  <c r="P576" i="1" a="1"/>
  <c r="P576" i="1" s="1"/>
  <c r="P577" i="1" a="1"/>
  <c r="P577" i="1" s="1"/>
  <c r="P578" i="1" a="1"/>
  <c r="P578" i="1" s="1"/>
  <c r="P579" i="1" a="1"/>
  <c r="P579" i="1" s="1"/>
  <c r="P580" i="1" a="1"/>
  <c r="P580" i="1" s="1"/>
  <c r="P581" i="1" a="1"/>
  <c r="P581" i="1" s="1"/>
  <c r="P582" i="1" a="1"/>
  <c r="P582" i="1" s="1"/>
  <c r="P583" i="1" a="1"/>
  <c r="P583" i="1" s="1"/>
  <c r="P584" i="1" a="1"/>
  <c r="P584" i="1" s="1"/>
  <c r="P585" i="1" a="1"/>
  <c r="P585" i="1" s="1"/>
  <c r="P586" i="1" a="1"/>
  <c r="P586" i="1" s="1"/>
  <c r="P587" i="1" a="1"/>
  <c r="P587" i="1" s="1"/>
  <c r="P588" i="1" a="1"/>
  <c r="P588" i="1" s="1"/>
  <c r="P589" i="1" a="1"/>
  <c r="P589" i="1" s="1"/>
  <c r="P590" i="1" a="1"/>
  <c r="P590" i="1" s="1"/>
  <c r="P591" i="1" a="1"/>
  <c r="P591" i="1" s="1"/>
  <c r="P592" i="1" a="1"/>
  <c r="P592" i="1" s="1"/>
  <c r="P593" i="1" a="1"/>
  <c r="P593" i="1" s="1"/>
  <c r="P594" i="1" a="1"/>
  <c r="P594" i="1" s="1"/>
  <c r="P595" i="1" a="1"/>
  <c r="P595" i="1" s="1"/>
  <c r="P596" i="1" a="1"/>
  <c r="P596" i="1" s="1"/>
  <c r="P597" i="1" a="1"/>
  <c r="P597" i="1" s="1"/>
  <c r="P598" i="1" a="1"/>
  <c r="P598" i="1" s="1"/>
  <c r="P599" i="1" a="1"/>
  <c r="P599" i="1" s="1"/>
  <c r="P600" i="1" a="1"/>
  <c r="P600" i="1" s="1"/>
  <c r="P601" i="1" a="1"/>
  <c r="P601" i="1" s="1"/>
  <c r="P602" i="1" a="1"/>
  <c r="P602" i="1" s="1"/>
  <c r="P603" i="1" a="1"/>
  <c r="P603" i="1" s="1"/>
  <c r="P604" i="1" a="1"/>
  <c r="P604" i="1" s="1"/>
  <c r="P605" i="1" a="1"/>
  <c r="P605" i="1" s="1"/>
  <c r="P606" i="1" a="1"/>
  <c r="P606" i="1" s="1"/>
  <c r="P607" i="1" a="1"/>
  <c r="P607" i="1" s="1"/>
  <c r="P608" i="1" a="1"/>
  <c r="P608" i="1" s="1"/>
  <c r="P609" i="1" a="1"/>
  <c r="P609" i="1" s="1"/>
  <c r="P610" i="1" a="1"/>
  <c r="P610" i="1" s="1"/>
  <c r="P611" i="1" a="1"/>
  <c r="P611" i="1" s="1"/>
  <c r="P612" i="1" a="1"/>
  <c r="P612" i="1" s="1"/>
  <c r="P613" i="1" a="1"/>
  <c r="P613" i="1" s="1"/>
  <c r="P614" i="1" a="1"/>
  <c r="P614" i="1" s="1"/>
  <c r="P615" i="1" a="1"/>
  <c r="P615" i="1" s="1"/>
  <c r="P616" i="1" a="1"/>
  <c r="P616" i="1" s="1"/>
  <c r="P617" i="1" a="1"/>
  <c r="P617" i="1" s="1"/>
  <c r="P618" i="1" a="1"/>
  <c r="P618" i="1" s="1"/>
  <c r="P619" i="1" a="1"/>
  <c r="P619" i="1" s="1"/>
  <c r="P620" i="1" a="1"/>
  <c r="P620" i="1" s="1"/>
  <c r="P621" i="1" a="1"/>
  <c r="P621" i="1" s="1"/>
  <c r="P622" i="1" a="1"/>
  <c r="P622" i="1" s="1"/>
  <c r="P623" i="1" a="1"/>
  <c r="P623" i="1" s="1"/>
  <c r="P624" i="1" a="1"/>
  <c r="P624" i="1" s="1"/>
  <c r="P625" i="1" a="1"/>
  <c r="P625" i="1" s="1"/>
  <c r="P626" i="1" a="1"/>
  <c r="P626" i="1" s="1"/>
  <c r="P627" i="1" a="1"/>
  <c r="P627" i="1" s="1"/>
  <c r="P628" i="1" a="1"/>
  <c r="P628" i="1" s="1"/>
  <c r="P629" i="1" a="1"/>
  <c r="P629" i="1" s="1"/>
  <c r="P630" i="1" a="1"/>
  <c r="P630" i="1" s="1"/>
  <c r="P631" i="1" a="1"/>
  <c r="P631" i="1" s="1"/>
  <c r="P632" i="1" a="1"/>
  <c r="P632" i="1" s="1"/>
  <c r="P633" i="1" a="1"/>
  <c r="P633" i="1" s="1"/>
  <c r="P634" i="1" a="1"/>
  <c r="P634" i="1" s="1"/>
  <c r="P635" i="1" a="1"/>
  <c r="P635" i="1" s="1"/>
  <c r="P636" i="1" a="1"/>
  <c r="P636" i="1" s="1"/>
  <c r="P637" i="1" a="1"/>
  <c r="P637" i="1" s="1"/>
  <c r="P638" i="1" a="1"/>
  <c r="P638" i="1" s="1"/>
  <c r="P639" i="1" a="1"/>
  <c r="P639" i="1" s="1"/>
  <c r="P640" i="1" a="1"/>
  <c r="P640" i="1" s="1"/>
  <c r="P641" i="1" a="1"/>
  <c r="P641" i="1" s="1"/>
  <c r="P642" i="1" a="1"/>
  <c r="P642" i="1" s="1"/>
  <c r="P643" i="1" a="1"/>
  <c r="P643" i="1" s="1"/>
  <c r="P644" i="1" a="1"/>
  <c r="P644" i="1" s="1"/>
  <c r="P645" i="1" a="1"/>
  <c r="P645" i="1" s="1"/>
  <c r="P646" i="1" a="1"/>
  <c r="P646" i="1" s="1"/>
  <c r="P647" i="1" a="1"/>
  <c r="P647" i="1" s="1"/>
  <c r="P648" i="1" a="1"/>
  <c r="P648" i="1" s="1"/>
  <c r="P649" i="1" a="1"/>
  <c r="P649" i="1" s="1"/>
  <c r="P650" i="1" a="1"/>
  <c r="P650" i="1" s="1"/>
  <c r="P651" i="1" a="1"/>
  <c r="P651" i="1" s="1"/>
  <c r="P652" i="1" a="1"/>
  <c r="P652" i="1" s="1"/>
  <c r="P653" i="1" a="1"/>
  <c r="P653" i="1" s="1"/>
  <c r="P654" i="1" a="1"/>
  <c r="P654" i="1" s="1"/>
  <c r="P655" i="1" a="1"/>
  <c r="P655" i="1" s="1"/>
  <c r="P656" i="1" a="1"/>
  <c r="P656" i="1" s="1"/>
  <c r="P657" i="1" a="1"/>
  <c r="P657" i="1" s="1"/>
  <c r="P658" i="1" a="1"/>
  <c r="P658" i="1" s="1"/>
  <c r="P659" i="1" a="1"/>
  <c r="P659" i="1" s="1"/>
  <c r="P660" i="1" a="1"/>
  <c r="P660" i="1" s="1"/>
  <c r="P661" i="1" a="1"/>
  <c r="P661" i="1" s="1"/>
  <c r="P662" i="1" a="1"/>
  <c r="P662" i="1" s="1"/>
  <c r="P663" i="1" a="1"/>
  <c r="P663" i="1" s="1"/>
  <c r="P664" i="1" a="1"/>
  <c r="P664" i="1" s="1"/>
  <c r="P665" i="1" a="1"/>
  <c r="P665" i="1" s="1"/>
  <c r="P666" i="1" a="1"/>
  <c r="P666" i="1" s="1"/>
  <c r="P667" i="1" a="1"/>
  <c r="P667" i="1" s="1"/>
  <c r="Q533" i="1" a="1"/>
  <c r="Q533" i="1" s="1"/>
  <c r="Q534" i="1" a="1"/>
  <c r="Q534" i="1" s="1"/>
  <c r="Q535" i="1" a="1"/>
  <c r="Q535" i="1" s="1"/>
  <c r="Q536" i="1" a="1"/>
  <c r="Q536" i="1" s="1"/>
  <c r="Q537" i="1" a="1"/>
  <c r="Q537" i="1" s="1"/>
  <c r="Q538" i="1" a="1"/>
  <c r="Q538" i="1" s="1"/>
  <c r="Q539" i="1" a="1"/>
  <c r="Q539" i="1" s="1"/>
  <c r="Q540" i="1" a="1"/>
  <c r="Q540" i="1" s="1"/>
  <c r="Q541" i="1" a="1"/>
  <c r="Q541" i="1" s="1"/>
  <c r="Q542" i="1" a="1"/>
  <c r="Q542" i="1" s="1"/>
  <c r="Q543" i="1" a="1"/>
  <c r="Q543" i="1" s="1"/>
  <c r="Q544" i="1" a="1"/>
  <c r="Q544" i="1" s="1"/>
  <c r="Q545" i="1" a="1"/>
  <c r="Q545" i="1" s="1"/>
  <c r="Q546" i="1" a="1"/>
  <c r="Q546" i="1" s="1"/>
  <c r="Q547" i="1" a="1"/>
  <c r="Q547" i="1" s="1"/>
  <c r="Q548" i="1" a="1"/>
  <c r="Q548" i="1" s="1"/>
  <c r="Q549" i="1" a="1"/>
  <c r="Q549" i="1" s="1"/>
  <c r="Q550" i="1" a="1"/>
  <c r="Q550" i="1" s="1"/>
  <c r="Q551" i="1" a="1"/>
  <c r="Q551" i="1" s="1"/>
  <c r="Q552" i="1" a="1"/>
  <c r="Q552" i="1" s="1"/>
  <c r="Q553" i="1" a="1"/>
  <c r="Q553" i="1" s="1"/>
  <c r="Q554" i="1" a="1"/>
  <c r="Q554" i="1" s="1"/>
  <c r="Q555" i="1" a="1"/>
  <c r="Q555" i="1" s="1"/>
  <c r="Q556" i="1" a="1"/>
  <c r="Q556" i="1" s="1"/>
  <c r="Q557" i="1" a="1"/>
  <c r="Q557" i="1" s="1"/>
  <c r="Q558" i="1" a="1"/>
  <c r="Q558" i="1" s="1"/>
  <c r="Q559" i="1" a="1"/>
  <c r="Q559" i="1" s="1"/>
  <c r="Q560" i="1" a="1"/>
  <c r="Q560" i="1" s="1"/>
  <c r="Q561" i="1" a="1"/>
  <c r="Q561" i="1" s="1"/>
  <c r="Q562" i="1" a="1"/>
  <c r="Q562" i="1" s="1"/>
  <c r="Q563" i="1" a="1"/>
  <c r="Q563" i="1" s="1"/>
  <c r="Q564" i="1" a="1"/>
  <c r="Q564" i="1" s="1"/>
  <c r="Q565" i="1" a="1"/>
  <c r="Q565" i="1" s="1"/>
  <c r="Q566" i="1" a="1"/>
  <c r="Q566" i="1" s="1"/>
  <c r="Q567" i="1" a="1"/>
  <c r="Q567" i="1" s="1"/>
  <c r="Q568" i="1" a="1"/>
  <c r="Q568" i="1" s="1"/>
  <c r="Q569" i="1" a="1"/>
  <c r="Q569" i="1" s="1"/>
  <c r="Q570" i="1" a="1"/>
  <c r="Q570" i="1" s="1"/>
  <c r="Q571" i="1" a="1"/>
  <c r="Q571" i="1" s="1"/>
  <c r="Q572" i="1" a="1"/>
  <c r="Q572" i="1" s="1"/>
  <c r="Q573" i="1" a="1"/>
  <c r="Q573" i="1" s="1"/>
  <c r="Q574" i="1" a="1"/>
  <c r="Q574" i="1" s="1"/>
  <c r="Q575" i="1" a="1"/>
  <c r="Q575" i="1" s="1"/>
  <c r="Q576" i="1" a="1"/>
  <c r="Q576" i="1" s="1"/>
  <c r="Q577" i="1" a="1"/>
  <c r="Q577" i="1" s="1"/>
  <c r="Q578" i="1" a="1"/>
  <c r="Q578" i="1" s="1"/>
  <c r="Q579" i="1" a="1"/>
  <c r="Q579" i="1" s="1"/>
  <c r="Q580" i="1" a="1"/>
  <c r="Q580" i="1" s="1"/>
  <c r="Q581" i="1" a="1"/>
  <c r="Q581" i="1" s="1"/>
  <c r="Q582" i="1" a="1"/>
  <c r="Q582" i="1" s="1"/>
  <c r="Q583" i="1" a="1"/>
  <c r="Q583" i="1" s="1"/>
  <c r="Q584" i="1" a="1"/>
  <c r="Q584" i="1" s="1"/>
  <c r="Q585" i="1" a="1"/>
  <c r="Q585" i="1" s="1"/>
  <c r="Q586" i="1" a="1"/>
  <c r="Q586" i="1" s="1"/>
  <c r="Q587" i="1" a="1"/>
  <c r="Q587" i="1" s="1"/>
  <c r="Q588" i="1" a="1"/>
  <c r="Q588" i="1" s="1"/>
  <c r="Q589" i="1" a="1"/>
  <c r="Q589" i="1" s="1"/>
  <c r="Q590" i="1" a="1"/>
  <c r="Q590" i="1" s="1"/>
  <c r="Q591" i="1" a="1"/>
  <c r="Q591" i="1" s="1"/>
  <c r="Q592" i="1" a="1"/>
  <c r="Q592" i="1" s="1"/>
  <c r="Q593" i="1" a="1"/>
  <c r="Q593" i="1" s="1"/>
  <c r="Q594" i="1" a="1"/>
  <c r="Q594" i="1" s="1"/>
  <c r="Q595" i="1" a="1"/>
  <c r="Q595" i="1" s="1"/>
  <c r="Q596" i="1" a="1"/>
  <c r="Q596" i="1" s="1"/>
  <c r="Q597" i="1" a="1"/>
  <c r="Q597" i="1" s="1"/>
  <c r="Q598" i="1" a="1"/>
  <c r="Q598" i="1" s="1"/>
  <c r="Q599" i="1" a="1"/>
  <c r="Q599" i="1" s="1"/>
  <c r="Q600" i="1" a="1"/>
  <c r="Q600" i="1" s="1"/>
  <c r="Q601" i="1" a="1"/>
  <c r="Q601" i="1" s="1"/>
  <c r="Q602" i="1" a="1"/>
  <c r="Q602" i="1" s="1"/>
  <c r="Q603" i="1" a="1"/>
  <c r="Q603" i="1" s="1"/>
  <c r="Q604" i="1" a="1"/>
  <c r="Q604" i="1" s="1"/>
  <c r="Q605" i="1" a="1"/>
  <c r="Q605" i="1" s="1"/>
  <c r="Q606" i="1" a="1"/>
  <c r="Q606" i="1" s="1"/>
  <c r="Q607" i="1" a="1"/>
  <c r="Q607" i="1" s="1"/>
  <c r="Q608" i="1" a="1"/>
  <c r="Q608" i="1" s="1"/>
  <c r="Q609" i="1" a="1"/>
  <c r="Q609" i="1" s="1"/>
  <c r="Q610" i="1" a="1"/>
  <c r="Q610" i="1" s="1"/>
  <c r="Q611" i="1" a="1"/>
  <c r="Q611" i="1" s="1"/>
  <c r="Q612" i="1" a="1"/>
  <c r="Q612" i="1" s="1"/>
  <c r="Q613" i="1" a="1"/>
  <c r="Q613" i="1" s="1"/>
  <c r="Q614" i="1" a="1"/>
  <c r="Q614" i="1" s="1"/>
  <c r="Q615" i="1" a="1"/>
  <c r="Q615" i="1" s="1"/>
  <c r="Q616" i="1" a="1"/>
  <c r="Q616" i="1" s="1"/>
  <c r="Q617" i="1" a="1"/>
  <c r="Q617" i="1" s="1"/>
  <c r="Q618" i="1" a="1"/>
  <c r="Q618" i="1" s="1"/>
  <c r="Q619" i="1" a="1"/>
  <c r="Q619" i="1" s="1"/>
  <c r="Q620" i="1" a="1"/>
  <c r="Q620" i="1" s="1"/>
  <c r="Q621" i="1" a="1"/>
  <c r="Q621" i="1" s="1"/>
  <c r="Q622" i="1" a="1"/>
  <c r="Q622" i="1" s="1"/>
  <c r="Q623" i="1" a="1"/>
  <c r="Q623" i="1" s="1"/>
  <c r="Q624" i="1" a="1"/>
  <c r="Q624" i="1" s="1"/>
  <c r="Q625" i="1" a="1"/>
  <c r="Q625" i="1" s="1"/>
  <c r="Q626" i="1" a="1"/>
  <c r="Q626" i="1" s="1"/>
  <c r="Q627" i="1" a="1"/>
  <c r="Q627" i="1" s="1"/>
  <c r="Q628" i="1" a="1"/>
  <c r="Q628" i="1" s="1"/>
  <c r="Q629" i="1" a="1"/>
  <c r="Q629" i="1" s="1"/>
  <c r="Q630" i="1" a="1"/>
  <c r="Q630" i="1" s="1"/>
  <c r="Q631" i="1" a="1"/>
  <c r="Q631" i="1" s="1"/>
  <c r="Q632" i="1" a="1"/>
  <c r="Q632" i="1" s="1"/>
  <c r="Q633" i="1" a="1"/>
  <c r="Q633" i="1" s="1"/>
  <c r="Q634" i="1" a="1"/>
  <c r="Q634" i="1" s="1"/>
  <c r="Q635" i="1" a="1"/>
  <c r="Q635" i="1" s="1"/>
  <c r="Q636" i="1" a="1"/>
  <c r="Q636" i="1" s="1"/>
  <c r="Q637" i="1" a="1"/>
  <c r="Q637" i="1" s="1"/>
  <c r="Q638" i="1" a="1"/>
  <c r="Q638" i="1" s="1"/>
  <c r="Q639" i="1" a="1"/>
  <c r="Q639" i="1" s="1"/>
  <c r="Q640" i="1" a="1"/>
  <c r="Q640" i="1" s="1"/>
  <c r="Q641" i="1" a="1"/>
  <c r="Q641" i="1" s="1"/>
  <c r="Q642" i="1" a="1"/>
  <c r="Q642" i="1" s="1"/>
  <c r="Q643" i="1" a="1"/>
  <c r="Q643" i="1" s="1"/>
  <c r="Q644" i="1" a="1"/>
  <c r="Q644" i="1" s="1"/>
  <c r="Q645" i="1" a="1"/>
  <c r="Q645" i="1" s="1"/>
  <c r="Q646" i="1" a="1"/>
  <c r="Q646" i="1" s="1"/>
  <c r="Q647" i="1" a="1"/>
  <c r="Q647" i="1" s="1"/>
  <c r="Q648" i="1" a="1"/>
  <c r="Q648" i="1" s="1"/>
  <c r="Q649" i="1" a="1"/>
  <c r="Q649" i="1" s="1"/>
  <c r="Q650" i="1" a="1"/>
  <c r="Q650" i="1" s="1"/>
  <c r="Q651" i="1" a="1"/>
  <c r="Q651" i="1" s="1"/>
  <c r="Q652" i="1" a="1"/>
  <c r="Q652" i="1" s="1"/>
  <c r="Q653" i="1" a="1"/>
  <c r="Q653" i="1" s="1"/>
  <c r="Q654" i="1" a="1"/>
  <c r="Q654" i="1" s="1"/>
  <c r="Q655" i="1" a="1"/>
  <c r="Q655" i="1" s="1"/>
  <c r="Q656" i="1" a="1"/>
  <c r="Q656" i="1" s="1"/>
  <c r="Q657" i="1" a="1"/>
  <c r="Q657" i="1" s="1"/>
  <c r="Q658" i="1" a="1"/>
  <c r="Q658" i="1" s="1"/>
  <c r="Q659" i="1" a="1"/>
  <c r="Q659" i="1" s="1"/>
  <c r="Q660" i="1" a="1"/>
  <c r="Q660" i="1" s="1"/>
  <c r="Q661" i="1" a="1"/>
  <c r="Q661" i="1" s="1"/>
  <c r="Q662" i="1" a="1"/>
  <c r="Q662" i="1" s="1"/>
  <c r="Q663" i="1" a="1"/>
  <c r="Q663" i="1" s="1"/>
  <c r="Q664" i="1" a="1"/>
  <c r="Q664" i="1" s="1"/>
  <c r="Q665" i="1" a="1"/>
  <c r="Q665" i="1" s="1"/>
  <c r="Q666" i="1" a="1"/>
  <c r="Q666" i="1" s="1"/>
  <c r="Q667" i="1" a="1"/>
  <c r="Q667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L498" i="1" a="1"/>
  <c r="L498" i="1" s="1"/>
  <c r="L499" i="1" a="1"/>
  <c r="L499" i="1" s="1"/>
  <c r="L500" i="1" a="1"/>
  <c r="L500" i="1" s="1"/>
  <c r="L501" i="1" a="1"/>
  <c r="L501" i="1" s="1"/>
  <c r="L502" i="1" a="1"/>
  <c r="L502" i="1" s="1"/>
  <c r="L503" i="1" a="1"/>
  <c r="L503" i="1" s="1"/>
  <c r="L504" i="1" a="1"/>
  <c r="L504" i="1" s="1"/>
  <c r="L505" i="1" a="1"/>
  <c r="L505" i="1" s="1"/>
  <c r="L506" i="1" a="1"/>
  <c r="L506" i="1" s="1"/>
  <c r="L507" i="1" a="1"/>
  <c r="L507" i="1" s="1"/>
  <c r="L508" i="1" a="1"/>
  <c r="L508" i="1" s="1"/>
  <c r="L509" i="1" a="1"/>
  <c r="L509" i="1" s="1"/>
  <c r="L510" i="1" a="1"/>
  <c r="L510" i="1" s="1"/>
  <c r="L511" i="1" a="1"/>
  <c r="L511" i="1" s="1"/>
  <c r="L512" i="1" a="1"/>
  <c r="L512" i="1" s="1"/>
  <c r="L513" i="1" a="1"/>
  <c r="L513" i="1" s="1"/>
  <c r="L514" i="1" a="1"/>
  <c r="L514" i="1" s="1"/>
  <c r="L515" i="1" a="1"/>
  <c r="L515" i="1" s="1"/>
  <c r="L516" i="1" a="1"/>
  <c r="L516" i="1" s="1"/>
  <c r="L517" i="1" a="1"/>
  <c r="L517" i="1" s="1"/>
  <c r="L518" i="1" a="1"/>
  <c r="L518" i="1" s="1"/>
  <c r="L519" i="1" a="1"/>
  <c r="L519" i="1" s="1"/>
  <c r="L520" i="1" a="1"/>
  <c r="L520" i="1" s="1"/>
  <c r="L521" i="1" a="1"/>
  <c r="L521" i="1" s="1"/>
  <c r="L522" i="1" a="1"/>
  <c r="L522" i="1" s="1"/>
  <c r="L523" i="1" a="1"/>
  <c r="L523" i="1" s="1"/>
  <c r="L524" i="1" a="1"/>
  <c r="L524" i="1" s="1"/>
  <c r="L525" i="1" a="1"/>
  <c r="L525" i="1" s="1"/>
  <c r="L526" i="1" a="1"/>
  <c r="L526" i="1" s="1"/>
  <c r="L527" i="1" a="1"/>
  <c r="L527" i="1" s="1"/>
  <c r="L528" i="1" a="1"/>
  <c r="L528" i="1" s="1"/>
  <c r="L529" i="1" a="1"/>
  <c r="L529" i="1" s="1"/>
  <c r="L530" i="1" a="1"/>
  <c r="L530" i="1" s="1"/>
  <c r="L531" i="1" a="1"/>
  <c r="L531" i="1" s="1"/>
  <c r="L532" i="1" a="1"/>
  <c r="L532" i="1" s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 s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 s="1"/>
  <c r="O513" i="1" a="1"/>
  <c r="O513" i="1" s="1"/>
  <c r="O514" i="1" a="1"/>
  <c r="O514" i="1" s="1"/>
  <c r="O515" i="1" a="1"/>
  <c r="O515" i="1" s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 s="1"/>
  <c r="O522" i="1" a="1"/>
  <c r="O522" i="1" s="1"/>
  <c r="O523" i="1" a="1"/>
  <c r="O523" i="1" s="1"/>
  <c r="O524" i="1" a="1"/>
  <c r="O524" i="1" s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 s="1"/>
  <c r="O531" i="1" a="1"/>
  <c r="O531" i="1" s="1"/>
  <c r="O532" i="1" a="1"/>
  <c r="O532" i="1" s="1"/>
  <c r="P498" i="1" a="1"/>
  <c r="P498" i="1" s="1"/>
  <c r="P499" i="1" a="1"/>
  <c r="P499" i="1" s="1"/>
  <c r="P500" i="1" a="1"/>
  <c r="P500" i="1" s="1"/>
  <c r="P501" i="1" a="1"/>
  <c r="P501" i="1" s="1"/>
  <c r="P502" i="1" a="1"/>
  <c r="P502" i="1" s="1"/>
  <c r="P503" i="1" a="1"/>
  <c r="P503" i="1" s="1"/>
  <c r="P504" i="1" a="1"/>
  <c r="P504" i="1" s="1"/>
  <c r="P505" i="1" a="1"/>
  <c r="P505" i="1" s="1"/>
  <c r="P506" i="1" a="1"/>
  <c r="P506" i="1" s="1"/>
  <c r="P507" i="1" a="1"/>
  <c r="P507" i="1" s="1"/>
  <c r="P508" i="1" a="1"/>
  <c r="P508" i="1" s="1"/>
  <c r="P509" i="1" a="1"/>
  <c r="P509" i="1" s="1"/>
  <c r="P510" i="1" a="1"/>
  <c r="P510" i="1" s="1"/>
  <c r="P511" i="1" a="1"/>
  <c r="P511" i="1" s="1"/>
  <c r="P512" i="1" a="1"/>
  <c r="P512" i="1" s="1"/>
  <c r="P513" i="1" a="1"/>
  <c r="P513" i="1" s="1"/>
  <c r="P514" i="1" a="1"/>
  <c r="P514" i="1" s="1"/>
  <c r="P515" i="1" a="1"/>
  <c r="P515" i="1" s="1"/>
  <c r="P516" i="1" a="1"/>
  <c r="P516" i="1" s="1"/>
  <c r="P517" i="1" a="1"/>
  <c r="P517" i="1" s="1"/>
  <c r="P518" i="1" a="1"/>
  <c r="P518" i="1" s="1"/>
  <c r="P519" i="1" a="1"/>
  <c r="P519" i="1" s="1"/>
  <c r="P520" i="1" a="1"/>
  <c r="P520" i="1" s="1"/>
  <c r="P521" i="1" a="1"/>
  <c r="P521" i="1" s="1"/>
  <c r="P522" i="1" a="1"/>
  <c r="P522" i="1" s="1"/>
  <c r="P523" i="1" a="1"/>
  <c r="P523" i="1" s="1"/>
  <c r="P524" i="1" a="1"/>
  <c r="P524" i="1" s="1"/>
  <c r="P525" i="1" a="1"/>
  <c r="P525" i="1" s="1"/>
  <c r="P526" i="1" a="1"/>
  <c r="P526" i="1" s="1"/>
  <c r="P527" i="1" a="1"/>
  <c r="P527" i="1" s="1"/>
  <c r="P528" i="1" a="1"/>
  <c r="P528" i="1" s="1"/>
  <c r="P529" i="1" a="1"/>
  <c r="P529" i="1" s="1"/>
  <c r="P530" i="1" a="1"/>
  <c r="P530" i="1" s="1"/>
  <c r="P531" i="1" a="1"/>
  <c r="P531" i="1" s="1"/>
  <c r="P532" i="1" a="1"/>
  <c r="P532" i="1" s="1"/>
  <c r="Q498" i="1" a="1"/>
  <c r="Q498" i="1" s="1"/>
  <c r="Q499" i="1" a="1"/>
  <c r="Q499" i="1" s="1"/>
  <c r="Q500" i="1" a="1"/>
  <c r="Q500" i="1" s="1"/>
  <c r="Q501" i="1" a="1"/>
  <c r="Q501" i="1" s="1"/>
  <c r="Q502" i="1" a="1"/>
  <c r="Q502" i="1" s="1"/>
  <c r="Q503" i="1" a="1"/>
  <c r="Q503" i="1" s="1"/>
  <c r="Q504" i="1" a="1"/>
  <c r="Q504" i="1" s="1"/>
  <c r="Q505" i="1" a="1"/>
  <c r="Q505" i="1" s="1"/>
  <c r="Q506" i="1" a="1"/>
  <c r="Q506" i="1" s="1"/>
  <c r="Q507" i="1" a="1"/>
  <c r="Q507" i="1" s="1"/>
  <c r="Q508" i="1" a="1"/>
  <c r="Q508" i="1" s="1"/>
  <c r="Q509" i="1" a="1"/>
  <c r="Q509" i="1" s="1"/>
  <c r="Q510" i="1" a="1"/>
  <c r="Q510" i="1" s="1"/>
  <c r="Q511" i="1" a="1"/>
  <c r="Q511" i="1" s="1"/>
  <c r="Q512" i="1" a="1"/>
  <c r="Q512" i="1" s="1"/>
  <c r="Q513" i="1" a="1"/>
  <c r="Q513" i="1" s="1"/>
  <c r="Q514" i="1" a="1"/>
  <c r="Q514" i="1" s="1"/>
  <c r="Q515" i="1" a="1"/>
  <c r="Q515" i="1" s="1"/>
  <c r="Q516" i="1" a="1"/>
  <c r="Q516" i="1" s="1"/>
  <c r="Q517" i="1" a="1"/>
  <c r="Q517" i="1" s="1"/>
  <c r="Q518" i="1" a="1"/>
  <c r="Q518" i="1" s="1"/>
  <c r="Q519" i="1" a="1"/>
  <c r="Q519" i="1" s="1"/>
  <c r="Q520" i="1" a="1"/>
  <c r="Q520" i="1" s="1"/>
  <c r="Q521" i="1" a="1"/>
  <c r="Q521" i="1" s="1"/>
  <c r="Q522" i="1" a="1"/>
  <c r="Q522" i="1" s="1"/>
  <c r="Q523" i="1" a="1"/>
  <c r="Q523" i="1" s="1"/>
  <c r="Q524" i="1" a="1"/>
  <c r="Q524" i="1" s="1"/>
  <c r="Q525" i="1" a="1"/>
  <c r="Q525" i="1" s="1"/>
  <c r="Q526" i="1" a="1"/>
  <c r="Q526" i="1" s="1"/>
  <c r="Q527" i="1" a="1"/>
  <c r="Q527" i="1" s="1"/>
  <c r="Q528" i="1" a="1"/>
  <c r="Q528" i="1" s="1"/>
  <c r="Q529" i="1" a="1"/>
  <c r="Q529" i="1" s="1"/>
  <c r="Q530" i="1" a="1"/>
  <c r="Q530" i="1" s="1"/>
  <c r="Q531" i="1" a="1"/>
  <c r="Q531" i="1" s="1"/>
  <c r="Q532" i="1" a="1"/>
  <c r="Q532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 s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 s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 s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 s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 s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 s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 s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 s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 s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 s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 s="1"/>
  <c r="L473" i="1" a="1"/>
  <c r="L473" i="1" s="1"/>
  <c r="L474" i="1" a="1"/>
  <c r="L474" i="1" s="1"/>
  <c r="L475" i="1" a="1"/>
  <c r="L475" i="1" s="1"/>
  <c r="L476" i="1" a="1"/>
  <c r="L476" i="1" s="1"/>
  <c r="L477" i="1" a="1"/>
  <c r="L477" i="1" s="1"/>
  <c r="L478" i="1" a="1"/>
  <c r="L478" i="1" s="1"/>
  <c r="L479" i="1" a="1"/>
  <c r="L479" i="1" s="1"/>
  <c r="L480" i="1" a="1"/>
  <c r="L480" i="1" s="1"/>
  <c r="L481" i="1" a="1"/>
  <c r="L481" i="1" s="1"/>
  <c r="L482" i="1" a="1"/>
  <c r="L482" i="1" s="1"/>
  <c r="L483" i="1" a="1"/>
  <c r="L483" i="1" s="1"/>
  <c r="L484" i="1" a="1"/>
  <c r="L484" i="1" s="1"/>
  <c r="L485" i="1" a="1"/>
  <c r="L485" i="1" s="1"/>
  <c r="L486" i="1" a="1"/>
  <c r="L486" i="1" s="1"/>
  <c r="L487" i="1" a="1"/>
  <c r="L487" i="1" s="1"/>
  <c r="L488" i="1" a="1"/>
  <c r="L488" i="1" s="1"/>
  <c r="L489" i="1" a="1"/>
  <c r="L489" i="1" s="1"/>
  <c r="L490" i="1" a="1"/>
  <c r="L490" i="1" s="1"/>
  <c r="L491" i="1" a="1"/>
  <c r="L491" i="1" s="1"/>
  <c r="L492" i="1" a="1"/>
  <c r="L492" i="1" s="1"/>
  <c r="L493" i="1" a="1"/>
  <c r="L493" i="1" s="1"/>
  <c r="L494" i="1" a="1"/>
  <c r="L494" i="1" s="1"/>
  <c r="L495" i="1" a="1"/>
  <c r="L495" i="1" s="1"/>
  <c r="L496" i="1" a="1"/>
  <c r="L496" i="1" s="1"/>
  <c r="L497" i="1" a="1"/>
  <c r="L497" i="1" s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 s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 s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 s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 s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P388" i="1" a="1"/>
  <c r="P388" i="1" s="1"/>
  <c r="P389" i="1" a="1"/>
  <c r="P389" i="1" s="1"/>
  <c r="P390" i="1" a="1"/>
  <c r="P390" i="1" s="1"/>
  <c r="P391" i="1" a="1"/>
  <c r="P391" i="1" s="1"/>
  <c r="P392" i="1" a="1"/>
  <c r="P392" i="1" s="1"/>
  <c r="P393" i="1" a="1"/>
  <c r="P393" i="1" s="1"/>
  <c r="P394" i="1" a="1"/>
  <c r="P394" i="1" s="1"/>
  <c r="P395" i="1" a="1"/>
  <c r="P395" i="1" s="1"/>
  <c r="P396" i="1" a="1"/>
  <c r="P396" i="1" s="1"/>
  <c r="P397" i="1" a="1"/>
  <c r="P397" i="1" s="1"/>
  <c r="P398" i="1" a="1"/>
  <c r="P398" i="1" s="1"/>
  <c r="P399" i="1" a="1"/>
  <c r="P399" i="1" s="1"/>
  <c r="P400" i="1" a="1"/>
  <c r="P400" i="1" s="1"/>
  <c r="P401" i="1" a="1"/>
  <c r="P401" i="1" s="1"/>
  <c r="P402" i="1" a="1"/>
  <c r="P402" i="1" s="1"/>
  <c r="P403" i="1" a="1"/>
  <c r="P403" i="1" s="1"/>
  <c r="P404" i="1" a="1"/>
  <c r="P404" i="1" s="1"/>
  <c r="P405" i="1" a="1"/>
  <c r="P405" i="1" s="1"/>
  <c r="P406" i="1" a="1"/>
  <c r="P406" i="1" s="1"/>
  <c r="P407" i="1" a="1"/>
  <c r="P407" i="1" s="1"/>
  <c r="P408" i="1" a="1"/>
  <c r="P408" i="1" s="1"/>
  <c r="P409" i="1" a="1"/>
  <c r="P409" i="1" s="1"/>
  <c r="P410" i="1" a="1"/>
  <c r="P410" i="1" s="1"/>
  <c r="P411" i="1" a="1"/>
  <c r="P411" i="1" s="1"/>
  <c r="P412" i="1" a="1"/>
  <c r="P412" i="1" s="1"/>
  <c r="P413" i="1" a="1"/>
  <c r="P413" i="1" s="1"/>
  <c r="P414" i="1" a="1"/>
  <c r="P414" i="1" s="1"/>
  <c r="P415" i="1" a="1"/>
  <c r="P415" i="1" s="1"/>
  <c r="P416" i="1" a="1"/>
  <c r="P416" i="1" s="1"/>
  <c r="P417" i="1" a="1"/>
  <c r="P417" i="1" s="1"/>
  <c r="P418" i="1" a="1"/>
  <c r="P418" i="1" s="1"/>
  <c r="P419" i="1" a="1"/>
  <c r="P419" i="1" s="1"/>
  <c r="P420" i="1" a="1"/>
  <c r="P420" i="1" s="1"/>
  <c r="P421" i="1" a="1"/>
  <c r="P421" i="1" s="1"/>
  <c r="P422" i="1" a="1"/>
  <c r="P422" i="1" s="1"/>
  <c r="P423" i="1" a="1"/>
  <c r="P423" i="1" s="1"/>
  <c r="P424" i="1" a="1"/>
  <c r="P424" i="1" s="1"/>
  <c r="P425" i="1" a="1"/>
  <c r="P425" i="1" s="1"/>
  <c r="P426" i="1" a="1"/>
  <c r="P426" i="1" s="1"/>
  <c r="P427" i="1" a="1"/>
  <c r="P427" i="1" s="1"/>
  <c r="P428" i="1" a="1"/>
  <c r="P428" i="1" s="1"/>
  <c r="P429" i="1" a="1"/>
  <c r="P429" i="1" s="1"/>
  <c r="P430" i="1" a="1"/>
  <c r="P430" i="1" s="1"/>
  <c r="P431" i="1" a="1"/>
  <c r="P431" i="1" s="1"/>
  <c r="P432" i="1" a="1"/>
  <c r="P432" i="1" s="1"/>
  <c r="P433" i="1" a="1"/>
  <c r="P433" i="1" s="1"/>
  <c r="P434" i="1" a="1"/>
  <c r="P434" i="1" s="1"/>
  <c r="P435" i="1" a="1"/>
  <c r="P435" i="1" s="1"/>
  <c r="P436" i="1" a="1"/>
  <c r="P436" i="1" s="1"/>
  <c r="P437" i="1" a="1"/>
  <c r="P437" i="1" s="1"/>
  <c r="P438" i="1" a="1"/>
  <c r="P438" i="1" s="1"/>
  <c r="P439" i="1" a="1"/>
  <c r="P439" i="1" s="1"/>
  <c r="P440" i="1" a="1"/>
  <c r="P440" i="1" s="1"/>
  <c r="P441" i="1" a="1"/>
  <c r="P441" i="1" s="1"/>
  <c r="P442" i="1" a="1"/>
  <c r="P442" i="1" s="1"/>
  <c r="P443" i="1" a="1"/>
  <c r="P443" i="1" s="1"/>
  <c r="P444" i="1" a="1"/>
  <c r="P444" i="1" s="1"/>
  <c r="P445" i="1" a="1"/>
  <c r="P445" i="1" s="1"/>
  <c r="P446" i="1" a="1"/>
  <c r="P446" i="1" s="1"/>
  <c r="P447" i="1" a="1"/>
  <c r="P447" i="1" s="1"/>
  <c r="P448" i="1" a="1"/>
  <c r="P448" i="1" s="1"/>
  <c r="P449" i="1" a="1"/>
  <c r="P449" i="1" s="1"/>
  <c r="P450" i="1" a="1"/>
  <c r="P450" i="1" s="1"/>
  <c r="P451" i="1" a="1"/>
  <c r="P451" i="1" s="1"/>
  <c r="P452" i="1" a="1"/>
  <c r="P452" i="1" s="1"/>
  <c r="P453" i="1" a="1"/>
  <c r="P453" i="1" s="1"/>
  <c r="P454" i="1" a="1"/>
  <c r="P454" i="1" s="1"/>
  <c r="P455" i="1" a="1"/>
  <c r="P455" i="1" s="1"/>
  <c r="P456" i="1" a="1"/>
  <c r="P456" i="1" s="1"/>
  <c r="P457" i="1" a="1"/>
  <c r="P457" i="1" s="1"/>
  <c r="P458" i="1" a="1"/>
  <c r="P458" i="1" s="1"/>
  <c r="P459" i="1" a="1"/>
  <c r="P459" i="1" s="1"/>
  <c r="P460" i="1" a="1"/>
  <c r="P460" i="1" s="1"/>
  <c r="P461" i="1" a="1"/>
  <c r="P461" i="1" s="1"/>
  <c r="P462" i="1" a="1"/>
  <c r="P462" i="1" s="1"/>
  <c r="P463" i="1" a="1"/>
  <c r="P463" i="1" s="1"/>
  <c r="P464" i="1" a="1"/>
  <c r="P464" i="1" s="1"/>
  <c r="P465" i="1" a="1"/>
  <c r="P465" i="1" s="1"/>
  <c r="P466" i="1" a="1"/>
  <c r="P466" i="1" s="1"/>
  <c r="P467" i="1" a="1"/>
  <c r="P467" i="1" s="1"/>
  <c r="P468" i="1" a="1"/>
  <c r="P468" i="1" s="1"/>
  <c r="P469" i="1" a="1"/>
  <c r="P469" i="1" s="1"/>
  <c r="P470" i="1" a="1"/>
  <c r="P470" i="1" s="1"/>
  <c r="P471" i="1" a="1"/>
  <c r="P471" i="1" s="1"/>
  <c r="P472" i="1" a="1"/>
  <c r="P472" i="1" s="1"/>
  <c r="P473" i="1" a="1"/>
  <c r="P473" i="1" s="1"/>
  <c r="P474" i="1" a="1"/>
  <c r="P474" i="1" s="1"/>
  <c r="P475" i="1" a="1"/>
  <c r="P475" i="1" s="1"/>
  <c r="P476" i="1" a="1"/>
  <c r="P476" i="1" s="1"/>
  <c r="P477" i="1" a="1"/>
  <c r="P477" i="1" s="1"/>
  <c r="P478" i="1" a="1"/>
  <c r="P478" i="1" s="1"/>
  <c r="P479" i="1" a="1"/>
  <c r="P479" i="1" s="1"/>
  <c r="P480" i="1" a="1"/>
  <c r="P480" i="1" s="1"/>
  <c r="P481" i="1" a="1"/>
  <c r="P481" i="1" s="1"/>
  <c r="P482" i="1" a="1"/>
  <c r="P482" i="1" s="1"/>
  <c r="P483" i="1" a="1"/>
  <c r="P483" i="1" s="1"/>
  <c r="P484" i="1" a="1"/>
  <c r="P484" i="1" s="1"/>
  <c r="P485" i="1" a="1"/>
  <c r="P485" i="1" s="1"/>
  <c r="P486" i="1" a="1"/>
  <c r="P486" i="1" s="1"/>
  <c r="P487" i="1" a="1"/>
  <c r="P487" i="1" s="1"/>
  <c r="P488" i="1" a="1"/>
  <c r="P488" i="1" s="1"/>
  <c r="P489" i="1" a="1"/>
  <c r="P489" i="1" s="1"/>
  <c r="P490" i="1" a="1"/>
  <c r="P490" i="1" s="1"/>
  <c r="P491" i="1" a="1"/>
  <c r="P491" i="1" s="1"/>
  <c r="P492" i="1" a="1"/>
  <c r="P492" i="1" s="1"/>
  <c r="P493" i="1" a="1"/>
  <c r="P493" i="1" s="1"/>
  <c r="P494" i="1" a="1"/>
  <c r="P494" i="1" s="1"/>
  <c r="P495" i="1" a="1"/>
  <c r="P495" i="1" s="1"/>
  <c r="P496" i="1" a="1"/>
  <c r="P496" i="1" s="1"/>
  <c r="P497" i="1" a="1"/>
  <c r="P497" i="1" s="1"/>
  <c r="Q388" i="1" a="1"/>
  <c r="Q388" i="1" s="1"/>
  <c r="Q389" i="1" a="1"/>
  <c r="Q389" i="1" s="1"/>
  <c r="Q390" i="1" a="1"/>
  <c r="Q390" i="1" s="1"/>
  <c r="Q391" i="1" a="1"/>
  <c r="Q391" i="1" s="1"/>
  <c r="Q392" i="1" a="1"/>
  <c r="Q392" i="1" s="1"/>
  <c r="Q393" i="1" a="1"/>
  <c r="Q393" i="1" s="1"/>
  <c r="Q394" i="1" a="1"/>
  <c r="Q394" i="1" s="1"/>
  <c r="Q395" i="1" a="1"/>
  <c r="Q395" i="1" s="1"/>
  <c r="Q396" i="1" a="1"/>
  <c r="Q396" i="1" s="1"/>
  <c r="Q397" i="1" a="1"/>
  <c r="Q397" i="1" s="1"/>
  <c r="Q398" i="1" a="1"/>
  <c r="Q398" i="1" s="1"/>
  <c r="Q399" i="1" a="1"/>
  <c r="Q399" i="1" s="1"/>
  <c r="Q400" i="1" a="1"/>
  <c r="Q400" i="1" s="1"/>
  <c r="Q401" i="1" a="1"/>
  <c r="Q401" i="1" s="1"/>
  <c r="Q402" i="1" a="1"/>
  <c r="Q402" i="1" s="1"/>
  <c r="Q403" i="1" a="1"/>
  <c r="Q403" i="1" s="1"/>
  <c r="Q404" i="1" a="1"/>
  <c r="Q404" i="1" s="1"/>
  <c r="Q405" i="1" a="1"/>
  <c r="Q405" i="1" s="1"/>
  <c r="Q406" i="1" a="1"/>
  <c r="Q406" i="1" s="1"/>
  <c r="Q407" i="1" a="1"/>
  <c r="Q407" i="1" s="1"/>
  <c r="Q408" i="1" a="1"/>
  <c r="Q408" i="1" s="1"/>
  <c r="Q409" i="1" a="1"/>
  <c r="Q409" i="1" s="1"/>
  <c r="Q410" i="1" a="1"/>
  <c r="Q410" i="1" s="1"/>
  <c r="Q411" i="1" a="1"/>
  <c r="Q411" i="1" s="1"/>
  <c r="Q412" i="1" a="1"/>
  <c r="Q412" i="1" s="1"/>
  <c r="Q413" i="1" a="1"/>
  <c r="Q413" i="1" s="1"/>
  <c r="Q414" i="1" a="1"/>
  <c r="Q414" i="1" s="1"/>
  <c r="Q415" i="1" a="1"/>
  <c r="Q415" i="1" s="1"/>
  <c r="Q416" i="1" a="1"/>
  <c r="Q416" i="1" s="1"/>
  <c r="Q417" i="1" a="1"/>
  <c r="Q417" i="1" s="1"/>
  <c r="Q418" i="1" a="1"/>
  <c r="Q418" i="1" s="1"/>
  <c r="Q419" i="1" a="1"/>
  <c r="Q419" i="1" s="1"/>
  <c r="Q420" i="1" a="1"/>
  <c r="Q420" i="1" s="1"/>
  <c r="Q421" i="1" a="1"/>
  <c r="Q421" i="1" s="1"/>
  <c r="Q422" i="1" a="1"/>
  <c r="Q422" i="1" s="1"/>
  <c r="Q423" i="1" a="1"/>
  <c r="Q423" i="1" s="1"/>
  <c r="Q424" i="1" a="1"/>
  <c r="Q424" i="1" s="1"/>
  <c r="Q425" i="1" a="1"/>
  <c r="Q425" i="1" s="1"/>
  <c r="Q426" i="1" a="1"/>
  <c r="Q426" i="1" s="1"/>
  <c r="Q427" i="1" a="1"/>
  <c r="Q427" i="1" s="1"/>
  <c r="Q428" i="1" a="1"/>
  <c r="Q428" i="1" s="1"/>
  <c r="Q429" i="1" a="1"/>
  <c r="Q429" i="1" s="1"/>
  <c r="Q430" i="1" a="1"/>
  <c r="Q430" i="1" s="1"/>
  <c r="Q431" i="1" a="1"/>
  <c r="Q431" i="1" s="1"/>
  <c r="Q432" i="1" a="1"/>
  <c r="Q432" i="1" s="1"/>
  <c r="Q433" i="1" a="1"/>
  <c r="Q433" i="1" s="1"/>
  <c r="Q434" i="1" a="1"/>
  <c r="Q434" i="1" s="1"/>
  <c r="Q435" i="1" a="1"/>
  <c r="Q435" i="1" s="1"/>
  <c r="Q436" i="1" a="1"/>
  <c r="Q436" i="1" s="1"/>
  <c r="Q437" i="1" a="1"/>
  <c r="Q437" i="1" s="1"/>
  <c r="Q438" i="1" a="1"/>
  <c r="Q438" i="1" s="1"/>
  <c r="Q439" i="1" a="1"/>
  <c r="Q439" i="1" s="1"/>
  <c r="Q440" i="1" a="1"/>
  <c r="Q440" i="1" s="1"/>
  <c r="Q441" i="1" a="1"/>
  <c r="Q441" i="1" s="1"/>
  <c r="Q442" i="1" a="1"/>
  <c r="Q442" i="1" s="1"/>
  <c r="Q443" i="1" a="1"/>
  <c r="Q443" i="1" s="1"/>
  <c r="Q444" i="1" a="1"/>
  <c r="Q444" i="1" s="1"/>
  <c r="Q445" i="1" a="1"/>
  <c r="Q445" i="1" s="1"/>
  <c r="Q446" i="1" a="1"/>
  <c r="Q446" i="1" s="1"/>
  <c r="Q447" i="1" a="1"/>
  <c r="Q447" i="1" s="1"/>
  <c r="Q448" i="1" a="1"/>
  <c r="Q448" i="1" s="1"/>
  <c r="Q449" i="1" a="1"/>
  <c r="Q449" i="1" s="1"/>
  <c r="Q450" i="1" a="1"/>
  <c r="Q450" i="1" s="1"/>
  <c r="Q451" i="1" a="1"/>
  <c r="Q451" i="1" s="1"/>
  <c r="Q452" i="1" a="1"/>
  <c r="Q452" i="1" s="1"/>
  <c r="Q453" i="1" a="1"/>
  <c r="Q453" i="1" s="1"/>
  <c r="Q454" i="1" a="1"/>
  <c r="Q454" i="1" s="1"/>
  <c r="Q455" i="1" a="1"/>
  <c r="Q455" i="1" s="1"/>
  <c r="Q456" i="1" a="1"/>
  <c r="Q456" i="1" s="1"/>
  <c r="Q457" i="1" a="1"/>
  <c r="Q457" i="1" s="1"/>
  <c r="Q458" i="1" a="1"/>
  <c r="Q458" i="1" s="1"/>
  <c r="Q459" i="1" a="1"/>
  <c r="Q459" i="1" s="1"/>
  <c r="Q460" i="1" a="1"/>
  <c r="Q460" i="1" s="1"/>
  <c r="Q461" i="1" a="1"/>
  <c r="Q461" i="1" s="1"/>
  <c r="Q462" i="1" a="1"/>
  <c r="Q462" i="1" s="1"/>
  <c r="Q463" i="1" a="1"/>
  <c r="Q463" i="1" s="1"/>
  <c r="Q464" i="1" a="1"/>
  <c r="Q464" i="1" s="1"/>
  <c r="Q465" i="1" a="1"/>
  <c r="Q465" i="1" s="1"/>
  <c r="Q466" i="1" a="1"/>
  <c r="Q466" i="1" s="1"/>
  <c r="Q467" i="1" a="1"/>
  <c r="Q467" i="1" s="1"/>
  <c r="Q468" i="1" a="1"/>
  <c r="Q468" i="1" s="1"/>
  <c r="Q469" i="1" a="1"/>
  <c r="Q469" i="1" s="1"/>
  <c r="Q470" i="1" a="1"/>
  <c r="Q470" i="1" s="1"/>
  <c r="Q471" i="1" a="1"/>
  <c r="Q471" i="1" s="1"/>
  <c r="Q472" i="1" a="1"/>
  <c r="Q472" i="1" s="1"/>
  <c r="Q473" i="1" a="1"/>
  <c r="Q473" i="1" s="1"/>
  <c r="Q474" i="1" a="1"/>
  <c r="Q474" i="1" s="1"/>
  <c r="Q475" i="1" a="1"/>
  <c r="Q475" i="1" s="1"/>
  <c r="Q476" i="1" a="1"/>
  <c r="Q476" i="1" s="1"/>
  <c r="Q477" i="1" a="1"/>
  <c r="Q477" i="1" s="1"/>
  <c r="Q478" i="1" a="1"/>
  <c r="Q478" i="1" s="1"/>
  <c r="Q479" i="1" a="1"/>
  <c r="Q479" i="1" s="1"/>
  <c r="Q480" i="1" a="1"/>
  <c r="Q480" i="1" s="1"/>
  <c r="Q481" i="1" a="1"/>
  <c r="Q481" i="1" s="1"/>
  <c r="Q482" i="1" a="1"/>
  <c r="Q482" i="1" s="1"/>
  <c r="Q483" i="1" a="1"/>
  <c r="Q483" i="1" s="1"/>
  <c r="Q484" i="1" a="1"/>
  <c r="Q484" i="1" s="1"/>
  <c r="Q485" i="1" a="1"/>
  <c r="Q485" i="1" s="1"/>
  <c r="Q486" i="1" a="1"/>
  <c r="Q486" i="1" s="1"/>
  <c r="Q487" i="1" a="1"/>
  <c r="Q487" i="1" s="1"/>
  <c r="Q488" i="1" a="1"/>
  <c r="Q488" i="1" s="1"/>
  <c r="Q489" i="1" a="1"/>
  <c r="Q489" i="1" s="1"/>
  <c r="Q490" i="1" a="1"/>
  <c r="Q490" i="1" s="1"/>
  <c r="Q491" i="1" a="1"/>
  <c r="Q491" i="1" s="1"/>
  <c r="Q492" i="1" a="1"/>
  <c r="Q492" i="1" s="1"/>
  <c r="Q493" i="1" a="1"/>
  <c r="Q493" i="1" s="1"/>
  <c r="Q494" i="1" a="1"/>
  <c r="Q494" i="1" s="1"/>
  <c r="Q495" i="1" a="1"/>
  <c r="Q495" i="1" s="1"/>
  <c r="Q496" i="1" a="1"/>
  <c r="Q496" i="1" s="1"/>
  <c r="Q497" i="1" a="1"/>
  <c r="Q49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K354" i="1" a="1"/>
  <c r="K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 s="1"/>
  <c r="L337" i="1" a="1"/>
  <c r="L337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 s="1"/>
  <c r="L353" i="1" a="1"/>
  <c r="L353" i="1" s="1"/>
  <c r="L354" i="1" a="1"/>
  <c r="L354" i="1" s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 s="1"/>
  <c r="L361" i="1" a="1"/>
  <c r="L361" i="1" s="1"/>
  <c r="L362" i="1" a="1"/>
  <c r="L362" i="1" s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 s="1"/>
  <c r="L369" i="1" a="1"/>
  <c r="L369" i="1" s="1"/>
  <c r="L370" i="1" a="1"/>
  <c r="L370" i="1" s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 s="1"/>
  <c r="L377" i="1" a="1"/>
  <c r="L377" i="1" s="1"/>
  <c r="L378" i="1" a="1"/>
  <c r="L378" i="1" s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 s="1"/>
  <c r="L385" i="1" a="1"/>
  <c r="L385" i="1" s="1"/>
  <c r="L386" i="1" a="1"/>
  <c r="L386" i="1" s="1"/>
  <c r="L387" i="1" a="1"/>
  <c r="L387" i="1" s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 s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P321" i="1" a="1"/>
  <c r="P321" i="1" s="1"/>
  <c r="P322" i="1" a="1"/>
  <c r="P322" i="1" s="1"/>
  <c r="P323" i="1" a="1"/>
  <c r="P323" i="1" s="1"/>
  <c r="P324" i="1" a="1"/>
  <c r="P324" i="1" s="1"/>
  <c r="P325" i="1" a="1"/>
  <c r="P325" i="1" s="1"/>
  <c r="P326" i="1" a="1"/>
  <c r="P326" i="1" s="1"/>
  <c r="P327" i="1" a="1"/>
  <c r="P327" i="1" s="1"/>
  <c r="P328" i="1" a="1"/>
  <c r="P328" i="1" s="1"/>
  <c r="P329" i="1" a="1"/>
  <c r="P329" i="1" s="1"/>
  <c r="P330" i="1" a="1"/>
  <c r="P330" i="1" s="1"/>
  <c r="P331" i="1" a="1"/>
  <c r="P331" i="1" s="1"/>
  <c r="P332" i="1" a="1"/>
  <c r="P332" i="1" s="1"/>
  <c r="P333" i="1" a="1"/>
  <c r="P333" i="1" s="1"/>
  <c r="P334" i="1" a="1"/>
  <c r="P334" i="1" s="1"/>
  <c r="P335" i="1" a="1"/>
  <c r="P335" i="1" s="1"/>
  <c r="P336" i="1" a="1"/>
  <c r="P336" i="1" s="1"/>
  <c r="P337" i="1" a="1"/>
  <c r="P337" i="1" s="1"/>
  <c r="P338" i="1" a="1"/>
  <c r="P338" i="1" s="1"/>
  <c r="P339" i="1" a="1"/>
  <c r="P339" i="1" s="1"/>
  <c r="P340" i="1" a="1"/>
  <c r="P340" i="1" s="1"/>
  <c r="P341" i="1" a="1"/>
  <c r="P341" i="1" s="1"/>
  <c r="P342" i="1" a="1"/>
  <c r="P342" i="1" s="1"/>
  <c r="P343" i="1" a="1"/>
  <c r="P343" i="1" s="1"/>
  <c r="P344" i="1" a="1"/>
  <c r="P344" i="1" s="1"/>
  <c r="P345" i="1" a="1"/>
  <c r="P345" i="1" s="1"/>
  <c r="P346" i="1" a="1"/>
  <c r="P346" i="1" s="1"/>
  <c r="P347" i="1" a="1"/>
  <c r="P347" i="1" s="1"/>
  <c r="P348" i="1" a="1"/>
  <c r="P348" i="1" s="1"/>
  <c r="P349" i="1" a="1"/>
  <c r="P349" i="1" s="1"/>
  <c r="P350" i="1" a="1"/>
  <c r="P350" i="1" s="1"/>
  <c r="P351" i="1" a="1"/>
  <c r="P351" i="1" s="1"/>
  <c r="P352" i="1" a="1"/>
  <c r="P352" i="1" s="1"/>
  <c r="P353" i="1" a="1"/>
  <c r="P353" i="1" s="1"/>
  <c r="P354" i="1" a="1"/>
  <c r="P354" i="1" s="1"/>
  <c r="P355" i="1" a="1"/>
  <c r="P355" i="1" s="1"/>
  <c r="P356" i="1" a="1"/>
  <c r="P356" i="1" s="1"/>
  <c r="P357" i="1" a="1"/>
  <c r="P357" i="1" s="1"/>
  <c r="P358" i="1" a="1"/>
  <c r="P358" i="1" s="1"/>
  <c r="P359" i="1" a="1"/>
  <c r="P359" i="1" s="1"/>
  <c r="P360" i="1" a="1"/>
  <c r="P360" i="1" s="1"/>
  <c r="P361" i="1" a="1"/>
  <c r="P361" i="1" s="1"/>
  <c r="P362" i="1" a="1"/>
  <c r="P362" i="1" s="1"/>
  <c r="P363" i="1" a="1"/>
  <c r="P363" i="1" s="1"/>
  <c r="P364" i="1" a="1"/>
  <c r="P364" i="1" s="1"/>
  <c r="P365" i="1" a="1"/>
  <c r="P365" i="1" s="1"/>
  <c r="P366" i="1" a="1"/>
  <c r="P366" i="1" s="1"/>
  <c r="P367" i="1" a="1"/>
  <c r="P367" i="1" s="1"/>
  <c r="P368" i="1" a="1"/>
  <c r="P368" i="1" s="1"/>
  <c r="P369" i="1" a="1"/>
  <c r="P369" i="1" s="1"/>
  <c r="P370" i="1" a="1"/>
  <c r="P370" i="1" s="1"/>
  <c r="P371" i="1" a="1"/>
  <c r="P371" i="1" s="1"/>
  <c r="P372" i="1" a="1"/>
  <c r="P372" i="1" s="1"/>
  <c r="P373" i="1" a="1"/>
  <c r="P373" i="1" s="1"/>
  <c r="P374" i="1" a="1"/>
  <c r="P374" i="1" s="1"/>
  <c r="P375" i="1" a="1"/>
  <c r="P375" i="1" s="1"/>
  <c r="P376" i="1" a="1"/>
  <c r="P376" i="1" s="1"/>
  <c r="P377" i="1" a="1"/>
  <c r="P377" i="1" s="1"/>
  <c r="P378" i="1" a="1"/>
  <c r="P378" i="1" s="1"/>
  <c r="P379" i="1" a="1"/>
  <c r="P379" i="1" s="1"/>
  <c r="P380" i="1" a="1"/>
  <c r="P380" i="1" s="1"/>
  <c r="P381" i="1" a="1"/>
  <c r="P381" i="1" s="1"/>
  <c r="P382" i="1" a="1"/>
  <c r="P382" i="1" s="1"/>
  <c r="P383" i="1" a="1"/>
  <c r="P383" i="1" s="1"/>
  <c r="P384" i="1" a="1"/>
  <c r="P384" i="1" s="1"/>
  <c r="P385" i="1" a="1"/>
  <c r="P385" i="1" s="1"/>
  <c r="P386" i="1" a="1"/>
  <c r="P386" i="1" s="1"/>
  <c r="P387" i="1" a="1"/>
  <c r="P387" i="1" s="1"/>
  <c r="Q321" i="1" a="1"/>
  <c r="Q321" i="1" s="1"/>
  <c r="Q322" i="1" a="1"/>
  <c r="Q322" i="1" s="1"/>
  <c r="Q323" i="1" a="1"/>
  <c r="Q323" i="1" s="1"/>
  <c r="Q324" i="1" a="1"/>
  <c r="Q324" i="1" s="1"/>
  <c r="Q325" i="1" a="1"/>
  <c r="Q325" i="1" s="1"/>
  <c r="Q326" i="1" a="1"/>
  <c r="Q326" i="1" s="1"/>
  <c r="Q327" i="1" a="1"/>
  <c r="Q327" i="1" s="1"/>
  <c r="Q328" i="1" a="1"/>
  <c r="Q328" i="1" s="1"/>
  <c r="Q329" i="1" a="1"/>
  <c r="Q329" i="1" s="1"/>
  <c r="Q330" i="1" a="1"/>
  <c r="Q330" i="1" s="1"/>
  <c r="Q331" i="1" a="1"/>
  <c r="Q331" i="1" s="1"/>
  <c r="Q332" i="1" a="1"/>
  <c r="Q332" i="1" s="1"/>
  <c r="Q333" i="1" a="1"/>
  <c r="Q333" i="1" s="1"/>
  <c r="Q334" i="1" a="1"/>
  <c r="Q334" i="1" s="1"/>
  <c r="Q335" i="1" a="1"/>
  <c r="Q335" i="1" s="1"/>
  <c r="Q336" i="1" a="1"/>
  <c r="Q336" i="1" s="1"/>
  <c r="Q337" i="1" a="1"/>
  <c r="Q337" i="1" s="1"/>
  <c r="Q338" i="1" a="1"/>
  <c r="Q338" i="1" s="1"/>
  <c r="Q339" i="1" a="1"/>
  <c r="Q339" i="1" s="1"/>
  <c r="Q340" i="1" a="1"/>
  <c r="Q340" i="1" s="1"/>
  <c r="Q341" i="1" a="1"/>
  <c r="Q341" i="1" s="1"/>
  <c r="Q342" i="1" a="1"/>
  <c r="Q342" i="1" s="1"/>
  <c r="Q343" i="1" a="1"/>
  <c r="Q343" i="1" s="1"/>
  <c r="Q344" i="1" a="1"/>
  <c r="Q344" i="1" s="1"/>
  <c r="Q345" i="1" a="1"/>
  <c r="Q345" i="1" s="1"/>
  <c r="Q346" i="1" a="1"/>
  <c r="Q346" i="1" s="1"/>
  <c r="Q347" i="1" a="1"/>
  <c r="Q347" i="1" s="1"/>
  <c r="Q348" i="1" a="1"/>
  <c r="Q348" i="1" s="1"/>
  <c r="Q349" i="1" a="1"/>
  <c r="Q349" i="1" s="1"/>
  <c r="Q350" i="1" a="1"/>
  <c r="Q350" i="1" s="1"/>
  <c r="Q351" i="1" a="1"/>
  <c r="Q351" i="1" s="1"/>
  <c r="Q352" i="1" a="1"/>
  <c r="Q352" i="1" s="1"/>
  <c r="Q353" i="1" a="1"/>
  <c r="Q353" i="1" s="1"/>
  <c r="Q354" i="1" a="1"/>
  <c r="Q354" i="1" s="1"/>
  <c r="Q355" i="1" a="1"/>
  <c r="Q355" i="1" s="1"/>
  <c r="Q356" i="1" a="1"/>
  <c r="Q356" i="1" s="1"/>
  <c r="Q357" i="1" a="1"/>
  <c r="Q357" i="1" s="1"/>
  <c r="Q358" i="1" a="1"/>
  <c r="Q358" i="1" s="1"/>
  <c r="Q359" i="1" a="1"/>
  <c r="Q359" i="1" s="1"/>
  <c r="Q360" i="1" a="1"/>
  <c r="Q360" i="1" s="1"/>
  <c r="Q361" i="1" a="1"/>
  <c r="Q361" i="1" s="1"/>
  <c r="Q362" i="1" a="1"/>
  <c r="Q362" i="1" s="1"/>
  <c r="Q363" i="1" a="1"/>
  <c r="Q363" i="1" s="1"/>
  <c r="Q364" i="1" a="1"/>
  <c r="Q364" i="1" s="1"/>
  <c r="Q365" i="1" a="1"/>
  <c r="Q365" i="1" s="1"/>
  <c r="Q366" i="1" a="1"/>
  <c r="Q366" i="1" s="1"/>
  <c r="Q367" i="1" a="1"/>
  <c r="Q367" i="1" s="1"/>
  <c r="Q368" i="1" a="1"/>
  <c r="Q368" i="1" s="1"/>
  <c r="Q369" i="1" a="1"/>
  <c r="Q369" i="1" s="1"/>
  <c r="Q370" i="1" a="1"/>
  <c r="Q370" i="1" s="1"/>
  <c r="Q371" i="1" a="1"/>
  <c r="Q371" i="1" s="1"/>
  <c r="Q372" i="1" a="1"/>
  <c r="Q372" i="1" s="1"/>
  <c r="Q373" i="1" a="1"/>
  <c r="Q373" i="1" s="1"/>
  <c r="Q374" i="1" a="1"/>
  <c r="Q374" i="1" s="1"/>
  <c r="Q375" i="1" a="1"/>
  <c r="Q375" i="1" s="1"/>
  <c r="Q376" i="1" a="1"/>
  <c r="Q376" i="1" s="1"/>
  <c r="Q377" i="1" a="1"/>
  <c r="Q377" i="1" s="1"/>
  <c r="Q378" i="1" a="1"/>
  <c r="Q378" i="1" s="1"/>
  <c r="Q379" i="1" a="1"/>
  <c r="Q379" i="1" s="1"/>
  <c r="Q380" i="1" a="1"/>
  <c r="Q380" i="1" s="1"/>
  <c r="Q381" i="1" a="1"/>
  <c r="Q381" i="1" s="1"/>
  <c r="Q382" i="1" a="1"/>
  <c r="Q382" i="1" s="1"/>
  <c r="Q383" i="1" a="1"/>
  <c r="Q383" i="1" s="1"/>
  <c r="Q384" i="1" a="1"/>
  <c r="Q384" i="1" s="1"/>
  <c r="Q385" i="1" a="1"/>
  <c r="Q385" i="1" s="1"/>
  <c r="Q386" i="1" a="1"/>
  <c r="Q386" i="1" s="1"/>
  <c r="Q387" i="1" a="1"/>
  <c r="Q387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K258" i="1" a="1"/>
  <c r="K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K270" i="1" a="1"/>
  <c r="K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K294" i="1" a="1"/>
  <c r="K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 s="1"/>
  <c r="L264" i="1" a="1"/>
  <c r="L264" i="1" s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 s="1"/>
  <c r="L272" i="1" a="1"/>
  <c r="L272" i="1" s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88" i="1" a="1"/>
  <c r="L288" i="1" s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 s="1"/>
  <c r="L297" i="1" a="1"/>
  <c r="L297" i="1" s="1"/>
  <c r="L298" i="1" a="1"/>
  <c r="L298" i="1" s="1"/>
  <c r="L299" i="1" a="1"/>
  <c r="L299" i="1" s="1"/>
  <c r="L300" i="1" a="1"/>
  <c r="L300" i="1" s="1"/>
  <c r="L301" i="1" a="1"/>
  <c r="L301" i="1" s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 s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 s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 s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P258" i="1" a="1"/>
  <c r="P258" i="1" s="1"/>
  <c r="P259" i="1" a="1"/>
  <c r="P259" i="1" s="1"/>
  <c r="P260" i="1" a="1"/>
  <c r="P260" i="1" s="1"/>
  <c r="P261" i="1" a="1"/>
  <c r="P261" i="1" s="1"/>
  <c r="P262" i="1" a="1"/>
  <c r="P262" i="1" s="1"/>
  <c r="P263" i="1" a="1"/>
  <c r="P263" i="1" s="1"/>
  <c r="P264" i="1" a="1"/>
  <c r="P264" i="1" s="1"/>
  <c r="P265" i="1" a="1"/>
  <c r="P265" i="1" s="1"/>
  <c r="P266" i="1" a="1"/>
  <c r="P266" i="1" s="1"/>
  <c r="P267" i="1" a="1"/>
  <c r="P267" i="1" s="1"/>
  <c r="P268" i="1" a="1"/>
  <c r="P268" i="1" s="1"/>
  <c r="P269" i="1" a="1"/>
  <c r="P269" i="1" s="1"/>
  <c r="P270" i="1" a="1"/>
  <c r="P270" i="1" s="1"/>
  <c r="P271" i="1" a="1"/>
  <c r="P271" i="1" s="1"/>
  <c r="P272" i="1" a="1"/>
  <c r="P272" i="1" s="1"/>
  <c r="P273" i="1" a="1"/>
  <c r="P273" i="1" s="1"/>
  <c r="P274" i="1" a="1"/>
  <c r="P274" i="1" s="1"/>
  <c r="P275" i="1" a="1"/>
  <c r="P275" i="1" s="1"/>
  <c r="P276" i="1" a="1"/>
  <c r="P276" i="1" s="1"/>
  <c r="P277" i="1" a="1"/>
  <c r="P277" i="1" s="1"/>
  <c r="P278" i="1" a="1"/>
  <c r="P278" i="1" s="1"/>
  <c r="P279" i="1" a="1"/>
  <c r="P279" i="1" s="1"/>
  <c r="P280" i="1" a="1"/>
  <c r="P280" i="1" s="1"/>
  <c r="P281" i="1" a="1"/>
  <c r="P281" i="1" s="1"/>
  <c r="P282" i="1" a="1"/>
  <c r="P282" i="1" s="1"/>
  <c r="P283" i="1" a="1"/>
  <c r="P283" i="1" s="1"/>
  <c r="P284" i="1" a="1"/>
  <c r="P284" i="1" s="1"/>
  <c r="P285" i="1" a="1"/>
  <c r="P285" i="1" s="1"/>
  <c r="P286" i="1" a="1"/>
  <c r="P286" i="1" s="1"/>
  <c r="P287" i="1" a="1"/>
  <c r="P287" i="1" s="1"/>
  <c r="P288" i="1" a="1"/>
  <c r="P288" i="1" s="1"/>
  <c r="P289" i="1" a="1"/>
  <c r="P289" i="1" s="1"/>
  <c r="P290" i="1" a="1"/>
  <c r="P290" i="1" s="1"/>
  <c r="P291" i="1" a="1"/>
  <c r="P291" i="1" s="1"/>
  <c r="P292" i="1" a="1"/>
  <c r="P292" i="1" s="1"/>
  <c r="P293" i="1" a="1"/>
  <c r="P293" i="1" s="1"/>
  <c r="P294" i="1" a="1"/>
  <c r="P294" i="1" s="1"/>
  <c r="P295" i="1" a="1"/>
  <c r="P295" i="1" s="1"/>
  <c r="P296" i="1" a="1"/>
  <c r="P296" i="1" s="1"/>
  <c r="P297" i="1" a="1"/>
  <c r="P297" i="1" s="1"/>
  <c r="P298" i="1" a="1"/>
  <c r="P298" i="1" s="1"/>
  <c r="P299" i="1" a="1"/>
  <c r="P299" i="1" s="1"/>
  <c r="P300" i="1" a="1"/>
  <c r="P300" i="1" s="1"/>
  <c r="P301" i="1" a="1"/>
  <c r="P301" i="1" s="1"/>
  <c r="P302" i="1" a="1"/>
  <c r="P302" i="1" s="1"/>
  <c r="P303" i="1" a="1"/>
  <c r="P303" i="1" s="1"/>
  <c r="P304" i="1" a="1"/>
  <c r="P304" i="1" s="1"/>
  <c r="P305" i="1" a="1"/>
  <c r="P305" i="1" s="1"/>
  <c r="P306" i="1" a="1"/>
  <c r="P306" i="1" s="1"/>
  <c r="P307" i="1" a="1"/>
  <c r="P307" i="1" s="1"/>
  <c r="P308" i="1" a="1"/>
  <c r="P308" i="1" s="1"/>
  <c r="P309" i="1" a="1"/>
  <c r="P309" i="1" s="1"/>
  <c r="P310" i="1" a="1"/>
  <c r="P310" i="1" s="1"/>
  <c r="P311" i="1" a="1"/>
  <c r="P311" i="1" s="1"/>
  <c r="P312" i="1" a="1"/>
  <c r="P312" i="1" s="1"/>
  <c r="P313" i="1" a="1"/>
  <c r="P313" i="1" s="1"/>
  <c r="P314" i="1" a="1"/>
  <c r="P314" i="1" s="1"/>
  <c r="P315" i="1" a="1"/>
  <c r="P315" i="1" s="1"/>
  <c r="P316" i="1" a="1"/>
  <c r="P316" i="1" s="1"/>
  <c r="P317" i="1" a="1"/>
  <c r="P317" i="1" s="1"/>
  <c r="P318" i="1" a="1"/>
  <c r="P318" i="1" s="1"/>
  <c r="P319" i="1" a="1"/>
  <c r="P319" i="1" s="1"/>
  <c r="P320" i="1" a="1"/>
  <c r="P320" i="1" s="1"/>
  <c r="Q258" i="1" a="1"/>
  <c r="Q258" i="1" s="1"/>
  <c r="Q259" i="1" a="1"/>
  <c r="Q259" i="1" s="1"/>
  <c r="Q260" i="1" a="1"/>
  <c r="Q260" i="1" s="1"/>
  <c r="Q261" i="1" a="1"/>
  <c r="Q261" i="1" s="1"/>
  <c r="Q262" i="1" a="1"/>
  <c r="Q262" i="1" s="1"/>
  <c r="Q263" i="1" a="1"/>
  <c r="Q263" i="1" s="1"/>
  <c r="Q264" i="1" a="1"/>
  <c r="Q264" i="1" s="1"/>
  <c r="Q265" i="1" a="1"/>
  <c r="Q265" i="1" s="1"/>
  <c r="Q266" i="1" a="1"/>
  <c r="Q266" i="1" s="1"/>
  <c r="Q267" i="1" a="1"/>
  <c r="Q267" i="1" s="1"/>
  <c r="Q268" i="1" a="1"/>
  <c r="Q268" i="1" s="1"/>
  <c r="Q269" i="1" a="1"/>
  <c r="Q269" i="1" s="1"/>
  <c r="Q270" i="1" a="1"/>
  <c r="Q270" i="1" s="1"/>
  <c r="Q271" i="1" a="1"/>
  <c r="Q271" i="1" s="1"/>
  <c r="Q272" i="1" a="1"/>
  <c r="Q272" i="1" s="1"/>
  <c r="Q273" i="1" a="1"/>
  <c r="Q273" i="1" s="1"/>
  <c r="Q274" i="1" a="1"/>
  <c r="Q274" i="1" s="1"/>
  <c r="Q275" i="1" a="1"/>
  <c r="Q275" i="1" s="1"/>
  <c r="Q276" i="1" a="1"/>
  <c r="Q276" i="1" s="1"/>
  <c r="Q277" i="1" a="1"/>
  <c r="Q277" i="1" s="1"/>
  <c r="Q278" i="1" a="1"/>
  <c r="Q278" i="1" s="1"/>
  <c r="Q279" i="1" a="1"/>
  <c r="Q279" i="1" s="1"/>
  <c r="Q280" i="1" a="1"/>
  <c r="Q280" i="1" s="1"/>
  <c r="Q281" i="1" a="1"/>
  <c r="Q281" i="1" s="1"/>
  <c r="Q282" i="1" a="1"/>
  <c r="Q282" i="1" s="1"/>
  <c r="Q283" i="1" a="1"/>
  <c r="Q283" i="1" s="1"/>
  <c r="Q284" i="1" a="1"/>
  <c r="Q284" i="1" s="1"/>
  <c r="Q285" i="1" a="1"/>
  <c r="Q285" i="1" s="1"/>
  <c r="Q286" i="1" a="1"/>
  <c r="Q286" i="1" s="1"/>
  <c r="Q287" i="1" a="1"/>
  <c r="Q287" i="1" s="1"/>
  <c r="Q288" i="1" a="1"/>
  <c r="Q288" i="1" s="1"/>
  <c r="Q289" i="1" a="1"/>
  <c r="Q289" i="1" s="1"/>
  <c r="Q290" i="1" a="1"/>
  <c r="Q290" i="1" s="1"/>
  <c r="Q291" i="1" a="1"/>
  <c r="Q291" i="1" s="1"/>
  <c r="Q292" i="1" a="1"/>
  <c r="Q292" i="1" s="1"/>
  <c r="Q293" i="1" a="1"/>
  <c r="Q293" i="1" s="1"/>
  <c r="Q294" i="1" a="1"/>
  <c r="Q294" i="1" s="1"/>
  <c r="Q295" i="1" a="1"/>
  <c r="Q295" i="1" s="1"/>
  <c r="Q296" i="1" a="1"/>
  <c r="Q296" i="1" s="1"/>
  <c r="Q297" i="1" a="1"/>
  <c r="Q297" i="1" s="1"/>
  <c r="Q298" i="1" a="1"/>
  <c r="Q298" i="1" s="1"/>
  <c r="Q299" i="1" a="1"/>
  <c r="Q299" i="1" s="1"/>
  <c r="Q300" i="1" a="1"/>
  <c r="Q300" i="1" s="1"/>
  <c r="Q301" i="1" a="1"/>
  <c r="Q301" i="1" s="1"/>
  <c r="Q302" i="1" a="1"/>
  <c r="Q302" i="1" s="1"/>
  <c r="Q303" i="1" a="1"/>
  <c r="Q303" i="1" s="1"/>
  <c r="Q304" i="1" a="1"/>
  <c r="Q304" i="1" s="1"/>
  <c r="Q305" i="1" a="1"/>
  <c r="Q305" i="1" s="1"/>
  <c r="Q306" i="1" a="1"/>
  <c r="Q306" i="1" s="1"/>
  <c r="Q307" i="1" a="1"/>
  <c r="Q307" i="1" s="1"/>
  <c r="Q308" i="1" a="1"/>
  <c r="Q308" i="1" s="1"/>
  <c r="Q309" i="1" a="1"/>
  <c r="Q309" i="1" s="1"/>
  <c r="Q310" i="1" a="1"/>
  <c r="Q310" i="1" s="1"/>
  <c r="Q311" i="1" a="1"/>
  <c r="Q311" i="1" s="1"/>
  <c r="Q312" i="1" a="1"/>
  <c r="Q312" i="1" s="1"/>
  <c r="Q313" i="1" a="1"/>
  <c r="Q313" i="1" s="1"/>
  <c r="Q314" i="1" a="1"/>
  <c r="Q314" i="1" s="1"/>
  <c r="Q315" i="1" a="1"/>
  <c r="Q315" i="1" s="1"/>
  <c r="Q316" i="1" a="1"/>
  <c r="Q316" i="1" s="1"/>
  <c r="Q317" i="1" a="1"/>
  <c r="Q317" i="1" s="1"/>
  <c r="Q318" i="1" a="1"/>
  <c r="Q318" i="1" s="1"/>
  <c r="Q319" i="1" a="1"/>
  <c r="Q319" i="1" s="1"/>
  <c r="Q320" i="1" a="1"/>
  <c r="Q320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 s="1"/>
  <c r="L248" i="1" a="1"/>
  <c r="L248" i="1" s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 s="1"/>
  <c r="L256" i="1" a="1"/>
  <c r="L256" i="1" s="1"/>
  <c r="L257" i="1" a="1"/>
  <c r="L257" i="1" s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 s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 s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P215" i="1" a="1"/>
  <c r="P215" i="1" s="1"/>
  <c r="P216" i="1" a="1"/>
  <c r="P216" i="1" s="1"/>
  <c r="P217" i="1" a="1"/>
  <c r="P217" i="1" s="1"/>
  <c r="P218" i="1" a="1"/>
  <c r="P218" i="1" s="1"/>
  <c r="P219" i="1" a="1"/>
  <c r="P219" i="1" s="1"/>
  <c r="P220" i="1" a="1"/>
  <c r="P220" i="1" s="1"/>
  <c r="P221" i="1" a="1"/>
  <c r="P221" i="1" s="1"/>
  <c r="P222" i="1" a="1"/>
  <c r="P222" i="1" s="1"/>
  <c r="P223" i="1" a="1"/>
  <c r="P223" i="1" s="1"/>
  <c r="P224" i="1" a="1"/>
  <c r="P224" i="1" s="1"/>
  <c r="P225" i="1" a="1"/>
  <c r="P225" i="1" s="1"/>
  <c r="P226" i="1" a="1"/>
  <c r="P226" i="1" s="1"/>
  <c r="P227" i="1" a="1"/>
  <c r="P227" i="1" s="1"/>
  <c r="P228" i="1" a="1"/>
  <c r="P228" i="1" s="1"/>
  <c r="P229" i="1" a="1"/>
  <c r="P229" i="1" s="1"/>
  <c r="P230" i="1" a="1"/>
  <c r="P230" i="1" s="1"/>
  <c r="P231" i="1" a="1"/>
  <c r="P231" i="1" s="1"/>
  <c r="P232" i="1" a="1"/>
  <c r="P232" i="1" s="1"/>
  <c r="P233" i="1" a="1"/>
  <c r="P233" i="1" s="1"/>
  <c r="P234" i="1" a="1"/>
  <c r="P234" i="1" s="1"/>
  <c r="P235" i="1" a="1"/>
  <c r="P235" i="1" s="1"/>
  <c r="P236" i="1" a="1"/>
  <c r="P236" i="1" s="1"/>
  <c r="P237" i="1" a="1"/>
  <c r="P237" i="1" s="1"/>
  <c r="P238" i="1" a="1"/>
  <c r="P238" i="1" s="1"/>
  <c r="P239" i="1" a="1"/>
  <c r="P239" i="1" s="1"/>
  <c r="P240" i="1" a="1"/>
  <c r="P240" i="1" s="1"/>
  <c r="P241" i="1" a="1"/>
  <c r="P241" i="1" s="1"/>
  <c r="P242" i="1" a="1"/>
  <c r="P242" i="1" s="1"/>
  <c r="P243" i="1" a="1"/>
  <c r="P243" i="1" s="1"/>
  <c r="P244" i="1" a="1"/>
  <c r="P244" i="1" s="1"/>
  <c r="P245" i="1" a="1"/>
  <c r="P245" i="1" s="1"/>
  <c r="P246" i="1" a="1"/>
  <c r="P246" i="1" s="1"/>
  <c r="P247" i="1" a="1"/>
  <c r="P247" i="1" s="1"/>
  <c r="P248" i="1" a="1"/>
  <c r="P248" i="1" s="1"/>
  <c r="P249" i="1" a="1"/>
  <c r="P249" i="1" s="1"/>
  <c r="P250" i="1" a="1"/>
  <c r="P250" i="1" s="1"/>
  <c r="P251" i="1" a="1"/>
  <c r="P251" i="1" s="1"/>
  <c r="P252" i="1" a="1"/>
  <c r="P252" i="1" s="1"/>
  <c r="P253" i="1" a="1"/>
  <c r="P253" i="1" s="1"/>
  <c r="P254" i="1" a="1"/>
  <c r="P254" i="1" s="1"/>
  <c r="P255" i="1" a="1"/>
  <c r="P255" i="1" s="1"/>
  <c r="P256" i="1" a="1"/>
  <c r="P256" i="1" s="1"/>
  <c r="P257" i="1" a="1"/>
  <c r="P257" i="1" s="1"/>
  <c r="Q215" i="1" a="1"/>
  <c r="Q215" i="1" s="1"/>
  <c r="Q216" i="1" a="1"/>
  <c r="Q216" i="1" s="1"/>
  <c r="Q217" i="1" a="1"/>
  <c r="Q217" i="1" s="1"/>
  <c r="Q218" i="1" a="1"/>
  <c r="Q218" i="1" s="1"/>
  <c r="Q219" i="1" a="1"/>
  <c r="Q219" i="1" s="1"/>
  <c r="Q220" i="1" a="1"/>
  <c r="Q220" i="1" s="1"/>
  <c r="Q221" i="1" a="1"/>
  <c r="Q221" i="1" s="1"/>
  <c r="Q222" i="1" a="1"/>
  <c r="Q222" i="1" s="1"/>
  <c r="Q223" i="1" a="1"/>
  <c r="Q223" i="1" s="1"/>
  <c r="Q224" i="1" a="1"/>
  <c r="Q224" i="1" s="1"/>
  <c r="Q225" i="1" a="1"/>
  <c r="Q225" i="1" s="1"/>
  <c r="Q226" i="1" a="1"/>
  <c r="Q226" i="1" s="1"/>
  <c r="Q227" i="1" a="1"/>
  <c r="Q227" i="1" s="1"/>
  <c r="Q228" i="1" a="1"/>
  <c r="Q228" i="1" s="1"/>
  <c r="Q229" i="1" a="1"/>
  <c r="Q229" i="1" s="1"/>
  <c r="Q230" i="1" a="1"/>
  <c r="Q230" i="1" s="1"/>
  <c r="Q231" i="1" a="1"/>
  <c r="Q231" i="1" s="1"/>
  <c r="Q232" i="1" a="1"/>
  <c r="Q232" i="1" s="1"/>
  <c r="Q233" i="1" a="1"/>
  <c r="Q233" i="1" s="1"/>
  <c r="Q234" i="1" a="1"/>
  <c r="Q234" i="1" s="1"/>
  <c r="Q235" i="1" a="1"/>
  <c r="Q235" i="1" s="1"/>
  <c r="Q236" i="1" a="1"/>
  <c r="Q236" i="1" s="1"/>
  <c r="Q237" i="1" a="1"/>
  <c r="Q237" i="1" s="1"/>
  <c r="Q238" i="1" a="1"/>
  <c r="Q238" i="1" s="1"/>
  <c r="Q239" i="1" a="1"/>
  <c r="Q239" i="1" s="1"/>
  <c r="Q240" i="1" a="1"/>
  <c r="Q240" i="1" s="1"/>
  <c r="Q241" i="1" a="1"/>
  <c r="Q241" i="1" s="1"/>
  <c r="Q242" i="1" a="1"/>
  <c r="Q242" i="1" s="1"/>
  <c r="Q243" i="1" a="1"/>
  <c r="Q243" i="1" s="1"/>
  <c r="Q244" i="1" a="1"/>
  <c r="Q244" i="1" s="1"/>
  <c r="Q245" i="1" a="1"/>
  <c r="Q245" i="1" s="1"/>
  <c r="Q246" i="1" a="1"/>
  <c r="Q246" i="1" s="1"/>
  <c r="Q247" i="1" a="1"/>
  <c r="Q247" i="1" s="1"/>
  <c r="Q248" i="1" a="1"/>
  <c r="Q248" i="1" s="1"/>
  <c r="Q249" i="1" a="1"/>
  <c r="Q249" i="1" s="1"/>
  <c r="Q250" i="1" a="1"/>
  <c r="Q250" i="1" s="1"/>
  <c r="Q251" i="1" a="1"/>
  <c r="Q251" i="1" s="1"/>
  <c r="Q252" i="1" a="1"/>
  <c r="Q252" i="1" s="1"/>
  <c r="Q253" i="1" a="1"/>
  <c r="Q253" i="1" s="1"/>
  <c r="Q254" i="1" a="1"/>
  <c r="Q254" i="1" s="1"/>
  <c r="Q255" i="1" a="1"/>
  <c r="Q255" i="1" s="1"/>
  <c r="Q256" i="1" a="1"/>
  <c r="Q256" i="1" s="1"/>
  <c r="Q257" i="1" a="1"/>
  <c r="Q257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O193" i="1" a="1"/>
  <c r="O193" i="1" s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 s="1"/>
  <c r="O212" i="1" a="1"/>
  <c r="O212" i="1" s="1"/>
  <c r="O213" i="1" a="1"/>
  <c r="O213" i="1" s="1"/>
  <c r="O214" i="1" a="1"/>
  <c r="O214" i="1" s="1"/>
  <c r="P193" i="1" a="1"/>
  <c r="P193" i="1" s="1"/>
  <c r="P194" i="1" a="1"/>
  <c r="P194" i="1" s="1"/>
  <c r="P195" i="1" a="1"/>
  <c r="P195" i="1" s="1"/>
  <c r="P196" i="1" a="1"/>
  <c r="P196" i="1" s="1"/>
  <c r="P197" i="1" a="1"/>
  <c r="P197" i="1" s="1"/>
  <c r="P198" i="1" a="1"/>
  <c r="P198" i="1" s="1"/>
  <c r="P199" i="1" a="1"/>
  <c r="P199" i="1" s="1"/>
  <c r="P200" i="1" a="1"/>
  <c r="P200" i="1" s="1"/>
  <c r="P201" i="1" a="1"/>
  <c r="P201" i="1" s="1"/>
  <c r="P202" i="1" a="1"/>
  <c r="P202" i="1" s="1"/>
  <c r="P203" i="1" a="1"/>
  <c r="P203" i="1" s="1"/>
  <c r="P204" i="1" a="1"/>
  <c r="P204" i="1" s="1"/>
  <c r="P205" i="1" a="1"/>
  <c r="P205" i="1" s="1"/>
  <c r="P206" i="1" a="1"/>
  <c r="P206" i="1" s="1"/>
  <c r="P207" i="1" a="1"/>
  <c r="P207" i="1" s="1"/>
  <c r="P208" i="1" a="1"/>
  <c r="P208" i="1" s="1"/>
  <c r="P209" i="1" a="1"/>
  <c r="P209" i="1" s="1"/>
  <c r="P210" i="1" a="1"/>
  <c r="P210" i="1" s="1"/>
  <c r="P211" i="1" a="1"/>
  <c r="P211" i="1" s="1"/>
  <c r="P212" i="1" a="1"/>
  <c r="P212" i="1" s="1"/>
  <c r="P213" i="1" a="1"/>
  <c r="P213" i="1" s="1"/>
  <c r="P214" i="1" a="1"/>
  <c r="P214" i="1" s="1"/>
  <c r="Q193" i="1" a="1"/>
  <c r="Q193" i="1" s="1"/>
  <c r="Q194" i="1" a="1"/>
  <c r="Q194" i="1" s="1"/>
  <c r="Q195" i="1" a="1"/>
  <c r="Q195" i="1" s="1"/>
  <c r="Q196" i="1" a="1"/>
  <c r="Q196" i="1" s="1"/>
  <c r="Q197" i="1" a="1"/>
  <c r="Q197" i="1" s="1"/>
  <c r="Q198" i="1" a="1"/>
  <c r="Q198" i="1" s="1"/>
  <c r="Q199" i="1" a="1"/>
  <c r="Q199" i="1" s="1"/>
  <c r="Q200" i="1" a="1"/>
  <c r="Q200" i="1" s="1"/>
  <c r="Q201" i="1" a="1"/>
  <c r="Q201" i="1" s="1"/>
  <c r="Q202" i="1" a="1"/>
  <c r="Q202" i="1" s="1"/>
  <c r="Q203" i="1" a="1"/>
  <c r="Q203" i="1" s="1"/>
  <c r="Q204" i="1" a="1"/>
  <c r="Q204" i="1" s="1"/>
  <c r="Q205" i="1" a="1"/>
  <c r="Q205" i="1" s="1"/>
  <c r="Q206" i="1" a="1"/>
  <c r="Q206" i="1" s="1"/>
  <c r="Q207" i="1" a="1"/>
  <c r="Q207" i="1" s="1"/>
  <c r="Q208" i="1" a="1"/>
  <c r="Q208" i="1" s="1"/>
  <c r="Q209" i="1" a="1"/>
  <c r="Q209" i="1" s="1"/>
  <c r="Q210" i="1" a="1"/>
  <c r="Q210" i="1" s="1"/>
  <c r="Q211" i="1" a="1"/>
  <c r="Q211" i="1" s="1"/>
  <c r="Q212" i="1" a="1"/>
  <c r="Q212" i="1" s="1"/>
  <c r="Q213" i="1" a="1"/>
  <c r="Q213" i="1" s="1"/>
  <c r="Q214" i="1" a="1"/>
  <c r="Q214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 s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 s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P130" i="1" a="1"/>
  <c r="P130" i="1" s="1"/>
  <c r="P131" i="1" a="1"/>
  <c r="P131" i="1" s="1"/>
  <c r="P132" i="1" a="1"/>
  <c r="P132" i="1" s="1"/>
  <c r="P133" i="1" a="1"/>
  <c r="P133" i="1" s="1"/>
  <c r="P134" i="1" a="1"/>
  <c r="P134" i="1" s="1"/>
  <c r="P135" i="1" a="1"/>
  <c r="P135" i="1" s="1"/>
  <c r="P136" i="1" a="1"/>
  <c r="P136" i="1" s="1"/>
  <c r="P137" i="1" a="1"/>
  <c r="P137" i="1" s="1"/>
  <c r="P138" i="1" a="1"/>
  <c r="P138" i="1" s="1"/>
  <c r="P139" i="1" a="1"/>
  <c r="P139" i="1" s="1"/>
  <c r="P140" i="1" a="1"/>
  <c r="P140" i="1" s="1"/>
  <c r="P141" i="1" a="1"/>
  <c r="P141" i="1" s="1"/>
  <c r="P142" i="1" a="1"/>
  <c r="P142" i="1" s="1"/>
  <c r="P143" i="1" a="1"/>
  <c r="P143" i="1" s="1"/>
  <c r="P144" i="1" a="1"/>
  <c r="P144" i="1" s="1"/>
  <c r="P145" i="1" a="1"/>
  <c r="P145" i="1" s="1"/>
  <c r="P146" i="1" a="1"/>
  <c r="P146" i="1" s="1"/>
  <c r="P147" i="1" a="1"/>
  <c r="P147" i="1" s="1"/>
  <c r="P148" i="1" a="1"/>
  <c r="P148" i="1" s="1"/>
  <c r="P149" i="1" a="1"/>
  <c r="P149" i="1" s="1"/>
  <c r="P150" i="1" a="1"/>
  <c r="P150" i="1" s="1"/>
  <c r="P151" i="1" a="1"/>
  <c r="P151" i="1" s="1"/>
  <c r="P152" i="1" a="1"/>
  <c r="P152" i="1" s="1"/>
  <c r="P153" i="1" a="1"/>
  <c r="P153" i="1" s="1"/>
  <c r="P154" i="1" a="1"/>
  <c r="P154" i="1" s="1"/>
  <c r="P155" i="1" a="1"/>
  <c r="P155" i="1" s="1"/>
  <c r="P156" i="1" a="1"/>
  <c r="P156" i="1" s="1"/>
  <c r="P157" i="1" a="1"/>
  <c r="P157" i="1" s="1"/>
  <c r="P158" i="1" a="1"/>
  <c r="P158" i="1" s="1"/>
  <c r="P159" i="1" a="1"/>
  <c r="P159" i="1" s="1"/>
  <c r="P160" i="1" a="1"/>
  <c r="P160" i="1" s="1"/>
  <c r="P161" i="1" a="1"/>
  <c r="P161" i="1" s="1"/>
  <c r="P162" i="1" a="1"/>
  <c r="P162" i="1" s="1"/>
  <c r="P163" i="1" a="1"/>
  <c r="P163" i="1" s="1"/>
  <c r="P164" i="1" a="1"/>
  <c r="P164" i="1" s="1"/>
  <c r="P165" i="1" a="1"/>
  <c r="P165" i="1" s="1"/>
  <c r="P166" i="1" a="1"/>
  <c r="P166" i="1" s="1"/>
  <c r="P167" i="1" a="1"/>
  <c r="P167" i="1" s="1"/>
  <c r="P168" i="1" a="1"/>
  <c r="P168" i="1" s="1"/>
  <c r="P169" i="1" a="1"/>
  <c r="P169" i="1" s="1"/>
  <c r="P170" i="1" a="1"/>
  <c r="P170" i="1" s="1"/>
  <c r="P171" i="1" a="1"/>
  <c r="P171" i="1" s="1"/>
  <c r="P172" i="1" a="1"/>
  <c r="P172" i="1" s="1"/>
  <c r="P173" i="1" a="1"/>
  <c r="P173" i="1" s="1"/>
  <c r="P174" i="1" a="1"/>
  <c r="P174" i="1" s="1"/>
  <c r="P175" i="1" a="1"/>
  <c r="P175" i="1" s="1"/>
  <c r="P176" i="1" a="1"/>
  <c r="P176" i="1" s="1"/>
  <c r="P177" i="1" a="1"/>
  <c r="P177" i="1" s="1"/>
  <c r="P178" i="1" a="1"/>
  <c r="P178" i="1" s="1"/>
  <c r="P179" i="1" a="1"/>
  <c r="P179" i="1" s="1"/>
  <c r="P180" i="1" a="1"/>
  <c r="P180" i="1" s="1"/>
  <c r="P181" i="1" a="1"/>
  <c r="P181" i="1" s="1"/>
  <c r="P182" i="1" a="1"/>
  <c r="P182" i="1" s="1"/>
  <c r="P183" i="1" a="1"/>
  <c r="P183" i="1" s="1"/>
  <c r="P184" i="1" a="1"/>
  <c r="P184" i="1" s="1"/>
  <c r="P185" i="1" a="1"/>
  <c r="P185" i="1" s="1"/>
  <c r="P186" i="1" a="1"/>
  <c r="P186" i="1" s="1"/>
  <c r="P187" i="1" a="1"/>
  <c r="P187" i="1" s="1"/>
  <c r="P188" i="1" a="1"/>
  <c r="P188" i="1" s="1"/>
  <c r="P189" i="1" a="1"/>
  <c r="P189" i="1" s="1"/>
  <c r="P190" i="1" a="1"/>
  <c r="P190" i="1" s="1"/>
  <c r="P191" i="1" a="1"/>
  <c r="P191" i="1" s="1"/>
  <c r="P192" i="1" a="1"/>
  <c r="P192" i="1" s="1"/>
  <c r="Q130" i="1" a="1"/>
  <c r="Q130" i="1" s="1"/>
  <c r="Q131" i="1" a="1"/>
  <c r="Q131" i="1" s="1"/>
  <c r="Q132" i="1" a="1"/>
  <c r="Q132" i="1" s="1"/>
  <c r="Q133" i="1" a="1"/>
  <c r="Q133" i="1" s="1"/>
  <c r="Q134" i="1" a="1"/>
  <c r="Q134" i="1" s="1"/>
  <c r="Q135" i="1" a="1"/>
  <c r="Q135" i="1" s="1"/>
  <c r="Q136" i="1" a="1"/>
  <c r="Q136" i="1" s="1"/>
  <c r="Q137" i="1" a="1"/>
  <c r="Q137" i="1" s="1"/>
  <c r="Q138" i="1" a="1"/>
  <c r="Q138" i="1" s="1"/>
  <c r="Q139" i="1" a="1"/>
  <c r="Q139" i="1" s="1"/>
  <c r="Q140" i="1" a="1"/>
  <c r="Q140" i="1" s="1"/>
  <c r="Q141" i="1" a="1"/>
  <c r="Q141" i="1" s="1"/>
  <c r="Q142" i="1" a="1"/>
  <c r="Q142" i="1" s="1"/>
  <c r="Q143" i="1" a="1"/>
  <c r="Q143" i="1" s="1"/>
  <c r="Q144" i="1" a="1"/>
  <c r="Q144" i="1" s="1"/>
  <c r="Q145" i="1" a="1"/>
  <c r="Q145" i="1" s="1"/>
  <c r="Q146" i="1" a="1"/>
  <c r="Q146" i="1" s="1"/>
  <c r="Q147" i="1" a="1"/>
  <c r="Q147" i="1" s="1"/>
  <c r="Q148" i="1" a="1"/>
  <c r="Q148" i="1" s="1"/>
  <c r="Q149" i="1" a="1"/>
  <c r="Q149" i="1" s="1"/>
  <c r="Q150" i="1" a="1"/>
  <c r="Q150" i="1" s="1"/>
  <c r="Q151" i="1" a="1"/>
  <c r="Q151" i="1" s="1"/>
  <c r="Q152" i="1" a="1"/>
  <c r="Q152" i="1" s="1"/>
  <c r="Q153" i="1" a="1"/>
  <c r="Q153" i="1" s="1"/>
  <c r="Q154" i="1" a="1"/>
  <c r="Q154" i="1" s="1"/>
  <c r="Q155" i="1" a="1"/>
  <c r="Q155" i="1" s="1"/>
  <c r="Q156" i="1" a="1"/>
  <c r="Q156" i="1" s="1"/>
  <c r="Q157" i="1" a="1"/>
  <c r="Q157" i="1" s="1"/>
  <c r="Q158" i="1" a="1"/>
  <c r="Q158" i="1" s="1"/>
  <c r="Q159" i="1" a="1"/>
  <c r="Q159" i="1" s="1"/>
  <c r="Q160" i="1" a="1"/>
  <c r="Q160" i="1" s="1"/>
  <c r="Q161" i="1" a="1"/>
  <c r="Q161" i="1" s="1"/>
  <c r="Q162" i="1" a="1"/>
  <c r="Q162" i="1" s="1"/>
  <c r="Q163" i="1" a="1"/>
  <c r="Q163" i="1" s="1"/>
  <c r="Q164" i="1" a="1"/>
  <c r="Q164" i="1" s="1"/>
  <c r="Q165" i="1" a="1"/>
  <c r="Q165" i="1" s="1"/>
  <c r="Q166" i="1" a="1"/>
  <c r="Q166" i="1" s="1"/>
  <c r="Q167" i="1" a="1"/>
  <c r="Q167" i="1" s="1"/>
  <c r="Q168" i="1" a="1"/>
  <c r="Q168" i="1" s="1"/>
  <c r="Q169" i="1" a="1"/>
  <c r="Q169" i="1" s="1"/>
  <c r="Q170" i="1" a="1"/>
  <c r="Q170" i="1" s="1"/>
  <c r="Q171" i="1" a="1"/>
  <c r="Q171" i="1" s="1"/>
  <c r="Q172" i="1" a="1"/>
  <c r="Q172" i="1" s="1"/>
  <c r="Q173" i="1" a="1"/>
  <c r="Q173" i="1" s="1"/>
  <c r="Q174" i="1" a="1"/>
  <c r="Q174" i="1" s="1"/>
  <c r="Q175" i="1" a="1"/>
  <c r="Q175" i="1" s="1"/>
  <c r="Q176" i="1" a="1"/>
  <c r="Q176" i="1" s="1"/>
  <c r="Q177" i="1" a="1"/>
  <c r="Q177" i="1" s="1"/>
  <c r="Q178" i="1" a="1"/>
  <c r="Q178" i="1" s="1"/>
  <c r="Q179" i="1" a="1"/>
  <c r="Q179" i="1" s="1"/>
  <c r="Q180" i="1" a="1"/>
  <c r="Q180" i="1" s="1"/>
  <c r="Q181" i="1" a="1"/>
  <c r="Q181" i="1" s="1"/>
  <c r="Q182" i="1" a="1"/>
  <c r="Q182" i="1" s="1"/>
  <c r="Q183" i="1" a="1"/>
  <c r="Q183" i="1" s="1"/>
  <c r="Q184" i="1" a="1"/>
  <c r="Q184" i="1" s="1"/>
  <c r="Q185" i="1" a="1"/>
  <c r="Q185" i="1" s="1"/>
  <c r="Q186" i="1" a="1"/>
  <c r="Q186" i="1" s="1"/>
  <c r="Q187" i="1" a="1"/>
  <c r="Q187" i="1" s="1"/>
  <c r="Q188" i="1" a="1"/>
  <c r="Q188" i="1" s="1"/>
  <c r="Q189" i="1" a="1"/>
  <c r="Q189" i="1" s="1"/>
  <c r="Q190" i="1" a="1"/>
  <c r="Q190" i="1" s="1"/>
  <c r="Q191" i="1" a="1"/>
  <c r="Q191" i="1" s="1"/>
  <c r="Q192" i="1" a="1"/>
  <c r="Q192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2" i="1" a="1"/>
  <c r="R2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Q2" i="1" a="1"/>
  <c r="Q2" i="1" s="1"/>
  <c r="Q3" i="1" a="1"/>
  <c r="Q3" i="1" s="1"/>
  <c r="Q4" i="1" a="1"/>
  <c r="Q4" i="1" s="1"/>
  <c r="Q5" i="1" a="1"/>
  <c r="Q5" i="1" s="1"/>
  <c r="Q6" i="1" a="1"/>
  <c r="Q6" i="1" s="1"/>
  <c r="Q7" i="1" a="1"/>
  <c r="Q7" i="1" s="1"/>
  <c r="Q8" i="1" a="1"/>
  <c r="Q8" i="1" s="1"/>
  <c r="Q9" i="1" a="1"/>
  <c r="Q9" i="1" s="1"/>
  <c r="Q10" i="1" a="1"/>
  <c r="Q10" i="1" s="1"/>
  <c r="Q11" i="1" a="1"/>
  <c r="Q11" i="1" s="1"/>
  <c r="Q12" i="1" a="1"/>
  <c r="Q12" i="1" s="1"/>
  <c r="Q13" i="1" a="1"/>
  <c r="Q13" i="1" s="1"/>
  <c r="Q14" i="1" a="1"/>
  <c r="Q14" i="1" s="1"/>
  <c r="Q15" i="1" a="1"/>
  <c r="Q15" i="1" s="1"/>
  <c r="Q16" i="1" a="1"/>
  <c r="Q16" i="1" s="1"/>
  <c r="Q17" i="1" a="1"/>
  <c r="Q17" i="1" s="1"/>
  <c r="Q18" i="1" a="1"/>
  <c r="Q18" i="1" s="1"/>
  <c r="Q19" i="1" a="1"/>
  <c r="Q19" i="1" s="1"/>
  <c r="Q20" i="1" a="1"/>
  <c r="Q20" i="1" s="1"/>
  <c r="Q21" i="1" a="1"/>
  <c r="Q21" i="1" s="1"/>
  <c r="Q22" i="1" a="1"/>
  <c r="Q22" i="1" s="1"/>
  <c r="Q23" i="1" a="1"/>
  <c r="Q23" i="1" s="1"/>
  <c r="Q24" i="1" a="1"/>
  <c r="Q24" i="1" s="1"/>
  <c r="Q25" i="1" a="1"/>
  <c r="Q25" i="1" s="1"/>
  <c r="Q26" i="1" a="1"/>
  <c r="Q26" i="1" s="1"/>
  <c r="Q27" i="1" a="1"/>
  <c r="Q27" i="1" s="1"/>
  <c r="Q28" i="1" a="1"/>
  <c r="Q28" i="1" s="1"/>
  <c r="Q29" i="1" a="1"/>
  <c r="Q29" i="1" s="1"/>
  <c r="Q30" i="1" a="1"/>
  <c r="Q30" i="1" s="1"/>
  <c r="Q31" i="1" a="1"/>
  <c r="Q31" i="1" s="1"/>
  <c r="Q32" i="1" a="1"/>
  <c r="Q32" i="1" s="1"/>
  <c r="Q33" i="1" a="1"/>
  <c r="Q33" i="1" s="1"/>
  <c r="Q34" i="1" a="1"/>
  <c r="Q34" i="1" s="1"/>
  <c r="Q35" i="1" a="1"/>
  <c r="Q35" i="1" s="1"/>
  <c r="Q36" i="1" a="1"/>
  <c r="Q36" i="1" s="1"/>
  <c r="Q37" i="1" a="1"/>
  <c r="Q37" i="1" s="1"/>
  <c r="Q38" i="1" a="1"/>
  <c r="Q38" i="1" s="1"/>
  <c r="Q39" i="1" a="1"/>
  <c r="Q39" i="1" s="1"/>
  <c r="Q40" i="1" a="1"/>
  <c r="Q40" i="1" s="1"/>
  <c r="Q41" i="1" a="1"/>
  <c r="Q41" i="1" s="1"/>
  <c r="Q42" i="1" a="1"/>
  <c r="Q42" i="1" s="1"/>
  <c r="Q43" i="1" a="1"/>
  <c r="Q43" i="1" s="1"/>
  <c r="Q44" i="1" a="1"/>
  <c r="Q44" i="1" s="1"/>
  <c r="Q45" i="1" a="1"/>
  <c r="Q45" i="1" s="1"/>
  <c r="Q46" i="1" a="1"/>
  <c r="Q46" i="1" s="1"/>
  <c r="Q47" i="1" a="1"/>
  <c r="Q47" i="1" s="1"/>
  <c r="Q48" i="1" a="1"/>
  <c r="Q48" i="1" s="1"/>
  <c r="Q49" i="1" a="1"/>
  <c r="Q49" i="1" s="1"/>
  <c r="Q50" i="1" a="1"/>
  <c r="Q50" i="1" s="1"/>
  <c r="Q51" i="1" a="1"/>
  <c r="Q51" i="1" s="1"/>
  <c r="Q52" i="1" a="1"/>
  <c r="Q52" i="1" s="1"/>
  <c r="Q53" i="1" a="1"/>
  <c r="Q53" i="1" s="1"/>
  <c r="Q54" i="1" a="1"/>
  <c r="Q54" i="1" s="1"/>
  <c r="Q55" i="1" a="1"/>
  <c r="Q55" i="1" s="1"/>
  <c r="Q56" i="1" a="1"/>
  <c r="Q56" i="1" s="1"/>
  <c r="Q57" i="1" a="1"/>
  <c r="Q57" i="1" s="1"/>
  <c r="Q58" i="1" a="1"/>
  <c r="Q58" i="1" s="1"/>
  <c r="Q59" i="1" a="1"/>
  <c r="Q59" i="1" s="1"/>
  <c r="Q60" i="1" a="1"/>
  <c r="Q60" i="1" s="1"/>
  <c r="Q61" i="1" a="1"/>
  <c r="Q61" i="1" s="1"/>
  <c r="Q62" i="1" a="1"/>
  <c r="Q62" i="1" s="1"/>
  <c r="Q63" i="1" a="1"/>
  <c r="Q63" i="1" s="1"/>
  <c r="Q64" i="1" a="1"/>
  <c r="Q64" i="1" s="1"/>
  <c r="Q65" i="1" a="1"/>
  <c r="Q65" i="1" s="1"/>
  <c r="Q66" i="1" a="1"/>
  <c r="Q66" i="1" s="1"/>
  <c r="Q67" i="1" a="1"/>
  <c r="Q67" i="1" s="1"/>
  <c r="Q68" i="1" a="1"/>
  <c r="Q68" i="1" s="1"/>
  <c r="Q69" i="1" a="1"/>
  <c r="Q69" i="1" s="1"/>
  <c r="Q70" i="1" a="1"/>
  <c r="Q70" i="1" s="1"/>
  <c r="Q71" i="1" a="1"/>
  <c r="Q71" i="1" s="1"/>
  <c r="Q72" i="1" a="1"/>
  <c r="Q72" i="1" s="1"/>
  <c r="Q73" i="1" a="1"/>
  <c r="Q73" i="1" s="1"/>
  <c r="Q74" i="1" a="1"/>
  <c r="Q74" i="1" s="1"/>
  <c r="Q75" i="1" a="1"/>
  <c r="Q75" i="1" s="1"/>
  <c r="Q76" i="1" a="1"/>
  <c r="Q76" i="1" s="1"/>
  <c r="Q77" i="1" a="1"/>
  <c r="Q77" i="1" s="1"/>
  <c r="Q78" i="1" a="1"/>
  <c r="Q78" i="1" s="1"/>
  <c r="Q79" i="1" a="1"/>
  <c r="Q79" i="1" s="1"/>
  <c r="Q80" i="1" a="1"/>
  <c r="Q80" i="1" s="1"/>
  <c r="Q81" i="1" a="1"/>
  <c r="Q81" i="1" s="1"/>
  <c r="Q82" i="1" a="1"/>
  <c r="Q82" i="1" s="1"/>
  <c r="Q83" i="1" a="1"/>
  <c r="Q83" i="1" s="1"/>
  <c r="Q84" i="1" a="1"/>
  <c r="Q84" i="1" s="1"/>
  <c r="Q85" i="1" a="1"/>
  <c r="Q85" i="1" s="1"/>
  <c r="Q86" i="1" a="1"/>
  <c r="Q86" i="1" s="1"/>
  <c r="Q87" i="1" a="1"/>
  <c r="Q87" i="1" s="1"/>
  <c r="Q88" i="1" a="1"/>
  <c r="Q88" i="1" s="1"/>
  <c r="Q89" i="1" a="1"/>
  <c r="Q89" i="1" s="1"/>
  <c r="Q90" i="1" a="1"/>
  <c r="Q90" i="1" s="1"/>
  <c r="Q91" i="1" a="1"/>
  <c r="Q91" i="1" s="1"/>
  <c r="Q92" i="1" a="1"/>
  <c r="Q92" i="1" s="1"/>
  <c r="Q93" i="1" a="1"/>
  <c r="Q93" i="1" s="1"/>
  <c r="Q94" i="1" a="1"/>
  <c r="Q94" i="1" s="1"/>
  <c r="Q95" i="1" a="1"/>
  <c r="Q95" i="1" s="1"/>
  <c r="Q96" i="1" a="1"/>
  <c r="Q96" i="1" s="1"/>
  <c r="Q97" i="1" a="1"/>
  <c r="Q97" i="1" s="1"/>
  <c r="Q98" i="1" a="1"/>
  <c r="Q98" i="1" s="1"/>
  <c r="Q99" i="1" a="1"/>
  <c r="Q99" i="1" s="1"/>
  <c r="Q100" i="1" a="1"/>
  <c r="Q100" i="1" s="1"/>
  <c r="Q101" i="1" a="1"/>
  <c r="Q101" i="1" s="1"/>
  <c r="Q102" i="1" a="1"/>
  <c r="Q102" i="1" s="1"/>
  <c r="Q103" i="1" a="1"/>
  <c r="Q103" i="1" s="1"/>
  <c r="Q104" i="1" a="1"/>
  <c r="Q104" i="1" s="1"/>
  <c r="Q105" i="1" a="1"/>
  <c r="Q105" i="1" s="1"/>
  <c r="Q106" i="1" a="1"/>
  <c r="Q106" i="1" s="1"/>
  <c r="Q107" i="1" a="1"/>
  <c r="Q107" i="1" s="1"/>
  <c r="Q108" i="1" a="1"/>
  <c r="Q108" i="1" s="1"/>
  <c r="Q109" i="1" a="1"/>
  <c r="Q109" i="1" s="1"/>
  <c r="Q110" i="1" a="1"/>
  <c r="Q110" i="1" s="1"/>
  <c r="Q111" i="1" a="1"/>
  <c r="Q111" i="1" s="1"/>
  <c r="Q112" i="1" a="1"/>
  <c r="Q112" i="1" s="1"/>
  <c r="Q113" i="1" a="1"/>
  <c r="Q113" i="1" s="1"/>
  <c r="Q114" i="1" a="1"/>
  <c r="Q114" i="1" s="1"/>
  <c r="Q115" i="1" a="1"/>
  <c r="Q115" i="1" s="1"/>
  <c r="Q116" i="1" a="1"/>
  <c r="Q116" i="1" s="1"/>
  <c r="Q117" i="1" a="1"/>
  <c r="Q117" i="1" s="1"/>
  <c r="Q118" i="1" a="1"/>
  <c r="Q118" i="1" s="1"/>
  <c r="Q119" i="1" a="1"/>
  <c r="Q119" i="1" s="1"/>
  <c r="Q120" i="1" a="1"/>
  <c r="Q120" i="1" s="1"/>
  <c r="Q121" i="1" a="1"/>
  <c r="Q121" i="1" s="1"/>
  <c r="Q122" i="1" a="1"/>
  <c r="Q122" i="1" s="1"/>
  <c r="Q123" i="1" a="1"/>
  <c r="Q123" i="1" s="1"/>
  <c r="Q124" i="1" a="1"/>
  <c r="Q124" i="1" s="1"/>
  <c r="Q125" i="1" a="1"/>
  <c r="Q125" i="1" s="1"/>
  <c r="Q126" i="1" a="1"/>
  <c r="Q126" i="1" s="1"/>
  <c r="Q127" i="1" a="1"/>
  <c r="Q127" i="1" s="1"/>
  <c r="Q128" i="1" a="1"/>
  <c r="Q128" i="1" s="1"/>
  <c r="Q129" i="1" a="1"/>
  <c r="Q129" i="1" s="1"/>
  <c r="K2" i="1" a="1"/>
  <c r="K2" i="1" s="1"/>
  <c r="K3" i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 s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L2" i="1" a="1"/>
  <c r="L2" i="1" s="1"/>
  <c r="L3" i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 s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O2" i="1" a="1"/>
  <c r="O2" i="1" s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P2" i="1" a="1"/>
  <c r="P2" i="1" s="1"/>
  <c r="P3" i="1" a="1"/>
  <c r="P3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4" i="1" a="1"/>
  <c r="P24" i="1" s="1"/>
  <c r="P25" i="1" a="1"/>
  <c r="P25" i="1" s="1"/>
  <c r="P26" i="1" a="1"/>
  <c r="P26" i="1" s="1"/>
  <c r="P27" i="1" a="1"/>
  <c r="P27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37" i="1" a="1"/>
  <c r="P37" i="1" s="1"/>
  <c r="P38" i="1" a="1"/>
  <c r="P38" i="1" s="1"/>
  <c r="P39" i="1" a="1"/>
  <c r="P39" i="1" s="1"/>
  <c r="P40" i="1" a="1"/>
  <c r="P40" i="1" s="1"/>
  <c r="P41" i="1" a="1"/>
  <c r="P41" i="1" s="1"/>
  <c r="P42" i="1" a="1"/>
  <c r="P42" i="1" s="1"/>
  <c r="P43" i="1" a="1"/>
  <c r="P43" i="1" s="1"/>
  <c r="P44" i="1" a="1"/>
  <c r="P44" i="1" s="1"/>
  <c r="P45" i="1" a="1"/>
  <c r="P45" i="1" s="1"/>
  <c r="P46" i="1" a="1"/>
  <c r="P46" i="1" s="1"/>
  <c r="P47" i="1" a="1"/>
  <c r="P47" i="1" s="1"/>
  <c r="P48" i="1" a="1"/>
  <c r="P48" i="1" s="1"/>
  <c r="P49" i="1" a="1"/>
  <c r="P49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58" i="1" a="1"/>
  <c r="P58" i="1" s="1"/>
  <c r="P59" i="1" a="1"/>
  <c r="P59" i="1" s="1"/>
  <c r="P60" i="1" a="1"/>
  <c r="P60" i="1" s="1"/>
  <c r="P61" i="1" a="1"/>
  <c r="P61" i="1" s="1"/>
  <c r="P62" i="1" a="1"/>
  <c r="P62" i="1" s="1"/>
  <c r="P63" i="1" a="1"/>
  <c r="P63" i="1" s="1"/>
  <c r="P64" i="1" a="1"/>
  <c r="P64" i="1" s="1"/>
  <c r="P65" i="1" a="1"/>
  <c r="P65" i="1" s="1"/>
  <c r="P66" i="1" a="1"/>
  <c r="P66" i="1" s="1"/>
  <c r="P67" i="1" a="1"/>
  <c r="P67" i="1" s="1"/>
  <c r="P68" i="1" a="1"/>
  <c r="P68" i="1" s="1"/>
  <c r="P69" i="1" a="1"/>
  <c r="P69" i="1" s="1"/>
  <c r="P70" i="1" a="1"/>
  <c r="P70" i="1" s="1"/>
  <c r="P71" i="1" a="1"/>
  <c r="P71" i="1" s="1"/>
  <c r="P72" i="1" a="1"/>
  <c r="P72" i="1" s="1"/>
  <c r="P73" i="1" a="1"/>
  <c r="P73" i="1" s="1"/>
  <c r="P74" i="1" a="1"/>
  <c r="P74" i="1" s="1"/>
  <c r="P75" i="1" a="1"/>
  <c r="P75" i="1" s="1"/>
  <c r="P76" i="1" a="1"/>
  <c r="P76" i="1" s="1"/>
  <c r="P77" i="1" a="1"/>
  <c r="P77" i="1" s="1"/>
  <c r="P78" i="1" a="1"/>
  <c r="P78" i="1" s="1"/>
  <c r="P79" i="1" a="1"/>
  <c r="P79" i="1" s="1"/>
  <c r="P80" i="1" a="1"/>
  <c r="P80" i="1" s="1"/>
  <c r="P81" i="1" a="1"/>
  <c r="P81" i="1" s="1"/>
  <c r="P82" i="1" a="1"/>
  <c r="P82" i="1" s="1"/>
  <c r="P83" i="1" a="1"/>
  <c r="P83" i="1" s="1"/>
  <c r="P84" i="1" a="1"/>
  <c r="P84" i="1" s="1"/>
  <c r="P85" i="1" a="1"/>
  <c r="P85" i="1" s="1"/>
  <c r="P86" i="1" a="1"/>
  <c r="P86" i="1" s="1"/>
  <c r="P87" i="1" a="1"/>
  <c r="P87" i="1" s="1"/>
  <c r="P88" i="1" a="1"/>
  <c r="P88" i="1" s="1"/>
  <c r="P89" i="1" a="1"/>
  <c r="P89" i="1" s="1"/>
  <c r="P90" i="1" a="1"/>
  <c r="P90" i="1" s="1"/>
  <c r="P91" i="1" a="1"/>
  <c r="P91" i="1" s="1"/>
  <c r="P92" i="1" a="1"/>
  <c r="P92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104" i="1" a="1"/>
  <c r="P104" i="1" s="1"/>
  <c r="P105" i="1" a="1"/>
  <c r="P105" i="1" s="1"/>
  <c r="P106" i="1" a="1"/>
  <c r="P106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112" i="1" a="1"/>
  <c r="P112" i="1" s="1"/>
  <c r="P113" i="1" a="1"/>
  <c r="P113" i="1" s="1"/>
  <c r="P114" i="1" a="1"/>
  <c r="P114" i="1" s="1"/>
  <c r="P115" i="1" a="1"/>
  <c r="P115" i="1" s="1"/>
  <c r="P116" i="1" a="1"/>
  <c r="P116" i="1" s="1"/>
  <c r="P117" i="1" a="1"/>
  <c r="P117" i="1" s="1"/>
  <c r="P118" i="1" a="1"/>
  <c r="P118" i="1" s="1"/>
  <c r="P119" i="1" a="1"/>
  <c r="P119" i="1" s="1"/>
  <c r="P120" i="1" a="1"/>
  <c r="P120" i="1" s="1"/>
  <c r="P121" i="1" a="1"/>
  <c r="P121" i="1" s="1"/>
  <c r="P122" i="1" a="1"/>
  <c r="P122" i="1" s="1"/>
  <c r="P123" i="1" a="1"/>
  <c r="P123" i="1" s="1"/>
  <c r="P124" i="1" a="1"/>
  <c r="P124" i="1" s="1"/>
  <c r="P125" i="1" a="1"/>
  <c r="P125" i="1" s="1"/>
  <c r="P126" i="1" a="1"/>
  <c r="P126" i="1" s="1"/>
  <c r="P127" i="1" a="1"/>
  <c r="P127" i="1" s="1"/>
  <c r="P128" i="1" a="1"/>
  <c r="P128" i="1" s="1"/>
  <c r="P129" i="1" a="1"/>
  <c r="P129" i="1" s="1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E8" i="14"/>
  <c r="K7" i="14"/>
  <c r="J7" i="14"/>
  <c r="I7" i="14"/>
  <c r="H7" i="14"/>
  <c r="G7" i="14"/>
  <c r="F7" i="14"/>
  <c r="E7" i="14"/>
  <c r="C6" i="13"/>
  <c r="E6" i="14" s="1"/>
  <c r="C5" i="13"/>
  <c r="D5" i="13" s="1"/>
  <c r="E5" i="13" s="1"/>
  <c r="G5" i="14" s="1"/>
  <c r="C4" i="13"/>
  <c r="D4" i="13" s="1"/>
  <c r="E4" i="13" s="1"/>
  <c r="G4" i="14" s="1"/>
  <c r="C3" i="13"/>
  <c r="E3" i="14" s="1"/>
  <c r="C2" i="13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AA2" i="14" s="1"/>
  <c r="C1" i="13"/>
  <c r="D1" i="13" s="1"/>
  <c r="E1" i="13" s="1"/>
  <c r="F1" i="13" s="1"/>
  <c r="G1" i="13" s="1"/>
  <c r="H1" i="13" s="1"/>
  <c r="I1" i="13" s="1"/>
  <c r="J1" i="13" s="1"/>
  <c r="K1" i="13" s="1"/>
  <c r="L1" i="13" s="1"/>
  <c r="M1" i="13" s="1"/>
  <c r="N1" i="13" s="1"/>
  <c r="O1" i="13" s="1"/>
  <c r="P1" i="13" s="1"/>
  <c r="Q1" i="13" s="1"/>
  <c r="R1" i="13" s="1"/>
  <c r="S1" i="13" s="1"/>
  <c r="T1" i="13" s="1"/>
  <c r="U1" i="13" s="1"/>
  <c r="V1" i="13" s="1"/>
  <c r="W1" i="13" s="1"/>
  <c r="X1" i="13" s="1"/>
  <c r="Y1" i="13" s="1"/>
  <c r="AA1" i="14" s="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C3" i="9"/>
  <c r="D3" i="9" s="1"/>
  <c r="F3" i="11" s="1"/>
  <c r="C4" i="7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AM4" i="7" s="1"/>
  <c r="AN4" i="7" s="1"/>
  <c r="AO4" i="7" s="1"/>
  <c r="AP4" i="7" s="1"/>
  <c r="AQ4" i="7" s="1"/>
  <c r="AR4" i="7" s="1"/>
  <c r="AS4" i="7" s="1"/>
  <c r="AT4" i="7" s="1"/>
  <c r="AU4" i="7" s="1"/>
  <c r="AV4" i="7" s="1"/>
  <c r="AW4" i="7" s="1"/>
  <c r="AX4" i="7" s="1"/>
  <c r="AY4" i="7" s="1"/>
  <c r="AZ4" i="7" s="1"/>
  <c r="BA4" i="7" s="1"/>
  <c r="BB4" i="7" s="1"/>
  <c r="BC4" i="7" s="1"/>
  <c r="BD4" i="7" s="1"/>
  <c r="BE4" i="7" s="1"/>
  <c r="BF4" i="7" s="1"/>
  <c r="BG4" i="7" s="1"/>
  <c r="BH4" i="7" s="1"/>
  <c r="BI4" i="7" s="1"/>
  <c r="BJ4" i="7" s="1"/>
  <c r="BK4" i="7" s="1"/>
  <c r="BL4" i="7" s="1"/>
  <c r="BM4" i="7" s="1"/>
  <c r="BN4" i="7" s="1"/>
  <c r="BO4" i="7" s="1"/>
  <c r="BP4" i="7" s="1"/>
  <c r="BQ4" i="7" s="1"/>
  <c r="BR4" i="7" s="1"/>
  <c r="BS4" i="7" s="1"/>
  <c r="BT4" i="7" s="1"/>
  <c r="BU4" i="7" s="1"/>
  <c r="BV4" i="7" s="1"/>
  <c r="BW4" i="7" s="1"/>
  <c r="BX4" i="7" s="1"/>
  <c r="BY4" i="7" s="1"/>
  <c r="BZ4" i="7" s="1"/>
  <c r="CA4" i="7" s="1"/>
  <c r="CB4" i="7" s="1"/>
  <c r="CC4" i="7" s="1"/>
  <c r="CD4" i="7" s="1"/>
  <c r="CE4" i="7" s="1"/>
  <c r="CF4" i="7" s="1"/>
  <c r="CG4" i="7" s="1"/>
  <c r="CH4" i="7" s="1"/>
  <c r="CI4" i="7" s="1"/>
  <c r="CJ4" i="7" s="1"/>
  <c r="CK4" i="7" s="1"/>
  <c r="CL4" i="7" s="1"/>
  <c r="CM4" i="7" s="1"/>
  <c r="CN4" i="7" s="1"/>
  <c r="CO4" i="7" s="1"/>
  <c r="CP4" i="7" s="1"/>
  <c r="CQ4" i="7" s="1"/>
  <c r="CR4" i="7" s="1"/>
  <c r="CS4" i="7" s="1"/>
  <c r="CT4" i="7" s="1"/>
  <c r="CU4" i="7" s="1"/>
  <c r="CV4" i="7" s="1"/>
  <c r="CW4" i="7" s="1"/>
  <c r="CX4" i="7" s="1"/>
  <c r="CY4" i="7" s="1"/>
  <c r="CZ4" i="7" s="1"/>
  <c r="DA4" i="7" s="1"/>
  <c r="DB4" i="7" s="1"/>
  <c r="DC4" i="7" s="1"/>
  <c r="DD4" i="7" s="1"/>
  <c r="DE4" i="7" s="1"/>
  <c r="DF4" i="7" s="1"/>
  <c r="DG4" i="7" s="1"/>
  <c r="DH4" i="7" s="1"/>
  <c r="DI4" i="7" s="1"/>
  <c r="DJ4" i="7" s="1"/>
  <c r="DK4" i="7" s="1"/>
  <c r="DL4" i="7" s="1"/>
  <c r="DM4" i="7" s="1"/>
  <c r="DN4" i="7" s="1"/>
  <c r="DO4" i="7" s="1"/>
  <c r="DP4" i="7" s="1"/>
  <c r="DQ4" i="7" s="1"/>
  <c r="DR4" i="7" s="1"/>
  <c r="DS4" i="7" s="1"/>
  <c r="DT4" i="7" s="1"/>
  <c r="DU4" i="7" s="1"/>
  <c r="DV4" i="7" s="1"/>
  <c r="DW4" i="7" s="1"/>
  <c r="DX4" i="7" s="1"/>
  <c r="DY4" i="7" s="1"/>
  <c r="DZ4" i="7" s="1"/>
  <c r="EA4" i="7" s="1"/>
  <c r="EB4" i="7" s="1"/>
  <c r="EC4" i="7" s="1"/>
  <c r="ED4" i="7" s="1"/>
  <c r="EE4" i="7" s="1"/>
  <c r="EF4" i="7" s="1"/>
  <c r="EG4" i="7" s="1"/>
  <c r="EH4" i="7" s="1"/>
  <c r="EI4" i="7" s="1"/>
  <c r="EJ4" i="7" s="1"/>
  <c r="EK4" i="7" s="1"/>
  <c r="EL4" i="7" s="1"/>
  <c r="EM4" i="7" s="1"/>
  <c r="EN4" i="7" s="1"/>
  <c r="EO4" i="7" s="1"/>
  <c r="EP4" i="7" s="1"/>
  <c r="EQ4" i="7" s="1"/>
  <c r="ER4" i="7" s="1"/>
  <c r="ES4" i="7" s="1"/>
  <c r="ET4" i="7" s="1"/>
  <c r="EU4" i="7" s="1"/>
  <c r="EV4" i="7" s="1"/>
  <c r="EW4" i="7" s="1"/>
  <c r="EX4" i="7" s="1"/>
  <c r="EY4" i="7" s="1"/>
  <c r="EZ4" i="7" s="1"/>
  <c r="FA4" i="7" s="1"/>
  <c r="FB4" i="7" s="1"/>
  <c r="FC4" i="7" s="1"/>
  <c r="FD4" i="7" s="1"/>
  <c r="FE4" i="7" s="1"/>
  <c r="FF4" i="7" s="1"/>
  <c r="FG4" i="7" s="1"/>
  <c r="FH4" i="7" s="1"/>
  <c r="FI4" i="7" s="1"/>
  <c r="FJ4" i="7" s="1"/>
  <c r="FK4" i="7" s="1"/>
  <c r="FL4" i="7" s="1"/>
  <c r="FM4" i="7" s="1"/>
  <c r="FN4" i="7" s="1"/>
  <c r="FO4" i="7" s="1"/>
  <c r="FP4" i="7" s="1"/>
  <c r="FQ4" i="7" s="1"/>
  <c r="FR4" i="7" s="1"/>
  <c r="FS4" i="7" s="1"/>
  <c r="FT4" i="7" s="1"/>
  <c r="FU4" i="7" s="1"/>
  <c r="FV4" i="7" s="1"/>
  <c r="FW4" i="7" s="1"/>
  <c r="FX4" i="7" s="1"/>
  <c r="FY4" i="7" s="1"/>
  <c r="FZ4" i="7" s="1"/>
  <c r="GA4" i="7" s="1"/>
  <c r="GB4" i="7" s="1"/>
  <c r="GC4" i="7" s="1"/>
  <c r="GD4" i="7" s="1"/>
  <c r="GE4" i="7" s="1"/>
  <c r="GF4" i="7" s="1"/>
  <c r="GG4" i="7" s="1"/>
  <c r="GH4" i="7" s="1"/>
  <c r="GI4" i="7" s="1"/>
  <c r="GJ4" i="7" s="1"/>
  <c r="GK4" i="7" s="1"/>
  <c r="GL4" i="7" s="1"/>
  <c r="GM4" i="7" s="1"/>
  <c r="GN4" i="7" s="1"/>
  <c r="GO4" i="7" s="1"/>
  <c r="GP4" i="7" s="1"/>
  <c r="GQ4" i="7" s="1"/>
  <c r="GR4" i="7" s="1"/>
  <c r="GS4" i="7" s="1"/>
  <c r="GT4" i="7" s="1"/>
  <c r="GU4" i="7" s="1"/>
  <c r="GV4" i="7" s="1"/>
  <c r="GW4" i="7" s="1"/>
  <c r="GX4" i="7" s="1"/>
  <c r="GY4" i="7" s="1"/>
  <c r="GZ4" i="7" s="1"/>
  <c r="HA4" i="7" s="1"/>
  <c r="HB4" i="7" s="1"/>
  <c r="HC4" i="7" s="1"/>
  <c r="HD4" i="7" s="1"/>
  <c r="HE4" i="7" s="1"/>
  <c r="HF4" i="7" s="1"/>
  <c r="HG4" i="7" s="1"/>
  <c r="HH4" i="7" s="1"/>
  <c r="HI4" i="7" s="1"/>
  <c r="HJ4" i="7" s="1"/>
  <c r="HK4" i="7" s="1"/>
  <c r="HL4" i="7" s="1"/>
  <c r="HM4" i="7" s="1"/>
  <c r="HN4" i="7" s="1"/>
  <c r="HO4" i="7" s="1"/>
  <c r="HP4" i="7" s="1"/>
  <c r="HQ4" i="7" s="1"/>
  <c r="HR4" i="7" s="1"/>
  <c r="HS4" i="7" s="1"/>
  <c r="HT4" i="7" s="1"/>
  <c r="HU4" i="7" s="1"/>
  <c r="HV4" i="7" s="1"/>
  <c r="HW4" i="7" s="1"/>
  <c r="HX4" i="7" s="1"/>
  <c r="HY4" i="7" s="1"/>
  <c r="HZ4" i="7" s="1"/>
  <c r="IA4" i="7" s="1"/>
  <c r="IB4" i="7" s="1"/>
  <c r="IC4" i="7" s="1"/>
  <c r="ID4" i="7" s="1"/>
  <c r="IE4" i="7" s="1"/>
  <c r="IF4" i="7" s="1"/>
  <c r="IG4" i="7" s="1"/>
  <c r="IH4" i="7" s="1"/>
  <c r="II4" i="7" s="1"/>
  <c r="IJ4" i="7" s="1"/>
  <c r="IK4" i="7" s="1"/>
  <c r="IL4" i="7" s="1"/>
  <c r="IM4" i="7" s="1"/>
  <c r="IN4" i="7" s="1"/>
  <c r="IO4" i="7" s="1"/>
  <c r="IP4" i="7" s="1"/>
  <c r="IQ4" i="7" s="1"/>
  <c r="IR4" i="7" s="1"/>
  <c r="IS4" i="7" s="1"/>
  <c r="IT4" i="7" s="1"/>
  <c r="IU4" i="7" s="1"/>
  <c r="IV4" i="7" s="1"/>
  <c r="IW4" i="7" s="1"/>
  <c r="IX4" i="7" s="1"/>
  <c r="IY4" i="7" s="1"/>
  <c r="IZ4" i="7" s="1"/>
  <c r="JA4" i="7" s="1"/>
  <c r="JB4" i="7" s="1"/>
  <c r="JC4" i="7" s="1"/>
  <c r="JD4" i="7" s="1"/>
  <c r="JE4" i="7" s="1"/>
  <c r="JF4" i="7" s="1"/>
  <c r="JG4" i="7" s="1"/>
  <c r="JH4" i="7" s="1"/>
  <c r="JI4" i="7" s="1"/>
  <c r="JJ4" i="7" s="1"/>
  <c r="JK4" i="7" s="1"/>
  <c r="JL4" i="7" s="1"/>
  <c r="JM4" i="7" s="1"/>
  <c r="JN4" i="7" s="1"/>
  <c r="JO4" i="7" s="1"/>
  <c r="JP4" i="7" s="1"/>
  <c r="JQ4" i="7" s="1"/>
  <c r="JR4" i="7" s="1"/>
  <c r="JS4" i="7" s="1"/>
  <c r="JT4" i="7" s="1"/>
  <c r="JU4" i="7" s="1"/>
  <c r="JV4" i="7" s="1"/>
  <c r="JW4" i="7" s="1"/>
  <c r="JX4" i="7" s="1"/>
  <c r="JY4" i="7" s="1"/>
  <c r="JZ4" i="7" s="1"/>
  <c r="KA4" i="7" s="1"/>
  <c r="KB4" i="7" s="1"/>
  <c r="KC4" i="7" s="1"/>
  <c r="KD4" i="7" s="1"/>
  <c r="KE4" i="7" s="1"/>
  <c r="KF4" i="7" s="1"/>
  <c r="KG4" i="7" s="1"/>
  <c r="KH4" i="7" s="1"/>
  <c r="KI4" i="7" s="1"/>
  <c r="KJ4" i="7" s="1"/>
  <c r="KK4" i="7" s="1"/>
  <c r="KL4" i="7" s="1"/>
  <c r="KM4" i="7" s="1"/>
  <c r="KN4" i="7" s="1"/>
  <c r="KO4" i="7" s="1"/>
  <c r="KP4" i="7" s="1"/>
  <c r="KQ4" i="7" s="1"/>
  <c r="KR4" i="7" s="1"/>
  <c r="KS4" i="7" s="1"/>
  <c r="KT4" i="7" s="1"/>
  <c r="KU4" i="7" s="1"/>
  <c r="KV4" i="7" s="1"/>
  <c r="KW4" i="7" s="1"/>
  <c r="KX4" i="7" s="1"/>
  <c r="KY4" i="7" s="1"/>
  <c r="KZ4" i="7" s="1"/>
  <c r="LA4" i="7" s="1"/>
  <c r="LB4" i="7" s="1"/>
  <c r="LC4" i="7" s="1"/>
  <c r="LD4" i="7" s="1"/>
  <c r="LE4" i="7" s="1"/>
  <c r="LF4" i="7" s="1"/>
  <c r="LG4" i="7" s="1"/>
  <c r="LH4" i="7" s="1"/>
  <c r="LI4" i="7" s="1"/>
  <c r="LJ4" i="7" s="1"/>
  <c r="LK4" i="7" s="1"/>
  <c r="LL4" i="7" s="1"/>
  <c r="LM4" i="7" s="1"/>
  <c r="LN4" i="7" s="1"/>
  <c r="LO4" i="7" s="1"/>
  <c r="LP4" i="7" s="1"/>
  <c r="LQ4" i="7" s="1"/>
  <c r="LR4" i="7" s="1"/>
  <c r="LS4" i="7" s="1"/>
  <c r="LT4" i="7" s="1"/>
  <c r="LU4" i="7" s="1"/>
  <c r="LV4" i="7" s="1"/>
  <c r="LW4" i="7" s="1"/>
  <c r="LX4" i="7" s="1"/>
  <c r="LY4" i="7" s="1"/>
  <c r="LZ4" i="7" s="1"/>
  <c r="MA4" i="7" s="1"/>
  <c r="MB4" i="7" s="1"/>
  <c r="MC4" i="7" s="1"/>
  <c r="MD4" i="7" s="1"/>
  <c r="ME4" i="7" s="1"/>
  <c r="MF4" i="7" s="1"/>
  <c r="MG4" i="7" s="1"/>
  <c r="MH4" i="7" s="1"/>
  <c r="MI4" i="7" s="1"/>
  <c r="MJ4" i="7" s="1"/>
  <c r="MK4" i="7" s="1"/>
  <c r="ML4" i="7" s="1"/>
  <c r="MM4" i="7" s="1"/>
  <c r="MN4" i="7" s="1"/>
  <c r="MO4" i="7" s="1"/>
  <c r="MP4" i="7" s="1"/>
  <c r="MQ4" i="7" s="1"/>
  <c r="MR4" i="7" s="1"/>
  <c r="MS4" i="7" s="1"/>
  <c r="MT4" i="7" s="1"/>
  <c r="MU4" i="7" s="1"/>
  <c r="MV4" i="7" s="1"/>
  <c r="MW4" i="7" s="1"/>
  <c r="MX4" i="7" s="1"/>
  <c r="MY4" i="7" s="1"/>
  <c r="MZ4" i="7" s="1"/>
  <c r="NA4" i="7" s="1"/>
  <c r="NB4" i="7" s="1"/>
  <c r="NC4" i="7" s="1"/>
  <c r="ND4" i="7" s="1"/>
  <c r="NE4" i="7" s="1"/>
  <c r="NF4" i="7" s="1"/>
  <c r="NG4" i="7" s="1"/>
  <c r="NH4" i="7" s="1"/>
  <c r="NI4" i="7" s="1"/>
  <c r="NJ4" i="7" s="1"/>
  <c r="NK4" i="7" s="1"/>
  <c r="NL4" i="7" s="1"/>
  <c r="NM4" i="7" s="1"/>
  <c r="NN4" i="7" s="1"/>
  <c r="NO4" i="7" s="1"/>
  <c r="NP4" i="7" s="1"/>
  <c r="NQ4" i="7" s="1"/>
  <c r="NR4" i="7" s="1"/>
  <c r="NS4" i="7" s="1"/>
  <c r="NT4" i="7" s="1"/>
  <c r="NU4" i="7" s="1"/>
  <c r="C2" i="7"/>
  <c r="D2" i="7" s="1"/>
  <c r="C3" i="7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AG3" i="7" s="1"/>
  <c r="AH3" i="7" s="1"/>
  <c r="AI3" i="7" s="1"/>
  <c r="AJ3" i="7" s="1"/>
  <c r="AK3" i="7" s="1"/>
  <c r="AL3" i="7" s="1"/>
  <c r="AM3" i="7" s="1"/>
  <c r="AN3" i="7" s="1"/>
  <c r="AO3" i="7" s="1"/>
  <c r="AP3" i="7" s="1"/>
  <c r="AQ3" i="7" s="1"/>
  <c r="AR3" i="7" s="1"/>
  <c r="AS3" i="7" s="1"/>
  <c r="AT3" i="7" s="1"/>
  <c r="AU3" i="7" s="1"/>
  <c r="AV3" i="7" s="1"/>
  <c r="AW3" i="7" s="1"/>
  <c r="AX3" i="7" s="1"/>
  <c r="AY3" i="7" s="1"/>
  <c r="AZ3" i="7" s="1"/>
  <c r="BA3" i="7" s="1"/>
  <c r="BB3" i="7" s="1"/>
  <c r="BC3" i="7" s="1"/>
  <c r="BD3" i="7" s="1"/>
  <c r="BE3" i="7" s="1"/>
  <c r="BF3" i="7" s="1"/>
  <c r="BG3" i="7" s="1"/>
  <c r="BH3" i="7" s="1"/>
  <c r="BI3" i="7" s="1"/>
  <c r="BJ3" i="7" s="1"/>
  <c r="BK3" i="7" s="1"/>
  <c r="BL3" i="7" s="1"/>
  <c r="BM3" i="7" s="1"/>
  <c r="BN3" i="7" s="1"/>
  <c r="BO3" i="7" s="1"/>
  <c r="BP3" i="7" s="1"/>
  <c r="BQ3" i="7" s="1"/>
  <c r="BR3" i="7" s="1"/>
  <c r="BS3" i="7" s="1"/>
  <c r="BT3" i="7" s="1"/>
  <c r="BU3" i="7" s="1"/>
  <c r="BV3" i="7" s="1"/>
  <c r="BW3" i="7" s="1"/>
  <c r="BX3" i="7" s="1"/>
  <c r="BY3" i="7" s="1"/>
  <c r="BZ3" i="7" s="1"/>
  <c r="CA3" i="7" s="1"/>
  <c r="CB3" i="7" s="1"/>
  <c r="CC3" i="7" s="1"/>
  <c r="CD3" i="7" s="1"/>
  <c r="CE3" i="7" s="1"/>
  <c r="CF3" i="7" s="1"/>
  <c r="CG3" i="7" s="1"/>
  <c r="CH3" i="7" s="1"/>
  <c r="CI3" i="7" s="1"/>
  <c r="CJ3" i="7" s="1"/>
  <c r="CK3" i="7" s="1"/>
  <c r="CL3" i="7" s="1"/>
  <c r="CM3" i="7" s="1"/>
  <c r="CN3" i="7" s="1"/>
  <c r="CO3" i="7" s="1"/>
  <c r="CP3" i="7" s="1"/>
  <c r="CQ3" i="7" s="1"/>
  <c r="CR3" i="7" s="1"/>
  <c r="CS3" i="7" s="1"/>
  <c r="CT3" i="7" s="1"/>
  <c r="CU3" i="7" s="1"/>
  <c r="CV3" i="7" s="1"/>
  <c r="CW3" i="7" s="1"/>
  <c r="CX3" i="7" s="1"/>
  <c r="CY3" i="7" s="1"/>
  <c r="CZ3" i="7" s="1"/>
  <c r="DA3" i="7" s="1"/>
  <c r="DB3" i="7" s="1"/>
  <c r="DC3" i="7" s="1"/>
  <c r="DD3" i="7" s="1"/>
  <c r="DE3" i="7" s="1"/>
  <c r="DF3" i="7" s="1"/>
  <c r="DG3" i="7" s="1"/>
  <c r="DH3" i="7" s="1"/>
  <c r="DI3" i="7" s="1"/>
  <c r="DJ3" i="7" s="1"/>
  <c r="DK3" i="7" s="1"/>
  <c r="DL3" i="7" s="1"/>
  <c r="DM3" i="7" s="1"/>
  <c r="DN3" i="7" s="1"/>
  <c r="DO3" i="7" s="1"/>
  <c r="DP3" i="7" s="1"/>
  <c r="DQ3" i="7" s="1"/>
  <c r="DR3" i="7" s="1"/>
  <c r="DS3" i="7" s="1"/>
  <c r="DT3" i="7" s="1"/>
  <c r="DU3" i="7" s="1"/>
  <c r="DV3" i="7" s="1"/>
  <c r="DW3" i="7" s="1"/>
  <c r="DX3" i="7" s="1"/>
  <c r="DY3" i="7" s="1"/>
  <c r="DZ3" i="7" s="1"/>
  <c r="EA3" i="7" s="1"/>
  <c r="EB3" i="7" s="1"/>
  <c r="EC3" i="7" s="1"/>
  <c r="ED3" i="7" s="1"/>
  <c r="EE3" i="7" s="1"/>
  <c r="EF3" i="7" s="1"/>
  <c r="EG3" i="7" s="1"/>
  <c r="EH3" i="7" s="1"/>
  <c r="EI3" i="7" s="1"/>
  <c r="EJ3" i="7" s="1"/>
  <c r="EK3" i="7" s="1"/>
  <c r="EL3" i="7" s="1"/>
  <c r="EM3" i="7" s="1"/>
  <c r="EN3" i="7" s="1"/>
  <c r="EO3" i="7" s="1"/>
  <c r="EP3" i="7" s="1"/>
  <c r="EQ3" i="7" s="1"/>
  <c r="ER3" i="7" s="1"/>
  <c r="ES3" i="7" s="1"/>
  <c r="ET3" i="7" s="1"/>
  <c r="EU3" i="7" s="1"/>
  <c r="EV3" i="7" s="1"/>
  <c r="EW3" i="7" s="1"/>
  <c r="EX3" i="7" s="1"/>
  <c r="EY3" i="7" s="1"/>
  <c r="EZ3" i="7" s="1"/>
  <c r="FA3" i="7" s="1"/>
  <c r="FB3" i="7" s="1"/>
  <c r="FC3" i="7" s="1"/>
  <c r="FD3" i="7" s="1"/>
  <c r="FE3" i="7" s="1"/>
  <c r="FF3" i="7" s="1"/>
  <c r="FG3" i="7" s="1"/>
  <c r="FH3" i="7" s="1"/>
  <c r="FI3" i="7" s="1"/>
  <c r="FJ3" i="7" s="1"/>
  <c r="FK3" i="7" s="1"/>
  <c r="FL3" i="7" s="1"/>
  <c r="FM3" i="7" s="1"/>
  <c r="FN3" i="7" s="1"/>
  <c r="FO3" i="7" s="1"/>
  <c r="FP3" i="7" s="1"/>
  <c r="FQ3" i="7" s="1"/>
  <c r="FR3" i="7" s="1"/>
  <c r="FS3" i="7" s="1"/>
  <c r="FT3" i="7" s="1"/>
  <c r="FU3" i="7" s="1"/>
  <c r="FV3" i="7" s="1"/>
  <c r="FW3" i="7" s="1"/>
  <c r="FX3" i="7" s="1"/>
  <c r="FY3" i="7" s="1"/>
  <c r="FZ3" i="7" s="1"/>
  <c r="GA3" i="7" s="1"/>
  <c r="GB3" i="7" s="1"/>
  <c r="GC3" i="7" s="1"/>
  <c r="GD3" i="7" s="1"/>
  <c r="GE3" i="7" s="1"/>
  <c r="GF3" i="7" s="1"/>
  <c r="GG3" i="7" s="1"/>
  <c r="GH3" i="7" s="1"/>
  <c r="GI3" i="7" s="1"/>
  <c r="GJ3" i="7" s="1"/>
  <c r="GK3" i="7" s="1"/>
  <c r="GL3" i="7" s="1"/>
  <c r="GM3" i="7" s="1"/>
  <c r="GN3" i="7" s="1"/>
  <c r="GO3" i="7" s="1"/>
  <c r="GP3" i="7" s="1"/>
  <c r="GQ3" i="7" s="1"/>
  <c r="GR3" i="7" s="1"/>
  <c r="GS3" i="7" s="1"/>
  <c r="GT3" i="7" s="1"/>
  <c r="GU3" i="7" s="1"/>
  <c r="GV3" i="7" s="1"/>
  <c r="GW3" i="7" s="1"/>
  <c r="GX3" i="7" s="1"/>
  <c r="GY3" i="7" s="1"/>
  <c r="GZ3" i="7" s="1"/>
  <c r="HA3" i="7" s="1"/>
  <c r="HB3" i="7" s="1"/>
  <c r="HC3" i="7" s="1"/>
  <c r="HD3" i="7" s="1"/>
  <c r="HE3" i="7" s="1"/>
  <c r="HF3" i="7" s="1"/>
  <c r="HG3" i="7" s="1"/>
  <c r="HH3" i="7" s="1"/>
  <c r="HI3" i="7" s="1"/>
  <c r="HJ3" i="7" s="1"/>
  <c r="HK3" i="7" s="1"/>
  <c r="HL3" i="7" s="1"/>
  <c r="HM3" i="7" s="1"/>
  <c r="HN3" i="7" s="1"/>
  <c r="HO3" i="7" s="1"/>
  <c r="HP3" i="7" s="1"/>
  <c r="HQ3" i="7" s="1"/>
  <c r="HR3" i="7" s="1"/>
  <c r="HS3" i="7" s="1"/>
  <c r="HT3" i="7" s="1"/>
  <c r="HU3" i="7" s="1"/>
  <c r="HV3" i="7" s="1"/>
  <c r="HW3" i="7" s="1"/>
  <c r="HX3" i="7" s="1"/>
  <c r="HY3" i="7" s="1"/>
  <c r="HZ3" i="7" s="1"/>
  <c r="IA3" i="7" s="1"/>
  <c r="IB3" i="7" s="1"/>
  <c r="IC3" i="7" s="1"/>
  <c r="ID3" i="7" s="1"/>
  <c r="IE3" i="7" s="1"/>
  <c r="IF3" i="7" s="1"/>
  <c r="IG3" i="7" s="1"/>
  <c r="IH3" i="7" s="1"/>
  <c r="II3" i="7" s="1"/>
  <c r="IJ3" i="7" s="1"/>
  <c r="IK3" i="7" s="1"/>
  <c r="IL3" i="7" s="1"/>
  <c r="IM3" i="7" s="1"/>
  <c r="IN3" i="7" s="1"/>
  <c r="IO3" i="7" s="1"/>
  <c r="IP3" i="7" s="1"/>
  <c r="IQ3" i="7" s="1"/>
  <c r="IR3" i="7" s="1"/>
  <c r="IS3" i="7" s="1"/>
  <c r="IT3" i="7" s="1"/>
  <c r="IU3" i="7" s="1"/>
  <c r="IV3" i="7" s="1"/>
  <c r="IW3" i="7" s="1"/>
  <c r="IX3" i="7" s="1"/>
  <c r="IY3" i="7" s="1"/>
  <c r="IZ3" i="7" s="1"/>
  <c r="JA3" i="7" s="1"/>
  <c r="JB3" i="7" s="1"/>
  <c r="JC3" i="7" s="1"/>
  <c r="JD3" i="7" s="1"/>
  <c r="JE3" i="7" s="1"/>
  <c r="JF3" i="7" s="1"/>
  <c r="JG3" i="7" s="1"/>
  <c r="JH3" i="7" s="1"/>
  <c r="JI3" i="7" s="1"/>
  <c r="JJ3" i="7" s="1"/>
  <c r="JK3" i="7" s="1"/>
  <c r="JL3" i="7" s="1"/>
  <c r="JM3" i="7" s="1"/>
  <c r="JN3" i="7" s="1"/>
  <c r="JO3" i="7" s="1"/>
  <c r="JP3" i="7" s="1"/>
  <c r="JQ3" i="7" s="1"/>
  <c r="JR3" i="7" s="1"/>
  <c r="JS3" i="7" s="1"/>
  <c r="JT3" i="7" s="1"/>
  <c r="JU3" i="7" s="1"/>
  <c r="JV3" i="7" s="1"/>
  <c r="JW3" i="7" s="1"/>
  <c r="JX3" i="7" s="1"/>
  <c r="JY3" i="7" s="1"/>
  <c r="JZ3" i="7" s="1"/>
  <c r="KA3" i="7" s="1"/>
  <c r="KB3" i="7" s="1"/>
  <c r="KC3" i="7" s="1"/>
  <c r="KD3" i="7" s="1"/>
  <c r="KE3" i="7" s="1"/>
  <c r="KF3" i="7" s="1"/>
  <c r="KG3" i="7" s="1"/>
  <c r="KH3" i="7" s="1"/>
  <c r="KI3" i="7" s="1"/>
  <c r="KJ3" i="7" s="1"/>
  <c r="KK3" i="7" s="1"/>
  <c r="KL3" i="7" s="1"/>
  <c r="KM3" i="7" s="1"/>
  <c r="KN3" i="7" s="1"/>
  <c r="KO3" i="7" s="1"/>
  <c r="KP3" i="7" s="1"/>
  <c r="KQ3" i="7" s="1"/>
  <c r="KR3" i="7" s="1"/>
  <c r="KS3" i="7" s="1"/>
  <c r="KT3" i="7" s="1"/>
  <c r="KU3" i="7" s="1"/>
  <c r="KV3" i="7" s="1"/>
  <c r="KW3" i="7" s="1"/>
  <c r="KX3" i="7" s="1"/>
  <c r="KY3" i="7" s="1"/>
  <c r="KZ3" i="7" s="1"/>
  <c r="LA3" i="7" s="1"/>
  <c r="LB3" i="7" s="1"/>
  <c r="LC3" i="7" s="1"/>
  <c r="LD3" i="7" s="1"/>
  <c r="LE3" i="7" s="1"/>
  <c r="LF3" i="7" s="1"/>
  <c r="LG3" i="7" s="1"/>
  <c r="LH3" i="7" s="1"/>
  <c r="LI3" i="7" s="1"/>
  <c r="LJ3" i="7" s="1"/>
  <c r="LK3" i="7" s="1"/>
  <c r="LL3" i="7" s="1"/>
  <c r="LM3" i="7" s="1"/>
  <c r="LN3" i="7" s="1"/>
  <c r="LO3" i="7" s="1"/>
  <c r="LP3" i="7" s="1"/>
  <c r="LQ3" i="7" s="1"/>
  <c r="LR3" i="7" s="1"/>
  <c r="LS3" i="7" s="1"/>
  <c r="LT3" i="7" s="1"/>
  <c r="LU3" i="7" s="1"/>
  <c r="LV3" i="7" s="1"/>
  <c r="LW3" i="7" s="1"/>
  <c r="LX3" i="7" s="1"/>
  <c r="LY3" i="7" s="1"/>
  <c r="LZ3" i="7" s="1"/>
  <c r="MA3" i="7" s="1"/>
  <c r="MB3" i="7" s="1"/>
  <c r="MC3" i="7" s="1"/>
  <c r="MD3" i="7" s="1"/>
  <c r="ME3" i="7" s="1"/>
  <c r="MF3" i="7" s="1"/>
  <c r="MG3" i="7" s="1"/>
  <c r="MH3" i="7" s="1"/>
  <c r="MI3" i="7" s="1"/>
  <c r="MJ3" i="7" s="1"/>
  <c r="MK3" i="7" s="1"/>
  <c r="ML3" i="7" s="1"/>
  <c r="MM3" i="7" s="1"/>
  <c r="MN3" i="7" s="1"/>
  <c r="MO3" i="7" s="1"/>
  <c r="MP3" i="7" s="1"/>
  <c r="MQ3" i="7" s="1"/>
  <c r="MR3" i="7" s="1"/>
  <c r="MS3" i="7" s="1"/>
  <c r="MT3" i="7" s="1"/>
  <c r="MU3" i="7" s="1"/>
  <c r="MV3" i="7" s="1"/>
  <c r="MW3" i="7" s="1"/>
  <c r="MX3" i="7" s="1"/>
  <c r="MY3" i="7" s="1"/>
  <c r="MZ3" i="7" s="1"/>
  <c r="NA3" i="7" s="1"/>
  <c r="NB3" i="7" s="1"/>
  <c r="NC3" i="7" s="1"/>
  <c r="ND3" i="7" s="1"/>
  <c r="NE3" i="7" s="1"/>
  <c r="NF3" i="7" s="1"/>
  <c r="NG3" i="7" s="1"/>
  <c r="NH3" i="7" s="1"/>
  <c r="NI3" i="7" s="1"/>
  <c r="NJ3" i="7" s="1"/>
  <c r="NK3" i="7" s="1"/>
  <c r="NL3" i="7" s="1"/>
  <c r="NM3" i="7" s="1"/>
  <c r="NN3" i="7" s="1"/>
  <c r="NO3" i="7" s="1"/>
  <c r="NP3" i="7" s="1"/>
  <c r="NQ3" i="7" s="1"/>
  <c r="NR3" i="7" s="1"/>
  <c r="NS3" i="7" s="1"/>
  <c r="NT3" i="7" s="1"/>
  <c r="NU3" i="7" s="1"/>
  <c r="C5" i="7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BC5" i="7" s="1"/>
  <c r="BD5" i="7" s="1"/>
  <c r="BE5" i="7" s="1"/>
  <c r="BF5" i="7" s="1"/>
  <c r="BG5" i="7" s="1"/>
  <c r="BH5" i="7" s="1"/>
  <c r="BI5" i="7" s="1"/>
  <c r="BJ5" i="7" s="1"/>
  <c r="BK5" i="7" s="1"/>
  <c r="BL5" i="7" s="1"/>
  <c r="BM5" i="7" s="1"/>
  <c r="BN5" i="7" s="1"/>
  <c r="BO5" i="7" s="1"/>
  <c r="BP5" i="7" s="1"/>
  <c r="BQ5" i="7" s="1"/>
  <c r="BR5" i="7" s="1"/>
  <c r="BS5" i="7" s="1"/>
  <c r="BT5" i="7" s="1"/>
  <c r="BU5" i="7" s="1"/>
  <c r="BV5" i="7" s="1"/>
  <c r="BW5" i="7" s="1"/>
  <c r="BX5" i="7" s="1"/>
  <c r="BY5" i="7" s="1"/>
  <c r="BZ5" i="7" s="1"/>
  <c r="CA5" i="7" s="1"/>
  <c r="CB5" i="7" s="1"/>
  <c r="CC5" i="7" s="1"/>
  <c r="CD5" i="7" s="1"/>
  <c r="CE5" i="7" s="1"/>
  <c r="CF5" i="7" s="1"/>
  <c r="CG5" i="7" s="1"/>
  <c r="CH5" i="7" s="1"/>
  <c r="CI5" i="7" s="1"/>
  <c r="CJ5" i="7" s="1"/>
  <c r="CK5" i="7" s="1"/>
  <c r="CL5" i="7" s="1"/>
  <c r="CM5" i="7" s="1"/>
  <c r="CN5" i="7" s="1"/>
  <c r="CO5" i="7" s="1"/>
  <c r="CP5" i="7" s="1"/>
  <c r="CQ5" i="7" s="1"/>
  <c r="CR5" i="7" s="1"/>
  <c r="CS5" i="7" s="1"/>
  <c r="CT5" i="7" s="1"/>
  <c r="CU5" i="7" s="1"/>
  <c r="CV5" i="7" s="1"/>
  <c r="CW5" i="7" s="1"/>
  <c r="CX5" i="7" s="1"/>
  <c r="CY5" i="7" s="1"/>
  <c r="CZ5" i="7" s="1"/>
  <c r="DA5" i="7" s="1"/>
  <c r="DB5" i="7" s="1"/>
  <c r="DC5" i="7" s="1"/>
  <c r="DD5" i="7" s="1"/>
  <c r="DE5" i="7" s="1"/>
  <c r="DF5" i="7" s="1"/>
  <c r="DG5" i="7" s="1"/>
  <c r="DH5" i="7" s="1"/>
  <c r="DI5" i="7" s="1"/>
  <c r="DJ5" i="7" s="1"/>
  <c r="DK5" i="7" s="1"/>
  <c r="DL5" i="7" s="1"/>
  <c r="DM5" i="7" s="1"/>
  <c r="DN5" i="7" s="1"/>
  <c r="DO5" i="7" s="1"/>
  <c r="DP5" i="7" s="1"/>
  <c r="DQ5" i="7" s="1"/>
  <c r="DR5" i="7" s="1"/>
  <c r="DS5" i="7" s="1"/>
  <c r="DT5" i="7" s="1"/>
  <c r="DU5" i="7" s="1"/>
  <c r="DV5" i="7" s="1"/>
  <c r="DW5" i="7" s="1"/>
  <c r="DX5" i="7" s="1"/>
  <c r="DY5" i="7" s="1"/>
  <c r="DZ5" i="7" s="1"/>
  <c r="EA5" i="7" s="1"/>
  <c r="EB5" i="7" s="1"/>
  <c r="EC5" i="7" s="1"/>
  <c r="ED5" i="7" s="1"/>
  <c r="EE5" i="7" s="1"/>
  <c r="EF5" i="7" s="1"/>
  <c r="EG5" i="7" s="1"/>
  <c r="EH5" i="7" s="1"/>
  <c r="EI5" i="7" s="1"/>
  <c r="EJ5" i="7" s="1"/>
  <c r="EK5" i="7" s="1"/>
  <c r="EL5" i="7" s="1"/>
  <c r="EM5" i="7" s="1"/>
  <c r="EN5" i="7" s="1"/>
  <c r="EO5" i="7" s="1"/>
  <c r="EP5" i="7" s="1"/>
  <c r="EQ5" i="7" s="1"/>
  <c r="ER5" i="7" s="1"/>
  <c r="ES5" i="7" s="1"/>
  <c r="ET5" i="7" s="1"/>
  <c r="EU5" i="7" s="1"/>
  <c r="EV5" i="7" s="1"/>
  <c r="EW5" i="7" s="1"/>
  <c r="EX5" i="7" s="1"/>
  <c r="EY5" i="7" s="1"/>
  <c r="EZ5" i="7" s="1"/>
  <c r="FA5" i="7" s="1"/>
  <c r="FB5" i="7" s="1"/>
  <c r="FC5" i="7" s="1"/>
  <c r="FD5" i="7" s="1"/>
  <c r="FE5" i="7" s="1"/>
  <c r="FF5" i="7" s="1"/>
  <c r="FG5" i="7" s="1"/>
  <c r="FH5" i="7" s="1"/>
  <c r="FI5" i="7" s="1"/>
  <c r="FJ5" i="7" s="1"/>
  <c r="FK5" i="7" s="1"/>
  <c r="FL5" i="7" s="1"/>
  <c r="FM5" i="7" s="1"/>
  <c r="FN5" i="7" s="1"/>
  <c r="FO5" i="7" s="1"/>
  <c r="FP5" i="7" s="1"/>
  <c r="FQ5" i="7" s="1"/>
  <c r="FR5" i="7" s="1"/>
  <c r="FS5" i="7" s="1"/>
  <c r="FT5" i="7" s="1"/>
  <c r="FU5" i="7" s="1"/>
  <c r="FV5" i="7" s="1"/>
  <c r="FW5" i="7" s="1"/>
  <c r="FX5" i="7" s="1"/>
  <c r="FY5" i="7" s="1"/>
  <c r="FZ5" i="7" s="1"/>
  <c r="GA5" i="7" s="1"/>
  <c r="GB5" i="7" s="1"/>
  <c r="GC5" i="7" s="1"/>
  <c r="GD5" i="7" s="1"/>
  <c r="GE5" i="7" s="1"/>
  <c r="GF5" i="7" s="1"/>
  <c r="GG5" i="7" s="1"/>
  <c r="GH5" i="7" s="1"/>
  <c r="GI5" i="7" s="1"/>
  <c r="GJ5" i="7" s="1"/>
  <c r="GK5" i="7" s="1"/>
  <c r="GL5" i="7" s="1"/>
  <c r="GM5" i="7" s="1"/>
  <c r="GN5" i="7" s="1"/>
  <c r="GO5" i="7" s="1"/>
  <c r="GP5" i="7" s="1"/>
  <c r="GQ5" i="7" s="1"/>
  <c r="GR5" i="7" s="1"/>
  <c r="GS5" i="7" s="1"/>
  <c r="GT5" i="7" s="1"/>
  <c r="GU5" i="7" s="1"/>
  <c r="GV5" i="7" s="1"/>
  <c r="GW5" i="7" s="1"/>
  <c r="GX5" i="7" s="1"/>
  <c r="GY5" i="7" s="1"/>
  <c r="GZ5" i="7" s="1"/>
  <c r="HA5" i="7" s="1"/>
  <c r="HB5" i="7" s="1"/>
  <c r="HC5" i="7" s="1"/>
  <c r="HD5" i="7" s="1"/>
  <c r="HE5" i="7" s="1"/>
  <c r="HF5" i="7" s="1"/>
  <c r="HG5" i="7" s="1"/>
  <c r="HH5" i="7" s="1"/>
  <c r="HI5" i="7" s="1"/>
  <c r="HJ5" i="7" s="1"/>
  <c r="HK5" i="7" s="1"/>
  <c r="HL5" i="7" s="1"/>
  <c r="HM5" i="7" s="1"/>
  <c r="HN5" i="7" s="1"/>
  <c r="HO5" i="7" s="1"/>
  <c r="HP5" i="7" s="1"/>
  <c r="HQ5" i="7" s="1"/>
  <c r="HR5" i="7" s="1"/>
  <c r="HS5" i="7" s="1"/>
  <c r="HT5" i="7" s="1"/>
  <c r="HU5" i="7" s="1"/>
  <c r="HV5" i="7" s="1"/>
  <c r="HW5" i="7" s="1"/>
  <c r="HX5" i="7" s="1"/>
  <c r="HY5" i="7" s="1"/>
  <c r="HZ5" i="7" s="1"/>
  <c r="IA5" i="7" s="1"/>
  <c r="IB5" i="7" s="1"/>
  <c r="IC5" i="7" s="1"/>
  <c r="ID5" i="7" s="1"/>
  <c r="IE5" i="7" s="1"/>
  <c r="IF5" i="7" s="1"/>
  <c r="IG5" i="7" s="1"/>
  <c r="IH5" i="7" s="1"/>
  <c r="II5" i="7" s="1"/>
  <c r="IJ5" i="7" s="1"/>
  <c r="IK5" i="7" s="1"/>
  <c r="IL5" i="7" s="1"/>
  <c r="IM5" i="7" s="1"/>
  <c r="IN5" i="7" s="1"/>
  <c r="IO5" i="7" s="1"/>
  <c r="IP5" i="7" s="1"/>
  <c r="IQ5" i="7" s="1"/>
  <c r="IR5" i="7" s="1"/>
  <c r="IS5" i="7" s="1"/>
  <c r="IT5" i="7" s="1"/>
  <c r="IU5" i="7" s="1"/>
  <c r="IV5" i="7" s="1"/>
  <c r="IW5" i="7" s="1"/>
  <c r="IX5" i="7" s="1"/>
  <c r="IY5" i="7" s="1"/>
  <c r="IZ5" i="7" s="1"/>
  <c r="JA5" i="7" s="1"/>
  <c r="JB5" i="7" s="1"/>
  <c r="JC5" i="7" s="1"/>
  <c r="JD5" i="7" s="1"/>
  <c r="JE5" i="7" s="1"/>
  <c r="JF5" i="7" s="1"/>
  <c r="JG5" i="7" s="1"/>
  <c r="JH5" i="7" s="1"/>
  <c r="JI5" i="7" s="1"/>
  <c r="JJ5" i="7" s="1"/>
  <c r="JK5" i="7" s="1"/>
  <c r="JL5" i="7" s="1"/>
  <c r="JM5" i="7" s="1"/>
  <c r="JN5" i="7" s="1"/>
  <c r="JO5" i="7" s="1"/>
  <c r="JP5" i="7" s="1"/>
  <c r="JQ5" i="7" s="1"/>
  <c r="JR5" i="7" s="1"/>
  <c r="JS5" i="7" s="1"/>
  <c r="JT5" i="7" s="1"/>
  <c r="JU5" i="7" s="1"/>
  <c r="JV5" i="7" s="1"/>
  <c r="JW5" i="7" s="1"/>
  <c r="JX5" i="7" s="1"/>
  <c r="JY5" i="7" s="1"/>
  <c r="JZ5" i="7" s="1"/>
  <c r="KA5" i="7" s="1"/>
  <c r="KB5" i="7" s="1"/>
  <c r="KC5" i="7" s="1"/>
  <c r="KD5" i="7" s="1"/>
  <c r="KE5" i="7" s="1"/>
  <c r="KF5" i="7" s="1"/>
  <c r="KG5" i="7" s="1"/>
  <c r="KH5" i="7" s="1"/>
  <c r="KI5" i="7" s="1"/>
  <c r="KJ5" i="7" s="1"/>
  <c r="KK5" i="7" s="1"/>
  <c r="KL5" i="7" s="1"/>
  <c r="KM5" i="7" s="1"/>
  <c r="KN5" i="7" s="1"/>
  <c r="KO5" i="7" s="1"/>
  <c r="KP5" i="7" s="1"/>
  <c r="KQ5" i="7" s="1"/>
  <c r="KR5" i="7" s="1"/>
  <c r="KS5" i="7" s="1"/>
  <c r="KT5" i="7" s="1"/>
  <c r="KU5" i="7" s="1"/>
  <c r="KV5" i="7" s="1"/>
  <c r="KW5" i="7" s="1"/>
  <c r="KX5" i="7" s="1"/>
  <c r="KY5" i="7" s="1"/>
  <c r="KZ5" i="7" s="1"/>
  <c r="LA5" i="7" s="1"/>
  <c r="LB5" i="7" s="1"/>
  <c r="LC5" i="7" s="1"/>
  <c r="LD5" i="7" s="1"/>
  <c r="LE5" i="7" s="1"/>
  <c r="LF5" i="7" s="1"/>
  <c r="LG5" i="7" s="1"/>
  <c r="LH5" i="7" s="1"/>
  <c r="LI5" i="7" s="1"/>
  <c r="LJ5" i="7" s="1"/>
  <c r="LK5" i="7" s="1"/>
  <c r="LL5" i="7" s="1"/>
  <c r="LM5" i="7" s="1"/>
  <c r="LN5" i="7" s="1"/>
  <c r="LO5" i="7" s="1"/>
  <c r="LP5" i="7" s="1"/>
  <c r="LQ5" i="7" s="1"/>
  <c r="LR5" i="7" s="1"/>
  <c r="LS5" i="7" s="1"/>
  <c r="LT5" i="7" s="1"/>
  <c r="LU5" i="7" s="1"/>
  <c r="LV5" i="7" s="1"/>
  <c r="LW5" i="7" s="1"/>
  <c r="LX5" i="7" s="1"/>
  <c r="LY5" i="7" s="1"/>
  <c r="LZ5" i="7" s="1"/>
  <c r="MA5" i="7" s="1"/>
  <c r="MB5" i="7" s="1"/>
  <c r="MC5" i="7" s="1"/>
  <c r="MD5" i="7" s="1"/>
  <c r="ME5" i="7" s="1"/>
  <c r="MF5" i="7" s="1"/>
  <c r="MG5" i="7" s="1"/>
  <c r="MH5" i="7" s="1"/>
  <c r="MI5" i="7" s="1"/>
  <c r="MJ5" i="7" s="1"/>
  <c r="MK5" i="7" s="1"/>
  <c r="ML5" i="7" s="1"/>
  <c r="MM5" i="7" s="1"/>
  <c r="MN5" i="7" s="1"/>
  <c r="MO5" i="7" s="1"/>
  <c r="MP5" i="7" s="1"/>
  <c r="MQ5" i="7" s="1"/>
  <c r="MR5" i="7" s="1"/>
  <c r="MS5" i="7" s="1"/>
  <c r="MT5" i="7" s="1"/>
  <c r="MU5" i="7" s="1"/>
  <c r="MV5" i="7" s="1"/>
  <c r="MW5" i="7" s="1"/>
  <c r="MX5" i="7" s="1"/>
  <c r="MY5" i="7" s="1"/>
  <c r="MZ5" i="7" s="1"/>
  <c r="NA5" i="7" s="1"/>
  <c r="NB5" i="7" s="1"/>
  <c r="NC5" i="7" s="1"/>
  <c r="ND5" i="7" s="1"/>
  <c r="NE5" i="7" s="1"/>
  <c r="NF5" i="7" s="1"/>
  <c r="NG5" i="7" s="1"/>
  <c r="NH5" i="7" s="1"/>
  <c r="NI5" i="7" s="1"/>
  <c r="NJ5" i="7" s="1"/>
  <c r="NK5" i="7" s="1"/>
  <c r="NL5" i="7" s="1"/>
  <c r="NM5" i="7" s="1"/>
  <c r="NN5" i="7" s="1"/>
  <c r="NO5" i="7" s="1"/>
  <c r="NP5" i="7" s="1"/>
  <c r="NQ5" i="7" s="1"/>
  <c r="NR5" i="7" s="1"/>
  <c r="NS5" i="7" s="1"/>
  <c r="NT5" i="7" s="1"/>
  <c r="NU5" i="7" s="1"/>
  <c r="C6" i="7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BC6" i="7" s="1"/>
  <c r="BD6" i="7" s="1"/>
  <c r="BE6" i="7" s="1"/>
  <c r="BF6" i="7" s="1"/>
  <c r="BG6" i="7" s="1"/>
  <c r="BH6" i="7" s="1"/>
  <c r="BI6" i="7" s="1"/>
  <c r="BJ6" i="7" s="1"/>
  <c r="BK6" i="7" s="1"/>
  <c r="BL6" i="7" s="1"/>
  <c r="BM6" i="7" s="1"/>
  <c r="BN6" i="7" s="1"/>
  <c r="BO6" i="7" s="1"/>
  <c r="BP6" i="7" s="1"/>
  <c r="BQ6" i="7" s="1"/>
  <c r="BR6" i="7" s="1"/>
  <c r="BS6" i="7" s="1"/>
  <c r="BT6" i="7" s="1"/>
  <c r="BU6" i="7" s="1"/>
  <c r="BV6" i="7" s="1"/>
  <c r="BW6" i="7" s="1"/>
  <c r="BX6" i="7" s="1"/>
  <c r="BY6" i="7" s="1"/>
  <c r="BZ6" i="7" s="1"/>
  <c r="CA6" i="7" s="1"/>
  <c r="CB6" i="7" s="1"/>
  <c r="CC6" i="7" s="1"/>
  <c r="CD6" i="7" s="1"/>
  <c r="CE6" i="7" s="1"/>
  <c r="CF6" i="7" s="1"/>
  <c r="CG6" i="7" s="1"/>
  <c r="CH6" i="7" s="1"/>
  <c r="CI6" i="7" s="1"/>
  <c r="CJ6" i="7" s="1"/>
  <c r="CK6" i="7" s="1"/>
  <c r="CL6" i="7" s="1"/>
  <c r="CM6" i="7" s="1"/>
  <c r="CN6" i="7" s="1"/>
  <c r="CO6" i="7" s="1"/>
  <c r="CP6" i="7" s="1"/>
  <c r="CQ6" i="7" s="1"/>
  <c r="CR6" i="7" s="1"/>
  <c r="CS6" i="7" s="1"/>
  <c r="CT6" i="7" s="1"/>
  <c r="CU6" i="7" s="1"/>
  <c r="CV6" i="7" s="1"/>
  <c r="CW6" i="7" s="1"/>
  <c r="CX6" i="7" s="1"/>
  <c r="CY6" i="7" s="1"/>
  <c r="CZ6" i="7" s="1"/>
  <c r="DA6" i="7" s="1"/>
  <c r="DB6" i="7" s="1"/>
  <c r="DC6" i="7" s="1"/>
  <c r="DD6" i="7" s="1"/>
  <c r="DE6" i="7" s="1"/>
  <c r="DF6" i="7" s="1"/>
  <c r="DG6" i="7" s="1"/>
  <c r="DH6" i="7" s="1"/>
  <c r="DI6" i="7" s="1"/>
  <c r="DJ6" i="7" s="1"/>
  <c r="DK6" i="7" s="1"/>
  <c r="DL6" i="7" s="1"/>
  <c r="DM6" i="7" s="1"/>
  <c r="DN6" i="7" s="1"/>
  <c r="DO6" i="7" s="1"/>
  <c r="DP6" i="7" s="1"/>
  <c r="DQ6" i="7" s="1"/>
  <c r="DR6" i="7" s="1"/>
  <c r="DS6" i="7" s="1"/>
  <c r="DT6" i="7" s="1"/>
  <c r="DU6" i="7" s="1"/>
  <c r="DV6" i="7" s="1"/>
  <c r="DW6" i="7" s="1"/>
  <c r="DX6" i="7" s="1"/>
  <c r="DY6" i="7" s="1"/>
  <c r="DZ6" i="7" s="1"/>
  <c r="EA6" i="7" s="1"/>
  <c r="EB6" i="7" s="1"/>
  <c r="EC6" i="7" s="1"/>
  <c r="ED6" i="7" s="1"/>
  <c r="EE6" i="7" s="1"/>
  <c r="EF6" i="7" s="1"/>
  <c r="EG6" i="7" s="1"/>
  <c r="EH6" i="7" s="1"/>
  <c r="EI6" i="7" s="1"/>
  <c r="EJ6" i="7" s="1"/>
  <c r="EK6" i="7" s="1"/>
  <c r="EL6" i="7" s="1"/>
  <c r="EM6" i="7" s="1"/>
  <c r="EN6" i="7" s="1"/>
  <c r="EO6" i="7" s="1"/>
  <c r="EP6" i="7" s="1"/>
  <c r="EQ6" i="7" s="1"/>
  <c r="ER6" i="7" s="1"/>
  <c r="ES6" i="7" s="1"/>
  <c r="ET6" i="7" s="1"/>
  <c r="EU6" i="7" s="1"/>
  <c r="EV6" i="7" s="1"/>
  <c r="EW6" i="7" s="1"/>
  <c r="EX6" i="7" s="1"/>
  <c r="EY6" i="7" s="1"/>
  <c r="EZ6" i="7" s="1"/>
  <c r="FA6" i="7" s="1"/>
  <c r="FB6" i="7" s="1"/>
  <c r="FC6" i="7" s="1"/>
  <c r="FD6" i="7" s="1"/>
  <c r="FE6" i="7" s="1"/>
  <c r="FF6" i="7" s="1"/>
  <c r="FG6" i="7" s="1"/>
  <c r="FH6" i="7" s="1"/>
  <c r="FI6" i="7" s="1"/>
  <c r="FJ6" i="7" s="1"/>
  <c r="FK6" i="7" s="1"/>
  <c r="FL6" i="7" s="1"/>
  <c r="FM6" i="7" s="1"/>
  <c r="FN6" i="7" s="1"/>
  <c r="FO6" i="7" s="1"/>
  <c r="FP6" i="7" s="1"/>
  <c r="FQ6" i="7" s="1"/>
  <c r="FR6" i="7" s="1"/>
  <c r="FS6" i="7" s="1"/>
  <c r="FT6" i="7" s="1"/>
  <c r="FU6" i="7" s="1"/>
  <c r="FV6" i="7" s="1"/>
  <c r="FW6" i="7" s="1"/>
  <c r="FX6" i="7" s="1"/>
  <c r="FY6" i="7" s="1"/>
  <c r="FZ6" i="7" s="1"/>
  <c r="GA6" i="7" s="1"/>
  <c r="GB6" i="7" s="1"/>
  <c r="GC6" i="7" s="1"/>
  <c r="GD6" i="7" s="1"/>
  <c r="GE6" i="7" s="1"/>
  <c r="GF6" i="7" s="1"/>
  <c r="GG6" i="7" s="1"/>
  <c r="GH6" i="7" s="1"/>
  <c r="GI6" i="7" s="1"/>
  <c r="GJ6" i="7" s="1"/>
  <c r="GK6" i="7" s="1"/>
  <c r="GL6" i="7" s="1"/>
  <c r="GM6" i="7" s="1"/>
  <c r="GN6" i="7" s="1"/>
  <c r="GO6" i="7" s="1"/>
  <c r="GP6" i="7" s="1"/>
  <c r="GQ6" i="7" s="1"/>
  <c r="GR6" i="7" s="1"/>
  <c r="GS6" i="7" s="1"/>
  <c r="GT6" i="7" s="1"/>
  <c r="GU6" i="7" s="1"/>
  <c r="GV6" i="7" s="1"/>
  <c r="GW6" i="7" s="1"/>
  <c r="GX6" i="7" s="1"/>
  <c r="GY6" i="7" s="1"/>
  <c r="GZ6" i="7" s="1"/>
  <c r="HA6" i="7" s="1"/>
  <c r="HB6" i="7" s="1"/>
  <c r="HC6" i="7" s="1"/>
  <c r="HD6" i="7" s="1"/>
  <c r="HE6" i="7" s="1"/>
  <c r="HF6" i="7" s="1"/>
  <c r="HG6" i="7" s="1"/>
  <c r="HH6" i="7" s="1"/>
  <c r="HI6" i="7" s="1"/>
  <c r="HJ6" i="7" s="1"/>
  <c r="HK6" i="7" s="1"/>
  <c r="HL6" i="7" s="1"/>
  <c r="HM6" i="7" s="1"/>
  <c r="HN6" i="7" s="1"/>
  <c r="HO6" i="7" s="1"/>
  <c r="HP6" i="7" s="1"/>
  <c r="HQ6" i="7" s="1"/>
  <c r="HR6" i="7" s="1"/>
  <c r="HS6" i="7" s="1"/>
  <c r="HT6" i="7" s="1"/>
  <c r="HU6" i="7" s="1"/>
  <c r="HV6" i="7" s="1"/>
  <c r="HW6" i="7" s="1"/>
  <c r="HX6" i="7" s="1"/>
  <c r="HY6" i="7" s="1"/>
  <c r="HZ6" i="7" s="1"/>
  <c r="IA6" i="7" s="1"/>
  <c r="IB6" i="7" s="1"/>
  <c r="IC6" i="7" s="1"/>
  <c r="ID6" i="7" s="1"/>
  <c r="IE6" i="7" s="1"/>
  <c r="IF6" i="7" s="1"/>
  <c r="IG6" i="7" s="1"/>
  <c r="IH6" i="7" s="1"/>
  <c r="II6" i="7" s="1"/>
  <c r="IJ6" i="7" s="1"/>
  <c r="IK6" i="7" s="1"/>
  <c r="IL6" i="7" s="1"/>
  <c r="IM6" i="7" s="1"/>
  <c r="IN6" i="7" s="1"/>
  <c r="IO6" i="7" s="1"/>
  <c r="IP6" i="7" s="1"/>
  <c r="IQ6" i="7" s="1"/>
  <c r="IR6" i="7" s="1"/>
  <c r="IS6" i="7" s="1"/>
  <c r="IT6" i="7" s="1"/>
  <c r="IU6" i="7" s="1"/>
  <c r="IV6" i="7" s="1"/>
  <c r="IW6" i="7" s="1"/>
  <c r="IX6" i="7" s="1"/>
  <c r="IY6" i="7" s="1"/>
  <c r="IZ6" i="7" s="1"/>
  <c r="JA6" i="7" s="1"/>
  <c r="JB6" i="7" s="1"/>
  <c r="JC6" i="7" s="1"/>
  <c r="JD6" i="7" s="1"/>
  <c r="JE6" i="7" s="1"/>
  <c r="JF6" i="7" s="1"/>
  <c r="JG6" i="7" s="1"/>
  <c r="JH6" i="7" s="1"/>
  <c r="JI6" i="7" s="1"/>
  <c r="JJ6" i="7" s="1"/>
  <c r="JK6" i="7" s="1"/>
  <c r="JL6" i="7" s="1"/>
  <c r="JM6" i="7" s="1"/>
  <c r="JN6" i="7" s="1"/>
  <c r="JO6" i="7" s="1"/>
  <c r="JP6" i="7" s="1"/>
  <c r="JQ6" i="7" s="1"/>
  <c r="JR6" i="7" s="1"/>
  <c r="JS6" i="7" s="1"/>
  <c r="JT6" i="7" s="1"/>
  <c r="JU6" i="7" s="1"/>
  <c r="JV6" i="7" s="1"/>
  <c r="JW6" i="7" s="1"/>
  <c r="JX6" i="7" s="1"/>
  <c r="JY6" i="7" s="1"/>
  <c r="JZ6" i="7" s="1"/>
  <c r="KA6" i="7" s="1"/>
  <c r="KB6" i="7" s="1"/>
  <c r="KC6" i="7" s="1"/>
  <c r="KD6" i="7" s="1"/>
  <c r="KE6" i="7" s="1"/>
  <c r="KF6" i="7" s="1"/>
  <c r="KG6" i="7" s="1"/>
  <c r="KH6" i="7" s="1"/>
  <c r="KI6" i="7" s="1"/>
  <c r="KJ6" i="7" s="1"/>
  <c r="KK6" i="7" s="1"/>
  <c r="KL6" i="7" s="1"/>
  <c r="KM6" i="7" s="1"/>
  <c r="KN6" i="7" s="1"/>
  <c r="KO6" i="7" s="1"/>
  <c r="KP6" i="7" s="1"/>
  <c r="KQ6" i="7" s="1"/>
  <c r="KR6" i="7" s="1"/>
  <c r="KS6" i="7" s="1"/>
  <c r="KT6" i="7" s="1"/>
  <c r="KU6" i="7" s="1"/>
  <c r="KV6" i="7" s="1"/>
  <c r="KW6" i="7" s="1"/>
  <c r="KX6" i="7" s="1"/>
  <c r="KY6" i="7" s="1"/>
  <c r="KZ6" i="7" s="1"/>
  <c r="LA6" i="7" s="1"/>
  <c r="LB6" i="7" s="1"/>
  <c r="LC6" i="7" s="1"/>
  <c r="LD6" i="7" s="1"/>
  <c r="LE6" i="7" s="1"/>
  <c r="LF6" i="7" s="1"/>
  <c r="LG6" i="7" s="1"/>
  <c r="LH6" i="7" s="1"/>
  <c r="LI6" i="7" s="1"/>
  <c r="LJ6" i="7" s="1"/>
  <c r="LK6" i="7" s="1"/>
  <c r="LL6" i="7" s="1"/>
  <c r="LM6" i="7" s="1"/>
  <c r="LN6" i="7" s="1"/>
  <c r="LO6" i="7" s="1"/>
  <c r="LP6" i="7" s="1"/>
  <c r="LQ6" i="7" s="1"/>
  <c r="LR6" i="7" s="1"/>
  <c r="LS6" i="7" s="1"/>
  <c r="LT6" i="7" s="1"/>
  <c r="LU6" i="7" s="1"/>
  <c r="LV6" i="7" s="1"/>
  <c r="LW6" i="7" s="1"/>
  <c r="LX6" i="7" s="1"/>
  <c r="LY6" i="7" s="1"/>
  <c r="LZ6" i="7" s="1"/>
  <c r="MA6" i="7" s="1"/>
  <c r="MB6" i="7" s="1"/>
  <c r="MC6" i="7" s="1"/>
  <c r="MD6" i="7" s="1"/>
  <c r="ME6" i="7" s="1"/>
  <c r="MF6" i="7" s="1"/>
  <c r="MG6" i="7" s="1"/>
  <c r="MH6" i="7" s="1"/>
  <c r="MI6" i="7" s="1"/>
  <c r="MJ6" i="7" s="1"/>
  <c r="MK6" i="7" s="1"/>
  <c r="ML6" i="7" s="1"/>
  <c r="MM6" i="7" s="1"/>
  <c r="MN6" i="7" s="1"/>
  <c r="MO6" i="7" s="1"/>
  <c r="MP6" i="7" s="1"/>
  <c r="MQ6" i="7" s="1"/>
  <c r="MR6" i="7" s="1"/>
  <c r="MS6" i="7" s="1"/>
  <c r="MT6" i="7" s="1"/>
  <c r="MU6" i="7" s="1"/>
  <c r="MV6" i="7" s="1"/>
  <c r="MW6" i="7" s="1"/>
  <c r="MX6" i="7" s="1"/>
  <c r="MY6" i="7" s="1"/>
  <c r="MZ6" i="7" s="1"/>
  <c r="NA6" i="7" s="1"/>
  <c r="NB6" i="7" s="1"/>
  <c r="NC6" i="7" s="1"/>
  <c r="ND6" i="7" s="1"/>
  <c r="NE6" i="7" s="1"/>
  <c r="NF6" i="7" s="1"/>
  <c r="NG6" i="7" s="1"/>
  <c r="NH6" i="7" s="1"/>
  <c r="NI6" i="7" s="1"/>
  <c r="NJ6" i="7" s="1"/>
  <c r="NK6" i="7" s="1"/>
  <c r="NL6" i="7" s="1"/>
  <c r="NM6" i="7" s="1"/>
  <c r="NN6" i="7" s="1"/>
  <c r="NO6" i="7" s="1"/>
  <c r="NP6" i="7" s="1"/>
  <c r="NQ6" i="7" s="1"/>
  <c r="NR6" i="7" s="1"/>
  <c r="NS6" i="7" s="1"/>
  <c r="NT6" i="7" s="1"/>
  <c r="NU6" i="7" s="1"/>
  <c r="C7" i="7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AK7" i="7" s="1"/>
  <c r="AL7" i="7" s="1"/>
  <c r="AM7" i="7" s="1"/>
  <c r="AN7" i="7" s="1"/>
  <c r="AO7" i="7" s="1"/>
  <c r="AP7" i="7" s="1"/>
  <c r="AQ7" i="7" s="1"/>
  <c r="AR7" i="7" s="1"/>
  <c r="AS7" i="7" s="1"/>
  <c r="AT7" i="7" s="1"/>
  <c r="AU7" i="7" s="1"/>
  <c r="AV7" i="7" s="1"/>
  <c r="AW7" i="7" s="1"/>
  <c r="AX7" i="7" s="1"/>
  <c r="AY7" i="7" s="1"/>
  <c r="AZ7" i="7" s="1"/>
  <c r="BA7" i="7" s="1"/>
  <c r="BB7" i="7" s="1"/>
  <c r="BC7" i="7" s="1"/>
  <c r="BD7" i="7" s="1"/>
  <c r="BE7" i="7" s="1"/>
  <c r="BF7" i="7" s="1"/>
  <c r="BG7" i="7" s="1"/>
  <c r="BH7" i="7" s="1"/>
  <c r="BI7" i="7" s="1"/>
  <c r="BJ7" i="7" s="1"/>
  <c r="BK7" i="7" s="1"/>
  <c r="BL7" i="7" s="1"/>
  <c r="BM7" i="7" s="1"/>
  <c r="BN7" i="7" s="1"/>
  <c r="BO7" i="7" s="1"/>
  <c r="BP7" i="7" s="1"/>
  <c r="BQ7" i="7" s="1"/>
  <c r="BR7" i="7" s="1"/>
  <c r="BS7" i="7" s="1"/>
  <c r="BT7" i="7" s="1"/>
  <c r="BU7" i="7" s="1"/>
  <c r="BV7" i="7" s="1"/>
  <c r="BW7" i="7" s="1"/>
  <c r="BX7" i="7" s="1"/>
  <c r="BY7" i="7" s="1"/>
  <c r="BZ7" i="7" s="1"/>
  <c r="CA7" i="7" s="1"/>
  <c r="CB7" i="7" s="1"/>
  <c r="CC7" i="7" s="1"/>
  <c r="CD7" i="7" s="1"/>
  <c r="CE7" i="7" s="1"/>
  <c r="CF7" i="7" s="1"/>
  <c r="CG7" i="7" s="1"/>
  <c r="CH7" i="7" s="1"/>
  <c r="CI7" i="7" s="1"/>
  <c r="CJ7" i="7" s="1"/>
  <c r="CK7" i="7" s="1"/>
  <c r="CL7" i="7" s="1"/>
  <c r="CM7" i="7" s="1"/>
  <c r="CN7" i="7" s="1"/>
  <c r="CO7" i="7" s="1"/>
  <c r="CP7" i="7" s="1"/>
  <c r="CQ7" i="7" s="1"/>
  <c r="CR7" i="7" s="1"/>
  <c r="CS7" i="7" s="1"/>
  <c r="CT7" i="7" s="1"/>
  <c r="CU7" i="7" s="1"/>
  <c r="CV7" i="7" s="1"/>
  <c r="CW7" i="7" s="1"/>
  <c r="CX7" i="7" s="1"/>
  <c r="CY7" i="7" s="1"/>
  <c r="CZ7" i="7" s="1"/>
  <c r="DA7" i="7" s="1"/>
  <c r="DB7" i="7" s="1"/>
  <c r="DC7" i="7" s="1"/>
  <c r="DD7" i="7" s="1"/>
  <c r="DE7" i="7" s="1"/>
  <c r="DF7" i="7" s="1"/>
  <c r="DG7" i="7" s="1"/>
  <c r="DH7" i="7" s="1"/>
  <c r="DI7" i="7" s="1"/>
  <c r="DJ7" i="7" s="1"/>
  <c r="DK7" i="7" s="1"/>
  <c r="DL7" i="7" s="1"/>
  <c r="DM7" i="7" s="1"/>
  <c r="DN7" i="7" s="1"/>
  <c r="DO7" i="7" s="1"/>
  <c r="DP7" i="7" s="1"/>
  <c r="DQ7" i="7" s="1"/>
  <c r="DR7" i="7" s="1"/>
  <c r="DS7" i="7" s="1"/>
  <c r="DT7" i="7" s="1"/>
  <c r="DU7" i="7" s="1"/>
  <c r="DV7" i="7" s="1"/>
  <c r="DW7" i="7" s="1"/>
  <c r="DX7" i="7" s="1"/>
  <c r="DY7" i="7" s="1"/>
  <c r="DZ7" i="7" s="1"/>
  <c r="EA7" i="7" s="1"/>
  <c r="EB7" i="7" s="1"/>
  <c r="EC7" i="7" s="1"/>
  <c r="ED7" i="7" s="1"/>
  <c r="EE7" i="7" s="1"/>
  <c r="EF7" i="7" s="1"/>
  <c r="EG7" i="7" s="1"/>
  <c r="EH7" i="7" s="1"/>
  <c r="EI7" i="7" s="1"/>
  <c r="EJ7" i="7" s="1"/>
  <c r="EK7" i="7" s="1"/>
  <c r="EL7" i="7" s="1"/>
  <c r="EM7" i="7" s="1"/>
  <c r="EN7" i="7" s="1"/>
  <c r="EO7" i="7" s="1"/>
  <c r="EP7" i="7" s="1"/>
  <c r="EQ7" i="7" s="1"/>
  <c r="ER7" i="7" s="1"/>
  <c r="ES7" i="7" s="1"/>
  <c r="ET7" i="7" s="1"/>
  <c r="EU7" i="7" s="1"/>
  <c r="EV7" i="7" s="1"/>
  <c r="EW7" i="7" s="1"/>
  <c r="EX7" i="7" s="1"/>
  <c r="EY7" i="7" s="1"/>
  <c r="EZ7" i="7" s="1"/>
  <c r="FA7" i="7" s="1"/>
  <c r="FB7" i="7" s="1"/>
  <c r="FC7" i="7" s="1"/>
  <c r="FD7" i="7" s="1"/>
  <c r="FE7" i="7" s="1"/>
  <c r="FF7" i="7" s="1"/>
  <c r="FG7" i="7" s="1"/>
  <c r="FH7" i="7" s="1"/>
  <c r="FI7" i="7" s="1"/>
  <c r="FJ7" i="7" s="1"/>
  <c r="FK7" i="7" s="1"/>
  <c r="FL7" i="7" s="1"/>
  <c r="FM7" i="7" s="1"/>
  <c r="FN7" i="7" s="1"/>
  <c r="FO7" i="7" s="1"/>
  <c r="FP7" i="7" s="1"/>
  <c r="FQ7" i="7" s="1"/>
  <c r="FR7" i="7" s="1"/>
  <c r="FS7" i="7" s="1"/>
  <c r="FT7" i="7" s="1"/>
  <c r="FU7" i="7" s="1"/>
  <c r="FV7" i="7" s="1"/>
  <c r="FW7" i="7" s="1"/>
  <c r="FX7" i="7" s="1"/>
  <c r="FY7" i="7" s="1"/>
  <c r="FZ7" i="7" s="1"/>
  <c r="GA7" i="7" s="1"/>
  <c r="GB7" i="7" s="1"/>
  <c r="GC7" i="7" s="1"/>
  <c r="GD7" i="7" s="1"/>
  <c r="GE7" i="7" s="1"/>
  <c r="GF7" i="7" s="1"/>
  <c r="GG7" i="7" s="1"/>
  <c r="GH7" i="7" s="1"/>
  <c r="GI7" i="7" s="1"/>
  <c r="GJ7" i="7" s="1"/>
  <c r="GK7" i="7" s="1"/>
  <c r="GL7" i="7" s="1"/>
  <c r="GM7" i="7" s="1"/>
  <c r="GN7" i="7" s="1"/>
  <c r="GO7" i="7" s="1"/>
  <c r="GP7" i="7" s="1"/>
  <c r="GQ7" i="7" s="1"/>
  <c r="GR7" i="7" s="1"/>
  <c r="GS7" i="7" s="1"/>
  <c r="GT7" i="7" s="1"/>
  <c r="GU7" i="7" s="1"/>
  <c r="GV7" i="7" s="1"/>
  <c r="GW7" i="7" s="1"/>
  <c r="GX7" i="7" s="1"/>
  <c r="GY7" i="7" s="1"/>
  <c r="GZ7" i="7" s="1"/>
  <c r="HA7" i="7" s="1"/>
  <c r="HB7" i="7" s="1"/>
  <c r="HC7" i="7" s="1"/>
  <c r="HD7" i="7" s="1"/>
  <c r="HE7" i="7" s="1"/>
  <c r="HF7" i="7" s="1"/>
  <c r="HG7" i="7" s="1"/>
  <c r="HH7" i="7" s="1"/>
  <c r="HI7" i="7" s="1"/>
  <c r="HJ7" i="7" s="1"/>
  <c r="HK7" i="7" s="1"/>
  <c r="HL7" i="7" s="1"/>
  <c r="HM7" i="7" s="1"/>
  <c r="HN7" i="7" s="1"/>
  <c r="HO7" i="7" s="1"/>
  <c r="HP7" i="7" s="1"/>
  <c r="HQ7" i="7" s="1"/>
  <c r="HR7" i="7" s="1"/>
  <c r="HS7" i="7" s="1"/>
  <c r="HT7" i="7" s="1"/>
  <c r="HU7" i="7" s="1"/>
  <c r="HV7" i="7" s="1"/>
  <c r="HW7" i="7" s="1"/>
  <c r="HX7" i="7" s="1"/>
  <c r="HY7" i="7" s="1"/>
  <c r="HZ7" i="7" s="1"/>
  <c r="IA7" i="7" s="1"/>
  <c r="IB7" i="7" s="1"/>
  <c r="IC7" i="7" s="1"/>
  <c r="ID7" i="7" s="1"/>
  <c r="IE7" i="7" s="1"/>
  <c r="IF7" i="7" s="1"/>
  <c r="IG7" i="7" s="1"/>
  <c r="IH7" i="7" s="1"/>
  <c r="II7" i="7" s="1"/>
  <c r="IJ7" i="7" s="1"/>
  <c r="IK7" i="7" s="1"/>
  <c r="IL7" i="7" s="1"/>
  <c r="IM7" i="7" s="1"/>
  <c r="IN7" i="7" s="1"/>
  <c r="IO7" i="7" s="1"/>
  <c r="IP7" i="7" s="1"/>
  <c r="IQ7" i="7" s="1"/>
  <c r="IR7" i="7" s="1"/>
  <c r="IS7" i="7" s="1"/>
  <c r="IT7" i="7" s="1"/>
  <c r="IU7" i="7" s="1"/>
  <c r="IV7" i="7" s="1"/>
  <c r="IW7" i="7" s="1"/>
  <c r="IX7" i="7" s="1"/>
  <c r="IY7" i="7" s="1"/>
  <c r="IZ7" i="7" s="1"/>
  <c r="JA7" i="7" s="1"/>
  <c r="JB7" i="7" s="1"/>
  <c r="JC7" i="7" s="1"/>
  <c r="JD7" i="7" s="1"/>
  <c r="JE7" i="7" s="1"/>
  <c r="JF7" i="7" s="1"/>
  <c r="JG7" i="7" s="1"/>
  <c r="JH7" i="7" s="1"/>
  <c r="JI7" i="7" s="1"/>
  <c r="JJ7" i="7" s="1"/>
  <c r="JK7" i="7" s="1"/>
  <c r="JL7" i="7" s="1"/>
  <c r="JM7" i="7" s="1"/>
  <c r="JN7" i="7" s="1"/>
  <c r="JO7" i="7" s="1"/>
  <c r="JP7" i="7" s="1"/>
  <c r="JQ7" i="7" s="1"/>
  <c r="JR7" i="7" s="1"/>
  <c r="JS7" i="7" s="1"/>
  <c r="JT7" i="7" s="1"/>
  <c r="JU7" i="7" s="1"/>
  <c r="JV7" i="7" s="1"/>
  <c r="JW7" i="7" s="1"/>
  <c r="JX7" i="7" s="1"/>
  <c r="JY7" i="7" s="1"/>
  <c r="JZ7" i="7" s="1"/>
  <c r="KA7" i="7" s="1"/>
  <c r="KB7" i="7" s="1"/>
  <c r="KC7" i="7" s="1"/>
  <c r="KD7" i="7" s="1"/>
  <c r="KE7" i="7" s="1"/>
  <c r="KF7" i="7" s="1"/>
  <c r="KG7" i="7" s="1"/>
  <c r="KH7" i="7" s="1"/>
  <c r="KI7" i="7" s="1"/>
  <c r="KJ7" i="7" s="1"/>
  <c r="KK7" i="7" s="1"/>
  <c r="KL7" i="7" s="1"/>
  <c r="KM7" i="7" s="1"/>
  <c r="KN7" i="7" s="1"/>
  <c r="KO7" i="7" s="1"/>
  <c r="KP7" i="7" s="1"/>
  <c r="KQ7" i="7" s="1"/>
  <c r="KR7" i="7" s="1"/>
  <c r="KS7" i="7" s="1"/>
  <c r="KT7" i="7" s="1"/>
  <c r="KU7" i="7" s="1"/>
  <c r="KV7" i="7" s="1"/>
  <c r="KW7" i="7" s="1"/>
  <c r="KX7" i="7" s="1"/>
  <c r="KY7" i="7" s="1"/>
  <c r="KZ7" i="7" s="1"/>
  <c r="LA7" i="7" s="1"/>
  <c r="LB7" i="7" s="1"/>
  <c r="LC7" i="7" s="1"/>
  <c r="LD7" i="7" s="1"/>
  <c r="LE7" i="7" s="1"/>
  <c r="LF7" i="7" s="1"/>
  <c r="LG7" i="7" s="1"/>
  <c r="LH7" i="7" s="1"/>
  <c r="LI7" i="7" s="1"/>
  <c r="LJ7" i="7" s="1"/>
  <c r="LK7" i="7" s="1"/>
  <c r="LL7" i="7" s="1"/>
  <c r="LM7" i="7" s="1"/>
  <c r="LN7" i="7" s="1"/>
  <c r="LO7" i="7" s="1"/>
  <c r="LP7" i="7" s="1"/>
  <c r="LQ7" i="7" s="1"/>
  <c r="LR7" i="7" s="1"/>
  <c r="LS7" i="7" s="1"/>
  <c r="LT7" i="7" s="1"/>
  <c r="LU7" i="7" s="1"/>
  <c r="LV7" i="7" s="1"/>
  <c r="LW7" i="7" s="1"/>
  <c r="LX7" i="7" s="1"/>
  <c r="LY7" i="7" s="1"/>
  <c r="LZ7" i="7" s="1"/>
  <c r="MA7" i="7" s="1"/>
  <c r="MB7" i="7" s="1"/>
  <c r="MC7" i="7" s="1"/>
  <c r="MD7" i="7" s="1"/>
  <c r="ME7" i="7" s="1"/>
  <c r="MF7" i="7" s="1"/>
  <c r="MG7" i="7" s="1"/>
  <c r="MH7" i="7" s="1"/>
  <c r="MI7" i="7" s="1"/>
  <c r="MJ7" i="7" s="1"/>
  <c r="MK7" i="7" s="1"/>
  <c r="ML7" i="7" s="1"/>
  <c r="MM7" i="7" s="1"/>
  <c r="MN7" i="7" s="1"/>
  <c r="MO7" i="7" s="1"/>
  <c r="MP7" i="7" s="1"/>
  <c r="MQ7" i="7" s="1"/>
  <c r="MR7" i="7" s="1"/>
  <c r="MS7" i="7" s="1"/>
  <c r="MT7" i="7" s="1"/>
  <c r="MU7" i="7" s="1"/>
  <c r="MV7" i="7" s="1"/>
  <c r="MW7" i="7" s="1"/>
  <c r="MX7" i="7" s="1"/>
  <c r="MY7" i="7" s="1"/>
  <c r="MZ7" i="7" s="1"/>
  <c r="NA7" i="7" s="1"/>
  <c r="NB7" i="7" s="1"/>
  <c r="NC7" i="7" s="1"/>
  <c r="ND7" i="7" s="1"/>
  <c r="NE7" i="7" s="1"/>
  <c r="NF7" i="7" s="1"/>
  <c r="NG7" i="7" s="1"/>
  <c r="NH7" i="7" s="1"/>
  <c r="NI7" i="7" s="1"/>
  <c r="NJ7" i="7" s="1"/>
  <c r="NK7" i="7" s="1"/>
  <c r="NL7" i="7" s="1"/>
  <c r="NM7" i="7" s="1"/>
  <c r="NN7" i="7" s="1"/>
  <c r="NO7" i="7" s="1"/>
  <c r="NP7" i="7" s="1"/>
  <c r="NQ7" i="7" s="1"/>
  <c r="NR7" i="7" s="1"/>
  <c r="NS7" i="7" s="1"/>
  <c r="NT7" i="7" s="1"/>
  <c r="NU7" i="7" s="1"/>
  <c r="C8" i="7"/>
  <c r="D8" i="7" s="1"/>
  <c r="E8" i="7" s="1"/>
  <c r="F8" i="7"/>
  <c r="G8" i="7" s="1"/>
  <c r="H8" i="7" s="1"/>
  <c r="I8" i="7" s="1"/>
  <c r="J8" i="7" s="1"/>
  <c r="K8" i="7" s="1"/>
  <c r="L8" i="7" s="1"/>
  <c r="M8" i="7" s="1"/>
  <c r="N8" i="7"/>
  <c r="O8" i="7" s="1"/>
  <c r="P8" i="7" s="1"/>
  <c r="Q8" i="7" s="1"/>
  <c r="R8" i="7"/>
  <c r="S8" i="7" s="1"/>
  <c r="T8" i="7" s="1"/>
  <c r="U8" i="7" s="1"/>
  <c r="V8" i="7"/>
  <c r="W8" i="7" s="1"/>
  <c r="X8" i="7" s="1"/>
  <c r="Y8" i="7" s="1"/>
  <c r="Z8" i="7"/>
  <c r="AA8" i="7" s="1"/>
  <c r="AB8" i="7" s="1"/>
  <c r="AC8" i="7" s="1"/>
  <c r="AD8" i="7"/>
  <c r="AE8" i="7" s="1"/>
  <c r="AF8" i="7" s="1"/>
  <c r="AG8" i="7" s="1"/>
  <c r="AH8" i="7"/>
  <c r="AI8" i="7" s="1"/>
  <c r="AJ8" i="7" s="1"/>
  <c r="AK8" i="7" s="1"/>
  <c r="AL8" i="7"/>
  <c r="AM8" i="7" s="1"/>
  <c r="AN8" i="7" s="1"/>
  <c r="AO8" i="7" s="1"/>
  <c r="AP8" i="7"/>
  <c r="AQ8" i="7" s="1"/>
  <c r="AR8" i="7" s="1"/>
  <c r="AS8" i="7" s="1"/>
  <c r="AT8" i="7"/>
  <c r="AU8" i="7" s="1"/>
  <c r="AV8" i="7" s="1"/>
  <c r="AW8" i="7" s="1"/>
  <c r="AX8" i="7"/>
  <c r="AY8" i="7" s="1"/>
  <c r="AZ8" i="7" s="1"/>
  <c r="BA8" i="7" s="1"/>
  <c r="BB8" i="7" s="1"/>
  <c r="BC8" i="7" s="1"/>
  <c r="BD8" i="7" s="1"/>
  <c r="BE8" i="7" s="1"/>
  <c r="BF8" i="7" s="1"/>
  <c r="BG8" i="7" s="1"/>
  <c r="BH8" i="7" s="1"/>
  <c r="BI8" i="7" s="1"/>
  <c r="BJ8" i="7" s="1"/>
  <c r="BK8" i="7" s="1"/>
  <c r="BL8" i="7" s="1"/>
  <c r="BM8" i="7" s="1"/>
  <c r="BN8" i="7" s="1"/>
  <c r="BO8" i="7" s="1"/>
  <c r="BP8" i="7" s="1"/>
  <c r="BQ8" i="7" s="1"/>
  <c r="BR8" i="7" s="1"/>
  <c r="BS8" i="7" s="1"/>
  <c r="BT8" i="7" s="1"/>
  <c r="BU8" i="7" s="1"/>
  <c r="BV8" i="7" s="1"/>
  <c r="BW8" i="7" s="1"/>
  <c r="BX8" i="7" s="1"/>
  <c r="BY8" i="7" s="1"/>
  <c r="BZ8" i="7" s="1"/>
  <c r="CA8" i="7" s="1"/>
  <c r="CB8" i="7" s="1"/>
  <c r="CC8" i="7" s="1"/>
  <c r="CD8" i="7" s="1"/>
  <c r="CE8" i="7" s="1"/>
  <c r="CF8" i="7" s="1"/>
  <c r="CG8" i="7" s="1"/>
  <c r="CH8" i="7" s="1"/>
  <c r="CI8" i="7" s="1"/>
  <c r="CJ8" i="7" s="1"/>
  <c r="CK8" i="7" s="1"/>
  <c r="CL8" i="7" s="1"/>
  <c r="CM8" i="7" s="1"/>
  <c r="CN8" i="7" s="1"/>
  <c r="CO8" i="7" s="1"/>
  <c r="CP8" i="7" s="1"/>
  <c r="CQ8" i="7" s="1"/>
  <c r="CR8" i="7" s="1"/>
  <c r="CS8" i="7" s="1"/>
  <c r="CT8" i="7" s="1"/>
  <c r="CU8" i="7" s="1"/>
  <c r="CV8" i="7" s="1"/>
  <c r="CW8" i="7" s="1"/>
  <c r="CX8" i="7" s="1"/>
  <c r="CY8" i="7" s="1"/>
  <c r="CZ8" i="7" s="1"/>
  <c r="DA8" i="7" s="1"/>
  <c r="DB8" i="7" s="1"/>
  <c r="DC8" i="7" s="1"/>
  <c r="DD8" i="7" s="1"/>
  <c r="DE8" i="7" s="1"/>
  <c r="DF8" i="7" s="1"/>
  <c r="DG8" i="7" s="1"/>
  <c r="DH8" i="7" s="1"/>
  <c r="DI8" i="7" s="1"/>
  <c r="DJ8" i="7" s="1"/>
  <c r="DK8" i="7" s="1"/>
  <c r="DL8" i="7" s="1"/>
  <c r="DM8" i="7" s="1"/>
  <c r="DN8" i="7" s="1"/>
  <c r="DO8" i="7" s="1"/>
  <c r="DP8" i="7" s="1"/>
  <c r="DQ8" i="7" s="1"/>
  <c r="DR8" i="7" s="1"/>
  <c r="DS8" i="7" s="1"/>
  <c r="DT8" i="7" s="1"/>
  <c r="DU8" i="7" s="1"/>
  <c r="DV8" i="7" s="1"/>
  <c r="DW8" i="7" s="1"/>
  <c r="DX8" i="7" s="1"/>
  <c r="DY8" i="7" s="1"/>
  <c r="DZ8" i="7" s="1"/>
  <c r="EA8" i="7" s="1"/>
  <c r="EB8" i="7" s="1"/>
  <c r="EC8" i="7" s="1"/>
  <c r="ED8" i="7" s="1"/>
  <c r="EE8" i="7" s="1"/>
  <c r="EF8" i="7" s="1"/>
  <c r="EG8" i="7" s="1"/>
  <c r="EH8" i="7" s="1"/>
  <c r="EI8" i="7" s="1"/>
  <c r="EJ8" i="7" s="1"/>
  <c r="EK8" i="7" s="1"/>
  <c r="EL8" i="7" s="1"/>
  <c r="EM8" i="7" s="1"/>
  <c r="EN8" i="7" s="1"/>
  <c r="EO8" i="7" s="1"/>
  <c r="EP8" i="7" s="1"/>
  <c r="EQ8" i="7" s="1"/>
  <c r="ER8" i="7" s="1"/>
  <c r="ES8" i="7" s="1"/>
  <c r="ET8" i="7" s="1"/>
  <c r="EU8" i="7" s="1"/>
  <c r="EV8" i="7" s="1"/>
  <c r="EW8" i="7" s="1"/>
  <c r="EX8" i="7" s="1"/>
  <c r="EY8" i="7" s="1"/>
  <c r="EZ8" i="7" s="1"/>
  <c r="FA8" i="7" s="1"/>
  <c r="FB8" i="7" s="1"/>
  <c r="FC8" i="7" s="1"/>
  <c r="FD8" i="7" s="1"/>
  <c r="FE8" i="7" s="1"/>
  <c r="FF8" i="7" s="1"/>
  <c r="FG8" i="7" s="1"/>
  <c r="FH8" i="7" s="1"/>
  <c r="FI8" i="7" s="1"/>
  <c r="FJ8" i="7" s="1"/>
  <c r="FK8" i="7" s="1"/>
  <c r="FL8" i="7" s="1"/>
  <c r="FM8" i="7" s="1"/>
  <c r="FN8" i="7" s="1"/>
  <c r="FO8" i="7" s="1"/>
  <c r="FP8" i="7" s="1"/>
  <c r="FQ8" i="7" s="1"/>
  <c r="FR8" i="7" s="1"/>
  <c r="FS8" i="7" s="1"/>
  <c r="FT8" i="7" s="1"/>
  <c r="FU8" i="7" s="1"/>
  <c r="FV8" i="7" s="1"/>
  <c r="FW8" i="7" s="1"/>
  <c r="FX8" i="7" s="1"/>
  <c r="FY8" i="7" s="1"/>
  <c r="FZ8" i="7" s="1"/>
  <c r="GA8" i="7" s="1"/>
  <c r="GB8" i="7" s="1"/>
  <c r="GC8" i="7" s="1"/>
  <c r="GD8" i="7" s="1"/>
  <c r="GE8" i="7" s="1"/>
  <c r="GF8" i="7" s="1"/>
  <c r="GG8" i="7" s="1"/>
  <c r="GH8" i="7" s="1"/>
  <c r="GI8" i="7" s="1"/>
  <c r="GJ8" i="7" s="1"/>
  <c r="GK8" i="7" s="1"/>
  <c r="GL8" i="7" s="1"/>
  <c r="GM8" i="7" s="1"/>
  <c r="GN8" i="7" s="1"/>
  <c r="GO8" i="7" s="1"/>
  <c r="GP8" i="7" s="1"/>
  <c r="GQ8" i="7" s="1"/>
  <c r="GR8" i="7" s="1"/>
  <c r="GS8" i="7" s="1"/>
  <c r="GT8" i="7" s="1"/>
  <c r="GU8" i="7" s="1"/>
  <c r="GV8" i="7" s="1"/>
  <c r="GW8" i="7" s="1"/>
  <c r="GX8" i="7" s="1"/>
  <c r="GY8" i="7" s="1"/>
  <c r="GZ8" i="7" s="1"/>
  <c r="HA8" i="7" s="1"/>
  <c r="HB8" i="7" s="1"/>
  <c r="HC8" i="7" s="1"/>
  <c r="HD8" i="7" s="1"/>
  <c r="HE8" i="7" s="1"/>
  <c r="HF8" i="7" s="1"/>
  <c r="HG8" i="7" s="1"/>
  <c r="HH8" i="7" s="1"/>
  <c r="HI8" i="7" s="1"/>
  <c r="HJ8" i="7" s="1"/>
  <c r="HK8" i="7" s="1"/>
  <c r="HL8" i="7" s="1"/>
  <c r="HM8" i="7" s="1"/>
  <c r="HN8" i="7" s="1"/>
  <c r="HO8" i="7" s="1"/>
  <c r="HP8" i="7" s="1"/>
  <c r="HQ8" i="7" s="1"/>
  <c r="HR8" i="7" s="1"/>
  <c r="HS8" i="7" s="1"/>
  <c r="HT8" i="7" s="1"/>
  <c r="HU8" i="7" s="1"/>
  <c r="HV8" i="7" s="1"/>
  <c r="HW8" i="7" s="1"/>
  <c r="HX8" i="7" s="1"/>
  <c r="HY8" i="7" s="1"/>
  <c r="HZ8" i="7" s="1"/>
  <c r="IA8" i="7" s="1"/>
  <c r="IB8" i="7" s="1"/>
  <c r="IC8" i="7" s="1"/>
  <c r="ID8" i="7" s="1"/>
  <c r="IE8" i="7" s="1"/>
  <c r="IF8" i="7" s="1"/>
  <c r="IG8" i="7" s="1"/>
  <c r="IH8" i="7" s="1"/>
  <c r="II8" i="7" s="1"/>
  <c r="IJ8" i="7" s="1"/>
  <c r="IK8" i="7" s="1"/>
  <c r="IL8" i="7" s="1"/>
  <c r="IM8" i="7" s="1"/>
  <c r="IN8" i="7" s="1"/>
  <c r="IO8" i="7" s="1"/>
  <c r="IP8" i="7" s="1"/>
  <c r="IQ8" i="7" s="1"/>
  <c r="IR8" i="7" s="1"/>
  <c r="IS8" i="7" s="1"/>
  <c r="IT8" i="7" s="1"/>
  <c r="IU8" i="7" s="1"/>
  <c r="IV8" i="7" s="1"/>
  <c r="IW8" i="7" s="1"/>
  <c r="IX8" i="7" s="1"/>
  <c r="IY8" i="7" s="1"/>
  <c r="IZ8" i="7" s="1"/>
  <c r="JA8" i="7" s="1"/>
  <c r="JB8" i="7" s="1"/>
  <c r="JC8" i="7" s="1"/>
  <c r="JD8" i="7" s="1"/>
  <c r="JE8" i="7" s="1"/>
  <c r="JF8" i="7" s="1"/>
  <c r="JG8" i="7" s="1"/>
  <c r="JH8" i="7" s="1"/>
  <c r="JI8" i="7" s="1"/>
  <c r="JJ8" i="7" s="1"/>
  <c r="JK8" i="7" s="1"/>
  <c r="JL8" i="7" s="1"/>
  <c r="JM8" i="7" s="1"/>
  <c r="JN8" i="7" s="1"/>
  <c r="JO8" i="7" s="1"/>
  <c r="JP8" i="7" s="1"/>
  <c r="JQ8" i="7" s="1"/>
  <c r="JR8" i="7" s="1"/>
  <c r="JS8" i="7" s="1"/>
  <c r="JT8" i="7" s="1"/>
  <c r="JU8" i="7" s="1"/>
  <c r="JV8" i="7" s="1"/>
  <c r="JW8" i="7" s="1"/>
  <c r="JX8" i="7" s="1"/>
  <c r="JY8" i="7" s="1"/>
  <c r="JZ8" i="7" s="1"/>
  <c r="KA8" i="7" s="1"/>
  <c r="KB8" i="7" s="1"/>
  <c r="KC8" i="7" s="1"/>
  <c r="KD8" i="7" s="1"/>
  <c r="KE8" i="7" s="1"/>
  <c r="KF8" i="7" s="1"/>
  <c r="KG8" i="7" s="1"/>
  <c r="KH8" i="7" s="1"/>
  <c r="KI8" i="7" s="1"/>
  <c r="KJ8" i="7" s="1"/>
  <c r="KK8" i="7" s="1"/>
  <c r="KL8" i="7" s="1"/>
  <c r="KM8" i="7" s="1"/>
  <c r="KN8" i="7" s="1"/>
  <c r="KO8" i="7" s="1"/>
  <c r="KP8" i="7" s="1"/>
  <c r="KQ8" i="7" s="1"/>
  <c r="KR8" i="7" s="1"/>
  <c r="KS8" i="7" s="1"/>
  <c r="KT8" i="7" s="1"/>
  <c r="KU8" i="7" s="1"/>
  <c r="KV8" i="7" s="1"/>
  <c r="KW8" i="7" s="1"/>
  <c r="KX8" i="7" s="1"/>
  <c r="KY8" i="7" s="1"/>
  <c r="KZ8" i="7" s="1"/>
  <c r="LA8" i="7" s="1"/>
  <c r="LB8" i="7" s="1"/>
  <c r="LC8" i="7" s="1"/>
  <c r="LD8" i="7" s="1"/>
  <c r="LE8" i="7" s="1"/>
  <c r="LF8" i="7" s="1"/>
  <c r="LG8" i="7" s="1"/>
  <c r="LH8" i="7" s="1"/>
  <c r="LI8" i="7" s="1"/>
  <c r="LJ8" i="7" s="1"/>
  <c r="LK8" i="7" s="1"/>
  <c r="LL8" i="7" s="1"/>
  <c r="LM8" i="7" s="1"/>
  <c r="LN8" i="7" s="1"/>
  <c r="LO8" i="7" s="1"/>
  <c r="LP8" i="7" s="1"/>
  <c r="LQ8" i="7" s="1"/>
  <c r="LR8" i="7" s="1"/>
  <c r="LS8" i="7" s="1"/>
  <c r="LT8" i="7" s="1"/>
  <c r="LU8" i="7" s="1"/>
  <c r="LV8" i="7" s="1"/>
  <c r="LW8" i="7" s="1"/>
  <c r="LX8" i="7" s="1"/>
  <c r="LY8" i="7" s="1"/>
  <c r="LZ8" i="7" s="1"/>
  <c r="MA8" i="7" s="1"/>
  <c r="MB8" i="7" s="1"/>
  <c r="MC8" i="7" s="1"/>
  <c r="MD8" i="7" s="1"/>
  <c r="ME8" i="7" s="1"/>
  <c r="MF8" i="7" s="1"/>
  <c r="MG8" i="7" s="1"/>
  <c r="MH8" i="7" s="1"/>
  <c r="MI8" i="7" s="1"/>
  <c r="MJ8" i="7" s="1"/>
  <c r="MK8" i="7" s="1"/>
  <c r="ML8" i="7" s="1"/>
  <c r="MM8" i="7" s="1"/>
  <c r="MN8" i="7" s="1"/>
  <c r="MO8" i="7" s="1"/>
  <c r="MP8" i="7" s="1"/>
  <c r="MQ8" i="7" s="1"/>
  <c r="MR8" i="7" s="1"/>
  <c r="MS8" i="7" s="1"/>
  <c r="MT8" i="7" s="1"/>
  <c r="MU8" i="7" s="1"/>
  <c r="MV8" i="7" s="1"/>
  <c r="MW8" i="7" s="1"/>
  <c r="MX8" i="7" s="1"/>
  <c r="MY8" i="7" s="1"/>
  <c r="MZ8" i="7" s="1"/>
  <c r="NA8" i="7" s="1"/>
  <c r="NB8" i="7" s="1"/>
  <c r="NC8" i="7" s="1"/>
  <c r="ND8" i="7" s="1"/>
  <c r="NE8" i="7" s="1"/>
  <c r="NF8" i="7" s="1"/>
  <c r="NG8" i="7" s="1"/>
  <c r="NH8" i="7" s="1"/>
  <c r="NI8" i="7" s="1"/>
  <c r="NJ8" i="7" s="1"/>
  <c r="NK8" i="7" s="1"/>
  <c r="NL8" i="7" s="1"/>
  <c r="NM8" i="7" s="1"/>
  <c r="NN8" i="7" s="1"/>
  <c r="NO8" i="7" s="1"/>
  <c r="NP8" i="7" s="1"/>
  <c r="NQ8" i="7" s="1"/>
  <c r="NR8" i="7" s="1"/>
  <c r="NS8" i="7" s="1"/>
  <c r="NT8" i="7" s="1"/>
  <c r="NU8" i="7" s="1"/>
  <c r="C1" i="7"/>
  <c r="C1" i="3" s="1"/>
  <c r="I1" i="2"/>
  <c r="J1" i="2" s="1"/>
  <c r="L1" i="2"/>
  <c r="K1" i="2"/>
  <c r="H1" i="2"/>
  <c r="G1" i="2"/>
  <c r="F1" i="2"/>
  <c r="E1" i="2"/>
  <c r="D1" i="2"/>
  <c r="C1" i="2"/>
  <c r="B1" i="2"/>
  <c r="B2" i="2"/>
  <c r="C10" i="7" l="1"/>
  <c r="C10" i="13"/>
  <c r="L7" i="14"/>
  <c r="C2" i="3"/>
  <c r="Z2" i="13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AN2" i="13" s="1"/>
  <c r="AO2" i="13" s="1"/>
  <c r="AP2" i="13" s="1"/>
  <c r="AQ2" i="13" s="1"/>
  <c r="AR2" i="13" s="1"/>
  <c r="AS2" i="13" s="1"/>
  <c r="AT2" i="13" s="1"/>
  <c r="AU2" i="13" s="1"/>
  <c r="AV2" i="13" s="1"/>
  <c r="AW2" i="13" s="1"/>
  <c r="AX2" i="13" s="1"/>
  <c r="AY2" i="13" s="1"/>
  <c r="F4" i="13"/>
  <c r="G4" i="13" s="1"/>
  <c r="H4" i="13" s="1"/>
  <c r="I4" i="13" s="1"/>
  <c r="D6" i="13"/>
  <c r="E6" i="13" s="1"/>
  <c r="F5" i="13"/>
  <c r="G5" i="13" s="1"/>
  <c r="H5" i="13" s="1"/>
  <c r="I5" i="13" s="1"/>
  <c r="Z1" i="13"/>
  <c r="T1" i="14"/>
  <c r="L1" i="14"/>
  <c r="U2" i="14"/>
  <c r="M2" i="14"/>
  <c r="E2" i="14"/>
  <c r="F4" i="14"/>
  <c r="T2" i="14"/>
  <c r="L2" i="14"/>
  <c r="S1" i="14"/>
  <c r="K1" i="14"/>
  <c r="F5" i="14"/>
  <c r="E4" i="14"/>
  <c r="S2" i="14"/>
  <c r="K2" i="14"/>
  <c r="Z1" i="14"/>
  <c r="R1" i="14"/>
  <c r="J1" i="14"/>
  <c r="E5" i="14"/>
  <c r="Z2" i="14"/>
  <c r="R2" i="14"/>
  <c r="J2" i="14"/>
  <c r="Y1" i="14"/>
  <c r="Q1" i="14"/>
  <c r="I1" i="14"/>
  <c r="Y2" i="14"/>
  <c r="Q2" i="14"/>
  <c r="I2" i="14"/>
  <c r="X1" i="14"/>
  <c r="P1" i="14"/>
  <c r="H1" i="14"/>
  <c r="X2" i="14"/>
  <c r="P2" i="14"/>
  <c r="H2" i="14"/>
  <c r="W1" i="14"/>
  <c r="O1" i="14"/>
  <c r="G1" i="14"/>
  <c r="W2" i="14"/>
  <c r="O2" i="14"/>
  <c r="G2" i="14"/>
  <c r="V1" i="14"/>
  <c r="N1" i="14"/>
  <c r="F1" i="14"/>
  <c r="V2" i="14"/>
  <c r="N2" i="14"/>
  <c r="F2" i="14"/>
  <c r="U1" i="14"/>
  <c r="M1" i="14"/>
  <c r="E1" i="14"/>
  <c r="D3" i="13"/>
  <c r="F3" i="14" s="1"/>
  <c r="E10" i="14"/>
  <c r="E3" i="11"/>
  <c r="E2" i="7"/>
  <c r="C6" i="9"/>
  <c r="C1" i="9"/>
  <c r="E3" i="10"/>
  <c r="E3" i="9"/>
  <c r="F3" i="10"/>
  <c r="C4" i="9"/>
  <c r="C5" i="9"/>
  <c r="C2" i="9"/>
  <c r="D1" i="7"/>
  <c r="D1" i="3" l="1"/>
  <c r="D10" i="7"/>
  <c r="C10" i="9"/>
  <c r="AH2" i="14"/>
  <c r="D10" i="13"/>
  <c r="AA1" i="13"/>
  <c r="AC1" i="14" s="1"/>
  <c r="AB2" i="14"/>
  <c r="AI2" i="14"/>
  <c r="AV2" i="14"/>
  <c r="AN2" i="14"/>
  <c r="AG2" i="14"/>
  <c r="AE2" i="14"/>
  <c r="AL2" i="14"/>
  <c r="I4" i="14"/>
  <c r="J4" i="14"/>
  <c r="AO2" i="14"/>
  <c r="AW2" i="14"/>
  <c r="AP2" i="14"/>
  <c r="AD2" i="14"/>
  <c r="M7" i="14"/>
  <c r="AX2" i="14"/>
  <c r="AT2" i="14"/>
  <c r="AQ2" i="14"/>
  <c r="AK2" i="14"/>
  <c r="AM2" i="14"/>
  <c r="F6" i="14"/>
  <c r="AY2" i="14"/>
  <c r="AJ2" i="14"/>
  <c r="AU2" i="14"/>
  <c r="AF2" i="14"/>
  <c r="AR2" i="14"/>
  <c r="AC2" i="14"/>
  <c r="F8" i="14"/>
  <c r="D2" i="3"/>
  <c r="H4" i="14"/>
  <c r="H5" i="14"/>
  <c r="G6" i="14"/>
  <c r="F6" i="13"/>
  <c r="K5" i="14"/>
  <c r="J5" i="13"/>
  <c r="J5" i="14"/>
  <c r="AS2" i="14"/>
  <c r="K4" i="14"/>
  <c r="J4" i="13"/>
  <c r="I5" i="14"/>
  <c r="AB1" i="14"/>
  <c r="E3" i="13"/>
  <c r="F10" i="14"/>
  <c r="AZ2" i="13"/>
  <c r="E6" i="11"/>
  <c r="E5" i="11"/>
  <c r="E4" i="11"/>
  <c r="E8" i="11"/>
  <c r="G3" i="11"/>
  <c r="E7" i="11"/>
  <c r="E1" i="11"/>
  <c r="E2" i="10"/>
  <c r="E2" i="11"/>
  <c r="E1" i="7"/>
  <c r="D4" i="9"/>
  <c r="E4" i="10"/>
  <c r="D5" i="9"/>
  <c r="E5" i="10"/>
  <c r="F2" i="7"/>
  <c r="E7" i="10"/>
  <c r="D1" i="9"/>
  <c r="E1" i="10"/>
  <c r="E8" i="10"/>
  <c r="F3" i="9"/>
  <c r="G3" i="10"/>
  <c r="D6" i="9"/>
  <c r="E6" i="10"/>
  <c r="D2" i="9"/>
  <c r="E1" i="3" l="1"/>
  <c r="E10" i="7"/>
  <c r="G3" i="14"/>
  <c r="E10" i="13"/>
  <c r="G10" i="14" s="1"/>
  <c r="AB1" i="13"/>
  <c r="D10" i="9"/>
  <c r="N7" i="14"/>
  <c r="G8" i="14"/>
  <c r="F1" i="7"/>
  <c r="F10" i="7" s="1"/>
  <c r="E2" i="3"/>
  <c r="K5" i="13"/>
  <c r="L5" i="14"/>
  <c r="K4" i="13"/>
  <c r="L4" i="14"/>
  <c r="G6" i="13"/>
  <c r="H6" i="14"/>
  <c r="BA2" i="13"/>
  <c r="F3" i="13"/>
  <c r="H3" i="11"/>
  <c r="F4" i="11"/>
  <c r="F7" i="11"/>
  <c r="F8" i="11"/>
  <c r="F5" i="11"/>
  <c r="F6" i="11"/>
  <c r="F1" i="11"/>
  <c r="F2" i="10"/>
  <c r="F2" i="11"/>
  <c r="E10" i="10"/>
  <c r="E10" i="11"/>
  <c r="G3" i="9"/>
  <c r="H3" i="10"/>
  <c r="E5" i="9"/>
  <c r="F5" i="10"/>
  <c r="F8" i="10"/>
  <c r="E6" i="9"/>
  <c r="F6" i="10"/>
  <c r="E1" i="9"/>
  <c r="F1" i="10"/>
  <c r="G2" i="7"/>
  <c r="E4" i="9"/>
  <c r="F4" i="10"/>
  <c r="F7" i="10"/>
  <c r="E2" i="9"/>
  <c r="F2" i="3" l="1"/>
  <c r="F1" i="3"/>
  <c r="G1" i="7"/>
  <c r="AC1" i="13"/>
  <c r="AD1" i="14"/>
  <c r="H3" i="14"/>
  <c r="F10" i="13"/>
  <c r="H10" i="14" s="1"/>
  <c r="E10" i="9"/>
  <c r="O7" i="14"/>
  <c r="H8" i="14"/>
  <c r="I6" i="14"/>
  <c r="H6" i="13"/>
  <c r="L4" i="13"/>
  <c r="M4" i="14"/>
  <c r="L5" i="13"/>
  <c r="M5" i="14"/>
  <c r="G3" i="13"/>
  <c r="BB2" i="13"/>
  <c r="G1" i="11"/>
  <c r="G4" i="11"/>
  <c r="G6" i="11"/>
  <c r="G7" i="11"/>
  <c r="I3" i="11"/>
  <c r="G8" i="11"/>
  <c r="G5" i="11"/>
  <c r="F10" i="11"/>
  <c r="F10" i="10"/>
  <c r="G2" i="10"/>
  <c r="G2" i="11"/>
  <c r="F1" i="9"/>
  <c r="G1" i="10"/>
  <c r="F6" i="9"/>
  <c r="G6" i="10"/>
  <c r="G8" i="10"/>
  <c r="F4" i="9"/>
  <c r="G4" i="10"/>
  <c r="G7" i="10"/>
  <c r="F5" i="9"/>
  <c r="G5" i="10"/>
  <c r="H2" i="7"/>
  <c r="H3" i="9"/>
  <c r="I3" i="10"/>
  <c r="F2" i="9"/>
  <c r="H1" i="7"/>
  <c r="H10" i="7" l="1"/>
  <c r="G1" i="3"/>
  <c r="G10" i="7"/>
  <c r="G2" i="3"/>
  <c r="H2" i="3"/>
  <c r="H1" i="3"/>
  <c r="I3" i="14"/>
  <c r="G10" i="13"/>
  <c r="I10" i="14" s="1"/>
  <c r="AD1" i="13"/>
  <c r="AE1" i="14"/>
  <c r="F10" i="9"/>
  <c r="P7" i="14"/>
  <c r="I8" i="14"/>
  <c r="M5" i="13"/>
  <c r="N5" i="14"/>
  <c r="M4" i="13"/>
  <c r="N4" i="14"/>
  <c r="I6" i="13"/>
  <c r="J6" i="14"/>
  <c r="BC2" i="13"/>
  <c r="H3" i="13"/>
  <c r="H1" i="11"/>
  <c r="H4" i="11"/>
  <c r="H6" i="11"/>
  <c r="H8" i="11"/>
  <c r="G10" i="11"/>
  <c r="J3" i="11"/>
  <c r="H5" i="11"/>
  <c r="H7" i="11"/>
  <c r="G10" i="10"/>
  <c r="H2" i="10"/>
  <c r="H2" i="11"/>
  <c r="I3" i="9"/>
  <c r="J3" i="10"/>
  <c r="G4" i="9"/>
  <c r="H4" i="10"/>
  <c r="G1" i="9"/>
  <c r="G10" i="9" s="1"/>
  <c r="H1" i="10"/>
  <c r="I2" i="7"/>
  <c r="G5" i="9"/>
  <c r="H5" i="10"/>
  <c r="H7" i="10"/>
  <c r="H8" i="10"/>
  <c r="G6" i="9"/>
  <c r="H6" i="10"/>
  <c r="G2" i="9"/>
  <c r="I1" i="7"/>
  <c r="I10" i="7" s="1"/>
  <c r="I2" i="3" l="1"/>
  <c r="I1" i="3"/>
  <c r="J3" i="14"/>
  <c r="H10" i="13"/>
  <c r="J10" i="14" s="1"/>
  <c r="AE1" i="13"/>
  <c r="AF1" i="14"/>
  <c r="Q7" i="14"/>
  <c r="J8" i="14"/>
  <c r="K6" i="14"/>
  <c r="J6" i="13"/>
  <c r="O4" i="14"/>
  <c r="N4" i="13"/>
  <c r="O5" i="14"/>
  <c r="N5" i="13"/>
  <c r="BD2" i="13"/>
  <c r="I3" i="13"/>
  <c r="I1" i="11"/>
  <c r="I4" i="11"/>
  <c r="I8" i="11"/>
  <c r="K3" i="11"/>
  <c r="H10" i="11"/>
  <c r="I7" i="11"/>
  <c r="I6" i="11"/>
  <c r="I5" i="11"/>
  <c r="I2" i="10"/>
  <c r="I2" i="11"/>
  <c r="H10" i="10"/>
  <c r="H6" i="9"/>
  <c r="I6" i="10"/>
  <c r="H5" i="9"/>
  <c r="I5" i="10"/>
  <c r="H1" i="9"/>
  <c r="I1" i="10"/>
  <c r="I8" i="10"/>
  <c r="I7" i="10"/>
  <c r="J2" i="7"/>
  <c r="H4" i="9"/>
  <c r="I4" i="10"/>
  <c r="J3" i="9"/>
  <c r="K3" i="10"/>
  <c r="H2" i="9"/>
  <c r="J1" i="7"/>
  <c r="J1" i="3" l="1"/>
  <c r="J10" i="7"/>
  <c r="J3" i="13"/>
  <c r="J10" i="13" s="1"/>
  <c r="I10" i="13"/>
  <c r="K10" i="14" s="1"/>
  <c r="AF1" i="13"/>
  <c r="AG1" i="14"/>
  <c r="H10" i="9"/>
  <c r="R7" i="14"/>
  <c r="K8" i="14"/>
  <c r="J2" i="3"/>
  <c r="O4" i="13"/>
  <c r="P4" i="14"/>
  <c r="O5" i="13"/>
  <c r="P5" i="14"/>
  <c r="L3" i="14"/>
  <c r="L10" i="14"/>
  <c r="K3" i="13"/>
  <c r="K6" i="13"/>
  <c r="L6" i="14"/>
  <c r="K3" i="14"/>
  <c r="BE2" i="13"/>
  <c r="J4" i="11"/>
  <c r="J6" i="11"/>
  <c r="J1" i="11"/>
  <c r="I10" i="11"/>
  <c r="J7" i="11"/>
  <c r="L3" i="11"/>
  <c r="J8" i="11"/>
  <c r="J5" i="11"/>
  <c r="J2" i="10"/>
  <c r="J2" i="11"/>
  <c r="I10" i="10"/>
  <c r="K3" i="9"/>
  <c r="L3" i="10"/>
  <c r="I4" i="9"/>
  <c r="J4" i="10"/>
  <c r="I6" i="9"/>
  <c r="J6" i="10"/>
  <c r="J8" i="10"/>
  <c r="I5" i="9"/>
  <c r="J5" i="10"/>
  <c r="K2" i="7"/>
  <c r="I1" i="9"/>
  <c r="J1" i="10"/>
  <c r="J7" i="10"/>
  <c r="I2" i="9"/>
  <c r="K1" i="7"/>
  <c r="K1" i="3" l="1"/>
  <c r="K10" i="7"/>
  <c r="K2" i="3" s="1"/>
  <c r="K10" i="13"/>
  <c r="M10" i="14" s="1"/>
  <c r="AG1" i="13"/>
  <c r="AH1" i="14"/>
  <c r="I10" i="9"/>
  <c r="S7" i="14"/>
  <c r="L8" i="14"/>
  <c r="M6" i="14"/>
  <c r="L6" i="13"/>
  <c r="M3" i="14"/>
  <c r="L3" i="13"/>
  <c r="L10" i="13" s="1"/>
  <c r="P5" i="13"/>
  <c r="Q5" i="14"/>
  <c r="P4" i="13"/>
  <c r="Q4" i="14"/>
  <c r="BF2" i="13"/>
  <c r="M3" i="11"/>
  <c r="J10" i="11"/>
  <c r="K7" i="11"/>
  <c r="K5" i="11"/>
  <c r="K6" i="11"/>
  <c r="K1" i="11"/>
  <c r="K4" i="11"/>
  <c r="K8" i="11"/>
  <c r="K2" i="10"/>
  <c r="K2" i="11"/>
  <c r="J10" i="10"/>
  <c r="J1" i="9"/>
  <c r="K1" i="10"/>
  <c r="J5" i="9"/>
  <c r="K5" i="10"/>
  <c r="J4" i="9"/>
  <c r="K4" i="10"/>
  <c r="L2" i="7"/>
  <c r="K8" i="10"/>
  <c r="K7" i="10"/>
  <c r="J6" i="9"/>
  <c r="K6" i="10"/>
  <c r="L3" i="9"/>
  <c r="M3" i="10"/>
  <c r="J2" i="9"/>
  <c r="L1" i="7"/>
  <c r="L10" i="7" s="1"/>
  <c r="L2" i="3" l="1"/>
  <c r="L1" i="3"/>
  <c r="AH1" i="13"/>
  <c r="AI1" i="14"/>
  <c r="J10" i="9"/>
  <c r="T7" i="14"/>
  <c r="M8" i="14"/>
  <c r="Q4" i="13"/>
  <c r="R4" i="14"/>
  <c r="Q5" i="13"/>
  <c r="R5" i="14"/>
  <c r="N3" i="14"/>
  <c r="M3" i="13"/>
  <c r="N10" i="14"/>
  <c r="M6" i="13"/>
  <c r="N6" i="14"/>
  <c r="BG2" i="13"/>
  <c r="L1" i="11"/>
  <c r="L6" i="11"/>
  <c r="K10" i="11"/>
  <c r="L8" i="11"/>
  <c r="L4" i="11"/>
  <c r="N3" i="11"/>
  <c r="L7" i="11"/>
  <c r="L5" i="11"/>
  <c r="K10" i="10"/>
  <c r="L2" i="10"/>
  <c r="L2" i="11"/>
  <c r="K5" i="9"/>
  <c r="L5" i="10"/>
  <c r="M3" i="9"/>
  <c r="N3" i="10"/>
  <c r="L7" i="10"/>
  <c r="M2" i="7"/>
  <c r="K6" i="9"/>
  <c r="L6" i="10"/>
  <c r="K1" i="9"/>
  <c r="L1" i="10"/>
  <c r="L8" i="10"/>
  <c r="K4" i="9"/>
  <c r="L4" i="10"/>
  <c r="K2" i="9"/>
  <c r="M1" i="7"/>
  <c r="M10" i="7" s="1"/>
  <c r="M2" i="3" l="1"/>
  <c r="M1" i="3"/>
  <c r="M10" i="13"/>
  <c r="AI1" i="13"/>
  <c r="AJ1" i="14"/>
  <c r="K10" i="9"/>
  <c r="U7" i="14"/>
  <c r="N8" i="14"/>
  <c r="O6" i="14"/>
  <c r="N6" i="13"/>
  <c r="O3" i="14"/>
  <c r="N3" i="13"/>
  <c r="N10" i="13" s="1"/>
  <c r="O10" i="14"/>
  <c r="S5" i="14"/>
  <c r="R5" i="13"/>
  <c r="S4" i="14"/>
  <c r="R4" i="13"/>
  <c r="BH2" i="13"/>
  <c r="M8" i="11"/>
  <c r="M6" i="11"/>
  <c r="M1" i="11"/>
  <c r="M5" i="11"/>
  <c r="M7" i="11"/>
  <c r="M4" i="11"/>
  <c r="O3" i="11"/>
  <c r="L10" i="10"/>
  <c r="L10" i="11"/>
  <c r="M2" i="10"/>
  <c r="M2" i="11"/>
  <c r="M8" i="10"/>
  <c r="L4" i="9"/>
  <c r="M4" i="10"/>
  <c r="M7" i="10"/>
  <c r="N3" i="9"/>
  <c r="O3" i="10"/>
  <c r="L1" i="9"/>
  <c r="M1" i="10"/>
  <c r="L6" i="9"/>
  <c r="M6" i="10"/>
  <c r="L5" i="9"/>
  <c r="M5" i="10"/>
  <c r="N2" i="7"/>
  <c r="L2" i="9"/>
  <c r="N1" i="7"/>
  <c r="N10" i="7" s="1"/>
  <c r="N2" i="3" l="1"/>
  <c r="N1" i="3"/>
  <c r="L10" i="9"/>
  <c r="AJ1" i="13"/>
  <c r="AK1" i="14"/>
  <c r="V7" i="14"/>
  <c r="O8" i="14"/>
  <c r="S5" i="13"/>
  <c r="T5" i="14"/>
  <c r="P3" i="14"/>
  <c r="O3" i="13"/>
  <c r="P10" i="14"/>
  <c r="O6" i="13"/>
  <c r="P6" i="14"/>
  <c r="S4" i="13"/>
  <c r="T4" i="14"/>
  <c r="BI2" i="13"/>
  <c r="N8" i="11"/>
  <c r="N6" i="11"/>
  <c r="N7" i="11"/>
  <c r="N5" i="11"/>
  <c r="P3" i="11"/>
  <c r="M10" i="11"/>
  <c r="N1" i="11"/>
  <c r="M10" i="10"/>
  <c r="N2" i="10"/>
  <c r="N2" i="11"/>
  <c r="N4" i="11"/>
  <c r="M4" i="9"/>
  <c r="N4" i="10"/>
  <c r="O2" i="7"/>
  <c r="M5" i="9"/>
  <c r="N5" i="10"/>
  <c r="M6" i="9"/>
  <c r="N6" i="10"/>
  <c r="O3" i="9"/>
  <c r="P3" i="10"/>
  <c r="N7" i="10"/>
  <c r="N8" i="10"/>
  <c r="M1" i="9"/>
  <c r="N1" i="10"/>
  <c r="M2" i="9"/>
  <c r="O1" i="7"/>
  <c r="O10" i="7" l="1"/>
  <c r="O2" i="3"/>
  <c r="O1" i="3"/>
  <c r="O10" i="13"/>
  <c r="Q10" i="14" s="1"/>
  <c r="AK1" i="13"/>
  <c r="AL1" i="14"/>
  <c r="M10" i="9"/>
  <c r="W7" i="14"/>
  <c r="P8" i="14"/>
  <c r="T4" i="13"/>
  <c r="U4" i="14"/>
  <c r="Q6" i="14"/>
  <c r="P6" i="13"/>
  <c r="P7" i="11"/>
  <c r="P7" i="10"/>
  <c r="P8" i="11"/>
  <c r="P8" i="10"/>
  <c r="Q3" i="14"/>
  <c r="P3" i="13"/>
  <c r="T5" i="13"/>
  <c r="U5" i="14"/>
  <c r="BJ2" i="13"/>
  <c r="O6" i="11"/>
  <c r="O5" i="11"/>
  <c r="O4" i="11"/>
  <c r="O1" i="11"/>
  <c r="Q3" i="11"/>
  <c r="N10" i="11"/>
  <c r="O8" i="10"/>
  <c r="O8" i="11"/>
  <c r="O7" i="10"/>
  <c r="O7" i="11"/>
  <c r="O2" i="10"/>
  <c r="O2" i="11"/>
  <c r="N10" i="10"/>
  <c r="P3" i="9"/>
  <c r="Q3" i="10"/>
  <c r="N4" i="9"/>
  <c r="O4" i="10"/>
  <c r="N1" i="9"/>
  <c r="O1" i="10"/>
  <c r="N6" i="9"/>
  <c r="O6" i="10"/>
  <c r="N5" i="9"/>
  <c r="O5" i="10"/>
  <c r="P2" i="7"/>
  <c r="N2" i="9"/>
  <c r="P1" i="7"/>
  <c r="P10" i="7" l="1"/>
  <c r="P2" i="3"/>
  <c r="P1" i="3"/>
  <c r="AL1" i="13"/>
  <c r="AM1" i="14"/>
  <c r="P10" i="13"/>
  <c r="R10" i="14" s="1"/>
  <c r="N10" i="9"/>
  <c r="X7" i="14"/>
  <c r="Q8" i="14"/>
  <c r="U5" i="13"/>
  <c r="V5" i="14"/>
  <c r="R3" i="14"/>
  <c r="Q3" i="13"/>
  <c r="Q6" i="13"/>
  <c r="R6" i="14"/>
  <c r="Q7" i="10"/>
  <c r="Q7" i="11"/>
  <c r="Q8" i="11"/>
  <c r="Q8" i="10"/>
  <c r="U4" i="13"/>
  <c r="V4" i="14"/>
  <c r="BK2" i="13"/>
  <c r="P5" i="11"/>
  <c r="P6" i="11"/>
  <c r="O10" i="11"/>
  <c r="P1" i="11"/>
  <c r="R3" i="11"/>
  <c r="P2" i="10"/>
  <c r="P2" i="11"/>
  <c r="O10" i="10"/>
  <c r="P4" i="11"/>
  <c r="O1" i="9"/>
  <c r="O10" i="9" s="1"/>
  <c r="P1" i="10"/>
  <c r="Q2" i="7"/>
  <c r="O5" i="9"/>
  <c r="P5" i="10"/>
  <c r="O4" i="9"/>
  <c r="P4" i="10"/>
  <c r="O6" i="9"/>
  <c r="P6" i="10"/>
  <c r="Q3" i="9"/>
  <c r="R3" i="10"/>
  <c r="O2" i="9"/>
  <c r="Q1" i="7"/>
  <c r="Q10" i="7" s="1"/>
  <c r="Q2" i="3" l="1"/>
  <c r="Q1" i="3"/>
  <c r="Q10" i="13"/>
  <c r="S10" i="14" s="1"/>
  <c r="AM1" i="13"/>
  <c r="AN1" i="14"/>
  <c r="Y7" i="14"/>
  <c r="R8" i="14"/>
  <c r="R7" i="11"/>
  <c r="R7" i="10"/>
  <c r="W4" i="14"/>
  <c r="V4" i="13"/>
  <c r="R8" i="10"/>
  <c r="R8" i="11"/>
  <c r="S6" i="14"/>
  <c r="R6" i="13"/>
  <c r="R3" i="13"/>
  <c r="R10" i="13" s="1"/>
  <c r="S3" i="14"/>
  <c r="W5" i="14"/>
  <c r="V5" i="13"/>
  <c r="P10" i="10"/>
  <c r="BL2" i="13"/>
  <c r="Q6" i="11"/>
  <c r="Q1" i="11"/>
  <c r="Q5" i="11"/>
  <c r="S3" i="11"/>
  <c r="P10" i="11"/>
  <c r="Q2" i="10"/>
  <c r="Q2" i="11"/>
  <c r="Q4" i="11"/>
  <c r="R2" i="7"/>
  <c r="R3" i="9"/>
  <c r="S3" i="10"/>
  <c r="P4" i="9"/>
  <c r="Q4" i="10"/>
  <c r="P1" i="9"/>
  <c r="Q1" i="10"/>
  <c r="P6" i="9"/>
  <c r="Q6" i="10"/>
  <c r="P5" i="9"/>
  <c r="Q5" i="10"/>
  <c r="P2" i="9"/>
  <c r="R1" i="7"/>
  <c r="R10" i="7" l="1"/>
  <c r="P10" i="9"/>
  <c r="R2" i="3"/>
  <c r="R1" i="3"/>
  <c r="AN1" i="13"/>
  <c r="AO1" i="14"/>
  <c r="Z7" i="14"/>
  <c r="S8" i="14"/>
  <c r="S8" i="11"/>
  <c r="S8" i="10"/>
  <c r="W5" i="13"/>
  <c r="X5" i="14"/>
  <c r="W4" i="13"/>
  <c r="X4" i="14"/>
  <c r="S3" i="13"/>
  <c r="T3" i="14"/>
  <c r="T10" i="14"/>
  <c r="S6" i="13"/>
  <c r="T6" i="14"/>
  <c r="S7" i="11"/>
  <c r="S7" i="10"/>
  <c r="Q10" i="10"/>
  <c r="BM2" i="13"/>
  <c r="T3" i="11"/>
  <c r="R6" i="11"/>
  <c r="R5" i="11"/>
  <c r="R1" i="11"/>
  <c r="Q10" i="11"/>
  <c r="R2" i="10"/>
  <c r="R2" i="11"/>
  <c r="R10" i="10"/>
  <c r="R4" i="11"/>
  <c r="Q5" i="9"/>
  <c r="R5" i="10"/>
  <c r="Q4" i="9"/>
  <c r="R4" i="10"/>
  <c r="Q6" i="9"/>
  <c r="R6" i="10"/>
  <c r="S3" i="9"/>
  <c r="T3" i="10"/>
  <c r="Q1" i="9"/>
  <c r="R1" i="10"/>
  <c r="S2" i="7"/>
  <c r="Q2" i="9"/>
  <c r="S1" i="7"/>
  <c r="S10" i="7" s="1"/>
  <c r="S2" i="3" l="1"/>
  <c r="S1" i="3"/>
  <c r="S10" i="13"/>
  <c r="AO1" i="13"/>
  <c r="AP1" i="14"/>
  <c r="Q10" i="9"/>
  <c r="AA7" i="14"/>
  <c r="T8" i="14"/>
  <c r="X5" i="13"/>
  <c r="Y5" i="14"/>
  <c r="U3" i="14"/>
  <c r="U10" i="14"/>
  <c r="T3" i="13"/>
  <c r="T10" i="13" s="1"/>
  <c r="T7" i="10"/>
  <c r="T7" i="11"/>
  <c r="X4" i="13"/>
  <c r="Y4" i="14"/>
  <c r="U6" i="14"/>
  <c r="T6" i="13"/>
  <c r="T8" i="11"/>
  <c r="T8" i="10"/>
  <c r="BN2" i="13"/>
  <c r="S1" i="11"/>
  <c r="S4" i="11"/>
  <c r="U3" i="11"/>
  <c r="S5" i="11"/>
  <c r="S6" i="11"/>
  <c r="R10" i="11"/>
  <c r="S2" i="10"/>
  <c r="S2" i="11"/>
  <c r="R6" i="9"/>
  <c r="S6" i="10"/>
  <c r="T2" i="7"/>
  <c r="R4" i="9"/>
  <c r="S4" i="10"/>
  <c r="R1" i="9"/>
  <c r="S1" i="10"/>
  <c r="T3" i="9"/>
  <c r="U3" i="10"/>
  <c r="R5" i="9"/>
  <c r="S5" i="10"/>
  <c r="R2" i="9"/>
  <c r="T1" i="7"/>
  <c r="T10" i="7" s="1"/>
  <c r="R10" i="9" l="1"/>
  <c r="T2" i="3"/>
  <c r="T1" i="3"/>
  <c r="AP1" i="13"/>
  <c r="AQ1" i="14"/>
  <c r="AB7" i="14"/>
  <c r="U8" i="14"/>
  <c r="U7" i="10"/>
  <c r="U7" i="11"/>
  <c r="U6" i="13"/>
  <c r="V6" i="14"/>
  <c r="U8" i="11"/>
  <c r="U8" i="10"/>
  <c r="V3" i="14"/>
  <c r="U3" i="13"/>
  <c r="V10" i="14"/>
  <c r="Y4" i="13"/>
  <c r="Z4" i="14"/>
  <c r="Y5" i="13"/>
  <c r="Z5" i="14"/>
  <c r="BO2" i="13"/>
  <c r="V3" i="11"/>
  <c r="T1" i="11"/>
  <c r="T6" i="11"/>
  <c r="T5" i="11"/>
  <c r="T4" i="11"/>
  <c r="T2" i="10"/>
  <c r="T2" i="11"/>
  <c r="S10" i="10"/>
  <c r="S10" i="11"/>
  <c r="S1" i="9"/>
  <c r="T1" i="10"/>
  <c r="U2" i="7"/>
  <c r="S6" i="9"/>
  <c r="T6" i="10"/>
  <c r="S5" i="9"/>
  <c r="T5" i="10"/>
  <c r="S4" i="9"/>
  <c r="T4" i="10"/>
  <c r="U3" i="9"/>
  <c r="V3" i="10"/>
  <c r="S2" i="9"/>
  <c r="U1" i="7"/>
  <c r="U10" i="7" s="1"/>
  <c r="U2" i="3" l="1"/>
  <c r="U1" i="3"/>
  <c r="U10" i="13"/>
  <c r="AQ1" i="13"/>
  <c r="AR1" i="14"/>
  <c r="S10" i="9"/>
  <c r="AC7" i="14"/>
  <c r="V8" i="14"/>
  <c r="V8" i="10"/>
  <c r="V8" i="11"/>
  <c r="AA5" i="14"/>
  <c r="Z5" i="13"/>
  <c r="AA4" i="14"/>
  <c r="Z4" i="13"/>
  <c r="W6" i="14"/>
  <c r="V6" i="13"/>
  <c r="V7" i="10"/>
  <c r="V7" i="11"/>
  <c r="W3" i="14"/>
  <c r="W10" i="14"/>
  <c r="V3" i="13"/>
  <c r="BP2" i="13"/>
  <c r="U1" i="11"/>
  <c r="W3" i="11"/>
  <c r="U6" i="11"/>
  <c r="U5" i="11"/>
  <c r="U2" i="10"/>
  <c r="U2" i="11"/>
  <c r="T10" i="10"/>
  <c r="T10" i="11"/>
  <c r="U4" i="11"/>
  <c r="T1" i="9"/>
  <c r="U1" i="10"/>
  <c r="T4" i="9"/>
  <c r="U4" i="10"/>
  <c r="V3" i="9"/>
  <c r="W3" i="10"/>
  <c r="T5" i="9"/>
  <c r="U5" i="10"/>
  <c r="T6" i="9"/>
  <c r="U6" i="10"/>
  <c r="V2" i="7"/>
  <c r="T2" i="9"/>
  <c r="V1" i="7"/>
  <c r="V10" i="7" s="1"/>
  <c r="V2" i="3" l="1"/>
  <c r="V1" i="3"/>
  <c r="V10" i="13"/>
  <c r="AR1" i="13"/>
  <c r="AS1" i="14"/>
  <c r="T10" i="9"/>
  <c r="AD7" i="14"/>
  <c r="W8" i="14"/>
  <c r="AB4" i="14"/>
  <c r="AA4" i="13"/>
  <c r="AA5" i="13"/>
  <c r="AB5" i="14"/>
  <c r="X3" i="14"/>
  <c r="W3" i="13"/>
  <c r="W10" i="13" s="1"/>
  <c r="X10" i="14"/>
  <c r="W8" i="10"/>
  <c r="W8" i="11"/>
  <c r="W7" i="10"/>
  <c r="W7" i="11"/>
  <c r="W6" i="13"/>
  <c r="X6" i="14"/>
  <c r="U10" i="10"/>
  <c r="BQ2" i="13"/>
  <c r="V4" i="11"/>
  <c r="V5" i="11"/>
  <c r="V1" i="11"/>
  <c r="V6" i="11"/>
  <c r="X3" i="11"/>
  <c r="U10" i="11"/>
  <c r="V2" i="10"/>
  <c r="V2" i="11"/>
  <c r="W3" i="9"/>
  <c r="X3" i="10"/>
  <c r="U4" i="9"/>
  <c r="V4" i="10"/>
  <c r="U6" i="9"/>
  <c r="V6" i="10"/>
  <c r="W2" i="7"/>
  <c r="U5" i="9"/>
  <c r="V5" i="10"/>
  <c r="U1" i="9"/>
  <c r="V1" i="10"/>
  <c r="U2" i="9"/>
  <c r="W1" i="7"/>
  <c r="W10" i="7" l="1"/>
  <c r="W2" i="3"/>
  <c r="W1" i="3"/>
  <c r="AS1" i="13"/>
  <c r="AT1" i="14"/>
  <c r="U10" i="9"/>
  <c r="AE7" i="14"/>
  <c r="X8" i="14"/>
  <c r="Y6" i="14"/>
  <c r="X6" i="13"/>
  <c r="AB5" i="13"/>
  <c r="AC5" i="14"/>
  <c r="Y3" i="14"/>
  <c r="X3" i="13"/>
  <c r="Y10" i="14"/>
  <c r="X7" i="11"/>
  <c r="X7" i="10"/>
  <c r="AB4" i="13"/>
  <c r="AC4" i="14"/>
  <c r="X8" i="11"/>
  <c r="X8" i="10"/>
  <c r="V10" i="10"/>
  <c r="BR2" i="13"/>
  <c r="W5" i="11"/>
  <c r="W6" i="11"/>
  <c r="Y3" i="11"/>
  <c r="V10" i="11"/>
  <c r="W1" i="11"/>
  <c r="W2" i="10"/>
  <c r="W2" i="11"/>
  <c r="W10" i="10"/>
  <c r="W4" i="11"/>
  <c r="V6" i="9"/>
  <c r="W6" i="10"/>
  <c r="X2" i="7"/>
  <c r="V1" i="9"/>
  <c r="W1" i="10"/>
  <c r="V4" i="9"/>
  <c r="W4" i="10"/>
  <c r="V5" i="9"/>
  <c r="W5" i="10"/>
  <c r="X3" i="9"/>
  <c r="Y3" i="10"/>
  <c r="V2" i="9"/>
  <c r="X1" i="7"/>
  <c r="X10" i="7" s="1"/>
  <c r="X2" i="3" l="1"/>
  <c r="X1" i="3"/>
  <c r="V10" i="9"/>
  <c r="AT1" i="13"/>
  <c r="AU1" i="14"/>
  <c r="X10" i="13"/>
  <c r="AF7" i="14"/>
  <c r="Y8" i="14"/>
  <c r="Y8" i="11"/>
  <c r="Y8" i="10"/>
  <c r="Y6" i="13"/>
  <c r="Z6" i="14"/>
  <c r="Z3" i="14"/>
  <c r="Y3" i="13"/>
  <c r="Y10" i="13" s="1"/>
  <c r="Z10" i="14"/>
  <c r="AC4" i="13"/>
  <c r="AD4" i="14"/>
  <c r="AC5" i="13"/>
  <c r="AD5" i="14"/>
  <c r="Y7" i="10"/>
  <c r="Y7" i="11"/>
  <c r="BS2" i="13"/>
  <c r="X6" i="11"/>
  <c r="X5" i="11"/>
  <c r="X1" i="11"/>
  <c r="Z3" i="11"/>
  <c r="W10" i="11"/>
  <c r="X4" i="11"/>
  <c r="X2" i="10"/>
  <c r="X2" i="11"/>
  <c r="Y2" i="7"/>
  <c r="W5" i="9"/>
  <c r="X5" i="10"/>
  <c r="W1" i="9"/>
  <c r="X1" i="10"/>
  <c r="Y3" i="9"/>
  <c r="Z3" i="10"/>
  <c r="W6" i="9"/>
  <c r="X6" i="10"/>
  <c r="W4" i="9"/>
  <c r="X4" i="10"/>
  <c r="W2" i="9"/>
  <c r="Y1" i="7"/>
  <c r="Y10" i="7" l="1"/>
  <c r="Y2" i="3"/>
  <c r="Y1" i="3"/>
  <c r="AU1" i="13"/>
  <c r="AV1" i="14"/>
  <c r="W10" i="9"/>
  <c r="AG7" i="14"/>
  <c r="Z8" i="14"/>
  <c r="Z3" i="13"/>
  <c r="AA10" i="14"/>
  <c r="AA3" i="14"/>
  <c r="Z7" i="10"/>
  <c r="Z7" i="11"/>
  <c r="AE5" i="14"/>
  <c r="AD5" i="13"/>
  <c r="Z8" i="10"/>
  <c r="Z8" i="11"/>
  <c r="AA6" i="14"/>
  <c r="Z6" i="13"/>
  <c r="AE4" i="14"/>
  <c r="AD4" i="13"/>
  <c r="BT2" i="13"/>
  <c r="X10" i="11"/>
  <c r="AA3" i="11"/>
  <c r="Y4" i="11"/>
  <c r="X10" i="10"/>
  <c r="Y1" i="11"/>
  <c r="Y6" i="11"/>
  <c r="Y5" i="11"/>
  <c r="Y2" i="10"/>
  <c r="Y2" i="11"/>
  <c r="X4" i="9"/>
  <c r="Y4" i="10"/>
  <c r="Z3" i="9"/>
  <c r="AA3" i="10"/>
  <c r="Z2" i="7"/>
  <c r="X6" i="9"/>
  <c r="Y6" i="10"/>
  <c r="X1" i="9"/>
  <c r="Y1" i="10"/>
  <c r="X5" i="9"/>
  <c r="Y5" i="10"/>
  <c r="X2" i="9"/>
  <c r="Z1" i="7"/>
  <c r="Z10" i="7" s="1"/>
  <c r="Z10" i="13" l="1"/>
  <c r="Z2" i="3"/>
  <c r="Z1" i="3"/>
  <c r="AV1" i="13"/>
  <c r="AW1" i="14"/>
  <c r="X10" i="9"/>
  <c r="AH7" i="14"/>
  <c r="AA8" i="14"/>
  <c r="AE5" i="13"/>
  <c r="AF5" i="14"/>
  <c r="AE4" i="13"/>
  <c r="AF4" i="14"/>
  <c r="AA8" i="10"/>
  <c r="AA8" i="11"/>
  <c r="AA6" i="13"/>
  <c r="AB6" i="14"/>
  <c r="AA7" i="11"/>
  <c r="AA7" i="10"/>
  <c r="AA3" i="13"/>
  <c r="AB3" i="14"/>
  <c r="AB10" i="14"/>
  <c r="Y10" i="10"/>
  <c r="BU2" i="13"/>
  <c r="Z6" i="11"/>
  <c r="Z4" i="11"/>
  <c r="Y10" i="11"/>
  <c r="Z1" i="11"/>
  <c r="Z5" i="11"/>
  <c r="Z2" i="10"/>
  <c r="Z2" i="11"/>
  <c r="AB3" i="11"/>
  <c r="Y6" i="9"/>
  <c r="Z6" i="9" s="1"/>
  <c r="Z6" i="10"/>
  <c r="AA2" i="7"/>
  <c r="Y5" i="9"/>
  <c r="Z5" i="10"/>
  <c r="Y1" i="9"/>
  <c r="Z1" i="10"/>
  <c r="AA3" i="9"/>
  <c r="AB3" i="10"/>
  <c r="Y4" i="9"/>
  <c r="Z4" i="9" s="1"/>
  <c r="Z4" i="10"/>
  <c r="Y2" i="9"/>
  <c r="AA1" i="7"/>
  <c r="AA10" i="7" s="1"/>
  <c r="Y10" i="9" l="1"/>
  <c r="AA2" i="3"/>
  <c r="AA1" i="3"/>
  <c r="AA10" i="13"/>
  <c r="AC10" i="14" s="1"/>
  <c r="AW1" i="13"/>
  <c r="AX1" i="14"/>
  <c r="AI7" i="14"/>
  <c r="AB8" i="14"/>
  <c r="AB6" i="11"/>
  <c r="AB6" i="10"/>
  <c r="AA6" i="9"/>
  <c r="AC6" i="14"/>
  <c r="AB6" i="13"/>
  <c r="AB4" i="11"/>
  <c r="AA4" i="9"/>
  <c r="AB4" i="10"/>
  <c r="AC3" i="14"/>
  <c r="AB3" i="13"/>
  <c r="AB8" i="10"/>
  <c r="AB8" i="11"/>
  <c r="AF4" i="13"/>
  <c r="AG4" i="14"/>
  <c r="AB7" i="11"/>
  <c r="AB7" i="10"/>
  <c r="AF5" i="13"/>
  <c r="AG5" i="14"/>
  <c r="Z10" i="10"/>
  <c r="BV2" i="13"/>
  <c r="AA4" i="11"/>
  <c r="AA1" i="11"/>
  <c r="AA5" i="11"/>
  <c r="Z10" i="11"/>
  <c r="AA2" i="10"/>
  <c r="AA2" i="11"/>
  <c r="AA6" i="10"/>
  <c r="AA6" i="11"/>
  <c r="AC3" i="11"/>
  <c r="AA4" i="10"/>
  <c r="Z1" i="9"/>
  <c r="Z10" i="9" s="1"/>
  <c r="AB10" i="11" s="1"/>
  <c r="AA1" i="10"/>
  <c r="Z5" i="9"/>
  <c r="AA5" i="10"/>
  <c r="AB3" i="9"/>
  <c r="AC3" i="10"/>
  <c r="AB2" i="7"/>
  <c r="Z2" i="9"/>
  <c r="AB1" i="7"/>
  <c r="AB10" i="7" s="1"/>
  <c r="AB2" i="3" l="1"/>
  <c r="AB1" i="3"/>
  <c r="AB10" i="13"/>
  <c r="AX1" i="13"/>
  <c r="AY1" i="14"/>
  <c r="AJ7" i="14"/>
  <c r="AC8" i="14"/>
  <c r="AG4" i="13"/>
  <c r="AH4" i="14"/>
  <c r="AC4" i="11"/>
  <c r="AB4" i="9"/>
  <c r="AC4" i="10"/>
  <c r="AG5" i="13"/>
  <c r="AH5" i="14"/>
  <c r="AC8" i="11"/>
  <c r="AC8" i="10"/>
  <c r="AC6" i="13"/>
  <c r="AD6" i="14"/>
  <c r="AC7" i="10"/>
  <c r="AC7" i="11"/>
  <c r="AD3" i="14"/>
  <c r="AC3" i="13"/>
  <c r="AD10" i="14"/>
  <c r="AC6" i="11"/>
  <c r="AB6" i="9"/>
  <c r="AC6" i="10"/>
  <c r="BW2" i="13"/>
  <c r="AB1" i="11"/>
  <c r="AA10" i="11"/>
  <c r="AB5" i="11"/>
  <c r="AB2" i="10"/>
  <c r="AB2" i="11"/>
  <c r="AD3" i="11"/>
  <c r="AA10" i="10"/>
  <c r="AC2" i="7"/>
  <c r="AC3" i="9"/>
  <c r="AD3" i="10"/>
  <c r="AA5" i="9"/>
  <c r="AB5" i="10"/>
  <c r="AA1" i="9"/>
  <c r="AA10" i="9" s="1"/>
  <c r="AC10" i="11" s="1"/>
  <c r="AB1" i="10"/>
  <c r="AB10" i="10"/>
  <c r="AA2" i="9"/>
  <c r="AC1" i="7"/>
  <c r="AC10" i="7" s="1"/>
  <c r="AC2" i="3" l="1"/>
  <c r="AC1" i="3"/>
  <c r="AC10" i="13"/>
  <c r="AY1" i="13"/>
  <c r="AK7" i="14"/>
  <c r="AD8" i="14"/>
  <c r="AD7" i="11"/>
  <c r="AD7" i="10"/>
  <c r="AI5" i="14"/>
  <c r="AH5" i="13"/>
  <c r="AC6" i="9"/>
  <c r="AD6" i="10"/>
  <c r="AD6" i="11"/>
  <c r="AC4" i="9"/>
  <c r="AD4" i="10"/>
  <c r="AD4" i="11"/>
  <c r="AE6" i="14"/>
  <c r="AD6" i="13"/>
  <c r="AE3" i="14"/>
  <c r="AD3" i="13"/>
  <c r="AD10" i="13" s="1"/>
  <c r="AE10" i="14"/>
  <c r="AD8" i="10"/>
  <c r="AD8" i="11"/>
  <c r="AI4" i="14"/>
  <c r="AH4" i="13"/>
  <c r="BX2" i="13"/>
  <c r="AC1" i="11"/>
  <c r="AC5" i="11"/>
  <c r="AE3" i="11"/>
  <c r="AC2" i="10"/>
  <c r="AC2" i="11"/>
  <c r="AD3" i="9"/>
  <c r="AE3" i="10"/>
  <c r="AB1" i="9"/>
  <c r="AB10" i="9" s="1"/>
  <c r="AD10" i="11" s="1"/>
  <c r="AC1" i="10"/>
  <c r="AB5" i="9"/>
  <c r="AC5" i="10"/>
  <c r="AD2" i="7"/>
  <c r="AC10" i="10"/>
  <c r="AB2" i="9"/>
  <c r="AD1" i="7"/>
  <c r="AD10" i="7" l="1"/>
  <c r="AD2" i="3"/>
  <c r="AD1" i="3"/>
  <c r="AZ1" i="13"/>
  <c r="AL7" i="14"/>
  <c r="AE8" i="14"/>
  <c r="AI4" i="13"/>
  <c r="AJ4" i="14"/>
  <c r="AF3" i="14"/>
  <c r="AE3" i="13"/>
  <c r="AF10" i="14"/>
  <c r="AD6" i="9"/>
  <c r="AE6" i="11"/>
  <c r="AE6" i="10"/>
  <c r="AE6" i="13"/>
  <c r="AF6" i="14"/>
  <c r="AI5" i="13"/>
  <c r="AJ5" i="14"/>
  <c r="AE7" i="10"/>
  <c r="AE7" i="11"/>
  <c r="AE8" i="10"/>
  <c r="AE8" i="11"/>
  <c r="AE4" i="10"/>
  <c r="AE4" i="11"/>
  <c r="AD4" i="9"/>
  <c r="BY2" i="13"/>
  <c r="AD5" i="11"/>
  <c r="AD1" i="11"/>
  <c r="AD2" i="10"/>
  <c r="AD2" i="11"/>
  <c r="AF3" i="11"/>
  <c r="AC5" i="9"/>
  <c r="AD5" i="10"/>
  <c r="AE2" i="7"/>
  <c r="AC1" i="9"/>
  <c r="AC10" i="9" s="1"/>
  <c r="AE10" i="11" s="1"/>
  <c r="AD1" i="10"/>
  <c r="AE3" i="9"/>
  <c r="AF3" i="10"/>
  <c r="AD10" i="10"/>
  <c r="AC2" i="9"/>
  <c r="AE1" i="7"/>
  <c r="AE1" i="3" l="1"/>
  <c r="AE10" i="7"/>
  <c r="AE10" i="13"/>
  <c r="AG10" i="14" s="1"/>
  <c r="BA1" i="13"/>
  <c r="AM7" i="14"/>
  <c r="AF8" i="14"/>
  <c r="AE2" i="3"/>
  <c r="AF7" i="11"/>
  <c r="AF7" i="10"/>
  <c r="AF4" i="10"/>
  <c r="AF4" i="11"/>
  <c r="AE4" i="9"/>
  <c r="AE6" i="9"/>
  <c r="AF6" i="10"/>
  <c r="AF6" i="11"/>
  <c r="AG3" i="14"/>
  <c r="AF3" i="13"/>
  <c r="AJ5" i="13"/>
  <c r="AK5" i="14"/>
  <c r="AF8" i="11"/>
  <c r="AF8" i="10"/>
  <c r="AG6" i="14"/>
  <c r="AF6" i="13"/>
  <c r="AJ4" i="13"/>
  <c r="AK4" i="14"/>
  <c r="BZ2" i="13"/>
  <c r="AE1" i="11"/>
  <c r="AE5" i="11"/>
  <c r="AG3" i="11"/>
  <c r="AE2" i="10"/>
  <c r="AE2" i="11"/>
  <c r="AF3" i="9"/>
  <c r="AG3" i="10"/>
  <c r="AD1" i="9"/>
  <c r="AD10" i="9" s="1"/>
  <c r="AF10" i="11" s="1"/>
  <c r="AE1" i="10"/>
  <c r="AF2" i="7"/>
  <c r="AD5" i="9"/>
  <c r="AE5" i="10"/>
  <c r="AE10" i="10"/>
  <c r="AD2" i="9"/>
  <c r="AF1" i="7"/>
  <c r="AF10" i="7" l="1"/>
  <c r="AF10" i="13"/>
  <c r="AF2" i="3"/>
  <c r="AF1" i="3"/>
  <c r="BB1" i="13"/>
  <c r="AN7" i="14"/>
  <c r="AG8" i="14"/>
  <c r="AG6" i="10"/>
  <c r="AF6" i="9"/>
  <c r="AG6" i="11"/>
  <c r="AG4" i="11"/>
  <c r="AF4" i="9"/>
  <c r="AG4" i="10"/>
  <c r="AK5" i="13"/>
  <c r="AL5" i="14"/>
  <c r="AK4" i="13"/>
  <c r="AL4" i="14"/>
  <c r="AH3" i="14"/>
  <c r="AG3" i="13"/>
  <c r="AH10" i="14"/>
  <c r="AG6" i="13"/>
  <c r="AH6" i="14"/>
  <c r="AG8" i="10"/>
  <c r="AG8" i="11"/>
  <c r="AG7" i="11"/>
  <c r="AG7" i="10"/>
  <c r="CA2" i="13"/>
  <c r="AF1" i="11"/>
  <c r="AF5" i="11"/>
  <c r="AF2" i="10"/>
  <c r="AF2" i="11"/>
  <c r="AH3" i="11"/>
  <c r="AE5" i="9"/>
  <c r="AF5" i="10"/>
  <c r="AG2" i="7"/>
  <c r="AE1" i="9"/>
  <c r="AE10" i="9" s="1"/>
  <c r="AG10" i="11" s="1"/>
  <c r="AF1" i="10"/>
  <c r="AG3" i="9"/>
  <c r="AH3" i="10"/>
  <c r="AF10" i="10"/>
  <c r="AE2" i="9"/>
  <c r="AG1" i="7"/>
  <c r="AG10" i="7" l="1"/>
  <c r="AG2" i="3"/>
  <c r="AG1" i="3"/>
  <c r="AG10" i="13"/>
  <c r="BC1" i="13"/>
  <c r="AO7" i="14"/>
  <c r="AH8" i="14"/>
  <c r="AI6" i="14"/>
  <c r="AH6" i="13"/>
  <c r="AM5" i="14"/>
  <c r="AL5" i="13"/>
  <c r="AH7" i="11"/>
  <c r="AH7" i="10"/>
  <c r="AH3" i="13"/>
  <c r="AI10" i="14"/>
  <c r="AI3" i="14"/>
  <c r="AH4" i="11"/>
  <c r="AH4" i="10"/>
  <c r="AG4" i="9"/>
  <c r="AH8" i="10"/>
  <c r="AH8" i="11"/>
  <c r="AM4" i="14"/>
  <c r="AL4" i="13"/>
  <c r="AH6" i="11"/>
  <c r="AG6" i="9"/>
  <c r="AH6" i="10"/>
  <c r="CB2" i="13"/>
  <c r="AG1" i="11"/>
  <c r="AG5" i="11"/>
  <c r="AG2" i="10"/>
  <c r="AG2" i="11"/>
  <c r="AI3" i="11"/>
  <c r="AH3" i="9"/>
  <c r="AI3" i="10"/>
  <c r="AF1" i="9"/>
  <c r="AF10" i="9" s="1"/>
  <c r="AH10" i="11" s="1"/>
  <c r="AG1" i="10"/>
  <c r="AH2" i="7"/>
  <c r="AF5" i="9"/>
  <c r="AG5" i="10"/>
  <c r="AG10" i="10"/>
  <c r="AF2" i="9"/>
  <c r="AH1" i="7"/>
  <c r="AH10" i="7" l="1"/>
  <c r="AH2" i="3"/>
  <c r="AH1" i="3"/>
  <c r="AH10" i="13"/>
  <c r="AJ10" i="14" s="1"/>
  <c r="BD1" i="13"/>
  <c r="AP7" i="14"/>
  <c r="AI8" i="14"/>
  <c r="AI3" i="13"/>
  <c r="AJ3" i="14"/>
  <c r="AI8" i="11"/>
  <c r="AI8" i="10"/>
  <c r="AI7" i="11"/>
  <c r="AI7" i="10"/>
  <c r="AH4" i="9"/>
  <c r="AI4" i="10"/>
  <c r="AI4" i="11"/>
  <c r="AI6" i="11"/>
  <c r="AH6" i="9"/>
  <c r="AI6" i="10"/>
  <c r="AM5" i="13"/>
  <c r="AN5" i="14"/>
  <c r="AM4" i="13"/>
  <c r="AN4" i="14"/>
  <c r="AI6" i="13"/>
  <c r="AJ6" i="14"/>
  <c r="CC2" i="13"/>
  <c r="AH1" i="11"/>
  <c r="AH5" i="11"/>
  <c r="AH2" i="10"/>
  <c r="AH2" i="11"/>
  <c r="AJ3" i="11"/>
  <c r="AG5" i="9"/>
  <c r="AH5" i="10"/>
  <c r="AI2" i="7"/>
  <c r="AI3" i="9"/>
  <c r="AJ3" i="10"/>
  <c r="AG1" i="9"/>
  <c r="AG10" i="9" s="1"/>
  <c r="AI10" i="11" s="1"/>
  <c r="AH1" i="10"/>
  <c r="AH10" i="10"/>
  <c r="AG2" i="9"/>
  <c r="AI1" i="7"/>
  <c r="AI1" i="3" l="1"/>
  <c r="AI10" i="7"/>
  <c r="AI10" i="13"/>
  <c r="AK10" i="14" s="1"/>
  <c r="BE1" i="13"/>
  <c r="AQ7" i="14"/>
  <c r="AJ8" i="14"/>
  <c r="AI2" i="3"/>
  <c r="AJ6" i="10"/>
  <c r="AJ6" i="11"/>
  <c r="AI6" i="9"/>
  <c r="AJ7" i="10"/>
  <c r="AJ7" i="11"/>
  <c r="AK6" i="14"/>
  <c r="AJ6" i="13"/>
  <c r="AJ8" i="11"/>
  <c r="AJ8" i="10"/>
  <c r="AN4" i="13"/>
  <c r="AO4" i="14"/>
  <c r="AI4" i="9"/>
  <c r="AJ4" i="10"/>
  <c r="AJ4" i="11"/>
  <c r="AN5" i="13"/>
  <c r="AO5" i="14"/>
  <c r="AK3" i="14"/>
  <c r="AJ3" i="13"/>
  <c r="CD2" i="13"/>
  <c r="AI1" i="11"/>
  <c r="AI5" i="11"/>
  <c r="AI2" i="10"/>
  <c r="AI2" i="11"/>
  <c r="AK3" i="11"/>
  <c r="AH1" i="9"/>
  <c r="AH10" i="9" s="1"/>
  <c r="AJ10" i="11" s="1"/>
  <c r="AI1" i="10"/>
  <c r="AJ2" i="7"/>
  <c r="AJ3" i="9"/>
  <c r="AK3" i="10"/>
  <c r="AH5" i="9"/>
  <c r="AI5" i="10"/>
  <c r="AI10" i="10"/>
  <c r="AH2" i="9"/>
  <c r="AJ1" i="7"/>
  <c r="AJ1" i="3" l="1"/>
  <c r="AJ10" i="7"/>
  <c r="AJ10" i="13"/>
  <c r="BF1" i="13"/>
  <c r="AR7" i="14"/>
  <c r="AK8" i="14"/>
  <c r="AJ2" i="3"/>
  <c r="AK4" i="11"/>
  <c r="AJ4" i="9"/>
  <c r="AK4" i="10"/>
  <c r="AK6" i="13"/>
  <c r="AL6" i="14"/>
  <c r="AL3" i="14"/>
  <c r="AK3" i="13"/>
  <c r="AL10" i="14"/>
  <c r="AO4" i="13"/>
  <c r="AP4" i="14"/>
  <c r="AK7" i="11"/>
  <c r="AK7" i="10"/>
  <c r="AK6" i="11"/>
  <c r="AK6" i="10"/>
  <c r="AJ6" i="9"/>
  <c r="AO5" i="13"/>
  <c r="AP5" i="14"/>
  <c r="AK8" i="10"/>
  <c r="AK8" i="11"/>
  <c r="CE2" i="13"/>
  <c r="AJ5" i="11"/>
  <c r="AJ1" i="11"/>
  <c r="AJ2" i="10"/>
  <c r="AJ2" i="11"/>
  <c r="AL3" i="11"/>
  <c r="AI5" i="9"/>
  <c r="AJ5" i="10"/>
  <c r="AK2" i="7"/>
  <c r="AK3" i="9"/>
  <c r="AL3" i="10"/>
  <c r="AI1" i="9"/>
  <c r="AI10" i="9" s="1"/>
  <c r="AK10" i="11" s="1"/>
  <c r="AJ1" i="10"/>
  <c r="AJ10" i="10"/>
  <c r="AI2" i="9"/>
  <c r="AK1" i="7"/>
  <c r="AK1" i="3" l="1"/>
  <c r="AK10" i="7"/>
  <c r="AK10" i="13"/>
  <c r="BG1" i="13"/>
  <c r="AS7" i="14"/>
  <c r="AL8" i="14"/>
  <c r="AK2" i="3"/>
  <c r="AL6" i="11"/>
  <c r="AK6" i="9"/>
  <c r="AL6" i="10"/>
  <c r="AM3" i="14"/>
  <c r="AM10" i="14"/>
  <c r="AL3" i="13"/>
  <c r="AL7" i="11"/>
  <c r="AL7" i="10"/>
  <c r="AM6" i="14"/>
  <c r="AL6" i="13"/>
  <c r="AL8" i="11"/>
  <c r="AL8" i="10"/>
  <c r="AL4" i="11"/>
  <c r="AL4" i="10"/>
  <c r="AK4" i="9"/>
  <c r="AQ5" i="14"/>
  <c r="AP5" i="13"/>
  <c r="AQ4" i="14"/>
  <c r="AP4" i="13"/>
  <c r="CF2" i="13"/>
  <c r="AK5" i="11"/>
  <c r="AK1" i="11"/>
  <c r="AK2" i="10"/>
  <c r="AK2" i="11"/>
  <c r="AM3" i="11"/>
  <c r="AJ1" i="9"/>
  <c r="AJ10" i="9" s="1"/>
  <c r="AL10" i="11" s="1"/>
  <c r="AK1" i="10"/>
  <c r="AL3" i="9"/>
  <c r="AM3" i="10"/>
  <c r="AL2" i="7"/>
  <c r="AJ5" i="9"/>
  <c r="AK5" i="10"/>
  <c r="AK10" i="10"/>
  <c r="AJ2" i="9"/>
  <c r="AL1" i="7"/>
  <c r="AL10" i="7" l="1"/>
  <c r="AL2" i="3"/>
  <c r="AL1" i="3"/>
  <c r="AL10" i="13"/>
  <c r="BH1" i="13"/>
  <c r="AT7" i="14"/>
  <c r="AM8" i="14"/>
  <c r="AM7" i="10"/>
  <c r="AM7" i="11"/>
  <c r="AM8" i="10"/>
  <c r="AM8" i="11"/>
  <c r="AQ4" i="13"/>
  <c r="AR4" i="14"/>
  <c r="AN3" i="14"/>
  <c r="AN10" i="14"/>
  <c r="AM3" i="13"/>
  <c r="AM10" i="13" s="1"/>
  <c r="AQ5" i="13"/>
  <c r="AR5" i="14"/>
  <c r="AM6" i="13"/>
  <c r="AN6" i="14"/>
  <c r="AL4" i="9"/>
  <c r="AM4" i="10"/>
  <c r="AM4" i="11"/>
  <c r="AL6" i="9"/>
  <c r="AM6" i="10"/>
  <c r="AM6" i="11"/>
  <c r="CG2" i="13"/>
  <c r="AL5" i="11"/>
  <c r="AL1" i="11"/>
  <c r="AL2" i="10"/>
  <c r="AL2" i="11"/>
  <c r="AN3" i="11"/>
  <c r="AK5" i="9"/>
  <c r="AL5" i="10"/>
  <c r="AM2" i="7"/>
  <c r="AM3" i="9"/>
  <c r="AN3" i="10"/>
  <c r="AK1" i="9"/>
  <c r="AK10" i="9" s="1"/>
  <c r="AM10" i="11" s="1"/>
  <c r="AL1" i="10"/>
  <c r="AL10" i="10"/>
  <c r="AK2" i="9"/>
  <c r="AM1" i="7"/>
  <c r="AM1" i="3" l="1"/>
  <c r="AM10" i="7"/>
  <c r="BI1" i="13"/>
  <c r="AU7" i="14"/>
  <c r="AN8" i="14"/>
  <c r="AM2" i="3"/>
  <c r="AR4" i="13"/>
  <c r="AS4" i="14"/>
  <c r="AN8" i="11"/>
  <c r="AN8" i="10"/>
  <c r="AO3" i="14"/>
  <c r="AN3" i="13"/>
  <c r="AO10" i="14"/>
  <c r="AO6" i="14"/>
  <c r="AN6" i="13"/>
  <c r="AR5" i="13"/>
  <c r="AS5" i="14"/>
  <c r="AN6" i="11"/>
  <c r="AN6" i="10"/>
  <c r="AM6" i="9"/>
  <c r="AM4" i="9"/>
  <c r="AN4" i="10"/>
  <c r="AN4" i="11"/>
  <c r="AN7" i="11"/>
  <c r="AN7" i="10"/>
  <c r="CH2" i="13"/>
  <c r="AM1" i="11"/>
  <c r="AM5" i="11"/>
  <c r="AM2" i="10"/>
  <c r="AM2" i="11"/>
  <c r="AO3" i="11"/>
  <c r="AL1" i="9"/>
  <c r="AL10" i="9" s="1"/>
  <c r="AN10" i="11" s="1"/>
  <c r="AM1" i="10"/>
  <c r="AN3" i="9"/>
  <c r="AO3" i="10"/>
  <c r="AN2" i="7"/>
  <c r="AL5" i="9"/>
  <c r="AM5" i="10"/>
  <c r="AM10" i="10"/>
  <c r="AL2" i="9"/>
  <c r="AN1" i="7"/>
  <c r="AN10" i="7" l="1"/>
  <c r="AN2" i="3"/>
  <c r="AN1" i="3"/>
  <c r="AN10" i="13"/>
  <c r="BJ1" i="13"/>
  <c r="AV7" i="14"/>
  <c r="AO8" i="14"/>
  <c r="AN6" i="9"/>
  <c r="AO6" i="10"/>
  <c r="AO6" i="11"/>
  <c r="AO4" i="11"/>
  <c r="AN4" i="9"/>
  <c r="AO4" i="10"/>
  <c r="AP3" i="14"/>
  <c r="AP10" i="14"/>
  <c r="AO3" i="13"/>
  <c r="AO10" i="13" s="1"/>
  <c r="AO7" i="10"/>
  <c r="AO7" i="11"/>
  <c r="AO8" i="11"/>
  <c r="AO8" i="10"/>
  <c r="AS5" i="13"/>
  <c r="AT5" i="14"/>
  <c r="AO6" i="13"/>
  <c r="AP6" i="14"/>
  <c r="AS4" i="13"/>
  <c r="AT4" i="14"/>
  <c r="CI2" i="13"/>
  <c r="AN1" i="11"/>
  <c r="AN5" i="11"/>
  <c r="AN2" i="10"/>
  <c r="AN2" i="11"/>
  <c r="AP3" i="11"/>
  <c r="AM5" i="9"/>
  <c r="AN5" i="10"/>
  <c r="AM1" i="9"/>
  <c r="AM10" i="9" s="1"/>
  <c r="AO10" i="11" s="1"/>
  <c r="AN1" i="10"/>
  <c r="AO2" i="7"/>
  <c r="AO3" i="9"/>
  <c r="AP3" i="10"/>
  <c r="AN10" i="10"/>
  <c r="AM2" i="9"/>
  <c r="AO1" i="7"/>
  <c r="AO10" i="7" l="1"/>
  <c r="AO2" i="3"/>
  <c r="AO1" i="3"/>
  <c r="BK1" i="13"/>
  <c r="AW7" i="14"/>
  <c r="AP8" i="14"/>
  <c r="AU5" i="14"/>
  <c r="AT5" i="13"/>
  <c r="AP4" i="10"/>
  <c r="AP4" i="11"/>
  <c r="AO4" i="9"/>
  <c r="AP8" i="11"/>
  <c r="AP8" i="10"/>
  <c r="AU4" i="14"/>
  <c r="AT4" i="13"/>
  <c r="AQ6" i="14"/>
  <c r="AP6" i="13"/>
  <c r="AP7" i="10"/>
  <c r="AP7" i="11"/>
  <c r="AP3" i="13"/>
  <c r="AQ10" i="14"/>
  <c r="AQ3" i="14"/>
  <c r="AO6" i="9"/>
  <c r="AP6" i="10"/>
  <c r="AP6" i="11"/>
  <c r="CJ2" i="13"/>
  <c r="AO5" i="11"/>
  <c r="AO1" i="11"/>
  <c r="AO2" i="10"/>
  <c r="AO2" i="11"/>
  <c r="AQ3" i="11"/>
  <c r="AP3" i="9"/>
  <c r="AQ3" i="10"/>
  <c r="AP2" i="7"/>
  <c r="AN1" i="9"/>
  <c r="AN10" i="9" s="1"/>
  <c r="AP10" i="11" s="1"/>
  <c r="AO1" i="10"/>
  <c r="AN5" i="9"/>
  <c r="AO5" i="10"/>
  <c r="AO10" i="10"/>
  <c r="AN2" i="9"/>
  <c r="AP1" i="7"/>
  <c r="AP1" i="3" l="1"/>
  <c r="AP10" i="7"/>
  <c r="AP10" i="13"/>
  <c r="BL1" i="13"/>
  <c r="AX7" i="14"/>
  <c r="AQ8" i="14"/>
  <c r="AP2" i="3"/>
  <c r="AQ7" i="11"/>
  <c r="AQ7" i="10"/>
  <c r="AQ8" i="10"/>
  <c r="AQ8" i="11"/>
  <c r="AQ4" i="10"/>
  <c r="AQ4" i="11"/>
  <c r="AP4" i="9"/>
  <c r="AU4" i="13"/>
  <c r="AV4" i="14"/>
  <c r="AR3" i="14"/>
  <c r="AQ3" i="13"/>
  <c r="AR10" i="14"/>
  <c r="AQ6" i="13"/>
  <c r="AR6" i="14"/>
  <c r="AP6" i="9"/>
  <c r="AQ6" i="10"/>
  <c r="AQ6" i="11"/>
  <c r="AU5" i="13"/>
  <c r="AV5" i="14"/>
  <c r="CK2" i="13"/>
  <c r="AP1" i="11"/>
  <c r="AP5" i="11"/>
  <c r="AP2" i="10"/>
  <c r="AP2" i="11"/>
  <c r="AR3" i="11"/>
  <c r="AO5" i="9"/>
  <c r="AP5" i="10"/>
  <c r="AO1" i="9"/>
  <c r="AO10" i="9" s="1"/>
  <c r="AQ10" i="11" s="1"/>
  <c r="AP1" i="10"/>
  <c r="AQ2" i="7"/>
  <c r="AQ3" i="9"/>
  <c r="AR3" i="10"/>
  <c r="AP10" i="10"/>
  <c r="AO2" i="9"/>
  <c r="AQ1" i="7"/>
  <c r="AQ10" i="7" l="1"/>
  <c r="AQ2" i="3"/>
  <c r="AQ1" i="3"/>
  <c r="BM1" i="13"/>
  <c r="AQ10" i="13"/>
  <c r="AY7" i="14"/>
  <c r="AR8" i="14"/>
  <c r="AS6" i="14"/>
  <c r="AR6" i="13"/>
  <c r="AV5" i="13"/>
  <c r="AW5" i="14"/>
  <c r="AR8" i="10"/>
  <c r="AR8" i="11"/>
  <c r="AV4" i="13"/>
  <c r="AW4" i="14"/>
  <c r="AQ6" i="9"/>
  <c r="AR6" i="10"/>
  <c r="AR6" i="11"/>
  <c r="AQ4" i="9"/>
  <c r="AR4" i="10"/>
  <c r="AR4" i="11"/>
  <c r="AS3" i="14"/>
  <c r="AR3" i="13"/>
  <c r="AS10" i="14"/>
  <c r="AR7" i="11"/>
  <c r="AR7" i="10"/>
  <c r="CL2" i="13"/>
  <c r="AQ1" i="11"/>
  <c r="AQ5" i="11"/>
  <c r="AQ2" i="10"/>
  <c r="AQ2" i="11"/>
  <c r="AS3" i="11"/>
  <c r="AR3" i="9"/>
  <c r="AS3" i="10"/>
  <c r="AR2" i="7"/>
  <c r="AP1" i="9"/>
  <c r="AP10" i="9" s="1"/>
  <c r="AR10" i="11" s="1"/>
  <c r="AQ1" i="10"/>
  <c r="AP5" i="9"/>
  <c r="AQ5" i="10"/>
  <c r="AQ10" i="10"/>
  <c r="AP2" i="9"/>
  <c r="AR1" i="7"/>
  <c r="AR1" i="3" l="1"/>
  <c r="AR10" i="7"/>
  <c r="AR10" i="13"/>
  <c r="AT10" i="14" s="1"/>
  <c r="BN1" i="13"/>
  <c r="AS8" i="14"/>
  <c r="AR2" i="3"/>
  <c r="AS8" i="10"/>
  <c r="AS8" i="11"/>
  <c r="AW4" i="13"/>
  <c r="AX4" i="14"/>
  <c r="AR6" i="9"/>
  <c r="AS6" i="10"/>
  <c r="AS6" i="11"/>
  <c r="AS7" i="11"/>
  <c r="AS7" i="10"/>
  <c r="AR4" i="9"/>
  <c r="AS4" i="10"/>
  <c r="AS4" i="11"/>
  <c r="AW5" i="13"/>
  <c r="AX5" i="14"/>
  <c r="AS6" i="13"/>
  <c r="AT6" i="14"/>
  <c r="AT3" i="14"/>
  <c r="AS3" i="13"/>
  <c r="AS10" i="13" s="1"/>
  <c r="CM2" i="13"/>
  <c r="AR5" i="11"/>
  <c r="AR1" i="11"/>
  <c r="AR2" i="10"/>
  <c r="AR2" i="11"/>
  <c r="AT3" i="11"/>
  <c r="AQ5" i="9"/>
  <c r="AR5" i="10"/>
  <c r="AS2" i="7"/>
  <c r="AQ1" i="9"/>
  <c r="AQ10" i="9" s="1"/>
  <c r="AS10" i="11" s="1"/>
  <c r="AR1" i="10"/>
  <c r="AS3" i="9"/>
  <c r="AT3" i="10"/>
  <c r="AR10" i="10"/>
  <c r="AQ2" i="9"/>
  <c r="AS1" i="7"/>
  <c r="AS10" i="7" l="1"/>
  <c r="AS2" i="3" s="1"/>
  <c r="AS1" i="3"/>
  <c r="BO1" i="13"/>
  <c r="AT8" i="14"/>
  <c r="AT6" i="11"/>
  <c r="AT6" i="10"/>
  <c r="AS6" i="9"/>
  <c r="AX5" i="13"/>
  <c r="AY5" i="13" s="1"/>
  <c r="AZ5" i="13" s="1"/>
  <c r="BA5" i="13" s="1"/>
  <c r="BB5" i="13" s="1"/>
  <c r="BC5" i="13" s="1"/>
  <c r="BD5" i="13" s="1"/>
  <c r="BE5" i="13" s="1"/>
  <c r="BF5" i="13" s="1"/>
  <c r="BG5" i="13" s="1"/>
  <c r="BH5" i="13" s="1"/>
  <c r="BI5" i="13" s="1"/>
  <c r="BJ5" i="13" s="1"/>
  <c r="BK5" i="13" s="1"/>
  <c r="BL5" i="13" s="1"/>
  <c r="BM5" i="13" s="1"/>
  <c r="BN5" i="13" s="1"/>
  <c r="BO5" i="13" s="1"/>
  <c r="BP5" i="13" s="1"/>
  <c r="BQ5" i="13" s="1"/>
  <c r="BR5" i="13" s="1"/>
  <c r="BS5" i="13" s="1"/>
  <c r="BT5" i="13" s="1"/>
  <c r="BU5" i="13" s="1"/>
  <c r="BV5" i="13" s="1"/>
  <c r="BW5" i="13" s="1"/>
  <c r="BX5" i="13" s="1"/>
  <c r="BY5" i="13" s="1"/>
  <c r="BZ5" i="13" s="1"/>
  <c r="CA5" i="13" s="1"/>
  <c r="CB5" i="13" s="1"/>
  <c r="CC5" i="13" s="1"/>
  <c r="CD5" i="13" s="1"/>
  <c r="CE5" i="13" s="1"/>
  <c r="CF5" i="13" s="1"/>
  <c r="CG5" i="13" s="1"/>
  <c r="CH5" i="13" s="1"/>
  <c r="CI5" i="13" s="1"/>
  <c r="CJ5" i="13" s="1"/>
  <c r="CK5" i="13" s="1"/>
  <c r="CL5" i="13" s="1"/>
  <c r="CM5" i="13" s="1"/>
  <c r="CN5" i="13" s="1"/>
  <c r="CO5" i="13" s="1"/>
  <c r="CP5" i="13" s="1"/>
  <c r="CQ5" i="13" s="1"/>
  <c r="CR5" i="13" s="1"/>
  <c r="CS5" i="13" s="1"/>
  <c r="AY5" i="14"/>
  <c r="AU3" i="14"/>
  <c r="AT3" i="13"/>
  <c r="AU10" i="14"/>
  <c r="AX4" i="13"/>
  <c r="AY4" i="13" s="1"/>
  <c r="AZ4" i="13" s="1"/>
  <c r="BA4" i="13" s="1"/>
  <c r="BB4" i="13" s="1"/>
  <c r="BC4" i="13" s="1"/>
  <c r="BD4" i="13" s="1"/>
  <c r="BE4" i="13" s="1"/>
  <c r="BF4" i="13" s="1"/>
  <c r="BG4" i="13" s="1"/>
  <c r="BH4" i="13" s="1"/>
  <c r="BI4" i="13" s="1"/>
  <c r="BJ4" i="13" s="1"/>
  <c r="BK4" i="13" s="1"/>
  <c r="BL4" i="13" s="1"/>
  <c r="BM4" i="13" s="1"/>
  <c r="BN4" i="13" s="1"/>
  <c r="BO4" i="13" s="1"/>
  <c r="BP4" i="13" s="1"/>
  <c r="BQ4" i="13" s="1"/>
  <c r="BR4" i="13" s="1"/>
  <c r="BS4" i="13" s="1"/>
  <c r="BT4" i="13" s="1"/>
  <c r="BU4" i="13" s="1"/>
  <c r="BV4" i="13" s="1"/>
  <c r="BW4" i="13" s="1"/>
  <c r="BX4" i="13" s="1"/>
  <c r="BY4" i="13" s="1"/>
  <c r="BZ4" i="13" s="1"/>
  <c r="CA4" i="13" s="1"/>
  <c r="CB4" i="13" s="1"/>
  <c r="CC4" i="13" s="1"/>
  <c r="CD4" i="13" s="1"/>
  <c r="CE4" i="13" s="1"/>
  <c r="CF4" i="13" s="1"/>
  <c r="CG4" i="13" s="1"/>
  <c r="CH4" i="13" s="1"/>
  <c r="CI4" i="13" s="1"/>
  <c r="CJ4" i="13" s="1"/>
  <c r="CK4" i="13" s="1"/>
  <c r="CL4" i="13" s="1"/>
  <c r="CM4" i="13" s="1"/>
  <c r="CN4" i="13" s="1"/>
  <c r="CO4" i="13" s="1"/>
  <c r="CP4" i="13" s="1"/>
  <c r="CQ4" i="13" s="1"/>
  <c r="CR4" i="13" s="1"/>
  <c r="CS4" i="13" s="1"/>
  <c r="AY4" i="14"/>
  <c r="AT7" i="11"/>
  <c r="AT7" i="10"/>
  <c r="AT8" i="10"/>
  <c r="AT8" i="11"/>
  <c r="AS4" i="9"/>
  <c r="AT4" i="10"/>
  <c r="AT4" i="11"/>
  <c r="AU6" i="14"/>
  <c r="AT6" i="13"/>
  <c r="CN2" i="13"/>
  <c r="AS1" i="11"/>
  <c r="AS5" i="11"/>
  <c r="AS2" i="10"/>
  <c r="AS2" i="11"/>
  <c r="AU3" i="11"/>
  <c r="AT3" i="9"/>
  <c r="AU3" i="10"/>
  <c r="AR1" i="9"/>
  <c r="AR10" i="9" s="1"/>
  <c r="AT10" i="11" s="1"/>
  <c r="AS1" i="10"/>
  <c r="AT2" i="7"/>
  <c r="AR5" i="9"/>
  <c r="AS5" i="10"/>
  <c r="AS10" i="10"/>
  <c r="AR2" i="9"/>
  <c r="AT1" i="7"/>
  <c r="AT10" i="7" s="1"/>
  <c r="AT2" i="3" l="1"/>
  <c r="AT1" i="3"/>
  <c r="AT10" i="13"/>
  <c r="AV10" i="14" s="1"/>
  <c r="BP1" i="13"/>
  <c r="AU8" i="14"/>
  <c r="AU8" i="10"/>
  <c r="AU8" i="11"/>
  <c r="AV3" i="14"/>
  <c r="AU3" i="13"/>
  <c r="AU6" i="13"/>
  <c r="AV6" i="14"/>
  <c r="AU6" i="10"/>
  <c r="AU6" i="11"/>
  <c r="AT6" i="9"/>
  <c r="AU7" i="10"/>
  <c r="AU7" i="11"/>
  <c r="AT4" i="9"/>
  <c r="AU4" i="10"/>
  <c r="AU4" i="11"/>
  <c r="CO2" i="13"/>
  <c r="AT5" i="11"/>
  <c r="AT1" i="11"/>
  <c r="AT2" i="10"/>
  <c r="AT2" i="11"/>
  <c r="AV3" i="11"/>
  <c r="AS5" i="9"/>
  <c r="AT5" i="10"/>
  <c r="AS1" i="9"/>
  <c r="AS10" i="9" s="1"/>
  <c r="AU10" i="11" s="1"/>
  <c r="AT1" i="10"/>
  <c r="AU2" i="7"/>
  <c r="AU3" i="9"/>
  <c r="AV3" i="10"/>
  <c r="AT10" i="10"/>
  <c r="AS2" i="9"/>
  <c r="AU1" i="7"/>
  <c r="AU1" i="3" l="1"/>
  <c r="AU10" i="7"/>
  <c r="AU10" i="13"/>
  <c r="BQ1" i="13"/>
  <c r="AV8" i="14"/>
  <c r="AU2" i="3"/>
  <c r="AW6" i="14"/>
  <c r="AV6" i="13"/>
  <c r="AW3" i="14"/>
  <c r="AV3" i="13"/>
  <c r="AW10" i="14"/>
  <c r="AV4" i="10"/>
  <c r="AV4" i="11"/>
  <c r="AU4" i="9"/>
  <c r="AV7" i="10"/>
  <c r="AV7" i="11"/>
  <c r="AU6" i="9"/>
  <c r="AV6" i="11"/>
  <c r="AV6" i="10"/>
  <c r="AV8" i="10"/>
  <c r="AV8" i="11"/>
  <c r="CP2" i="13"/>
  <c r="AU5" i="11"/>
  <c r="AU1" i="11"/>
  <c r="AU2" i="10"/>
  <c r="AU2" i="11"/>
  <c r="AW3" i="11"/>
  <c r="AV3" i="9"/>
  <c r="AW3" i="10"/>
  <c r="AV2" i="7"/>
  <c r="AT5" i="9"/>
  <c r="AU5" i="10"/>
  <c r="AT1" i="9"/>
  <c r="AT10" i="9" s="1"/>
  <c r="AV10" i="11" s="1"/>
  <c r="AU1" i="10"/>
  <c r="AU10" i="10"/>
  <c r="AT2" i="9"/>
  <c r="AV1" i="7"/>
  <c r="AV1" i="3" l="1"/>
  <c r="AV10" i="7"/>
  <c r="AV10" i="13"/>
  <c r="BR1" i="13"/>
  <c r="AW8" i="14"/>
  <c r="AV2" i="3"/>
  <c r="AW4" i="10"/>
  <c r="AW4" i="11"/>
  <c r="AV4" i="9"/>
  <c r="AX3" i="14"/>
  <c r="AW3" i="13"/>
  <c r="AX10" i="14"/>
  <c r="AW6" i="13"/>
  <c r="AX6" i="14"/>
  <c r="AV6" i="9"/>
  <c r="AW6" i="10"/>
  <c r="AW6" i="11"/>
  <c r="AW8" i="11"/>
  <c r="AW8" i="10"/>
  <c r="AW7" i="11"/>
  <c r="AW7" i="10"/>
  <c r="CQ2" i="13"/>
  <c r="AV5" i="11"/>
  <c r="AV1" i="11"/>
  <c r="AV2" i="10"/>
  <c r="AV2" i="11"/>
  <c r="AX3" i="11"/>
  <c r="AU1" i="9"/>
  <c r="AU10" i="9" s="1"/>
  <c r="AW10" i="11" s="1"/>
  <c r="AV1" i="10"/>
  <c r="AU5" i="9"/>
  <c r="AV5" i="10"/>
  <c r="AW2" i="7"/>
  <c r="AW3" i="9"/>
  <c r="AX3" i="10"/>
  <c r="AV10" i="10"/>
  <c r="AU2" i="9"/>
  <c r="AW1" i="7"/>
  <c r="AW1" i="3" l="1"/>
  <c r="AW10" i="7"/>
  <c r="AW10" i="13"/>
  <c r="BS1" i="13"/>
  <c r="AX8" i="14"/>
  <c r="AW2" i="3"/>
  <c r="AX8" i="11"/>
  <c r="AX8" i="10"/>
  <c r="AY3" i="14"/>
  <c r="AX3" i="13"/>
  <c r="AY10" i="14"/>
  <c r="AX6" i="13"/>
  <c r="AY6" i="13" s="1"/>
  <c r="AZ6" i="13" s="1"/>
  <c r="BA6" i="13" s="1"/>
  <c r="BB6" i="13" s="1"/>
  <c r="BC6" i="13" s="1"/>
  <c r="BD6" i="13" s="1"/>
  <c r="BE6" i="13" s="1"/>
  <c r="BF6" i="13" s="1"/>
  <c r="BG6" i="13" s="1"/>
  <c r="BH6" i="13" s="1"/>
  <c r="BI6" i="13" s="1"/>
  <c r="BJ6" i="13" s="1"/>
  <c r="BK6" i="13" s="1"/>
  <c r="BL6" i="13" s="1"/>
  <c r="BM6" i="13" s="1"/>
  <c r="BN6" i="13" s="1"/>
  <c r="BO6" i="13" s="1"/>
  <c r="BP6" i="13" s="1"/>
  <c r="BQ6" i="13" s="1"/>
  <c r="BR6" i="13" s="1"/>
  <c r="BS6" i="13" s="1"/>
  <c r="BT6" i="13" s="1"/>
  <c r="BU6" i="13" s="1"/>
  <c r="BV6" i="13" s="1"/>
  <c r="BW6" i="13" s="1"/>
  <c r="BX6" i="13" s="1"/>
  <c r="BY6" i="13" s="1"/>
  <c r="BZ6" i="13" s="1"/>
  <c r="CA6" i="13" s="1"/>
  <c r="CB6" i="13" s="1"/>
  <c r="CC6" i="13" s="1"/>
  <c r="CD6" i="13" s="1"/>
  <c r="CE6" i="13" s="1"/>
  <c r="CF6" i="13" s="1"/>
  <c r="CG6" i="13" s="1"/>
  <c r="CH6" i="13" s="1"/>
  <c r="CI6" i="13" s="1"/>
  <c r="CJ6" i="13" s="1"/>
  <c r="CK6" i="13" s="1"/>
  <c r="CL6" i="13" s="1"/>
  <c r="CM6" i="13" s="1"/>
  <c r="CN6" i="13" s="1"/>
  <c r="CO6" i="13" s="1"/>
  <c r="CP6" i="13" s="1"/>
  <c r="CQ6" i="13" s="1"/>
  <c r="CR6" i="13" s="1"/>
  <c r="CS6" i="13" s="1"/>
  <c r="AY6" i="14"/>
  <c r="AW4" i="9"/>
  <c r="AX4" i="10"/>
  <c r="AX4" i="11"/>
  <c r="AX7" i="11"/>
  <c r="AX7" i="10"/>
  <c r="AW6" i="9"/>
  <c r="AX6" i="10"/>
  <c r="AX6" i="11"/>
  <c r="CR2" i="13"/>
  <c r="AW5" i="11"/>
  <c r="AW1" i="11"/>
  <c r="AW2" i="10"/>
  <c r="AW2" i="11"/>
  <c r="AY3" i="11"/>
  <c r="AX3" i="9"/>
  <c r="AY3" i="10"/>
  <c r="AX2" i="7"/>
  <c r="AV5" i="9"/>
  <c r="AW5" i="10"/>
  <c r="AV1" i="9"/>
  <c r="AV10" i="9" s="1"/>
  <c r="AX10" i="11" s="1"/>
  <c r="AW1" i="10"/>
  <c r="AW10" i="10"/>
  <c r="AV2" i="9"/>
  <c r="AX1" i="7"/>
  <c r="AX1" i="3" l="1"/>
  <c r="AX10" i="7"/>
  <c r="BT1" i="13"/>
  <c r="AX10" i="13"/>
  <c r="AY8" i="14"/>
  <c r="AX2" i="3"/>
  <c r="AY8" i="11"/>
  <c r="AY8" i="10"/>
  <c r="AY6" i="10"/>
  <c r="AX6" i="9"/>
  <c r="AY6" i="9" s="1"/>
  <c r="AZ6" i="9" s="1"/>
  <c r="BA6" i="9" s="1"/>
  <c r="BB6" i="9" s="1"/>
  <c r="BC6" i="9" s="1"/>
  <c r="BD6" i="9" s="1"/>
  <c r="BE6" i="9" s="1"/>
  <c r="BF6" i="9" s="1"/>
  <c r="BG6" i="9" s="1"/>
  <c r="BH6" i="9" s="1"/>
  <c r="BI6" i="9" s="1"/>
  <c r="BJ6" i="9" s="1"/>
  <c r="BK6" i="9" s="1"/>
  <c r="BL6" i="9" s="1"/>
  <c r="BM6" i="9" s="1"/>
  <c r="BN6" i="9" s="1"/>
  <c r="BO6" i="9" s="1"/>
  <c r="BP6" i="9" s="1"/>
  <c r="BQ6" i="9" s="1"/>
  <c r="BR6" i="9" s="1"/>
  <c r="BS6" i="9" s="1"/>
  <c r="BT6" i="9" s="1"/>
  <c r="BU6" i="9" s="1"/>
  <c r="AY6" i="11"/>
  <c r="AY3" i="13"/>
  <c r="AY10" i="13" s="1"/>
  <c r="AY7" i="11"/>
  <c r="AY7" i="10"/>
  <c r="AY4" i="11"/>
  <c r="AY4" i="10"/>
  <c r="AX4" i="9"/>
  <c r="AY4" i="9" s="1"/>
  <c r="AZ4" i="9" s="1"/>
  <c r="BA4" i="9" s="1"/>
  <c r="BB4" i="9" s="1"/>
  <c r="BC4" i="9" s="1"/>
  <c r="BD4" i="9" s="1"/>
  <c r="BE4" i="9" s="1"/>
  <c r="BF4" i="9" s="1"/>
  <c r="BG4" i="9" s="1"/>
  <c r="BH4" i="9" s="1"/>
  <c r="BI4" i="9" s="1"/>
  <c r="BJ4" i="9" s="1"/>
  <c r="BK4" i="9" s="1"/>
  <c r="BL4" i="9" s="1"/>
  <c r="BM4" i="9" s="1"/>
  <c r="BN4" i="9" s="1"/>
  <c r="BO4" i="9" s="1"/>
  <c r="BP4" i="9" s="1"/>
  <c r="BQ4" i="9" s="1"/>
  <c r="BR4" i="9" s="1"/>
  <c r="BS4" i="9" s="1"/>
  <c r="BT4" i="9" s="1"/>
  <c r="BU4" i="9" s="1"/>
  <c r="CS2" i="13"/>
  <c r="AX5" i="11"/>
  <c r="AX1" i="11"/>
  <c r="AX2" i="10"/>
  <c r="AX2" i="11"/>
  <c r="AY2" i="7"/>
  <c r="AW1" i="9"/>
  <c r="AW10" i="9" s="1"/>
  <c r="AY10" i="11" s="1"/>
  <c r="AX1" i="10"/>
  <c r="AW5" i="9"/>
  <c r="AX5" i="10"/>
  <c r="AY3" i="9"/>
  <c r="AX10" i="10"/>
  <c r="AW2" i="9"/>
  <c r="AY1" i="7"/>
  <c r="AY10" i="7" s="1"/>
  <c r="AY2" i="3" l="1"/>
  <c r="AY1" i="3"/>
  <c r="BU1" i="13"/>
  <c r="AZ3" i="13"/>
  <c r="AZ10" i="13" s="1"/>
  <c r="AY1" i="11"/>
  <c r="AY5" i="11"/>
  <c r="AY2" i="10"/>
  <c r="AY2" i="11"/>
  <c r="BV4" i="9"/>
  <c r="AY5" i="10"/>
  <c r="AX5" i="9"/>
  <c r="AX1" i="9"/>
  <c r="AX10" i="9" s="1"/>
  <c r="AY1" i="10"/>
  <c r="AZ3" i="9"/>
  <c r="AZ2" i="7"/>
  <c r="BV6" i="9"/>
  <c r="AY10" i="10"/>
  <c r="AX2" i="9"/>
  <c r="AZ1" i="7"/>
  <c r="AZ1" i="3" l="1"/>
  <c r="AZ10" i="7"/>
  <c r="BV1" i="13"/>
  <c r="AZ2" i="3"/>
  <c r="BA3" i="13"/>
  <c r="BA10" i="13" s="1"/>
  <c r="BW6" i="9"/>
  <c r="BA3" i="9"/>
  <c r="BW4" i="9"/>
  <c r="AY1" i="9"/>
  <c r="AY10" i="9" s="1"/>
  <c r="AY5" i="9"/>
  <c r="BA2" i="7"/>
  <c r="AY2" i="9"/>
  <c r="BA1" i="7"/>
  <c r="BA10" i="7" s="1"/>
  <c r="BA2" i="3" l="1"/>
  <c r="BA1" i="3"/>
  <c r="BW1" i="13"/>
  <c r="BB3" i="13"/>
  <c r="BB10" i="13" s="1"/>
  <c r="AZ1" i="9"/>
  <c r="AZ10" i="9" s="1"/>
  <c r="BB2" i="7"/>
  <c r="BX4" i="9"/>
  <c r="AZ5" i="9"/>
  <c r="BB3" i="9"/>
  <c r="BX6" i="9"/>
  <c r="AZ2" i="9"/>
  <c r="BB1" i="7"/>
  <c r="BB10" i="7" l="1"/>
  <c r="BB2" i="3"/>
  <c r="BB1" i="3"/>
  <c r="BX1" i="13"/>
  <c r="BC3" i="13"/>
  <c r="BC10" i="13" s="1"/>
  <c r="BA1" i="9"/>
  <c r="BA10" i="9" s="1"/>
  <c r="BY4" i="9"/>
  <c r="BY6" i="9"/>
  <c r="BC3" i="9"/>
  <c r="BC2" i="7"/>
  <c r="BA5" i="9"/>
  <c r="BA2" i="9"/>
  <c r="BC1" i="7"/>
  <c r="BC1" i="3" l="1"/>
  <c r="BC10" i="7"/>
  <c r="BY1" i="13"/>
  <c r="BC2" i="3"/>
  <c r="BD3" i="13"/>
  <c r="BD10" i="13" s="1"/>
  <c r="BD2" i="7"/>
  <c r="BZ6" i="9"/>
  <c r="BD3" i="9"/>
  <c r="BZ4" i="9"/>
  <c r="BB5" i="9"/>
  <c r="BB1" i="9"/>
  <c r="BB10" i="9" s="1"/>
  <c r="BB2" i="9"/>
  <c r="BD1" i="7"/>
  <c r="BD10" i="7" l="1"/>
  <c r="BD2" i="3"/>
  <c r="BD1" i="3"/>
  <c r="BZ1" i="13"/>
  <c r="BE3" i="13"/>
  <c r="BE10" i="13" s="1"/>
  <c r="BE3" i="9"/>
  <c r="CA4" i="9"/>
  <c r="BC1" i="9"/>
  <c r="BC10" i="9" s="1"/>
  <c r="BE2" i="7"/>
  <c r="CA6" i="9"/>
  <c r="BC5" i="9"/>
  <c r="BC2" i="9"/>
  <c r="BE1" i="7"/>
  <c r="BE1" i="3" l="1"/>
  <c r="BE10" i="7"/>
  <c r="CA1" i="13"/>
  <c r="BE2" i="3"/>
  <c r="BF3" i="13"/>
  <c r="BF10" i="13" s="1"/>
  <c r="BD1" i="9"/>
  <c r="BD10" i="9" s="1"/>
  <c r="CB6" i="9"/>
  <c r="CB4" i="9"/>
  <c r="BD5" i="9"/>
  <c r="BF2" i="7"/>
  <c r="BF3" i="9"/>
  <c r="BD2" i="9"/>
  <c r="BF1" i="7"/>
  <c r="BF10" i="7" s="1"/>
  <c r="BF2" i="3" l="1"/>
  <c r="BF1" i="3"/>
  <c r="CB1" i="13"/>
  <c r="BG3" i="13"/>
  <c r="BG10" i="13" s="1"/>
  <c r="CC6" i="9"/>
  <c r="CC4" i="9"/>
  <c r="BG3" i="9"/>
  <c r="BG2" i="7"/>
  <c r="BE1" i="9"/>
  <c r="BE10" i="9" s="1"/>
  <c r="BE5" i="9"/>
  <c r="BE2" i="9"/>
  <c r="BG1" i="7"/>
  <c r="BG1" i="3" l="1"/>
  <c r="BG10" i="7"/>
  <c r="CC1" i="13"/>
  <c r="BG2" i="3"/>
  <c r="BH3" i="13"/>
  <c r="BH10" i="13" s="1"/>
  <c r="BF1" i="9"/>
  <c r="BF10" i="9" s="1"/>
  <c r="BH3" i="9"/>
  <c r="BH2" i="7"/>
  <c r="CD4" i="9"/>
  <c r="BF5" i="9"/>
  <c r="CD6" i="9"/>
  <c r="BF2" i="9"/>
  <c r="BH1" i="7"/>
  <c r="BH1" i="3" l="1"/>
  <c r="BH10" i="7"/>
  <c r="BH2" i="3" s="1"/>
  <c r="CD1" i="13"/>
  <c r="BI3" i="13"/>
  <c r="BI10" i="13" s="1"/>
  <c r="CE4" i="9"/>
  <c r="CE6" i="9"/>
  <c r="BI2" i="7"/>
  <c r="BG5" i="9"/>
  <c r="BI3" i="9"/>
  <c r="BG1" i="9"/>
  <c r="BG10" i="9" s="1"/>
  <c r="BG2" i="9"/>
  <c r="BI1" i="7"/>
  <c r="BI10" i="7" l="1"/>
  <c r="BI2" i="3"/>
  <c r="BI1" i="3"/>
  <c r="CE1" i="13"/>
  <c r="BJ3" i="13"/>
  <c r="BJ10" i="13" s="1"/>
  <c r="BJ2" i="7"/>
  <c r="BH1" i="9"/>
  <c r="BH10" i="9" s="1"/>
  <c r="CF6" i="9"/>
  <c r="BJ3" i="9"/>
  <c r="BH5" i="9"/>
  <c r="CF4" i="9"/>
  <c r="BH2" i="9"/>
  <c r="BJ1" i="7"/>
  <c r="BJ10" i="7" l="1"/>
  <c r="BJ2" i="3"/>
  <c r="BJ1" i="3"/>
  <c r="CF1" i="13"/>
  <c r="BK3" i="13"/>
  <c r="BK10" i="13" s="1"/>
  <c r="CG4" i="9"/>
  <c r="BI1" i="9"/>
  <c r="BI10" i="9" s="1"/>
  <c r="BK3" i="9"/>
  <c r="BK2" i="7"/>
  <c r="BI5" i="9"/>
  <c r="CG6" i="9"/>
  <c r="BI2" i="9"/>
  <c r="BK1" i="7"/>
  <c r="BK1" i="3" l="1"/>
  <c r="BK10" i="7"/>
  <c r="CG1" i="13"/>
  <c r="BK2" i="3"/>
  <c r="BL3" i="13"/>
  <c r="BL10" i="13" s="1"/>
  <c r="BL2" i="7"/>
  <c r="BL3" i="9"/>
  <c r="CH4" i="9"/>
  <c r="CH6" i="9"/>
  <c r="BJ5" i="9"/>
  <c r="BJ1" i="9"/>
  <c r="BJ10" i="9" s="1"/>
  <c r="BJ2" i="9"/>
  <c r="BL1" i="7"/>
  <c r="BL10" i="7" l="1"/>
  <c r="BL2" i="3"/>
  <c r="BL1" i="3"/>
  <c r="CH1" i="13"/>
  <c r="BM3" i="13"/>
  <c r="BM10" i="13" s="1"/>
  <c r="BK1" i="9"/>
  <c r="BK10" i="9" s="1"/>
  <c r="CI4" i="9"/>
  <c r="BK5" i="9"/>
  <c r="BM3" i="9"/>
  <c r="CI6" i="9"/>
  <c r="BM2" i="7"/>
  <c r="BK2" i="9"/>
  <c r="BM1" i="7"/>
  <c r="BM1" i="3" l="1"/>
  <c r="BM10" i="7"/>
  <c r="CI1" i="13"/>
  <c r="BM2" i="3"/>
  <c r="BN3" i="13"/>
  <c r="BN10" i="13" s="1"/>
  <c r="CJ6" i="9"/>
  <c r="BN3" i="9"/>
  <c r="BL5" i="9"/>
  <c r="CJ4" i="9"/>
  <c r="BN2" i="7"/>
  <c r="BL1" i="9"/>
  <c r="BL10" i="9" s="1"/>
  <c r="BL2" i="9"/>
  <c r="BN1" i="7"/>
  <c r="BN1" i="3" l="1"/>
  <c r="BN10" i="7"/>
  <c r="CJ1" i="13"/>
  <c r="BN2" i="3"/>
  <c r="BO3" i="13"/>
  <c r="BO10" i="13" s="1"/>
  <c r="BM5" i="9"/>
  <c r="BO2" i="7"/>
  <c r="CK4" i="9"/>
  <c r="BO3" i="9"/>
  <c r="BM1" i="9"/>
  <c r="BM10" i="9" s="1"/>
  <c r="CK6" i="9"/>
  <c r="BM2" i="9"/>
  <c r="BO1" i="7"/>
  <c r="BO1" i="3" l="1"/>
  <c r="BO10" i="7"/>
  <c r="CK1" i="13"/>
  <c r="BO2" i="3"/>
  <c r="BP3" i="13"/>
  <c r="BP10" i="13" s="1"/>
  <c r="BN1" i="9"/>
  <c r="BN10" i="9" s="1"/>
  <c r="BP2" i="7"/>
  <c r="BP3" i="9"/>
  <c r="CL6" i="9"/>
  <c r="CL4" i="9"/>
  <c r="BN5" i="9"/>
  <c r="BN2" i="9"/>
  <c r="BP1" i="7"/>
  <c r="BP1" i="3" l="1"/>
  <c r="BP10" i="7"/>
  <c r="CL1" i="13"/>
  <c r="BP2" i="3"/>
  <c r="BQ3" i="13"/>
  <c r="BQ10" i="13" s="1"/>
  <c r="CM4" i="9"/>
  <c r="BQ2" i="7"/>
  <c r="CM6" i="9"/>
  <c r="BO1" i="9"/>
  <c r="BO10" i="9" s="1"/>
  <c r="BO5" i="9"/>
  <c r="BQ3" i="9"/>
  <c r="BO2" i="9"/>
  <c r="BQ1" i="7"/>
  <c r="BQ1" i="3" l="1"/>
  <c r="BQ10" i="7"/>
  <c r="CM1" i="13"/>
  <c r="BQ2" i="3"/>
  <c r="BR3" i="13"/>
  <c r="BR10" i="13" s="1"/>
  <c r="BR3" i="9"/>
  <c r="BP1" i="9"/>
  <c r="BP10" i="9" s="1"/>
  <c r="BP5" i="9"/>
  <c r="CN6" i="9"/>
  <c r="BR2" i="7"/>
  <c r="CN4" i="9"/>
  <c r="BP2" i="9"/>
  <c r="BR1" i="7"/>
  <c r="BR1" i="3" l="1"/>
  <c r="BR10" i="7"/>
  <c r="CN1" i="13"/>
  <c r="BR2" i="3"/>
  <c r="BS3" i="13"/>
  <c r="BS10" i="13" s="1"/>
  <c r="CO6" i="9"/>
  <c r="BQ5" i="9"/>
  <c r="BS2" i="7"/>
  <c r="BQ1" i="9"/>
  <c r="BQ10" i="9" s="1"/>
  <c r="CO4" i="9"/>
  <c r="BS3" i="9"/>
  <c r="BQ2" i="9"/>
  <c r="BS1" i="7"/>
  <c r="BS1" i="3" l="1"/>
  <c r="BS10" i="7"/>
  <c r="CO1" i="13"/>
  <c r="BS2" i="3"/>
  <c r="BT3" i="13"/>
  <c r="BT10" i="13" s="1"/>
  <c r="BR5" i="9"/>
  <c r="CP4" i="9"/>
  <c r="BR1" i="9"/>
  <c r="BR10" i="9" s="1"/>
  <c r="BT3" i="9"/>
  <c r="BT2" i="7"/>
  <c r="CP6" i="9"/>
  <c r="BR2" i="9"/>
  <c r="BT1" i="7"/>
  <c r="BT1" i="3" l="1"/>
  <c r="BT10" i="7"/>
  <c r="CP1" i="13"/>
  <c r="BT2" i="3"/>
  <c r="BU3" i="13"/>
  <c r="BU10" i="13" s="1"/>
  <c r="BU2" i="7"/>
  <c r="BU3" i="9"/>
  <c r="CQ4" i="9"/>
  <c r="BS5" i="9"/>
  <c r="CQ6" i="9"/>
  <c r="BS1" i="9"/>
  <c r="BS10" i="9" s="1"/>
  <c r="BS2" i="9"/>
  <c r="BU1" i="7"/>
  <c r="BU10" i="7" l="1"/>
  <c r="BU2" i="3"/>
  <c r="BU1" i="3"/>
  <c r="CQ1" i="13"/>
  <c r="BV3" i="13"/>
  <c r="BV10" i="13" s="1"/>
  <c r="CR4" i="9"/>
  <c r="BT1" i="9"/>
  <c r="BT10" i="9" s="1"/>
  <c r="CR6" i="9"/>
  <c r="BV3" i="9"/>
  <c r="BT5" i="9"/>
  <c r="BV2" i="7"/>
  <c r="BT2" i="9"/>
  <c r="BV1" i="7"/>
  <c r="BV1" i="3" l="1"/>
  <c r="BV10" i="7"/>
  <c r="CR1" i="13"/>
  <c r="BV2" i="3"/>
  <c r="BW3" i="13"/>
  <c r="BW10" i="13" s="1"/>
  <c r="BW3" i="9"/>
  <c r="CS6" i="9"/>
  <c r="BU1" i="9"/>
  <c r="BU10" i="9" s="1"/>
  <c r="BW2" i="7"/>
  <c r="BU5" i="9"/>
  <c r="CS4" i="9"/>
  <c r="BU2" i="9"/>
  <c r="BW1" i="7"/>
  <c r="BW1" i="3" l="1"/>
  <c r="BW10" i="7"/>
  <c r="CS1" i="13"/>
  <c r="BW2" i="3"/>
  <c r="BX3" i="13"/>
  <c r="BX10" i="13" s="1"/>
  <c r="BV5" i="9"/>
  <c r="BV1" i="9"/>
  <c r="BV10" i="9" s="1"/>
  <c r="BX3" i="9"/>
  <c r="BX2" i="7"/>
  <c r="BV2" i="9"/>
  <c r="BX1" i="7"/>
  <c r="BX1" i="3" l="1"/>
  <c r="BX10" i="7"/>
  <c r="BX2" i="3"/>
  <c r="BY3" i="13"/>
  <c r="BY10" i="13" s="1"/>
  <c r="BY2" i="7"/>
  <c r="BY3" i="9"/>
  <c r="BW1" i="9"/>
  <c r="BW10" i="9" s="1"/>
  <c r="BW5" i="9"/>
  <c r="BW2" i="9"/>
  <c r="BY1" i="7"/>
  <c r="BY1" i="3" l="1"/>
  <c r="BY10" i="7"/>
  <c r="BY2" i="3"/>
  <c r="BZ3" i="13"/>
  <c r="BZ10" i="13" s="1"/>
  <c r="BX5" i="9"/>
  <c r="BZ3" i="9"/>
  <c r="BX1" i="9"/>
  <c r="BX10" i="9" s="1"/>
  <c r="BZ2" i="7"/>
  <c r="BX2" i="9"/>
  <c r="BZ1" i="7"/>
  <c r="BZ1" i="3" l="1"/>
  <c r="BZ10" i="7"/>
  <c r="BZ2" i="3"/>
  <c r="CA3" i="13"/>
  <c r="CA10" i="13" s="1"/>
  <c r="CA2" i="7"/>
  <c r="CA3" i="9"/>
  <c r="BY1" i="9"/>
  <c r="BY10" i="9" s="1"/>
  <c r="BY5" i="9"/>
  <c r="BY2" i="9"/>
  <c r="CA1" i="7"/>
  <c r="CA1" i="3" l="1"/>
  <c r="CA10" i="7"/>
  <c r="CA2" i="3"/>
  <c r="CB3" i="13"/>
  <c r="CB10" i="13" s="1"/>
  <c r="BZ1" i="9"/>
  <c r="BZ10" i="9" s="1"/>
  <c r="CB3" i="9"/>
  <c r="CB2" i="7"/>
  <c r="BZ5" i="9"/>
  <c r="BZ2" i="9"/>
  <c r="CB1" i="7"/>
  <c r="CB1" i="3" l="1"/>
  <c r="CB10" i="7"/>
  <c r="CB2" i="3"/>
  <c r="CC3" i="13"/>
  <c r="CC10" i="13" s="1"/>
  <c r="CC3" i="9"/>
  <c r="CA5" i="9"/>
  <c r="CC2" i="7"/>
  <c r="CA1" i="9"/>
  <c r="CA10" i="9" s="1"/>
  <c r="CA2" i="9"/>
  <c r="CC1" i="7"/>
  <c r="CC1" i="3" l="1"/>
  <c r="CC10" i="7"/>
  <c r="CC2" i="3"/>
  <c r="CD3" i="13"/>
  <c r="CD10" i="13" s="1"/>
  <c r="CB5" i="9"/>
  <c r="CB1" i="9"/>
  <c r="CB10" i="9" s="1"/>
  <c r="CD3" i="9"/>
  <c r="CD2" i="7"/>
  <c r="CB2" i="9"/>
  <c r="CD1" i="7"/>
  <c r="CD1" i="3" l="1"/>
  <c r="CD10" i="7"/>
  <c r="CD2" i="3"/>
  <c r="CE3" i="13"/>
  <c r="CE10" i="13" s="1"/>
  <c r="CE2" i="7"/>
  <c r="CE3" i="9"/>
  <c r="CC1" i="9"/>
  <c r="CC10" i="9" s="1"/>
  <c r="CC5" i="9"/>
  <c r="CC2" i="9"/>
  <c r="CE1" i="7"/>
  <c r="CE1" i="3" l="1"/>
  <c r="CE10" i="7"/>
  <c r="CE2" i="3"/>
  <c r="CF3" i="13"/>
  <c r="CF10" i="13" s="1"/>
  <c r="CD5" i="9"/>
  <c r="CF3" i="9"/>
  <c r="CD1" i="9"/>
  <c r="CD10" i="9" s="1"/>
  <c r="CF2" i="7"/>
  <c r="CD2" i="9"/>
  <c r="CF1" i="7"/>
  <c r="CF1" i="3" l="1"/>
  <c r="CF10" i="7"/>
  <c r="CF2" i="3"/>
  <c r="CG3" i="13"/>
  <c r="CG10" i="13" s="1"/>
  <c r="CG2" i="7"/>
  <c r="CG3" i="9"/>
  <c r="CE1" i="9"/>
  <c r="CE10" i="9" s="1"/>
  <c r="CE5" i="9"/>
  <c r="CE2" i="9"/>
  <c r="CG1" i="7"/>
  <c r="CG1" i="3" l="1"/>
  <c r="CG10" i="7"/>
  <c r="CG2" i="3"/>
  <c r="CH3" i="13"/>
  <c r="CH10" i="13" s="1"/>
  <c r="CF1" i="9"/>
  <c r="CF10" i="9" s="1"/>
  <c r="CH3" i="9"/>
  <c r="CH2" i="7"/>
  <c r="CF5" i="9"/>
  <c r="CF2" i="9"/>
  <c r="CH1" i="7"/>
  <c r="CH1" i="3" l="1"/>
  <c r="CH10" i="7"/>
  <c r="CH2" i="3"/>
  <c r="CI3" i="13"/>
  <c r="CI10" i="13" s="1"/>
  <c r="CI3" i="9"/>
  <c r="CG5" i="9"/>
  <c r="CI2" i="7"/>
  <c r="CG1" i="9"/>
  <c r="CG10" i="9" s="1"/>
  <c r="CG2" i="9"/>
  <c r="CI1" i="7"/>
  <c r="CI1" i="3" l="1"/>
  <c r="CI10" i="7"/>
  <c r="CI2" i="3"/>
  <c r="CJ3" i="13"/>
  <c r="CJ10" i="13" s="1"/>
  <c r="CH5" i="9"/>
  <c r="CH1" i="9"/>
  <c r="CH10" i="9" s="1"/>
  <c r="CJ3" i="9"/>
  <c r="CJ2" i="7"/>
  <c r="CH2" i="9"/>
  <c r="CJ1" i="7"/>
  <c r="CJ1" i="3" l="1"/>
  <c r="CJ10" i="7"/>
  <c r="CJ2" i="3"/>
  <c r="CK3" i="13"/>
  <c r="CK10" i="13" s="1"/>
  <c r="CK2" i="7"/>
  <c r="CK3" i="9"/>
  <c r="CI1" i="9"/>
  <c r="CI10" i="9" s="1"/>
  <c r="CI5" i="9"/>
  <c r="CI2" i="9"/>
  <c r="CK1" i="7"/>
  <c r="CK1" i="3" l="1"/>
  <c r="CK10" i="7"/>
  <c r="CK2" i="3"/>
  <c r="CL3" i="13"/>
  <c r="CL10" i="13" s="1"/>
  <c r="CJ5" i="9"/>
  <c r="CL3" i="9"/>
  <c r="CJ1" i="9"/>
  <c r="CJ10" i="9" s="1"/>
  <c r="CL2" i="7"/>
  <c r="CJ2" i="9"/>
  <c r="CL1" i="7"/>
  <c r="CL1" i="3" l="1"/>
  <c r="CL10" i="7"/>
  <c r="CL2" i="3"/>
  <c r="CM3" i="13"/>
  <c r="CM10" i="13" s="1"/>
  <c r="CM2" i="7"/>
  <c r="CM3" i="9"/>
  <c r="CK1" i="9"/>
  <c r="CK10" i="9" s="1"/>
  <c r="CK5" i="9"/>
  <c r="CK2" i="9"/>
  <c r="CM1" i="7"/>
  <c r="CM1" i="3" l="1"/>
  <c r="CM10" i="7"/>
  <c r="CM2" i="3"/>
  <c r="CN3" i="13"/>
  <c r="CN10" i="13" s="1"/>
  <c r="CL1" i="9"/>
  <c r="CL10" i="9" s="1"/>
  <c r="CN3" i="9"/>
  <c r="CN2" i="7"/>
  <c r="CL5" i="9"/>
  <c r="CL2" i="9"/>
  <c r="CN1" i="7"/>
  <c r="CN10" i="7" l="1"/>
  <c r="CN2" i="3"/>
  <c r="CN1" i="3"/>
  <c r="CO3" i="13"/>
  <c r="CO10" i="13" s="1"/>
  <c r="CO3" i="9"/>
  <c r="CM5" i="9"/>
  <c r="CO2" i="7"/>
  <c r="CM1" i="9"/>
  <c r="CM10" i="9" s="1"/>
  <c r="CM2" i="9"/>
  <c r="CO1" i="7"/>
  <c r="CO1" i="3" l="1"/>
  <c r="CO10" i="7"/>
  <c r="CO2" i="3"/>
  <c r="CP3" i="13"/>
  <c r="CP10" i="13" s="1"/>
  <c r="CN5" i="9"/>
  <c r="CN1" i="9"/>
  <c r="CN10" i="9" s="1"/>
  <c r="CP3" i="9"/>
  <c r="CP2" i="7"/>
  <c r="CN2" i="9"/>
  <c r="CP1" i="7"/>
  <c r="CP1" i="3" l="1"/>
  <c r="CP10" i="7"/>
  <c r="CP2" i="3"/>
  <c r="CQ3" i="13"/>
  <c r="CQ10" i="13" s="1"/>
  <c r="CQ2" i="7"/>
  <c r="CQ3" i="9"/>
  <c r="CO1" i="9"/>
  <c r="CO10" i="9" s="1"/>
  <c r="CO5" i="9"/>
  <c r="CO2" i="9"/>
  <c r="CQ1" i="7"/>
  <c r="CQ1" i="3" l="1"/>
  <c r="CQ10" i="7"/>
  <c r="CQ2" i="3"/>
  <c r="CR3" i="13"/>
  <c r="CR10" i="13" s="1"/>
  <c r="CR3" i="9"/>
  <c r="CP5" i="9"/>
  <c r="CP1" i="9"/>
  <c r="CP10" i="9" s="1"/>
  <c r="CR2" i="7"/>
  <c r="CP2" i="9"/>
  <c r="CR1" i="7"/>
  <c r="CR1" i="3" l="1"/>
  <c r="CR10" i="7"/>
  <c r="CR2" i="3"/>
  <c r="CS3" i="13"/>
  <c r="CS10" i="13" s="1"/>
  <c r="CS2" i="7"/>
  <c r="CQ5" i="9"/>
  <c r="CQ1" i="9"/>
  <c r="CQ10" i="9" s="1"/>
  <c r="CS3" i="9"/>
  <c r="CQ2" i="9"/>
  <c r="CS1" i="7"/>
  <c r="CS1" i="3" l="1"/>
  <c r="CS10" i="7"/>
  <c r="CS2" i="3"/>
  <c r="CT2" i="7"/>
  <c r="CR1" i="9"/>
  <c r="CR10" i="9" s="1"/>
  <c r="CR5" i="9"/>
  <c r="CR2" i="9"/>
  <c r="CT1" i="7"/>
  <c r="CT10" i="7" s="1"/>
  <c r="CT2" i="3" l="1"/>
  <c r="CT1" i="3"/>
  <c r="CU2" i="7"/>
  <c r="CS5" i="9"/>
  <c r="CS1" i="9"/>
  <c r="CS10" i="9" s="1"/>
  <c r="CS2" i="9"/>
  <c r="CU1" i="7"/>
  <c r="CU10" i="7" s="1"/>
  <c r="CU2" i="3" l="1"/>
  <c r="CU1" i="3"/>
  <c r="CV2" i="7"/>
  <c r="CV1" i="7"/>
  <c r="CV10" i="7" s="1"/>
  <c r="CV2" i="3" l="1"/>
  <c r="CV1" i="3"/>
  <c r="CW2" i="7"/>
  <c r="CW1" i="7"/>
  <c r="CW10" i="7" s="1"/>
  <c r="CW2" i="3" l="1"/>
  <c r="CW1" i="3"/>
  <c r="CX2" i="7"/>
  <c r="CX1" i="7"/>
  <c r="CX10" i="7" s="1"/>
  <c r="CX2" i="3" l="1"/>
  <c r="CX1" i="3"/>
  <c r="CY2" i="7"/>
  <c r="CY1" i="7"/>
  <c r="CY10" i="7" s="1"/>
  <c r="CY2" i="3" l="1"/>
  <c r="CY1" i="3"/>
  <c r="CZ2" i="7"/>
  <c r="CZ1" i="7"/>
  <c r="CZ10" i="7" s="1"/>
  <c r="CZ2" i="3" l="1"/>
  <c r="CZ1" i="3"/>
  <c r="DA2" i="7"/>
  <c r="DA1" i="7"/>
  <c r="DA10" i="7" s="1"/>
  <c r="DA2" i="3" l="1"/>
  <c r="DA1" i="3"/>
  <c r="DB2" i="7"/>
  <c r="DB1" i="7"/>
  <c r="DB10" i="7" s="1"/>
  <c r="DB2" i="3" l="1"/>
  <c r="DB1" i="3"/>
  <c r="DC2" i="7"/>
  <c r="DC1" i="7"/>
  <c r="DC10" i="7" s="1"/>
  <c r="DC2" i="3" l="1"/>
  <c r="DC1" i="3"/>
  <c r="DD2" i="7"/>
  <c r="DD1" i="7"/>
  <c r="DD10" i="7" s="1"/>
  <c r="DD2" i="3" l="1"/>
  <c r="DD1" i="3"/>
  <c r="DE2" i="7"/>
  <c r="DE1" i="7"/>
  <c r="DE10" i="7" s="1"/>
  <c r="DE2" i="3" l="1"/>
  <c r="DE1" i="3"/>
  <c r="DF2" i="7"/>
  <c r="DF1" i="7"/>
  <c r="DF10" i="7" s="1"/>
  <c r="DF2" i="3" l="1"/>
  <c r="DF1" i="3"/>
  <c r="DG2" i="7"/>
  <c r="DG1" i="7"/>
  <c r="DG10" i="7" s="1"/>
  <c r="DG2" i="3" l="1"/>
  <c r="DG1" i="3"/>
  <c r="DH2" i="7"/>
  <c r="DH1" i="7"/>
  <c r="DH10" i="7" s="1"/>
  <c r="DH2" i="3" l="1"/>
  <c r="DH1" i="3"/>
  <c r="DI2" i="7"/>
  <c r="DI1" i="7"/>
  <c r="DI10" i="7" s="1"/>
  <c r="DI2" i="3" l="1"/>
  <c r="DI1" i="3"/>
  <c r="DJ2" i="7"/>
  <c r="DJ1" i="7"/>
  <c r="DJ10" i="7" s="1"/>
  <c r="DJ2" i="3" l="1"/>
  <c r="DJ1" i="3"/>
  <c r="DK2" i="7"/>
  <c r="DK1" i="7"/>
  <c r="DK10" i="7" s="1"/>
  <c r="DK2" i="3" l="1"/>
  <c r="DK1" i="3"/>
  <c r="DL2" i="7"/>
  <c r="DL1" i="7"/>
  <c r="DL10" i="7" s="1"/>
  <c r="DL2" i="3" l="1"/>
  <c r="DL1" i="3"/>
  <c r="DM2" i="7"/>
  <c r="DM1" i="7"/>
  <c r="DM10" i="7" s="1"/>
  <c r="DM2" i="3" l="1"/>
  <c r="DM1" i="3"/>
  <c r="DN2" i="7"/>
  <c r="DN1" i="7"/>
  <c r="DN10" i="7" s="1"/>
  <c r="DN2" i="3" l="1"/>
  <c r="DN1" i="3"/>
  <c r="DO2" i="7"/>
  <c r="DO1" i="7"/>
  <c r="DO10" i="7" s="1"/>
  <c r="DO2" i="3" l="1"/>
  <c r="DO1" i="3"/>
  <c r="DP2" i="7"/>
  <c r="DP1" i="7"/>
  <c r="DP10" i="7" l="1"/>
  <c r="DP2" i="3"/>
  <c r="DP1" i="3"/>
  <c r="DQ2" i="7"/>
  <c r="DQ1" i="7"/>
  <c r="DQ10" i="7" s="1"/>
  <c r="DQ2" i="3" l="1"/>
  <c r="DQ1" i="3"/>
  <c r="DR2" i="7"/>
  <c r="DR1" i="7"/>
  <c r="DR10" i="7" s="1"/>
  <c r="DR2" i="3" l="1"/>
  <c r="DR1" i="3"/>
  <c r="DS2" i="7"/>
  <c r="DS1" i="7"/>
  <c r="DS10" i="7" s="1"/>
  <c r="DS2" i="3" l="1"/>
  <c r="DS1" i="3"/>
  <c r="DT2" i="7"/>
  <c r="DT1" i="7"/>
  <c r="DT10" i="7" s="1"/>
  <c r="DT2" i="3" l="1"/>
  <c r="DT1" i="3"/>
  <c r="DU2" i="7"/>
  <c r="DU1" i="7"/>
  <c r="DU10" i="7" s="1"/>
  <c r="DU2" i="3" l="1"/>
  <c r="DU1" i="3"/>
  <c r="DV2" i="7"/>
  <c r="DV1" i="7"/>
  <c r="DV10" i="7" s="1"/>
  <c r="DV2" i="3" l="1"/>
  <c r="DV1" i="3"/>
  <c r="DW2" i="7"/>
  <c r="DW1" i="7"/>
  <c r="DW10" i="7" s="1"/>
  <c r="DW2" i="3" l="1"/>
  <c r="DW1" i="3"/>
  <c r="DX2" i="7"/>
  <c r="DX1" i="7"/>
  <c r="DX10" i="7" s="1"/>
  <c r="DX2" i="3" l="1"/>
  <c r="DX1" i="3"/>
  <c r="DY2" i="7"/>
  <c r="DY1" i="7"/>
  <c r="DY10" i="7" s="1"/>
  <c r="DY2" i="3" l="1"/>
  <c r="DY1" i="3"/>
  <c r="DZ2" i="7"/>
  <c r="DZ1" i="7"/>
  <c r="DZ10" i="7" s="1"/>
  <c r="DZ2" i="3" l="1"/>
  <c r="DZ1" i="3"/>
  <c r="EA2" i="7"/>
  <c r="EA1" i="7"/>
  <c r="EA10" i="7" s="1"/>
  <c r="EA2" i="3" l="1"/>
  <c r="EA1" i="3"/>
  <c r="EB2" i="7"/>
  <c r="EB1" i="7"/>
  <c r="EB10" i="7" s="1"/>
  <c r="EB2" i="3" l="1"/>
  <c r="EB1" i="3"/>
  <c r="EC2" i="7"/>
  <c r="EC1" i="7"/>
  <c r="EC10" i="7" s="1"/>
  <c r="EC2" i="3" l="1"/>
  <c r="EC1" i="3"/>
  <c r="ED2" i="7"/>
  <c r="ED1" i="7"/>
  <c r="ED10" i="7" s="1"/>
  <c r="ED2" i="3" l="1"/>
  <c r="ED1" i="3"/>
  <c r="EE2" i="7"/>
  <c r="EE1" i="7"/>
  <c r="EE10" i="7" s="1"/>
  <c r="EE2" i="3" l="1"/>
  <c r="EE1" i="3"/>
  <c r="EF2" i="7"/>
  <c r="EF1" i="7"/>
  <c r="EF10" i="7" s="1"/>
  <c r="EF2" i="3" l="1"/>
  <c r="EF1" i="3"/>
  <c r="EG2" i="7"/>
  <c r="EG1" i="7"/>
  <c r="EG10" i="7" s="1"/>
  <c r="EG2" i="3" l="1"/>
  <c r="EG1" i="3"/>
  <c r="EH2" i="7"/>
  <c r="EH1" i="7"/>
  <c r="EH10" i="7" s="1"/>
  <c r="EH2" i="3" l="1"/>
  <c r="EH1" i="3"/>
  <c r="EI2" i="7"/>
  <c r="EI1" i="7"/>
  <c r="EI10" i="7" s="1"/>
  <c r="EI2" i="3" l="1"/>
  <c r="EI1" i="3"/>
  <c r="EJ2" i="7"/>
  <c r="EJ1" i="7"/>
  <c r="EJ10" i="7" s="1"/>
  <c r="EJ2" i="3" l="1"/>
  <c r="EJ1" i="3"/>
  <c r="EK2" i="7"/>
  <c r="EK1" i="7"/>
  <c r="EK10" i="7" s="1"/>
  <c r="EK2" i="3" l="1"/>
  <c r="EK1" i="3"/>
  <c r="EL2" i="7"/>
  <c r="EL1" i="7"/>
  <c r="EL10" i="7" s="1"/>
  <c r="EL2" i="3" l="1"/>
  <c r="EL1" i="3"/>
  <c r="EM2" i="7"/>
  <c r="EM1" i="7"/>
  <c r="EM10" i="7" s="1"/>
  <c r="EM2" i="3" l="1"/>
  <c r="EM1" i="3"/>
  <c r="EN2" i="7"/>
  <c r="EN1" i="7"/>
  <c r="EN10" i="7" s="1"/>
  <c r="EN2" i="3" l="1"/>
  <c r="EN1" i="3"/>
  <c r="EO2" i="7"/>
  <c r="EO1" i="7"/>
  <c r="EO10" i="7" s="1"/>
  <c r="EO2" i="3" l="1"/>
  <c r="EO1" i="3"/>
  <c r="EP2" i="7"/>
  <c r="EP1" i="7"/>
  <c r="EP10" i="7" s="1"/>
  <c r="EP2" i="3" l="1"/>
  <c r="EP1" i="3"/>
  <c r="EQ2" i="7"/>
  <c r="EQ1" i="7"/>
  <c r="EQ10" i="7" s="1"/>
  <c r="EQ2" i="3" l="1"/>
  <c r="EQ1" i="3"/>
  <c r="ER2" i="7"/>
  <c r="ER1" i="7"/>
  <c r="ER10" i="7" s="1"/>
  <c r="ER2" i="3" l="1"/>
  <c r="ER1" i="3"/>
  <c r="ES2" i="7"/>
  <c r="ES1" i="7"/>
  <c r="ES10" i="7" s="1"/>
  <c r="ES2" i="3" l="1"/>
  <c r="ES1" i="3"/>
  <c r="ET2" i="7"/>
  <c r="ET1" i="7"/>
  <c r="ET10" i="7" s="1"/>
  <c r="ET2" i="3" l="1"/>
  <c r="ET1" i="3"/>
  <c r="EU2" i="7"/>
  <c r="EU1" i="7"/>
  <c r="EU10" i="7" s="1"/>
  <c r="EU2" i="3" l="1"/>
  <c r="EU1" i="3"/>
  <c r="EV2" i="7"/>
  <c r="EV1" i="7"/>
  <c r="EV10" i="7" s="1"/>
  <c r="EV2" i="3" l="1"/>
  <c r="EV1" i="3"/>
  <c r="EW2" i="7"/>
  <c r="EW1" i="7"/>
  <c r="EW10" i="7" s="1"/>
  <c r="EW2" i="3" l="1"/>
  <c r="EW1" i="3"/>
  <c r="EX2" i="7"/>
  <c r="EX1" i="7"/>
  <c r="EX10" i="7" s="1"/>
  <c r="EX2" i="3" l="1"/>
  <c r="EX1" i="3"/>
  <c r="EY2" i="7"/>
  <c r="EY1" i="7"/>
  <c r="EY10" i="7" s="1"/>
  <c r="EY2" i="3" l="1"/>
  <c r="EY1" i="3"/>
  <c r="EZ2" i="7"/>
  <c r="EZ1" i="7"/>
  <c r="EZ10" i="7" s="1"/>
  <c r="EZ2" i="3" l="1"/>
  <c r="EZ1" i="3"/>
  <c r="FA2" i="7"/>
  <c r="FA1" i="7"/>
  <c r="FA10" i="7" s="1"/>
  <c r="FA2" i="3" l="1"/>
  <c r="FA1" i="3"/>
  <c r="FB2" i="7"/>
  <c r="FB1" i="7"/>
  <c r="FB10" i="7" s="1"/>
  <c r="FB2" i="3" l="1"/>
  <c r="FB1" i="3"/>
  <c r="FC2" i="7"/>
  <c r="FC1" i="7"/>
  <c r="FC10" i="7" s="1"/>
  <c r="FC2" i="3" l="1"/>
  <c r="FC1" i="3"/>
  <c r="FD2" i="7"/>
  <c r="FD1" i="7"/>
  <c r="FD10" i="7" s="1"/>
  <c r="FD2" i="3" l="1"/>
  <c r="FD1" i="3"/>
  <c r="FE2" i="7"/>
  <c r="FE1" i="7"/>
  <c r="FE10" i="7" s="1"/>
  <c r="FE2" i="3" l="1"/>
  <c r="FE1" i="3"/>
  <c r="FF2" i="7"/>
  <c r="FF1" i="7"/>
  <c r="FF10" i="7" s="1"/>
  <c r="FF2" i="3" l="1"/>
  <c r="FF1" i="3"/>
  <c r="FG2" i="7"/>
  <c r="FG1" i="7"/>
  <c r="FG10" i="7" s="1"/>
  <c r="FG2" i="3" l="1"/>
  <c r="FG1" i="3"/>
  <c r="FH2" i="7"/>
  <c r="FH1" i="7"/>
  <c r="FH10" i="7" s="1"/>
  <c r="FH2" i="3" l="1"/>
  <c r="FH1" i="3"/>
  <c r="FI2" i="7"/>
  <c r="FI1" i="7"/>
  <c r="FI10" i="7" s="1"/>
  <c r="FI2" i="3" l="1"/>
  <c r="FI1" i="3"/>
  <c r="FJ2" i="7"/>
  <c r="FJ1" i="7"/>
  <c r="FJ10" i="7" s="1"/>
  <c r="FJ2" i="3" l="1"/>
  <c r="FJ1" i="3"/>
  <c r="FK2" i="7"/>
  <c r="FK1" i="7"/>
  <c r="FK10" i="7" s="1"/>
  <c r="FK2" i="3" l="1"/>
  <c r="FK1" i="3"/>
  <c r="FL2" i="7"/>
  <c r="FL1" i="7"/>
  <c r="FL10" i="7" s="1"/>
  <c r="FL2" i="3" l="1"/>
  <c r="FL1" i="3"/>
  <c r="FM2" i="7"/>
  <c r="FM1" i="7"/>
  <c r="FM10" i="7" s="1"/>
  <c r="FM2" i="3" l="1"/>
  <c r="FM1" i="3"/>
  <c r="FN2" i="7"/>
  <c r="FN1" i="7"/>
  <c r="FN10" i="7" s="1"/>
  <c r="FN2" i="3" l="1"/>
  <c r="FN1" i="3"/>
  <c r="FO2" i="7"/>
  <c r="FO1" i="7"/>
  <c r="FO10" i="7" s="1"/>
  <c r="FO2" i="3" l="1"/>
  <c r="FO1" i="3"/>
  <c r="FP2" i="7"/>
  <c r="FP1" i="7"/>
  <c r="FP10" i="7" s="1"/>
  <c r="FP2" i="3" l="1"/>
  <c r="FP1" i="3"/>
  <c r="FQ2" i="7"/>
  <c r="FQ1" i="7"/>
  <c r="FQ10" i="7" s="1"/>
  <c r="FQ2" i="3" l="1"/>
  <c r="FQ1" i="3"/>
  <c r="FR2" i="7"/>
  <c r="FR1" i="7"/>
  <c r="FR10" i="7" s="1"/>
  <c r="FR2" i="3" l="1"/>
  <c r="FR1" i="3"/>
  <c r="FS2" i="7"/>
  <c r="FS1" i="7"/>
  <c r="FS10" i="7" s="1"/>
  <c r="FS2" i="3" l="1"/>
  <c r="FS1" i="3"/>
  <c r="FT2" i="7"/>
  <c r="FT1" i="7"/>
  <c r="FT10" i="7" s="1"/>
  <c r="FT2" i="3" l="1"/>
  <c r="FT1" i="3"/>
  <c r="FU2" i="7"/>
  <c r="FU1" i="7"/>
  <c r="FU10" i="7" s="1"/>
  <c r="FU2" i="3" l="1"/>
  <c r="FU1" i="3"/>
  <c r="FV2" i="7"/>
  <c r="FV1" i="7"/>
  <c r="FV10" i="7" s="1"/>
  <c r="FV2" i="3" l="1"/>
  <c r="FV1" i="3"/>
  <c r="FW2" i="7"/>
  <c r="FW1" i="7"/>
  <c r="FW10" i="7" s="1"/>
  <c r="FW2" i="3" l="1"/>
  <c r="FW1" i="3"/>
  <c r="FX2" i="7"/>
  <c r="FX1" i="7"/>
  <c r="FX10" i="7" s="1"/>
  <c r="FX2" i="3" l="1"/>
  <c r="FX1" i="3"/>
  <c r="FY2" i="7"/>
  <c r="FY1" i="7"/>
  <c r="FY10" i="7" s="1"/>
  <c r="FY2" i="3" l="1"/>
  <c r="FY1" i="3"/>
  <c r="FZ2" i="7"/>
  <c r="FZ1" i="7"/>
  <c r="FZ10" i="7" s="1"/>
  <c r="FZ2" i="3" l="1"/>
  <c r="FZ1" i="3"/>
  <c r="GA2" i="7"/>
  <c r="GA1" i="7"/>
  <c r="GA10" i="7" s="1"/>
  <c r="GA2" i="3" l="1"/>
  <c r="GA1" i="3"/>
  <c r="GB2" i="7"/>
  <c r="GB1" i="7"/>
  <c r="GB10" i="7" s="1"/>
  <c r="GB2" i="3" l="1"/>
  <c r="GB1" i="3"/>
  <c r="GC2" i="7"/>
  <c r="GC1" i="7"/>
  <c r="GC10" i="7" s="1"/>
  <c r="GC2" i="3" l="1"/>
  <c r="GC1" i="3"/>
  <c r="GD2" i="7"/>
  <c r="GD1" i="7"/>
  <c r="GD10" i="7" s="1"/>
  <c r="GD2" i="3" l="1"/>
  <c r="GD1" i="3"/>
  <c r="GE2" i="7"/>
  <c r="GE1" i="7"/>
  <c r="GE10" i="7" s="1"/>
  <c r="GE2" i="3" l="1"/>
  <c r="GE1" i="3"/>
  <c r="GF2" i="7"/>
  <c r="GF1" i="7"/>
  <c r="GF10" i="7" s="1"/>
  <c r="GF2" i="3" l="1"/>
  <c r="GF1" i="3"/>
  <c r="GG2" i="7"/>
  <c r="GG1" i="7"/>
  <c r="GG10" i="7" s="1"/>
  <c r="GG2" i="3" l="1"/>
  <c r="GG1" i="3"/>
  <c r="GH2" i="7"/>
  <c r="GH1" i="7"/>
  <c r="GH10" i="7" s="1"/>
  <c r="GH2" i="3" l="1"/>
  <c r="GH1" i="3"/>
  <c r="GI2" i="7"/>
  <c r="GI1" i="7"/>
  <c r="GI10" i="7" s="1"/>
  <c r="GI2" i="3" l="1"/>
  <c r="GI1" i="3"/>
  <c r="GJ2" i="7"/>
  <c r="GJ1" i="7"/>
  <c r="GJ10" i="7" s="1"/>
  <c r="GJ2" i="3" l="1"/>
  <c r="GJ1" i="3"/>
  <c r="GK2" i="7"/>
  <c r="GK1" i="7"/>
  <c r="GK10" i="7" s="1"/>
  <c r="GK2" i="3" l="1"/>
  <c r="GK1" i="3"/>
  <c r="GL1" i="7"/>
  <c r="GL2" i="7"/>
  <c r="GL1" i="3" l="1"/>
  <c r="GL10" i="7"/>
  <c r="GL2" i="3"/>
  <c r="GM2" i="7"/>
  <c r="GM1" i="7"/>
  <c r="GM10" i="7" s="1"/>
  <c r="GM2" i="3" l="1"/>
  <c r="GM1" i="3"/>
  <c r="GN1" i="7"/>
  <c r="GN2" i="7"/>
  <c r="GN1" i="3" l="1"/>
  <c r="GN10" i="7"/>
  <c r="GN2" i="3"/>
  <c r="GO2" i="7"/>
  <c r="GO1" i="7"/>
  <c r="GO10" i="7" s="1"/>
  <c r="GO2" i="3" l="1"/>
  <c r="GO1" i="3"/>
  <c r="GP1" i="7"/>
  <c r="GP2" i="7"/>
  <c r="GP1" i="3" l="1"/>
  <c r="GP10" i="7"/>
  <c r="GP2" i="3"/>
  <c r="GQ2" i="7"/>
  <c r="GQ1" i="7"/>
  <c r="GQ10" i="7" s="1"/>
  <c r="GQ2" i="3" l="1"/>
  <c r="GQ1" i="3"/>
  <c r="GR1" i="7"/>
  <c r="GR2" i="7"/>
  <c r="GR1" i="3" l="1"/>
  <c r="GR10" i="7"/>
  <c r="GR2" i="3"/>
  <c r="GS2" i="7"/>
  <c r="GS1" i="7"/>
  <c r="GS10" i="7" s="1"/>
  <c r="GS2" i="3" l="1"/>
  <c r="GS1" i="3"/>
  <c r="GT1" i="7"/>
  <c r="GT2" i="7"/>
  <c r="GT1" i="3" l="1"/>
  <c r="GT10" i="7"/>
  <c r="GT2" i="3"/>
  <c r="GU2" i="7"/>
  <c r="GU1" i="7"/>
  <c r="GU10" i="7" s="1"/>
  <c r="GU2" i="3" l="1"/>
  <c r="GU1" i="3"/>
  <c r="GV1" i="7"/>
  <c r="GV2" i="7"/>
  <c r="GV1" i="3" l="1"/>
  <c r="GV10" i="7"/>
  <c r="GV2" i="3"/>
  <c r="GW2" i="7"/>
  <c r="GW1" i="7"/>
  <c r="GW10" i="7" s="1"/>
  <c r="GW2" i="3" l="1"/>
  <c r="GW1" i="3"/>
  <c r="GX1" i="7"/>
  <c r="GX2" i="7"/>
  <c r="GX1" i="3" l="1"/>
  <c r="GX10" i="7"/>
  <c r="GX2" i="3"/>
  <c r="GY2" i="7"/>
  <c r="GY1" i="7"/>
  <c r="GY10" i="7" s="1"/>
  <c r="GY2" i="3" l="1"/>
  <c r="GY1" i="3"/>
  <c r="GZ1" i="7"/>
  <c r="GZ2" i="7"/>
  <c r="GZ1" i="3" l="1"/>
  <c r="GZ10" i="7"/>
  <c r="GZ2" i="3"/>
  <c r="HA2" i="7"/>
  <c r="HA1" i="7"/>
  <c r="HA10" i="7" s="1"/>
  <c r="HA2" i="3" l="1"/>
  <c r="HA1" i="3"/>
  <c r="HB1" i="7"/>
  <c r="HB2" i="7"/>
  <c r="HB1" i="3" l="1"/>
  <c r="HB10" i="7"/>
  <c r="HB2" i="3"/>
  <c r="HC2" i="7"/>
  <c r="HC1" i="7"/>
  <c r="HC10" i="7" s="1"/>
  <c r="HC2" i="3" l="1"/>
  <c r="HC1" i="3"/>
  <c r="HD1" i="7"/>
  <c r="HD2" i="7"/>
  <c r="HD1" i="3" l="1"/>
  <c r="HD10" i="7"/>
  <c r="HD2" i="3"/>
  <c r="HE2" i="7"/>
  <c r="HE1" i="7"/>
  <c r="HE10" i="7" s="1"/>
  <c r="HE2" i="3" l="1"/>
  <c r="HE1" i="3"/>
  <c r="HF1" i="7"/>
  <c r="HF2" i="7"/>
  <c r="HF1" i="3" l="1"/>
  <c r="HF10" i="7"/>
  <c r="HF2" i="3"/>
  <c r="HG2" i="7"/>
  <c r="HG1" i="7"/>
  <c r="HG10" i="7" s="1"/>
  <c r="HG2" i="3" l="1"/>
  <c r="HG1" i="3"/>
  <c r="HH1" i="7"/>
  <c r="HH2" i="7"/>
  <c r="HH1" i="3" l="1"/>
  <c r="HH10" i="7"/>
  <c r="HH2" i="3"/>
  <c r="HI2" i="7"/>
  <c r="HI1" i="7"/>
  <c r="HI10" i="7" s="1"/>
  <c r="HI2" i="3" l="1"/>
  <c r="HI1" i="3"/>
  <c r="HJ1" i="7"/>
  <c r="HJ2" i="7"/>
  <c r="HJ1" i="3" l="1"/>
  <c r="HJ10" i="7"/>
  <c r="HJ2" i="3"/>
  <c r="HK2" i="7"/>
  <c r="HK1" i="7"/>
  <c r="HK10" i="7" s="1"/>
  <c r="HK2" i="3" l="1"/>
  <c r="HK1" i="3"/>
  <c r="HL1" i="7"/>
  <c r="HL2" i="7"/>
  <c r="HL1" i="3" l="1"/>
  <c r="HL10" i="7"/>
  <c r="HL2" i="3"/>
  <c r="HM2" i="7"/>
  <c r="HM1" i="7"/>
  <c r="HM10" i="7" s="1"/>
  <c r="HM2" i="3" l="1"/>
  <c r="HM1" i="3"/>
  <c r="HN1" i="7"/>
  <c r="HN2" i="7"/>
  <c r="HN1" i="3" l="1"/>
  <c r="HN10" i="7"/>
  <c r="HN2" i="3"/>
  <c r="HO2" i="7"/>
  <c r="HO1" i="7"/>
  <c r="HO10" i="7" s="1"/>
  <c r="HO2" i="3" l="1"/>
  <c r="HO1" i="3"/>
  <c r="HP1" i="7"/>
  <c r="HP2" i="7"/>
  <c r="HP1" i="3" l="1"/>
  <c r="HP10" i="7"/>
  <c r="HP2" i="3"/>
  <c r="HQ2" i="7"/>
  <c r="HQ1" i="7"/>
  <c r="HQ10" i="7" s="1"/>
  <c r="HQ2" i="3" l="1"/>
  <c r="HQ1" i="3"/>
  <c r="HR1" i="7"/>
  <c r="HR2" i="7"/>
  <c r="HR1" i="3" l="1"/>
  <c r="HR10" i="7"/>
  <c r="HR2" i="3"/>
  <c r="HS2" i="7"/>
  <c r="HS1" i="7"/>
  <c r="HS10" i="7" s="1"/>
  <c r="HS2" i="3" l="1"/>
  <c r="HS1" i="3"/>
  <c r="HT1" i="7"/>
  <c r="HT2" i="7"/>
  <c r="HT1" i="3" l="1"/>
  <c r="HT10" i="7"/>
  <c r="HT2" i="3"/>
  <c r="HU2" i="7"/>
  <c r="HU1" i="7"/>
  <c r="HU10" i="7" s="1"/>
  <c r="HU2" i="3" l="1"/>
  <c r="HU1" i="3"/>
  <c r="HV1" i="7"/>
  <c r="HV2" i="7"/>
  <c r="HV1" i="3" l="1"/>
  <c r="HV10" i="7"/>
  <c r="HV2" i="3"/>
  <c r="HW2" i="7"/>
  <c r="HW1" i="7"/>
  <c r="HW10" i="7" s="1"/>
  <c r="HW2" i="3" l="1"/>
  <c r="HW1" i="3"/>
  <c r="HX1" i="7"/>
  <c r="HX2" i="7"/>
  <c r="HX1" i="3" l="1"/>
  <c r="HX10" i="7"/>
  <c r="HX2" i="3"/>
  <c r="HY2" i="7"/>
  <c r="HY1" i="7"/>
  <c r="HY10" i="7" s="1"/>
  <c r="HY2" i="3" l="1"/>
  <c r="HY1" i="3"/>
  <c r="HZ1" i="7"/>
  <c r="HZ2" i="7"/>
  <c r="HZ1" i="3" l="1"/>
  <c r="HZ10" i="7"/>
  <c r="HZ2" i="3"/>
  <c r="IA2" i="7"/>
  <c r="IA1" i="7"/>
  <c r="IA10" i="7" s="1"/>
  <c r="IA2" i="3" l="1"/>
  <c r="IA1" i="3"/>
  <c r="IB1" i="7"/>
  <c r="IB2" i="7"/>
  <c r="IB1" i="3" l="1"/>
  <c r="IB10" i="7"/>
  <c r="IB2" i="3"/>
  <c r="IC2" i="7"/>
  <c r="IC1" i="7"/>
  <c r="IC10" i="7" s="1"/>
  <c r="IC2" i="3" l="1"/>
  <c r="IC1" i="3"/>
  <c r="ID1" i="7"/>
  <c r="ID2" i="7"/>
  <c r="ID1" i="3" l="1"/>
  <c r="ID10" i="7"/>
  <c r="ID2" i="3"/>
  <c r="IE2" i="7"/>
  <c r="IE1" i="7"/>
  <c r="IE10" i="7" s="1"/>
  <c r="IE2" i="3" l="1"/>
  <c r="IE1" i="3"/>
  <c r="IF1" i="7"/>
  <c r="IF2" i="7"/>
  <c r="IF1" i="3" l="1"/>
  <c r="IF10" i="7"/>
  <c r="IF2" i="3"/>
  <c r="IG2" i="7"/>
  <c r="IG1" i="7"/>
  <c r="IG10" i="7" s="1"/>
  <c r="IG2" i="3" l="1"/>
  <c r="IG1" i="3"/>
  <c r="IH1" i="7"/>
  <c r="IH2" i="7"/>
  <c r="IH1" i="3" l="1"/>
  <c r="IH10" i="7"/>
  <c r="IH2" i="3"/>
  <c r="II2" i="7"/>
  <c r="II1" i="7"/>
  <c r="II10" i="7" s="1"/>
  <c r="II2" i="3" l="1"/>
  <c r="II1" i="3"/>
  <c r="IJ1" i="7"/>
  <c r="IJ2" i="7"/>
  <c r="IJ1" i="3" l="1"/>
  <c r="IJ10" i="7"/>
  <c r="IJ2" i="3"/>
  <c r="IK2" i="7"/>
  <c r="IK1" i="7"/>
  <c r="IK10" i="7" s="1"/>
  <c r="IK2" i="3" l="1"/>
  <c r="IK1" i="3"/>
  <c r="IL1" i="7"/>
  <c r="IL2" i="7"/>
  <c r="IL1" i="3" l="1"/>
  <c r="IL10" i="7"/>
  <c r="IL2" i="3"/>
  <c r="IM2" i="7"/>
  <c r="IM1" i="7"/>
  <c r="IM10" i="7" s="1"/>
  <c r="IM2" i="3" l="1"/>
  <c r="IM1" i="3"/>
  <c r="IN1" i="7"/>
  <c r="IN2" i="7"/>
  <c r="IN1" i="3" l="1"/>
  <c r="IN10" i="7"/>
  <c r="IN2" i="3"/>
  <c r="IO2" i="7"/>
  <c r="IO1" i="7"/>
  <c r="IO10" i="7" s="1"/>
  <c r="IO2" i="3" l="1"/>
  <c r="IO1" i="3"/>
  <c r="IP1" i="7"/>
  <c r="IP2" i="7"/>
  <c r="IP1" i="3" l="1"/>
  <c r="IP10" i="7"/>
  <c r="IP2" i="3"/>
  <c r="IQ2" i="7"/>
  <c r="IQ1" i="7"/>
  <c r="IQ10" i="7" s="1"/>
  <c r="IQ2" i="3" l="1"/>
  <c r="IQ1" i="3"/>
  <c r="IR1" i="7"/>
  <c r="IR2" i="7"/>
  <c r="IR1" i="3" l="1"/>
  <c r="IR10" i="7"/>
  <c r="IR2" i="3"/>
  <c r="IS2" i="7"/>
  <c r="IS1" i="7"/>
  <c r="IS10" i="7" s="1"/>
  <c r="IS2" i="3" l="1"/>
  <c r="IS1" i="3"/>
  <c r="IT1" i="7"/>
  <c r="IT2" i="7"/>
  <c r="IT1" i="3" l="1"/>
  <c r="IT10" i="7"/>
  <c r="IT2" i="3"/>
  <c r="IU2" i="7"/>
  <c r="IU1" i="7"/>
  <c r="IU10" i="7" s="1"/>
  <c r="IU2" i="3" l="1"/>
  <c r="IU1" i="3"/>
  <c r="IV1" i="7"/>
  <c r="IV2" i="7"/>
  <c r="IV1" i="3" l="1"/>
  <c r="IV10" i="7"/>
  <c r="IV2" i="3"/>
  <c r="IW2" i="7"/>
  <c r="IW1" i="7"/>
  <c r="IW10" i="7" s="1"/>
  <c r="IW2" i="3" l="1"/>
  <c r="IW1" i="3"/>
  <c r="IX1" i="7"/>
  <c r="IX2" i="7"/>
  <c r="IX1" i="3" l="1"/>
  <c r="IX10" i="7"/>
  <c r="IX2" i="3"/>
  <c r="IY2" i="7"/>
  <c r="IY1" i="7"/>
  <c r="IY10" i="7" s="1"/>
  <c r="IY2" i="3" l="1"/>
  <c r="IY1" i="3"/>
  <c r="IZ1" i="7"/>
  <c r="IZ2" i="7"/>
  <c r="IZ1" i="3" l="1"/>
  <c r="IZ10" i="7"/>
  <c r="IZ2" i="3"/>
  <c r="JA2" i="7"/>
  <c r="JA1" i="7"/>
  <c r="JA10" i="7" s="1"/>
  <c r="JA2" i="3" l="1"/>
  <c r="JA1" i="3"/>
  <c r="JB1" i="7"/>
  <c r="JB2" i="7"/>
  <c r="JB1" i="3" l="1"/>
  <c r="JB10" i="7"/>
  <c r="JB2" i="3"/>
  <c r="JC2" i="7"/>
  <c r="JC1" i="7"/>
  <c r="JC10" i="7" s="1"/>
  <c r="JC2" i="3" l="1"/>
  <c r="JC1" i="3"/>
  <c r="JD1" i="7"/>
  <c r="JD2" i="7"/>
  <c r="JD1" i="3" l="1"/>
  <c r="JD10" i="7"/>
  <c r="JD2" i="3"/>
  <c r="JE2" i="7"/>
  <c r="JE1" i="7"/>
  <c r="JE10" i="7" s="1"/>
  <c r="JE2" i="3" l="1"/>
  <c r="JE1" i="3"/>
  <c r="JF1" i="7"/>
  <c r="JF2" i="7"/>
  <c r="JF1" i="3" l="1"/>
  <c r="JF10" i="7"/>
  <c r="JF2" i="3"/>
  <c r="JG2" i="7"/>
  <c r="JG1" i="7"/>
  <c r="JG10" i="7" s="1"/>
  <c r="JG2" i="3" l="1"/>
  <c r="JG1" i="3"/>
  <c r="JH1" i="7"/>
  <c r="JH2" i="7"/>
  <c r="JH1" i="3" l="1"/>
  <c r="JH10" i="7"/>
  <c r="JH2" i="3"/>
  <c r="JI2" i="7"/>
  <c r="JI1" i="7"/>
  <c r="JI10" i="7" s="1"/>
  <c r="JI2" i="3" l="1"/>
  <c r="JI1" i="3"/>
  <c r="JJ1" i="7"/>
  <c r="JJ2" i="7"/>
  <c r="JJ1" i="3" l="1"/>
  <c r="JJ10" i="7"/>
  <c r="JJ2" i="3"/>
  <c r="JK2" i="7"/>
  <c r="JK1" i="7"/>
  <c r="JK10" i="7" s="1"/>
  <c r="JK2" i="3" l="1"/>
  <c r="JK1" i="3"/>
  <c r="JL1" i="7"/>
  <c r="JL2" i="7"/>
  <c r="JL1" i="3" l="1"/>
  <c r="JL10" i="7"/>
  <c r="JL2" i="3"/>
  <c r="JM2" i="7"/>
  <c r="JM1" i="7"/>
  <c r="JM10" i="7" s="1"/>
  <c r="JM2" i="3" l="1"/>
  <c r="JM1" i="3"/>
  <c r="JN1" i="7"/>
  <c r="JN2" i="7"/>
  <c r="JN1" i="3" l="1"/>
  <c r="JN10" i="7"/>
  <c r="JN2" i="3"/>
  <c r="JO2" i="7"/>
  <c r="JO1" i="7"/>
  <c r="JO10" i="7" s="1"/>
  <c r="JO2" i="3" l="1"/>
  <c r="JO1" i="3"/>
  <c r="JP1" i="7"/>
  <c r="JP2" i="7"/>
  <c r="JP1" i="3" l="1"/>
  <c r="JP10" i="7"/>
  <c r="JP2" i="3"/>
  <c r="JQ2" i="7"/>
  <c r="JQ1" i="7"/>
  <c r="JQ10" i="7" s="1"/>
  <c r="JQ2" i="3" l="1"/>
  <c r="JQ1" i="3"/>
  <c r="JR1" i="7"/>
  <c r="JR2" i="7"/>
  <c r="JR1" i="3" l="1"/>
  <c r="JR10" i="7"/>
  <c r="JR2" i="3"/>
  <c r="JS2" i="7"/>
  <c r="JS1" i="7"/>
  <c r="JS10" i="7" s="1"/>
  <c r="JS2" i="3" l="1"/>
  <c r="JS1" i="3"/>
  <c r="JT1" i="7"/>
  <c r="JT2" i="7"/>
  <c r="JT1" i="3" l="1"/>
  <c r="JT10" i="7"/>
  <c r="JT2" i="3"/>
  <c r="JU2" i="7"/>
  <c r="JU1" i="7"/>
  <c r="JU10" i="7" s="1"/>
  <c r="JU2" i="3" l="1"/>
  <c r="JU1" i="3"/>
  <c r="JV1" i="7"/>
  <c r="JV2" i="7"/>
  <c r="JV1" i="3" l="1"/>
  <c r="JV10" i="7"/>
  <c r="JV2" i="3"/>
  <c r="JW2" i="7"/>
  <c r="JW1" i="7"/>
  <c r="JW10" i="7" s="1"/>
  <c r="JW2" i="3" l="1"/>
  <c r="JW1" i="3"/>
  <c r="JX1" i="7"/>
  <c r="JX2" i="7"/>
  <c r="JX1" i="3" l="1"/>
  <c r="JX10" i="7"/>
  <c r="JX2" i="3"/>
  <c r="JY2" i="7"/>
  <c r="JY1" i="7"/>
  <c r="JY10" i="7" s="1"/>
  <c r="JY2" i="3" l="1"/>
  <c r="JY1" i="3"/>
  <c r="JZ1" i="7"/>
  <c r="JZ2" i="7"/>
  <c r="JZ1" i="3" l="1"/>
  <c r="JZ10" i="7"/>
  <c r="JZ2" i="3"/>
  <c r="KA2" i="7"/>
  <c r="KA1" i="7"/>
  <c r="KA10" i="7" s="1"/>
  <c r="KA2" i="3" l="1"/>
  <c r="KA1" i="3"/>
  <c r="KB1" i="7"/>
  <c r="KB2" i="7"/>
  <c r="KB1" i="3" l="1"/>
  <c r="KB10" i="7"/>
  <c r="KB2" i="3"/>
  <c r="KC2" i="7"/>
  <c r="KC1" i="7"/>
  <c r="KC10" i="7" s="1"/>
  <c r="KC2" i="3" l="1"/>
  <c r="KC1" i="3"/>
  <c r="KD1" i="7"/>
  <c r="KD2" i="7"/>
  <c r="KD1" i="3" l="1"/>
  <c r="KD10" i="7"/>
  <c r="KD2" i="3"/>
  <c r="KE2" i="7"/>
  <c r="KE1" i="7"/>
  <c r="KE10" i="7" s="1"/>
  <c r="KE2" i="3" l="1"/>
  <c r="KE1" i="3"/>
  <c r="KF1" i="7"/>
  <c r="KF2" i="7"/>
  <c r="KF1" i="3" l="1"/>
  <c r="KF10" i="7"/>
  <c r="KF2" i="3"/>
  <c r="KG2" i="7"/>
  <c r="KG1" i="7"/>
  <c r="KG10" i="7" s="1"/>
  <c r="KG2" i="3" l="1"/>
  <c r="KG1" i="3"/>
  <c r="KH1" i="7"/>
  <c r="KH2" i="7"/>
  <c r="KH1" i="3" l="1"/>
  <c r="KH10" i="7"/>
  <c r="KH2" i="3"/>
  <c r="KI2" i="7"/>
  <c r="KI1" i="7"/>
  <c r="KI10" i="7" s="1"/>
  <c r="KI2" i="3" l="1"/>
  <c r="KI1" i="3"/>
  <c r="KJ1" i="7"/>
  <c r="KJ2" i="7"/>
  <c r="KJ1" i="3" l="1"/>
  <c r="KJ10" i="7"/>
  <c r="KJ2" i="3"/>
  <c r="KK2" i="7"/>
  <c r="KK1" i="7"/>
  <c r="KK10" i="7" s="1"/>
  <c r="KK2" i="3" l="1"/>
  <c r="KK1" i="3"/>
  <c r="KL1" i="7"/>
  <c r="KL2" i="7"/>
  <c r="KL1" i="3" l="1"/>
  <c r="KL10" i="7"/>
  <c r="KL2" i="3"/>
  <c r="KM2" i="7"/>
  <c r="KM1" i="7"/>
  <c r="KM10" i="7" s="1"/>
  <c r="KM2" i="3" l="1"/>
  <c r="KM1" i="3"/>
  <c r="KN1" i="7"/>
  <c r="KN2" i="7"/>
  <c r="KN1" i="3" l="1"/>
  <c r="KN10" i="7"/>
  <c r="KN2" i="3"/>
  <c r="KO2" i="7"/>
  <c r="KO1" i="7"/>
  <c r="KO10" i="7" s="1"/>
  <c r="KO2" i="3" l="1"/>
  <c r="KO1" i="3"/>
  <c r="KP1" i="7"/>
  <c r="KP2" i="7"/>
  <c r="KP1" i="3" l="1"/>
  <c r="KP10" i="7"/>
  <c r="KP2" i="3"/>
  <c r="KQ2" i="7"/>
  <c r="KQ1" i="7"/>
  <c r="KQ10" i="7" s="1"/>
  <c r="KQ2" i="3" l="1"/>
  <c r="KQ1" i="3"/>
  <c r="KR1" i="7"/>
  <c r="KR2" i="7"/>
  <c r="KR1" i="3" l="1"/>
  <c r="KR10" i="7"/>
  <c r="KR2" i="3"/>
  <c r="KS2" i="7"/>
  <c r="KS1" i="7"/>
  <c r="KS10" i="7" s="1"/>
  <c r="KS2" i="3" l="1"/>
  <c r="KS1" i="3"/>
  <c r="KT1" i="7"/>
  <c r="KT2" i="7"/>
  <c r="KT1" i="3" l="1"/>
  <c r="KT10" i="7"/>
  <c r="KT2" i="3"/>
  <c r="KU2" i="7"/>
  <c r="KU1" i="7"/>
  <c r="KU10" i="7" s="1"/>
  <c r="KU2" i="3" l="1"/>
  <c r="KU1" i="3"/>
  <c r="KV1" i="7"/>
  <c r="KV2" i="7"/>
  <c r="KV1" i="3" l="1"/>
  <c r="KV10" i="7"/>
  <c r="KV2" i="3"/>
  <c r="KW2" i="7"/>
  <c r="KW1" i="7"/>
  <c r="KW10" i="7" s="1"/>
  <c r="KW2" i="3" l="1"/>
  <c r="KW1" i="3"/>
  <c r="KX1" i="7"/>
  <c r="KX2" i="7"/>
  <c r="KX1" i="3" l="1"/>
  <c r="KX10" i="7"/>
  <c r="KX2" i="3"/>
  <c r="KY2" i="7"/>
  <c r="KY1" i="7"/>
  <c r="KY10" i="7" s="1"/>
  <c r="KY2" i="3" l="1"/>
  <c r="KY1" i="3"/>
  <c r="KZ1" i="7"/>
  <c r="KZ2" i="7"/>
  <c r="KZ1" i="3" l="1"/>
  <c r="KZ10" i="7"/>
  <c r="KZ2" i="3"/>
  <c r="LA2" i="7"/>
  <c r="LA1" i="7"/>
  <c r="LA10" i="7" s="1"/>
  <c r="LA2" i="3" l="1"/>
  <c r="LA1" i="3"/>
  <c r="LB1" i="7"/>
  <c r="LB2" i="7"/>
  <c r="LB1" i="3" l="1"/>
  <c r="LB10" i="7"/>
  <c r="LB2" i="3"/>
  <c r="LC2" i="7"/>
  <c r="LC1" i="7"/>
  <c r="LC10" i="7" s="1"/>
  <c r="LC2" i="3" l="1"/>
  <c r="LC1" i="3"/>
  <c r="LD1" i="7"/>
  <c r="LD2" i="7"/>
  <c r="LD1" i="3" l="1"/>
  <c r="LD10" i="7"/>
  <c r="LD2" i="3"/>
  <c r="LE2" i="7"/>
  <c r="LE1" i="7"/>
  <c r="LE10" i="7" s="1"/>
  <c r="LE2" i="3" l="1"/>
  <c r="LE1" i="3"/>
  <c r="LF1" i="7"/>
  <c r="LF2" i="7"/>
  <c r="LF1" i="3" l="1"/>
  <c r="LF10" i="7"/>
  <c r="LF2" i="3"/>
  <c r="LG2" i="7"/>
  <c r="LG1" i="7"/>
  <c r="LG10" i="7" s="1"/>
  <c r="LG2" i="3" l="1"/>
  <c r="LG1" i="3"/>
  <c r="LH1" i="7"/>
  <c r="LH2" i="7"/>
  <c r="LH1" i="3" l="1"/>
  <c r="LH10" i="7"/>
  <c r="LH2" i="3"/>
  <c r="LI2" i="7"/>
  <c r="LI1" i="7"/>
  <c r="LI10" i="7" s="1"/>
  <c r="LI2" i="3" l="1"/>
  <c r="LI1" i="3"/>
  <c r="LJ1" i="7"/>
  <c r="LJ2" i="7"/>
  <c r="LJ1" i="3" l="1"/>
  <c r="LJ10" i="7"/>
  <c r="LJ2" i="3"/>
  <c r="LK2" i="7"/>
  <c r="LK1" i="7"/>
  <c r="LK10" i="7" s="1"/>
  <c r="LK2" i="3" l="1"/>
  <c r="LK1" i="3"/>
  <c r="LL1" i="7"/>
  <c r="LL2" i="7"/>
  <c r="LL1" i="3" l="1"/>
  <c r="LL10" i="7"/>
  <c r="LL2" i="3" s="1"/>
  <c r="LM2" i="7"/>
  <c r="LM1" i="7"/>
  <c r="LM10" i="7" s="1"/>
  <c r="LM2" i="3" l="1"/>
  <c r="LM1" i="3"/>
  <c r="LN1" i="7"/>
  <c r="LN2" i="7"/>
  <c r="LN1" i="3" l="1"/>
  <c r="LN10" i="7"/>
  <c r="LN2" i="3"/>
  <c r="LO2" i="7"/>
  <c r="LO1" i="7"/>
  <c r="LO10" i="7" s="1"/>
  <c r="LO2" i="3" l="1"/>
  <c r="LO1" i="3"/>
  <c r="LP1" i="7"/>
  <c r="LP2" i="7"/>
  <c r="LP1" i="3" l="1"/>
  <c r="LP10" i="7"/>
  <c r="LP2" i="3"/>
  <c r="LQ2" i="7"/>
  <c r="LQ1" i="7"/>
  <c r="LQ10" i="7" s="1"/>
  <c r="LQ2" i="3" l="1"/>
  <c r="LQ1" i="3"/>
  <c r="LR1" i="7"/>
  <c r="LR2" i="7"/>
  <c r="LR1" i="3" l="1"/>
  <c r="LR10" i="7"/>
  <c r="LR2" i="3"/>
  <c r="LS2" i="7"/>
  <c r="LS1" i="7"/>
  <c r="LS10" i="7" s="1"/>
  <c r="LS2" i="3" l="1"/>
  <c r="LS1" i="3"/>
  <c r="LT1" i="7"/>
  <c r="LT2" i="7"/>
  <c r="LT1" i="3" l="1"/>
  <c r="LT10" i="7"/>
  <c r="LT2" i="3"/>
  <c r="LU2" i="7"/>
  <c r="LU1" i="7"/>
  <c r="LU10" i="7" s="1"/>
  <c r="LU2" i="3" l="1"/>
  <c r="LU1" i="3"/>
  <c r="LV1" i="7"/>
  <c r="LV2" i="7"/>
  <c r="LV1" i="3" l="1"/>
  <c r="LV10" i="7"/>
  <c r="LV2" i="3"/>
  <c r="LW2" i="7"/>
  <c r="LW1" i="7"/>
  <c r="LW10" i="7" s="1"/>
  <c r="LW2" i="3" l="1"/>
  <c r="LW1" i="3"/>
  <c r="LX1" i="7"/>
  <c r="LX2" i="7"/>
  <c r="LX1" i="3" l="1"/>
  <c r="LX10" i="7"/>
  <c r="LX2" i="3" s="1"/>
  <c r="LY2" i="7"/>
  <c r="LY1" i="7"/>
  <c r="LY10" i="7" s="1"/>
  <c r="LY2" i="3" l="1"/>
  <c r="LY1" i="3"/>
  <c r="LZ1" i="7"/>
  <c r="LZ2" i="7"/>
  <c r="LZ1" i="3" l="1"/>
  <c r="LZ10" i="7"/>
  <c r="LZ2" i="3"/>
  <c r="MA2" i="7"/>
  <c r="MA1" i="7"/>
  <c r="MA10" i="7" s="1"/>
  <c r="MA2" i="3" l="1"/>
  <c r="MA1" i="3"/>
  <c r="MB1" i="7"/>
  <c r="MB2" i="7"/>
  <c r="MB1" i="3" l="1"/>
  <c r="MB10" i="7"/>
  <c r="MB2" i="3"/>
  <c r="MC2" i="7"/>
  <c r="MC1" i="7"/>
  <c r="MC10" i="7" s="1"/>
  <c r="MC2" i="3" l="1"/>
  <c r="MC1" i="3"/>
  <c r="MD1" i="7"/>
  <c r="MD2" i="7"/>
  <c r="MD1" i="3" l="1"/>
  <c r="MD10" i="7"/>
  <c r="MD2" i="3"/>
  <c r="ME2" i="7"/>
  <c r="ME1" i="7"/>
  <c r="ME10" i="7" s="1"/>
  <c r="ME2" i="3" l="1"/>
  <c r="ME1" i="3"/>
  <c r="MF1" i="7"/>
  <c r="MF2" i="7"/>
  <c r="MF1" i="3" l="1"/>
  <c r="MF10" i="7"/>
  <c r="MF2" i="3"/>
  <c r="MG2" i="7"/>
  <c r="MG1" i="7"/>
  <c r="MG10" i="7" s="1"/>
  <c r="MG2" i="3" l="1"/>
  <c r="MG1" i="3"/>
  <c r="MH1" i="7"/>
  <c r="MH2" i="7"/>
  <c r="MH1" i="3" l="1"/>
  <c r="MH10" i="7"/>
  <c r="MH2" i="3"/>
  <c r="MI2" i="7"/>
  <c r="MI1" i="7"/>
  <c r="MI10" i="7" s="1"/>
  <c r="MI2" i="3" l="1"/>
  <c r="MI1" i="3"/>
  <c r="MJ1" i="7"/>
  <c r="MJ2" i="7"/>
  <c r="MJ1" i="3" l="1"/>
  <c r="MJ10" i="7"/>
  <c r="MJ2" i="3"/>
  <c r="MK2" i="7"/>
  <c r="MK1" i="7"/>
  <c r="MK10" i="7" s="1"/>
  <c r="MK2" i="3" l="1"/>
  <c r="MK1" i="3"/>
  <c r="ML1" i="7"/>
  <c r="ML2" i="7"/>
  <c r="ML1" i="3" l="1"/>
  <c r="ML10" i="7"/>
  <c r="ML2" i="3"/>
  <c r="MM2" i="7"/>
  <c r="MM1" i="7"/>
  <c r="MM10" i="7" s="1"/>
  <c r="MM2" i="3" l="1"/>
  <c r="MM1" i="3"/>
  <c r="MN1" i="7"/>
  <c r="MN2" i="7"/>
  <c r="MN1" i="3" l="1"/>
  <c r="MN10" i="7"/>
  <c r="MN2" i="3"/>
  <c r="MO2" i="7"/>
  <c r="MO1" i="7"/>
  <c r="MO10" i="7" s="1"/>
  <c r="MO2" i="3" l="1"/>
  <c r="MO1" i="3"/>
  <c r="MP1" i="7"/>
  <c r="MP2" i="7"/>
  <c r="MP1" i="3" l="1"/>
  <c r="MP10" i="7"/>
  <c r="MP2" i="3"/>
  <c r="MQ2" i="7"/>
  <c r="MQ1" i="7"/>
  <c r="MQ10" i="7" s="1"/>
  <c r="MQ2" i="3" l="1"/>
  <c r="MQ1" i="3"/>
  <c r="MR1" i="7"/>
  <c r="MR2" i="7"/>
  <c r="MR1" i="3" l="1"/>
  <c r="MR10" i="7"/>
  <c r="MR2" i="3"/>
  <c r="MS2" i="7"/>
  <c r="MS1" i="7"/>
  <c r="MS10" i="7" s="1"/>
  <c r="MS2" i="3" l="1"/>
  <c r="MS1" i="3"/>
  <c r="MT1" i="7"/>
  <c r="MT2" i="7"/>
  <c r="MT1" i="3" l="1"/>
  <c r="MT10" i="7"/>
  <c r="MT2" i="3"/>
  <c r="MU2" i="7"/>
  <c r="MU1" i="7"/>
  <c r="MU10" i="7" s="1"/>
  <c r="MU2" i="3" l="1"/>
  <c r="MU1" i="3"/>
  <c r="MV1" i="7"/>
  <c r="MV2" i="7"/>
  <c r="MV1" i="3" l="1"/>
  <c r="MV10" i="7"/>
  <c r="MV2" i="3"/>
  <c r="MW2" i="7"/>
  <c r="MW1" i="7"/>
  <c r="MW10" i="7" s="1"/>
  <c r="MW2" i="3" l="1"/>
  <c r="MW1" i="3"/>
  <c r="MX1" i="7"/>
  <c r="MX2" i="7"/>
  <c r="MX1" i="3" l="1"/>
  <c r="MX10" i="7"/>
  <c r="MX2" i="3"/>
  <c r="MY2" i="7"/>
  <c r="MY1" i="7"/>
  <c r="MY10" i="7" s="1"/>
  <c r="MY2" i="3" l="1"/>
  <c r="MY1" i="3"/>
  <c r="MZ1" i="7"/>
  <c r="MZ2" i="7"/>
  <c r="MZ1" i="3" l="1"/>
  <c r="MZ10" i="7"/>
  <c r="MZ2" i="3"/>
  <c r="NA2" i="7"/>
  <c r="NA1" i="7"/>
  <c r="NA10" i="7" s="1"/>
  <c r="NA2" i="3" l="1"/>
  <c r="NA1" i="3"/>
  <c r="NB1" i="7"/>
  <c r="NB2" i="7"/>
  <c r="NB1" i="3" l="1"/>
  <c r="NB10" i="7"/>
  <c r="NB2" i="3" s="1"/>
  <c r="NC2" i="7"/>
  <c r="NC1" i="7"/>
  <c r="NC10" i="7" s="1"/>
  <c r="NC2" i="3" l="1"/>
  <c r="NC1" i="3"/>
  <c r="ND1" i="7"/>
  <c r="ND2" i="7"/>
  <c r="ND1" i="3" l="1"/>
  <c r="ND10" i="7"/>
  <c r="ND2" i="3"/>
  <c r="NE2" i="7"/>
  <c r="NE1" i="7"/>
  <c r="NE10" i="7" s="1"/>
  <c r="NE2" i="3" l="1"/>
  <c r="NE1" i="3"/>
  <c r="NF1" i="7"/>
  <c r="NF2" i="7"/>
  <c r="NF1" i="3" l="1"/>
  <c r="NF10" i="7"/>
  <c r="NF2" i="3"/>
  <c r="NG2" i="7"/>
  <c r="NG1" i="7"/>
  <c r="NG10" i="7" s="1"/>
  <c r="NG2" i="3" l="1"/>
  <c r="NG1" i="3"/>
  <c r="NH1" i="7"/>
  <c r="NH2" i="7"/>
  <c r="NH1" i="3" l="1"/>
  <c r="NH10" i="7"/>
  <c r="NH2" i="3"/>
  <c r="NI2" i="7"/>
  <c r="NI1" i="7"/>
  <c r="NI10" i="7" s="1"/>
  <c r="NI2" i="3" l="1"/>
  <c r="NI1" i="3"/>
  <c r="NJ1" i="7"/>
  <c r="NJ2" i="7"/>
  <c r="NJ1" i="3" l="1"/>
  <c r="NJ10" i="7"/>
  <c r="NJ2" i="3"/>
  <c r="NK2" i="7"/>
  <c r="NK1" i="7"/>
  <c r="NK10" i="7" s="1"/>
  <c r="NK2" i="3" l="1"/>
  <c r="NK1" i="3"/>
  <c r="NL1" i="7"/>
  <c r="NL2" i="7"/>
  <c r="NL1" i="3" l="1"/>
  <c r="NL10" i="7"/>
  <c r="NL2" i="3"/>
  <c r="NM2" i="7"/>
  <c r="NM1" i="7"/>
  <c r="NM10" i="7" s="1"/>
  <c r="NM2" i="3" l="1"/>
  <c r="NM1" i="3"/>
  <c r="NN1" i="7"/>
  <c r="NN2" i="7"/>
  <c r="NN1" i="3" l="1"/>
  <c r="NN10" i="7"/>
  <c r="NN2" i="3"/>
  <c r="NO2" i="7"/>
  <c r="NO1" i="7"/>
  <c r="NO10" i="7" s="1"/>
  <c r="NO2" i="3" l="1"/>
  <c r="NO1" i="3"/>
  <c r="NP1" i="7"/>
  <c r="NP2" i="7"/>
  <c r="NP1" i="3" l="1"/>
  <c r="NP10" i="7"/>
  <c r="NP2" i="3"/>
  <c r="NQ2" i="7"/>
  <c r="NQ1" i="7"/>
  <c r="NQ10" i="7" s="1"/>
  <c r="NQ2" i="3" l="1"/>
  <c r="NQ1" i="3"/>
  <c r="NR1" i="7"/>
  <c r="NR2" i="7"/>
  <c r="NR1" i="3" l="1"/>
  <c r="NR10" i="7"/>
  <c r="NR2" i="3"/>
  <c r="NS2" i="7"/>
  <c r="NS1" i="7"/>
  <c r="NS10" i="7" s="1"/>
  <c r="NS2" i="3" l="1"/>
  <c r="NS1" i="3"/>
  <c r="NT1" i="7"/>
  <c r="NT2" i="7"/>
  <c r="NT1" i="3" l="1"/>
  <c r="NT10" i="7"/>
  <c r="NT2" i="3"/>
  <c r="NU2" i="7"/>
  <c r="NU1" i="7"/>
  <c r="NU1" i="3" l="1"/>
  <c r="NU10" i="7"/>
  <c r="NU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<sst xmlns="http://schemas.openxmlformats.org/spreadsheetml/2006/main" count="7404" uniqueCount="2084">
  <si>
    <t>node</t>
  </si>
  <si>
    <t>m</t>
  </si>
  <si>
    <t>n</t>
  </si>
  <si>
    <t>k</t>
  </si>
  <si>
    <t>elapsed1</t>
  </si>
  <si>
    <t>elapsed2</t>
  </si>
  <si>
    <t>GFLOPS</t>
  </si>
  <si>
    <t>out</t>
  </si>
  <si>
    <t>csv</t>
  </si>
  <si>
    <t>rep</t>
  </si>
  <si>
    <t>gemm</t>
  </si>
  <si>
    <t>lib</t>
  </si>
  <si>
    <t>dgemm</t>
  </si>
  <si>
    <t>sgemm</t>
  </si>
  <si>
    <t>mkl</t>
  </si>
  <si>
    <t>epyc</t>
  </si>
  <si>
    <t>architecture</t>
  </si>
  <si>
    <t>oblas</t>
  </si>
  <si>
    <t>optimized</t>
  </si>
  <si>
    <t>Values</t>
  </si>
  <si>
    <t>OMP_PLACES</t>
  </si>
  <si>
    <t>OMP_PROC_BIND</t>
  </si>
  <si>
    <t>OMP_NUM_THREADS</t>
  </si>
  <si>
    <t>BLIS_NUM_THREADS</t>
  </si>
  <si>
    <t>cores</t>
  </si>
  <si>
    <t>close</t>
  </si>
  <si>
    <t>elapsed1Avg</t>
  </si>
  <si>
    <t>elapsed2Avg</t>
  </si>
  <si>
    <t>GFLOPS_Avg</t>
  </si>
  <si>
    <t>CNT</t>
  </si>
  <si>
    <t>epyc002</t>
  </si>
  <si>
    <t>blis</t>
  </si>
  <si>
    <t>epyc001.orfeo.hpc</t>
  </si>
  <si>
    <t>thin007</t>
  </si>
  <si>
    <t>spread</t>
  </si>
  <si>
    <t>thin</t>
  </si>
  <si>
    <t>thin006</t>
  </si>
  <si>
    <t xml:space="preserve">mkl 0 spread 128 </t>
  </si>
  <si>
    <t xml:space="preserve">mkl 0 spread 64 </t>
  </si>
  <si>
    <t xml:space="preserve">mkl 1 spread 128 </t>
  </si>
  <si>
    <t xml:space="preserve">mkl 1 spread 64 </t>
  </si>
  <si>
    <t xml:space="preserve">oblas 0 close 128 </t>
  </si>
  <si>
    <t xml:space="preserve">oblas 0 close 64 </t>
  </si>
  <si>
    <t xml:space="preserve">oblas 0 spread 128 </t>
  </si>
  <si>
    <t xml:space="preserve">oblas 0 spread 64 </t>
  </si>
  <si>
    <t xml:space="preserve">oblas 1 spread 128 </t>
  </si>
  <si>
    <t xml:space="preserve">oblas 1 spread 64 </t>
  </si>
  <si>
    <t xml:space="preserve">blis 0 close 12 </t>
  </si>
  <si>
    <t xml:space="preserve">blis 0 close 24 </t>
  </si>
  <si>
    <t xml:space="preserve">blis 0 spread 12 </t>
  </si>
  <si>
    <t xml:space="preserve">blis 0 spread 24 </t>
  </si>
  <si>
    <t xml:space="preserve">blis 1 close 24 </t>
  </si>
  <si>
    <t xml:space="preserve">blis 1 spread 12 </t>
  </si>
  <si>
    <t xml:space="preserve">blis 1 spread 24 </t>
  </si>
  <si>
    <t xml:space="preserve">mkl 0 close 12 </t>
  </si>
  <si>
    <t xml:space="preserve">mkl 0 close 24 </t>
  </si>
  <si>
    <t xml:space="preserve">mkl 0 spread 12 </t>
  </si>
  <si>
    <t xml:space="preserve">mkl 0 spread 24 </t>
  </si>
  <si>
    <t xml:space="preserve">mkl 1 close 24 </t>
  </si>
  <si>
    <t xml:space="preserve">mkl 1 spread 12 </t>
  </si>
  <si>
    <t xml:space="preserve">mkl 1 spread 24 </t>
  </si>
  <si>
    <t xml:space="preserve">oblas 0 close 12 </t>
  </si>
  <si>
    <t xml:space="preserve">oblas 0 close 24 </t>
  </si>
  <si>
    <t xml:space="preserve">oblas 0 spread 12 </t>
  </si>
  <si>
    <t xml:space="preserve">oblas 0 spread 24 </t>
  </si>
  <si>
    <t xml:space="preserve">oblas 1 close 24 </t>
  </si>
  <si>
    <t xml:space="preserve">oblas 1 spread 12 </t>
  </si>
  <si>
    <t xml:space="preserve">oblas 1 spread 24 </t>
  </si>
  <si>
    <t>TPPepyc</t>
  </si>
  <si>
    <t>TPPthin</t>
  </si>
  <si>
    <t>mkl 128</t>
  </si>
  <si>
    <t>oblas 128</t>
  </si>
  <si>
    <t>mkl close 12</t>
  </si>
  <si>
    <t>blis close 12</t>
  </si>
  <si>
    <t>oblas close 12</t>
  </si>
  <si>
    <t>mkl close 64</t>
  </si>
  <si>
    <t>oblas close 64</t>
  </si>
  <si>
    <t>sgemm_epyc_job_17096.out</t>
  </si>
  <si>
    <t>sgemm_blis_optimized_epyc_epyc001.orfeo.hpc_2023-07-09_19-45-17.csv</t>
  </si>
  <si>
    <t>rep 1 size 30000 OMP_PLACES=cores OMP_PROC_BIND=close OMP_NUM_THREADS=1 BLIS_NUM_THREADS=1 srun -n1 --cpus-per-task=1 ./sgemm_blis_optimized.x 30000 30000 30000&gt;&gt;sgemm_blis_optimized_epyc_epyc001.orfeo.hpc_2023-07-09_19-45-17.csv</t>
  </si>
  <si>
    <t>rep 1 size 30000 OMP_PLACES=cores OMP_PROC_BIND=close OMP_NUM_THREADS=2 BLIS_NUM_THREADS=2 srun -n1 --cpus-per-task=2 ./sgemm_blis_optimized.x 30000 30000 30000&gt;&gt;sgemm_blis_optimized_epyc_epyc001.orfeo.hpc_2023-07-09_19-45-17.csv</t>
  </si>
  <si>
    <t>rep 1 size 30000 OMP_PLACES=cores OMP_PROC_BIND=close OMP_NUM_THREADS=3 BLIS_NUM_THREADS=3 srun -n1 --cpus-per-task=3 ./sgemm_blis_optimized.x 30000 30000 30000&gt;&gt;sgemm_blis_optimized_epyc_epyc001.orfeo.hpc_2023-07-09_19-45-17.csv</t>
  </si>
  <si>
    <t>rep 1 size 30000 OMP_PLACES=cores OMP_PROC_BIND=close OMP_NUM_THREADS=4 BLIS_NUM_THREADS=4 srun -n1 --cpus-per-task=4 ./sgemm_blis_optimized.x 30000 30000 30000&gt;&gt;sgemm_blis_optimized_epyc_epyc001.orfeo.hpc_2023-07-09_19-45-17.csv</t>
  </si>
  <si>
    <t>rep 1 size 30000 OMP_PLACES=cores OMP_PROC_BIND=close OMP_NUM_THREADS=5 BLIS_NUM_THREADS=5 srun -n1 --cpus-per-task=5 ./sgemm_blis_optimized.x 30000 30000 30000&gt;&gt;sgemm_blis_optimized_epyc_epyc001.orfeo.hpc_2023-07-09_19-45-17.csv</t>
  </si>
  <si>
    <t>rep 1 size 30000 OMP_PLACES=cores OMP_PROC_BIND=close OMP_NUM_THREADS=6 BLIS_NUM_THREADS=6 srun -n1 --cpus-per-task=6 ./sgemm_blis_optimized.x 30000 30000 30000&gt;&gt;sgemm_blis_optimized_epyc_epyc001.orfeo.hpc_2023-07-09_19-45-17.csv</t>
  </si>
  <si>
    <t>rep 1 size 30000 OMP_PLACES=cores OMP_PROC_BIND=close OMP_NUM_THREADS=7 BLIS_NUM_THREADS=7 srun -n1 --cpus-per-task=7 ./sgemm_blis_optimized.x 30000 30000 30000&gt;&gt;sgemm_blis_optimized_epyc_epyc001.orfeo.hpc_2023-07-09_19-45-17.csv</t>
  </si>
  <si>
    <t>rep 1 size 30000 OMP_PLACES=cores OMP_PROC_BIND=close OMP_NUM_THREADS=8 BLIS_NUM_THREADS=8 srun -n1 --cpus-per-task=8 ./sgemm_blis_optimized.x 30000 30000 30000&gt;&gt;sgemm_blis_optimized_epyc_epyc001.orfeo.hpc_2023-07-09_19-45-17.csv</t>
  </si>
  <si>
    <t>rep 1 size 30000 OMP_PLACES=cores OMP_PROC_BIND=close OMP_NUM_THREADS=9 BLIS_NUM_THREADS=9 srun -n1 --cpus-per-task=9 ./sgemm_blis_optimized.x 30000 30000 30000&gt;&gt;sgemm_blis_optimized_epyc_epyc001.orfeo.hpc_2023-07-09_19-45-17.csv</t>
  </si>
  <si>
    <t>rep 1 size 30000 OMP_PLACES=cores OMP_PROC_BIND=close OMP_NUM_THREADS=10 BLIS_NUM_THREADS=10 srun -n1 --cpus-per-task=10 ./sgemm_blis_optimized.x 30000 30000 30000&gt;&gt;sgemm_blis_optimized_epyc_epyc001.orfeo.hpc_2023-07-09_19-45-17.csv</t>
  </si>
  <si>
    <t>rep 1 size 30000 OMP_PLACES=cores OMP_PROC_BIND=close OMP_NUM_THREADS=11 BLIS_NUM_THREADS=11 srun -n1 --cpus-per-task=11 ./sgemm_blis_optimized.x 30000 30000 30000&gt;&gt;sgemm_blis_optimized_epyc_epyc001.orfeo.hpc_2023-07-09_19-45-17.csv</t>
  </si>
  <si>
    <t>rep 1 size 30000 OMP_PLACES=cores OMP_PROC_BIND=close OMP_NUM_THREADS=12 BLIS_NUM_THREADS=12 srun -n1 --cpus-per-task=12 ./sgemm_blis_optimized.x 30000 30000 30000&gt;&gt;sgemm_blis_optimized_epyc_epyc001.orfeo.hpc_2023-07-09_19-45-17.csv</t>
  </si>
  <si>
    <t>rep 1 size 30000 OMP_PLACES=cores OMP_PROC_BIND=close OMP_NUM_THREADS=13 BLIS_NUM_THREADS=13 srun -n1 --cpus-per-task=13 ./sgemm_blis_optimized.x 30000 30000 30000&gt;&gt;sgemm_blis_optimized_epyc_epyc001.orfeo.hpc_2023-07-09_19-45-17.csv</t>
  </si>
  <si>
    <t>rep 1 size 30000 OMP_PLACES=cores OMP_PROC_BIND=close OMP_NUM_THREADS=14 BLIS_NUM_THREADS=14 srun -n1 --cpus-per-task=14 ./sgemm_blis_optimized.x 30000 30000 30000&gt;&gt;sgemm_blis_optimized_epyc_epyc001.orfeo.hpc_2023-07-09_19-45-17.csv</t>
  </si>
  <si>
    <t>rep 1 size 30000 OMP_PLACES=cores OMP_PROC_BIND=close OMP_NUM_THREADS=15 BLIS_NUM_THREADS=15 srun -n1 --cpus-per-task=15 ./sgemm_blis_optimized.x 30000 30000 30000&gt;&gt;sgemm_blis_optimized_epyc_epyc001.orfeo.hpc_2023-07-09_19-45-17.csv</t>
  </si>
  <si>
    <t>rep 1 size 30000 OMP_PLACES=cores OMP_PROC_BIND=close OMP_NUM_THREADS=16 BLIS_NUM_THREADS=16 srun -n1 --cpus-per-task=16 ./sgemm_blis_optimized.x 30000 30000 30000&gt;&gt;sgemm_blis_optimized_epyc_epyc001.orfeo.hpc_2023-07-09_19-45-17.csv</t>
  </si>
  <si>
    <t>rep 1 size 30000 OMP_PLACES=cores OMP_PROC_BIND=close OMP_NUM_THREADS=17 BLIS_NUM_THREADS=17 srun -n1 --cpus-per-task=17 ./sgemm_blis_optimized.x 30000 30000 30000&gt;&gt;sgemm_blis_optimized_epyc_epyc001.orfeo.hpc_2023-07-09_19-45-17.csv</t>
  </si>
  <si>
    <t>rep 1 size 30000 OMP_PLACES=cores OMP_PROC_BIND=close OMP_NUM_THREADS=18 BLIS_NUM_THREADS=18 srun -n1 --cpus-per-task=18 ./sgemm_blis_optimized.x 30000 30000 30000&gt;&gt;sgemm_blis_optimized_epyc_epyc001.orfeo.hpc_2023-07-09_19-45-17.csv</t>
  </si>
  <si>
    <t>rep 1 size 30000 OMP_PLACES=cores OMP_PROC_BIND=close OMP_NUM_THREADS=19 BLIS_NUM_THREADS=19 srun -n1 --cpus-per-task=19 ./sgemm_blis_optimized.x 30000 30000 30000&gt;&gt;sgemm_blis_optimized_epyc_epyc001.orfeo.hpc_2023-07-09_19-45-17.csv</t>
  </si>
  <si>
    <t>rep 1 size 30000 OMP_PLACES=cores OMP_PROC_BIND=close OMP_NUM_THREADS=20 BLIS_NUM_THREADS=20 srun -n1 --cpus-per-task=20 ./sgemm_blis_optimized.x 30000 30000 30000&gt;&gt;sgemm_blis_optimized_epyc_epyc001.orfeo.hpc_2023-07-09_19-45-17.csv</t>
  </si>
  <si>
    <t>rep 1 size 30000 OMP_PLACES=cores OMP_PROC_BIND=close OMP_NUM_THREADS=21 BLIS_NUM_THREADS=21 srun -n1 --cpus-per-task=21 ./sgemm_blis_optimized.x 30000 30000 30000&gt;&gt;sgemm_blis_optimized_epyc_epyc001.orfeo.hpc_2023-07-09_19-45-17.csv</t>
  </si>
  <si>
    <t>rep 1 size 30000 OMP_PLACES=cores OMP_PROC_BIND=close OMP_NUM_THREADS=22 BLIS_NUM_THREADS=22 srun -n1 --cpus-per-task=22 ./sgemm_blis_optimized.x 30000 30000 30000&gt;&gt;sgemm_blis_optimized_epyc_epyc001.orfeo.hpc_2023-07-09_19-45-17.csv</t>
  </si>
  <si>
    <t>rep 1 size 30000 OMP_PLACES=cores OMP_PROC_BIND=close OMP_NUM_THREADS=23 BLIS_NUM_THREADS=23 srun -n1 --cpus-per-task=23 ./sgemm_blis_optimized.x 30000 30000 30000&gt;&gt;sgemm_blis_optimized_epyc_epyc001.orfeo.hpc_2023-07-09_19-45-17.csv</t>
  </si>
  <si>
    <t>rep 1 size 30000 OMP_PLACES=cores OMP_PROC_BIND=close OMP_NUM_THREADS=24 BLIS_NUM_THREADS=24 srun -n1 --cpus-per-task=24 ./sgemm_blis_optimized.x 30000 30000 30000&gt;&gt;sgemm_blis_optimized_epyc_epyc001.orfeo.hpc_2023-07-09_19-45-17.csv</t>
  </si>
  <si>
    <t>rep 1 size 30000 OMP_PLACES=cores OMP_PROC_BIND=close OMP_NUM_THREADS=25 BLIS_NUM_THREADS=25 srun -n1 --cpus-per-task=25 ./sgemm_blis_optimized.x 30000 30000 30000&gt;&gt;sgemm_blis_optimized_epyc_epyc001.orfeo.hpc_2023-07-09_19-45-17.csv</t>
  </si>
  <si>
    <t>rep 1 size 30000 OMP_PLACES=cores OMP_PROC_BIND=close OMP_NUM_THREADS=26 BLIS_NUM_THREADS=26 srun -n1 --cpus-per-task=26 ./sgemm_blis_optimized.x 30000 30000 30000&gt;&gt;sgemm_blis_optimized_epyc_epyc001.orfeo.hpc_2023-07-09_19-45-17.csv</t>
  </si>
  <si>
    <t>rep 1 size 30000 OMP_PLACES=cores OMP_PROC_BIND=close OMP_NUM_THREADS=27 BLIS_NUM_THREADS=27 srun -n1 --cpus-per-task=27 ./sgemm_blis_optimized.x 30000 30000 30000&gt;&gt;sgemm_blis_optimized_epyc_epyc001.orfeo.hpc_2023-07-09_19-45-17.csv</t>
  </si>
  <si>
    <t>rep 1 size 30000 OMP_PLACES=cores OMP_PROC_BIND=close OMP_NUM_THREADS=28 BLIS_NUM_THREADS=28 srun -n1 --cpus-per-task=28 ./sgemm_blis_optimized.x 30000 30000 30000&gt;&gt;sgemm_blis_optimized_epyc_epyc001.orfeo.hpc_2023-07-09_19-45-17.csv</t>
  </si>
  <si>
    <t>rep 1 size 30000 OMP_PLACES=cores OMP_PROC_BIND=close OMP_NUM_THREADS=29 BLIS_NUM_THREADS=29 srun -n1 --cpus-per-task=29 ./sgemm_blis_optimized.x 30000 30000 30000&gt;&gt;sgemm_blis_optimized_epyc_epyc001.orfeo.hpc_2023-07-09_19-45-17.csv</t>
  </si>
  <si>
    <t>rep 1 size 30000 OMP_PLACES=cores OMP_PROC_BIND=close OMP_NUM_THREADS=30 BLIS_NUM_THREADS=30 srun -n1 --cpus-per-task=30 ./sgemm_blis_optimized.x 30000 30000 30000&gt;&gt;sgemm_blis_optimized_epyc_epyc001.orfeo.hpc_2023-07-09_19-45-17.csv</t>
  </si>
  <si>
    <t>rep 1 size 30000 OMP_PLACES=cores OMP_PROC_BIND=close OMP_NUM_THREADS=31 BLIS_NUM_THREADS=31 srun -n1 --cpus-per-task=31 ./sgemm_blis_optimized.x 30000 30000 30000&gt;&gt;sgemm_blis_optimized_epyc_epyc001.orfeo.hpc_2023-07-09_19-45-17.csv</t>
  </si>
  <si>
    <t>rep 1 size 30000 OMP_PLACES=cores OMP_PROC_BIND=close OMP_NUM_THREADS=32 BLIS_NUM_THREADS=32 srun -n1 --cpus-per-task=32 ./sgemm_blis_optimized.x 30000 30000 30000&gt;&gt;sgemm_blis_optimized_epyc_epyc001.orfeo.hpc_2023-07-09_19-45-17.csv</t>
  </si>
  <si>
    <t>rep 1 size 30000 OMP_PLACES=cores OMP_PROC_BIND=close OMP_NUM_THREADS=33 BLIS_NUM_THREADS=33 srun -n1 --cpus-per-task=33 ./sgemm_blis_optimized.x 30000 30000 30000&gt;&gt;sgemm_blis_optimized_epyc_epyc001.orfeo.hpc_2023-07-09_19-45-17.csv</t>
  </si>
  <si>
    <t>rep 1 size 30000 OMP_PLACES=cores OMP_PROC_BIND=close OMP_NUM_THREADS=34 BLIS_NUM_THREADS=34 srun -n1 --cpus-per-task=34 ./sgemm_blis_optimized.x 30000 30000 30000&gt;&gt;sgemm_blis_optimized_epyc_epyc001.orfeo.hpc_2023-07-09_19-45-17.csv</t>
  </si>
  <si>
    <t>rep 1 size 30000 OMP_PLACES=cores OMP_PROC_BIND=close OMP_NUM_THREADS=35 BLIS_NUM_THREADS=35 srun -n1 --cpus-per-task=35 ./sgemm_blis_optimized.x 30000 30000 30000&gt;&gt;sgemm_blis_optimized_epyc_epyc001.orfeo.hpc_2023-07-09_19-45-17.csv</t>
  </si>
  <si>
    <t>rep 1 size 30000 OMP_PLACES=cores OMP_PROC_BIND=close OMP_NUM_THREADS=36 BLIS_NUM_THREADS=36 srun -n1 --cpus-per-task=36 ./sgemm_blis_optimized.x 30000 30000 30000&gt;&gt;sgemm_blis_optimized_epyc_epyc001.orfeo.hpc_2023-07-09_19-45-17.csv</t>
  </si>
  <si>
    <t>rep 1 size 30000 OMP_PLACES=cores OMP_PROC_BIND=close OMP_NUM_THREADS=37 BLIS_NUM_THREADS=37 srun -n1 --cpus-per-task=37 ./sgemm_blis_optimized.x 30000 30000 30000&gt;&gt;sgemm_blis_optimized_epyc_epyc001.orfeo.hpc_2023-07-09_19-45-17.csv</t>
  </si>
  <si>
    <t>rep 1 size 30000 OMP_PLACES=cores OMP_PROC_BIND=close OMP_NUM_THREADS=38 BLIS_NUM_THREADS=38 srun -n1 --cpus-per-task=38 ./sgemm_blis_optimized.x 30000 30000 30000&gt;&gt;sgemm_blis_optimized_epyc_epyc001.orfeo.hpc_2023-07-09_19-45-17.csv</t>
  </si>
  <si>
    <t>rep 1 size 30000 OMP_PLACES=cores OMP_PROC_BIND=close OMP_NUM_THREADS=39 BLIS_NUM_THREADS=39 srun -n1 --cpus-per-task=39 ./sgemm_blis_optimized.x 30000 30000 30000&gt;&gt;sgemm_blis_optimized_epyc_epyc001.orfeo.hpc_2023-07-09_19-45-17.csv</t>
  </si>
  <si>
    <t>rep 1 size 30000 OMP_PLACES=cores OMP_PROC_BIND=close OMP_NUM_THREADS=40 BLIS_NUM_THREADS=40 srun -n1 --cpus-per-task=40 ./sgemm_blis_optimized.x 30000 30000 30000&gt;&gt;sgemm_blis_optimized_epyc_epyc001.orfeo.hpc_2023-07-09_19-45-17.csv</t>
  </si>
  <si>
    <t>rep 1 size 30000 OMP_PLACES=cores OMP_PROC_BIND=close OMP_NUM_THREADS=41 BLIS_NUM_THREADS=41 srun -n1 --cpus-per-task=41 ./sgemm_blis_optimized.x 30000 30000 30000&gt;&gt;sgemm_blis_optimized_epyc_epyc001.orfeo.hpc_2023-07-09_19-45-17.csv</t>
  </si>
  <si>
    <t>rep 1 size 30000 OMP_PLACES=cores OMP_PROC_BIND=close OMP_NUM_THREADS=42 BLIS_NUM_THREADS=42 srun -n1 --cpus-per-task=42 ./sgemm_blis_optimized.x 30000 30000 30000&gt;&gt;sgemm_blis_optimized_epyc_epyc001.orfeo.hpc_2023-07-09_19-45-17.csv</t>
  </si>
  <si>
    <t>rep 1 size 30000 OMP_PLACES=cores OMP_PROC_BIND=close OMP_NUM_THREADS=43 BLIS_NUM_THREADS=43 srun -n1 --cpus-per-task=43 ./sgemm_blis_optimized.x 30000 30000 30000&gt;&gt;sgemm_blis_optimized_epyc_epyc001.orfeo.hpc_2023-07-09_19-45-17.csv</t>
  </si>
  <si>
    <t>rep 1 size 30000 OMP_PLACES=cores OMP_PROC_BIND=close OMP_NUM_THREADS=44 BLIS_NUM_THREADS=44 srun -n1 --cpus-per-task=44 ./sgemm_blis_optimized.x 30000 30000 30000&gt;&gt;sgemm_blis_optimized_epyc_epyc001.orfeo.hpc_2023-07-09_19-45-17.csv</t>
  </si>
  <si>
    <t>rep 1 size 30000 OMP_PLACES=cores OMP_PROC_BIND=close OMP_NUM_THREADS=45 BLIS_NUM_THREADS=45 srun -n1 --cpus-per-task=45 ./sgemm_blis_optimized.x 30000 30000 30000&gt;&gt;sgemm_blis_optimized_epyc_epyc001.orfeo.hpc_2023-07-09_19-45-17.csv</t>
  </si>
  <si>
    <t>rep 1 size 30000 OMP_PLACES=cores OMP_PROC_BIND=close OMP_NUM_THREADS=46 BLIS_NUM_THREADS=46 srun -n1 --cpus-per-task=46 ./sgemm_blis_optimized.x 30000 30000 30000&gt;&gt;sgemm_blis_optimized_epyc_epyc001.orfeo.hpc_2023-07-09_19-45-17.csv</t>
  </si>
  <si>
    <t>rep 1 size 30000 OMP_PLACES=cores OMP_PROC_BIND=close OMP_NUM_THREADS=47 BLIS_NUM_THREADS=47 srun -n1 --cpus-per-task=47 ./sgemm_blis_optimized.x 30000 30000 30000&gt;&gt;sgemm_blis_optimized_epyc_epyc001.orfeo.hpc_2023-07-09_19-45-17.csv</t>
  </si>
  <si>
    <t>rep 1 size 30000 OMP_PLACES=cores OMP_PROC_BIND=close OMP_NUM_THREADS=48 BLIS_NUM_THREADS=48 srun -n1 --cpus-per-task=48 ./sgemm_blis_optimized.x 30000 30000 30000&gt;&gt;sgemm_blis_optimized_epyc_epyc001.orfeo.hpc_2023-07-09_19-45-17.csv</t>
  </si>
  <si>
    <t>rep 1 size 30000 OMP_PLACES=cores OMP_PROC_BIND=close OMP_NUM_THREADS=49 BLIS_NUM_THREADS=49 srun -n1 --cpus-per-task=49 ./sgemm_blis_optimized.x 30000 30000 30000&gt;&gt;sgemm_blis_optimized_epyc_epyc001.orfeo.hpc_2023-07-09_19-45-17.csv</t>
  </si>
  <si>
    <t>rep 1 size 30000 OMP_PLACES=cores OMP_PROC_BIND=close OMP_NUM_THREADS=50 BLIS_NUM_THREADS=50 srun -n1 --cpus-per-task=50 ./sgemm_blis_optimized.x 30000 30000 30000&gt;&gt;sgemm_blis_optimized_epyc_epyc001.orfeo.hpc_2023-07-09_19-45-17.csv</t>
  </si>
  <si>
    <t>rep 1 size 30000 OMP_PLACES=cores OMP_PROC_BIND=close OMP_NUM_THREADS=51 BLIS_NUM_THREADS=51 srun -n1 --cpus-per-task=51 ./sgemm_blis_optimized.x 30000 30000 30000&gt;&gt;sgemm_blis_optimized_epyc_epyc001.orfeo.hpc_2023-07-09_19-45-17.csv</t>
  </si>
  <si>
    <t>rep 1 size 30000 OMP_PLACES=cores OMP_PROC_BIND=close OMP_NUM_THREADS=52 BLIS_NUM_THREADS=52 srun -n1 --cpus-per-task=52 ./sgemm_blis_optimized.x 30000 30000 30000&gt;&gt;sgemm_blis_optimized_epyc_epyc001.orfeo.hpc_2023-07-09_19-45-17.csv</t>
  </si>
  <si>
    <t>rep 1 size 30000 OMP_PLACES=cores OMP_PROC_BIND=close OMP_NUM_THREADS=53 BLIS_NUM_THREADS=53 srun -n1 --cpus-per-task=53 ./sgemm_blis_optimized.x 30000 30000 30000&gt;&gt;sgemm_blis_optimized_epyc_epyc001.orfeo.hpc_2023-07-09_19-45-17.csv</t>
  </si>
  <si>
    <t>rep 1 size 30000 OMP_PLACES=cores OMP_PROC_BIND=close OMP_NUM_THREADS=54 BLIS_NUM_THREADS=54 srun -n1 --cpus-per-task=54 ./sgemm_blis_optimized.x 30000 30000 30000&gt;&gt;sgemm_blis_optimized_epyc_epyc001.orfeo.hpc_2023-07-09_19-45-17.csv</t>
  </si>
  <si>
    <t>rep 1 size 30000 OMP_PLACES=cores OMP_PROC_BIND=close OMP_NUM_THREADS=55 BLIS_NUM_THREADS=55 srun -n1 --cpus-per-task=55 ./sgemm_blis_optimized.x 30000 30000 30000&gt;&gt;sgemm_blis_optimized_epyc_epyc001.orfeo.hpc_2023-07-09_19-45-17.csv</t>
  </si>
  <si>
    <t>rep 1 size 30000 OMP_PLACES=cores OMP_PROC_BIND=close OMP_NUM_THREADS=56 BLIS_NUM_THREADS=56 srun -n1 --cpus-per-task=56 ./sgemm_blis_optimized.x 30000 30000 30000&gt;&gt;sgemm_blis_optimized_epyc_epyc001.orfeo.hpc_2023-07-09_19-45-17.csv</t>
  </si>
  <si>
    <t>rep 1 size 30000 OMP_PLACES=cores OMP_PROC_BIND=close OMP_NUM_THREADS=57 BLIS_NUM_THREADS=57 srun -n1 --cpus-per-task=57 ./sgemm_blis_optimized.x 30000 30000 30000&gt;&gt;sgemm_blis_optimized_epyc_epyc001.orfeo.hpc_2023-07-09_19-45-17.csv</t>
  </si>
  <si>
    <t>rep 1 size 30000 OMP_PLACES=cores OMP_PROC_BIND=close OMP_NUM_THREADS=58 BLIS_NUM_THREADS=58 srun -n1 --cpus-per-task=58 ./sgemm_blis_optimized.x 30000 30000 30000&gt;&gt;sgemm_blis_optimized_epyc_epyc001.orfeo.hpc_2023-07-09_19-45-17.csv</t>
  </si>
  <si>
    <t>rep 1 size 30000 OMP_PLACES=cores OMP_PROC_BIND=close OMP_NUM_THREADS=59 BLIS_NUM_THREADS=59 srun -n1 --cpus-per-task=59 ./sgemm_blis_optimized.x 30000 30000 30000&gt;&gt;sgemm_blis_optimized_epyc_epyc001.orfeo.hpc_2023-07-09_19-45-17.csv</t>
  </si>
  <si>
    <t>rep 1 size 30000 OMP_PLACES=cores OMP_PROC_BIND=close OMP_NUM_THREADS=60 BLIS_NUM_THREADS=60 srun -n1 --cpus-per-task=60 ./sgemm_blis_optimized.x 30000 30000 30000&gt;&gt;sgemm_blis_optimized_epyc_epyc001.orfeo.hpc_2023-07-09_19-45-17.csv</t>
  </si>
  <si>
    <t>rep 1 size 30000 OMP_PLACES=cores OMP_PROC_BIND=close OMP_NUM_THREADS=61 BLIS_NUM_THREADS=61 srun -n1 --cpus-per-task=61 ./sgemm_blis_optimized.x 30000 30000 30000&gt;&gt;sgemm_blis_optimized_epyc_epyc001.orfeo.hpc_2023-07-09_19-45-17.csv</t>
  </si>
  <si>
    <t>rep 1 size 30000 OMP_PLACES=cores OMP_PROC_BIND=close OMP_NUM_THREADS=62 BLIS_NUM_THREADS=62 srun -n1 --cpus-per-task=62 ./sgemm_blis_optimized.x 30000 30000 30000&gt;&gt;sgemm_blis_optimized_epyc_epyc001.orfeo.hpc_2023-07-09_19-45-17.csv</t>
  </si>
  <si>
    <t>rep 1 size 30000 OMP_PLACES=cores OMP_PROC_BIND=close OMP_NUM_THREADS=63 BLIS_NUM_THREADS=63 srun -n1 --cpus-per-task=63 ./sgemm_blis_optimized.x 30000 30000 30000&gt;&gt;sgemm_blis_optimized_epyc_epyc001.orfeo.hpc_2023-07-09_19-45-17.csv</t>
  </si>
  <si>
    <t>rep 1 size 30000 OMP_PLACES=cores OMP_PROC_BIND=close OMP_NUM_THREADS=64 BLIS_NUM_THREADS=64 srun -n1 --cpus-per-task=64 ./sgemm_blis_optimized.x 30000 30000 30000&gt;&gt;sgemm_blis_optimized_epyc_epyc001.orfeo.hpc_2023-07-09_19-45-17.csv</t>
  </si>
  <si>
    <t>rep 2 size 30000 OMP_PLACES=cores OMP_PROC_BIND=close OMP_NUM_THREADS=1 BLIS_NUM_THREADS=1 srun -n1 --cpus-per-task=1 ./sgemm_blis_optimized.x 30000 30000 30000&gt;&gt;sgemm_blis_optimized_epyc_epyc001.orfeo.hpc_2023-07-09_19-45-17.csv</t>
  </si>
  <si>
    <t>rep 2 size 30000 OMP_PLACES=cores OMP_PROC_BIND=close OMP_NUM_THREADS=2 BLIS_NUM_THREADS=2 srun -n1 --cpus-per-task=2 ./sgemm_blis_optimized.x 30000 30000 30000&gt;&gt;sgemm_blis_optimized_epyc_epyc001.orfeo.hpc_2023-07-09_19-45-17.csv</t>
  </si>
  <si>
    <t>rep 2 size 30000 OMP_PLACES=cores OMP_PROC_BIND=close OMP_NUM_THREADS=3 BLIS_NUM_THREADS=3 srun -n1 --cpus-per-task=3 ./sgemm_blis_optimized.x 30000 30000 30000&gt;&gt;sgemm_blis_optimized_epyc_epyc001.orfeo.hpc_2023-07-09_19-45-17.csv</t>
  </si>
  <si>
    <t>rep 2 size 30000 OMP_PLACES=cores OMP_PROC_BIND=close OMP_NUM_THREADS=4 BLIS_NUM_THREADS=4 srun -n1 --cpus-per-task=4 ./sgemm_blis_optimized.x 30000 30000 30000&gt;&gt;sgemm_blis_optimized_epyc_epyc001.orfeo.hpc_2023-07-09_19-45-17.csv</t>
  </si>
  <si>
    <t>rep 2 size 30000 OMP_PLACES=cores OMP_PROC_BIND=close OMP_NUM_THREADS=5 BLIS_NUM_THREADS=5 srun -n1 --cpus-per-task=5 ./sgemm_blis_optimized.x 30000 30000 30000&gt;&gt;sgemm_blis_optimized_epyc_epyc001.orfeo.hpc_2023-07-09_19-45-17.csv</t>
  </si>
  <si>
    <t>rep 2 size 30000 OMP_PLACES=cores OMP_PROC_BIND=close OMP_NUM_THREADS=6 BLIS_NUM_THREADS=6 srun -n1 --cpus-per-task=6 ./sgemm_blis_optimized.x 30000 30000 30000&gt;&gt;sgemm_blis_optimized_epyc_epyc001.orfeo.hpc_2023-07-09_19-45-17.csv</t>
  </si>
  <si>
    <t>rep 2 size 30000 OMP_PLACES=cores OMP_PROC_BIND=close OMP_NUM_THREADS=7 BLIS_NUM_THREADS=7 srun -n1 --cpus-per-task=7 ./sgemm_blis_optimized.x 30000 30000 30000&gt;&gt;sgemm_blis_optimized_epyc_epyc001.orfeo.hpc_2023-07-09_19-45-17.csv</t>
  </si>
  <si>
    <t>rep 2 size 30000 OMP_PLACES=cores OMP_PROC_BIND=close OMP_NUM_THREADS=8 BLIS_NUM_THREADS=8 srun -n1 --cpus-per-task=8 ./sgemm_blis_optimized.x 30000 30000 30000&gt;&gt;sgemm_blis_optimized_epyc_epyc001.orfeo.hpc_2023-07-09_19-45-17.csv</t>
  </si>
  <si>
    <t>rep 2 size 30000 OMP_PLACES=cores OMP_PROC_BIND=close OMP_NUM_THREADS=9 BLIS_NUM_THREADS=9 srun -n1 --cpus-per-task=9 ./sgemm_blis_optimized.x 30000 30000 30000&gt;&gt;sgemm_blis_optimized_epyc_epyc001.orfeo.hpc_2023-07-09_19-45-17.csv</t>
  </si>
  <si>
    <t>rep 2 size 30000 OMP_PLACES=cores OMP_PROC_BIND=close OMP_NUM_THREADS=10 BLIS_NUM_THREADS=10 srun -n1 --cpus-per-task=10 ./sgemm_blis_optimized.x 30000 30000 30000&gt;&gt;sgemm_blis_optimized_epyc_epyc001.orfeo.hpc_2023-07-09_19-45-17.csv</t>
  </si>
  <si>
    <t>rep 2 size 30000 OMP_PLACES=cores OMP_PROC_BIND=close OMP_NUM_THREADS=11 BLIS_NUM_THREADS=11 srun -n1 --cpus-per-task=11 ./sgemm_blis_optimized.x 30000 30000 30000&gt;&gt;sgemm_blis_optimized_epyc_epyc001.orfeo.hpc_2023-07-09_19-45-17.csv</t>
  </si>
  <si>
    <t>rep 2 size 30000 OMP_PLACES=cores OMP_PROC_BIND=close OMP_NUM_THREADS=12 BLIS_NUM_THREADS=12 srun -n1 --cpus-per-task=12 ./sgemm_blis_optimized.x 30000 30000 30000&gt;&gt;sgemm_blis_optimized_epyc_epyc001.orfeo.hpc_2023-07-09_19-45-17.csv</t>
  </si>
  <si>
    <t>rep 2 size 30000 OMP_PLACES=cores OMP_PROC_BIND=close OMP_NUM_THREADS=13 BLIS_NUM_THREADS=13 srun -n1 --cpus-per-task=13 ./sgemm_blis_optimized.x 30000 30000 30000&gt;&gt;sgemm_blis_optimized_epyc_epyc001.orfeo.hpc_2023-07-09_19-45-17.csv</t>
  </si>
  <si>
    <t>rep 2 size 30000 OMP_PLACES=cores OMP_PROC_BIND=close OMP_NUM_THREADS=14 BLIS_NUM_THREADS=14 srun -n1 --cpus-per-task=14 ./sgemm_blis_optimized.x 30000 30000 30000&gt;&gt;sgemm_blis_optimized_epyc_epyc001.orfeo.hpc_2023-07-09_19-45-17.csv</t>
  </si>
  <si>
    <t>rep 2 size 30000 OMP_PLACES=cores OMP_PROC_BIND=close OMP_NUM_THREADS=15 BLIS_NUM_THREADS=15 srun -n1 --cpus-per-task=15 ./sgemm_blis_optimized.x 30000 30000 30000&gt;&gt;sgemm_blis_optimized_epyc_epyc001.orfeo.hpc_2023-07-09_19-45-17.csv</t>
  </si>
  <si>
    <t>rep 2 size 30000 OMP_PLACES=cores OMP_PROC_BIND=close OMP_NUM_THREADS=16 BLIS_NUM_THREADS=16 srun -n1 --cpus-per-task=16 ./sgemm_blis_optimized.x 30000 30000 30000&gt;&gt;sgemm_blis_optimized_epyc_epyc001.orfeo.hpc_2023-07-09_19-45-17.csv</t>
  </si>
  <si>
    <t>rep 2 size 30000 OMP_PLACES=cores OMP_PROC_BIND=close OMP_NUM_THREADS=17 BLIS_NUM_THREADS=17 srun -n1 --cpus-per-task=17 ./sgemm_blis_optimized.x 30000 30000 30000&gt;&gt;sgemm_blis_optimized_epyc_epyc001.orfeo.hpc_2023-07-09_19-45-17.csv</t>
  </si>
  <si>
    <t>rep 2 size 30000 OMP_PLACES=cores OMP_PROC_BIND=close OMP_NUM_THREADS=18 BLIS_NUM_THREADS=18 srun -n1 --cpus-per-task=18 ./sgemm_blis_optimized.x 30000 30000 30000&gt;&gt;sgemm_blis_optimized_epyc_epyc001.orfeo.hpc_2023-07-09_19-45-17.csv</t>
  </si>
  <si>
    <t>rep 2 size 30000 OMP_PLACES=cores OMP_PROC_BIND=close OMP_NUM_THREADS=19 BLIS_NUM_THREADS=19 srun -n1 --cpus-per-task=19 ./sgemm_blis_optimized.x 30000 30000 30000&gt;&gt;sgemm_blis_optimized_epyc_epyc001.orfeo.hpc_2023-07-09_19-45-17.csv</t>
  </si>
  <si>
    <t>rep 2 size 30000 OMP_PLACES=cores OMP_PROC_BIND=close OMP_NUM_THREADS=20 BLIS_NUM_THREADS=20 srun -n1 --cpus-per-task=20 ./sgemm_blis_optimized.x 30000 30000 30000&gt;&gt;sgemm_blis_optimized_epyc_epyc001.orfeo.hpc_2023-07-09_19-45-17.csv</t>
  </si>
  <si>
    <t>rep 2 size 30000 OMP_PLACES=cores OMP_PROC_BIND=close OMP_NUM_THREADS=21 BLIS_NUM_THREADS=21 srun -n1 --cpus-per-task=21 ./sgemm_blis_optimized.x 30000 30000 30000&gt;&gt;sgemm_blis_optimized_epyc_epyc001.orfeo.hpc_2023-07-09_19-45-17.csv</t>
  </si>
  <si>
    <t>rep 2 size 30000 OMP_PLACES=cores OMP_PROC_BIND=close OMP_NUM_THREADS=22 BLIS_NUM_THREADS=22 srun -n1 --cpus-per-task=22 ./sgemm_blis_optimized.x 30000 30000 30000&gt;&gt;sgemm_blis_optimized_epyc_epyc001.orfeo.hpc_2023-07-09_19-45-17.csv</t>
  </si>
  <si>
    <t>rep 2 size 30000 OMP_PLACES=cores OMP_PROC_BIND=close OMP_NUM_THREADS=23 BLIS_NUM_THREADS=23 srun -n1 --cpus-per-task=23 ./sgemm_blis_optimized.x 30000 30000 30000&gt;&gt;sgemm_blis_optimized_epyc_epyc001.orfeo.hpc_2023-07-09_19-45-17.csv</t>
  </si>
  <si>
    <t>rep 2 size 30000 OMP_PLACES=cores OMP_PROC_BIND=close OMP_NUM_THREADS=24 BLIS_NUM_THREADS=24 srun -n1 --cpus-per-task=24 ./sgemm_blis_optimized.x 30000 30000 30000&gt;&gt;sgemm_blis_optimized_epyc_epyc001.orfeo.hpc_2023-07-09_19-45-17.csv</t>
  </si>
  <si>
    <t>rep 2 size 30000 OMP_PLACES=cores OMP_PROC_BIND=close OMP_NUM_THREADS=25 BLIS_NUM_THREADS=25 srun -n1 --cpus-per-task=25 ./sgemm_blis_optimized.x 30000 30000 30000&gt;&gt;sgemm_blis_optimized_epyc_epyc001.orfeo.hpc_2023-07-09_19-45-17.csv</t>
  </si>
  <si>
    <t>rep 2 size 30000 OMP_PLACES=cores OMP_PROC_BIND=close OMP_NUM_THREADS=26 BLIS_NUM_THREADS=26 srun -n1 --cpus-per-task=26 ./sgemm_blis_optimized.x 30000 30000 30000&gt;&gt;sgemm_blis_optimized_epyc_epyc001.orfeo.hpc_2023-07-09_19-45-17.csv</t>
  </si>
  <si>
    <t>rep 2 size 30000 OMP_PLACES=cores OMP_PROC_BIND=close OMP_NUM_THREADS=27 BLIS_NUM_THREADS=27 srun -n1 --cpus-per-task=27 ./sgemm_blis_optimized.x 30000 30000 30000&gt;&gt;sgemm_blis_optimized_epyc_epyc001.orfeo.hpc_2023-07-09_19-45-17.csv</t>
  </si>
  <si>
    <t>rep 2 size 30000 OMP_PLACES=cores OMP_PROC_BIND=close OMP_NUM_THREADS=28 BLIS_NUM_THREADS=28 srun -n1 --cpus-per-task=28 ./sgemm_blis_optimized.x 30000 30000 30000&gt;&gt;sgemm_blis_optimized_epyc_epyc001.orfeo.hpc_2023-07-09_19-45-17.csv</t>
  </si>
  <si>
    <t>rep 2 size 30000 OMP_PLACES=cores OMP_PROC_BIND=close OMP_NUM_THREADS=29 BLIS_NUM_THREADS=29 srun -n1 --cpus-per-task=29 ./sgemm_blis_optimized.x 30000 30000 30000&gt;&gt;sgemm_blis_optimized_epyc_epyc001.orfeo.hpc_2023-07-09_19-45-17.csv</t>
  </si>
  <si>
    <t>rep 2 size 30000 OMP_PLACES=cores OMP_PROC_BIND=close OMP_NUM_THREADS=30 BLIS_NUM_THREADS=30 srun -n1 --cpus-per-task=30 ./sgemm_blis_optimized.x 30000 30000 30000&gt;&gt;sgemm_blis_optimized_epyc_epyc001.orfeo.hpc_2023-07-09_19-45-17.csv</t>
  </si>
  <si>
    <t>rep 2 size 30000 OMP_PLACES=cores OMP_PROC_BIND=close OMP_NUM_THREADS=31 BLIS_NUM_THREADS=31 srun -n1 --cpus-per-task=31 ./sgemm_blis_optimized.x 30000 30000 30000&gt;&gt;sgemm_blis_optimized_epyc_epyc001.orfeo.hpc_2023-07-09_19-45-17.csv</t>
  </si>
  <si>
    <t>rep 2 size 30000 OMP_PLACES=cores OMP_PROC_BIND=close OMP_NUM_THREADS=32 BLIS_NUM_THREADS=32 srun -n1 --cpus-per-task=32 ./sgemm_blis_optimized.x 30000 30000 30000&gt;&gt;sgemm_blis_optimized_epyc_epyc001.orfeo.hpc_2023-07-09_19-45-17.csv</t>
  </si>
  <si>
    <t>rep 2 size 30000 OMP_PLACES=cores OMP_PROC_BIND=close OMP_NUM_THREADS=33 BLIS_NUM_THREADS=33 srun -n1 --cpus-per-task=33 ./sgemm_blis_optimized.x 30000 30000 30000&gt;&gt;sgemm_blis_optimized_epyc_epyc001.orfeo.hpc_2023-07-09_19-45-17.csv</t>
  </si>
  <si>
    <t>rep 2 size 30000 OMP_PLACES=cores OMP_PROC_BIND=close OMP_NUM_THREADS=34 BLIS_NUM_THREADS=34 srun -n1 --cpus-per-task=34 ./sgemm_blis_optimized.x 30000 30000 30000&gt;&gt;sgemm_blis_optimized_epyc_epyc001.orfeo.hpc_2023-07-09_19-45-17.csv</t>
  </si>
  <si>
    <t>rep 2 size 30000 OMP_PLACES=cores OMP_PROC_BIND=close OMP_NUM_THREADS=35 BLIS_NUM_THREADS=35 srun -n1 --cpus-per-task=35 ./sgemm_blis_optimized.x 30000 30000 30000&gt;&gt;sgemm_blis_optimized_epyc_epyc001.orfeo.hpc_2023-07-09_19-45-17.csv</t>
  </si>
  <si>
    <t>rep 2 size 30000 OMP_PLACES=cores OMP_PROC_BIND=close OMP_NUM_THREADS=36 BLIS_NUM_THREADS=36 srun -n1 --cpus-per-task=36 ./sgemm_blis_optimized.x 30000 30000 30000&gt;&gt;sgemm_blis_optimized_epyc_epyc001.orfeo.hpc_2023-07-09_19-45-17.csv</t>
  </si>
  <si>
    <t>rep 2 size 30000 OMP_PLACES=cores OMP_PROC_BIND=close OMP_NUM_THREADS=37 BLIS_NUM_THREADS=37 srun -n1 --cpus-per-task=37 ./sgemm_blis_optimized.x 30000 30000 30000&gt;&gt;sgemm_blis_optimized_epyc_epyc001.orfeo.hpc_2023-07-09_19-45-17.csv</t>
  </si>
  <si>
    <t>rep 2 size 30000 OMP_PLACES=cores OMP_PROC_BIND=close OMP_NUM_THREADS=38 BLIS_NUM_THREADS=38 srun -n1 --cpus-per-task=38 ./sgemm_blis_optimized.x 30000 30000 30000&gt;&gt;sgemm_blis_optimized_epyc_epyc001.orfeo.hpc_2023-07-09_19-45-17.csv</t>
  </si>
  <si>
    <t>rep 2 size 30000 OMP_PLACES=cores OMP_PROC_BIND=close OMP_NUM_THREADS=39 BLIS_NUM_THREADS=39 srun -n1 --cpus-per-task=39 ./sgemm_blis_optimized.x 30000 30000 30000&gt;&gt;sgemm_blis_optimized_epyc_epyc001.orfeo.hpc_2023-07-09_19-45-17.csv</t>
  </si>
  <si>
    <t>rep 2 size 30000 OMP_PLACES=cores OMP_PROC_BIND=close OMP_NUM_THREADS=40 BLIS_NUM_THREADS=40 srun -n1 --cpus-per-task=40 ./sgemm_blis_optimized.x 30000 30000 30000&gt;&gt;sgemm_blis_optimized_epyc_epyc001.orfeo.hpc_2023-07-09_19-45-17.csv</t>
  </si>
  <si>
    <t>rep 2 size 30000 OMP_PLACES=cores OMP_PROC_BIND=close OMP_NUM_THREADS=41 BLIS_NUM_THREADS=41 srun -n1 --cpus-per-task=41 ./sgemm_blis_optimized.x 30000 30000 30000&gt;&gt;sgemm_blis_optimized_epyc_epyc001.orfeo.hpc_2023-07-09_19-45-17.csv</t>
  </si>
  <si>
    <t>rep 2 size 30000 OMP_PLACES=cores OMP_PROC_BIND=close OMP_NUM_THREADS=42 BLIS_NUM_THREADS=42 srun -n1 --cpus-per-task=42 ./sgemm_blis_optimized.x 30000 30000 30000&gt;&gt;sgemm_blis_optimized_epyc_epyc001.orfeo.hpc_2023-07-09_19-45-17.csv</t>
  </si>
  <si>
    <t>rep 2 size 30000 OMP_PLACES=cores OMP_PROC_BIND=close OMP_NUM_THREADS=43 BLIS_NUM_THREADS=43 srun -n1 --cpus-per-task=43 ./sgemm_blis_optimized.x 30000 30000 30000&gt;&gt;sgemm_blis_optimized_epyc_epyc001.orfeo.hpc_2023-07-09_19-45-17.csv</t>
  </si>
  <si>
    <t>rep 2 size 30000 OMP_PLACES=cores OMP_PROC_BIND=close OMP_NUM_THREADS=44 BLIS_NUM_THREADS=44 srun -n1 --cpus-per-task=44 ./sgemm_blis_optimized.x 30000 30000 30000&gt;&gt;sgemm_blis_optimized_epyc_epyc001.orfeo.hpc_2023-07-09_19-45-17.csv</t>
  </si>
  <si>
    <t>rep 2 size 30000 OMP_PLACES=cores OMP_PROC_BIND=close OMP_NUM_THREADS=45 BLIS_NUM_THREADS=45 srun -n1 --cpus-per-task=45 ./sgemm_blis_optimized.x 30000 30000 30000&gt;&gt;sgemm_blis_optimized_epyc_epyc001.orfeo.hpc_2023-07-09_19-45-17.csv</t>
  </si>
  <si>
    <t>rep 2 size 30000 OMP_PLACES=cores OMP_PROC_BIND=close OMP_NUM_THREADS=46 BLIS_NUM_THREADS=46 srun -n1 --cpus-per-task=46 ./sgemm_blis_optimized.x 30000 30000 30000&gt;&gt;sgemm_blis_optimized_epyc_epyc001.orfeo.hpc_2023-07-09_19-45-17.csv</t>
  </si>
  <si>
    <t>rep 2 size 30000 OMP_PLACES=cores OMP_PROC_BIND=close OMP_NUM_THREADS=47 BLIS_NUM_THREADS=47 srun -n1 --cpus-per-task=47 ./sgemm_blis_optimized.x 30000 30000 30000&gt;&gt;sgemm_blis_optimized_epyc_epyc001.orfeo.hpc_2023-07-09_19-45-17.csv</t>
  </si>
  <si>
    <t>rep 2 size 30000 OMP_PLACES=cores OMP_PROC_BIND=close OMP_NUM_THREADS=48 BLIS_NUM_THREADS=48 srun -n1 --cpus-per-task=48 ./sgemm_blis_optimized.x 30000 30000 30000&gt;&gt;sgemm_blis_optimized_epyc_epyc001.orfeo.hpc_2023-07-09_19-45-17.csv</t>
  </si>
  <si>
    <t>rep 2 size 30000 OMP_PLACES=cores OMP_PROC_BIND=close OMP_NUM_THREADS=49 BLIS_NUM_THREADS=49 srun -n1 --cpus-per-task=49 ./sgemm_blis_optimized.x 30000 30000 30000&gt;&gt;sgemm_blis_optimized_epyc_epyc001.orfeo.hpc_2023-07-09_19-45-17.csv</t>
  </si>
  <si>
    <t>rep 2 size 30000 OMP_PLACES=cores OMP_PROC_BIND=close OMP_NUM_THREADS=50 BLIS_NUM_THREADS=50 srun -n1 --cpus-per-task=50 ./sgemm_blis_optimized.x 30000 30000 30000&gt;&gt;sgemm_blis_optimized_epyc_epyc001.orfeo.hpc_2023-07-09_19-45-17.csv</t>
  </si>
  <si>
    <t>rep 2 size 30000 OMP_PLACES=cores OMP_PROC_BIND=close OMP_NUM_THREADS=51 BLIS_NUM_THREADS=51 srun -n1 --cpus-per-task=51 ./sgemm_blis_optimized.x 30000 30000 30000&gt;&gt;sgemm_blis_optimized_epyc_epyc001.orfeo.hpc_2023-07-09_19-45-17.csv</t>
  </si>
  <si>
    <t>rep 2 size 30000 OMP_PLACES=cores OMP_PROC_BIND=close OMP_NUM_THREADS=52 BLIS_NUM_THREADS=52 srun -n1 --cpus-per-task=52 ./sgemm_blis_optimized.x 30000 30000 30000&gt;&gt;sgemm_blis_optimized_epyc_epyc001.orfeo.hpc_2023-07-09_19-45-17.csv</t>
  </si>
  <si>
    <t>rep 2 size 30000 OMP_PLACES=cores OMP_PROC_BIND=close OMP_NUM_THREADS=53 BLIS_NUM_THREADS=53 srun -n1 --cpus-per-task=53 ./sgemm_blis_optimized.x 30000 30000 30000&gt;&gt;sgemm_blis_optimized_epyc_epyc001.orfeo.hpc_2023-07-09_19-45-17.csv</t>
  </si>
  <si>
    <t>rep 2 size 30000 OMP_PLACES=cores OMP_PROC_BIND=close OMP_NUM_THREADS=54 BLIS_NUM_THREADS=54 srun -n1 --cpus-per-task=54 ./sgemm_blis_optimized.x 30000 30000 30000&gt;&gt;sgemm_blis_optimized_epyc_epyc001.orfeo.hpc_2023-07-09_19-45-17.csv</t>
  </si>
  <si>
    <t>rep 2 size 30000 OMP_PLACES=cores OMP_PROC_BIND=close OMP_NUM_THREADS=55 BLIS_NUM_THREADS=55 srun -n1 --cpus-per-task=55 ./sgemm_blis_optimized.x 30000 30000 30000&gt;&gt;sgemm_blis_optimized_epyc_epyc001.orfeo.hpc_2023-07-09_19-45-17.csv</t>
  </si>
  <si>
    <t>rep 2 size 30000 OMP_PLACES=cores OMP_PROC_BIND=close OMP_NUM_THREADS=56 BLIS_NUM_THREADS=56 srun -n1 --cpus-per-task=56 ./sgemm_blis_optimized.x 30000 30000 30000&gt;&gt;sgemm_blis_optimized_epyc_epyc001.orfeo.hpc_2023-07-09_19-45-17.csv</t>
  </si>
  <si>
    <t>rep 2 size 30000 OMP_PLACES=cores OMP_PROC_BIND=close OMP_NUM_THREADS=57 BLIS_NUM_THREADS=57 srun -n1 --cpus-per-task=57 ./sgemm_blis_optimized.x 30000 30000 30000&gt;&gt;sgemm_blis_optimized_epyc_epyc001.orfeo.hpc_2023-07-09_19-45-17.csv</t>
  </si>
  <si>
    <t>rep 2 size 30000 OMP_PLACES=cores OMP_PROC_BIND=close OMP_NUM_THREADS=58 BLIS_NUM_THREADS=58 srun -n1 --cpus-per-task=58 ./sgemm_blis_optimized.x 30000 30000 30000&gt;&gt;sgemm_blis_optimized_epyc_epyc001.orfeo.hpc_2023-07-09_19-45-17.csv</t>
  </si>
  <si>
    <t>rep 2 size 30000 OMP_PLACES=cores OMP_PROC_BIND=close OMP_NUM_THREADS=59 BLIS_NUM_THREADS=59 srun -n1 --cpus-per-task=59 ./sgemm_blis_optimized.x 30000 30000 30000&gt;&gt;sgemm_blis_optimized_epyc_epyc001.orfeo.hpc_2023-07-09_19-45-17.csv</t>
  </si>
  <si>
    <t>rep 2 size 30000 OMP_PLACES=cores OMP_PROC_BIND=close OMP_NUM_THREADS=60 BLIS_NUM_THREADS=60 srun -n1 --cpus-per-task=60 ./sgemm_blis_optimized.x 30000 30000 30000&gt;&gt;sgemm_blis_optimized_epyc_epyc001.orfeo.hpc_2023-07-09_19-45-17.csv</t>
  </si>
  <si>
    <t>rep 2 size 30000 OMP_PLACES=cores OMP_PROC_BIND=close OMP_NUM_THREADS=61 BLIS_NUM_THREADS=61 srun -n1 --cpus-per-task=61 ./sgemm_blis_optimized.x 30000 30000 30000&gt;&gt;sgemm_blis_optimized_epyc_epyc001.orfeo.hpc_2023-07-09_19-45-17.csv</t>
  </si>
  <si>
    <t>rep 2 size 30000 OMP_PLACES=cores OMP_PROC_BIND=close OMP_NUM_THREADS=62 BLIS_NUM_THREADS=62 srun -n1 --cpus-per-task=62 ./sgemm_blis_optimized.x 30000 30000 30000&gt;&gt;sgemm_blis_optimized_epyc_epyc001.orfeo.hpc_2023-07-09_19-45-17.csv</t>
  </si>
  <si>
    <t>rep 2 size 30000 OMP_PLACES=cores OMP_PROC_BIND=close OMP_NUM_THREADS=63 BLIS_NUM_THREADS=63 srun -n1 --cpus-per-task=63 ./sgemm_blis_optimized.x 30000 30000 30000&gt;&gt;sgemm_blis_optimized_epyc_epyc001.orfeo.hpc_2023-07-09_19-45-17.csv</t>
  </si>
  <si>
    <t>rep 2 size 30000 OMP_PLACES=cores OMP_PROC_BIND=close OMP_NUM_THREADS=64 BLIS_NUM_THREADS=64 srun -n1 --cpus-per-task=64 ./sgemm_blis_optimized.x 30000 30000 30000&gt;&gt;sgemm_blis_optimized_epyc_epyc001.orfeo.hpc_2023-07-09_19-45-17.csv</t>
  </si>
  <si>
    <t>dgemm_epyc_job_17097.out</t>
  </si>
  <si>
    <t>dgemm_blis_optimized_epyc_epyc001.orfeo.hpc_2023-07-09_21-45-28.csv</t>
  </si>
  <si>
    <t>rep 1 size 30000 OMP_PLACES=cores OMP_PROC_BIND=close OMP_NUM_THREADS=64 BLIS_NUM_THREADS=64 srun -n1 --cpus-per-task=64 ./dgemm_blis_optimized.x 30000 30000 30000&gt;&gt;dgemm_blis_optimized_epyc_epyc001.orfeo.hpc_2023-07-09_21-45-28.csv</t>
  </si>
  <si>
    <t>rep 1 size 30000 OMP_PLACES=cores OMP_PROC_BIND=close OMP_NUM_THREADS=63 BLIS_NUM_THREADS=63 srun -n1 --cpus-per-task=63 ./dgemm_blis_optimized.x 30000 30000 30000&gt;&gt;dgemm_blis_optimized_epyc_epyc001.orfeo.hpc_2023-07-09_21-45-28.csv</t>
  </si>
  <si>
    <t>rep 1 size 30000 OMP_PLACES=cores OMP_PROC_BIND=close OMP_NUM_THREADS=62 BLIS_NUM_THREADS=62 srun -n1 --cpus-per-task=62 ./dgemm_blis_optimized.x 30000 30000 30000&gt;&gt;dgemm_blis_optimized_epyc_epyc001.orfeo.hpc_2023-07-09_21-45-28.csv</t>
  </si>
  <si>
    <t>rep 1 size 30000 OMP_PLACES=cores OMP_PROC_BIND=close OMP_NUM_THREADS=61 BLIS_NUM_THREADS=61 srun -n1 --cpus-per-task=61 ./dgemm_blis_optimized.x 30000 30000 30000&gt;&gt;dgemm_blis_optimized_epyc_epyc001.orfeo.hpc_2023-07-09_21-45-28.csv</t>
  </si>
  <si>
    <t>rep 1 size 30000 OMP_PLACES=cores OMP_PROC_BIND=close OMP_NUM_THREADS=60 BLIS_NUM_THREADS=60 srun -n1 --cpus-per-task=60 ./dgemm_blis_optimized.x 30000 30000 30000&gt;&gt;dgemm_blis_optimized_epyc_epyc001.orfeo.hpc_2023-07-09_21-45-28.csv</t>
  </si>
  <si>
    <t>rep 1 size 30000 OMP_PLACES=cores OMP_PROC_BIND=close OMP_NUM_THREADS=59 BLIS_NUM_THREADS=59 srun -n1 --cpus-per-task=59 ./dgemm_blis_optimized.x 30000 30000 30000&gt;&gt;dgemm_blis_optimized_epyc_epyc001.orfeo.hpc_2023-07-09_21-45-28.csv</t>
  </si>
  <si>
    <t>rep 1 size 30000 OMP_PLACES=cores OMP_PROC_BIND=close OMP_NUM_THREADS=58 BLIS_NUM_THREADS=58 srun -n1 --cpus-per-task=58 ./dgemm_blis_optimized.x 30000 30000 30000&gt;&gt;dgemm_blis_optimized_epyc_epyc001.orfeo.hpc_2023-07-09_21-45-28.csv</t>
  </si>
  <si>
    <t>rep 1 size 30000 OMP_PLACES=cores OMP_PROC_BIND=close OMP_NUM_THREADS=57 BLIS_NUM_THREADS=57 srun -n1 --cpus-per-task=57 ./dgemm_blis_optimized.x 30000 30000 30000&gt;&gt;dgemm_blis_optimized_epyc_epyc001.orfeo.hpc_2023-07-09_21-45-28.csv</t>
  </si>
  <si>
    <t>rep 1 size 30000 OMP_PLACES=cores OMP_PROC_BIND=close OMP_NUM_THREADS=56 BLIS_NUM_THREADS=56 srun -n1 --cpus-per-task=56 ./dgemm_blis_optimized.x 30000 30000 30000&gt;&gt;dgemm_blis_optimized_epyc_epyc001.orfeo.hpc_2023-07-09_21-45-28.csv</t>
  </si>
  <si>
    <t>rep 1 size 30000 OMP_PLACES=cores OMP_PROC_BIND=close OMP_NUM_THREADS=55 BLIS_NUM_THREADS=55 srun -n1 --cpus-per-task=55 ./dgemm_blis_optimized.x 30000 30000 30000&gt;&gt;dgemm_blis_optimized_epyc_epyc001.orfeo.hpc_2023-07-09_21-45-28.csv</t>
  </si>
  <si>
    <t>rep 1 size 30000 OMP_PLACES=cores OMP_PROC_BIND=close OMP_NUM_THREADS=54 BLIS_NUM_THREADS=54 srun -n1 --cpus-per-task=54 ./dgemm_blis_optimized.x 30000 30000 30000&gt;&gt;dgemm_blis_optimized_epyc_epyc001.orfeo.hpc_2023-07-09_21-45-28.csv</t>
  </si>
  <si>
    <t>rep 1 size 30000 OMP_PLACES=cores OMP_PROC_BIND=close OMP_NUM_THREADS=53 BLIS_NUM_THREADS=53 srun -n1 --cpus-per-task=53 ./dgemm_blis_optimized.x 30000 30000 30000&gt;&gt;dgemm_blis_optimized_epyc_epyc001.orfeo.hpc_2023-07-09_21-45-28.csv</t>
  </si>
  <si>
    <t>rep 1 size 30000 OMP_PLACES=cores OMP_PROC_BIND=close OMP_NUM_THREADS=52 BLIS_NUM_THREADS=52 srun -n1 --cpus-per-task=52 ./dgemm_blis_optimized.x 30000 30000 30000&gt;&gt;dgemm_blis_optimized_epyc_epyc001.orfeo.hpc_2023-07-09_21-45-28.csv</t>
  </si>
  <si>
    <t>rep 1 size 30000 OMP_PLACES=cores OMP_PROC_BIND=close OMP_NUM_THREADS=51 BLIS_NUM_THREADS=51 srun -n1 --cpus-per-task=51 ./dgemm_blis_optimized.x 30000 30000 30000&gt;&gt;dgemm_blis_optimized_epyc_epyc001.orfeo.hpc_2023-07-09_21-45-28.csv</t>
  </si>
  <si>
    <t>rep 1 size 30000 OMP_PLACES=cores OMP_PROC_BIND=close OMP_NUM_THREADS=50 BLIS_NUM_THREADS=50 srun -n1 --cpus-per-task=50 ./dgemm_blis_optimized.x 30000 30000 30000&gt;&gt;dgemm_blis_optimized_epyc_epyc001.orfeo.hpc_2023-07-09_21-45-28.csv</t>
  </si>
  <si>
    <t>rep 1 size 30000 OMP_PLACES=cores OMP_PROC_BIND=close OMP_NUM_THREADS=49 BLIS_NUM_THREADS=49 srun -n1 --cpus-per-task=49 ./dgemm_blis_optimized.x 30000 30000 30000&gt;&gt;dgemm_blis_optimized_epyc_epyc001.orfeo.hpc_2023-07-09_21-45-28.csv</t>
  </si>
  <si>
    <t>rep 1 size 30000 OMP_PLACES=cores OMP_PROC_BIND=close OMP_NUM_THREADS=48 BLIS_NUM_THREADS=48 srun -n1 --cpus-per-task=48 ./dgemm_blis_optimized.x 30000 30000 30000&gt;&gt;dgemm_blis_optimized_epyc_epyc001.orfeo.hpc_2023-07-09_21-45-28.csv</t>
  </si>
  <si>
    <t>rep 1 size 30000 OMP_PLACES=cores OMP_PROC_BIND=close OMP_NUM_THREADS=47 BLIS_NUM_THREADS=47 srun -n1 --cpus-per-task=47 ./dgemm_blis_optimized.x 30000 30000 30000&gt;&gt;dgemm_blis_optimized_epyc_epyc001.orfeo.hpc_2023-07-09_21-45-28.csv</t>
  </si>
  <si>
    <t>rep 1 size 30000 OMP_PLACES=cores OMP_PROC_BIND=close OMP_NUM_THREADS=46 BLIS_NUM_THREADS=46 srun -n1 --cpus-per-task=46 ./dgemm_blis_optimized.x 30000 30000 30000&gt;&gt;dgemm_blis_optimized_epyc_epyc001.orfeo.hpc_2023-07-09_21-45-28.csv</t>
  </si>
  <si>
    <t>rep 1 size 30000 OMP_PLACES=cores OMP_PROC_BIND=close OMP_NUM_THREADS=45 BLIS_NUM_THREADS=45 srun -n1 --cpus-per-task=45 ./dgemm_blis_optimized.x 30000 30000 30000&gt;&gt;dgemm_blis_optimized_epyc_epyc001.orfeo.hpc_2023-07-09_21-45-28.csv</t>
  </si>
  <si>
    <t>rep 1 size 30000 OMP_PLACES=cores OMP_PROC_BIND=close OMP_NUM_THREADS=44 BLIS_NUM_THREADS=44 srun -n1 --cpus-per-task=44 ./dgemm_blis_optimized.x 30000 30000 30000&gt;&gt;dgemm_blis_optimized_epyc_epyc001.orfeo.hpc_2023-07-09_21-45-28.csv</t>
  </si>
  <si>
    <t>rep 1 size 30000 OMP_PLACES=cores OMP_PROC_BIND=close OMP_NUM_THREADS=43 BLIS_NUM_THREADS=43 srun -n1 --cpus-per-task=43 ./dgemm_blis_optimized.x 30000 30000 30000&gt;&gt;dgemm_blis_optimized_epyc_epyc001.orfeo.hpc_2023-07-09_21-45-28.csv</t>
  </si>
  <si>
    <t>rep 1 size 30000 OMP_PLACES=cores OMP_PROC_BIND=close OMP_NUM_THREADS=42 BLIS_NUM_THREADS=42 srun -n1 --cpus-per-task=42 ./dgemm_blis_optimized.x 30000 30000 30000&gt;&gt;dgemm_blis_optimized_epyc_epyc001.orfeo.hpc_2023-07-09_21-45-28.csv</t>
  </si>
  <si>
    <t>rep 1 size 30000 OMP_PLACES=cores OMP_PROC_BIND=close OMP_NUM_THREADS=41 BLIS_NUM_THREADS=41 srun -n1 --cpus-per-task=41 ./dgemm_blis_optimized.x 30000 30000 30000&gt;&gt;dgemm_blis_optimized_epyc_epyc001.orfeo.hpc_2023-07-09_21-45-28.csv</t>
  </si>
  <si>
    <t>rep 1 size 30000 OMP_PLACES=cores OMP_PROC_BIND=close OMP_NUM_THREADS=40 BLIS_NUM_THREADS=40 srun -n1 --cpus-per-task=40 ./dgemm_blis_optimized.x 30000 30000 30000&gt;&gt;dgemm_blis_optimized_epyc_epyc001.orfeo.hpc_2023-07-09_21-45-28.csv</t>
  </si>
  <si>
    <t>rep 1 size 30000 OMP_PLACES=cores OMP_PROC_BIND=close OMP_NUM_THREADS=39 BLIS_NUM_THREADS=39 srun -n1 --cpus-per-task=39 ./dgemm_blis_optimized.x 30000 30000 30000&gt;&gt;dgemm_blis_optimized_epyc_epyc001.orfeo.hpc_2023-07-09_21-45-28.csv</t>
  </si>
  <si>
    <t>rep 1 size 30000 OMP_PLACES=cores OMP_PROC_BIND=close OMP_NUM_THREADS=38 BLIS_NUM_THREADS=38 srun -n1 --cpus-per-task=38 ./dgemm_blis_optimized.x 30000 30000 30000&gt;&gt;dgemm_blis_optimized_epyc_epyc001.orfeo.hpc_2023-07-09_21-45-28.csv</t>
  </si>
  <si>
    <t>rep 1 size 30000 OMP_PLACES=cores OMP_PROC_BIND=close OMP_NUM_THREADS=37 BLIS_NUM_THREADS=37 srun -n1 --cpus-per-task=37 ./dgemm_blis_optimized.x 30000 30000 30000&gt;&gt;dgemm_blis_optimized_epyc_epyc001.orfeo.hpc_2023-07-09_21-45-28.csv</t>
  </si>
  <si>
    <t>rep 1 size 30000 OMP_PLACES=cores OMP_PROC_BIND=close OMP_NUM_THREADS=36 BLIS_NUM_THREADS=36 srun -n1 --cpus-per-task=36 ./dgemm_blis_optimized.x 30000 30000 30000&gt;&gt;dgemm_blis_optimized_epyc_epyc001.orfeo.hpc_2023-07-09_21-45-28.csv</t>
  </si>
  <si>
    <t>rep 1 size 30000 OMP_PLACES=cores OMP_PROC_BIND=close OMP_NUM_THREADS=35 BLIS_NUM_THREADS=35 srun -n1 --cpus-per-task=35 ./dgemm_blis_optimized.x 30000 30000 30000&gt;&gt;dgemm_blis_optimized_epyc_epyc001.orfeo.hpc_2023-07-09_21-45-28.csv</t>
  </si>
  <si>
    <t>rep 1 size 30000 OMP_PLACES=cores OMP_PROC_BIND=close OMP_NUM_THREADS=34 BLIS_NUM_THREADS=34 srun -n1 --cpus-per-task=34 ./dgemm_blis_optimized.x 30000 30000 30000&gt;&gt;dgemm_blis_optimized_epyc_epyc001.orfeo.hpc_2023-07-09_21-45-28.csv</t>
  </si>
  <si>
    <t>rep 1 size 30000 OMP_PLACES=cores OMP_PROC_BIND=close OMP_NUM_THREADS=33 BLIS_NUM_THREADS=33 srun -n1 --cpus-per-task=33 ./dgemm_blis_optimized.x 30000 30000 30000&gt;&gt;dgemm_blis_optimized_epyc_epyc001.orfeo.hpc_2023-07-09_21-45-28.csv</t>
  </si>
  <si>
    <t>rep 1 size 30000 OMP_PLACES=cores OMP_PROC_BIND=close OMP_NUM_THREADS=32 BLIS_NUM_THREADS=32 srun -n1 --cpus-per-task=32 ./dgemm_blis_optimized.x 30000 30000 30000&gt;&gt;dgemm_blis_optimized_epyc_epyc001.orfeo.hpc_2023-07-09_21-45-28.csv</t>
  </si>
  <si>
    <t>rep 1 size 30000 OMP_PLACES=cores OMP_PROC_BIND=close OMP_NUM_THREADS=31 BLIS_NUM_THREADS=31 srun -n1 --cpus-per-task=31 ./dgemm_blis_optimized.x 30000 30000 30000&gt;&gt;dgemm_blis_optimized_epyc_epyc001.orfeo.hpc_2023-07-09_21-45-28.csv</t>
  </si>
  <si>
    <t>rep 1 size 30000 OMP_PLACES=cores OMP_PROC_BIND=close OMP_NUM_THREADS=30 BLIS_NUM_THREADS=30 srun -n1 --cpus-per-task=30 ./dgemm_blis_optimized.x 30000 30000 30000&gt;&gt;dgemm_blis_optimized_epyc_epyc001.orfeo.hpc_2023-07-09_21-45-28.csv</t>
  </si>
  <si>
    <t>rep 1 size 30000 OMP_PLACES=cores OMP_PROC_BIND=close OMP_NUM_THREADS=29 BLIS_NUM_THREADS=29 srun -n1 --cpus-per-task=29 ./dgemm_blis_optimized.x 30000 30000 30000&gt;&gt;dgemm_blis_optimized_epyc_epyc001.orfeo.hpc_2023-07-09_21-45-28.csv</t>
  </si>
  <si>
    <t>rep 1 size 30000 OMP_PLACES=cores OMP_PROC_BIND=close OMP_NUM_THREADS=28 BLIS_NUM_THREADS=28 srun -n1 --cpus-per-task=28 ./dgemm_blis_optimized.x 30000 30000 30000&gt;&gt;dgemm_blis_optimized_epyc_epyc001.orfeo.hpc_2023-07-09_21-45-28.csv</t>
  </si>
  <si>
    <t>rep 1 size 30000 OMP_PLACES=cores OMP_PROC_BIND=close OMP_NUM_THREADS=27 BLIS_NUM_THREADS=27 srun -n1 --cpus-per-task=27 ./dgemm_blis_optimized.x 30000 30000 30000&gt;&gt;dgemm_blis_optimized_epyc_epyc001.orfeo.hpc_2023-07-09_21-45-28.csv</t>
  </si>
  <si>
    <t>rep 1 size 30000 OMP_PLACES=cores OMP_PROC_BIND=close OMP_NUM_THREADS=26 BLIS_NUM_THREADS=26 srun -n1 --cpus-per-task=26 ./dgemm_blis_optimized.x 30000 30000 30000&gt;&gt;dgemm_blis_optimized_epyc_epyc001.orfeo.hpc_2023-07-09_21-45-28.csv</t>
  </si>
  <si>
    <t>rep 1 size 30000 OMP_PLACES=cores OMP_PROC_BIND=close OMP_NUM_THREADS=25 BLIS_NUM_THREADS=25 srun -n1 --cpus-per-task=25 ./dgemm_blis_optimized.x 30000 30000 30000&gt;&gt;dgemm_blis_optimized_epyc_epyc001.orfeo.hpc_2023-07-09_21-45-28.csv</t>
  </si>
  <si>
    <t>rep 1 size 30000 OMP_PLACES=cores OMP_PROC_BIND=close OMP_NUM_THREADS=24 BLIS_NUM_THREADS=24 srun -n1 --cpus-per-task=24 ./dgemm_blis_optimized.x 30000 30000 30000&gt;&gt;dgemm_blis_optimized_epyc_epyc001.orfeo.hpc_2023-07-09_21-45-28.csv</t>
  </si>
  <si>
    <t>rep 1 size 30000 OMP_PLACES=cores OMP_PROC_BIND=close OMP_NUM_THREADS=23 BLIS_NUM_THREADS=23 srun -n1 --cpus-per-task=23 ./dgemm_blis_optimized.x 30000 30000 30000&gt;&gt;dgemm_blis_optimized_epyc_epyc001.orfeo.hpc_2023-07-09_21-45-28.csv</t>
  </si>
  <si>
    <t>rep 1 size 30000 OMP_PLACES=cores OMP_PROC_BIND=close OMP_NUM_THREADS=22 BLIS_NUM_THREADS=22 srun -n1 --cpus-per-task=22 ./dgemm_blis_optimized.x 30000 30000 30000&gt;&gt;dgemm_blis_optimized_epyc_epyc001.orfeo.hpc_2023-07-09_21-45-28.csv</t>
  </si>
  <si>
    <t>rep 1 size 30000 OMP_PLACES=cores OMP_PROC_BIND=close OMP_NUM_THREADS=21 BLIS_NUM_THREADS=21 srun -n1 --cpus-per-task=21 ./dgemm_blis_optimized.x 30000 30000 30000&gt;&gt;dgemm_blis_optimized_epyc_epyc001.orfeo.hpc_2023-07-09_21-45-28.csv</t>
  </si>
  <si>
    <t>rep 1 size 30000 OMP_PLACES=cores OMP_PROC_BIND=close OMP_NUM_THREADS=20 BLIS_NUM_THREADS=20 srun -n1 --cpus-per-task=20 ./dgemm_blis_optimized.x 30000 30000 30000&gt;&gt;dgemm_blis_optimized_epyc_epyc001.orfeo.hpc_2023-07-09_21-45-28.csv</t>
  </si>
  <si>
    <t>rep 1 size 30000 OMP_PLACES=cores OMP_PROC_BIND=close OMP_NUM_THREADS=19 BLIS_NUM_THREADS=19 srun -n1 --cpus-per-task=19 ./dgemm_blis_optimized.x 30000 30000 30000&gt;&gt;dgemm_blis_optimized_epyc_epyc001.orfeo.hpc_2023-07-09_21-45-28.csv</t>
  </si>
  <si>
    <t>rep 1 size 30000 OMP_PLACES=cores OMP_PROC_BIND=close OMP_NUM_THREADS=18 BLIS_NUM_THREADS=18 srun -n1 --cpus-per-task=18 ./dgemm_blis_optimized.x 30000 30000 30000&gt;&gt;dgemm_blis_optimized_epyc_epyc001.orfeo.hpc_2023-07-09_21-45-28.csv</t>
  </si>
  <si>
    <t>rep 1 size 30000 OMP_PLACES=cores OMP_PROC_BIND=close OMP_NUM_THREADS=17 BLIS_NUM_THREADS=17 srun -n1 --cpus-per-task=17 ./dgemm_blis_optimized.x 30000 30000 30000&gt;&gt;dgemm_blis_optimized_epyc_epyc001.orfeo.hpc_2023-07-09_21-45-28.csv</t>
  </si>
  <si>
    <t>rep 1 size 30000 OMP_PLACES=cores OMP_PROC_BIND=close OMP_NUM_THREADS=16 BLIS_NUM_THREADS=16 srun -n1 --cpus-per-task=16 ./dgemm_blis_optimized.x 30000 30000 30000&gt;&gt;dgemm_blis_optimized_epyc_epyc001.orfeo.hpc_2023-07-09_21-45-28.csv</t>
  </si>
  <si>
    <t>rep 1 size 30000 OMP_PLACES=cores OMP_PROC_BIND=close OMP_NUM_THREADS=15 BLIS_NUM_THREADS=15 srun -n1 --cpus-per-task=15 ./dgemm_blis_optimized.x 30000 30000 30000&gt;&gt;dgemm_blis_optimized_epyc_epyc001.orfeo.hpc_2023-07-09_21-45-28.csv</t>
  </si>
  <si>
    <t>rep 1 size 30000 OMP_PLACES=cores OMP_PROC_BIND=close OMP_NUM_THREADS=14 BLIS_NUM_THREADS=14 srun -n1 --cpus-per-task=14 ./dgemm_blis_optimized.x 30000 30000 30000&gt;&gt;dgemm_blis_optimized_epyc_epyc001.orfeo.hpc_2023-07-09_21-45-28.csv</t>
  </si>
  <si>
    <t>rep 1 size 30000 OMP_PLACES=cores OMP_PROC_BIND=close OMP_NUM_THREADS=13 BLIS_NUM_THREADS=13 srun -n1 --cpus-per-task=13 ./dgemm_blis_optimized.x 30000 30000 30000&gt;&gt;dgemm_blis_optimized_epyc_epyc001.orfeo.hpc_2023-07-09_21-45-28.csv</t>
  </si>
  <si>
    <t>rep 1 size 30000 OMP_PLACES=cores OMP_PROC_BIND=close OMP_NUM_THREADS=12 BLIS_NUM_THREADS=12 srun -n1 --cpus-per-task=12 ./dgemm_blis_optimized.x 30000 30000 30000&gt;&gt;dgemm_blis_optimized_epyc_epyc001.orfeo.hpc_2023-07-09_21-45-28.csv</t>
  </si>
  <si>
    <t>rep 1 size 30000 OMP_PLACES=cores OMP_PROC_BIND=close OMP_NUM_THREADS=11 BLIS_NUM_THREADS=11 srun -n1 --cpus-per-task=11 ./dgemm_blis_optimized.x 30000 30000 30000&gt;&gt;dgemm_blis_optimized_epyc_epyc001.orfeo.hpc_2023-07-09_21-45-28.csv</t>
  </si>
  <si>
    <t>rep 1 size 30000 OMP_PLACES=cores OMP_PROC_BIND=close OMP_NUM_THREADS=10 BLIS_NUM_THREADS=10 srun -n1 --cpus-per-task=10 ./dgemm_blis_optimized.x 30000 30000 30000&gt;&gt;dgemm_blis_optimized_epyc_epyc001.orfeo.hpc_2023-07-09_21-45-28.csv</t>
  </si>
  <si>
    <t>rep 1 size 30000 OMP_PLACES=cores OMP_PROC_BIND=close OMP_NUM_THREADS=9 BLIS_NUM_THREADS=9 srun -n1 --cpus-per-task=9 ./dgemm_blis_optimized.x 30000 30000 30000&gt;&gt;dgemm_blis_optimized_epyc_epyc001.orfeo.hpc_2023-07-09_21-45-28.csv</t>
  </si>
  <si>
    <t>rep 1 size 30000 OMP_PLACES=cores OMP_PROC_BIND=close OMP_NUM_THREADS=8 BLIS_NUM_THREADS=8 srun -n1 --cpus-per-task=8 ./dgemm_blis_optimized.x 30000 30000 30000&gt;&gt;dgemm_blis_optimized_epyc_epyc001.orfeo.hpc_2023-07-09_21-45-28.csv</t>
  </si>
  <si>
    <t>rep 1 size 30000 OMP_PLACES=cores OMP_PROC_BIND=close OMP_NUM_THREADS=7 BLIS_NUM_THREADS=7 srun -n1 --cpus-per-task=7 ./dgemm_blis_optimized.x 30000 30000 30000&gt;&gt;dgemm_blis_optimized_epyc_epyc001.orfeo.hpc_2023-07-09_21-45-28.csv</t>
  </si>
  <si>
    <t>rep 1 size 30000 OMP_PLACES=cores OMP_PROC_BIND=close OMP_NUM_THREADS=6 BLIS_NUM_THREADS=6 srun -n1 --cpus-per-task=6 ./dgemm_blis_optimized.x 30000 30000 30000&gt;&gt;dgemm_blis_optimized_epyc_epyc001.orfeo.hpc_2023-07-09_21-45-28.csv</t>
  </si>
  <si>
    <t>rep 1 size 30000 OMP_PLACES=cores OMP_PROC_BIND=close OMP_NUM_THREADS=5 BLIS_NUM_THREADS=5 srun -n1 --cpus-per-task=5 ./dgemm_blis_optimized.x 30000 30000 30000&gt;&gt;dgemm_blis_optimized_epyc_epyc001.orfeo.hpc_2023-07-09_21-45-28.csv</t>
  </si>
  <si>
    <t>rep 1 size 30000 OMP_PLACES=cores OMP_PROC_BIND=close OMP_NUM_THREADS=4 BLIS_NUM_THREADS=4 srun -n1 --cpus-per-task=4 ./dgemm_blis_optimized.x 30000 30000 30000&gt;&gt;dgemm_blis_optimized_epyc_epyc001.orfeo.hpc_2023-07-09_21-45-28.csv</t>
  </si>
  <si>
    <t>rep 1 size 30000 OMP_PLACES=cores OMP_PROC_BIND=close OMP_NUM_THREADS=3 BLIS_NUM_THREADS=3 srun -n1 --cpus-per-task=3 ./dgemm_blis_optimized.x 30000 30000 30000&gt;&gt;dgemm_blis_optimized_epyc_epyc001.orfeo.hpc_2023-07-09_21-45-28.csv</t>
  </si>
  <si>
    <t>rep 1 size 30000 OMP_PLACES=cores OMP_PROC_BIND=close OMP_NUM_THREADS=2 BLIS_NUM_THREADS=2 srun -n1 --cpus-per-task=2 ./dgemm_blis_optimized.x 30000 30000 30000&gt;&gt;dgemm_blis_optimized_epyc_epyc001.orfeo.hpc_2023-07-09_21-45-28.csv</t>
  </si>
  <si>
    <t>dgemm_thin_job_17099.out</t>
  </si>
  <si>
    <t>dgemm_blis_optimized_thin_thin006_2023-07-09_19-52-55.csv</t>
  </si>
  <si>
    <t>rep 1 size 30000 OMP_PLACES=cores OMP_PROC_BIND=close OMP_NUM_THREADS=12 BLIS_NUM_THREADS=12 srun -n1 --cpus-per-task=12 ./dgemm_blis_optimized.x 30000 30000 30000&gt;&gt;dgemm_blis_optimized_thin_thin006_2023-07-09_19-52-55.csv</t>
  </si>
  <si>
    <t>rep 1 size 30000 OMP_PLACES=cores OMP_PROC_BIND=close OMP_NUM_THREADS=11 BLIS_NUM_THREADS=11 srun -n1 --cpus-per-task=11 ./dgemm_blis_optimized.x 30000 30000 30000&gt;&gt;dgemm_blis_optimized_thin_thin006_2023-07-09_19-52-55.csv</t>
  </si>
  <si>
    <t>rep 1 size 30000 OMP_PLACES=cores OMP_PROC_BIND=close OMP_NUM_THREADS=10 BLIS_NUM_THREADS=10 srun -n1 --cpus-per-task=10 ./dgemm_blis_optimized.x 30000 30000 30000&gt;&gt;dgemm_blis_optimized_thin_thin006_2023-07-09_19-52-55.csv</t>
  </si>
  <si>
    <t>rep 1 size 30000 OMP_PLACES=cores OMP_PROC_BIND=close OMP_NUM_THREADS=9 BLIS_NUM_THREADS=9 srun -n1 --cpus-per-task=9 ./dgemm_blis_optimized.x 30000 30000 30000&gt;&gt;dgemm_blis_optimized_thin_thin006_2023-07-09_19-52-55.csv</t>
  </si>
  <si>
    <t>rep 1 size 30000 OMP_PLACES=cores OMP_PROC_BIND=close OMP_NUM_THREADS=8 BLIS_NUM_THREADS=8 srun -n1 --cpus-per-task=8 ./dgemm_blis_optimized.x 30000 30000 30000&gt;&gt;dgemm_blis_optimized_thin_thin006_2023-07-09_19-52-55.csv</t>
  </si>
  <si>
    <t>rep 1 size 30000 OMP_PLACES=cores OMP_PROC_BIND=close OMP_NUM_THREADS=7 BLIS_NUM_THREADS=7 srun -n1 --cpus-per-task=7 ./dgemm_blis_optimized.x 30000 30000 30000&gt;&gt;dgemm_blis_optimized_thin_thin006_2023-07-09_19-52-55.csv</t>
  </si>
  <si>
    <t>rep 1 size 30000 OMP_PLACES=cores OMP_PROC_BIND=close OMP_NUM_THREADS=6 BLIS_NUM_THREADS=6 srun -n1 --cpus-per-task=6 ./dgemm_blis_optimized.x 30000 30000 30000&gt;&gt;dgemm_blis_optimized_thin_thin006_2023-07-09_19-52-55.csv</t>
  </si>
  <si>
    <t>rep 1 size 30000 OMP_PLACES=cores OMP_PROC_BIND=close OMP_NUM_THREADS=5 BLIS_NUM_THREADS=5 srun -n1 --cpus-per-task=5 ./dgemm_blis_optimized.x 30000 30000 30000&gt;&gt;dgemm_blis_optimized_thin_thin006_2023-07-09_19-52-55.csv</t>
  </si>
  <si>
    <t>rep 1 size 30000 OMP_PLACES=cores OMP_PROC_BIND=close OMP_NUM_THREADS=4 BLIS_NUM_THREADS=4 srun -n1 --cpus-per-task=4 ./dgemm_blis_optimized.x 30000 30000 30000&gt;&gt;dgemm_blis_optimized_thin_thin006_2023-07-09_19-52-55.csv</t>
  </si>
  <si>
    <t>rep 1 size 30000 OMP_PLACES=cores OMP_PROC_BIND=close OMP_NUM_THREADS=3 BLIS_NUM_THREADS=3 srun -n1 --cpus-per-task=3 ./dgemm_blis_optimized.x 30000 30000 30000&gt;&gt;dgemm_blis_optimized_thin_thin006_2023-07-09_19-52-55.csv</t>
  </si>
  <si>
    <t>rep 1 size 30000 OMP_PLACES=cores OMP_PROC_BIND=close OMP_NUM_THREADS=2 BLIS_NUM_THREADS=2 srun -n1 --cpus-per-task=2 ./dgemm_blis_optimized.x 30000 30000 30000&gt;&gt;dgemm_blis_optimized_thin_thin006_2023-07-09_19-52-55.csv</t>
  </si>
  <si>
    <t>rep 1 size 30000 OMP_PLACES=cores OMP_PROC_BIND=close OMP_NUM_THREADS=1 BLIS_NUM_THREADS=1 srun -n1 --cpus-per-task=1 ./dgemm_blis_optimized.x 30000 30000 30000&gt;&gt;dgemm_blis_optimized_thin_thin006_2023-07-09_19-52-55.csv</t>
  </si>
  <si>
    <t>rep 2 size 30000 OMP_PLACES=cores OMP_PROC_BIND=close OMP_NUM_THREADS=12 BLIS_NUM_THREADS=12 srun -n1 --cpus-per-task=12 ./dgemm_blis_optimized.x 30000 30000 30000&gt;&gt;dgemm_blis_optimized_thin_thin006_2023-07-09_19-52-55.csv</t>
  </si>
  <si>
    <t>rep 2 size 30000 OMP_PLACES=cores OMP_PROC_BIND=close OMP_NUM_THREADS=11 BLIS_NUM_THREADS=11 srun -n1 --cpus-per-task=11 ./dgemm_blis_optimized.x 30000 30000 30000&gt;&gt;dgemm_blis_optimized_thin_thin006_2023-07-09_19-52-55.csv</t>
  </si>
  <si>
    <t>rep 2 size 30000 OMP_PLACES=cores OMP_PROC_BIND=close OMP_NUM_THREADS=10 BLIS_NUM_THREADS=10 srun -n1 --cpus-per-task=10 ./dgemm_blis_optimized.x 30000 30000 30000&gt;&gt;dgemm_blis_optimized_thin_thin006_2023-07-09_19-52-55.csv</t>
  </si>
  <si>
    <t>rep 2 size 30000 OMP_PLACES=cores OMP_PROC_BIND=close OMP_NUM_THREADS=9 BLIS_NUM_THREADS=9 srun -n1 --cpus-per-task=9 ./dgemm_blis_optimized.x 30000 30000 30000&gt;&gt;dgemm_blis_optimized_thin_thin006_2023-07-09_19-52-55.csv</t>
  </si>
  <si>
    <t>rep 2 size 30000 OMP_PLACES=cores OMP_PROC_BIND=close OMP_NUM_THREADS=8 BLIS_NUM_THREADS=8 srun -n1 --cpus-per-task=8 ./dgemm_blis_optimized.x 30000 30000 30000&gt;&gt;dgemm_blis_optimized_thin_thin006_2023-07-09_19-52-55.csv</t>
  </si>
  <si>
    <t>rep 2 size 30000 OMP_PLACES=cores OMP_PROC_BIND=close OMP_NUM_THREADS=7 BLIS_NUM_THREADS=7 srun -n1 --cpus-per-task=7 ./dgemm_blis_optimized.x 30000 30000 30000&gt;&gt;dgemm_blis_optimized_thin_thin006_2023-07-09_19-52-55.csv</t>
  </si>
  <si>
    <t>rep 2 size 30000 OMP_PLACES=cores OMP_PROC_BIND=close OMP_NUM_THREADS=6 BLIS_NUM_THREADS=6 srun -n1 --cpus-per-task=6 ./dgemm_blis_optimized.x 30000 30000 30000&gt;&gt;dgemm_blis_optimized_thin_thin006_2023-07-09_19-52-55.csv</t>
  </si>
  <si>
    <t>rep 2 size 30000 OMP_PLACES=cores OMP_PROC_BIND=close OMP_NUM_THREADS=5 BLIS_NUM_THREADS=5 srun -n1 --cpus-per-task=5 ./dgemm_blis_optimized.x 30000 30000 30000&gt;&gt;dgemm_blis_optimized_thin_thin006_2023-07-09_19-52-55.csv</t>
  </si>
  <si>
    <t>rep 2 size 30000 OMP_PLACES=cores OMP_PROC_BIND=close OMP_NUM_THREADS=4 BLIS_NUM_THREADS=4 srun -n1 --cpus-per-task=4 ./dgemm_blis_optimized.x 30000 30000 30000&gt;&gt;dgemm_blis_optimized_thin_thin006_2023-07-09_19-52-55.csv</t>
  </si>
  <si>
    <t>rep 2 size 30000 OMP_PLACES=cores OMP_PROC_BIND=close OMP_NUM_THREADS=3 BLIS_NUM_THREADS=3 srun -n1 --cpus-per-task=3 ./dgemm_blis_optimized.x 30000 30000 30000&gt;&gt;dgemm_blis_optimized_thin_thin006_2023-07-09_19-52-55.csv</t>
  </si>
  <si>
    <t>sgemm_thin_job_17101.out</t>
  </si>
  <si>
    <t>sgemm_blis_optimized_thin_thin007_2023-07-09_21-53-06.csv</t>
  </si>
  <si>
    <t>rep 1 size 30000 OMP_PLACES=cores OMP_PROC_BIND=close OMP_NUM_THREADS=12 BLIS_NUM_THREADS=12 srun -n1 --cpus-per-task=12 ./sgemm_blis_optimized.x 30000 30000 30000&gt;&gt;sgemm_blis_optimized_thin_thin007_2023-07-09_21-53-06.csv</t>
  </si>
  <si>
    <t>rep 1 size 30000 OMP_PLACES=cores OMP_PROC_BIND=close OMP_NUM_THREADS=11 BLIS_NUM_THREADS=11 srun -n1 --cpus-per-task=11 ./sgemm_blis_optimized.x 30000 30000 30000&gt;&gt;sgemm_blis_optimized_thin_thin007_2023-07-09_21-53-06.csv</t>
  </si>
  <si>
    <t>rep 1 size 30000 OMP_PLACES=cores OMP_PROC_BIND=close OMP_NUM_THREADS=10 BLIS_NUM_THREADS=10 srun -n1 --cpus-per-task=10 ./sgemm_blis_optimized.x 30000 30000 30000&gt;&gt;sgemm_blis_optimized_thin_thin007_2023-07-09_21-53-06.csv</t>
  </si>
  <si>
    <t>rep 1 size 30000 OMP_PLACES=cores OMP_PROC_BIND=close OMP_NUM_THREADS=9 BLIS_NUM_THREADS=9 srun -n1 --cpus-per-task=9 ./sgemm_blis_optimized.x 30000 30000 30000&gt;&gt;sgemm_blis_optimized_thin_thin007_2023-07-09_21-53-06.csv</t>
  </si>
  <si>
    <t>rep 1 size 30000 OMP_PLACES=cores OMP_PROC_BIND=close OMP_NUM_THREADS=8 BLIS_NUM_THREADS=8 srun -n1 --cpus-per-task=8 ./sgemm_blis_optimized.x 30000 30000 30000&gt;&gt;sgemm_blis_optimized_thin_thin007_2023-07-09_21-53-06.csv</t>
  </si>
  <si>
    <t>rep 1 size 30000 OMP_PLACES=cores OMP_PROC_BIND=close OMP_NUM_THREADS=7 BLIS_NUM_THREADS=7 srun -n1 --cpus-per-task=7 ./sgemm_blis_optimized.x 30000 30000 30000&gt;&gt;sgemm_blis_optimized_thin_thin007_2023-07-09_21-53-06.csv</t>
  </si>
  <si>
    <t>rep 1 size 30000 OMP_PLACES=cores OMP_PROC_BIND=close OMP_NUM_THREADS=6 BLIS_NUM_THREADS=6 srun -n1 --cpus-per-task=6 ./sgemm_blis_optimized.x 30000 30000 30000&gt;&gt;sgemm_blis_optimized_thin_thin007_2023-07-09_21-53-06.csv</t>
  </si>
  <si>
    <t>rep 1 size 30000 OMP_PLACES=cores OMP_PROC_BIND=close OMP_NUM_THREADS=5 BLIS_NUM_THREADS=5 srun -n1 --cpus-per-task=5 ./sgemm_blis_optimized.x 30000 30000 30000&gt;&gt;sgemm_blis_optimized_thin_thin007_2023-07-09_21-53-06.csv</t>
  </si>
  <si>
    <t>rep 1 size 30000 OMP_PLACES=cores OMP_PROC_BIND=close OMP_NUM_THREADS=4 BLIS_NUM_THREADS=4 srun -n1 --cpus-per-task=4 ./sgemm_blis_optimized.x 30000 30000 30000&gt;&gt;sgemm_blis_optimized_thin_thin007_2023-07-09_21-53-06.csv</t>
  </si>
  <si>
    <t>rep 1 size 30000 OMP_PLACES=cores OMP_PROC_BIND=close OMP_NUM_THREADS=3 BLIS_NUM_THREADS=3 srun -n1 --cpus-per-task=3 ./sgemm_blis_optimized.x 30000 30000 30000&gt;&gt;sgemm_blis_optimized_thin_thin007_2023-07-09_21-53-06.csv</t>
  </si>
  <si>
    <t>rep 1 size 30000 OMP_PLACES=cores OMP_PROC_BIND=close OMP_NUM_THREADS=2 BLIS_NUM_THREADS=2 srun -n1 --cpus-per-task=2 ./sgemm_blis_optimized.x 30000 30000 30000&gt;&gt;sgemm_blis_optimized_thin_thin007_2023-07-09_21-53-06.csv</t>
  </si>
  <si>
    <t>rep 1 size 30000 OMP_PLACES=cores OMP_PROC_BIND=close OMP_NUM_THREADS=1 BLIS_NUM_THREADS=1 srun -n1 --cpus-per-task=1 ./sgemm_blis_optimized.x 30000 30000 30000&gt;&gt;sgemm_blis_optimized_thin_thin007_2023-07-09_21-53-06.csv</t>
  </si>
  <si>
    <t>rep 2 size 30000 OMP_PLACES=cores OMP_PROC_BIND=close OMP_NUM_THREADS=12 BLIS_NUM_THREADS=12 srun -n1 --cpus-per-task=12 ./sgemm_blis_optimized.x 30000 30000 30000&gt;&gt;sgemm_blis_optimized_thin_thin007_2023-07-09_21-53-06.csv</t>
  </si>
  <si>
    <t>rep 2 size 30000 OMP_PLACES=cores OMP_PROC_BIND=close OMP_NUM_THREADS=11 BLIS_NUM_THREADS=11 srun -n1 --cpus-per-task=11 ./sgemm_blis_optimized.x 30000 30000 30000&gt;&gt;sgemm_blis_optimized_thin_thin007_2023-07-09_21-53-06.csv</t>
  </si>
  <si>
    <t>rep 2 size 30000 OMP_PLACES=cores OMP_PROC_BIND=close OMP_NUM_THREADS=10 BLIS_NUM_THREADS=10 srun -n1 --cpus-per-task=10 ./sgemm_blis_optimized.x 30000 30000 30000&gt;&gt;sgemm_blis_optimized_thin_thin007_2023-07-09_21-53-06.csv</t>
  </si>
  <si>
    <t>rep 2 size 30000 OMP_PLACES=cores OMP_PROC_BIND=close OMP_NUM_THREADS=9 BLIS_NUM_THREADS=9 srun -n1 --cpus-per-task=9 ./sgemm_blis_optimized.x 30000 30000 30000&gt;&gt;sgemm_blis_optimized_thin_thin007_2023-07-09_21-53-06.csv</t>
  </si>
  <si>
    <t>rep 2 size 30000 OMP_PLACES=cores OMP_PROC_BIND=close OMP_NUM_THREADS=8 BLIS_NUM_THREADS=8 srun -n1 --cpus-per-task=8 ./sgemm_blis_optimized.x 30000 30000 30000&gt;&gt;sgemm_blis_optimized_thin_thin007_2023-07-09_21-53-06.csv</t>
  </si>
  <si>
    <t>rep 2 size 30000 OMP_PLACES=cores OMP_PROC_BIND=close OMP_NUM_THREADS=7 BLIS_NUM_THREADS=7 srun -n1 --cpus-per-task=7 ./sgemm_blis_optimized.x 30000 30000 30000&gt;&gt;sgemm_blis_optimized_thin_thin007_2023-07-09_21-53-06.csv</t>
  </si>
  <si>
    <t>rep 2 size 30000 OMP_PLACES=cores OMP_PROC_BIND=close OMP_NUM_THREADS=6 BLIS_NUM_THREADS=6 srun -n1 --cpus-per-task=6 ./sgemm_blis_optimized.x 30000 30000 30000&gt;&gt;sgemm_blis_optimized_thin_thin007_2023-07-09_21-53-06.csv</t>
  </si>
  <si>
    <t>rep 2 size 30000 OMP_PLACES=cores OMP_PROC_BIND=close OMP_NUM_THREADS=5 BLIS_NUM_THREADS=5 srun -n1 --cpus-per-task=5 ./sgemm_blis_optimized.x 30000 30000 30000&gt;&gt;sgemm_blis_optimized_thin_thin007_2023-07-09_21-53-06.csv</t>
  </si>
  <si>
    <t>rep 2 size 30000 OMP_PLACES=cores OMP_PROC_BIND=close OMP_NUM_THREADS=4 BLIS_NUM_THREADS=4 srun -n1 --cpus-per-task=4 ./sgemm_blis_optimized.x 30000 30000 30000&gt;&gt;sgemm_blis_optimized_thin_thin007_2023-07-09_21-53-06.csv</t>
  </si>
  <si>
    <t>rep 2 size 30000 OMP_PLACES=cores OMP_PROC_BIND=close OMP_NUM_THREADS=3 BLIS_NUM_THREADS=3 srun -n1 --cpus-per-task=3 ./sgemm_blis_optimized.x 30000 30000 30000&gt;&gt;sgemm_blis_optimized_thin_thin007_2023-07-09_21-53-06.csv</t>
  </si>
  <si>
    <t>rep 2 size 30000 OMP_PLACES=cores OMP_PROC_BIND=close OMP_NUM_THREADS=2 BLIS_NUM_THREADS=2 srun -n1 --cpus-per-task=2 ./sgemm_blis_optimized.x 30000 30000 30000&gt;&gt;sgemm_blis_optimized_thin_thin007_2023-07-09_21-53-06.csv</t>
  </si>
  <si>
    <t>rep 2 size 30000 OMP_PLACES=cores OMP_PROC_BIND=close OMP_NUM_THREADS=1 BLIS_NUM_THREADS=1 srun -n1 --cpus-per-task=1 ./sgemm_blis_optimized.x 30000 30000 30000&gt;&gt;sgemm_blis_optimized_thin_thin007_2023-07-09_21-53-06.csv</t>
  </si>
  <si>
    <t>rep 3 size 30000 OMP_PLACES=cores OMP_PROC_BIND=close OMP_NUM_THREADS=12 BLIS_NUM_THREADS=12 srun -n1 --cpus-per-task=12 ./sgemm_blis_optimized.x 30000 30000 30000&gt;&gt;sgemm_blis_optimized_thin_thin007_2023-07-09_21-53-06.csv</t>
  </si>
  <si>
    <t>rep 3 size 30000 OMP_PLACES=cores OMP_PROC_BIND=close OMP_NUM_THREADS=11 BLIS_NUM_THREADS=11 srun -n1 --cpus-per-task=11 ./sgemm_blis_optimized.x 30000 30000 30000&gt;&gt;sgemm_blis_optimized_thin_thin007_2023-07-09_21-53-06.csv</t>
  </si>
  <si>
    <t>rep 3 size 30000 OMP_PLACES=cores OMP_PROC_BIND=close OMP_NUM_THREADS=10 BLIS_NUM_THREADS=10 srun -n1 --cpus-per-task=10 ./sgemm_blis_optimized.x 30000 30000 30000&gt;&gt;sgemm_blis_optimized_thin_thin007_2023-07-09_21-53-06.csv</t>
  </si>
  <si>
    <t>rep 3 size 30000 OMP_PLACES=cores OMP_PROC_BIND=close OMP_NUM_THREADS=9 BLIS_NUM_THREADS=9 srun -n1 --cpus-per-task=9 ./sgemm_blis_optimized.x 30000 30000 30000&gt;&gt;sgemm_blis_optimized_thin_thin007_2023-07-09_21-53-06.csv</t>
  </si>
  <si>
    <t>rep 3 size 30000 OMP_PLACES=cores OMP_PROC_BIND=close OMP_NUM_THREADS=8 BLIS_NUM_THREADS=8 srun -n1 --cpus-per-task=8 ./sgemm_blis_optimized.x 30000 30000 30000&gt;&gt;sgemm_blis_optimized_thin_thin007_2023-07-09_21-53-06.csv</t>
  </si>
  <si>
    <t>rep 3 size 30000 OMP_PLACES=cores OMP_PROC_BIND=close OMP_NUM_THREADS=7 BLIS_NUM_THREADS=7 srun -n1 --cpus-per-task=7 ./sgemm_blis_optimized.x 30000 30000 30000&gt;&gt;sgemm_blis_optimized_thin_thin007_2023-07-09_21-53-06.csv</t>
  </si>
  <si>
    <t>rep 3 size 30000 OMP_PLACES=cores OMP_PROC_BIND=close OMP_NUM_THREADS=6 BLIS_NUM_THREADS=6 srun -n1 --cpus-per-task=6 ./sgemm_blis_optimized.x 30000 30000 30000&gt;&gt;sgemm_blis_optimized_thin_thin007_2023-07-09_21-53-06.csv</t>
  </si>
  <si>
    <t>rep 3 size 30000 OMP_PLACES=cores OMP_PROC_BIND=close OMP_NUM_THREADS=5 BLIS_NUM_THREADS=5 srun -n1 --cpus-per-task=5 ./sgemm_blis_optimized.x 30000 30000 30000&gt;&gt;sgemm_blis_optimized_thin_thin007_2023-07-09_21-53-06.csv</t>
  </si>
  <si>
    <t>rep 3 size 30000 OMP_PLACES=cores OMP_PROC_BIND=close OMP_NUM_THREADS=4 BLIS_NUM_THREADS=4 srun -n1 --cpus-per-task=4 ./sgemm_blis_optimized.x 30000 30000 30000&gt;&gt;sgemm_blis_optimized_thin_thin007_2023-07-09_21-53-06.csv</t>
  </si>
  <si>
    <t>rep 3 size 30000 OMP_PLACES=cores OMP_PROC_BIND=close OMP_NUM_THREADS=3 BLIS_NUM_THREADS=3 srun -n1 --cpus-per-task=3 ./sgemm_blis_optimized.x 30000 30000 30000&gt;&gt;sgemm_blis_optimized_thin_thin007_2023-07-09_21-53-06.csv</t>
  </si>
  <si>
    <t>rep 3 size 30000 OMP_PLACES=cores OMP_PROC_BIND=close OMP_NUM_THREADS=2 BLIS_NUM_THREADS=2 srun -n1 --cpus-per-task=2 ./sgemm_blis_optimized.x 30000 30000 30000&gt;&gt;sgemm_blis_optimized_thin_thin007_2023-07-09_21-53-06.csv</t>
  </si>
  <si>
    <t>rep 3 size 30000 OMP_PLACES=cores OMP_PROC_BIND=close OMP_NUM_THREADS=1 BLIS_NUM_THREADS=1 srun -n1 --cpus-per-task=1 ./sgemm_blis_optimized.x 30000 30000 30000&gt;&gt;sgemm_blis_optimized_thin_thin007_2023-07-09_21-53-06.csv</t>
  </si>
  <si>
    <t>rep 4 size 30000 OMP_PLACES=cores OMP_PROC_BIND=close OMP_NUM_THREADS=12 BLIS_NUM_THREADS=12 srun -n1 --cpus-per-task=12 ./sgemm_blis_optimized.x 30000 30000 30000&gt;&gt;sgemm_blis_optimized_thin_thin007_2023-07-09_21-53-06.csv</t>
  </si>
  <si>
    <t>rep 4 size 30000 OMP_PLACES=cores OMP_PROC_BIND=close OMP_NUM_THREADS=11 BLIS_NUM_THREADS=11 srun -n1 --cpus-per-task=11 ./sgemm_blis_optimized.x 30000 30000 30000&gt;&gt;sgemm_blis_optimized_thin_thin007_2023-07-09_21-53-06.csv</t>
  </si>
  <si>
    <t>rep 4 size 30000 OMP_PLACES=cores OMP_PROC_BIND=close OMP_NUM_THREADS=10 BLIS_NUM_THREADS=10 srun -n1 --cpus-per-task=10 ./sgemm_blis_optimized.x 30000 30000 30000&gt;&gt;sgemm_blis_optimized_thin_thin007_2023-07-09_21-53-06.csv</t>
  </si>
  <si>
    <t>rep 4 size 30000 OMP_PLACES=cores OMP_PROC_BIND=close OMP_NUM_THREADS=9 BLIS_NUM_THREADS=9 srun -n1 --cpus-per-task=9 ./sgemm_blis_optimized.x 30000 30000 30000&gt;&gt;sgemm_blis_optimized_thin_thin007_2023-07-09_21-53-06.csv</t>
  </si>
  <si>
    <t>rep 4 size 30000 OMP_PLACES=cores OMP_PROC_BIND=close OMP_NUM_THREADS=8 BLIS_NUM_THREADS=8 srun -n1 --cpus-per-task=8 ./sgemm_blis_optimized.x 30000 30000 30000&gt;&gt;sgemm_blis_optimized_thin_thin007_2023-07-09_21-53-06.csv</t>
  </si>
  <si>
    <t>rep 4 size 30000 OMP_PLACES=cores OMP_PROC_BIND=close OMP_NUM_THREADS=7 BLIS_NUM_THREADS=7 srun -n1 --cpus-per-task=7 ./sgemm_blis_optimized.x 30000 30000 30000&gt;&gt;sgemm_blis_optimized_thin_thin007_2023-07-09_21-53-06.csv</t>
  </si>
  <si>
    <t>rep 4 size 30000 OMP_PLACES=cores OMP_PROC_BIND=close OMP_NUM_THREADS=6 BLIS_NUM_THREADS=6 srun -n1 --cpus-per-task=6 ./sgemm_blis_optimized.x 30000 30000 30000&gt;&gt;sgemm_blis_optimized_thin_thin007_2023-07-09_21-53-06.csv</t>
  </si>
  <si>
    <t>dgemm_epyc_job_17105.out</t>
  </si>
  <si>
    <t>dgemm_mkl_optimized_epyc_epyc001.orfeo.hpc_2023-07-09_23-45-58.csv</t>
  </si>
  <si>
    <t>rep 1 size 30000 OMP_PLACES=cores OMP_PROC_BIND=close OMP_NUM_THREADS=64 BLIS_NUM_THREADS=64 srun -n1 --cpus-per-task=64 ./dgemm_mkl_optimized.x 30000 30000 30000&gt;&gt;dgemm_mkl_optimized_epyc_epyc001.orfeo.hpc_2023-07-09_23-45-58.csv</t>
  </si>
  <si>
    <t>rep 1 size 30000 OMP_PLACES=cores OMP_PROC_BIND=close OMP_NUM_THREADS=63 BLIS_NUM_THREADS=63 srun -n1 --cpus-per-task=63 ./dgemm_mkl_optimized.x 30000 30000 30000&gt;&gt;dgemm_mkl_optimized_epyc_epyc001.orfeo.hpc_2023-07-09_23-45-58.csv</t>
  </si>
  <si>
    <t>rep 1 size 30000 OMP_PLACES=cores OMP_PROC_BIND=close OMP_NUM_THREADS=62 BLIS_NUM_THREADS=62 srun -n1 --cpus-per-task=62 ./dgemm_mkl_optimized.x 30000 30000 30000&gt;&gt;dgemm_mkl_optimized_epyc_epyc001.orfeo.hpc_2023-07-09_23-45-58.csv</t>
  </si>
  <si>
    <t>rep 1 size 30000 OMP_PLACES=cores OMP_PROC_BIND=close OMP_NUM_THREADS=61 BLIS_NUM_THREADS=61 srun -n1 --cpus-per-task=61 ./dgemm_mkl_optimized.x 30000 30000 30000&gt;&gt;dgemm_mkl_optimized_epyc_epyc001.orfeo.hpc_2023-07-09_23-45-58.csv</t>
  </si>
  <si>
    <t>rep 1 size 30000 OMP_PLACES=cores OMP_PROC_BIND=close OMP_NUM_THREADS=60 BLIS_NUM_THREADS=60 srun -n1 --cpus-per-task=60 ./dgemm_mkl_optimized.x 30000 30000 30000&gt;&gt;dgemm_mkl_optimized_epyc_epyc001.orfeo.hpc_2023-07-09_23-45-58.csv</t>
  </si>
  <si>
    <t>rep 1 size 30000 OMP_PLACES=cores OMP_PROC_BIND=close OMP_NUM_THREADS=59 BLIS_NUM_THREADS=59 srun -n1 --cpus-per-task=59 ./dgemm_mkl_optimized.x 30000 30000 30000&gt;&gt;dgemm_mkl_optimized_epyc_epyc001.orfeo.hpc_2023-07-09_23-45-58.csv</t>
  </si>
  <si>
    <t>rep 1 size 30000 OMP_PLACES=cores OMP_PROC_BIND=close OMP_NUM_THREADS=58 BLIS_NUM_THREADS=58 srun -n1 --cpus-per-task=58 ./dgemm_mkl_optimized.x 30000 30000 30000&gt;&gt;dgemm_mkl_optimized_epyc_epyc001.orfeo.hpc_2023-07-09_23-45-58.csv</t>
  </si>
  <si>
    <t>rep 1 size 30000 OMP_PLACES=cores OMP_PROC_BIND=close OMP_NUM_THREADS=57 BLIS_NUM_THREADS=57 srun -n1 --cpus-per-task=57 ./dgemm_mkl_optimized.x 30000 30000 30000&gt;&gt;dgemm_mkl_optimized_epyc_epyc001.orfeo.hpc_2023-07-09_23-45-58.csv</t>
  </si>
  <si>
    <t>rep 1 size 30000 OMP_PLACES=cores OMP_PROC_BIND=close OMP_NUM_THREADS=56 BLIS_NUM_THREADS=56 srun -n1 --cpus-per-task=56 ./dgemm_mkl_optimized.x 30000 30000 30000&gt;&gt;dgemm_mkl_optimized_epyc_epyc001.orfeo.hpc_2023-07-09_23-45-58.csv</t>
  </si>
  <si>
    <t>rep 1 size 30000 OMP_PLACES=cores OMP_PROC_BIND=close OMP_NUM_THREADS=55 BLIS_NUM_THREADS=55 srun -n1 --cpus-per-task=55 ./dgemm_mkl_optimized.x 30000 30000 30000&gt;&gt;dgemm_mkl_optimized_epyc_epyc001.orfeo.hpc_2023-07-09_23-45-58.csv</t>
  </si>
  <si>
    <t>rep 1 size 30000 OMP_PLACES=cores OMP_PROC_BIND=close OMP_NUM_THREADS=54 BLIS_NUM_THREADS=54 srun -n1 --cpus-per-task=54 ./dgemm_mkl_optimized.x 30000 30000 30000&gt;&gt;dgemm_mkl_optimized_epyc_epyc001.orfeo.hpc_2023-07-09_23-45-58.csv</t>
  </si>
  <si>
    <t>rep 1 size 30000 OMP_PLACES=cores OMP_PROC_BIND=close OMP_NUM_THREADS=53 BLIS_NUM_THREADS=53 srun -n1 --cpus-per-task=53 ./dgemm_mkl_optimized.x 30000 30000 30000&gt;&gt;dgemm_mkl_optimized_epyc_epyc001.orfeo.hpc_2023-07-09_23-45-58.csv</t>
  </si>
  <si>
    <t>rep 1 size 30000 OMP_PLACES=cores OMP_PROC_BIND=close OMP_NUM_THREADS=52 BLIS_NUM_THREADS=52 srun -n1 --cpus-per-task=52 ./dgemm_mkl_optimized.x 30000 30000 30000&gt;&gt;dgemm_mkl_optimized_epyc_epyc001.orfeo.hpc_2023-07-09_23-45-58.csv</t>
  </si>
  <si>
    <t>rep 1 size 30000 OMP_PLACES=cores OMP_PROC_BIND=close OMP_NUM_THREADS=51 BLIS_NUM_THREADS=51 srun -n1 --cpus-per-task=51 ./dgemm_mkl_optimized.x 30000 30000 30000&gt;&gt;dgemm_mkl_optimized_epyc_epyc001.orfeo.hpc_2023-07-09_23-45-58.csv</t>
  </si>
  <si>
    <t>rep 1 size 30000 OMP_PLACES=cores OMP_PROC_BIND=close OMP_NUM_THREADS=50 BLIS_NUM_THREADS=50 srun -n1 --cpus-per-task=50 ./dgemm_mkl_optimized.x 30000 30000 30000&gt;&gt;dgemm_mkl_optimized_epyc_epyc001.orfeo.hpc_2023-07-09_23-45-58.csv</t>
  </si>
  <si>
    <t>rep 1 size 30000 OMP_PLACES=cores OMP_PROC_BIND=close OMP_NUM_THREADS=49 BLIS_NUM_THREADS=49 srun -n1 --cpus-per-task=49 ./dgemm_mkl_optimized.x 30000 30000 30000&gt;&gt;dgemm_mkl_optimized_epyc_epyc001.orfeo.hpc_2023-07-09_23-45-58.csv</t>
  </si>
  <si>
    <t>rep 1 size 30000 OMP_PLACES=cores OMP_PROC_BIND=close OMP_NUM_THREADS=48 BLIS_NUM_THREADS=48 srun -n1 --cpus-per-task=48 ./dgemm_mkl_optimized.x 30000 30000 30000&gt;&gt;dgemm_mkl_optimized_epyc_epyc001.orfeo.hpc_2023-07-09_23-45-58.csv</t>
  </si>
  <si>
    <t>rep 1 size 30000 OMP_PLACES=cores OMP_PROC_BIND=close OMP_NUM_THREADS=47 BLIS_NUM_THREADS=47 srun -n1 --cpus-per-task=47 ./dgemm_mkl_optimized.x 30000 30000 30000&gt;&gt;dgemm_mkl_optimized_epyc_epyc001.orfeo.hpc_2023-07-09_23-45-58.csv</t>
  </si>
  <si>
    <t>rep 1 size 30000 OMP_PLACES=cores OMP_PROC_BIND=close OMP_NUM_THREADS=46 BLIS_NUM_THREADS=46 srun -n1 --cpus-per-task=46 ./dgemm_mkl_optimized.x 30000 30000 30000&gt;&gt;dgemm_mkl_optimized_epyc_epyc001.orfeo.hpc_2023-07-09_23-45-58.csv</t>
  </si>
  <si>
    <t>rep 1 size 30000 OMP_PLACES=cores OMP_PROC_BIND=close OMP_NUM_THREADS=45 BLIS_NUM_THREADS=45 srun -n1 --cpus-per-task=45 ./dgemm_mkl_optimized.x 30000 30000 30000&gt;&gt;dgemm_mkl_optimized_epyc_epyc001.orfeo.hpc_2023-07-09_23-45-58.csv</t>
  </si>
  <si>
    <t>rep 1 size 30000 OMP_PLACES=cores OMP_PROC_BIND=close OMP_NUM_THREADS=44 BLIS_NUM_THREADS=44 srun -n1 --cpus-per-task=44 ./dgemm_mkl_optimized.x 30000 30000 30000&gt;&gt;dgemm_mkl_optimized_epyc_epyc001.orfeo.hpc_2023-07-09_23-45-58.csv</t>
  </si>
  <si>
    <t>rep 1 size 30000 OMP_PLACES=cores OMP_PROC_BIND=close OMP_NUM_THREADS=43 BLIS_NUM_THREADS=43 srun -n1 --cpus-per-task=43 ./dgemm_mkl_optimized.x 30000 30000 30000&gt;&gt;dgemm_mkl_optimized_epyc_epyc001.orfeo.hpc_2023-07-09_23-45-58.csv</t>
  </si>
  <si>
    <t>rep 1 size 30000 OMP_PLACES=cores OMP_PROC_BIND=close OMP_NUM_THREADS=42 BLIS_NUM_THREADS=42 srun -n1 --cpus-per-task=42 ./dgemm_mkl_optimized.x 30000 30000 30000&gt;&gt;dgemm_mkl_optimized_epyc_epyc001.orfeo.hpc_2023-07-09_23-45-58.csv</t>
  </si>
  <si>
    <t>rep 1 size 30000 OMP_PLACES=cores OMP_PROC_BIND=close OMP_NUM_THREADS=41 BLIS_NUM_THREADS=41 srun -n1 --cpus-per-task=41 ./dgemm_mkl_optimized.x 30000 30000 30000&gt;&gt;dgemm_mkl_optimized_epyc_epyc001.orfeo.hpc_2023-07-09_23-45-58.csv</t>
  </si>
  <si>
    <t>rep 1 size 30000 OMP_PLACES=cores OMP_PROC_BIND=close OMP_NUM_THREADS=40 BLIS_NUM_THREADS=40 srun -n1 --cpus-per-task=40 ./dgemm_mkl_optimized.x 30000 30000 30000&gt;&gt;dgemm_mkl_optimized_epyc_epyc001.orfeo.hpc_2023-07-09_23-45-58.csv</t>
  </si>
  <si>
    <t>rep 1 size 30000 OMP_PLACES=cores OMP_PROC_BIND=close OMP_NUM_THREADS=39 BLIS_NUM_THREADS=39 srun -n1 --cpus-per-task=39 ./dgemm_mkl_optimized.x 30000 30000 30000&gt;&gt;dgemm_mkl_optimized_epyc_epyc001.orfeo.hpc_2023-07-09_23-45-58.csv</t>
  </si>
  <si>
    <t>rep 1 size 30000 OMP_PLACES=cores OMP_PROC_BIND=close OMP_NUM_THREADS=38 BLIS_NUM_THREADS=38 srun -n1 --cpus-per-task=38 ./dgemm_mkl_optimized.x 30000 30000 30000&gt;&gt;dgemm_mkl_optimized_epyc_epyc001.orfeo.hpc_2023-07-09_23-45-58.csv</t>
  </si>
  <si>
    <t>rep 1 size 30000 OMP_PLACES=cores OMP_PROC_BIND=close OMP_NUM_THREADS=37 BLIS_NUM_THREADS=37 srun -n1 --cpus-per-task=37 ./dgemm_mkl_optimized.x 30000 30000 30000&gt;&gt;dgemm_mkl_optimized_epyc_epyc001.orfeo.hpc_2023-07-09_23-45-58.csv</t>
  </si>
  <si>
    <t>rep 1 size 30000 OMP_PLACES=cores OMP_PROC_BIND=close OMP_NUM_THREADS=36 BLIS_NUM_THREADS=36 srun -n1 --cpus-per-task=36 ./dgemm_mkl_optimized.x 30000 30000 30000&gt;&gt;dgemm_mkl_optimized_epyc_epyc001.orfeo.hpc_2023-07-09_23-45-58.csv</t>
  </si>
  <si>
    <t>rep 1 size 30000 OMP_PLACES=cores OMP_PROC_BIND=close OMP_NUM_THREADS=35 BLIS_NUM_THREADS=35 srun -n1 --cpus-per-task=35 ./dgemm_mkl_optimized.x 30000 30000 30000&gt;&gt;dgemm_mkl_optimized_epyc_epyc001.orfeo.hpc_2023-07-09_23-45-58.csv</t>
  </si>
  <si>
    <t>rep 1 size 30000 OMP_PLACES=cores OMP_PROC_BIND=close OMP_NUM_THREADS=34 BLIS_NUM_THREADS=34 srun -n1 --cpus-per-task=34 ./dgemm_mkl_optimized.x 30000 30000 30000&gt;&gt;dgemm_mkl_optimized_epyc_epyc001.orfeo.hpc_2023-07-09_23-45-58.csv</t>
  </si>
  <si>
    <t>rep 1 size 30000 OMP_PLACES=cores OMP_PROC_BIND=close OMP_NUM_THREADS=33 BLIS_NUM_THREADS=33 srun -n1 --cpus-per-task=33 ./dgemm_mkl_optimized.x 30000 30000 30000&gt;&gt;dgemm_mkl_optimized_epyc_epyc001.orfeo.hpc_2023-07-09_23-45-58.csv</t>
  </si>
  <si>
    <t>rep 1 size 30000 OMP_PLACES=cores OMP_PROC_BIND=close OMP_NUM_THREADS=32 BLIS_NUM_THREADS=32 srun -n1 --cpus-per-task=32 ./dgemm_mkl_optimized.x 30000 30000 30000&gt;&gt;dgemm_mkl_optimized_epyc_epyc001.orfeo.hpc_2023-07-09_23-45-58.csv</t>
  </si>
  <si>
    <t>rep 1 size 30000 OMP_PLACES=cores OMP_PROC_BIND=close OMP_NUM_THREADS=31 BLIS_NUM_THREADS=31 srun -n1 --cpus-per-task=31 ./dgemm_mkl_optimized.x 30000 30000 30000&gt;&gt;dgemm_mkl_optimized_epyc_epyc001.orfeo.hpc_2023-07-09_23-45-58.csv</t>
  </si>
  <si>
    <t>rep 1 size 30000 OMP_PLACES=cores OMP_PROC_BIND=close OMP_NUM_THREADS=30 BLIS_NUM_THREADS=30 srun -n1 --cpus-per-task=30 ./dgemm_mkl_optimized.x 30000 30000 30000&gt;&gt;dgemm_mkl_optimized_epyc_epyc001.orfeo.hpc_2023-07-09_23-45-58.csv</t>
  </si>
  <si>
    <t>rep 1 size 30000 OMP_PLACES=cores OMP_PROC_BIND=close OMP_NUM_THREADS=29 BLIS_NUM_THREADS=29 srun -n1 --cpus-per-task=29 ./dgemm_mkl_optimized.x 30000 30000 30000&gt;&gt;dgemm_mkl_optimized_epyc_epyc001.orfeo.hpc_2023-07-09_23-45-58.csv</t>
  </si>
  <si>
    <t>rep 1 size 30000 OMP_PLACES=cores OMP_PROC_BIND=close OMP_NUM_THREADS=28 BLIS_NUM_THREADS=28 srun -n1 --cpus-per-task=28 ./dgemm_mkl_optimized.x 30000 30000 30000&gt;&gt;dgemm_mkl_optimized_epyc_epyc001.orfeo.hpc_2023-07-09_23-45-58.csv</t>
  </si>
  <si>
    <t>rep 1 size 30000 OMP_PLACES=cores OMP_PROC_BIND=close OMP_NUM_THREADS=27 BLIS_NUM_THREADS=27 srun -n1 --cpus-per-task=27 ./dgemm_mkl_optimized.x 30000 30000 30000&gt;&gt;dgemm_mkl_optimized_epyc_epyc001.orfeo.hpc_2023-07-09_23-45-58.csv</t>
  </si>
  <si>
    <t>rep 1 size 30000 OMP_PLACES=cores OMP_PROC_BIND=close OMP_NUM_THREADS=26 BLIS_NUM_THREADS=26 srun -n1 --cpus-per-task=26 ./dgemm_mkl_optimized.x 30000 30000 30000&gt;&gt;dgemm_mkl_optimized_epyc_epyc001.orfeo.hpc_2023-07-09_23-45-58.csv</t>
  </si>
  <si>
    <t>rep 1 size 30000 OMP_PLACES=cores OMP_PROC_BIND=close OMP_NUM_THREADS=25 BLIS_NUM_THREADS=25 srun -n1 --cpus-per-task=25 ./dgemm_mkl_optimized.x 30000 30000 30000&gt;&gt;dgemm_mkl_optimized_epyc_epyc001.orfeo.hpc_2023-07-09_23-45-58.csv</t>
  </si>
  <si>
    <t>rep 1 size 30000 OMP_PLACES=cores OMP_PROC_BIND=close OMP_NUM_THREADS=24 BLIS_NUM_THREADS=24 srun -n1 --cpus-per-task=24 ./dgemm_mkl_optimized.x 30000 30000 30000&gt;&gt;dgemm_mkl_optimized_epyc_epyc001.orfeo.hpc_2023-07-09_23-45-58.csv</t>
  </si>
  <si>
    <t>rep 1 size 30000 OMP_PLACES=cores OMP_PROC_BIND=close OMP_NUM_THREADS=23 BLIS_NUM_THREADS=23 srun -n1 --cpus-per-task=23 ./dgemm_mkl_optimized.x 30000 30000 30000&gt;&gt;dgemm_mkl_optimized_epyc_epyc001.orfeo.hpc_2023-07-09_23-45-58.csv</t>
  </si>
  <si>
    <t>rep 1 size 30000 OMP_PLACES=cores OMP_PROC_BIND=close OMP_NUM_THREADS=22 BLIS_NUM_THREADS=22 srun -n1 --cpus-per-task=22 ./dgemm_mkl_optimized.x 30000 30000 30000&gt;&gt;dgemm_mkl_optimized_epyc_epyc001.orfeo.hpc_2023-07-09_23-45-58.csv</t>
  </si>
  <si>
    <t>rep 1 size 30000 OMP_PLACES=cores OMP_PROC_BIND=close OMP_NUM_THREADS=21 BLIS_NUM_THREADS=21 srun -n1 --cpus-per-task=21 ./dgemm_mkl_optimized.x 30000 30000 30000&gt;&gt;dgemm_mkl_optimized_epyc_epyc001.orfeo.hpc_2023-07-09_23-45-58.csv</t>
  </si>
  <si>
    <t>rep 1 size 30000 OMP_PLACES=cores OMP_PROC_BIND=close OMP_NUM_THREADS=20 BLIS_NUM_THREADS=20 srun -n1 --cpus-per-task=20 ./dgemm_mkl_optimized.x 30000 30000 30000&gt;&gt;dgemm_mkl_optimized_epyc_epyc001.orfeo.hpc_2023-07-09_23-45-58.csv</t>
  </si>
  <si>
    <t>rep 1 size 30000 OMP_PLACES=cores OMP_PROC_BIND=close OMP_NUM_THREADS=19 BLIS_NUM_THREADS=19 srun -n1 --cpus-per-task=19 ./dgemm_mkl_optimized.x 30000 30000 30000&gt;&gt;dgemm_mkl_optimized_epyc_epyc001.orfeo.hpc_2023-07-09_23-45-58.csv</t>
  </si>
  <si>
    <t>rep 1 size 30000 OMP_PLACES=cores OMP_PROC_BIND=close OMP_NUM_THREADS=18 BLIS_NUM_THREADS=18 srun -n1 --cpus-per-task=18 ./dgemm_mkl_optimized.x 30000 30000 30000&gt;&gt;dgemm_mkl_optimized_epyc_epyc001.orfeo.hpc_2023-07-09_23-45-58.csv</t>
  </si>
  <si>
    <t>rep 1 size 30000 OMP_PLACES=cores OMP_PROC_BIND=close OMP_NUM_THREADS=17 BLIS_NUM_THREADS=17 srun -n1 --cpus-per-task=17 ./dgemm_mkl_optimized.x 30000 30000 30000&gt;&gt;dgemm_mkl_optimized_epyc_epyc001.orfeo.hpc_2023-07-09_23-45-58.csv</t>
  </si>
  <si>
    <t>rep 1 size 30000 OMP_PLACES=cores OMP_PROC_BIND=close OMP_NUM_THREADS=16 BLIS_NUM_THREADS=16 srun -n1 --cpus-per-task=16 ./dgemm_mkl_optimized.x 30000 30000 30000&gt;&gt;dgemm_mkl_optimized_epyc_epyc001.orfeo.hpc_2023-07-09_23-45-58.csv</t>
  </si>
  <si>
    <t>rep 1 size 30000 OMP_PLACES=cores OMP_PROC_BIND=close OMP_NUM_THREADS=15 BLIS_NUM_THREADS=15 srun -n1 --cpus-per-task=15 ./dgemm_mkl_optimized.x 30000 30000 30000&gt;&gt;dgemm_mkl_optimized_epyc_epyc001.orfeo.hpc_2023-07-09_23-45-58.csv</t>
  </si>
  <si>
    <t>rep 1 size 30000 OMP_PLACES=cores OMP_PROC_BIND=close OMP_NUM_THREADS=14 BLIS_NUM_THREADS=14 srun -n1 --cpus-per-task=14 ./dgemm_mkl_optimized.x 30000 30000 30000&gt;&gt;dgemm_mkl_optimized_epyc_epyc001.orfeo.hpc_2023-07-09_23-45-58.csv</t>
  </si>
  <si>
    <t>rep 1 size 30000 OMP_PLACES=cores OMP_PROC_BIND=close OMP_NUM_THREADS=13 BLIS_NUM_THREADS=13 srun -n1 --cpus-per-task=13 ./dgemm_mkl_optimized.x 30000 30000 30000&gt;&gt;dgemm_mkl_optimized_epyc_epyc001.orfeo.hpc_2023-07-09_23-45-58.csv</t>
  </si>
  <si>
    <t>rep 1 size 30000 OMP_PLACES=cores OMP_PROC_BIND=close OMP_NUM_THREADS=12 BLIS_NUM_THREADS=12 srun -n1 --cpus-per-task=12 ./dgemm_mkl_optimized.x 30000 30000 30000&gt;&gt;dgemm_mkl_optimized_epyc_epyc001.orfeo.hpc_2023-07-09_23-45-58.csv</t>
  </si>
  <si>
    <t>rep 1 size 30000 OMP_PLACES=cores OMP_PROC_BIND=close OMP_NUM_THREADS=11 BLIS_NUM_THREADS=11 srun -n1 --cpus-per-task=11 ./dgemm_mkl_optimized.x 30000 30000 30000&gt;&gt;dgemm_mkl_optimized_epyc_epyc001.orfeo.hpc_2023-07-09_23-45-58.csv</t>
  </si>
  <si>
    <t>rep 1 size 30000 OMP_PLACES=cores OMP_PROC_BIND=close OMP_NUM_THREADS=10 BLIS_NUM_THREADS=10 srun -n1 --cpus-per-task=10 ./dgemm_mkl_optimized.x 30000 30000 30000&gt;&gt;dgemm_mkl_optimized_epyc_epyc001.orfeo.hpc_2023-07-09_23-45-58.csv</t>
  </si>
  <si>
    <t>rep 1 size 30000 OMP_PLACES=cores OMP_PROC_BIND=close OMP_NUM_THREADS=9 BLIS_NUM_THREADS=9 srun -n1 --cpus-per-task=9 ./dgemm_mkl_optimized.x 30000 30000 30000&gt;&gt;dgemm_mkl_optimized_epyc_epyc001.orfeo.hpc_2023-07-09_23-45-58.csv</t>
  </si>
  <si>
    <t>rep 1 size 30000 OMP_PLACES=cores OMP_PROC_BIND=close OMP_NUM_THREADS=8 BLIS_NUM_THREADS=8 srun -n1 --cpus-per-task=8 ./dgemm_mkl_optimized.x 30000 30000 30000&gt;&gt;dgemm_mkl_optimized_epyc_epyc001.orfeo.hpc_2023-07-09_23-45-58.csv</t>
  </si>
  <si>
    <t>rep 1 size 30000 OMP_PLACES=cores OMP_PROC_BIND=close OMP_NUM_THREADS=7 BLIS_NUM_THREADS=7 srun -n1 --cpus-per-task=7 ./dgemm_mkl_optimized.x 30000 30000 30000&gt;&gt;dgemm_mkl_optimized_epyc_epyc001.orfeo.hpc_2023-07-09_23-45-58.csv</t>
  </si>
  <si>
    <t>rep 1 size 30000 OMP_PLACES=cores OMP_PROC_BIND=close OMP_NUM_THREADS=6 BLIS_NUM_THREADS=6 srun -n1 --cpus-per-task=6 ./dgemm_mkl_optimized.x 30000 30000 30000&gt;&gt;dgemm_mkl_optimized_epyc_epyc001.orfeo.hpc_2023-07-09_23-45-58.csv</t>
  </si>
  <si>
    <t>rep 1 size 30000 OMP_PLACES=cores OMP_PROC_BIND=close OMP_NUM_THREADS=5 BLIS_NUM_THREADS=5 srun -n1 --cpus-per-task=5 ./dgemm_mkl_optimized.x 30000 30000 30000&gt;&gt;dgemm_mkl_optimized_epyc_epyc001.orfeo.hpc_2023-07-09_23-45-58.csv</t>
  </si>
  <si>
    <t>rep 1 size 30000 OMP_PLACES=cores OMP_PROC_BIND=close OMP_NUM_THREADS=4 BLIS_NUM_THREADS=4 srun -n1 --cpus-per-task=4 ./dgemm_mkl_optimized.x 30000 30000 30000&gt;&gt;dgemm_mkl_optimized_epyc_epyc001.orfeo.hpc_2023-07-09_23-45-58.csv</t>
  </si>
  <si>
    <t>rep 1 size 30000 OMP_PLACES=cores OMP_PROC_BIND=close OMP_NUM_THREADS=3 BLIS_NUM_THREADS=3 srun -n1 --cpus-per-task=3 ./dgemm_mkl_optimized.x 30000 30000 30000&gt;&gt;dgemm_mkl_optimized_epyc_epyc001.orfeo.hpc_2023-07-09_23-45-58.csv</t>
  </si>
  <si>
    <t>rep 1 size 30000 OMP_PLACES=cores OMP_PROC_BIND=close OMP_NUM_THREADS=2 BLIS_NUM_THREADS=2 srun -n1 --cpus-per-task=2 ./dgemm_mkl_optimized.x 30000 30000 30000&gt;&gt;dgemm_mkl_optimized_epyc_epyc001.orfeo.hpc_2023-07-09_23-45-58.csv</t>
  </si>
  <si>
    <t>sgemm_thin_job_17103.out</t>
  </si>
  <si>
    <t>sgemm_mkl_optimized_thin_thin007_2023-07-09_23-53-30.csv</t>
  </si>
  <si>
    <t>rep 1 size 30000 OMP_PLACES=cores OMP_PROC_BIND=close OMP_NUM_THREADS=12 BLIS_NUM_THREADS=12 srun -n1 --cpus-per-task=12 ./sgemm_mkl_optimized.x 30000 30000 30000&gt;&gt;sgemm_mkl_optimized_thin_thin007_2023-07-09_23-53-30.csv</t>
  </si>
  <si>
    <t>rep 1 size 30000 OMP_PLACES=cores OMP_PROC_BIND=close OMP_NUM_THREADS=11 BLIS_NUM_THREADS=11 srun -n1 --cpus-per-task=11 ./sgemm_mkl_optimized.x 30000 30000 30000&gt;&gt;sgemm_mkl_optimized_thin_thin007_2023-07-09_23-53-30.csv</t>
  </si>
  <si>
    <t>rep 1 size 30000 OMP_PLACES=cores OMP_PROC_BIND=close OMP_NUM_THREADS=10 BLIS_NUM_THREADS=10 srun -n1 --cpus-per-task=10 ./sgemm_mkl_optimized.x 30000 30000 30000&gt;&gt;sgemm_mkl_optimized_thin_thin007_2023-07-09_23-53-30.csv</t>
  </si>
  <si>
    <t>rep 1 size 30000 OMP_PLACES=cores OMP_PROC_BIND=close OMP_NUM_THREADS=9 BLIS_NUM_THREADS=9 srun -n1 --cpus-per-task=9 ./sgemm_mkl_optimized.x 30000 30000 30000&gt;&gt;sgemm_mkl_optimized_thin_thin007_2023-07-09_23-53-30.csv</t>
  </si>
  <si>
    <t>rep 1 size 30000 OMP_PLACES=cores OMP_PROC_BIND=close OMP_NUM_THREADS=8 BLIS_NUM_THREADS=8 srun -n1 --cpus-per-task=8 ./sgemm_mkl_optimized.x 30000 30000 30000&gt;&gt;sgemm_mkl_optimized_thin_thin007_2023-07-09_23-53-30.csv</t>
  </si>
  <si>
    <t>rep 1 size 30000 OMP_PLACES=cores OMP_PROC_BIND=close OMP_NUM_THREADS=7 BLIS_NUM_THREADS=7 srun -n1 --cpus-per-task=7 ./sgemm_mkl_optimized.x 30000 30000 30000&gt;&gt;sgemm_mkl_optimized_thin_thin007_2023-07-09_23-53-30.csv</t>
  </si>
  <si>
    <t>rep 1 size 30000 OMP_PLACES=cores OMP_PROC_BIND=close OMP_NUM_THREADS=6 BLIS_NUM_THREADS=6 srun -n1 --cpus-per-task=6 ./sgemm_mkl_optimized.x 30000 30000 30000&gt;&gt;sgemm_mkl_optimized_thin_thin007_2023-07-09_23-53-30.csv</t>
  </si>
  <si>
    <t>rep 1 size 30000 OMP_PLACES=cores OMP_PROC_BIND=close OMP_NUM_THREADS=5 BLIS_NUM_THREADS=5 srun -n1 --cpus-per-task=5 ./sgemm_mkl_optimized.x 30000 30000 30000&gt;&gt;sgemm_mkl_optimized_thin_thin007_2023-07-09_23-53-30.csv</t>
  </si>
  <si>
    <t>rep 1 size 30000 OMP_PLACES=cores OMP_PROC_BIND=close OMP_NUM_THREADS=4 BLIS_NUM_THREADS=4 srun -n1 --cpus-per-task=4 ./sgemm_mkl_optimized.x 30000 30000 30000&gt;&gt;sgemm_mkl_optimized_thin_thin007_2023-07-09_23-53-30.csv</t>
  </si>
  <si>
    <t>rep 1 size 30000 OMP_PLACES=cores OMP_PROC_BIND=close OMP_NUM_THREADS=3 BLIS_NUM_THREADS=3 srun -n1 --cpus-per-task=3 ./sgemm_mkl_optimized.x 30000 30000 30000&gt;&gt;sgemm_mkl_optimized_thin_thin007_2023-07-09_23-53-30.csv</t>
  </si>
  <si>
    <t>rep 1 size 30000 OMP_PLACES=cores OMP_PROC_BIND=close OMP_NUM_THREADS=2 BLIS_NUM_THREADS=2 srun -n1 --cpus-per-task=2 ./sgemm_mkl_optimized.x 30000 30000 30000&gt;&gt;sgemm_mkl_optimized_thin_thin007_2023-07-09_23-53-30.csv</t>
  </si>
  <si>
    <t>rep 1 size 30000 OMP_PLACES=cores OMP_PROC_BIND=close OMP_NUM_THREADS=1 BLIS_NUM_THREADS=1 srun -n1 --cpus-per-task=1 ./sgemm_mkl_optimized.x 30000 30000 30000&gt;&gt;sgemm_mkl_optimized_thin_thin007_2023-07-09_23-53-30.csv</t>
  </si>
  <si>
    <t>rep 2 size 30000 OMP_PLACES=cores OMP_PROC_BIND=close OMP_NUM_THREADS=12 BLIS_NUM_THREADS=12 srun -n1 --cpus-per-task=12 ./sgemm_mkl_optimized.x 30000 30000 30000&gt;&gt;sgemm_mkl_optimized_thin_thin007_2023-07-09_23-53-30.csv</t>
  </si>
  <si>
    <t>rep 2 size 30000 OMP_PLACES=cores OMP_PROC_BIND=close OMP_NUM_THREADS=11 BLIS_NUM_THREADS=11 srun -n1 --cpus-per-task=11 ./sgemm_mkl_optimized.x 30000 30000 30000&gt;&gt;sgemm_mkl_optimized_thin_thin007_2023-07-09_23-53-30.csv</t>
  </si>
  <si>
    <t>rep 2 size 30000 OMP_PLACES=cores OMP_PROC_BIND=close OMP_NUM_THREADS=10 BLIS_NUM_THREADS=10 srun -n1 --cpus-per-task=10 ./sgemm_mkl_optimized.x 30000 30000 30000&gt;&gt;sgemm_mkl_optimized_thin_thin007_2023-07-09_23-53-30.csv</t>
  </si>
  <si>
    <t>rep 2 size 30000 OMP_PLACES=cores OMP_PROC_BIND=close OMP_NUM_THREADS=9 BLIS_NUM_THREADS=9 srun -n1 --cpus-per-task=9 ./sgemm_mkl_optimized.x 30000 30000 30000&gt;&gt;sgemm_mkl_optimized_thin_thin007_2023-07-09_23-53-30.csv</t>
  </si>
  <si>
    <t>rep 2 size 30000 OMP_PLACES=cores OMP_PROC_BIND=close OMP_NUM_THREADS=8 BLIS_NUM_THREADS=8 srun -n1 --cpus-per-task=8 ./sgemm_mkl_optimized.x 30000 30000 30000&gt;&gt;sgemm_mkl_optimized_thin_thin007_2023-07-09_23-53-30.csv</t>
  </si>
  <si>
    <t>rep 2 size 30000 OMP_PLACES=cores OMP_PROC_BIND=close OMP_NUM_THREADS=7 BLIS_NUM_THREADS=7 srun -n1 --cpus-per-task=7 ./sgemm_mkl_optimized.x 30000 30000 30000&gt;&gt;sgemm_mkl_optimized_thin_thin007_2023-07-09_23-53-30.csv</t>
  </si>
  <si>
    <t>rep 2 size 30000 OMP_PLACES=cores OMP_PROC_BIND=close OMP_NUM_THREADS=6 BLIS_NUM_THREADS=6 srun -n1 --cpus-per-task=6 ./sgemm_mkl_optimized.x 30000 30000 30000&gt;&gt;sgemm_mkl_optimized_thin_thin007_2023-07-09_23-53-30.csv</t>
  </si>
  <si>
    <t>rep 2 size 30000 OMP_PLACES=cores OMP_PROC_BIND=close OMP_NUM_THREADS=5 BLIS_NUM_THREADS=5 srun -n1 --cpus-per-task=5 ./sgemm_mkl_optimized.x 30000 30000 30000&gt;&gt;sgemm_mkl_optimized_thin_thin007_2023-07-09_23-53-30.csv</t>
  </si>
  <si>
    <t>rep 2 size 30000 OMP_PLACES=cores OMP_PROC_BIND=close OMP_NUM_THREADS=4 BLIS_NUM_THREADS=4 srun -n1 --cpus-per-task=4 ./sgemm_mkl_optimized.x 30000 30000 30000&gt;&gt;sgemm_mkl_optimized_thin_thin007_2023-07-09_23-53-30.csv</t>
  </si>
  <si>
    <t>rep 2 size 30000 OMP_PLACES=cores OMP_PROC_BIND=close OMP_NUM_THREADS=3 BLIS_NUM_THREADS=3 srun -n1 --cpus-per-task=3 ./sgemm_mkl_optimized.x 30000 30000 30000&gt;&gt;sgemm_mkl_optimized_thin_thin007_2023-07-09_23-53-30.csv</t>
  </si>
  <si>
    <t>rep 2 size 30000 OMP_PLACES=cores OMP_PROC_BIND=close OMP_NUM_THREADS=2 BLIS_NUM_THREADS=2 srun -n1 --cpus-per-task=2 ./sgemm_mkl_optimized.x 30000 30000 30000&gt;&gt;sgemm_mkl_optimized_thin_thin007_2023-07-09_23-53-30.csv</t>
  </si>
  <si>
    <t>rep 2 size 30000 OMP_PLACES=cores OMP_PROC_BIND=close OMP_NUM_THREADS=1 BLIS_NUM_THREADS=1 srun -n1 --cpus-per-task=1 ./sgemm_mkl_optimized.x 30000 30000 30000&gt;&gt;sgemm_mkl_optimized_thin_thin007_2023-07-09_23-53-30.csv</t>
  </si>
  <si>
    <t>rep 3 size 30000 OMP_PLACES=cores OMP_PROC_BIND=close OMP_NUM_THREADS=12 BLIS_NUM_THREADS=12 srun -n1 --cpus-per-task=12 ./sgemm_mkl_optimized.x 30000 30000 30000&gt;&gt;sgemm_mkl_optimized_thin_thin007_2023-07-09_23-53-30.csv</t>
  </si>
  <si>
    <t>rep 3 size 30000 OMP_PLACES=cores OMP_PROC_BIND=close OMP_NUM_THREADS=11 BLIS_NUM_THREADS=11 srun -n1 --cpus-per-task=11 ./sgemm_mkl_optimized.x 30000 30000 30000&gt;&gt;sgemm_mkl_optimized_thin_thin007_2023-07-09_23-53-30.csv</t>
  </si>
  <si>
    <t>rep 3 size 30000 OMP_PLACES=cores OMP_PROC_BIND=close OMP_NUM_THREADS=10 BLIS_NUM_THREADS=10 srun -n1 --cpus-per-task=10 ./sgemm_mkl_optimized.x 30000 30000 30000&gt;&gt;sgemm_mkl_optimized_thin_thin007_2023-07-09_23-53-30.csv</t>
  </si>
  <si>
    <t>rep 3 size 30000 OMP_PLACES=cores OMP_PROC_BIND=close OMP_NUM_THREADS=9 BLIS_NUM_THREADS=9 srun -n1 --cpus-per-task=9 ./sgemm_mkl_optimized.x 30000 30000 30000&gt;&gt;sgemm_mkl_optimized_thin_thin007_2023-07-09_23-53-30.csv</t>
  </si>
  <si>
    <t>rep 3 size 30000 OMP_PLACES=cores OMP_PROC_BIND=close OMP_NUM_THREADS=8 BLIS_NUM_THREADS=8 srun -n1 --cpus-per-task=8 ./sgemm_mkl_optimized.x 30000 30000 30000&gt;&gt;sgemm_mkl_optimized_thin_thin007_2023-07-09_23-53-30.csv</t>
  </si>
  <si>
    <t>rep 3 size 30000 OMP_PLACES=cores OMP_PROC_BIND=close OMP_NUM_THREADS=7 BLIS_NUM_THREADS=7 srun -n1 --cpus-per-task=7 ./sgemm_mkl_optimized.x 30000 30000 30000&gt;&gt;sgemm_mkl_optimized_thin_thin007_2023-07-09_23-53-30.csv</t>
  </si>
  <si>
    <t>rep 3 size 30000 OMP_PLACES=cores OMP_PROC_BIND=close OMP_NUM_THREADS=6 BLIS_NUM_THREADS=6 srun -n1 --cpus-per-task=6 ./sgemm_mkl_optimized.x 30000 30000 30000&gt;&gt;sgemm_mkl_optimized_thin_thin007_2023-07-09_23-53-30.csv</t>
  </si>
  <si>
    <t>rep 3 size 30000 OMP_PLACES=cores OMP_PROC_BIND=close OMP_NUM_THREADS=5 BLIS_NUM_THREADS=5 srun -n1 --cpus-per-task=5 ./sgemm_mkl_optimized.x 30000 30000 30000&gt;&gt;sgemm_mkl_optimized_thin_thin007_2023-07-09_23-53-30.csv</t>
  </si>
  <si>
    <t>rep 3 size 30000 OMP_PLACES=cores OMP_PROC_BIND=close OMP_NUM_THREADS=4 BLIS_NUM_THREADS=4 srun -n1 --cpus-per-task=4 ./sgemm_mkl_optimized.x 30000 30000 30000&gt;&gt;sgemm_mkl_optimized_thin_thin007_2023-07-09_23-53-30.csv</t>
  </si>
  <si>
    <t>rep 3 size 30000 OMP_PLACES=cores OMP_PROC_BIND=close OMP_NUM_THREADS=3 BLIS_NUM_THREADS=3 srun -n1 --cpus-per-task=3 ./sgemm_mkl_optimized.x 30000 30000 30000&gt;&gt;sgemm_mkl_optimized_thin_thin007_2023-07-09_23-53-30.csv</t>
  </si>
  <si>
    <t>rep 3 size 30000 OMP_PLACES=cores OMP_PROC_BIND=close OMP_NUM_THREADS=2 BLIS_NUM_THREADS=2 srun -n1 --cpus-per-task=2 ./sgemm_mkl_optimized.x 30000 30000 30000&gt;&gt;sgemm_mkl_optimized_thin_thin007_2023-07-09_23-53-30.csv</t>
  </si>
  <si>
    <t>rep 3 size 30000 OMP_PLACES=cores OMP_PROC_BIND=close OMP_NUM_THREADS=1 BLIS_NUM_THREADS=1 srun -n1 --cpus-per-task=1 ./sgemm_mkl_optimized.x 30000 30000 30000&gt;&gt;sgemm_mkl_optimized_thin_thin007_2023-07-09_23-53-30.csv</t>
  </si>
  <si>
    <t>rep 4 size 30000 OMP_PLACES=cores OMP_PROC_BIND=close OMP_NUM_THREADS=12 BLIS_NUM_THREADS=12 srun -n1 --cpus-per-task=12 ./sgemm_mkl_optimized.x 30000 30000 30000&gt;&gt;sgemm_mkl_optimized_thin_thin007_2023-07-09_23-53-30.csv</t>
  </si>
  <si>
    <t>rep 4 size 30000 OMP_PLACES=cores OMP_PROC_BIND=close OMP_NUM_THREADS=11 BLIS_NUM_THREADS=11 srun -n1 --cpus-per-task=11 ./sgemm_mkl_optimized.x 30000 30000 30000&gt;&gt;sgemm_mkl_optimized_thin_thin007_2023-07-09_23-53-30.csv</t>
  </si>
  <si>
    <t>rep 4 size 30000 OMP_PLACES=cores OMP_PROC_BIND=close OMP_NUM_THREADS=10 BLIS_NUM_THREADS=10 srun -n1 --cpus-per-task=10 ./sgemm_mkl_optimized.x 30000 30000 30000&gt;&gt;sgemm_mkl_optimized_thin_thin007_2023-07-09_23-53-30.csv</t>
  </si>
  <si>
    <t>rep 4 size 30000 OMP_PLACES=cores OMP_PROC_BIND=close OMP_NUM_THREADS=9 BLIS_NUM_THREADS=9 srun -n1 --cpus-per-task=9 ./sgemm_mkl_optimized.x 30000 30000 30000&gt;&gt;sgemm_mkl_optimized_thin_thin007_2023-07-09_23-53-30.csv</t>
  </si>
  <si>
    <t>rep 4 size 30000 OMP_PLACES=cores OMP_PROC_BIND=close OMP_NUM_THREADS=8 BLIS_NUM_THREADS=8 srun -n1 --cpus-per-task=8 ./sgemm_mkl_optimized.x 30000 30000 30000&gt;&gt;sgemm_mkl_optimized_thin_thin007_2023-07-09_23-53-30.csv</t>
  </si>
  <si>
    <t>rep 4 size 30000 OMP_PLACES=cores OMP_PROC_BIND=close OMP_NUM_THREADS=7 BLIS_NUM_THREADS=7 srun -n1 --cpus-per-task=7 ./sgemm_mkl_optimized.x 30000 30000 30000&gt;&gt;sgemm_mkl_optimized_thin_thin007_2023-07-09_23-53-30.csv</t>
  </si>
  <si>
    <t>rep 4 size 30000 OMP_PLACES=cores OMP_PROC_BIND=close OMP_NUM_THREADS=6 BLIS_NUM_THREADS=6 srun -n1 --cpus-per-task=6 ./sgemm_mkl_optimized.x 30000 30000 30000&gt;&gt;sgemm_mkl_optimized_thin_thin007_2023-07-09_23-53-30.csv</t>
  </si>
  <si>
    <t>rep 4 size 30000 OMP_PLACES=cores OMP_PROC_BIND=close OMP_NUM_THREADS=5 BLIS_NUM_THREADS=5 srun -n1 --cpus-per-task=5 ./sgemm_mkl_optimized.x 30000 30000 30000&gt;&gt;sgemm_mkl_optimized_thin_thin007_2023-07-09_23-53-30.csv</t>
  </si>
  <si>
    <t>rep 4 size 30000 OMP_PLACES=cores OMP_PROC_BIND=close OMP_NUM_THREADS=4 BLIS_NUM_THREADS=4 srun -n1 --cpus-per-task=4 ./sgemm_mkl_optimized.x 30000 30000 30000&gt;&gt;sgemm_mkl_optimized_thin_thin007_2023-07-09_23-53-30.csv</t>
  </si>
  <si>
    <t>rep 4 size 30000 OMP_PLACES=cores OMP_PROC_BIND=close OMP_NUM_THREADS=3 BLIS_NUM_THREADS=3 srun -n1 --cpus-per-task=3 ./sgemm_mkl_optimized.x 30000 30000 30000&gt;&gt;sgemm_mkl_optimized_thin_thin007_2023-07-09_23-53-30.csv</t>
  </si>
  <si>
    <t>rep 4 size 30000 OMP_PLACES=cores OMP_PROC_BIND=close OMP_NUM_THREADS=2 BLIS_NUM_THREADS=2 srun -n1 --cpus-per-task=2 ./sgemm_mkl_optimized.x 30000 30000 30000&gt;&gt;sgemm_mkl_optimized_thin_thin007_2023-07-09_23-53-30.csv</t>
  </si>
  <si>
    <t>rep 4 size 30000 OMP_PLACES=cores OMP_PROC_BIND=close OMP_NUM_THREADS=1 BLIS_NUM_THREADS=1 srun -n1 --cpus-per-task=1 ./sgemm_mkl_optimized.x 30000 30000 30000&gt;&gt;sgemm_mkl_optimized_thin_thin007_2023-07-09_23-53-30.csv</t>
  </si>
  <si>
    <t>rep 5 size 30000 OMP_PLACES=cores OMP_PROC_BIND=close OMP_NUM_THREADS=12 BLIS_NUM_THREADS=12 srun -n1 --cpus-per-task=12 ./sgemm_mkl_optimized.x 30000 30000 30000&gt;&gt;sgemm_mkl_optimized_thin_thin007_2023-07-09_23-53-30.csv</t>
  </si>
  <si>
    <t>rep 5 size 30000 OMP_PLACES=cores OMP_PROC_BIND=close OMP_NUM_THREADS=11 BLIS_NUM_THREADS=11 srun -n1 --cpus-per-task=11 ./sgemm_mkl_optimized.x 30000 30000 30000&gt;&gt;sgemm_mkl_optimized_thin_thin007_2023-07-09_23-53-30.csv</t>
  </si>
  <si>
    <t>rep 5 size 30000 OMP_PLACES=cores OMP_PROC_BIND=close OMP_NUM_THREADS=10 BLIS_NUM_THREADS=10 srun -n1 --cpus-per-task=10 ./sgemm_mkl_optimized.x 30000 30000 30000&gt;&gt;sgemm_mkl_optimized_thin_thin007_2023-07-09_23-53-30.csv</t>
  </si>
  <si>
    <t>rep 5 size 30000 OMP_PLACES=cores OMP_PROC_BIND=close OMP_NUM_THREADS=9 BLIS_NUM_THREADS=9 srun -n1 --cpus-per-task=9 ./sgemm_mkl_optimized.x 30000 30000 30000&gt;&gt;sgemm_mkl_optimized_thin_thin007_2023-07-09_23-53-30.csv</t>
  </si>
  <si>
    <t>rep 5 size 30000 OMP_PLACES=cores OMP_PROC_BIND=close OMP_NUM_THREADS=8 BLIS_NUM_THREADS=8 srun -n1 --cpus-per-task=8 ./sgemm_mkl_optimized.x 30000 30000 30000&gt;&gt;sgemm_mkl_optimized_thin_thin007_2023-07-09_23-53-30.csv</t>
  </si>
  <si>
    <t>rep 5 size 30000 OMP_PLACES=cores OMP_PROC_BIND=close OMP_NUM_THREADS=7 BLIS_NUM_THREADS=7 srun -n1 --cpus-per-task=7 ./sgemm_mkl_optimized.x 30000 30000 30000&gt;&gt;sgemm_mkl_optimized_thin_thin007_2023-07-09_23-53-30.csv</t>
  </si>
  <si>
    <t>rep 5 size 30000 OMP_PLACES=cores OMP_PROC_BIND=close OMP_NUM_THREADS=6 BLIS_NUM_THREADS=6 srun -n1 --cpus-per-task=6 ./sgemm_mkl_optimized.x 30000 30000 30000&gt;&gt;sgemm_mkl_optimized_thin_thin007_2023-07-09_23-53-30.csv</t>
  </si>
  <si>
    <t>rep 5 size 30000 OMP_PLACES=cores OMP_PROC_BIND=close OMP_NUM_THREADS=5 BLIS_NUM_THREADS=5 srun -n1 --cpus-per-task=5 ./sgemm_mkl_optimized.x 30000 30000 30000&gt;&gt;sgemm_mkl_optimized_thin_thin007_2023-07-09_23-53-30.csv</t>
  </si>
  <si>
    <t>rep 5 size 30000 OMP_PLACES=cores OMP_PROC_BIND=close OMP_NUM_THREADS=4 BLIS_NUM_THREADS=4 srun -n1 --cpus-per-task=4 ./sgemm_mkl_optimized.x 30000 30000 30000&gt;&gt;sgemm_mkl_optimized_thin_thin007_2023-07-09_23-53-30.csv</t>
  </si>
  <si>
    <t>rep 5 size 30000 OMP_PLACES=cores OMP_PROC_BIND=close OMP_NUM_THREADS=3 BLIS_NUM_THREADS=3 srun -n1 --cpus-per-task=3 ./sgemm_mkl_optimized.x 30000 30000 30000&gt;&gt;sgemm_mkl_optimized_thin_thin007_2023-07-09_23-53-30.csv</t>
  </si>
  <si>
    <t>rep 5 size 30000 OMP_PLACES=cores OMP_PROC_BIND=close OMP_NUM_THREADS=2 BLIS_NUM_THREADS=2 srun -n1 --cpus-per-task=2 ./sgemm_mkl_optimized.x 30000 30000 30000&gt;&gt;sgemm_mkl_optimized_thin_thin007_2023-07-09_23-53-30.csv</t>
  </si>
  <si>
    <t>rep 5 size 30000 OMP_PLACES=cores OMP_PROC_BIND=close OMP_NUM_THREADS=1 BLIS_NUM_THREADS=1 srun -n1 --cpus-per-task=1 ./sgemm_mkl_optimized.x 30000 30000 30000&gt;&gt;sgemm_mkl_optimized_thin_thin007_2023-07-09_23-53-30.csv</t>
  </si>
  <si>
    <t>rep 6 size 30000 OMP_PLACES=cores OMP_PROC_BIND=close OMP_NUM_THREADS=12 BLIS_NUM_THREADS=12 srun -n1 --cpus-per-task=12 ./sgemm_mkl_optimized.x 30000 30000 30000&gt;&gt;sgemm_mkl_optimized_thin_thin007_2023-07-09_23-53-30.csv</t>
  </si>
  <si>
    <t>rep 6 size 30000 OMP_PLACES=cores OMP_PROC_BIND=close OMP_NUM_THREADS=11 BLIS_NUM_THREADS=11 srun -n1 --cpus-per-task=11 ./sgemm_mkl_optimized.x 30000 30000 30000&gt;&gt;sgemm_mkl_optimized_thin_thin007_2023-07-09_23-53-30.csv</t>
  </si>
  <si>
    <t>rep 6 size 30000 OMP_PLACES=cores OMP_PROC_BIND=close OMP_NUM_THREADS=10 BLIS_NUM_THREADS=10 srun -n1 --cpus-per-task=10 ./sgemm_mkl_optimized.x 30000 30000 30000&gt;&gt;sgemm_mkl_optimized_thin_thin007_2023-07-09_23-53-30.csv</t>
  </si>
  <si>
    <t>rep 6 size 30000 OMP_PLACES=cores OMP_PROC_BIND=close OMP_NUM_THREADS=9 BLIS_NUM_THREADS=9 srun -n1 --cpus-per-task=9 ./sgemm_mkl_optimized.x 30000 30000 30000&gt;&gt;sgemm_mkl_optimized_thin_thin007_2023-07-09_23-53-30.csv</t>
  </si>
  <si>
    <t>rep 6 size 30000 OMP_PLACES=cores OMP_PROC_BIND=close OMP_NUM_THREADS=8 BLIS_NUM_THREADS=8 srun -n1 --cpus-per-task=8 ./sgemm_mkl_optimized.x 30000 30000 30000&gt;&gt;sgemm_mkl_optimized_thin_thin007_2023-07-09_23-53-30.csv</t>
  </si>
  <si>
    <t>rep 6 size 30000 OMP_PLACES=cores OMP_PROC_BIND=close OMP_NUM_THREADS=7 BLIS_NUM_THREADS=7 srun -n1 --cpus-per-task=7 ./sgemm_mkl_optimized.x 30000 30000 30000&gt;&gt;sgemm_mkl_optimized_thin_thin007_2023-07-09_23-53-30.csv</t>
  </si>
  <si>
    <t>rep 6 size 30000 OMP_PLACES=cores OMP_PROC_BIND=close OMP_NUM_THREADS=6 BLIS_NUM_THREADS=6 srun -n1 --cpus-per-task=6 ./sgemm_mkl_optimized.x 30000 30000 30000&gt;&gt;sgemm_mkl_optimized_thin_thin007_2023-07-09_23-53-30.csv</t>
  </si>
  <si>
    <t>sgemm_epyc_job_17106.out</t>
  </si>
  <si>
    <t>sgemm_mkl_optimized_epyc_epyc001.orfeo.hpc_2023-07-10_01-46-30.csv</t>
  </si>
  <si>
    <t>rep 1 size 30000 OMP_PLACES=cores OMP_PROC_BIND=close OMP_NUM_THREADS=64 BLIS_NUM_THREADS=64 srun -n1 --cpus-per-task=64 ./sgemm_mkl_optimized.x 30000 30000 30000&gt;&gt;sgemm_mkl_optimized_epyc_epyc001.orfeo.hpc_2023-07-10_01-46-30.csv</t>
  </si>
  <si>
    <t>rep 1 size 30000 OMP_PLACES=cores OMP_PROC_BIND=close OMP_NUM_THREADS=63 BLIS_NUM_THREADS=63 srun -n1 --cpus-per-task=63 ./sgemm_mkl_optimized.x 30000 30000 30000&gt;&gt;sgemm_mkl_optimized_epyc_epyc001.orfeo.hpc_2023-07-10_01-46-30.csv</t>
  </si>
  <si>
    <t>rep 1 size 30000 OMP_PLACES=cores OMP_PROC_BIND=close OMP_NUM_THREADS=62 BLIS_NUM_THREADS=62 srun -n1 --cpus-per-task=62 ./sgemm_mkl_optimized.x 30000 30000 30000&gt;&gt;sgemm_mkl_optimized_epyc_epyc001.orfeo.hpc_2023-07-10_01-46-30.csv</t>
  </si>
  <si>
    <t>rep 1 size 30000 OMP_PLACES=cores OMP_PROC_BIND=close OMP_NUM_THREADS=61 BLIS_NUM_THREADS=61 srun -n1 --cpus-per-task=61 ./sgemm_mkl_optimized.x 30000 30000 30000&gt;&gt;sgemm_mkl_optimized_epyc_epyc001.orfeo.hpc_2023-07-10_01-46-30.csv</t>
  </si>
  <si>
    <t>rep 1 size 30000 OMP_PLACES=cores OMP_PROC_BIND=close OMP_NUM_THREADS=60 BLIS_NUM_THREADS=60 srun -n1 --cpus-per-task=60 ./sgemm_mkl_optimized.x 30000 30000 30000&gt;&gt;sgemm_mkl_optimized_epyc_epyc001.orfeo.hpc_2023-07-10_01-46-30.csv</t>
  </si>
  <si>
    <t>rep 1 size 30000 OMP_PLACES=cores OMP_PROC_BIND=close OMP_NUM_THREADS=59 BLIS_NUM_THREADS=59 srun -n1 --cpus-per-task=59 ./sgemm_mkl_optimized.x 30000 30000 30000&gt;&gt;sgemm_mkl_optimized_epyc_epyc001.orfeo.hpc_2023-07-10_01-46-30.csv</t>
  </si>
  <si>
    <t>rep 1 size 30000 OMP_PLACES=cores OMP_PROC_BIND=close OMP_NUM_THREADS=58 BLIS_NUM_THREADS=58 srun -n1 --cpus-per-task=58 ./sgemm_mkl_optimized.x 30000 30000 30000&gt;&gt;sgemm_mkl_optimized_epyc_epyc001.orfeo.hpc_2023-07-10_01-46-30.csv</t>
  </si>
  <si>
    <t>rep 1 size 30000 OMP_PLACES=cores OMP_PROC_BIND=close OMP_NUM_THREADS=57 BLIS_NUM_THREADS=57 srun -n1 --cpus-per-task=57 ./sgemm_mkl_optimized.x 30000 30000 30000&gt;&gt;sgemm_mkl_optimized_epyc_epyc001.orfeo.hpc_2023-07-10_01-46-30.csv</t>
  </si>
  <si>
    <t>rep 1 size 30000 OMP_PLACES=cores OMP_PROC_BIND=close OMP_NUM_THREADS=56 BLIS_NUM_THREADS=56 srun -n1 --cpus-per-task=56 ./sgemm_mkl_optimized.x 30000 30000 30000&gt;&gt;sgemm_mkl_optimized_epyc_epyc001.orfeo.hpc_2023-07-10_01-46-30.csv</t>
  </si>
  <si>
    <t>rep 1 size 30000 OMP_PLACES=cores OMP_PROC_BIND=close OMP_NUM_THREADS=55 BLIS_NUM_THREADS=55 srun -n1 --cpus-per-task=55 ./sgemm_mkl_optimized.x 30000 30000 30000&gt;&gt;sgemm_mkl_optimized_epyc_epyc001.orfeo.hpc_2023-07-10_01-46-30.csv</t>
  </si>
  <si>
    <t>rep 1 size 30000 OMP_PLACES=cores OMP_PROC_BIND=close OMP_NUM_THREADS=54 BLIS_NUM_THREADS=54 srun -n1 --cpus-per-task=54 ./sgemm_mkl_optimized.x 30000 30000 30000&gt;&gt;sgemm_mkl_optimized_epyc_epyc001.orfeo.hpc_2023-07-10_01-46-30.csv</t>
  </si>
  <si>
    <t>rep 1 size 30000 OMP_PLACES=cores OMP_PROC_BIND=close OMP_NUM_THREADS=53 BLIS_NUM_THREADS=53 srun -n1 --cpus-per-task=53 ./sgemm_mkl_optimized.x 30000 30000 30000&gt;&gt;sgemm_mkl_optimized_epyc_epyc001.orfeo.hpc_2023-07-10_01-46-30.csv</t>
  </si>
  <si>
    <t>rep 1 size 30000 OMP_PLACES=cores OMP_PROC_BIND=close OMP_NUM_THREADS=52 BLIS_NUM_THREADS=52 srun -n1 --cpus-per-task=52 ./sgemm_mkl_optimized.x 30000 30000 30000&gt;&gt;sgemm_mkl_optimized_epyc_epyc001.orfeo.hpc_2023-07-10_01-46-30.csv</t>
  </si>
  <si>
    <t>rep 1 size 30000 OMP_PLACES=cores OMP_PROC_BIND=close OMP_NUM_THREADS=51 BLIS_NUM_THREADS=51 srun -n1 --cpus-per-task=51 ./sgemm_mkl_optimized.x 30000 30000 30000&gt;&gt;sgemm_mkl_optimized_epyc_epyc001.orfeo.hpc_2023-07-10_01-46-30.csv</t>
  </si>
  <si>
    <t>rep 1 size 30000 OMP_PLACES=cores OMP_PROC_BIND=close OMP_NUM_THREADS=50 BLIS_NUM_THREADS=50 srun -n1 --cpus-per-task=50 ./sgemm_mkl_optimized.x 30000 30000 30000&gt;&gt;sgemm_mkl_optimized_epyc_epyc001.orfeo.hpc_2023-07-10_01-46-30.csv</t>
  </si>
  <si>
    <t>rep 1 size 30000 OMP_PLACES=cores OMP_PROC_BIND=close OMP_NUM_THREADS=49 BLIS_NUM_THREADS=49 srun -n1 --cpus-per-task=49 ./sgemm_mkl_optimized.x 30000 30000 30000&gt;&gt;sgemm_mkl_optimized_epyc_epyc001.orfeo.hpc_2023-07-10_01-46-30.csv</t>
  </si>
  <si>
    <t>rep 1 size 30000 OMP_PLACES=cores OMP_PROC_BIND=close OMP_NUM_THREADS=48 BLIS_NUM_THREADS=48 srun -n1 --cpus-per-task=48 ./sgemm_mkl_optimized.x 30000 30000 30000&gt;&gt;sgemm_mkl_optimized_epyc_epyc001.orfeo.hpc_2023-07-10_01-46-30.csv</t>
  </si>
  <si>
    <t>rep 1 size 30000 OMP_PLACES=cores OMP_PROC_BIND=close OMP_NUM_THREADS=47 BLIS_NUM_THREADS=47 srun -n1 --cpus-per-task=47 ./sgemm_mkl_optimized.x 30000 30000 30000&gt;&gt;sgemm_mkl_optimized_epyc_epyc001.orfeo.hpc_2023-07-10_01-46-30.csv</t>
  </si>
  <si>
    <t>rep 1 size 30000 OMP_PLACES=cores OMP_PROC_BIND=close OMP_NUM_THREADS=46 BLIS_NUM_THREADS=46 srun -n1 --cpus-per-task=46 ./sgemm_mkl_optimized.x 30000 30000 30000&gt;&gt;sgemm_mkl_optimized_epyc_epyc001.orfeo.hpc_2023-07-10_01-46-30.csv</t>
  </si>
  <si>
    <t>rep 1 size 30000 OMP_PLACES=cores OMP_PROC_BIND=close OMP_NUM_THREADS=45 BLIS_NUM_THREADS=45 srun -n1 --cpus-per-task=45 ./sgemm_mkl_optimized.x 30000 30000 30000&gt;&gt;sgemm_mkl_optimized_epyc_epyc001.orfeo.hpc_2023-07-10_01-46-30.csv</t>
  </si>
  <si>
    <t>rep 1 size 30000 OMP_PLACES=cores OMP_PROC_BIND=close OMP_NUM_THREADS=44 BLIS_NUM_THREADS=44 srun -n1 --cpus-per-task=44 ./sgemm_mkl_optimized.x 30000 30000 30000&gt;&gt;sgemm_mkl_optimized_epyc_epyc001.orfeo.hpc_2023-07-10_01-46-30.csv</t>
  </si>
  <si>
    <t>rep 1 size 30000 OMP_PLACES=cores OMP_PROC_BIND=close OMP_NUM_THREADS=43 BLIS_NUM_THREADS=43 srun -n1 --cpus-per-task=43 ./sgemm_mkl_optimized.x 30000 30000 30000&gt;&gt;sgemm_mkl_optimized_epyc_epyc001.orfeo.hpc_2023-07-10_01-46-30.csv</t>
  </si>
  <si>
    <t>rep 1 size 30000 OMP_PLACES=cores OMP_PROC_BIND=close OMP_NUM_THREADS=42 BLIS_NUM_THREADS=42 srun -n1 --cpus-per-task=42 ./sgemm_mkl_optimized.x 30000 30000 30000&gt;&gt;sgemm_mkl_optimized_epyc_epyc001.orfeo.hpc_2023-07-10_01-46-30.csv</t>
  </si>
  <si>
    <t>rep 1 size 30000 OMP_PLACES=cores OMP_PROC_BIND=close OMP_NUM_THREADS=41 BLIS_NUM_THREADS=41 srun -n1 --cpus-per-task=41 ./sgemm_mkl_optimized.x 30000 30000 30000&gt;&gt;sgemm_mkl_optimized_epyc_epyc001.orfeo.hpc_2023-07-10_01-46-30.csv</t>
  </si>
  <si>
    <t>rep 1 size 30000 OMP_PLACES=cores OMP_PROC_BIND=close OMP_NUM_THREADS=40 BLIS_NUM_THREADS=40 srun -n1 --cpus-per-task=40 ./sgemm_mkl_optimized.x 30000 30000 30000&gt;&gt;sgemm_mkl_optimized_epyc_epyc001.orfeo.hpc_2023-07-10_01-46-30.csv</t>
  </si>
  <si>
    <t>rep 1 size 30000 OMP_PLACES=cores OMP_PROC_BIND=close OMP_NUM_THREADS=39 BLIS_NUM_THREADS=39 srun -n1 --cpus-per-task=39 ./sgemm_mkl_optimized.x 30000 30000 30000&gt;&gt;sgemm_mkl_optimized_epyc_epyc001.orfeo.hpc_2023-07-10_01-46-30.csv</t>
  </si>
  <si>
    <t>rep 1 size 30000 OMP_PLACES=cores OMP_PROC_BIND=close OMP_NUM_THREADS=38 BLIS_NUM_THREADS=38 srun -n1 --cpus-per-task=38 ./sgemm_mkl_optimized.x 30000 30000 30000&gt;&gt;sgemm_mkl_optimized_epyc_epyc001.orfeo.hpc_2023-07-10_01-46-30.csv</t>
  </si>
  <si>
    <t>rep 1 size 30000 OMP_PLACES=cores OMP_PROC_BIND=close OMP_NUM_THREADS=37 BLIS_NUM_THREADS=37 srun -n1 --cpus-per-task=37 ./sgemm_mkl_optimized.x 30000 30000 30000&gt;&gt;sgemm_mkl_optimized_epyc_epyc001.orfeo.hpc_2023-07-10_01-46-30.csv</t>
  </si>
  <si>
    <t>rep 1 size 30000 OMP_PLACES=cores OMP_PROC_BIND=close OMP_NUM_THREADS=36 BLIS_NUM_THREADS=36 srun -n1 --cpus-per-task=36 ./sgemm_mkl_optimized.x 30000 30000 30000&gt;&gt;sgemm_mkl_optimized_epyc_epyc001.orfeo.hpc_2023-07-10_01-46-30.csv</t>
  </si>
  <si>
    <t>rep 1 size 30000 OMP_PLACES=cores OMP_PROC_BIND=close OMP_NUM_THREADS=35 BLIS_NUM_THREADS=35 srun -n1 --cpus-per-task=35 ./sgemm_mkl_optimized.x 30000 30000 30000&gt;&gt;sgemm_mkl_optimized_epyc_epyc001.orfeo.hpc_2023-07-10_01-46-30.csv</t>
  </si>
  <si>
    <t>rep 1 size 30000 OMP_PLACES=cores OMP_PROC_BIND=close OMP_NUM_THREADS=34 BLIS_NUM_THREADS=34 srun -n1 --cpus-per-task=34 ./sgemm_mkl_optimized.x 30000 30000 30000&gt;&gt;sgemm_mkl_optimized_epyc_epyc001.orfeo.hpc_2023-07-10_01-46-30.csv</t>
  </si>
  <si>
    <t>rep 1 size 30000 OMP_PLACES=cores OMP_PROC_BIND=close OMP_NUM_THREADS=33 BLIS_NUM_THREADS=33 srun -n1 --cpus-per-task=33 ./sgemm_mkl_optimized.x 30000 30000 30000&gt;&gt;sgemm_mkl_optimized_epyc_epyc001.orfeo.hpc_2023-07-10_01-46-30.csv</t>
  </si>
  <si>
    <t>rep 1 size 30000 OMP_PLACES=cores OMP_PROC_BIND=close OMP_NUM_THREADS=32 BLIS_NUM_THREADS=32 srun -n1 --cpus-per-task=32 ./sgemm_mkl_optimized.x 30000 30000 30000&gt;&gt;sgemm_mkl_optimized_epyc_epyc001.orfeo.hpc_2023-07-10_01-46-30.csv</t>
  </si>
  <si>
    <t>rep 1 size 30000 OMP_PLACES=cores OMP_PROC_BIND=close OMP_NUM_THREADS=31 BLIS_NUM_THREADS=31 srun -n1 --cpus-per-task=31 ./sgemm_mkl_optimized.x 30000 30000 30000&gt;&gt;sgemm_mkl_optimized_epyc_epyc001.orfeo.hpc_2023-07-10_01-46-30.csv</t>
  </si>
  <si>
    <t>rep 1 size 30000 OMP_PLACES=cores OMP_PROC_BIND=close OMP_NUM_THREADS=30 BLIS_NUM_THREADS=30 srun -n1 --cpus-per-task=30 ./sgemm_mkl_optimized.x 30000 30000 30000&gt;&gt;sgemm_mkl_optimized_epyc_epyc001.orfeo.hpc_2023-07-10_01-46-30.csv</t>
  </si>
  <si>
    <t>rep 1 size 30000 OMP_PLACES=cores OMP_PROC_BIND=close OMP_NUM_THREADS=29 BLIS_NUM_THREADS=29 srun -n1 --cpus-per-task=29 ./sgemm_mkl_optimized.x 30000 30000 30000&gt;&gt;sgemm_mkl_optimized_epyc_epyc001.orfeo.hpc_2023-07-10_01-46-30.csv</t>
  </si>
  <si>
    <t>rep 1 size 30000 OMP_PLACES=cores OMP_PROC_BIND=close OMP_NUM_THREADS=28 BLIS_NUM_THREADS=28 srun -n1 --cpus-per-task=28 ./sgemm_mkl_optimized.x 30000 30000 30000&gt;&gt;sgemm_mkl_optimized_epyc_epyc001.orfeo.hpc_2023-07-10_01-46-30.csv</t>
  </si>
  <si>
    <t>rep 1 size 30000 OMP_PLACES=cores OMP_PROC_BIND=close OMP_NUM_THREADS=27 BLIS_NUM_THREADS=27 srun -n1 --cpus-per-task=27 ./sgemm_mkl_optimized.x 30000 30000 30000&gt;&gt;sgemm_mkl_optimized_epyc_epyc001.orfeo.hpc_2023-07-10_01-46-30.csv</t>
  </si>
  <si>
    <t>rep 1 size 30000 OMP_PLACES=cores OMP_PROC_BIND=close OMP_NUM_THREADS=26 BLIS_NUM_THREADS=26 srun -n1 --cpus-per-task=26 ./sgemm_mkl_optimized.x 30000 30000 30000&gt;&gt;sgemm_mkl_optimized_epyc_epyc001.orfeo.hpc_2023-07-10_01-46-30.csv</t>
  </si>
  <si>
    <t>rep 1 size 30000 OMP_PLACES=cores OMP_PROC_BIND=close OMP_NUM_THREADS=25 BLIS_NUM_THREADS=25 srun -n1 --cpus-per-task=25 ./sgemm_mkl_optimized.x 30000 30000 30000&gt;&gt;sgemm_mkl_optimized_epyc_epyc001.orfeo.hpc_2023-07-10_01-46-30.csv</t>
  </si>
  <si>
    <t>rep 1 size 30000 OMP_PLACES=cores OMP_PROC_BIND=close OMP_NUM_THREADS=24 BLIS_NUM_THREADS=24 srun -n1 --cpus-per-task=24 ./sgemm_mkl_optimized.x 30000 30000 30000&gt;&gt;sgemm_mkl_optimized_epyc_epyc001.orfeo.hpc_2023-07-10_01-46-30.csv</t>
  </si>
  <si>
    <t>rep 1 size 30000 OMP_PLACES=cores OMP_PROC_BIND=close OMP_NUM_THREADS=23 BLIS_NUM_THREADS=23 srun -n1 --cpus-per-task=23 ./sgemm_mkl_optimized.x 30000 30000 30000&gt;&gt;sgemm_mkl_optimized_epyc_epyc001.orfeo.hpc_2023-07-10_01-46-30.csv</t>
  </si>
  <si>
    <t>rep 1 size 30000 OMP_PLACES=cores OMP_PROC_BIND=close OMP_NUM_THREADS=22 BLIS_NUM_THREADS=22 srun -n1 --cpus-per-task=22 ./sgemm_mkl_optimized.x 30000 30000 30000&gt;&gt;sgemm_mkl_optimized_epyc_epyc001.orfeo.hpc_2023-07-10_01-46-30.csv</t>
  </si>
  <si>
    <t>rep 1 size 30000 OMP_PLACES=cores OMP_PROC_BIND=close OMP_NUM_THREADS=21 BLIS_NUM_THREADS=21 srun -n1 --cpus-per-task=21 ./sgemm_mkl_optimized.x 30000 30000 30000&gt;&gt;sgemm_mkl_optimized_epyc_epyc001.orfeo.hpc_2023-07-10_01-46-30.csv</t>
  </si>
  <si>
    <t>rep 1 size 30000 OMP_PLACES=cores OMP_PROC_BIND=close OMP_NUM_THREADS=20 BLIS_NUM_THREADS=20 srun -n1 --cpus-per-task=20 ./sgemm_mkl_optimized.x 30000 30000 30000&gt;&gt;sgemm_mkl_optimized_epyc_epyc001.orfeo.hpc_2023-07-10_01-46-30.csv</t>
  </si>
  <si>
    <t>rep 1 size 30000 OMP_PLACES=cores OMP_PROC_BIND=close OMP_NUM_THREADS=19 BLIS_NUM_THREADS=19 srun -n1 --cpus-per-task=19 ./sgemm_mkl_optimized.x 30000 30000 30000&gt;&gt;sgemm_mkl_optimized_epyc_epyc001.orfeo.hpc_2023-07-10_01-46-30.csv</t>
  </si>
  <si>
    <t>rep 1 size 30000 OMP_PLACES=cores OMP_PROC_BIND=close OMP_NUM_THREADS=18 BLIS_NUM_THREADS=18 srun -n1 --cpus-per-task=18 ./sgemm_mkl_optimized.x 30000 30000 30000&gt;&gt;sgemm_mkl_optimized_epyc_epyc001.orfeo.hpc_2023-07-10_01-46-30.csv</t>
  </si>
  <si>
    <t>rep 1 size 30000 OMP_PLACES=cores OMP_PROC_BIND=close OMP_NUM_THREADS=17 BLIS_NUM_THREADS=17 srun -n1 --cpus-per-task=17 ./sgemm_mkl_optimized.x 30000 30000 30000&gt;&gt;sgemm_mkl_optimized_epyc_epyc001.orfeo.hpc_2023-07-10_01-46-30.csv</t>
  </si>
  <si>
    <t>rep 1 size 30000 OMP_PLACES=cores OMP_PROC_BIND=close OMP_NUM_THREADS=16 BLIS_NUM_THREADS=16 srun -n1 --cpus-per-task=16 ./sgemm_mkl_optimized.x 30000 30000 30000&gt;&gt;sgemm_mkl_optimized_epyc_epyc001.orfeo.hpc_2023-07-10_01-46-30.csv</t>
  </si>
  <si>
    <t>rep 1 size 30000 OMP_PLACES=cores OMP_PROC_BIND=close OMP_NUM_THREADS=15 BLIS_NUM_THREADS=15 srun -n1 --cpus-per-task=15 ./sgemm_mkl_optimized.x 30000 30000 30000&gt;&gt;sgemm_mkl_optimized_epyc_epyc001.orfeo.hpc_2023-07-10_01-46-30.csv</t>
  </si>
  <si>
    <t>rep 1 size 30000 OMP_PLACES=cores OMP_PROC_BIND=close OMP_NUM_THREADS=14 BLIS_NUM_THREADS=14 srun -n1 --cpus-per-task=14 ./sgemm_mkl_optimized.x 30000 30000 30000&gt;&gt;sgemm_mkl_optimized_epyc_epyc001.orfeo.hpc_2023-07-10_01-46-30.csv</t>
  </si>
  <si>
    <t>rep 1 size 30000 OMP_PLACES=cores OMP_PROC_BIND=close OMP_NUM_THREADS=13 BLIS_NUM_THREADS=13 srun -n1 --cpus-per-task=13 ./sgemm_mkl_optimized.x 30000 30000 30000&gt;&gt;sgemm_mkl_optimized_epyc_epyc001.orfeo.hpc_2023-07-10_01-46-30.csv</t>
  </si>
  <si>
    <t>rep 1 size 30000 OMP_PLACES=cores OMP_PROC_BIND=close OMP_NUM_THREADS=12 BLIS_NUM_THREADS=12 srun -n1 --cpus-per-task=12 ./sgemm_mkl_optimized.x 30000 30000 30000&gt;&gt;sgemm_mkl_optimized_epyc_epyc001.orfeo.hpc_2023-07-10_01-46-30.csv</t>
  </si>
  <si>
    <t>rep 1 size 30000 OMP_PLACES=cores OMP_PROC_BIND=close OMP_NUM_THREADS=11 BLIS_NUM_THREADS=11 srun -n1 --cpus-per-task=11 ./sgemm_mkl_optimized.x 30000 30000 30000&gt;&gt;sgemm_mkl_optimized_epyc_epyc001.orfeo.hpc_2023-07-10_01-46-30.csv</t>
  </si>
  <si>
    <t>rep 1 size 30000 OMP_PLACES=cores OMP_PROC_BIND=close OMP_NUM_THREADS=10 BLIS_NUM_THREADS=10 srun -n1 --cpus-per-task=10 ./sgemm_mkl_optimized.x 30000 30000 30000&gt;&gt;sgemm_mkl_optimized_epyc_epyc001.orfeo.hpc_2023-07-10_01-46-30.csv</t>
  </si>
  <si>
    <t>rep 1 size 30000 OMP_PLACES=cores OMP_PROC_BIND=close OMP_NUM_THREADS=9 BLIS_NUM_THREADS=9 srun -n1 --cpus-per-task=9 ./sgemm_mkl_optimized.x 30000 30000 30000&gt;&gt;sgemm_mkl_optimized_epyc_epyc001.orfeo.hpc_2023-07-10_01-46-30.csv</t>
  </si>
  <si>
    <t>rep 1 size 30000 OMP_PLACES=cores OMP_PROC_BIND=close OMP_NUM_THREADS=8 BLIS_NUM_THREADS=8 srun -n1 --cpus-per-task=8 ./sgemm_mkl_optimized.x 30000 30000 30000&gt;&gt;sgemm_mkl_optimized_epyc_epyc001.orfeo.hpc_2023-07-10_01-46-30.csv</t>
  </si>
  <si>
    <t>rep 1 size 30000 OMP_PLACES=cores OMP_PROC_BIND=close OMP_NUM_THREADS=7 BLIS_NUM_THREADS=7 srun -n1 --cpus-per-task=7 ./sgemm_mkl_optimized.x 30000 30000 30000&gt;&gt;sgemm_mkl_optimized_epyc_epyc001.orfeo.hpc_2023-07-10_01-46-30.csv</t>
  </si>
  <si>
    <t>rep 1 size 30000 OMP_PLACES=cores OMP_PROC_BIND=close OMP_NUM_THREADS=6 BLIS_NUM_THREADS=6 srun -n1 --cpus-per-task=6 ./sgemm_mkl_optimized.x 30000 30000 30000&gt;&gt;sgemm_mkl_optimized_epyc_epyc001.orfeo.hpc_2023-07-10_01-46-30.csv</t>
  </si>
  <si>
    <t>rep 1 size 30000 OMP_PLACES=cores OMP_PROC_BIND=close OMP_NUM_THREADS=5 BLIS_NUM_THREADS=5 srun -n1 --cpus-per-task=5 ./sgemm_mkl_optimized.x 30000 30000 30000&gt;&gt;sgemm_mkl_optimized_epyc_epyc001.orfeo.hpc_2023-07-10_01-46-30.csv</t>
  </si>
  <si>
    <t>rep 1 size 30000 OMP_PLACES=cores OMP_PROC_BIND=close OMP_NUM_THREADS=4 BLIS_NUM_THREADS=4 srun -n1 --cpus-per-task=4 ./sgemm_mkl_optimized.x 30000 30000 30000&gt;&gt;sgemm_mkl_optimized_epyc_epyc001.orfeo.hpc_2023-07-10_01-46-30.csv</t>
  </si>
  <si>
    <t>rep 1 size 30000 OMP_PLACES=cores OMP_PROC_BIND=close OMP_NUM_THREADS=3 BLIS_NUM_THREADS=3 srun -n1 --cpus-per-task=3 ./sgemm_mkl_optimized.x 30000 30000 30000&gt;&gt;sgemm_mkl_optimized_epyc_epyc001.orfeo.hpc_2023-07-10_01-46-30.csv</t>
  </si>
  <si>
    <t>rep 1 size 30000 OMP_PLACES=cores OMP_PROC_BIND=close OMP_NUM_THREADS=2 BLIS_NUM_THREADS=2 srun -n1 --cpus-per-task=2 ./sgemm_mkl_optimized.x 30000 30000 30000&gt;&gt;sgemm_mkl_optimized_epyc_epyc001.orfeo.hpc_2023-07-10_01-46-30.csv</t>
  </si>
  <si>
    <t>rep 1 size 30000 OMP_PLACES=cores OMP_PROC_BIND=close OMP_NUM_THREADS=1 BLIS_NUM_THREADS=1 srun -n1 --cpus-per-task=1 ./sgemm_mkl_optimized.x 30000 30000 30000&gt;&gt;sgemm_mkl_optimized_epyc_epyc001.orfeo.hpc_2023-07-10_01-46-30.csv</t>
  </si>
  <si>
    <t>rep 2 size 30000 OMP_PLACES=cores OMP_PROC_BIND=close OMP_NUM_THREADS=64 BLIS_NUM_THREADS=64 srun -n1 --cpus-per-task=64 ./sgemm_mkl_optimized.x 30000 30000 30000&gt;&gt;sgemm_mkl_optimized_epyc_epyc001.orfeo.hpc_2023-07-10_01-46-30.csv</t>
  </si>
  <si>
    <t>rep 2 size 30000 OMP_PLACES=cores OMP_PROC_BIND=close OMP_NUM_THREADS=63 BLIS_NUM_THREADS=63 srun -n1 --cpus-per-task=63 ./sgemm_mkl_optimized.x 30000 30000 30000&gt;&gt;sgemm_mkl_optimized_epyc_epyc001.orfeo.hpc_2023-07-10_01-46-30.csv</t>
  </si>
  <si>
    <t>rep 2 size 30000 OMP_PLACES=cores OMP_PROC_BIND=close OMP_NUM_THREADS=62 BLIS_NUM_THREADS=62 srun -n1 --cpus-per-task=62 ./sgemm_mkl_optimized.x 30000 30000 30000&gt;&gt;sgemm_mkl_optimized_epyc_epyc001.orfeo.hpc_2023-07-10_01-46-30.csv</t>
  </si>
  <si>
    <t>rep 2 size 30000 OMP_PLACES=cores OMP_PROC_BIND=close OMP_NUM_THREADS=61 BLIS_NUM_THREADS=61 srun -n1 --cpus-per-task=61 ./sgemm_mkl_optimized.x 30000 30000 30000&gt;&gt;sgemm_mkl_optimized_epyc_epyc001.orfeo.hpc_2023-07-10_01-46-30.csv</t>
  </si>
  <si>
    <t>rep 2 size 30000 OMP_PLACES=cores OMP_PROC_BIND=close OMP_NUM_THREADS=60 BLIS_NUM_THREADS=60 srun -n1 --cpus-per-task=60 ./sgemm_mkl_optimized.x 30000 30000 30000&gt;&gt;sgemm_mkl_optimized_epyc_epyc001.orfeo.hpc_2023-07-10_01-46-30.csv</t>
  </si>
  <si>
    <t>rep 2 size 30000 OMP_PLACES=cores OMP_PROC_BIND=close OMP_NUM_THREADS=59 BLIS_NUM_THREADS=59 srun -n1 --cpus-per-task=59 ./sgemm_mkl_optimized.x 30000 30000 30000&gt;&gt;sgemm_mkl_optimized_epyc_epyc001.orfeo.hpc_2023-07-10_01-46-30.csv</t>
  </si>
  <si>
    <t>rep 2 size 30000 OMP_PLACES=cores OMP_PROC_BIND=close OMP_NUM_THREADS=58 BLIS_NUM_THREADS=58 srun -n1 --cpus-per-task=58 ./sgemm_mkl_optimized.x 30000 30000 30000&gt;&gt;sgemm_mkl_optimized_epyc_epyc001.orfeo.hpc_2023-07-10_01-46-30.csv</t>
  </si>
  <si>
    <t>rep 2 size 30000 OMP_PLACES=cores OMP_PROC_BIND=close OMP_NUM_THREADS=57 BLIS_NUM_THREADS=57 srun -n1 --cpus-per-task=57 ./sgemm_mkl_optimized.x 30000 30000 30000&gt;&gt;sgemm_mkl_optimized_epyc_epyc001.orfeo.hpc_2023-07-10_01-46-30.csv</t>
  </si>
  <si>
    <t>rep 2 size 30000 OMP_PLACES=cores OMP_PROC_BIND=close OMP_NUM_THREADS=56 BLIS_NUM_THREADS=56 srun -n1 --cpus-per-task=56 ./sgemm_mkl_optimized.x 30000 30000 30000&gt;&gt;sgemm_mkl_optimized_epyc_epyc001.orfeo.hpc_2023-07-10_01-46-30.csv</t>
  </si>
  <si>
    <t>rep 2 size 30000 OMP_PLACES=cores OMP_PROC_BIND=close OMP_NUM_THREADS=55 BLIS_NUM_THREADS=55 srun -n1 --cpus-per-task=55 ./sgemm_mkl_optimized.x 30000 30000 30000&gt;&gt;sgemm_mkl_optimized_epyc_epyc001.orfeo.hpc_2023-07-10_01-46-30.csv</t>
  </si>
  <si>
    <t>rep 2 size 30000 OMP_PLACES=cores OMP_PROC_BIND=close OMP_NUM_THREADS=54 BLIS_NUM_THREADS=54 srun -n1 --cpus-per-task=54 ./sgemm_mkl_optimized.x 30000 30000 30000&gt;&gt;sgemm_mkl_optimized_epyc_epyc001.orfeo.hpc_2023-07-10_01-46-30.csv</t>
  </si>
  <si>
    <t>rep 2 size 30000 OMP_PLACES=cores OMP_PROC_BIND=close OMP_NUM_THREADS=53 BLIS_NUM_THREADS=53 srun -n1 --cpus-per-task=53 ./sgemm_mkl_optimized.x 30000 30000 30000&gt;&gt;sgemm_mkl_optimized_epyc_epyc001.orfeo.hpc_2023-07-10_01-46-30.csv</t>
  </si>
  <si>
    <t>rep 2 size 30000 OMP_PLACES=cores OMP_PROC_BIND=close OMP_NUM_THREADS=52 BLIS_NUM_THREADS=52 srun -n1 --cpus-per-task=52 ./sgemm_mkl_optimized.x 30000 30000 30000&gt;&gt;sgemm_mkl_optimized_epyc_epyc001.orfeo.hpc_2023-07-10_01-46-30.csv</t>
  </si>
  <si>
    <t>rep 2 size 30000 OMP_PLACES=cores OMP_PROC_BIND=close OMP_NUM_THREADS=51 BLIS_NUM_THREADS=51 srun -n1 --cpus-per-task=51 ./sgemm_mkl_optimized.x 30000 30000 30000&gt;&gt;sgemm_mkl_optimized_epyc_epyc001.orfeo.hpc_2023-07-10_01-46-30.csv</t>
  </si>
  <si>
    <t>rep 2 size 30000 OMP_PLACES=cores OMP_PROC_BIND=close OMP_NUM_THREADS=50 BLIS_NUM_THREADS=50 srun -n1 --cpus-per-task=50 ./sgemm_mkl_optimized.x 30000 30000 30000&gt;&gt;sgemm_mkl_optimized_epyc_epyc001.orfeo.hpc_2023-07-10_01-46-30.csv</t>
  </si>
  <si>
    <t>rep 2 size 30000 OMP_PLACES=cores OMP_PROC_BIND=close OMP_NUM_THREADS=49 BLIS_NUM_THREADS=49 srun -n1 --cpus-per-task=49 ./sgemm_mkl_optimized.x 30000 30000 30000&gt;&gt;sgemm_mkl_optimized_epyc_epyc001.orfeo.hpc_2023-07-10_01-46-30.csv</t>
  </si>
  <si>
    <t>rep 2 size 30000 OMP_PLACES=cores OMP_PROC_BIND=close OMP_NUM_THREADS=48 BLIS_NUM_THREADS=48 srun -n1 --cpus-per-task=48 ./sgemm_mkl_optimized.x 30000 30000 30000&gt;&gt;sgemm_mkl_optimized_epyc_epyc001.orfeo.hpc_2023-07-10_01-46-30.csv</t>
  </si>
  <si>
    <t>rep 2 size 30000 OMP_PLACES=cores OMP_PROC_BIND=close OMP_NUM_THREADS=47 BLIS_NUM_THREADS=47 srun -n1 --cpus-per-task=47 ./sgemm_mkl_optimized.x 30000 30000 30000&gt;&gt;sgemm_mkl_optimized_epyc_epyc001.orfeo.hpc_2023-07-10_01-46-30.csv</t>
  </si>
  <si>
    <t>rep 2 size 30000 OMP_PLACES=cores OMP_PROC_BIND=close OMP_NUM_THREADS=46 BLIS_NUM_THREADS=46 srun -n1 --cpus-per-task=46 ./sgemm_mkl_optimized.x 30000 30000 30000&gt;&gt;sgemm_mkl_optimized_epyc_epyc001.orfeo.hpc_2023-07-10_01-46-30.csv</t>
  </si>
  <si>
    <t>rep 2 size 30000 OMP_PLACES=cores OMP_PROC_BIND=close OMP_NUM_THREADS=45 BLIS_NUM_THREADS=45 srun -n1 --cpus-per-task=45 ./sgemm_mkl_optimized.x 30000 30000 30000&gt;&gt;sgemm_mkl_optimized_epyc_epyc001.orfeo.hpc_2023-07-10_01-46-30.csv</t>
  </si>
  <si>
    <t>rep 2 size 30000 OMP_PLACES=cores OMP_PROC_BIND=close OMP_NUM_THREADS=44 BLIS_NUM_THREADS=44 srun -n1 --cpus-per-task=44 ./sgemm_mkl_optimized.x 30000 30000 30000&gt;&gt;sgemm_mkl_optimized_epyc_epyc001.orfeo.hpc_2023-07-10_01-46-30.csv</t>
  </si>
  <si>
    <t>rep 2 size 30000 OMP_PLACES=cores OMP_PROC_BIND=close OMP_NUM_THREADS=43 BLIS_NUM_THREADS=43 srun -n1 --cpus-per-task=43 ./sgemm_mkl_optimized.x 30000 30000 30000&gt;&gt;sgemm_mkl_optimized_epyc_epyc001.orfeo.hpc_2023-07-10_01-46-30.csv</t>
  </si>
  <si>
    <t>rep 2 size 30000 OMP_PLACES=cores OMP_PROC_BIND=close OMP_NUM_THREADS=42 BLIS_NUM_THREADS=42 srun -n1 --cpus-per-task=42 ./sgemm_mkl_optimized.x 30000 30000 30000&gt;&gt;sgemm_mkl_optimized_epyc_epyc001.orfeo.hpc_2023-07-10_01-46-30.csv</t>
  </si>
  <si>
    <t>rep 2 size 30000 OMP_PLACES=cores OMP_PROC_BIND=close OMP_NUM_THREADS=41 BLIS_NUM_THREADS=41 srun -n1 --cpus-per-task=41 ./sgemm_mkl_optimized.x 30000 30000 30000&gt;&gt;sgemm_mkl_optimized_epyc_epyc001.orfeo.hpc_2023-07-10_01-46-30.csv</t>
  </si>
  <si>
    <t>rep 2 size 30000 OMP_PLACES=cores OMP_PROC_BIND=close OMP_NUM_THREADS=40 BLIS_NUM_THREADS=40 srun -n1 --cpus-per-task=40 ./sgemm_mkl_optimized.x 30000 30000 30000&gt;&gt;sgemm_mkl_optimized_epyc_epyc001.orfeo.hpc_2023-07-10_01-46-30.csv</t>
  </si>
  <si>
    <t>rep 2 size 30000 OMP_PLACES=cores OMP_PROC_BIND=close OMP_NUM_THREADS=39 BLIS_NUM_THREADS=39 srun -n1 --cpus-per-task=39 ./sgemm_mkl_optimized.x 30000 30000 30000&gt;&gt;sgemm_mkl_optimized_epyc_epyc001.orfeo.hpc_2023-07-10_01-46-30.csv</t>
  </si>
  <si>
    <t>rep 2 size 30000 OMP_PLACES=cores OMP_PROC_BIND=close OMP_NUM_THREADS=38 BLIS_NUM_THREADS=38 srun -n1 --cpus-per-task=38 ./sgemm_mkl_optimized.x 30000 30000 30000&gt;&gt;sgemm_mkl_optimized_epyc_epyc001.orfeo.hpc_2023-07-10_01-46-30.csv</t>
  </si>
  <si>
    <t>rep 2 size 30000 OMP_PLACES=cores OMP_PROC_BIND=close OMP_NUM_THREADS=37 BLIS_NUM_THREADS=37 srun -n1 --cpus-per-task=37 ./sgemm_mkl_optimized.x 30000 30000 30000&gt;&gt;sgemm_mkl_optimized_epyc_epyc001.orfeo.hpc_2023-07-10_01-46-30.csv</t>
  </si>
  <si>
    <t>rep 2 size 30000 OMP_PLACES=cores OMP_PROC_BIND=close OMP_NUM_THREADS=36 BLIS_NUM_THREADS=36 srun -n1 --cpus-per-task=36 ./sgemm_mkl_optimized.x 30000 30000 30000&gt;&gt;sgemm_mkl_optimized_epyc_epyc001.orfeo.hpc_2023-07-10_01-46-30.csv</t>
  </si>
  <si>
    <t>rep 2 size 30000 OMP_PLACES=cores OMP_PROC_BIND=close OMP_NUM_THREADS=35 BLIS_NUM_THREADS=35 srun -n1 --cpus-per-task=35 ./sgemm_mkl_optimized.x 30000 30000 30000&gt;&gt;sgemm_mkl_optimized_epyc_epyc001.orfeo.hpc_2023-07-10_01-46-30.csv</t>
  </si>
  <si>
    <t>rep 2 size 30000 OMP_PLACES=cores OMP_PROC_BIND=close OMP_NUM_THREADS=34 BLIS_NUM_THREADS=34 srun -n1 --cpus-per-task=34 ./sgemm_mkl_optimized.x 30000 30000 30000&gt;&gt;sgemm_mkl_optimized_epyc_epyc001.orfeo.hpc_2023-07-10_01-46-30.csv</t>
  </si>
  <si>
    <t>rep 2 size 30000 OMP_PLACES=cores OMP_PROC_BIND=close OMP_NUM_THREADS=33 BLIS_NUM_THREADS=33 srun -n1 --cpus-per-task=33 ./sgemm_mkl_optimized.x 30000 30000 30000&gt;&gt;sgemm_mkl_optimized_epyc_epyc001.orfeo.hpc_2023-07-10_01-46-30.csv</t>
  </si>
  <si>
    <t>rep 2 size 30000 OMP_PLACES=cores OMP_PROC_BIND=close OMP_NUM_THREADS=32 BLIS_NUM_THREADS=32 srun -n1 --cpus-per-task=32 ./sgemm_mkl_optimized.x 30000 30000 30000&gt;&gt;sgemm_mkl_optimized_epyc_epyc001.orfeo.hpc_2023-07-10_01-46-30.csv</t>
  </si>
  <si>
    <t>rep 2 size 30000 OMP_PLACES=cores OMP_PROC_BIND=close OMP_NUM_THREADS=31 BLIS_NUM_THREADS=31 srun -n1 --cpus-per-task=31 ./sgemm_mkl_optimized.x 30000 30000 30000&gt;&gt;sgemm_mkl_optimized_epyc_epyc001.orfeo.hpc_2023-07-10_01-46-30.csv</t>
  </si>
  <si>
    <t>rep 2 size 30000 OMP_PLACES=cores OMP_PROC_BIND=close OMP_NUM_THREADS=30 BLIS_NUM_THREADS=30 srun -n1 --cpus-per-task=30 ./sgemm_mkl_optimized.x 30000 30000 30000&gt;&gt;sgemm_mkl_optimized_epyc_epyc001.orfeo.hpc_2023-07-10_01-46-30.csv</t>
  </si>
  <si>
    <t>rep 2 size 30000 OMP_PLACES=cores OMP_PROC_BIND=close OMP_NUM_THREADS=29 BLIS_NUM_THREADS=29 srun -n1 --cpus-per-task=29 ./sgemm_mkl_optimized.x 30000 30000 30000&gt;&gt;sgemm_mkl_optimized_epyc_epyc001.orfeo.hpc_2023-07-10_01-46-30.csv</t>
  </si>
  <si>
    <t>rep 2 size 30000 OMP_PLACES=cores OMP_PROC_BIND=close OMP_NUM_THREADS=28 BLIS_NUM_THREADS=28 srun -n1 --cpus-per-task=28 ./sgemm_mkl_optimized.x 30000 30000 30000&gt;&gt;sgemm_mkl_optimized_epyc_epyc001.orfeo.hpc_2023-07-10_01-46-30.csv</t>
  </si>
  <si>
    <t>rep 2 size 30000 OMP_PLACES=cores OMP_PROC_BIND=close OMP_NUM_THREADS=27 BLIS_NUM_THREADS=27 srun -n1 --cpus-per-task=27 ./sgemm_mkl_optimized.x 30000 30000 30000&gt;&gt;sgemm_mkl_optimized_epyc_epyc001.orfeo.hpc_2023-07-10_01-46-30.csv</t>
  </si>
  <si>
    <t>rep 2 size 30000 OMP_PLACES=cores OMP_PROC_BIND=close OMP_NUM_THREADS=26 BLIS_NUM_THREADS=26 srun -n1 --cpus-per-task=26 ./sgemm_mkl_optimized.x 30000 30000 30000&gt;&gt;sgemm_mkl_optimized_epyc_epyc001.orfeo.hpc_2023-07-10_01-46-30.csv</t>
  </si>
  <si>
    <t>rep 2 size 30000 OMP_PLACES=cores OMP_PROC_BIND=close OMP_NUM_THREADS=25 BLIS_NUM_THREADS=25 srun -n1 --cpus-per-task=25 ./sgemm_mkl_optimized.x 30000 30000 30000&gt;&gt;sgemm_mkl_optimized_epyc_epyc001.orfeo.hpc_2023-07-10_01-46-30.csv</t>
  </si>
  <si>
    <t>rep 2 size 30000 OMP_PLACES=cores OMP_PROC_BIND=close OMP_NUM_THREADS=24 BLIS_NUM_THREADS=24 srun -n1 --cpus-per-task=24 ./sgemm_mkl_optimized.x 30000 30000 30000&gt;&gt;sgemm_mkl_optimized_epyc_epyc001.orfeo.hpc_2023-07-10_01-46-30.csv</t>
  </si>
  <si>
    <t>rep 2 size 30000 OMP_PLACES=cores OMP_PROC_BIND=close OMP_NUM_THREADS=23 BLIS_NUM_THREADS=23 srun -n1 --cpus-per-task=23 ./sgemm_mkl_optimized.x 30000 30000 30000&gt;&gt;sgemm_mkl_optimized_epyc_epyc001.orfeo.hpc_2023-07-10_01-46-30.csv</t>
  </si>
  <si>
    <t>rep 2 size 30000 OMP_PLACES=cores OMP_PROC_BIND=close OMP_NUM_THREADS=22 BLIS_NUM_THREADS=22 srun -n1 --cpus-per-task=22 ./sgemm_mkl_optimized.x 30000 30000 30000&gt;&gt;sgemm_mkl_optimized_epyc_epyc001.orfeo.hpc_2023-07-10_01-46-30.csv</t>
  </si>
  <si>
    <t>rep 2 size 30000 OMP_PLACES=cores OMP_PROC_BIND=close OMP_NUM_THREADS=21 BLIS_NUM_THREADS=21 srun -n1 --cpus-per-task=21 ./sgemm_mkl_optimized.x 30000 30000 30000&gt;&gt;sgemm_mkl_optimized_epyc_epyc001.orfeo.hpc_2023-07-10_01-46-30.csv</t>
  </si>
  <si>
    <t>rep 2 size 30000 OMP_PLACES=cores OMP_PROC_BIND=close OMP_NUM_THREADS=20 BLIS_NUM_THREADS=20 srun -n1 --cpus-per-task=20 ./sgemm_mkl_optimized.x 30000 30000 30000&gt;&gt;sgemm_mkl_optimized_epyc_epyc001.orfeo.hpc_2023-07-10_01-46-30.csv</t>
  </si>
  <si>
    <t>rep 2 size 30000 OMP_PLACES=cores OMP_PROC_BIND=close OMP_NUM_THREADS=19 BLIS_NUM_THREADS=19 srun -n1 --cpus-per-task=19 ./sgemm_mkl_optimized.x 30000 30000 30000&gt;&gt;sgemm_mkl_optimized_epyc_epyc001.orfeo.hpc_2023-07-10_01-46-30.csv</t>
  </si>
  <si>
    <t>dgemm_thin_job_17104.out</t>
  </si>
  <si>
    <t>dgemm_mkl_optimized_thin_thin006_2023-07-10_01-53-59.csv</t>
  </si>
  <si>
    <t>rep 1 size 30000 OMP_PLACES=cores OMP_PROC_BIND=close OMP_NUM_THREADS=12 BLIS_NUM_THREADS=12 srun -n1 --cpus-per-task=12 ./dgemm_mkl_optimized.x 30000 30000 30000&gt;&gt;dgemm_mkl_optimized_thin_thin006_2023-07-10_01-53-59.csv</t>
  </si>
  <si>
    <t>rep 1 size 30000 OMP_PLACES=cores OMP_PROC_BIND=close OMP_NUM_THREADS=11 BLIS_NUM_THREADS=11 srun -n1 --cpus-per-task=11 ./dgemm_mkl_optimized.x 30000 30000 30000&gt;&gt;dgemm_mkl_optimized_thin_thin006_2023-07-10_01-53-59.csv</t>
  </si>
  <si>
    <t>rep 1 size 30000 OMP_PLACES=cores OMP_PROC_BIND=close OMP_NUM_THREADS=10 BLIS_NUM_THREADS=10 srun -n1 --cpus-per-task=10 ./dgemm_mkl_optimized.x 30000 30000 30000&gt;&gt;dgemm_mkl_optimized_thin_thin006_2023-07-10_01-53-59.csv</t>
  </si>
  <si>
    <t>rep 1 size 30000 OMP_PLACES=cores OMP_PROC_BIND=close OMP_NUM_THREADS=9 BLIS_NUM_THREADS=9 srun -n1 --cpus-per-task=9 ./dgemm_mkl_optimized.x 30000 30000 30000&gt;&gt;dgemm_mkl_optimized_thin_thin006_2023-07-10_01-53-59.csv</t>
  </si>
  <si>
    <t>rep 1 size 30000 OMP_PLACES=cores OMP_PROC_BIND=close OMP_NUM_THREADS=8 BLIS_NUM_THREADS=8 srun -n1 --cpus-per-task=8 ./dgemm_mkl_optimized.x 30000 30000 30000&gt;&gt;dgemm_mkl_optimized_thin_thin006_2023-07-10_01-53-59.csv</t>
  </si>
  <si>
    <t>rep 1 size 30000 OMP_PLACES=cores OMP_PROC_BIND=close OMP_NUM_THREADS=7 BLIS_NUM_THREADS=7 srun -n1 --cpus-per-task=7 ./dgemm_mkl_optimized.x 30000 30000 30000&gt;&gt;dgemm_mkl_optimized_thin_thin006_2023-07-10_01-53-59.csv</t>
  </si>
  <si>
    <t>rep 1 size 30000 OMP_PLACES=cores OMP_PROC_BIND=close OMP_NUM_THREADS=6 BLIS_NUM_THREADS=6 srun -n1 --cpus-per-task=6 ./dgemm_mkl_optimized.x 30000 30000 30000&gt;&gt;dgemm_mkl_optimized_thin_thin006_2023-07-10_01-53-59.csv</t>
  </si>
  <si>
    <t>rep 1 size 30000 OMP_PLACES=cores OMP_PROC_BIND=close OMP_NUM_THREADS=5 BLIS_NUM_THREADS=5 srun -n1 --cpus-per-task=5 ./dgemm_mkl_optimized.x 30000 30000 30000&gt;&gt;dgemm_mkl_optimized_thin_thin006_2023-07-10_01-53-59.csv</t>
  </si>
  <si>
    <t>rep 1 size 30000 OMP_PLACES=cores OMP_PROC_BIND=close OMP_NUM_THREADS=4 BLIS_NUM_THREADS=4 srun -n1 --cpus-per-task=4 ./dgemm_mkl_optimized.x 30000 30000 30000&gt;&gt;dgemm_mkl_optimized_thin_thin006_2023-07-10_01-53-59.csv</t>
  </si>
  <si>
    <t>rep 1 size 30000 OMP_PLACES=cores OMP_PROC_BIND=close OMP_NUM_THREADS=3 BLIS_NUM_THREADS=3 srun -n1 --cpus-per-task=3 ./dgemm_mkl_optimized.x 30000 30000 30000&gt;&gt;dgemm_mkl_optimized_thin_thin006_2023-07-10_01-53-59.csv</t>
  </si>
  <si>
    <t>rep 1 size 30000 OMP_PLACES=cores OMP_PROC_BIND=close OMP_NUM_THREADS=2 BLIS_NUM_THREADS=2 srun -n1 --cpus-per-task=2 ./dgemm_mkl_optimized.x 30000 30000 30000&gt;&gt;dgemm_mkl_optimized_thin_thin006_2023-07-10_01-53-59.csv</t>
  </si>
  <si>
    <t>rep 1 size 30000 OMP_PLACES=cores OMP_PROC_BIND=close OMP_NUM_THREADS=1 BLIS_NUM_THREADS=1 srun -n1 --cpus-per-task=1 ./dgemm_mkl_optimized.x 30000 30000 30000&gt;&gt;dgemm_mkl_optimized_thin_thin006_2023-07-10_01-53-59.csv</t>
  </si>
  <si>
    <t>rep 2 size 30000 OMP_PLACES=cores OMP_PROC_BIND=close OMP_NUM_THREADS=12 BLIS_NUM_THREADS=12 srun -n1 --cpus-per-task=12 ./dgemm_mkl_optimized.x 30000 30000 30000&gt;&gt;dgemm_mkl_optimized_thin_thin006_2023-07-10_01-53-59.csv</t>
  </si>
  <si>
    <t>rep 2 size 30000 OMP_PLACES=cores OMP_PROC_BIND=close OMP_NUM_THREADS=11 BLIS_NUM_THREADS=11 srun -n1 --cpus-per-task=11 ./dgemm_mkl_optimized.x 30000 30000 30000&gt;&gt;dgemm_mkl_optimized_thin_thin006_2023-07-10_01-53-59.csv</t>
  </si>
  <si>
    <t>rep 2 size 30000 OMP_PLACES=cores OMP_PROC_BIND=close OMP_NUM_THREADS=10 BLIS_NUM_THREADS=10 srun -n1 --cpus-per-task=10 ./dgemm_mkl_optimized.x 30000 30000 30000&gt;&gt;dgemm_mkl_optimized_thin_thin006_2023-07-10_01-53-59.csv</t>
  </si>
  <si>
    <t>rep 2 size 30000 OMP_PLACES=cores OMP_PROC_BIND=close OMP_NUM_THREADS=9 BLIS_NUM_THREADS=9 srun -n1 --cpus-per-task=9 ./dgemm_mkl_optimized.x 30000 30000 30000&gt;&gt;dgemm_mkl_optimized_thin_thin006_2023-07-10_01-53-59.csv</t>
  </si>
  <si>
    <t>rep 2 size 30000 OMP_PLACES=cores OMP_PROC_BIND=close OMP_NUM_THREADS=8 BLIS_NUM_THREADS=8 srun -n1 --cpus-per-task=8 ./dgemm_mkl_optimized.x 30000 30000 30000&gt;&gt;dgemm_mkl_optimized_thin_thin006_2023-07-10_01-53-59.csv</t>
  </si>
  <si>
    <t>rep 2 size 30000 OMP_PLACES=cores OMP_PROC_BIND=close OMP_NUM_THREADS=7 BLIS_NUM_THREADS=7 srun -n1 --cpus-per-task=7 ./dgemm_mkl_optimized.x 30000 30000 30000&gt;&gt;dgemm_mkl_optimized_thin_thin006_2023-07-10_01-53-59.csv</t>
  </si>
  <si>
    <t>rep 2 size 30000 OMP_PLACES=cores OMP_PROC_BIND=close OMP_NUM_THREADS=6 BLIS_NUM_THREADS=6 srun -n1 --cpus-per-task=6 ./dgemm_mkl_optimized.x 30000 30000 30000&gt;&gt;dgemm_mkl_optimized_thin_thin006_2023-07-10_01-53-59.csv</t>
  </si>
  <si>
    <t>rep 2 size 30000 OMP_PLACES=cores OMP_PROC_BIND=close OMP_NUM_THREADS=5 BLIS_NUM_THREADS=5 srun -n1 --cpus-per-task=5 ./dgemm_mkl_optimized.x 30000 30000 30000&gt;&gt;dgemm_mkl_optimized_thin_thin006_2023-07-10_01-53-59.csv</t>
  </si>
  <si>
    <t>rep 2 size 30000 OMP_PLACES=cores OMP_PROC_BIND=close OMP_NUM_THREADS=4 BLIS_NUM_THREADS=4 srun -n1 --cpus-per-task=4 ./dgemm_mkl_optimized.x 30000 30000 30000&gt;&gt;dgemm_mkl_optimized_thin_thin006_2023-07-10_01-53-59.csv</t>
  </si>
  <si>
    <t>rep 2 size 30000 OMP_PLACES=cores OMP_PROC_BIND=close OMP_NUM_THREADS=3 BLIS_NUM_THREADS=3 srun -n1 --cpus-per-task=3 ./dgemm_mkl_optimized.x 30000 30000 30000&gt;&gt;dgemm_mkl_optimized_thin_thin006_2023-07-10_01-53-59.csv</t>
  </si>
  <si>
    <t>rep 2 size 30000 OMP_PLACES=cores OMP_PROC_BIND=close OMP_NUM_THREADS=2 BLIS_NUM_THREADS=2 srun -n1 --cpus-per-task=2 ./dgemm_mkl_optimized.x 30000 30000 30000&gt;&gt;dgemm_mkl_optimized_thin_thin006_2023-07-10_01-53-59.csv</t>
  </si>
  <si>
    <t>rep 2 size 30000 OMP_PLACES=cores OMP_PROC_BIND=close OMP_NUM_THREADS=1 BLIS_NUM_THREADS=1 srun -n1 --cpus-per-task=1 ./dgemm_mkl_optimized.x 30000 30000 30000&gt;&gt;dgemm_mkl_optimized_thin_thin006_2023-07-10_01-53-59.csv</t>
  </si>
  <si>
    <t>rep 3 size 30000 OMP_PLACES=cores OMP_PROC_BIND=close OMP_NUM_THREADS=12 BLIS_NUM_THREADS=12 srun -n1 --cpus-per-task=12 ./dgemm_mkl_optimized.x 30000 30000 30000&gt;&gt;dgemm_mkl_optimized_thin_thin006_2023-07-10_01-53-59.csv</t>
  </si>
  <si>
    <t>rep 3 size 30000 OMP_PLACES=cores OMP_PROC_BIND=close OMP_NUM_THREADS=11 BLIS_NUM_THREADS=11 srun -n1 --cpus-per-task=11 ./dgemm_mkl_optimized.x 30000 30000 30000&gt;&gt;dgemm_mkl_optimized_thin_thin006_2023-07-10_01-53-59.csv</t>
  </si>
  <si>
    <t>rep 3 size 30000 OMP_PLACES=cores OMP_PROC_BIND=close OMP_NUM_THREADS=10 BLIS_NUM_THREADS=10 srun -n1 --cpus-per-task=10 ./dgemm_mkl_optimized.x 30000 30000 30000&gt;&gt;dgemm_mkl_optimized_thin_thin006_2023-07-10_01-53-59.csv</t>
  </si>
  <si>
    <t>rep 3 size 30000 OMP_PLACES=cores OMP_PROC_BIND=close OMP_NUM_THREADS=9 BLIS_NUM_THREADS=9 srun -n1 --cpus-per-task=9 ./dgemm_mkl_optimized.x 30000 30000 30000&gt;&gt;dgemm_mkl_optimized_thin_thin006_2023-07-10_01-53-59.csv</t>
  </si>
  <si>
    <t>rep 3 size 30000 OMP_PLACES=cores OMP_PROC_BIND=close OMP_NUM_THREADS=8 BLIS_NUM_THREADS=8 srun -n1 --cpus-per-task=8 ./dgemm_mkl_optimized.x 30000 30000 30000&gt;&gt;dgemm_mkl_optimized_thin_thin006_2023-07-10_01-53-59.csv</t>
  </si>
  <si>
    <t>rep 3 size 30000 OMP_PLACES=cores OMP_PROC_BIND=close OMP_NUM_THREADS=7 BLIS_NUM_THREADS=7 srun -n1 --cpus-per-task=7 ./dgemm_mkl_optimized.x 30000 30000 30000&gt;&gt;dgemm_mkl_optimized_thin_thin006_2023-07-10_01-53-59.csv</t>
  </si>
  <si>
    <t>rep 3 size 30000 OMP_PLACES=cores OMP_PROC_BIND=close OMP_NUM_THREADS=6 BLIS_NUM_THREADS=6 srun -n1 --cpus-per-task=6 ./dgemm_mkl_optimized.x 30000 30000 30000&gt;&gt;dgemm_mkl_optimized_thin_thin006_2023-07-10_01-53-59.csv</t>
  </si>
  <si>
    <t>rep 3 size 30000 OMP_PLACES=cores OMP_PROC_BIND=close OMP_NUM_THREADS=5 BLIS_NUM_THREADS=5 srun -n1 --cpus-per-task=5 ./dgemm_mkl_optimized.x 30000 30000 30000&gt;&gt;dgemm_mkl_optimized_thin_thin006_2023-07-10_01-53-59.csv</t>
  </si>
  <si>
    <t>rep 3 size 30000 OMP_PLACES=cores OMP_PROC_BIND=close OMP_NUM_THREADS=4 BLIS_NUM_THREADS=4 srun -n1 --cpus-per-task=4 ./dgemm_mkl_optimized.x 30000 30000 30000&gt;&gt;dgemm_mkl_optimized_thin_thin006_2023-07-10_01-53-59.csv</t>
  </si>
  <si>
    <t>rep 3 size 30000 OMP_PLACES=cores OMP_PROC_BIND=close OMP_NUM_THREADS=3 BLIS_NUM_THREADS=3 srun -n1 --cpus-per-task=3 ./dgemm_mkl_optimized.x 30000 30000 30000&gt;&gt;dgemm_mkl_optimized_thin_thin006_2023-07-10_01-53-59.csv</t>
  </si>
  <si>
    <t>rep 3 size 30000 OMP_PLACES=cores OMP_PROC_BIND=close OMP_NUM_THREADS=2 BLIS_NUM_THREADS=2 srun -n1 --cpus-per-task=2 ./dgemm_mkl_optimized.x 30000 30000 30000&gt;&gt;dgemm_mkl_optimized_thin_thin006_2023-07-10_01-53-59.csv</t>
  </si>
  <si>
    <t>sgemm_epyc_job_17107.out</t>
  </si>
  <si>
    <t>sgemm_oblas_optimized_epyc_epyc001.orfeo.hpc_2023-07-10_03-47-00.csv</t>
  </si>
  <si>
    <t>rep 1 size 30000 OMP_PLACES=cores OMP_PROC_BIND=close OMP_NUM_THREADS=64 BLIS_NUM_THREADS=64 srun -n1 --cpus-per-task=64 ./sgemm_oblas_optimized.x 30000 30000 30000&gt;&gt;sgemm_oblas_optimized_epyc_epyc001.orfeo.hpc_2023-07-10_03-47-00.csv</t>
  </si>
  <si>
    <t>rep 1 size 30000 OMP_PLACES=cores OMP_PROC_BIND=close OMP_NUM_THREADS=63 BLIS_NUM_THREADS=63 srun -n1 --cpus-per-task=63 ./sgemm_oblas_optimized.x 30000 30000 30000&gt;&gt;sgemm_oblas_optimized_epyc_epyc001.orfeo.hpc_2023-07-10_03-47-00.csv</t>
  </si>
  <si>
    <t>rep 1 size 30000 OMP_PLACES=cores OMP_PROC_BIND=close OMP_NUM_THREADS=62 BLIS_NUM_THREADS=62 srun -n1 --cpus-per-task=62 ./sgemm_oblas_optimized.x 30000 30000 30000&gt;&gt;sgemm_oblas_optimized_epyc_epyc001.orfeo.hpc_2023-07-10_03-47-00.csv</t>
  </si>
  <si>
    <t>rep 1 size 30000 OMP_PLACES=cores OMP_PROC_BIND=close OMP_NUM_THREADS=61 BLIS_NUM_THREADS=61 srun -n1 --cpus-per-task=61 ./sgemm_oblas_optimized.x 30000 30000 30000&gt;&gt;sgemm_oblas_optimized_epyc_epyc001.orfeo.hpc_2023-07-10_03-47-00.csv</t>
  </si>
  <si>
    <t>rep 1 size 30000 OMP_PLACES=cores OMP_PROC_BIND=close OMP_NUM_THREADS=60 BLIS_NUM_THREADS=60 srun -n1 --cpus-per-task=60 ./sgemm_oblas_optimized.x 30000 30000 30000&gt;&gt;sgemm_oblas_optimized_epyc_epyc001.orfeo.hpc_2023-07-10_03-47-00.csv</t>
  </si>
  <si>
    <t>rep 1 size 30000 OMP_PLACES=cores OMP_PROC_BIND=close OMP_NUM_THREADS=59 BLIS_NUM_THREADS=59 srun -n1 --cpus-per-task=59 ./sgemm_oblas_optimized.x 30000 30000 30000&gt;&gt;sgemm_oblas_optimized_epyc_epyc001.orfeo.hpc_2023-07-10_03-47-00.csv</t>
  </si>
  <si>
    <t>rep 1 size 30000 OMP_PLACES=cores OMP_PROC_BIND=close OMP_NUM_THREADS=58 BLIS_NUM_THREADS=58 srun -n1 --cpus-per-task=58 ./sgemm_oblas_optimized.x 30000 30000 30000&gt;&gt;sgemm_oblas_optimized_epyc_epyc001.orfeo.hpc_2023-07-10_03-47-00.csv</t>
  </si>
  <si>
    <t>rep 1 size 30000 OMP_PLACES=cores OMP_PROC_BIND=close OMP_NUM_THREADS=57 BLIS_NUM_THREADS=57 srun -n1 --cpus-per-task=57 ./sgemm_oblas_optimized.x 30000 30000 30000&gt;&gt;sgemm_oblas_optimized_epyc_epyc001.orfeo.hpc_2023-07-10_03-47-00.csv</t>
  </si>
  <si>
    <t>rep 1 size 30000 OMP_PLACES=cores OMP_PROC_BIND=close OMP_NUM_THREADS=56 BLIS_NUM_THREADS=56 srun -n1 --cpus-per-task=56 ./sgemm_oblas_optimized.x 30000 30000 30000&gt;&gt;sgemm_oblas_optimized_epyc_epyc001.orfeo.hpc_2023-07-10_03-47-00.csv</t>
  </si>
  <si>
    <t>rep 1 size 30000 OMP_PLACES=cores OMP_PROC_BIND=close OMP_NUM_THREADS=55 BLIS_NUM_THREADS=55 srun -n1 --cpus-per-task=55 ./sgemm_oblas_optimized.x 30000 30000 30000&gt;&gt;sgemm_oblas_optimized_epyc_epyc001.orfeo.hpc_2023-07-10_03-47-00.csv</t>
  </si>
  <si>
    <t>rep 1 size 30000 OMP_PLACES=cores OMP_PROC_BIND=close OMP_NUM_THREADS=54 BLIS_NUM_THREADS=54 srun -n1 --cpus-per-task=54 ./sgemm_oblas_optimized.x 30000 30000 30000&gt;&gt;sgemm_oblas_optimized_epyc_epyc001.orfeo.hpc_2023-07-10_03-47-00.csv</t>
  </si>
  <si>
    <t>rep 1 size 30000 OMP_PLACES=cores OMP_PROC_BIND=close OMP_NUM_THREADS=53 BLIS_NUM_THREADS=53 srun -n1 --cpus-per-task=53 ./sgemm_oblas_optimized.x 30000 30000 30000&gt;&gt;sgemm_oblas_optimized_epyc_epyc001.orfeo.hpc_2023-07-10_03-47-00.csv</t>
  </si>
  <si>
    <t>rep 1 size 30000 OMP_PLACES=cores OMP_PROC_BIND=close OMP_NUM_THREADS=52 BLIS_NUM_THREADS=52 srun -n1 --cpus-per-task=52 ./sgemm_oblas_optimized.x 30000 30000 30000&gt;&gt;sgemm_oblas_optimized_epyc_epyc001.orfeo.hpc_2023-07-10_03-47-00.csv</t>
  </si>
  <si>
    <t>rep 1 size 30000 OMP_PLACES=cores OMP_PROC_BIND=close OMP_NUM_THREADS=51 BLIS_NUM_THREADS=51 srun -n1 --cpus-per-task=51 ./sgemm_oblas_optimized.x 30000 30000 30000&gt;&gt;sgemm_oblas_optimized_epyc_epyc001.orfeo.hpc_2023-07-10_03-47-00.csv</t>
  </si>
  <si>
    <t>rep 1 size 30000 OMP_PLACES=cores OMP_PROC_BIND=close OMP_NUM_THREADS=50 BLIS_NUM_THREADS=50 srun -n1 --cpus-per-task=50 ./sgemm_oblas_optimized.x 30000 30000 30000&gt;&gt;sgemm_oblas_optimized_epyc_epyc001.orfeo.hpc_2023-07-10_03-47-00.csv</t>
  </si>
  <si>
    <t>rep 1 size 30000 OMP_PLACES=cores OMP_PROC_BIND=close OMP_NUM_THREADS=49 BLIS_NUM_THREADS=49 srun -n1 --cpus-per-task=49 ./sgemm_oblas_optimized.x 30000 30000 30000&gt;&gt;sgemm_oblas_optimized_epyc_epyc001.orfeo.hpc_2023-07-10_03-47-00.csv</t>
  </si>
  <si>
    <t>rep 1 size 30000 OMP_PLACES=cores OMP_PROC_BIND=close OMP_NUM_THREADS=48 BLIS_NUM_THREADS=48 srun -n1 --cpus-per-task=48 ./sgemm_oblas_optimized.x 30000 30000 30000&gt;&gt;sgemm_oblas_optimized_epyc_epyc001.orfeo.hpc_2023-07-10_03-47-00.csv</t>
  </si>
  <si>
    <t>rep 1 size 30000 OMP_PLACES=cores OMP_PROC_BIND=close OMP_NUM_THREADS=47 BLIS_NUM_THREADS=47 srun -n1 --cpus-per-task=47 ./sgemm_oblas_optimized.x 30000 30000 30000&gt;&gt;sgemm_oblas_optimized_epyc_epyc001.orfeo.hpc_2023-07-10_03-47-00.csv</t>
  </si>
  <si>
    <t>rep 1 size 30000 OMP_PLACES=cores OMP_PROC_BIND=close OMP_NUM_THREADS=46 BLIS_NUM_THREADS=46 srun -n1 --cpus-per-task=46 ./sgemm_oblas_optimized.x 30000 30000 30000&gt;&gt;sgemm_oblas_optimized_epyc_epyc001.orfeo.hpc_2023-07-10_03-47-00.csv</t>
  </si>
  <si>
    <t>rep 1 size 30000 OMP_PLACES=cores OMP_PROC_BIND=close OMP_NUM_THREADS=45 BLIS_NUM_THREADS=45 srun -n1 --cpus-per-task=45 ./sgemm_oblas_optimized.x 30000 30000 30000&gt;&gt;sgemm_oblas_optimized_epyc_epyc001.orfeo.hpc_2023-07-10_03-47-00.csv</t>
  </si>
  <si>
    <t>rep 1 size 30000 OMP_PLACES=cores OMP_PROC_BIND=close OMP_NUM_THREADS=44 BLIS_NUM_THREADS=44 srun -n1 --cpus-per-task=44 ./sgemm_oblas_optimized.x 30000 30000 30000&gt;&gt;sgemm_oblas_optimized_epyc_epyc001.orfeo.hpc_2023-07-10_03-47-00.csv</t>
  </si>
  <si>
    <t>rep 1 size 30000 OMP_PLACES=cores OMP_PROC_BIND=close OMP_NUM_THREADS=43 BLIS_NUM_THREADS=43 srun -n1 --cpus-per-task=43 ./sgemm_oblas_optimized.x 30000 30000 30000&gt;&gt;sgemm_oblas_optimized_epyc_epyc001.orfeo.hpc_2023-07-10_03-47-00.csv</t>
  </si>
  <si>
    <t>rep 1 size 30000 OMP_PLACES=cores OMP_PROC_BIND=close OMP_NUM_THREADS=42 BLIS_NUM_THREADS=42 srun -n1 --cpus-per-task=42 ./sgemm_oblas_optimized.x 30000 30000 30000&gt;&gt;sgemm_oblas_optimized_epyc_epyc001.orfeo.hpc_2023-07-10_03-47-00.csv</t>
  </si>
  <si>
    <t>rep 1 size 30000 OMP_PLACES=cores OMP_PROC_BIND=close OMP_NUM_THREADS=41 BLIS_NUM_THREADS=41 srun -n1 --cpus-per-task=41 ./sgemm_oblas_optimized.x 30000 30000 30000&gt;&gt;sgemm_oblas_optimized_epyc_epyc001.orfeo.hpc_2023-07-10_03-47-00.csv</t>
  </si>
  <si>
    <t>rep 1 size 30000 OMP_PLACES=cores OMP_PROC_BIND=close OMP_NUM_THREADS=40 BLIS_NUM_THREADS=40 srun -n1 --cpus-per-task=40 ./sgemm_oblas_optimized.x 30000 30000 30000&gt;&gt;sgemm_oblas_optimized_epyc_epyc001.orfeo.hpc_2023-07-10_03-47-00.csv</t>
  </si>
  <si>
    <t>rep 1 size 30000 OMP_PLACES=cores OMP_PROC_BIND=close OMP_NUM_THREADS=39 BLIS_NUM_THREADS=39 srun -n1 --cpus-per-task=39 ./sgemm_oblas_optimized.x 30000 30000 30000&gt;&gt;sgemm_oblas_optimized_epyc_epyc001.orfeo.hpc_2023-07-10_03-47-00.csv</t>
  </si>
  <si>
    <t>rep 1 size 30000 OMP_PLACES=cores OMP_PROC_BIND=close OMP_NUM_THREADS=38 BLIS_NUM_THREADS=38 srun -n1 --cpus-per-task=38 ./sgemm_oblas_optimized.x 30000 30000 30000&gt;&gt;sgemm_oblas_optimized_epyc_epyc001.orfeo.hpc_2023-07-10_03-47-00.csv</t>
  </si>
  <si>
    <t>rep 1 size 30000 OMP_PLACES=cores OMP_PROC_BIND=close OMP_NUM_THREADS=37 BLIS_NUM_THREADS=37 srun -n1 --cpus-per-task=37 ./sgemm_oblas_optimized.x 30000 30000 30000&gt;&gt;sgemm_oblas_optimized_epyc_epyc001.orfeo.hpc_2023-07-10_03-47-00.csv</t>
  </si>
  <si>
    <t>rep 1 size 30000 OMP_PLACES=cores OMP_PROC_BIND=close OMP_NUM_THREADS=36 BLIS_NUM_THREADS=36 srun -n1 --cpus-per-task=36 ./sgemm_oblas_optimized.x 30000 30000 30000&gt;&gt;sgemm_oblas_optimized_epyc_epyc001.orfeo.hpc_2023-07-10_03-47-00.csv</t>
  </si>
  <si>
    <t>rep 1 size 30000 OMP_PLACES=cores OMP_PROC_BIND=close OMP_NUM_THREADS=35 BLIS_NUM_THREADS=35 srun -n1 --cpus-per-task=35 ./sgemm_oblas_optimized.x 30000 30000 30000&gt;&gt;sgemm_oblas_optimized_epyc_epyc001.orfeo.hpc_2023-07-10_03-47-00.csv</t>
  </si>
  <si>
    <t>rep 1 size 30000 OMP_PLACES=cores OMP_PROC_BIND=close OMP_NUM_THREADS=34 BLIS_NUM_THREADS=34 srun -n1 --cpus-per-task=34 ./sgemm_oblas_optimized.x 30000 30000 30000&gt;&gt;sgemm_oblas_optimized_epyc_epyc001.orfeo.hpc_2023-07-10_03-47-00.csv</t>
  </si>
  <si>
    <t>rep 1 size 30000 OMP_PLACES=cores OMP_PROC_BIND=close OMP_NUM_THREADS=33 BLIS_NUM_THREADS=33 srun -n1 --cpus-per-task=33 ./sgemm_oblas_optimized.x 30000 30000 30000&gt;&gt;sgemm_oblas_optimized_epyc_epyc001.orfeo.hpc_2023-07-10_03-47-00.csv</t>
  </si>
  <si>
    <t>rep 1 size 30000 OMP_PLACES=cores OMP_PROC_BIND=close OMP_NUM_THREADS=32 BLIS_NUM_THREADS=32 srun -n1 --cpus-per-task=32 ./sgemm_oblas_optimized.x 30000 30000 30000&gt;&gt;sgemm_oblas_optimized_epyc_epyc001.orfeo.hpc_2023-07-10_03-47-00.csv</t>
  </si>
  <si>
    <t>rep 1 size 30000 OMP_PLACES=cores OMP_PROC_BIND=close OMP_NUM_THREADS=31 BLIS_NUM_THREADS=31 srun -n1 --cpus-per-task=31 ./sgemm_oblas_optimized.x 30000 30000 30000&gt;&gt;sgemm_oblas_optimized_epyc_epyc001.orfeo.hpc_2023-07-10_03-47-00.csv</t>
  </si>
  <si>
    <t>rep 1 size 30000 OMP_PLACES=cores OMP_PROC_BIND=close OMP_NUM_THREADS=30 BLIS_NUM_THREADS=30 srun -n1 --cpus-per-task=30 ./sgemm_oblas_optimized.x 30000 30000 30000&gt;&gt;sgemm_oblas_optimized_epyc_epyc001.orfeo.hpc_2023-07-10_03-47-00.csv</t>
  </si>
  <si>
    <t>rep 1 size 30000 OMP_PLACES=cores OMP_PROC_BIND=close OMP_NUM_THREADS=29 BLIS_NUM_THREADS=29 srun -n1 --cpus-per-task=29 ./sgemm_oblas_optimized.x 30000 30000 30000&gt;&gt;sgemm_oblas_optimized_epyc_epyc001.orfeo.hpc_2023-07-10_03-47-00.csv</t>
  </si>
  <si>
    <t>rep 1 size 30000 OMP_PLACES=cores OMP_PROC_BIND=close OMP_NUM_THREADS=28 BLIS_NUM_THREADS=28 srun -n1 --cpus-per-task=28 ./sgemm_oblas_optimized.x 30000 30000 30000&gt;&gt;sgemm_oblas_optimized_epyc_epyc001.orfeo.hpc_2023-07-10_03-47-00.csv</t>
  </si>
  <si>
    <t>rep 1 size 30000 OMP_PLACES=cores OMP_PROC_BIND=close OMP_NUM_THREADS=27 BLIS_NUM_THREADS=27 srun -n1 --cpus-per-task=27 ./sgemm_oblas_optimized.x 30000 30000 30000&gt;&gt;sgemm_oblas_optimized_epyc_epyc001.orfeo.hpc_2023-07-10_03-47-00.csv</t>
  </si>
  <si>
    <t>rep 1 size 30000 OMP_PLACES=cores OMP_PROC_BIND=close OMP_NUM_THREADS=26 BLIS_NUM_THREADS=26 srun -n1 --cpus-per-task=26 ./sgemm_oblas_optimized.x 30000 30000 30000&gt;&gt;sgemm_oblas_optimized_epyc_epyc001.orfeo.hpc_2023-07-10_03-47-00.csv</t>
  </si>
  <si>
    <t>rep 1 size 30000 OMP_PLACES=cores OMP_PROC_BIND=close OMP_NUM_THREADS=25 BLIS_NUM_THREADS=25 srun -n1 --cpus-per-task=25 ./sgemm_oblas_optimized.x 30000 30000 30000&gt;&gt;sgemm_oblas_optimized_epyc_epyc001.orfeo.hpc_2023-07-10_03-47-00.csv</t>
  </si>
  <si>
    <t>rep 1 size 30000 OMP_PLACES=cores OMP_PROC_BIND=close OMP_NUM_THREADS=24 BLIS_NUM_THREADS=24 srun -n1 --cpus-per-task=24 ./sgemm_oblas_optimized.x 30000 30000 30000&gt;&gt;sgemm_oblas_optimized_epyc_epyc001.orfeo.hpc_2023-07-10_03-47-00.csv</t>
  </si>
  <si>
    <t>rep 1 size 30000 OMP_PLACES=cores OMP_PROC_BIND=close OMP_NUM_THREADS=23 BLIS_NUM_THREADS=23 srun -n1 --cpus-per-task=23 ./sgemm_oblas_optimized.x 30000 30000 30000&gt;&gt;sgemm_oblas_optimized_epyc_epyc001.orfeo.hpc_2023-07-10_03-47-00.csv</t>
  </si>
  <si>
    <t>rep 1 size 30000 OMP_PLACES=cores OMP_PROC_BIND=close OMP_NUM_THREADS=22 BLIS_NUM_THREADS=22 srun -n1 --cpus-per-task=22 ./sgemm_oblas_optimized.x 30000 30000 30000&gt;&gt;sgemm_oblas_optimized_epyc_epyc001.orfeo.hpc_2023-07-10_03-47-00.csv</t>
  </si>
  <si>
    <t>rep 1 size 30000 OMP_PLACES=cores OMP_PROC_BIND=close OMP_NUM_THREADS=21 BLIS_NUM_THREADS=21 srun -n1 --cpus-per-task=21 ./sgemm_oblas_optimized.x 30000 30000 30000&gt;&gt;sgemm_oblas_optimized_epyc_epyc001.orfeo.hpc_2023-07-10_03-47-00.csv</t>
  </si>
  <si>
    <t>rep 1 size 30000 OMP_PLACES=cores OMP_PROC_BIND=close OMP_NUM_THREADS=20 BLIS_NUM_THREADS=20 srun -n1 --cpus-per-task=20 ./sgemm_oblas_optimized.x 30000 30000 30000&gt;&gt;sgemm_oblas_optimized_epyc_epyc001.orfeo.hpc_2023-07-10_03-47-00.csv</t>
  </si>
  <si>
    <t>rep 1 size 30000 OMP_PLACES=cores OMP_PROC_BIND=close OMP_NUM_THREADS=19 BLIS_NUM_THREADS=19 srun -n1 --cpus-per-task=19 ./sgemm_oblas_optimized.x 30000 30000 30000&gt;&gt;sgemm_oblas_optimized_epyc_epyc001.orfeo.hpc_2023-07-10_03-47-00.csv</t>
  </si>
  <si>
    <t>rep 1 size 30000 OMP_PLACES=cores OMP_PROC_BIND=close OMP_NUM_THREADS=18 BLIS_NUM_THREADS=18 srun -n1 --cpus-per-task=18 ./sgemm_oblas_optimized.x 30000 30000 30000&gt;&gt;sgemm_oblas_optimized_epyc_epyc001.orfeo.hpc_2023-07-10_03-47-00.csv</t>
  </si>
  <si>
    <t>rep 1 size 30000 OMP_PLACES=cores OMP_PROC_BIND=close OMP_NUM_THREADS=17 BLIS_NUM_THREADS=17 srun -n1 --cpus-per-task=17 ./sgemm_oblas_optimized.x 30000 30000 30000&gt;&gt;sgemm_oblas_optimized_epyc_epyc001.orfeo.hpc_2023-07-10_03-47-00.csv</t>
  </si>
  <si>
    <t>rep 1 size 30000 OMP_PLACES=cores OMP_PROC_BIND=close OMP_NUM_THREADS=16 BLIS_NUM_THREADS=16 srun -n1 --cpus-per-task=16 ./sgemm_oblas_optimized.x 30000 30000 30000&gt;&gt;sgemm_oblas_optimized_epyc_epyc001.orfeo.hpc_2023-07-10_03-47-00.csv</t>
  </si>
  <si>
    <t>rep 1 size 30000 OMP_PLACES=cores OMP_PROC_BIND=close OMP_NUM_THREADS=15 BLIS_NUM_THREADS=15 srun -n1 --cpus-per-task=15 ./sgemm_oblas_optimized.x 30000 30000 30000&gt;&gt;sgemm_oblas_optimized_epyc_epyc001.orfeo.hpc_2023-07-10_03-47-00.csv</t>
  </si>
  <si>
    <t>rep 1 size 30000 OMP_PLACES=cores OMP_PROC_BIND=close OMP_NUM_THREADS=14 BLIS_NUM_THREADS=14 srun -n1 --cpus-per-task=14 ./sgemm_oblas_optimized.x 30000 30000 30000&gt;&gt;sgemm_oblas_optimized_epyc_epyc001.orfeo.hpc_2023-07-10_03-47-00.csv</t>
  </si>
  <si>
    <t>rep 1 size 30000 OMP_PLACES=cores OMP_PROC_BIND=close OMP_NUM_THREADS=13 BLIS_NUM_THREADS=13 srun -n1 --cpus-per-task=13 ./sgemm_oblas_optimized.x 30000 30000 30000&gt;&gt;sgemm_oblas_optimized_epyc_epyc001.orfeo.hpc_2023-07-10_03-47-00.csv</t>
  </si>
  <si>
    <t>rep 1 size 30000 OMP_PLACES=cores OMP_PROC_BIND=close OMP_NUM_THREADS=12 BLIS_NUM_THREADS=12 srun -n1 --cpus-per-task=12 ./sgemm_oblas_optimized.x 30000 30000 30000&gt;&gt;sgemm_oblas_optimized_epyc_epyc001.orfeo.hpc_2023-07-10_03-47-00.csv</t>
  </si>
  <si>
    <t>rep 1 size 30000 OMP_PLACES=cores OMP_PROC_BIND=close OMP_NUM_THREADS=11 BLIS_NUM_THREADS=11 srun -n1 --cpus-per-task=11 ./sgemm_oblas_optimized.x 30000 30000 30000&gt;&gt;sgemm_oblas_optimized_epyc_epyc001.orfeo.hpc_2023-07-10_03-47-00.csv</t>
  </si>
  <si>
    <t>rep 1 size 30000 OMP_PLACES=cores OMP_PROC_BIND=close OMP_NUM_THREADS=10 BLIS_NUM_THREADS=10 srun -n1 --cpus-per-task=10 ./sgemm_oblas_optimized.x 30000 30000 30000&gt;&gt;sgemm_oblas_optimized_epyc_epyc001.orfeo.hpc_2023-07-10_03-47-00.csv</t>
  </si>
  <si>
    <t>rep 1 size 30000 OMP_PLACES=cores OMP_PROC_BIND=close OMP_NUM_THREADS=9 BLIS_NUM_THREADS=9 srun -n1 --cpus-per-task=9 ./sgemm_oblas_optimized.x 30000 30000 30000&gt;&gt;sgemm_oblas_optimized_epyc_epyc001.orfeo.hpc_2023-07-10_03-47-00.csv</t>
  </si>
  <si>
    <t>rep 1 size 30000 OMP_PLACES=cores OMP_PROC_BIND=close OMP_NUM_THREADS=8 BLIS_NUM_THREADS=8 srun -n1 --cpus-per-task=8 ./sgemm_oblas_optimized.x 30000 30000 30000&gt;&gt;sgemm_oblas_optimized_epyc_epyc001.orfeo.hpc_2023-07-10_03-47-00.csv</t>
  </si>
  <si>
    <t>rep 1 size 30000 OMP_PLACES=cores OMP_PROC_BIND=close OMP_NUM_THREADS=7 BLIS_NUM_THREADS=7 srun -n1 --cpus-per-task=7 ./sgemm_oblas_optimized.x 30000 30000 30000&gt;&gt;sgemm_oblas_optimized_epyc_epyc001.orfeo.hpc_2023-07-10_03-47-00.csv</t>
  </si>
  <si>
    <t>rep 1 size 30000 OMP_PLACES=cores OMP_PROC_BIND=close OMP_NUM_THREADS=6 BLIS_NUM_THREADS=6 srun -n1 --cpus-per-task=6 ./sgemm_oblas_optimized.x 30000 30000 30000&gt;&gt;sgemm_oblas_optimized_epyc_epyc001.orfeo.hpc_2023-07-10_03-47-00.csv</t>
  </si>
  <si>
    <t>rep 1 size 30000 OMP_PLACES=cores OMP_PROC_BIND=close OMP_NUM_THREADS=5 BLIS_NUM_THREADS=5 srun -n1 --cpus-per-task=5 ./sgemm_oblas_optimized.x 30000 30000 30000&gt;&gt;sgemm_oblas_optimized_epyc_epyc001.orfeo.hpc_2023-07-10_03-47-00.csv</t>
  </si>
  <si>
    <t>rep 1 size 30000 OMP_PLACES=cores OMP_PROC_BIND=close OMP_NUM_THREADS=4 BLIS_NUM_THREADS=4 srun -n1 --cpus-per-task=4 ./sgemm_oblas_optimized.x 30000 30000 30000&gt;&gt;sgemm_oblas_optimized_epyc_epyc001.orfeo.hpc_2023-07-10_03-47-00.csv</t>
  </si>
  <si>
    <t>rep 1 size 30000 OMP_PLACES=cores OMP_PROC_BIND=close OMP_NUM_THREADS=3 BLIS_NUM_THREADS=3 srun -n1 --cpus-per-task=3 ./sgemm_oblas_optimized.x 30000 30000 30000&gt;&gt;sgemm_oblas_optimized_epyc_epyc001.orfeo.hpc_2023-07-10_03-47-00.csv</t>
  </si>
  <si>
    <t>rep 1 size 30000 OMP_PLACES=cores OMP_PROC_BIND=close OMP_NUM_THREADS=2 BLIS_NUM_THREADS=2 srun -n1 --cpus-per-task=2 ./sgemm_oblas_optimized.x 30000 30000 30000&gt;&gt;sgemm_oblas_optimized_epyc_epyc001.orfeo.hpc_2023-07-10_03-47-00.csv</t>
  </si>
  <si>
    <t>rep 1 size 30000 OMP_PLACES=cores OMP_PROC_BIND=close OMP_NUM_THREADS=1 BLIS_NUM_THREADS=1 srun -n1 --cpus-per-task=1 ./sgemm_oblas_optimized.x 30000 30000 30000&gt;&gt;sgemm_oblas_optimized_epyc_epyc001.orfeo.hpc_2023-07-10_03-47-00.csv</t>
  </si>
  <si>
    <t>rep 2 size 30000 OMP_PLACES=cores OMP_PROC_BIND=close OMP_NUM_THREADS=64 BLIS_NUM_THREADS=64 srun -n1 --cpus-per-task=64 ./sgemm_oblas_optimized.x 30000 30000 30000&gt;&gt;sgemm_oblas_optimized_epyc_epyc001.orfeo.hpc_2023-07-10_03-47-00.csv</t>
  </si>
  <si>
    <t>rep 2 size 30000 OMP_PLACES=cores OMP_PROC_BIND=close OMP_NUM_THREADS=63 BLIS_NUM_THREADS=63 srun -n1 --cpus-per-task=63 ./sgemm_oblas_optimized.x 30000 30000 30000&gt;&gt;sgemm_oblas_optimized_epyc_epyc001.orfeo.hpc_2023-07-10_03-47-00.csv</t>
  </si>
  <si>
    <t>rep 2 size 30000 OMP_PLACES=cores OMP_PROC_BIND=close OMP_NUM_THREADS=62 BLIS_NUM_THREADS=62 srun -n1 --cpus-per-task=62 ./sgemm_oblas_optimized.x 30000 30000 30000&gt;&gt;sgemm_oblas_optimized_epyc_epyc001.orfeo.hpc_2023-07-10_03-47-00.csv</t>
  </si>
  <si>
    <t>rep 2 size 30000 OMP_PLACES=cores OMP_PROC_BIND=close OMP_NUM_THREADS=61 BLIS_NUM_THREADS=61 srun -n1 --cpus-per-task=61 ./sgemm_oblas_optimized.x 30000 30000 30000&gt;&gt;sgemm_oblas_optimized_epyc_epyc001.orfeo.hpc_2023-07-10_03-47-00.csv</t>
  </si>
  <si>
    <t>rep 2 size 30000 OMP_PLACES=cores OMP_PROC_BIND=close OMP_NUM_THREADS=60 BLIS_NUM_THREADS=60 srun -n1 --cpus-per-task=60 ./sgemm_oblas_optimized.x 30000 30000 30000&gt;&gt;sgemm_oblas_optimized_epyc_epyc001.orfeo.hpc_2023-07-10_03-47-00.csv</t>
  </si>
  <si>
    <t>rep 2 size 30000 OMP_PLACES=cores OMP_PROC_BIND=close OMP_NUM_THREADS=59 BLIS_NUM_THREADS=59 srun -n1 --cpus-per-task=59 ./sgemm_oblas_optimized.x 30000 30000 30000&gt;&gt;sgemm_oblas_optimized_epyc_epyc001.orfeo.hpc_2023-07-10_03-47-00.csv</t>
  </si>
  <si>
    <t>rep 2 size 30000 OMP_PLACES=cores OMP_PROC_BIND=close OMP_NUM_THREADS=58 BLIS_NUM_THREADS=58 srun -n1 --cpus-per-task=58 ./sgemm_oblas_optimized.x 30000 30000 30000&gt;&gt;sgemm_oblas_optimized_epyc_epyc001.orfeo.hpc_2023-07-10_03-47-00.csv</t>
  </si>
  <si>
    <t>rep 2 size 30000 OMP_PLACES=cores OMP_PROC_BIND=close OMP_NUM_THREADS=57 BLIS_NUM_THREADS=57 srun -n1 --cpus-per-task=57 ./sgemm_oblas_optimized.x 30000 30000 30000&gt;&gt;sgemm_oblas_optimized_epyc_epyc001.orfeo.hpc_2023-07-10_03-47-00.csv</t>
  </si>
  <si>
    <t>rep 2 size 30000 OMP_PLACES=cores OMP_PROC_BIND=close OMP_NUM_THREADS=56 BLIS_NUM_THREADS=56 srun -n1 --cpus-per-task=56 ./sgemm_oblas_optimized.x 30000 30000 30000&gt;&gt;sgemm_oblas_optimized_epyc_epyc001.orfeo.hpc_2023-07-10_03-47-00.csv</t>
  </si>
  <si>
    <t>rep 2 size 30000 OMP_PLACES=cores OMP_PROC_BIND=close OMP_NUM_THREADS=55 BLIS_NUM_THREADS=55 srun -n1 --cpus-per-task=55 ./sgemm_oblas_optimized.x 30000 30000 30000&gt;&gt;sgemm_oblas_optimized_epyc_epyc001.orfeo.hpc_2023-07-10_03-47-00.csv</t>
  </si>
  <si>
    <t>rep 2 size 30000 OMP_PLACES=cores OMP_PROC_BIND=close OMP_NUM_THREADS=54 BLIS_NUM_THREADS=54 srun -n1 --cpus-per-task=54 ./sgemm_oblas_optimized.x 30000 30000 30000&gt;&gt;sgemm_oblas_optimized_epyc_epyc001.orfeo.hpc_2023-07-10_03-47-00.csv</t>
  </si>
  <si>
    <t>rep 2 size 30000 OMP_PLACES=cores OMP_PROC_BIND=close OMP_NUM_THREADS=53 BLIS_NUM_THREADS=53 srun -n1 --cpus-per-task=53 ./sgemm_oblas_optimized.x 30000 30000 30000&gt;&gt;sgemm_oblas_optimized_epyc_epyc001.orfeo.hpc_2023-07-10_03-47-00.csv</t>
  </si>
  <si>
    <t>rep 2 size 30000 OMP_PLACES=cores OMP_PROC_BIND=close OMP_NUM_THREADS=52 BLIS_NUM_THREADS=52 srun -n1 --cpus-per-task=52 ./sgemm_oblas_optimized.x 30000 30000 30000&gt;&gt;sgemm_oblas_optimized_epyc_epyc001.orfeo.hpc_2023-07-10_03-47-00.csv</t>
  </si>
  <si>
    <t>rep 2 size 30000 OMP_PLACES=cores OMP_PROC_BIND=close OMP_NUM_THREADS=51 BLIS_NUM_THREADS=51 srun -n1 --cpus-per-task=51 ./sgemm_oblas_optimized.x 30000 30000 30000&gt;&gt;sgemm_oblas_optimized_epyc_epyc001.orfeo.hpc_2023-07-10_03-47-00.csv</t>
  </si>
  <si>
    <t>rep 2 size 30000 OMP_PLACES=cores OMP_PROC_BIND=close OMP_NUM_THREADS=50 BLIS_NUM_THREADS=50 srun -n1 --cpus-per-task=50 ./sgemm_oblas_optimized.x 30000 30000 30000&gt;&gt;sgemm_oblas_optimized_epyc_epyc001.orfeo.hpc_2023-07-10_03-47-00.csv</t>
  </si>
  <si>
    <t>rep 2 size 30000 OMP_PLACES=cores OMP_PROC_BIND=close OMP_NUM_THREADS=49 BLIS_NUM_THREADS=49 srun -n1 --cpus-per-task=49 ./sgemm_oblas_optimized.x 30000 30000 30000&gt;&gt;sgemm_oblas_optimized_epyc_epyc001.orfeo.hpc_2023-07-10_03-47-00.csv</t>
  </si>
  <si>
    <t>rep 2 size 30000 OMP_PLACES=cores OMP_PROC_BIND=close OMP_NUM_THREADS=48 BLIS_NUM_THREADS=48 srun -n1 --cpus-per-task=48 ./sgemm_oblas_optimized.x 30000 30000 30000&gt;&gt;sgemm_oblas_optimized_epyc_epyc001.orfeo.hpc_2023-07-10_03-47-00.csv</t>
  </si>
  <si>
    <t>rep 2 size 30000 OMP_PLACES=cores OMP_PROC_BIND=close OMP_NUM_THREADS=47 BLIS_NUM_THREADS=47 srun -n1 --cpus-per-task=47 ./sgemm_oblas_optimized.x 30000 30000 30000&gt;&gt;sgemm_oblas_optimized_epyc_epyc001.orfeo.hpc_2023-07-10_03-47-00.csv</t>
  </si>
  <si>
    <t>rep 2 size 30000 OMP_PLACES=cores OMP_PROC_BIND=close OMP_NUM_THREADS=46 BLIS_NUM_THREADS=46 srun -n1 --cpus-per-task=46 ./sgemm_oblas_optimized.x 30000 30000 30000&gt;&gt;sgemm_oblas_optimized_epyc_epyc001.orfeo.hpc_2023-07-10_03-47-00.csv</t>
  </si>
  <si>
    <t>rep 2 size 30000 OMP_PLACES=cores OMP_PROC_BIND=close OMP_NUM_THREADS=45 BLIS_NUM_THREADS=45 srun -n1 --cpus-per-task=45 ./sgemm_oblas_optimized.x 30000 30000 30000&gt;&gt;sgemm_oblas_optimized_epyc_epyc001.orfeo.hpc_2023-07-10_03-47-00.csv</t>
  </si>
  <si>
    <t>rep 2 size 30000 OMP_PLACES=cores OMP_PROC_BIND=close OMP_NUM_THREADS=44 BLIS_NUM_THREADS=44 srun -n1 --cpus-per-task=44 ./sgemm_oblas_optimized.x 30000 30000 30000&gt;&gt;sgemm_oblas_optimized_epyc_epyc001.orfeo.hpc_2023-07-10_03-47-00.csv</t>
  </si>
  <si>
    <t>rep 2 size 30000 OMP_PLACES=cores OMP_PROC_BIND=close OMP_NUM_THREADS=43 BLIS_NUM_THREADS=43 srun -n1 --cpus-per-task=43 ./sgemm_oblas_optimized.x 30000 30000 30000&gt;&gt;sgemm_oblas_optimized_epyc_epyc001.orfeo.hpc_2023-07-10_03-47-00.csv</t>
  </si>
  <si>
    <t>rep 2 size 30000 OMP_PLACES=cores OMP_PROC_BIND=close OMP_NUM_THREADS=42 BLIS_NUM_THREADS=42 srun -n1 --cpus-per-task=42 ./sgemm_oblas_optimized.x 30000 30000 30000&gt;&gt;sgemm_oblas_optimized_epyc_epyc001.orfeo.hpc_2023-07-10_03-47-00.csv</t>
  </si>
  <si>
    <t>rep 2 size 30000 OMP_PLACES=cores OMP_PROC_BIND=close OMP_NUM_THREADS=41 BLIS_NUM_THREADS=41 srun -n1 --cpus-per-task=41 ./sgemm_oblas_optimized.x 30000 30000 30000&gt;&gt;sgemm_oblas_optimized_epyc_epyc001.orfeo.hpc_2023-07-10_03-47-00.csv</t>
  </si>
  <si>
    <t>rep 2 size 30000 OMP_PLACES=cores OMP_PROC_BIND=close OMP_NUM_THREADS=40 BLIS_NUM_THREADS=40 srun -n1 --cpus-per-task=40 ./sgemm_oblas_optimized.x 30000 30000 30000&gt;&gt;sgemm_oblas_optimized_epyc_epyc001.orfeo.hpc_2023-07-10_03-47-00.csv</t>
  </si>
  <si>
    <t>rep 2 size 30000 OMP_PLACES=cores OMP_PROC_BIND=close OMP_NUM_THREADS=39 BLIS_NUM_THREADS=39 srun -n1 --cpus-per-task=39 ./sgemm_oblas_optimized.x 30000 30000 30000&gt;&gt;sgemm_oblas_optimized_epyc_epyc001.orfeo.hpc_2023-07-10_03-47-00.csv</t>
  </si>
  <si>
    <t>rep 2 size 30000 OMP_PLACES=cores OMP_PROC_BIND=close OMP_NUM_THREADS=38 BLIS_NUM_THREADS=38 srun -n1 --cpus-per-task=38 ./sgemm_oblas_optimized.x 30000 30000 30000&gt;&gt;sgemm_oblas_optimized_epyc_epyc001.orfeo.hpc_2023-07-10_03-47-00.csv</t>
  </si>
  <si>
    <t>rep 2 size 30000 OMP_PLACES=cores OMP_PROC_BIND=close OMP_NUM_THREADS=37 BLIS_NUM_THREADS=37 srun -n1 --cpus-per-task=37 ./sgemm_oblas_optimized.x 30000 30000 30000&gt;&gt;sgemm_oblas_optimized_epyc_epyc001.orfeo.hpc_2023-07-10_03-47-00.csv</t>
  </si>
  <si>
    <t>rep 2 size 30000 OMP_PLACES=cores OMP_PROC_BIND=close OMP_NUM_THREADS=36 BLIS_NUM_THREADS=36 srun -n1 --cpus-per-task=36 ./sgemm_oblas_optimized.x 30000 30000 30000&gt;&gt;sgemm_oblas_optimized_epyc_epyc001.orfeo.hpc_2023-07-10_03-47-00.csv</t>
  </si>
  <si>
    <t>rep 2 size 30000 OMP_PLACES=cores OMP_PROC_BIND=close OMP_NUM_THREADS=35 BLIS_NUM_THREADS=35 srun -n1 --cpus-per-task=35 ./sgemm_oblas_optimized.x 30000 30000 30000&gt;&gt;sgemm_oblas_optimized_epyc_epyc001.orfeo.hpc_2023-07-10_03-47-00.csv</t>
  </si>
  <si>
    <t>rep 2 size 30000 OMP_PLACES=cores OMP_PROC_BIND=close OMP_NUM_THREADS=34 BLIS_NUM_THREADS=34 srun -n1 --cpus-per-task=34 ./sgemm_oblas_optimized.x 30000 30000 30000&gt;&gt;sgemm_oblas_optimized_epyc_epyc001.orfeo.hpc_2023-07-10_03-47-00.csv</t>
  </si>
  <si>
    <t>rep 2 size 30000 OMP_PLACES=cores OMP_PROC_BIND=close OMP_NUM_THREADS=33 BLIS_NUM_THREADS=33 srun -n1 --cpus-per-task=33 ./sgemm_oblas_optimized.x 30000 30000 30000&gt;&gt;sgemm_oblas_optimized_epyc_epyc001.orfeo.hpc_2023-07-10_03-47-00.csv</t>
  </si>
  <si>
    <t>rep 2 size 30000 OMP_PLACES=cores OMP_PROC_BIND=close OMP_NUM_THREADS=32 BLIS_NUM_THREADS=32 srun -n1 --cpus-per-task=32 ./sgemm_oblas_optimized.x 30000 30000 30000&gt;&gt;sgemm_oblas_optimized_epyc_epyc001.orfeo.hpc_2023-07-10_03-47-00.csv</t>
  </si>
  <si>
    <t>rep 2 size 30000 OMP_PLACES=cores OMP_PROC_BIND=close OMP_NUM_THREADS=31 BLIS_NUM_THREADS=31 srun -n1 --cpus-per-task=31 ./sgemm_oblas_optimized.x 30000 30000 30000&gt;&gt;sgemm_oblas_optimized_epyc_epyc001.orfeo.hpc_2023-07-10_03-47-00.csv</t>
  </si>
  <si>
    <t>rep 2 size 30000 OMP_PLACES=cores OMP_PROC_BIND=close OMP_NUM_THREADS=30 BLIS_NUM_THREADS=30 srun -n1 --cpus-per-task=30 ./sgemm_oblas_optimized.x 30000 30000 30000&gt;&gt;sgemm_oblas_optimized_epyc_epyc001.orfeo.hpc_2023-07-10_03-47-00.csv</t>
  </si>
  <si>
    <t>rep 2 size 30000 OMP_PLACES=cores OMP_PROC_BIND=close OMP_NUM_THREADS=29 BLIS_NUM_THREADS=29 srun -n1 --cpus-per-task=29 ./sgemm_oblas_optimized.x 30000 30000 30000&gt;&gt;sgemm_oblas_optimized_epyc_epyc001.orfeo.hpc_2023-07-10_03-47-00.csv</t>
  </si>
  <si>
    <t>rep 2 size 30000 OMP_PLACES=cores OMP_PROC_BIND=close OMP_NUM_THREADS=28 BLIS_NUM_THREADS=28 srun -n1 --cpus-per-task=28 ./sgemm_oblas_optimized.x 30000 30000 30000&gt;&gt;sgemm_oblas_optimized_epyc_epyc001.orfeo.hpc_2023-07-10_03-47-00.csv</t>
  </si>
  <si>
    <t>rep 2 size 30000 OMP_PLACES=cores OMP_PROC_BIND=close OMP_NUM_THREADS=27 BLIS_NUM_THREADS=27 srun -n1 --cpus-per-task=27 ./sgemm_oblas_optimized.x 30000 30000 30000&gt;&gt;sgemm_oblas_optimized_epyc_epyc001.orfeo.hpc_2023-07-10_03-47-00.csv</t>
  </si>
  <si>
    <t>rep 2 size 30000 OMP_PLACES=cores OMP_PROC_BIND=close OMP_NUM_THREADS=26 BLIS_NUM_THREADS=26 srun -n1 --cpus-per-task=26 ./sgemm_oblas_optimized.x 30000 30000 30000&gt;&gt;sgemm_oblas_optimized_epyc_epyc001.orfeo.hpc_2023-07-10_03-47-00.csv</t>
  </si>
  <si>
    <t>rep 2 size 30000 OMP_PLACES=cores OMP_PROC_BIND=close OMP_NUM_THREADS=25 BLIS_NUM_THREADS=25 srun -n1 --cpus-per-task=25 ./sgemm_oblas_optimized.x 30000 30000 30000&gt;&gt;sgemm_oblas_optimized_epyc_epyc001.orfeo.hpc_2023-07-10_03-47-00.csv</t>
  </si>
  <si>
    <t>rep 2 size 30000 OMP_PLACES=cores OMP_PROC_BIND=close OMP_NUM_THREADS=24 BLIS_NUM_THREADS=24 srun -n1 --cpus-per-task=24 ./sgemm_oblas_optimized.x 30000 30000 30000&gt;&gt;sgemm_oblas_optimized_epyc_epyc001.orfeo.hpc_2023-07-10_03-47-00.csv</t>
  </si>
  <si>
    <t>rep 2 size 30000 OMP_PLACES=cores OMP_PROC_BIND=close OMP_NUM_THREADS=23 BLIS_NUM_THREADS=23 srun -n1 --cpus-per-task=23 ./sgemm_oblas_optimized.x 30000 30000 30000&gt;&gt;sgemm_oblas_optimized_epyc_epyc001.orfeo.hpc_2023-07-10_03-47-00.csv</t>
  </si>
  <si>
    <t>rep 2 size 30000 OMP_PLACES=cores OMP_PROC_BIND=close OMP_NUM_THREADS=22 BLIS_NUM_THREADS=22 srun -n1 --cpus-per-task=22 ./sgemm_oblas_optimized.x 30000 30000 30000&gt;&gt;sgemm_oblas_optimized_epyc_epyc001.orfeo.hpc_2023-07-10_03-47-00.csv</t>
  </si>
  <si>
    <t>rep 2 size 30000 OMP_PLACES=cores OMP_PROC_BIND=close OMP_NUM_THREADS=21 BLIS_NUM_THREADS=21 srun -n1 --cpus-per-task=21 ./sgemm_oblas_optimized.x 30000 30000 30000&gt;&gt;sgemm_oblas_optimized_epyc_epyc001.orfeo.hpc_2023-07-10_03-47-00.csv</t>
  </si>
  <si>
    <t>rep 2 size 30000 OMP_PLACES=cores OMP_PROC_BIND=close OMP_NUM_THREADS=20 BLIS_NUM_THREADS=20 srun -n1 --cpus-per-task=20 ./sgemm_oblas_optimized.x 30000 30000 30000&gt;&gt;sgemm_oblas_optimized_epyc_epyc001.orfeo.hpc_2023-07-10_03-47-00.csv</t>
  </si>
  <si>
    <t>rep 2 size 30000 OMP_PLACES=cores OMP_PROC_BIND=close OMP_NUM_THREADS=19 BLIS_NUM_THREADS=19 srun -n1 --cpus-per-task=19 ./sgemm_oblas_optimized.x 30000 30000 30000&gt;&gt;sgemm_oblas_optimized_epyc_epyc001.orfeo.hpc_2023-07-10_03-47-00.csv</t>
  </si>
  <si>
    <t>rep 2 size 30000 OMP_PLACES=cores OMP_PROC_BIND=close OMP_NUM_THREADS=18 BLIS_NUM_THREADS=18 srun -n1 --cpus-per-task=18 ./sgemm_oblas_optimized.x 30000 30000 30000&gt;&gt;sgemm_oblas_optimized_epyc_epyc001.orfeo.hpc_2023-07-10_03-47-00.csv</t>
  </si>
  <si>
    <t>rep 2 size 30000 OMP_PLACES=cores OMP_PROC_BIND=close OMP_NUM_THREADS=17 BLIS_NUM_THREADS=17 srun -n1 --cpus-per-task=17 ./sgemm_oblas_optimized.x 30000 30000 30000&gt;&gt;sgemm_oblas_optimized_epyc_epyc001.orfeo.hpc_2023-07-10_03-47-00.csv</t>
  </si>
  <si>
    <t>rep 2 size 30000 OMP_PLACES=cores OMP_PROC_BIND=close OMP_NUM_THREADS=16 BLIS_NUM_THREADS=16 srun -n1 --cpus-per-task=16 ./sgemm_oblas_optimized.x 30000 30000 30000&gt;&gt;sgemm_oblas_optimized_epyc_epyc001.orfeo.hpc_2023-07-10_03-47-00.csv</t>
  </si>
  <si>
    <t>rep 2 size 30000 OMP_PLACES=cores OMP_PROC_BIND=close OMP_NUM_THREADS=15 BLIS_NUM_THREADS=15 srun -n1 --cpus-per-task=15 ./sgemm_oblas_optimized.x 30000 30000 30000&gt;&gt;sgemm_oblas_optimized_epyc_epyc001.orfeo.hpc_2023-07-10_03-47-00.csv</t>
  </si>
  <si>
    <t>rep 2 size 30000 OMP_PLACES=cores OMP_PROC_BIND=close OMP_NUM_THREADS=14 BLIS_NUM_THREADS=14 srun -n1 --cpus-per-task=14 ./sgemm_oblas_optimized.x 30000 30000 30000&gt;&gt;sgemm_oblas_optimized_epyc_epyc001.orfeo.hpc_2023-07-10_03-47-00.csv</t>
  </si>
  <si>
    <t>rep 2 size 30000 OMP_PLACES=cores OMP_PROC_BIND=close OMP_NUM_THREADS=13 BLIS_NUM_THREADS=13 srun -n1 --cpus-per-task=13 ./sgemm_oblas_optimized.x 30000 30000 30000&gt;&gt;sgemm_oblas_optimized_epyc_epyc001.orfeo.hpc_2023-07-10_03-47-00.csv</t>
  </si>
  <si>
    <t>rep 2 size 30000 OMP_PLACES=cores OMP_PROC_BIND=close OMP_NUM_THREADS=12 BLIS_NUM_THREADS=12 srun -n1 --cpus-per-task=12 ./sgemm_oblas_optimized.x 30000 30000 30000&gt;&gt;sgemm_oblas_optimized_epyc_epyc001.orfeo.hpc_2023-07-10_03-47-00.csv</t>
  </si>
  <si>
    <t>rep 2 size 30000 OMP_PLACES=cores OMP_PROC_BIND=close OMP_NUM_THREADS=11 BLIS_NUM_THREADS=11 srun -n1 --cpus-per-task=11 ./sgemm_oblas_optimized.x 30000 30000 30000&gt;&gt;sgemm_oblas_optimized_epyc_epyc001.orfeo.hpc_2023-07-10_03-47-00.csv</t>
  </si>
  <si>
    <t>rep 2 size 30000 OMP_PLACES=cores OMP_PROC_BIND=close OMP_NUM_THREADS=10 BLIS_NUM_THREADS=10 srun -n1 --cpus-per-task=10 ./sgemm_oblas_optimized.x 30000 30000 30000&gt;&gt;sgemm_oblas_optimized_epyc_epyc001.orfeo.hpc_2023-07-10_03-47-00.csv</t>
  </si>
  <si>
    <t>rep 2 size 30000 OMP_PLACES=cores OMP_PROC_BIND=close OMP_NUM_THREADS=9 BLIS_NUM_THREADS=9 srun -n1 --cpus-per-task=9 ./sgemm_oblas_optimized.x 30000 30000 30000&gt;&gt;sgemm_oblas_optimized_epyc_epyc001.orfeo.hpc_2023-07-10_03-47-00.csv</t>
  </si>
  <si>
    <t>rep 2 size 30000 OMP_PLACES=cores OMP_PROC_BIND=close OMP_NUM_THREADS=8 BLIS_NUM_THREADS=8 srun -n1 --cpus-per-task=8 ./sgemm_oblas_optimized.x 30000 30000 30000&gt;&gt;sgemm_oblas_optimized_epyc_epyc001.orfeo.hpc_2023-07-10_03-47-00.csv</t>
  </si>
  <si>
    <t>rep 2 size 30000 OMP_PLACES=cores OMP_PROC_BIND=close OMP_NUM_THREADS=7 BLIS_NUM_THREADS=7 srun -n1 --cpus-per-task=7 ./sgemm_oblas_optimized.x 30000 30000 30000&gt;&gt;sgemm_oblas_optimized_epyc_epyc001.orfeo.hpc_2023-07-10_03-47-00.csv</t>
  </si>
  <si>
    <t>rep 2 size 30000 OMP_PLACES=cores OMP_PROC_BIND=close OMP_NUM_THREADS=6 BLIS_NUM_THREADS=6 srun -n1 --cpus-per-task=6 ./sgemm_oblas_optimized.x 30000 30000 30000&gt;&gt;sgemm_oblas_optimized_epyc_epyc001.orfeo.hpc_2023-07-10_03-47-00.csv</t>
  </si>
  <si>
    <t>rep 2 size 30000 OMP_PLACES=cores OMP_PROC_BIND=close OMP_NUM_THREADS=5 BLIS_NUM_THREADS=5 srun -n1 --cpus-per-task=5 ./sgemm_oblas_optimized.x 30000 30000 30000&gt;&gt;sgemm_oblas_optimized_epyc_epyc001.orfeo.hpc_2023-07-10_03-47-00.csv</t>
  </si>
  <si>
    <t>rep 2 size 30000 OMP_PLACES=cores OMP_PROC_BIND=close OMP_NUM_THREADS=4 BLIS_NUM_THREADS=4 srun -n1 --cpus-per-task=4 ./sgemm_oblas_optimized.x 30000 30000 30000&gt;&gt;sgemm_oblas_optimized_epyc_epyc001.orfeo.hpc_2023-07-10_03-47-00.csv</t>
  </si>
  <si>
    <t>rep 2 size 30000 OMP_PLACES=cores OMP_PROC_BIND=close OMP_NUM_THREADS=3 BLIS_NUM_THREADS=3 srun -n1 --cpus-per-task=3 ./sgemm_oblas_optimized.x 30000 30000 30000&gt;&gt;sgemm_oblas_optimized_epyc_epyc001.orfeo.hpc_2023-07-10_03-47-00.csv</t>
  </si>
  <si>
    <t>rep 2 size 30000 OMP_PLACES=cores OMP_PROC_BIND=close OMP_NUM_THREADS=2 BLIS_NUM_THREADS=2 srun -n1 --cpus-per-task=2 ./sgemm_oblas_optimized.x 30000 30000 30000&gt;&gt;sgemm_oblas_optimized_epyc_epyc001.orfeo.hpc_2023-07-10_03-47-00.csv</t>
  </si>
  <si>
    <t>rep 2 size 30000 OMP_PLACES=cores OMP_PROC_BIND=close OMP_NUM_THREADS=1 BLIS_NUM_THREADS=1 srun -n1 --cpus-per-task=1 ./sgemm_oblas_optimized.x 30000 30000 30000&gt;&gt;sgemm_oblas_optimized_epyc_epyc001.orfeo.hpc_2023-07-10_03-47-00.csv</t>
  </si>
  <si>
    <t>rep 3 size 30000 OMP_PLACES=cores OMP_PROC_BIND=close OMP_NUM_THREADS=64 BLIS_NUM_THREADS=64 srun -n1 --cpus-per-task=64 ./sgemm_oblas_optimized.x 30000 30000 30000&gt;&gt;sgemm_oblas_optimized_epyc_epyc001.orfeo.hpc_2023-07-10_03-47-00.csv</t>
  </si>
  <si>
    <t>rep 3 size 30000 OMP_PLACES=cores OMP_PROC_BIND=close OMP_NUM_THREADS=63 BLIS_NUM_THREADS=63 srun -n1 --cpus-per-task=63 ./sgemm_oblas_optimized.x 30000 30000 30000&gt;&gt;sgemm_oblas_optimized_epyc_epyc001.orfeo.hpc_2023-07-10_03-47-00.csv</t>
  </si>
  <si>
    <t>rep 3 size 30000 OMP_PLACES=cores OMP_PROC_BIND=close OMP_NUM_THREADS=62 BLIS_NUM_THREADS=62 srun -n1 --cpus-per-task=62 ./sgemm_oblas_optimized.x 30000 30000 30000&gt;&gt;sgemm_oblas_optimized_epyc_epyc001.orfeo.hpc_2023-07-10_03-47-00.csv</t>
  </si>
  <si>
    <t>rep 3 size 30000 OMP_PLACES=cores OMP_PROC_BIND=close OMP_NUM_THREADS=61 BLIS_NUM_THREADS=61 srun -n1 --cpus-per-task=61 ./sgemm_oblas_optimized.x 30000 30000 30000&gt;&gt;sgemm_oblas_optimized_epyc_epyc001.orfeo.hpc_2023-07-10_03-47-00.csv</t>
  </si>
  <si>
    <t>rep 3 size 30000 OMP_PLACES=cores OMP_PROC_BIND=close OMP_NUM_THREADS=60 BLIS_NUM_THREADS=60 srun -n1 --cpus-per-task=60 ./sgemm_oblas_optimized.x 30000 30000 30000&gt;&gt;sgemm_oblas_optimized_epyc_epyc001.orfeo.hpc_2023-07-10_03-47-00.csv</t>
  </si>
  <si>
    <t>rep 3 size 30000 OMP_PLACES=cores OMP_PROC_BIND=close OMP_NUM_THREADS=59 BLIS_NUM_THREADS=59 srun -n1 --cpus-per-task=59 ./sgemm_oblas_optimized.x 30000 30000 30000&gt;&gt;sgemm_oblas_optimized_epyc_epyc001.orfeo.hpc_2023-07-10_03-47-00.csv</t>
  </si>
  <si>
    <t>rep 3 size 30000 OMP_PLACES=cores OMP_PROC_BIND=close OMP_NUM_THREADS=58 BLIS_NUM_THREADS=58 srun -n1 --cpus-per-task=58 ./sgemm_oblas_optimized.x 30000 30000 30000&gt;&gt;sgemm_oblas_optimized_epyc_epyc001.orfeo.hpc_2023-07-10_03-47-00.csv</t>
  </si>
  <si>
    <t>dgemm_thin_job_17109.out</t>
  </si>
  <si>
    <t>dgemm_oblas_optimized_thin_thin006_2023-07-10_03-54-01.csv</t>
  </si>
  <si>
    <t>rep 1 size 30000 OMP_PLACES=cores OMP_PROC_BIND=close OMP_NUM_THREADS=12 BLIS_NUM_THREADS=12 srun -n1 --cpus-per-task=12 ./dgemm_oblas_optimized.x 30000 30000 30000&gt;&gt;dgemm_oblas_optimized_thin_thin006_2023-07-10_03-54-01.csv</t>
  </si>
  <si>
    <t>rep 1 size 30000 OMP_PLACES=cores OMP_PROC_BIND=close OMP_NUM_THREADS=11 BLIS_NUM_THREADS=11 srun -n1 --cpus-per-task=11 ./dgemm_oblas_optimized.x 30000 30000 30000&gt;&gt;dgemm_oblas_optimized_thin_thin006_2023-07-10_03-54-01.csv</t>
  </si>
  <si>
    <t>rep 1 size 30000 OMP_PLACES=cores OMP_PROC_BIND=close OMP_NUM_THREADS=10 BLIS_NUM_THREADS=10 srun -n1 --cpus-per-task=10 ./dgemm_oblas_optimized.x 30000 30000 30000&gt;&gt;dgemm_oblas_optimized_thin_thin006_2023-07-10_03-54-01.csv</t>
  </si>
  <si>
    <t>rep 1 size 30000 OMP_PLACES=cores OMP_PROC_BIND=close OMP_NUM_THREADS=9 BLIS_NUM_THREADS=9 srun -n1 --cpus-per-task=9 ./dgemm_oblas_optimized.x 30000 30000 30000&gt;&gt;dgemm_oblas_optimized_thin_thin006_2023-07-10_03-54-01.csv</t>
  </si>
  <si>
    <t>rep 1 size 30000 OMP_PLACES=cores OMP_PROC_BIND=close OMP_NUM_THREADS=8 BLIS_NUM_THREADS=8 srun -n1 --cpus-per-task=8 ./dgemm_oblas_optimized.x 30000 30000 30000&gt;&gt;dgemm_oblas_optimized_thin_thin006_2023-07-10_03-54-01.csv</t>
  </si>
  <si>
    <t>rep 1 size 30000 OMP_PLACES=cores OMP_PROC_BIND=close OMP_NUM_THREADS=7 BLIS_NUM_THREADS=7 srun -n1 --cpus-per-task=7 ./dgemm_oblas_optimized.x 30000 30000 30000&gt;&gt;dgemm_oblas_optimized_thin_thin006_2023-07-10_03-54-01.csv</t>
  </si>
  <si>
    <t>rep 1 size 30000 OMP_PLACES=cores OMP_PROC_BIND=close OMP_NUM_THREADS=6 BLIS_NUM_THREADS=6 srun -n1 --cpus-per-task=6 ./dgemm_oblas_optimized.x 30000 30000 30000&gt;&gt;dgemm_oblas_optimized_thin_thin006_2023-07-10_03-54-01.csv</t>
  </si>
  <si>
    <t>rep 1 size 30000 OMP_PLACES=cores OMP_PROC_BIND=close OMP_NUM_THREADS=5 BLIS_NUM_THREADS=5 srun -n1 --cpus-per-task=5 ./dgemm_oblas_optimized.x 30000 30000 30000&gt;&gt;dgemm_oblas_optimized_thin_thin006_2023-07-10_03-54-01.csv</t>
  </si>
  <si>
    <t>rep 1 size 30000 OMP_PLACES=cores OMP_PROC_BIND=close OMP_NUM_THREADS=4 BLIS_NUM_THREADS=4 srun -n1 --cpus-per-task=4 ./dgemm_oblas_optimized.x 30000 30000 30000&gt;&gt;dgemm_oblas_optimized_thin_thin006_2023-07-10_03-54-01.csv</t>
  </si>
  <si>
    <t>rep 1 size 30000 OMP_PLACES=cores OMP_PROC_BIND=close OMP_NUM_THREADS=3 BLIS_NUM_THREADS=3 srun -n1 --cpus-per-task=3 ./dgemm_oblas_optimized.x 30000 30000 30000&gt;&gt;dgemm_oblas_optimized_thin_thin006_2023-07-10_03-54-01.csv</t>
  </si>
  <si>
    <t>rep 1 size 30000 OMP_PLACES=cores OMP_PROC_BIND=close OMP_NUM_THREADS=2 BLIS_NUM_THREADS=2 srun -n1 --cpus-per-task=2 ./dgemm_oblas_optimized.x 30000 30000 30000&gt;&gt;dgemm_oblas_optimized_thin_thin006_2023-07-10_03-54-01.csv</t>
  </si>
  <si>
    <t>rep 1 size 30000 OMP_PLACES=cores OMP_PROC_BIND=close OMP_NUM_THREADS=1 BLIS_NUM_THREADS=1 srun -n1 --cpus-per-task=1 ./dgemm_oblas_optimized.x 30000 30000 30000&gt;&gt;dgemm_oblas_optimized_thin_thin006_2023-07-10_03-54-01.csv</t>
  </si>
  <si>
    <t>rep 2 size 30000 OMP_PLACES=cores OMP_PROC_BIND=close OMP_NUM_THREADS=12 BLIS_NUM_THREADS=12 srun -n1 --cpus-per-task=12 ./dgemm_oblas_optimized.x 30000 30000 30000&gt;&gt;dgemm_oblas_optimized_thin_thin006_2023-07-10_03-54-01.csv</t>
  </si>
  <si>
    <t>rep 2 size 30000 OMP_PLACES=cores OMP_PROC_BIND=close OMP_NUM_THREADS=11 BLIS_NUM_THREADS=11 srun -n1 --cpus-per-task=11 ./dgemm_oblas_optimized.x 30000 30000 30000&gt;&gt;dgemm_oblas_optimized_thin_thin006_2023-07-10_03-54-01.csv</t>
  </si>
  <si>
    <t>rep 2 size 30000 OMP_PLACES=cores OMP_PROC_BIND=close OMP_NUM_THREADS=10 BLIS_NUM_THREADS=10 srun -n1 --cpus-per-task=10 ./dgemm_oblas_optimized.x 30000 30000 30000&gt;&gt;dgemm_oblas_optimized_thin_thin006_2023-07-10_03-54-01.csv</t>
  </si>
  <si>
    <t>rep 2 size 30000 OMP_PLACES=cores OMP_PROC_BIND=close OMP_NUM_THREADS=9 BLIS_NUM_THREADS=9 srun -n1 --cpus-per-task=9 ./dgemm_oblas_optimized.x 30000 30000 30000&gt;&gt;dgemm_oblas_optimized_thin_thin006_2023-07-10_03-54-01.csv</t>
  </si>
  <si>
    <t>rep 2 size 30000 OMP_PLACES=cores OMP_PROC_BIND=close OMP_NUM_THREADS=8 BLIS_NUM_THREADS=8 srun -n1 --cpus-per-task=8 ./dgemm_oblas_optimized.x 30000 30000 30000&gt;&gt;dgemm_oblas_optimized_thin_thin006_2023-07-10_03-54-01.csv</t>
  </si>
  <si>
    <t>rep 2 size 30000 OMP_PLACES=cores OMP_PROC_BIND=close OMP_NUM_THREADS=7 BLIS_NUM_THREADS=7 srun -n1 --cpus-per-task=7 ./dgemm_oblas_optimized.x 30000 30000 30000&gt;&gt;dgemm_oblas_optimized_thin_thin006_2023-07-10_03-54-01.csv</t>
  </si>
  <si>
    <t>rep 2 size 30000 OMP_PLACES=cores OMP_PROC_BIND=close OMP_NUM_THREADS=6 BLIS_NUM_THREADS=6 srun -n1 --cpus-per-task=6 ./dgemm_oblas_optimized.x 30000 30000 30000&gt;&gt;dgemm_oblas_optimized_thin_thin006_2023-07-10_03-54-01.csv</t>
  </si>
  <si>
    <t>rep 2 size 30000 OMP_PLACES=cores OMP_PROC_BIND=close OMP_NUM_THREADS=5 BLIS_NUM_THREADS=5 srun -n1 --cpus-per-task=5 ./dgemm_oblas_optimized.x 30000 30000 30000&gt;&gt;dgemm_oblas_optimized_thin_thin006_2023-07-10_03-54-01.csv</t>
  </si>
  <si>
    <t>rep 2 size 30000 OMP_PLACES=cores OMP_PROC_BIND=close OMP_NUM_THREADS=4 BLIS_NUM_THREADS=4 srun -n1 --cpus-per-task=4 ./dgemm_oblas_optimized.x 30000 30000 30000&gt;&gt;dgemm_oblas_optimized_thin_thin006_2023-07-10_03-54-01.csv</t>
  </si>
  <si>
    <t>rep 2 size 30000 OMP_PLACES=cores OMP_PROC_BIND=close OMP_NUM_THREADS=3 BLIS_NUM_THREADS=3 srun -n1 --cpus-per-task=3 ./dgemm_oblas_optimized.x 30000 30000 30000&gt;&gt;dgemm_oblas_optimized_thin_thin006_2023-07-10_03-54-01.csv</t>
  </si>
  <si>
    <t>rep 2 size 30000 OMP_PLACES=cores OMP_PROC_BIND=close OMP_NUM_THREADS=2 BLIS_NUM_THREADS=2 srun -n1 --cpus-per-task=2 ./dgemm_oblas_optimized.x 30000 30000 30000&gt;&gt;dgemm_oblas_optimized_thin_thin006_2023-07-10_03-54-01.csv</t>
  </si>
  <si>
    <t>rep 2 size 30000 OMP_PLACES=cores OMP_PROC_BIND=close OMP_NUM_THREADS=1 BLIS_NUM_THREADS=1 srun -n1 --cpus-per-task=1 ./dgemm_oblas_optimized.x 30000 30000 30000&gt;&gt;dgemm_oblas_optimized_thin_thin006_2023-07-10_03-54-01.csv</t>
  </si>
  <si>
    <t>rep 3 size 30000 OMP_PLACES=cores OMP_PROC_BIND=close OMP_NUM_THREADS=12 BLIS_NUM_THREADS=12 srun -n1 --cpus-per-task=12 ./dgemm_oblas_optimized.x 30000 30000 30000&gt;&gt;dgemm_oblas_optimized_thin_thin006_2023-07-10_03-54-01.csv</t>
  </si>
  <si>
    <t>rep 3 size 30000 OMP_PLACES=cores OMP_PROC_BIND=close OMP_NUM_THREADS=11 BLIS_NUM_THREADS=11 srun -n1 --cpus-per-task=11 ./dgemm_oblas_optimized.x 30000 30000 30000&gt;&gt;dgemm_oblas_optimized_thin_thin006_2023-07-10_03-54-01.csv</t>
  </si>
  <si>
    <t>rep 3 size 30000 OMP_PLACES=cores OMP_PROC_BIND=close OMP_NUM_THREADS=10 BLIS_NUM_THREADS=10 srun -n1 --cpus-per-task=10 ./dgemm_oblas_optimized.x 30000 30000 30000&gt;&gt;dgemm_oblas_optimized_thin_thin006_2023-07-10_03-54-01.csv</t>
  </si>
  <si>
    <t>rep 3 size 30000 OMP_PLACES=cores OMP_PROC_BIND=close OMP_NUM_THREADS=9 BLIS_NUM_THREADS=9 srun -n1 --cpus-per-task=9 ./dgemm_oblas_optimized.x 30000 30000 30000&gt;&gt;dgemm_oblas_optimized_thin_thin006_2023-07-10_03-54-01.csv</t>
  </si>
  <si>
    <t>rep 3 size 30000 OMP_PLACES=cores OMP_PROC_BIND=close OMP_NUM_THREADS=8 BLIS_NUM_THREADS=8 srun -n1 --cpus-per-task=8 ./dgemm_oblas_optimized.x 30000 30000 30000&gt;&gt;dgemm_oblas_optimized_thin_thin006_2023-07-10_03-54-01.csv</t>
  </si>
  <si>
    <t>rep 3 size 30000 OMP_PLACES=cores OMP_PROC_BIND=close OMP_NUM_THREADS=7 BLIS_NUM_THREADS=7 srun -n1 --cpus-per-task=7 ./dgemm_oblas_optimized.x 30000 30000 30000&gt;&gt;dgemm_oblas_optimized_thin_thin006_2023-07-10_03-54-01.csv</t>
  </si>
  <si>
    <t>rep 3 size 30000 OMP_PLACES=cores OMP_PROC_BIND=close OMP_NUM_THREADS=6 BLIS_NUM_THREADS=6 srun -n1 --cpus-per-task=6 ./dgemm_oblas_optimized.x 30000 30000 30000&gt;&gt;dgemm_oblas_optimized_thin_thin006_2023-07-10_03-54-01.csv</t>
  </si>
  <si>
    <t>rep 3 size 30000 OMP_PLACES=cores OMP_PROC_BIND=close OMP_NUM_THREADS=5 BLIS_NUM_THREADS=5 srun -n1 --cpus-per-task=5 ./dgemm_oblas_optimized.x 30000 30000 30000&gt;&gt;dgemm_oblas_optimized_thin_thin006_2023-07-10_03-54-01.csv</t>
  </si>
  <si>
    <t>rep 3 size 30000 OMP_PLACES=cores OMP_PROC_BIND=close OMP_NUM_THREADS=4 BLIS_NUM_THREADS=4 srun -n1 --cpus-per-task=4 ./dgemm_oblas_optimized.x 30000 30000 30000&gt;&gt;dgemm_oblas_optimized_thin_thin006_2023-07-10_03-54-01.csv</t>
  </si>
  <si>
    <t>rep 3 size 30000 OMP_PLACES=cores OMP_PROC_BIND=close OMP_NUM_THREADS=3 BLIS_NUM_THREADS=3 srun -n1 --cpus-per-task=3 ./dgemm_oblas_optimized.x 30000 30000 30000&gt;&gt;dgemm_oblas_optimized_thin_thin006_2023-07-10_03-54-01.csv</t>
  </si>
  <si>
    <t>dgemm_epyc_job_17108.out</t>
  </si>
  <si>
    <t>dgemm_oblas_optimized_epyc_epyc001.orfeo.hpc_2023-07-10_05-47-09.csv</t>
  </si>
  <si>
    <t>rep 1 size 30000 OMP_PLACES=cores OMP_PROC_BIND=close OMP_NUM_THREADS=64 BLIS_NUM_THREADS=64 srun -n1 --cpus-per-task=64 ./dgemm_oblas_optimized.x 30000 30000 30000&gt;&gt;dgemm_oblas_optimized_epyc_epyc001.orfeo.hpc_2023-07-10_05-47-09.csv</t>
  </si>
  <si>
    <t>rep 1 size 30000 OMP_PLACES=cores OMP_PROC_BIND=close OMP_NUM_THREADS=63 BLIS_NUM_THREADS=63 srun -n1 --cpus-per-task=63 ./dgemm_oblas_optimized.x 30000 30000 30000&gt;&gt;dgemm_oblas_optimized_epyc_epyc001.orfeo.hpc_2023-07-10_05-47-09.csv</t>
  </si>
  <si>
    <t>rep 1 size 30000 OMP_PLACES=cores OMP_PROC_BIND=close OMP_NUM_THREADS=62 BLIS_NUM_THREADS=62 srun -n1 --cpus-per-task=62 ./dgemm_oblas_optimized.x 30000 30000 30000&gt;&gt;dgemm_oblas_optimized_epyc_epyc001.orfeo.hpc_2023-07-10_05-47-09.csv</t>
  </si>
  <si>
    <t>rep 1 size 30000 OMP_PLACES=cores OMP_PROC_BIND=close OMP_NUM_THREADS=61 BLIS_NUM_THREADS=61 srun -n1 --cpus-per-task=61 ./dgemm_oblas_optimized.x 30000 30000 30000&gt;&gt;dgemm_oblas_optimized_epyc_epyc001.orfeo.hpc_2023-07-10_05-47-09.csv</t>
  </si>
  <si>
    <t>rep 1 size 30000 OMP_PLACES=cores OMP_PROC_BIND=close OMP_NUM_THREADS=60 BLIS_NUM_THREADS=60 srun -n1 --cpus-per-task=60 ./dgemm_oblas_optimized.x 30000 30000 30000&gt;&gt;dgemm_oblas_optimized_epyc_epyc001.orfeo.hpc_2023-07-10_05-47-09.csv</t>
  </si>
  <si>
    <t>rep 1 size 30000 OMP_PLACES=cores OMP_PROC_BIND=close OMP_NUM_THREADS=59 BLIS_NUM_THREADS=59 srun -n1 --cpus-per-task=59 ./dgemm_oblas_optimized.x 30000 30000 30000&gt;&gt;dgemm_oblas_optimized_epyc_epyc001.orfeo.hpc_2023-07-10_05-47-09.csv</t>
  </si>
  <si>
    <t>rep 1 size 30000 OMP_PLACES=cores OMP_PROC_BIND=close OMP_NUM_THREADS=58 BLIS_NUM_THREADS=58 srun -n1 --cpus-per-task=58 ./dgemm_oblas_optimized.x 30000 30000 30000&gt;&gt;dgemm_oblas_optimized_epyc_epyc001.orfeo.hpc_2023-07-10_05-47-09.csv</t>
  </si>
  <si>
    <t>rep 1 size 30000 OMP_PLACES=cores OMP_PROC_BIND=close OMP_NUM_THREADS=57 BLIS_NUM_THREADS=57 srun -n1 --cpus-per-task=57 ./dgemm_oblas_optimized.x 30000 30000 30000&gt;&gt;dgemm_oblas_optimized_epyc_epyc001.orfeo.hpc_2023-07-10_05-47-09.csv</t>
  </si>
  <si>
    <t>rep 1 size 30000 OMP_PLACES=cores OMP_PROC_BIND=close OMP_NUM_THREADS=56 BLIS_NUM_THREADS=56 srun -n1 --cpus-per-task=56 ./dgemm_oblas_optimized.x 30000 30000 30000&gt;&gt;dgemm_oblas_optimized_epyc_epyc001.orfeo.hpc_2023-07-10_05-47-09.csv</t>
  </si>
  <si>
    <t>rep 1 size 30000 OMP_PLACES=cores OMP_PROC_BIND=close OMP_NUM_THREADS=55 BLIS_NUM_THREADS=55 srun -n1 --cpus-per-task=55 ./dgemm_oblas_optimized.x 30000 30000 30000&gt;&gt;dgemm_oblas_optimized_epyc_epyc001.orfeo.hpc_2023-07-10_05-47-09.csv</t>
  </si>
  <si>
    <t>rep 1 size 30000 OMP_PLACES=cores OMP_PROC_BIND=close OMP_NUM_THREADS=54 BLIS_NUM_THREADS=54 srun -n1 --cpus-per-task=54 ./dgemm_oblas_optimized.x 30000 30000 30000&gt;&gt;dgemm_oblas_optimized_epyc_epyc001.orfeo.hpc_2023-07-10_05-47-09.csv</t>
  </si>
  <si>
    <t>rep 1 size 30000 OMP_PLACES=cores OMP_PROC_BIND=close OMP_NUM_THREADS=53 BLIS_NUM_THREADS=53 srun -n1 --cpus-per-task=53 ./dgemm_oblas_optimized.x 30000 30000 30000&gt;&gt;dgemm_oblas_optimized_epyc_epyc001.orfeo.hpc_2023-07-10_05-47-09.csv</t>
  </si>
  <si>
    <t>rep 1 size 30000 OMP_PLACES=cores OMP_PROC_BIND=close OMP_NUM_THREADS=52 BLIS_NUM_THREADS=52 srun -n1 --cpus-per-task=52 ./dgemm_oblas_optimized.x 30000 30000 30000&gt;&gt;dgemm_oblas_optimized_epyc_epyc001.orfeo.hpc_2023-07-10_05-47-09.csv</t>
  </si>
  <si>
    <t>rep 1 size 30000 OMP_PLACES=cores OMP_PROC_BIND=close OMP_NUM_THREADS=51 BLIS_NUM_THREADS=51 srun -n1 --cpus-per-task=51 ./dgemm_oblas_optimized.x 30000 30000 30000&gt;&gt;dgemm_oblas_optimized_epyc_epyc001.orfeo.hpc_2023-07-10_05-47-09.csv</t>
  </si>
  <si>
    <t>rep 1 size 30000 OMP_PLACES=cores OMP_PROC_BIND=close OMP_NUM_THREADS=50 BLIS_NUM_THREADS=50 srun -n1 --cpus-per-task=50 ./dgemm_oblas_optimized.x 30000 30000 30000&gt;&gt;dgemm_oblas_optimized_epyc_epyc001.orfeo.hpc_2023-07-10_05-47-09.csv</t>
  </si>
  <si>
    <t>rep 1 size 30000 OMP_PLACES=cores OMP_PROC_BIND=close OMP_NUM_THREADS=49 BLIS_NUM_THREADS=49 srun -n1 --cpus-per-task=49 ./dgemm_oblas_optimized.x 30000 30000 30000&gt;&gt;dgemm_oblas_optimized_epyc_epyc001.orfeo.hpc_2023-07-10_05-47-09.csv</t>
  </si>
  <si>
    <t>rep 1 size 30000 OMP_PLACES=cores OMP_PROC_BIND=close OMP_NUM_THREADS=48 BLIS_NUM_THREADS=48 srun -n1 --cpus-per-task=48 ./dgemm_oblas_optimized.x 30000 30000 30000&gt;&gt;dgemm_oblas_optimized_epyc_epyc001.orfeo.hpc_2023-07-10_05-47-09.csv</t>
  </si>
  <si>
    <t>rep 1 size 30000 OMP_PLACES=cores OMP_PROC_BIND=close OMP_NUM_THREADS=47 BLIS_NUM_THREADS=47 srun -n1 --cpus-per-task=47 ./dgemm_oblas_optimized.x 30000 30000 30000&gt;&gt;dgemm_oblas_optimized_epyc_epyc001.orfeo.hpc_2023-07-10_05-47-09.csv</t>
  </si>
  <si>
    <t>rep 1 size 30000 OMP_PLACES=cores OMP_PROC_BIND=close OMP_NUM_THREADS=46 BLIS_NUM_THREADS=46 srun -n1 --cpus-per-task=46 ./dgemm_oblas_optimized.x 30000 30000 30000&gt;&gt;dgemm_oblas_optimized_epyc_epyc001.orfeo.hpc_2023-07-10_05-47-09.csv</t>
  </si>
  <si>
    <t>rep 1 size 30000 OMP_PLACES=cores OMP_PROC_BIND=close OMP_NUM_THREADS=45 BLIS_NUM_THREADS=45 srun -n1 --cpus-per-task=45 ./dgemm_oblas_optimized.x 30000 30000 30000&gt;&gt;dgemm_oblas_optimized_epyc_epyc001.orfeo.hpc_2023-07-10_05-47-09.csv</t>
  </si>
  <si>
    <t>rep 1 size 30000 OMP_PLACES=cores OMP_PROC_BIND=close OMP_NUM_THREADS=44 BLIS_NUM_THREADS=44 srun -n1 --cpus-per-task=44 ./dgemm_oblas_optimized.x 30000 30000 30000&gt;&gt;dgemm_oblas_optimized_epyc_epyc001.orfeo.hpc_2023-07-10_05-47-09.csv</t>
  </si>
  <si>
    <t>rep 1 size 30000 OMP_PLACES=cores OMP_PROC_BIND=close OMP_NUM_THREADS=43 BLIS_NUM_THREADS=43 srun -n1 --cpus-per-task=43 ./dgemm_oblas_optimized.x 30000 30000 30000&gt;&gt;dgemm_oblas_optimized_epyc_epyc001.orfeo.hpc_2023-07-10_05-47-09.csv</t>
  </si>
  <si>
    <t>rep 1 size 30000 OMP_PLACES=cores OMP_PROC_BIND=close OMP_NUM_THREADS=42 BLIS_NUM_THREADS=42 srun -n1 --cpus-per-task=42 ./dgemm_oblas_optimized.x 30000 30000 30000&gt;&gt;dgemm_oblas_optimized_epyc_epyc001.orfeo.hpc_2023-07-10_05-47-09.csv</t>
  </si>
  <si>
    <t>rep 1 size 30000 OMP_PLACES=cores OMP_PROC_BIND=close OMP_NUM_THREADS=41 BLIS_NUM_THREADS=41 srun -n1 --cpus-per-task=41 ./dgemm_oblas_optimized.x 30000 30000 30000&gt;&gt;dgemm_oblas_optimized_epyc_epyc001.orfeo.hpc_2023-07-10_05-47-09.csv</t>
  </si>
  <si>
    <t>rep 1 size 30000 OMP_PLACES=cores OMP_PROC_BIND=close OMP_NUM_THREADS=40 BLIS_NUM_THREADS=40 srun -n1 --cpus-per-task=40 ./dgemm_oblas_optimized.x 30000 30000 30000&gt;&gt;dgemm_oblas_optimized_epyc_epyc001.orfeo.hpc_2023-07-10_05-47-09.csv</t>
  </si>
  <si>
    <t>rep 1 size 30000 OMP_PLACES=cores OMP_PROC_BIND=close OMP_NUM_THREADS=39 BLIS_NUM_THREADS=39 srun -n1 --cpus-per-task=39 ./dgemm_oblas_optimized.x 30000 30000 30000&gt;&gt;dgemm_oblas_optimized_epyc_epyc001.orfeo.hpc_2023-07-10_05-47-09.csv</t>
  </si>
  <si>
    <t>rep 1 size 30000 OMP_PLACES=cores OMP_PROC_BIND=close OMP_NUM_THREADS=38 BLIS_NUM_THREADS=38 srun -n1 --cpus-per-task=38 ./dgemm_oblas_optimized.x 30000 30000 30000&gt;&gt;dgemm_oblas_optimized_epyc_epyc001.orfeo.hpc_2023-07-10_05-47-09.csv</t>
  </si>
  <si>
    <t>rep 1 size 30000 OMP_PLACES=cores OMP_PROC_BIND=close OMP_NUM_THREADS=37 BLIS_NUM_THREADS=37 srun -n1 --cpus-per-task=37 ./dgemm_oblas_optimized.x 30000 30000 30000&gt;&gt;dgemm_oblas_optimized_epyc_epyc001.orfeo.hpc_2023-07-10_05-47-09.csv</t>
  </si>
  <si>
    <t>rep 1 size 30000 OMP_PLACES=cores OMP_PROC_BIND=close OMP_NUM_THREADS=36 BLIS_NUM_THREADS=36 srun -n1 --cpus-per-task=36 ./dgemm_oblas_optimized.x 30000 30000 30000&gt;&gt;dgemm_oblas_optimized_epyc_epyc001.orfeo.hpc_2023-07-10_05-47-09.csv</t>
  </si>
  <si>
    <t>rep 1 size 30000 OMP_PLACES=cores OMP_PROC_BIND=close OMP_NUM_THREADS=35 BLIS_NUM_THREADS=35 srun -n1 --cpus-per-task=35 ./dgemm_oblas_optimized.x 30000 30000 30000&gt;&gt;dgemm_oblas_optimized_epyc_epyc001.orfeo.hpc_2023-07-10_05-47-09.csv</t>
  </si>
  <si>
    <t>rep 1 size 30000 OMP_PLACES=cores OMP_PROC_BIND=close OMP_NUM_THREADS=34 BLIS_NUM_THREADS=34 srun -n1 --cpus-per-task=34 ./dgemm_oblas_optimized.x 30000 30000 30000&gt;&gt;dgemm_oblas_optimized_epyc_epyc001.orfeo.hpc_2023-07-10_05-47-09.csv</t>
  </si>
  <si>
    <t>rep 1 size 30000 OMP_PLACES=cores OMP_PROC_BIND=close OMP_NUM_THREADS=33 BLIS_NUM_THREADS=33 srun -n1 --cpus-per-task=33 ./dgemm_oblas_optimized.x 30000 30000 30000&gt;&gt;dgemm_oblas_optimized_epyc_epyc001.orfeo.hpc_2023-07-10_05-47-09.csv</t>
  </si>
  <si>
    <t>rep 1 size 30000 OMP_PLACES=cores OMP_PROC_BIND=close OMP_NUM_THREADS=32 BLIS_NUM_THREADS=32 srun -n1 --cpus-per-task=32 ./dgemm_oblas_optimized.x 30000 30000 30000&gt;&gt;dgemm_oblas_optimized_epyc_epyc001.orfeo.hpc_2023-07-10_05-47-09.csv</t>
  </si>
  <si>
    <t>rep 1 size 30000 OMP_PLACES=cores OMP_PROC_BIND=close OMP_NUM_THREADS=31 BLIS_NUM_THREADS=31 srun -n1 --cpus-per-task=31 ./dgemm_oblas_optimized.x 30000 30000 30000&gt;&gt;dgemm_oblas_optimized_epyc_epyc001.orfeo.hpc_2023-07-10_05-47-09.csv</t>
  </si>
  <si>
    <t>rep 1 size 30000 OMP_PLACES=cores OMP_PROC_BIND=close OMP_NUM_THREADS=30 BLIS_NUM_THREADS=30 srun -n1 --cpus-per-task=30 ./dgemm_oblas_optimized.x 30000 30000 30000&gt;&gt;dgemm_oblas_optimized_epyc_epyc001.orfeo.hpc_2023-07-10_05-47-09.csv</t>
  </si>
  <si>
    <t>rep 1 size 30000 OMP_PLACES=cores OMP_PROC_BIND=close OMP_NUM_THREADS=29 BLIS_NUM_THREADS=29 srun -n1 --cpus-per-task=29 ./dgemm_oblas_optimized.x 30000 30000 30000&gt;&gt;dgemm_oblas_optimized_epyc_epyc001.orfeo.hpc_2023-07-10_05-47-09.csv</t>
  </si>
  <si>
    <t>rep 1 size 30000 OMP_PLACES=cores OMP_PROC_BIND=close OMP_NUM_THREADS=28 BLIS_NUM_THREADS=28 srun -n1 --cpus-per-task=28 ./dgemm_oblas_optimized.x 30000 30000 30000&gt;&gt;dgemm_oblas_optimized_epyc_epyc001.orfeo.hpc_2023-07-10_05-47-09.csv</t>
  </si>
  <si>
    <t>rep 1 size 30000 OMP_PLACES=cores OMP_PROC_BIND=close OMP_NUM_THREADS=27 BLIS_NUM_THREADS=27 srun -n1 --cpus-per-task=27 ./dgemm_oblas_optimized.x 30000 30000 30000&gt;&gt;dgemm_oblas_optimized_epyc_epyc001.orfeo.hpc_2023-07-10_05-47-09.csv</t>
  </si>
  <si>
    <t>rep 1 size 30000 OMP_PLACES=cores OMP_PROC_BIND=close OMP_NUM_THREADS=26 BLIS_NUM_THREADS=26 srun -n1 --cpus-per-task=26 ./dgemm_oblas_optimized.x 30000 30000 30000&gt;&gt;dgemm_oblas_optimized_epyc_epyc001.orfeo.hpc_2023-07-10_05-47-09.csv</t>
  </si>
  <si>
    <t>rep 1 size 30000 OMP_PLACES=cores OMP_PROC_BIND=close OMP_NUM_THREADS=25 BLIS_NUM_THREADS=25 srun -n1 --cpus-per-task=25 ./dgemm_oblas_optimized.x 30000 30000 30000&gt;&gt;dgemm_oblas_optimized_epyc_epyc001.orfeo.hpc_2023-07-10_05-47-09.csv</t>
  </si>
  <si>
    <t>rep 1 size 30000 OMP_PLACES=cores OMP_PROC_BIND=close OMP_NUM_THREADS=24 BLIS_NUM_THREADS=24 srun -n1 --cpus-per-task=24 ./dgemm_oblas_optimized.x 30000 30000 30000&gt;&gt;dgemm_oblas_optimized_epyc_epyc001.orfeo.hpc_2023-07-10_05-47-09.csv</t>
  </si>
  <si>
    <t>rep 1 size 30000 OMP_PLACES=cores OMP_PROC_BIND=close OMP_NUM_THREADS=23 BLIS_NUM_THREADS=23 srun -n1 --cpus-per-task=23 ./dgemm_oblas_optimized.x 30000 30000 30000&gt;&gt;dgemm_oblas_optimized_epyc_epyc001.orfeo.hpc_2023-07-10_05-47-09.csv</t>
  </si>
  <si>
    <t>rep 1 size 30000 OMP_PLACES=cores OMP_PROC_BIND=close OMP_NUM_THREADS=22 BLIS_NUM_THREADS=22 srun -n1 --cpus-per-task=22 ./dgemm_oblas_optimized.x 30000 30000 30000&gt;&gt;dgemm_oblas_optimized_epyc_epyc001.orfeo.hpc_2023-07-10_05-47-09.csv</t>
  </si>
  <si>
    <t>rep 1 size 30000 OMP_PLACES=cores OMP_PROC_BIND=close OMP_NUM_THREADS=21 BLIS_NUM_THREADS=21 srun -n1 --cpus-per-task=21 ./dgemm_oblas_optimized.x 30000 30000 30000&gt;&gt;dgemm_oblas_optimized_epyc_epyc001.orfeo.hpc_2023-07-10_05-47-09.csv</t>
  </si>
  <si>
    <t>rep 1 size 30000 OMP_PLACES=cores OMP_PROC_BIND=close OMP_NUM_THREADS=20 BLIS_NUM_THREADS=20 srun -n1 --cpus-per-task=20 ./dgemm_oblas_optimized.x 30000 30000 30000&gt;&gt;dgemm_oblas_optimized_epyc_epyc001.orfeo.hpc_2023-07-10_05-47-09.csv</t>
  </si>
  <si>
    <t>rep 1 size 30000 OMP_PLACES=cores OMP_PROC_BIND=close OMP_NUM_THREADS=19 BLIS_NUM_THREADS=19 srun -n1 --cpus-per-task=19 ./dgemm_oblas_optimized.x 30000 30000 30000&gt;&gt;dgemm_oblas_optimized_epyc_epyc001.orfeo.hpc_2023-07-10_05-47-09.csv</t>
  </si>
  <si>
    <t>rep 1 size 30000 OMP_PLACES=cores OMP_PROC_BIND=close OMP_NUM_THREADS=18 BLIS_NUM_THREADS=18 srun -n1 --cpus-per-task=18 ./dgemm_oblas_optimized.x 30000 30000 30000&gt;&gt;dgemm_oblas_optimized_epyc_epyc001.orfeo.hpc_2023-07-10_05-47-09.csv</t>
  </si>
  <si>
    <t>rep 1 size 30000 OMP_PLACES=cores OMP_PROC_BIND=close OMP_NUM_THREADS=17 BLIS_NUM_THREADS=17 srun -n1 --cpus-per-task=17 ./dgemm_oblas_optimized.x 30000 30000 30000&gt;&gt;dgemm_oblas_optimized_epyc_epyc001.orfeo.hpc_2023-07-10_05-47-09.csv</t>
  </si>
  <si>
    <t>rep 1 size 30000 OMP_PLACES=cores OMP_PROC_BIND=close OMP_NUM_THREADS=16 BLIS_NUM_THREADS=16 srun -n1 --cpus-per-task=16 ./dgemm_oblas_optimized.x 30000 30000 30000&gt;&gt;dgemm_oblas_optimized_epyc_epyc001.orfeo.hpc_2023-07-10_05-47-09.csv</t>
  </si>
  <si>
    <t>rep 1 size 30000 OMP_PLACES=cores OMP_PROC_BIND=close OMP_NUM_THREADS=15 BLIS_NUM_THREADS=15 srun -n1 --cpus-per-task=15 ./dgemm_oblas_optimized.x 30000 30000 30000&gt;&gt;dgemm_oblas_optimized_epyc_epyc001.orfeo.hpc_2023-07-10_05-47-09.csv</t>
  </si>
  <si>
    <t>rep 1 size 30000 OMP_PLACES=cores OMP_PROC_BIND=close OMP_NUM_THREADS=14 BLIS_NUM_THREADS=14 srun -n1 --cpus-per-task=14 ./dgemm_oblas_optimized.x 30000 30000 30000&gt;&gt;dgemm_oblas_optimized_epyc_epyc001.orfeo.hpc_2023-07-10_05-47-09.csv</t>
  </si>
  <si>
    <t>rep 1 size 30000 OMP_PLACES=cores OMP_PROC_BIND=close OMP_NUM_THREADS=13 BLIS_NUM_THREADS=13 srun -n1 --cpus-per-task=13 ./dgemm_oblas_optimized.x 30000 30000 30000&gt;&gt;dgemm_oblas_optimized_epyc_epyc001.orfeo.hpc_2023-07-10_05-47-09.csv</t>
  </si>
  <si>
    <t>rep 1 size 30000 OMP_PLACES=cores OMP_PROC_BIND=close OMP_NUM_THREADS=12 BLIS_NUM_THREADS=12 srun -n1 --cpus-per-task=12 ./dgemm_oblas_optimized.x 30000 30000 30000&gt;&gt;dgemm_oblas_optimized_epyc_epyc001.orfeo.hpc_2023-07-10_05-47-09.csv</t>
  </si>
  <si>
    <t>rep 1 size 30000 OMP_PLACES=cores OMP_PROC_BIND=close OMP_NUM_THREADS=11 BLIS_NUM_THREADS=11 srun -n1 --cpus-per-task=11 ./dgemm_oblas_optimized.x 30000 30000 30000&gt;&gt;dgemm_oblas_optimized_epyc_epyc001.orfeo.hpc_2023-07-10_05-47-09.csv</t>
  </si>
  <si>
    <t>rep 1 size 30000 OMP_PLACES=cores OMP_PROC_BIND=close OMP_NUM_THREADS=10 BLIS_NUM_THREADS=10 srun -n1 --cpus-per-task=10 ./dgemm_oblas_optimized.x 30000 30000 30000&gt;&gt;dgemm_oblas_optimized_epyc_epyc001.orfeo.hpc_2023-07-10_05-47-09.csv</t>
  </si>
  <si>
    <t>rep 1 size 30000 OMP_PLACES=cores OMP_PROC_BIND=close OMP_NUM_THREADS=9 BLIS_NUM_THREADS=9 srun -n1 --cpus-per-task=9 ./dgemm_oblas_optimized.x 30000 30000 30000&gt;&gt;dgemm_oblas_optimized_epyc_epyc001.orfeo.hpc_2023-07-10_05-47-09.csv</t>
  </si>
  <si>
    <t>rep 1 size 30000 OMP_PLACES=cores OMP_PROC_BIND=close OMP_NUM_THREADS=8 BLIS_NUM_THREADS=8 srun -n1 --cpus-per-task=8 ./dgemm_oblas_optimized.x 30000 30000 30000&gt;&gt;dgemm_oblas_optimized_epyc_epyc001.orfeo.hpc_2023-07-10_05-47-09.csv</t>
  </si>
  <si>
    <t>rep 1 size 30000 OMP_PLACES=cores OMP_PROC_BIND=close OMP_NUM_THREADS=7 BLIS_NUM_THREADS=7 srun -n1 --cpus-per-task=7 ./dgemm_oblas_optimized.x 30000 30000 30000&gt;&gt;dgemm_oblas_optimized_epyc_epyc001.orfeo.hpc_2023-07-10_05-47-09.csv</t>
  </si>
  <si>
    <t>rep 1 size 30000 OMP_PLACES=cores OMP_PROC_BIND=close OMP_NUM_THREADS=6 BLIS_NUM_THREADS=6 srun -n1 --cpus-per-task=6 ./dgemm_oblas_optimized.x 30000 30000 30000&gt;&gt;dgemm_oblas_optimized_epyc_epyc001.orfeo.hpc_2023-07-10_05-47-09.csv</t>
  </si>
  <si>
    <t>rep 1 size 30000 OMP_PLACES=cores OMP_PROC_BIND=close OMP_NUM_THREADS=5 BLIS_NUM_THREADS=5 srun -n1 --cpus-per-task=5 ./dgemm_oblas_optimized.x 30000 30000 30000&gt;&gt;dgemm_oblas_optimized_epyc_epyc001.orfeo.hpc_2023-07-10_05-47-09.csv</t>
  </si>
  <si>
    <t>rep 1 size 30000 OMP_PLACES=cores OMP_PROC_BIND=close OMP_NUM_THREADS=4 BLIS_NUM_THREADS=4 srun -n1 --cpus-per-task=4 ./dgemm_oblas_optimized.x 30000 30000 30000&gt;&gt;dgemm_oblas_optimized_epyc_epyc001.orfeo.hpc_2023-07-10_05-47-09.csv</t>
  </si>
  <si>
    <t>rep 1 size 30000 OMP_PLACES=cores OMP_PROC_BIND=close OMP_NUM_THREADS=3 BLIS_NUM_THREADS=3 srun -n1 --cpus-per-task=3 ./dgemm_oblas_optimized.x 30000 30000 30000&gt;&gt;dgemm_oblas_optimized_epyc_epyc001.orfeo.hpc_2023-07-10_05-47-09.csv</t>
  </si>
  <si>
    <t>rep 1 size 30000 OMP_PLACES=cores OMP_PROC_BIND=close OMP_NUM_THREADS=2 BLIS_NUM_THREADS=2 srun -n1 --cpus-per-task=2 ./dgemm_oblas_optimized.x 30000 30000 30000&gt;&gt;dgemm_oblas_optimized_epyc_epyc001.orfeo.hpc_2023-07-10_05-47-09.csv</t>
  </si>
  <si>
    <t>rep 1 size 30000 OMP_PLACES=cores OMP_PROC_BIND=close OMP_NUM_THREADS=1 BLIS_NUM_THREADS=1 srun -n1 --cpus-per-task=1 ./dgemm_oblas_optimized.x 30000 30000 30000&gt;&gt;dgemm_oblas_optimized_epyc_epyc001.orfeo.hpc_2023-07-10_05-47-09.csv</t>
  </si>
  <si>
    <t>rep 2 size 30000 OMP_PLACES=cores OMP_PROC_BIND=close OMP_NUM_THREADS=64 BLIS_NUM_THREADS=64 srun -n1 --cpus-per-task=64 ./dgemm_oblas_optimized.x 30000 30000 30000&gt;&gt;dgemm_oblas_optimized_epyc_epyc001.orfeo.hpc_2023-07-10_05-47-09.csv</t>
  </si>
  <si>
    <t>rep 2 size 30000 OMP_PLACES=cores OMP_PROC_BIND=close OMP_NUM_THREADS=63 BLIS_NUM_THREADS=63 srun -n1 --cpus-per-task=63 ./dgemm_oblas_optimized.x 30000 30000 30000&gt;&gt;dgemm_oblas_optimized_epyc_epyc001.orfeo.hpc_2023-07-10_05-47-09.csv</t>
  </si>
  <si>
    <t>rep 2 size 30000 OMP_PLACES=cores OMP_PROC_BIND=close OMP_NUM_THREADS=62 BLIS_NUM_THREADS=62 srun -n1 --cpus-per-task=62 ./dgemm_oblas_optimized.x 30000 30000 30000&gt;&gt;dgemm_oblas_optimized_epyc_epyc001.orfeo.hpc_2023-07-10_05-47-09.csv</t>
  </si>
  <si>
    <t>rep 2 size 30000 OMP_PLACES=cores OMP_PROC_BIND=close OMP_NUM_THREADS=61 BLIS_NUM_THREADS=61 srun -n1 --cpus-per-task=61 ./dgemm_oblas_optimized.x 30000 30000 30000&gt;&gt;dgemm_oblas_optimized_epyc_epyc001.orfeo.hpc_2023-07-10_05-47-09.csv</t>
  </si>
  <si>
    <t>rep 2 size 30000 OMP_PLACES=cores OMP_PROC_BIND=close OMP_NUM_THREADS=60 BLIS_NUM_THREADS=60 srun -n1 --cpus-per-task=60 ./dgemm_oblas_optimized.x 30000 30000 30000&gt;&gt;dgemm_oblas_optimized_epyc_epyc001.orfeo.hpc_2023-07-10_05-47-09.csv</t>
  </si>
  <si>
    <t>sgemm_thin_job_17110.out</t>
  </si>
  <si>
    <t>sgemm_oblas_optimized_thin_thin007_2023-07-10_05-54-28.csv</t>
  </si>
  <si>
    <t>rep 1 size 30000 OMP_PLACES=cores OMP_PROC_BIND=close OMP_NUM_THREADS=12 BLIS_NUM_THREADS=12 srun -n1 --cpus-per-task=12 ./sgemm_oblas_optimized.x 30000 30000 30000&gt;&gt;sgemm_oblas_optimized_thin_thin007_2023-07-10_05-54-28.csv</t>
  </si>
  <si>
    <t>rep 1 size 30000 OMP_PLACES=cores OMP_PROC_BIND=close OMP_NUM_THREADS=11 BLIS_NUM_THREADS=11 srun -n1 --cpus-per-task=11 ./sgemm_oblas_optimized.x 30000 30000 30000&gt;&gt;sgemm_oblas_optimized_thin_thin007_2023-07-10_05-54-28.csv</t>
  </si>
  <si>
    <t>rep 1 size 30000 OMP_PLACES=cores OMP_PROC_BIND=close OMP_NUM_THREADS=10 BLIS_NUM_THREADS=10 srun -n1 --cpus-per-task=10 ./sgemm_oblas_optimized.x 30000 30000 30000&gt;&gt;sgemm_oblas_optimized_thin_thin007_2023-07-10_05-54-28.csv</t>
  </si>
  <si>
    <t>rep 1 size 30000 OMP_PLACES=cores OMP_PROC_BIND=close OMP_NUM_THREADS=9 BLIS_NUM_THREADS=9 srun -n1 --cpus-per-task=9 ./sgemm_oblas_optimized.x 30000 30000 30000&gt;&gt;sgemm_oblas_optimized_thin_thin007_2023-07-10_05-54-28.csv</t>
  </si>
  <si>
    <t>rep 1 size 30000 OMP_PLACES=cores OMP_PROC_BIND=close OMP_NUM_THREADS=8 BLIS_NUM_THREADS=8 srun -n1 --cpus-per-task=8 ./sgemm_oblas_optimized.x 30000 30000 30000&gt;&gt;sgemm_oblas_optimized_thin_thin007_2023-07-10_05-54-28.csv</t>
  </si>
  <si>
    <t>rep 1 size 30000 OMP_PLACES=cores OMP_PROC_BIND=close OMP_NUM_THREADS=7 BLIS_NUM_THREADS=7 srun -n1 --cpus-per-task=7 ./sgemm_oblas_optimized.x 30000 30000 30000&gt;&gt;sgemm_oblas_optimized_thin_thin007_2023-07-10_05-54-28.csv</t>
  </si>
  <si>
    <t>rep 1 size 30000 OMP_PLACES=cores OMP_PROC_BIND=close OMP_NUM_THREADS=6 BLIS_NUM_THREADS=6 srun -n1 --cpus-per-task=6 ./sgemm_oblas_optimized.x 30000 30000 30000&gt;&gt;sgemm_oblas_optimized_thin_thin007_2023-07-10_05-54-28.csv</t>
  </si>
  <si>
    <t>rep 1 size 30000 OMP_PLACES=cores OMP_PROC_BIND=close OMP_NUM_THREADS=5 BLIS_NUM_THREADS=5 srun -n1 --cpus-per-task=5 ./sgemm_oblas_optimized.x 30000 30000 30000&gt;&gt;sgemm_oblas_optimized_thin_thin007_2023-07-10_05-54-28.csv</t>
  </si>
  <si>
    <t>rep 1 size 30000 OMP_PLACES=cores OMP_PROC_BIND=close OMP_NUM_THREADS=4 BLIS_NUM_THREADS=4 srun -n1 --cpus-per-task=4 ./sgemm_oblas_optimized.x 30000 30000 30000&gt;&gt;sgemm_oblas_optimized_thin_thin007_2023-07-10_05-54-28.csv</t>
  </si>
  <si>
    <t>rep 1 size 30000 OMP_PLACES=cores OMP_PROC_BIND=close OMP_NUM_THREADS=3 BLIS_NUM_THREADS=3 srun -n1 --cpus-per-task=3 ./sgemm_oblas_optimized.x 30000 30000 30000&gt;&gt;sgemm_oblas_optimized_thin_thin007_2023-07-10_05-54-28.csv</t>
  </si>
  <si>
    <t>rep 1 size 30000 OMP_PLACES=cores OMP_PROC_BIND=close OMP_NUM_THREADS=2 BLIS_NUM_THREADS=2 srun -n1 --cpus-per-task=2 ./sgemm_oblas_optimized.x 30000 30000 30000&gt;&gt;sgemm_oblas_optimized_thin_thin007_2023-07-10_05-54-28.csv</t>
  </si>
  <si>
    <t>rep 1 size 30000 OMP_PLACES=cores OMP_PROC_BIND=close OMP_NUM_THREADS=1 BLIS_NUM_THREADS=1 srun -n1 --cpus-per-task=1 ./sgemm_oblas_optimized.x 30000 30000 30000&gt;&gt;sgemm_oblas_optimized_thin_thin007_2023-07-10_05-54-28.csv</t>
  </si>
  <si>
    <t>rep 2 size 30000 OMP_PLACES=cores OMP_PROC_BIND=close OMP_NUM_THREADS=12 BLIS_NUM_THREADS=12 srun -n1 --cpus-per-task=12 ./sgemm_oblas_optimized.x 30000 30000 30000&gt;&gt;sgemm_oblas_optimized_thin_thin007_2023-07-10_05-54-28.csv</t>
  </si>
  <si>
    <t>rep 2 size 30000 OMP_PLACES=cores OMP_PROC_BIND=close OMP_NUM_THREADS=11 BLIS_NUM_THREADS=11 srun -n1 --cpus-per-task=11 ./sgemm_oblas_optimized.x 30000 30000 30000&gt;&gt;sgemm_oblas_optimized_thin_thin007_2023-07-10_05-54-28.csv</t>
  </si>
  <si>
    <t>rep 2 size 30000 OMP_PLACES=cores OMP_PROC_BIND=close OMP_NUM_THREADS=10 BLIS_NUM_THREADS=10 srun -n1 --cpus-per-task=10 ./sgemm_oblas_optimized.x 30000 30000 30000&gt;&gt;sgemm_oblas_optimized_thin_thin007_2023-07-10_05-54-28.csv</t>
  </si>
  <si>
    <t>rep 2 size 30000 OMP_PLACES=cores OMP_PROC_BIND=close OMP_NUM_THREADS=9 BLIS_NUM_THREADS=9 srun -n1 --cpus-per-task=9 ./sgemm_oblas_optimized.x 30000 30000 30000&gt;&gt;sgemm_oblas_optimized_thin_thin007_2023-07-10_05-54-28.csv</t>
  </si>
  <si>
    <t>rep 2 size 30000 OMP_PLACES=cores OMP_PROC_BIND=close OMP_NUM_THREADS=8 BLIS_NUM_THREADS=8 srun -n1 --cpus-per-task=8 ./sgemm_oblas_optimized.x 30000 30000 30000&gt;&gt;sgemm_oblas_optimized_thin_thin007_2023-07-10_05-54-28.csv</t>
  </si>
  <si>
    <t>rep 2 size 30000 OMP_PLACES=cores OMP_PROC_BIND=close OMP_NUM_THREADS=7 BLIS_NUM_THREADS=7 srun -n1 --cpus-per-task=7 ./sgemm_oblas_optimized.x 30000 30000 30000&gt;&gt;sgemm_oblas_optimized_thin_thin007_2023-07-10_05-54-28.csv</t>
  </si>
  <si>
    <t>rep 2 size 30000 OMP_PLACES=cores OMP_PROC_BIND=close OMP_NUM_THREADS=6 BLIS_NUM_THREADS=6 srun -n1 --cpus-per-task=6 ./sgemm_oblas_optimized.x 30000 30000 30000&gt;&gt;sgemm_oblas_optimized_thin_thin007_2023-07-10_05-54-28.csv</t>
  </si>
  <si>
    <t>rep 2 size 30000 OMP_PLACES=cores OMP_PROC_BIND=close OMP_NUM_THREADS=5 BLIS_NUM_THREADS=5 srun -n1 --cpus-per-task=5 ./sgemm_oblas_optimized.x 30000 30000 30000&gt;&gt;sgemm_oblas_optimized_thin_thin007_2023-07-10_05-54-28.csv</t>
  </si>
  <si>
    <t>rep 2 size 30000 OMP_PLACES=cores OMP_PROC_BIND=close OMP_NUM_THREADS=4 BLIS_NUM_THREADS=4 srun -n1 --cpus-per-task=4 ./sgemm_oblas_optimized.x 30000 30000 30000&gt;&gt;sgemm_oblas_optimized_thin_thin007_2023-07-10_05-54-28.csv</t>
  </si>
  <si>
    <t>rep 2 size 30000 OMP_PLACES=cores OMP_PROC_BIND=close OMP_NUM_THREADS=3 BLIS_NUM_THREADS=3 srun -n1 --cpus-per-task=3 ./sgemm_oblas_optimized.x 30000 30000 30000&gt;&gt;sgemm_oblas_optimized_thin_thin007_2023-07-10_05-54-28.csv</t>
  </si>
  <si>
    <t>rep 2 size 30000 OMP_PLACES=cores OMP_PROC_BIND=close OMP_NUM_THREADS=2 BLIS_NUM_THREADS=2 srun -n1 --cpus-per-task=2 ./sgemm_oblas_optimized.x 30000 30000 30000&gt;&gt;sgemm_oblas_optimized_thin_thin007_2023-07-10_05-54-28.csv</t>
  </si>
  <si>
    <t>rep 2 size 30000 OMP_PLACES=cores OMP_PROC_BIND=close OMP_NUM_THREADS=1 BLIS_NUM_THREADS=1 srun -n1 --cpus-per-task=1 ./sgemm_oblas_optimized.x 30000 30000 30000&gt;&gt;sgemm_oblas_optimized_thin_thin007_2023-07-10_05-54-28.csv</t>
  </si>
  <si>
    <t>rep 3 size 30000 OMP_PLACES=cores OMP_PROC_BIND=close OMP_NUM_THREADS=12 BLIS_NUM_THREADS=12 srun -n1 --cpus-per-task=12 ./sgemm_oblas_optimized.x 30000 30000 30000&gt;&gt;sgemm_oblas_optimized_thin_thin007_2023-07-10_05-54-28.csv</t>
  </si>
  <si>
    <t>rep 3 size 30000 OMP_PLACES=cores OMP_PROC_BIND=close OMP_NUM_THREADS=11 BLIS_NUM_THREADS=11 srun -n1 --cpus-per-task=11 ./sgemm_oblas_optimized.x 30000 30000 30000&gt;&gt;sgemm_oblas_optimized_thin_thin007_2023-07-10_05-54-28.csv</t>
  </si>
  <si>
    <t>rep 3 size 30000 OMP_PLACES=cores OMP_PROC_BIND=close OMP_NUM_THREADS=10 BLIS_NUM_THREADS=10 srun -n1 --cpus-per-task=10 ./sgemm_oblas_optimized.x 30000 30000 30000&gt;&gt;sgemm_oblas_optimized_thin_thin007_2023-07-10_05-54-28.csv</t>
  </si>
  <si>
    <t>rep 3 size 30000 OMP_PLACES=cores OMP_PROC_BIND=close OMP_NUM_THREADS=9 BLIS_NUM_THREADS=9 srun -n1 --cpus-per-task=9 ./sgemm_oblas_optimized.x 30000 30000 30000&gt;&gt;sgemm_oblas_optimized_thin_thin007_2023-07-10_05-54-28.csv</t>
  </si>
  <si>
    <t>rep 3 size 30000 OMP_PLACES=cores OMP_PROC_BIND=close OMP_NUM_THREADS=8 BLIS_NUM_THREADS=8 srun -n1 --cpus-per-task=8 ./sgemm_oblas_optimized.x 30000 30000 30000&gt;&gt;sgemm_oblas_optimized_thin_thin007_2023-07-10_05-54-28.csv</t>
  </si>
  <si>
    <t>rep 3 size 30000 OMP_PLACES=cores OMP_PROC_BIND=close OMP_NUM_THREADS=7 BLIS_NUM_THREADS=7 srun -n1 --cpus-per-task=7 ./sgemm_oblas_optimized.x 30000 30000 30000&gt;&gt;sgemm_oblas_optimized_thin_thin007_2023-07-10_05-54-28.csv</t>
  </si>
  <si>
    <t>rep 3 size 30000 OMP_PLACES=cores OMP_PROC_BIND=close OMP_NUM_THREADS=6 BLIS_NUM_THREADS=6 srun -n1 --cpus-per-task=6 ./sgemm_oblas_optimized.x 30000 30000 30000&gt;&gt;sgemm_oblas_optimized_thin_thin007_2023-07-10_05-54-28.csv</t>
  </si>
  <si>
    <t>rep 3 size 30000 OMP_PLACES=cores OMP_PROC_BIND=close OMP_NUM_THREADS=5 BLIS_NUM_THREADS=5 srun -n1 --cpus-per-task=5 ./sgemm_oblas_optimized.x 30000 30000 30000&gt;&gt;sgemm_oblas_optimized_thin_thin007_2023-07-10_05-54-28.csv</t>
  </si>
  <si>
    <t>rep 3 size 30000 OMP_PLACES=cores OMP_PROC_BIND=close OMP_NUM_THREADS=4 BLIS_NUM_THREADS=4 srun -n1 --cpus-per-task=4 ./sgemm_oblas_optimized.x 30000 30000 30000&gt;&gt;sgemm_oblas_optimized_thin_thin007_2023-07-10_05-54-28.csv</t>
  </si>
  <si>
    <t>rep 3 size 30000 OMP_PLACES=cores OMP_PROC_BIND=close OMP_NUM_THREADS=3 BLIS_NUM_THREADS=3 srun -n1 --cpus-per-task=3 ./sgemm_oblas_optimized.x 30000 30000 30000&gt;&gt;sgemm_oblas_optimized_thin_thin007_2023-07-10_05-54-28.csv</t>
  </si>
  <si>
    <t>rep 3 size 30000 OMP_PLACES=cores OMP_PROC_BIND=close OMP_NUM_THREADS=2 BLIS_NUM_THREADS=2 srun -n1 --cpus-per-task=2 ./sgemm_oblas_optimized.x 30000 30000 30000&gt;&gt;sgemm_oblas_optimized_thin_thin007_2023-07-10_05-54-28.csv</t>
  </si>
  <si>
    <t>rep 3 size 30000 OMP_PLACES=cores OMP_PROC_BIND=close OMP_NUM_THREADS=1 BLIS_NUM_THREADS=1 srun -n1 --cpus-per-task=1 ./sgemm_oblas_optimized.x 30000 30000 30000&gt;&gt;sgemm_oblas_optimized_thin_thin007_2023-07-10_05-54-28.csv</t>
  </si>
  <si>
    <t>rep 4 size 30000 OMP_PLACES=cores OMP_PROC_BIND=close OMP_NUM_THREADS=12 BLIS_NUM_THREADS=12 srun -n1 --cpus-per-task=12 ./sgemm_oblas_optimized.x 30000 30000 30000&gt;&gt;sgemm_oblas_optimized_thin_thin007_2023-07-10_05-54-28.csv</t>
  </si>
  <si>
    <t>rep 4 size 30000 OMP_PLACES=cores OMP_PROC_BIND=close OMP_NUM_THREADS=11 BLIS_NUM_THREADS=11 srun -n1 --cpus-per-task=11 ./sgemm_oblas_optimized.x 30000 30000 30000&gt;&gt;sgemm_oblas_optimized_thin_thin007_2023-07-10_05-54-28.csv</t>
  </si>
  <si>
    <t>rep 4 size 30000 OMP_PLACES=cores OMP_PROC_BIND=close OMP_NUM_THREADS=10 BLIS_NUM_THREADS=10 srun -n1 --cpus-per-task=10 ./sgemm_oblas_optimized.x 30000 30000 30000&gt;&gt;sgemm_oblas_optimized_thin_thin007_2023-07-10_05-54-28.csv</t>
  </si>
  <si>
    <t>rep 4 size 30000 OMP_PLACES=cores OMP_PROC_BIND=close OMP_NUM_THREADS=9 BLIS_NUM_THREADS=9 srun -n1 --cpus-per-task=9 ./sgemm_oblas_optimized.x 30000 30000 30000&gt;&gt;sgemm_oblas_optimized_thin_thin007_2023-07-10_05-54-28.csv</t>
  </si>
  <si>
    <t>rep 4 size 30000 OMP_PLACES=cores OMP_PROC_BIND=close OMP_NUM_THREADS=8 BLIS_NUM_THREADS=8 srun -n1 --cpus-per-task=8 ./sgemm_oblas_optimized.x 30000 30000 30000&gt;&gt;sgemm_oblas_optimized_thin_thin007_2023-07-10_05-54-28.csv</t>
  </si>
  <si>
    <t>rep 4 size 30000 OMP_PLACES=cores OMP_PROC_BIND=close OMP_NUM_THREADS=7 BLIS_NUM_THREADS=7 srun -n1 --cpus-per-task=7 ./sgemm_oblas_optimized.x 30000 30000 30000&gt;&gt;sgemm_oblas_optimized_thin_thin007_2023-07-10_05-54-28.csv</t>
  </si>
  <si>
    <t>rep 4 size 30000 OMP_PLACES=cores OMP_PROC_BIND=close OMP_NUM_THREADS=6 BLIS_NUM_THREADS=6 srun -n1 --cpus-per-task=6 ./sgemm_oblas_optimized.x 30000 30000 30000&gt;&gt;sgemm_oblas_optimized_thin_thin007_2023-07-10_05-54-28.csv</t>
  </si>
  <si>
    <t>rep 4 size 30000 OMP_PLACES=cores OMP_PROC_BIND=close OMP_NUM_THREADS=5 BLIS_NUM_THREADS=5 srun -n1 --cpus-per-task=5 ./sgemm_oblas_optimized.x 30000 30000 30000&gt;&gt;sgemm_oblas_optimized_thin_thin007_2023-07-10_05-54-28.csv</t>
  </si>
  <si>
    <t>rep 4 size 30000 OMP_PLACES=cores OMP_PROC_BIND=close OMP_NUM_THREADS=4 BLIS_NUM_THREADS=4 srun -n1 --cpus-per-task=4 ./sgemm_oblas_optimized.x 30000 30000 30000&gt;&gt;sgemm_oblas_optimized_thin_thin007_2023-07-10_05-54-28.csv</t>
  </si>
  <si>
    <t>rep 4 size 30000 OMP_PLACES=cores OMP_PROC_BIND=close OMP_NUM_THREADS=3 BLIS_NUM_THREADS=3 srun -n1 --cpus-per-task=3 ./sgemm_oblas_optimized.x 30000 30000 30000&gt;&gt;sgemm_oblas_optimized_thin_thin007_2023-07-10_05-54-28.csv</t>
  </si>
  <si>
    <t>rep 4 size 30000 OMP_PLACES=cores OMP_PROC_BIND=close OMP_NUM_THREADS=2 BLIS_NUM_THREADS=2 srun -n1 --cpus-per-task=2 ./sgemm_oblas_optimized.x 30000 30000 30000&gt;&gt;sgemm_oblas_optimized_thin_thin007_2023-07-10_05-54-28.csv</t>
  </si>
  <si>
    <t>rep 4 size 30000 OMP_PLACES=cores OMP_PROC_BIND=close OMP_NUM_THREADS=1 BLIS_NUM_THREADS=1 srun -n1 --cpus-per-task=1 ./sgemm_oblas_optimized.x 30000 30000 30000&gt;&gt;sgemm_oblas_optimized_thin_thin007_2023-07-10_05-54-28.csv</t>
  </si>
  <si>
    <t>rep 5 size 30000 OMP_PLACES=cores OMP_PROC_BIND=close OMP_NUM_THREADS=12 BLIS_NUM_THREADS=12 srun -n1 --cpus-per-task=12 ./sgemm_oblas_optimized.x 30000 30000 30000&gt;&gt;sgemm_oblas_optimized_thin_thin007_2023-07-10_05-54-28.csv</t>
  </si>
  <si>
    <t>rep 5 size 30000 OMP_PLACES=cores OMP_PROC_BIND=close OMP_NUM_THREADS=11 BLIS_NUM_THREADS=11 srun -n1 --cpus-per-task=11 ./sgemm_oblas_optimized.x 30000 30000 30000&gt;&gt;sgemm_oblas_optimized_thin_thin007_2023-07-10_05-54-28.csv</t>
  </si>
  <si>
    <t>rep 5 size 30000 OMP_PLACES=cores OMP_PROC_BIND=close OMP_NUM_THREADS=10 BLIS_NUM_THREADS=10 srun -n1 --cpus-per-task=10 ./sgemm_oblas_optimized.x 30000 30000 30000&gt;&gt;sgemm_oblas_optimized_thin_thin007_2023-07-10_05-54-28.csv</t>
  </si>
  <si>
    <t>rep 5 size 30000 OMP_PLACES=cores OMP_PROC_BIND=close OMP_NUM_THREADS=9 BLIS_NUM_THREADS=9 srun -n1 --cpus-per-task=9 ./sgemm_oblas_optimized.x 30000 30000 30000&gt;&gt;sgemm_oblas_optimized_thin_thin007_2023-07-10_05-54-28.csv</t>
  </si>
  <si>
    <t>rep 5 size 30000 OMP_PLACES=cores OMP_PROC_BIND=close OMP_NUM_THREADS=8 BLIS_NUM_THREADS=8 srun -n1 --cpus-per-task=8 ./sgemm_oblas_optimized.x 30000 30000 30000&gt;&gt;sgemm_oblas_optimized_thin_thin007_2023-07-10_05-54-28.csv</t>
  </si>
  <si>
    <t>rep 5 size 30000 OMP_PLACES=cores OMP_PROC_BIND=close OMP_NUM_THREADS=7 BLIS_NUM_THREADS=7 srun -n1 --cpus-per-task=7 ./sgemm_oblas_optimized.x 30000 30000 30000&gt;&gt;sgemm_oblas_optimized_thin_thin007_2023-07-10_05-54-28.csv</t>
  </si>
  <si>
    <t>rep 5 size 30000 OMP_PLACES=cores OMP_PROC_BIND=close OMP_NUM_THREADS=6 BLIS_NUM_THREADS=6 srun -n1 --cpus-per-task=6 ./sgemm_oblas_optimized.x 30000 30000 30000&gt;&gt;sgemm_oblas_optimized_thin_thin007_2023-07-10_05-54-28.csv</t>
  </si>
  <si>
    <t>rep 5 size 30000 OMP_PLACES=cores OMP_PROC_BIND=close OMP_NUM_THREADS=5 BLIS_NUM_THREADS=5 srun -n1 --cpus-per-task=5 ./sgemm_oblas_optimized.x 30000 30000 30000&gt;&gt;sgemm_oblas_optimized_thin_thin007_2023-07-10_05-54-28.csv</t>
  </si>
  <si>
    <t>rep 5 size 30000 OMP_PLACES=cores OMP_PROC_BIND=close OMP_NUM_THREADS=4 BLIS_NUM_THREADS=4 srun -n1 --cpus-per-task=4 ./sgemm_oblas_optimized.x 30000 30000 30000&gt;&gt;sgemm_oblas_optimized_thin_thin007_2023-07-10_05-54-28.csv</t>
  </si>
  <si>
    <t>rep 5 size 30000 OMP_PLACES=cores OMP_PROC_BIND=close OMP_NUM_THREADS=3 BLIS_NUM_THREADS=3 srun -n1 --cpus-per-task=3 ./sgemm_oblas_optimized.x 30000 30000 30000&gt;&gt;sgemm_oblas_optimized_thin_thin007_2023-07-10_05-54-28.csv</t>
  </si>
  <si>
    <t>rep 5 size 30000 OMP_PLACES=cores OMP_PROC_BIND=close OMP_NUM_THREADS=2 BLIS_NUM_THREADS=2 srun -n1 --cpus-per-task=2 ./sgemm_oblas_optimized.x 30000 30000 30000&gt;&gt;sgemm_oblas_optimized_thin_thin007_2023-07-10_05-54-28.csv</t>
  </si>
  <si>
    <t>rep 5 size 30000 OMP_PLACES=cores OMP_PROC_BIND=close OMP_NUM_THREADS=1 BLIS_NUM_THREADS=1 srun -n1 --cpus-per-task=1 ./sgemm_oblas_optimized.x 30000 30000 30000&gt;&gt;sgemm_oblas_optimized_thin_thin007_2023-07-10_05-54-28.csv</t>
  </si>
  <si>
    <t>rep 6 size 30000 OMP_PLACES=cores OMP_PROC_BIND=close OMP_NUM_THREADS=12 BLIS_NUM_THREADS=12 srun -n1 --cpus-per-task=12 ./sgemm_oblas_optimized.x 30000 30000 30000&gt;&gt;sgemm_oblas_optimized_thin_thin007_2023-07-10_05-54-28.csv</t>
  </si>
  <si>
    <t>rep 6 size 30000 OMP_PLACES=cores OMP_PROC_BIND=close OMP_NUM_THREADS=11 BLIS_NUM_THREADS=11 srun -n1 --cpus-per-task=11 ./sgemm_oblas_optimized.x 30000 30000 30000&gt;&gt;sgemm_oblas_optimized_thin_thin007_2023-07-10_05-54-28.csv</t>
  </si>
  <si>
    <t>rep 6 size 30000 OMP_PLACES=cores OMP_PROC_BIND=close OMP_NUM_THREADS=10 BLIS_NUM_THREADS=10 srun -n1 --cpus-per-task=10 ./sgemm_oblas_optimized.x 30000 30000 30000&gt;&gt;sgemm_oblas_optimized_thin_thin007_2023-07-10_05-54-28.csv</t>
  </si>
  <si>
    <t>rep 6 size 30000 OMP_PLACES=cores OMP_PROC_BIND=close OMP_NUM_THREADS=9 BLIS_NUM_THREADS=9 srun -n1 --cpus-per-task=9 ./sgemm_oblas_optimized.x 30000 30000 30000&gt;&gt;sgemm_oblas_optimized_thin_thin007_2023-07-10_05-54-28.csv</t>
  </si>
  <si>
    <t>rep 6 size 30000 OMP_PLACES=cores OMP_PROC_BIND=close OMP_NUM_THREADS=8 BLIS_NUM_THREADS=8 srun -n1 --cpus-per-task=8 ./sgemm_oblas_optimized.x 30000 30000 30000&gt;&gt;sgemm_oblas_optimized_thin_thin007_2023-07-10_05-54-28.csv</t>
  </si>
  <si>
    <t>rep 6 size 30000 OMP_PLACES=cores OMP_PROC_BIND=close OMP_NUM_THREADS=7 BLIS_NUM_THREADS=7 srun -n1 --cpus-per-task=7 ./sgemm_oblas_optimized.x 30000 30000 30000&gt;&gt;sgemm_oblas_optimized_thin_thin007_2023-07-10_05-54-28.csv</t>
  </si>
  <si>
    <t>epyc blis close</t>
  </si>
  <si>
    <t>epyc mkl close</t>
  </si>
  <si>
    <t>epyc oblas close</t>
  </si>
  <si>
    <t>thin blis close</t>
  </si>
  <si>
    <t>thin mkl close</t>
  </si>
  <si>
    <t>thin oblas close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</si>
  <si>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</si>
  <si>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</si>
  <si>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</si>
  <si>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</si>
  <si>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</si>
  <si>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</si>
  <si>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</si>
  <si>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</si>
  <si>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</si>
  <si>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</si>
  <si>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</si>
  <si>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</si>
  <si>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</si>
  <si>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</si>
  <si>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</si>
  <si>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</si>
  <si>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</si>
  <si>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</si>
  <si>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</si>
  <si>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</si>
  <si>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</si>
  <si>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</si>
  <si>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</si>
  <si>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</si>
  <si>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</si>
  <si>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</si>
  <si>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</si>
  <si>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</si>
  <si>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</si>
  <si>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</si>
  <si>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</si>
  <si>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</si>
  <si>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</si>
  <si>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</si>
  <si>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</si>
  <si>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</si>
  <si>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</si>
  <si>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</si>
  <si>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o</t>
  </si>
  <si>
    <t>b</t>
  </si>
  <si>
    <t>epyc dgemm blis close CNT</t>
  </si>
  <si>
    <t>epyc dgemm blis close elapsed1Avg</t>
  </si>
  <si>
    <t>epyc dgemm blis close elapsed2Avg</t>
  </si>
  <si>
    <t>epyc dgemm blis close GFLOPS_Avg</t>
  </si>
  <si>
    <t>epyc dgemm mkl close CNT</t>
  </si>
  <si>
    <t>epyc dgemm mkl close elapsed1Avg</t>
  </si>
  <si>
    <t>epyc dgemm mkl close elapsed2Avg</t>
  </si>
  <si>
    <t>epyc dgemm mkl close GFLOPS_Avg</t>
  </si>
  <si>
    <t>epyc dgemm oblas close CNT</t>
  </si>
  <si>
    <t>epyc dgemm oblas close elapsed1Avg</t>
  </si>
  <si>
    <t>epyc dgemm oblas close elapsed2Avg</t>
  </si>
  <si>
    <t>epyc dgemm oblas close GFLOPS_Avg</t>
  </si>
  <si>
    <t>epyc sgemm blis close CNT</t>
  </si>
  <si>
    <t>epyc sgemm blis close elapsed1Avg</t>
  </si>
  <si>
    <t>epyc sgemm blis close elapsed2Avg</t>
  </si>
  <si>
    <t>epyc sgemm blis close GFLOPS_Avg</t>
  </si>
  <si>
    <t>epyc sgemm mkl close CNT</t>
  </si>
  <si>
    <t>epyc sgemm mkl close elapsed1Avg</t>
  </si>
  <si>
    <t>epyc sgemm mkl close elapsed2Avg</t>
  </si>
  <si>
    <t>epyc sgemm mkl close GFLOPS_Avg</t>
  </si>
  <si>
    <t>epyc sgemm oblas close CNT</t>
  </si>
  <si>
    <t>epyc sgemm oblas close elapsed1Avg</t>
  </si>
  <si>
    <t>epyc sgemm oblas close elapsed2Avg</t>
  </si>
  <si>
    <t>epyc sgemm oblas close GFLOPS_Avg</t>
  </si>
  <si>
    <t>thin dgemm blis close CNT</t>
  </si>
  <si>
    <t>thin dgemm blis close elapsed1Avg</t>
  </si>
  <si>
    <t>thin dgemm blis close elapsed2Avg</t>
  </si>
  <si>
    <t>thin dgemm blis close GFLOPS_Avg</t>
  </si>
  <si>
    <t>thin dgemm mkl close CNT</t>
  </si>
  <si>
    <t>thin dgemm mkl close elapsed1Avg</t>
  </si>
  <si>
    <t>thin dgemm mkl close elapsed2Avg</t>
  </si>
  <si>
    <t>thin dgemm mkl close GFLOPS_Avg</t>
  </si>
  <si>
    <t>thin dgemm oblas close CNT</t>
  </si>
  <si>
    <t>thin dgemm oblas close elapsed1Avg</t>
  </si>
  <si>
    <t>thin dgemm oblas close elapsed2Avg</t>
  </si>
  <si>
    <t>thin dgemm oblas close GFLOPS_Avg</t>
  </si>
  <si>
    <t>thin sgemm blis close CNT</t>
  </si>
  <si>
    <t>thin sgemm blis close elapsed1Avg</t>
  </si>
  <si>
    <t>thin sgemm blis close elapsed2Avg</t>
  </si>
  <si>
    <t>thin sgemm blis close GFLOPS_Avg</t>
  </si>
  <si>
    <t>thin sgemm mkl close CNT</t>
  </si>
  <si>
    <t>thin sgemm mkl close elapsed1Avg</t>
  </si>
  <si>
    <t>thin sgemm mkl close elapsed2Avg</t>
  </si>
  <si>
    <t>thin sgemm mkl close GFLOPS_Avg</t>
  </si>
  <si>
    <t>thin sgemm oblas close CNT</t>
  </si>
  <si>
    <t>thin sgemm oblas close elapsed1Avg</t>
  </si>
  <si>
    <t>thin sgemm oblas close elapsed2Avg</t>
  </si>
  <si>
    <t>thin sgemm oblas close GFLOPS_Avg</t>
  </si>
  <si>
    <t>dgemm_epyc_job_17161.out</t>
  </si>
  <si>
    <t>dgemm_blis_optimized_epyc_epyc001.orfeo.hpc_2023-07-10_08-10-55.csv</t>
  </si>
  <si>
    <t>rep 1 size 30000 OMP_PLACES=cores OMP_PROC_BIND=close OMP_NUM_THREADS=1 BLIS_NUM_THREADS=1 srun -n1 --cpus-per-task=1 ./dgemm_blis_optimized.x 30000 30000 30000&gt;&gt;dgemm_blis_optimized_epyc_epyc001.orfeo.hpc_2023-07-10_08-10-55.csv</t>
  </si>
  <si>
    <t>rep 1 size 30000 OMP_PLACES=cores OMP_PROC_BIND=close OMP_NUM_THREADS=2 BLIS_NUM_THREADS=2 srun -n1 --cpus-per-task=2 ./dgemm_blis_optimized.x 30000 30000 30000&gt;&gt;dgemm_blis_optimized_epyc_epyc001.orfeo.hpc_2023-07-10_08-10-55.csv</t>
  </si>
  <si>
    <t>rep 1 size 30000 OMP_PLACES=cores OMP_PROC_BIND=close OMP_NUM_THREADS=3 BLIS_NUM_THREADS=3 srun -n1 --cpus-per-task=3 ./dgemm_blis_optimized.x 30000 30000 30000&gt;&gt;dgemm_blis_optimized_epyc_epyc001.orfeo.hpc_2023-07-10_08-10-55.csv</t>
  </si>
  <si>
    <t>rep 1 size 30000 OMP_PLACES=cores OMP_PROC_BIND=close OMP_NUM_THREADS=4 BLIS_NUM_THREADS=4 srun -n1 --cpus-per-task=4 ./dgemm_blis_optimized.x 30000 30000 30000&gt;&gt;dgemm_blis_optimized_epyc_epyc001.orfeo.hpc_2023-07-10_08-10-55.csv</t>
  </si>
  <si>
    <t>rep 1 size 30000 OMP_PLACES=cores OMP_PROC_BIND=close OMP_NUM_THREADS=5 BLIS_NUM_THREADS=5 srun -n1 --cpus-per-task=5 ./dgemm_blis_optimized.x 30000 30000 30000&gt;&gt;dgemm_blis_optimized_epyc_epyc001.orfeo.hpc_2023-07-10_08-10-55.csv</t>
  </si>
  <si>
    <t>rep 1 size 30000 OMP_PLACES=cores OMP_PROC_BIND=close OMP_NUM_THREADS=6 BLIS_NUM_THREADS=6 srun -n1 --cpus-per-task=6 ./dgemm_blis_optimized.x 30000 30000 30000&gt;&gt;dgemm_blis_optimized_epyc_epyc001.orfeo.hpc_2023-07-10_08-10-55.csv</t>
  </si>
  <si>
    <t>rep 1 size 30000 OMP_PLACES=cores OMP_PROC_BIND=close OMP_NUM_THREADS=7 BLIS_NUM_THREADS=7 srun -n1 --cpus-per-task=7 ./dgemm_blis_optimized.x 30000 30000 30000&gt;&gt;dgemm_blis_optimized_epyc_epyc001.orfeo.hpc_2023-07-10_08-10-55.csv</t>
  </si>
  <si>
    <t>rep 1 size 30000 OMP_PLACES=cores OMP_PROC_BIND=close OMP_NUM_THREADS=8 BLIS_NUM_THREADS=8 srun -n1 --cpus-per-task=8 ./dgemm_blis_optimized.x 30000 30000 30000&gt;&gt;dgemm_blis_optimized_epyc_epyc001.orfeo.hpc_2023-07-10_08-10-55.csv</t>
  </si>
  <si>
    <t>rep 1 size 30000 OMP_PLACES=cores OMP_PROC_BIND=close OMP_NUM_THREADS=9 BLIS_NUM_THREADS=9 srun -n1 --cpus-per-task=9 ./dgemm_blis_optimized.x 30000 30000 30000&gt;&gt;dgemm_blis_optimized_epyc_epyc001.orfeo.hpc_2023-07-10_08-10-55.csv</t>
  </si>
  <si>
    <t>rep 1 size 30000 OMP_PLACES=cores OMP_PROC_BIND=close OMP_NUM_THREADS=10 BLIS_NUM_THREADS=10 srun -n1 --cpus-per-task=10 ./dgemm_blis_optimized.x 30000 30000 30000&gt;&gt;dgemm_blis_optimized_epyc_epyc001.orfeo.hpc_2023-07-10_08-10-55.csv</t>
  </si>
  <si>
    <t>rep 1 size 30000 OMP_PLACES=cores OMP_PROC_BIND=close OMP_NUM_THREADS=11 BLIS_NUM_THREADS=11 srun -n1 --cpus-per-task=11 ./dgemm_blis_optimized.x 30000 30000 30000&gt;&gt;dgemm_blis_optimized_epyc_epyc001.orfeo.hpc_2023-07-10_08-10-55.csv</t>
  </si>
  <si>
    <t>rep 1 size 30000 OMP_PLACES=cores OMP_PROC_BIND=close OMP_NUM_THREADS=12 BLIS_NUM_THREADS=12 srun -n1 --cpus-per-task=12 ./dgemm_blis_optimized.x 30000 30000 30000&gt;&gt;dgemm_blis_optimized_epyc_epyc001.orfeo.hpc_2023-07-10_08-10-55.csv</t>
  </si>
  <si>
    <t>rep 1 size 30000 OMP_PLACES=cores OMP_PROC_BIND=close OMP_NUM_THREADS=13 BLIS_NUM_THREADS=13 srun -n1 --cpus-per-task=13 ./dgemm_blis_optimized.x 30000 30000 30000&gt;&gt;dgemm_blis_optimized_epyc_epyc001.orfeo.hpc_2023-07-10_08-10-55.csv</t>
  </si>
  <si>
    <t>rep 1 size 30000 OMP_PLACES=cores OMP_PROC_BIND=close OMP_NUM_THREADS=14 BLIS_NUM_THREADS=14 srun -n1 --cpus-per-task=14 ./dgemm_blis_optimized.x 30000 30000 30000&gt;&gt;dgemm_blis_optimized_epyc_epyc001.orfeo.hpc_2023-07-10_08-10-55.csv</t>
  </si>
  <si>
    <t>rep 1 size 30000 OMP_PLACES=cores OMP_PROC_BIND=close OMP_NUM_THREADS=15 BLIS_NUM_THREADS=15 srun -n1 --cpus-per-task=15 ./dgemm_blis_optimized.x 30000 30000 30000&gt;&gt;dgemm_blis_optimized_epyc_epyc001.orfeo.hpc_2023-07-10_08-10-55.csv</t>
  </si>
  <si>
    <t>rep 1 size 30000 OMP_PLACES=cores OMP_PROC_BIND=close OMP_NUM_THREADS=16 BLIS_NUM_THREADS=16 srun -n1 --cpus-per-task=16 ./dgemm_blis_optimized.x 30000 30000 30000&gt;&gt;dgemm_blis_optimized_epyc_epyc001.orfeo.hpc_2023-07-10_08-10-55.csv</t>
  </si>
  <si>
    <t>rep 1 size 30000 OMP_PLACES=cores OMP_PROC_BIND=close OMP_NUM_THREADS=17 BLIS_NUM_THREADS=17 srun -n1 --cpus-per-task=17 ./dgemm_blis_optimized.x 30000 30000 30000&gt;&gt;dgemm_blis_optimized_epyc_epyc001.orfeo.hpc_2023-07-10_08-10-55.csv</t>
  </si>
  <si>
    <t>rep 1 size 30000 OMP_PLACES=cores OMP_PROC_BIND=close OMP_NUM_THREADS=18 BLIS_NUM_THREADS=18 srun -n1 --cpus-per-task=18 ./dgemm_blis_optimized.x 30000 30000 30000&gt;&gt;dgemm_blis_optimized_epyc_epyc001.orfeo.hpc_2023-07-10_08-10-55.csv</t>
  </si>
  <si>
    <t>rep 1 size 30000 OMP_PLACES=cores OMP_PROC_BIND=close OMP_NUM_THREADS=19 BLIS_NUM_THREADS=19 srun -n1 --cpus-per-task=19 ./dgemm_blis_optimized.x 30000 30000 30000&gt;&gt;dgemm_blis_optimized_epyc_epyc001.orfeo.hpc_2023-07-10_08-10-55.csv</t>
  </si>
  <si>
    <t>rep 1 size 30000 OMP_PLACES=cores OMP_PROC_BIND=close OMP_NUM_THREADS=20 BLIS_NUM_THREADS=20 srun -n1 --cpus-per-task=20 ./dgemm_blis_optimized.x 30000 30000 30000&gt;&gt;dgemm_blis_optimized_epyc_epyc001.orfeo.hpc_2023-07-10_08-10-55.csv</t>
  </si>
  <si>
    <t>rep 1 size 30000 OMP_PLACES=cores OMP_PROC_BIND=close OMP_NUM_THREADS=21 BLIS_NUM_THREADS=21 srun -n1 --cpus-per-task=21 ./dgemm_blis_optimized.x 30000 30000 30000&gt;&gt;dgemm_blis_optimized_epyc_epyc001.orfeo.hpc_2023-07-10_08-10-55.csv</t>
  </si>
  <si>
    <t>rep 1 size 30000 OMP_PLACES=cores OMP_PROC_BIND=close OMP_NUM_THREADS=22 BLIS_NUM_THREADS=22 srun -n1 --cpus-per-task=22 ./dgemm_blis_optimized.x 30000 30000 30000&gt;&gt;dgemm_blis_optimized_epyc_epyc001.orfeo.hpc_2023-07-10_08-10-55.csv</t>
  </si>
  <si>
    <t>rep 1 size 30000 OMP_PLACES=cores OMP_PROC_BIND=close OMP_NUM_THREADS=23 BLIS_NUM_THREADS=23 srun -n1 --cpus-per-task=23 ./dgemm_blis_optimized.x 30000 30000 30000&gt;&gt;dgemm_blis_optimized_epyc_epyc001.orfeo.hpc_2023-07-10_08-10-55.csv</t>
  </si>
  <si>
    <t>rep 1 size 30000 OMP_PLACES=cores OMP_PROC_BIND=close OMP_NUM_THREADS=24 BLIS_NUM_THREADS=24 srun -n1 --cpus-per-task=24 ./dgemm_blis_optimized.x 30000 30000 30000&gt;&gt;dgemm_blis_optimized_epyc_epyc001.orfeo.hpc_2023-07-10_08-10-55.csv</t>
  </si>
  <si>
    <t>rep 1 size 30000 OMP_PLACES=cores OMP_PROC_BIND=close OMP_NUM_THREADS=25 BLIS_NUM_THREADS=25 srun -n1 --cpus-per-task=25 ./dgemm_blis_optimized.x 30000 30000 30000&gt;&gt;dgemm_blis_optimized_epyc_epyc001.orfeo.hpc_2023-07-10_08-10-55.csv</t>
  </si>
  <si>
    <t>rep 1 size 30000 OMP_PLACES=cores OMP_PROC_BIND=close OMP_NUM_THREADS=26 BLIS_NUM_THREADS=26 srun -n1 --cpus-per-task=26 ./dgemm_blis_optimized.x 30000 30000 30000&gt;&gt;dgemm_blis_optimized_epyc_epyc001.orfeo.hpc_2023-07-10_08-10-55.csv</t>
  </si>
  <si>
    <t>rep 1 size 30000 OMP_PLACES=cores OMP_PROC_BIND=close OMP_NUM_THREADS=27 BLIS_NUM_THREADS=27 srun -n1 --cpus-per-task=27 ./dgemm_blis_optimized.x 30000 30000 30000&gt;&gt;dgemm_blis_optimized_epyc_epyc001.orfeo.hpc_2023-07-10_08-10-55.csv</t>
  </si>
  <si>
    <t>rep 1 size 30000 OMP_PLACES=cores OMP_PROC_BIND=close OMP_NUM_THREADS=28 BLIS_NUM_THREADS=28 srun -n1 --cpus-per-task=28 ./dgemm_blis_optimized.x 30000 30000 30000&gt;&gt;dgemm_blis_optimized_epyc_epyc001.orfeo.hpc_2023-07-10_08-10-55.csv</t>
  </si>
  <si>
    <t>rep 1 size 30000 OMP_PLACES=cores OMP_PROC_BIND=close OMP_NUM_THREADS=29 BLIS_NUM_THREADS=29 srun -n1 --cpus-per-task=29 ./dgemm_blis_optimized.x 30000 30000 30000&gt;&gt;dgemm_blis_optimized_epyc_epyc001.orfeo.hpc_2023-07-10_08-10-55.csv</t>
  </si>
  <si>
    <t>rep 1 size 30000 OMP_PLACES=cores OMP_PROC_BIND=close OMP_NUM_THREADS=30 BLIS_NUM_THREADS=30 srun -n1 --cpus-per-task=30 ./dgemm_blis_optimized.x 30000 30000 30000&gt;&gt;dgemm_blis_optimized_epyc_epyc001.orfeo.hpc_2023-07-10_08-10-55.csv</t>
  </si>
  <si>
    <t>rep 1 size 30000 OMP_PLACES=cores OMP_PROC_BIND=close OMP_NUM_THREADS=31 BLIS_NUM_THREADS=31 srun -n1 --cpus-per-task=31 ./dgemm_blis_optimized.x 30000 30000 30000&gt;&gt;dgemm_blis_optimized_epyc_epyc001.orfeo.hpc_2023-07-10_08-10-55.csv</t>
  </si>
  <si>
    <t>rep 1 size 30000 OMP_PLACES=cores OMP_PROC_BIND=close OMP_NUM_THREADS=32 BLIS_NUM_THREADS=32 srun -n1 --cpus-per-task=32 ./dgemm_blis_optimized.x 30000 30000 30000&gt;&gt;dgemm_blis_optimized_epyc_epyc001.orfeo.hpc_2023-07-10_08-10-55.csv</t>
  </si>
  <si>
    <t>rep 1 size 30000 OMP_PLACES=cores OMP_PROC_BIND=close OMP_NUM_THREADS=33 BLIS_NUM_THREADS=33 srun -n1 --cpus-per-task=33 ./dgemm_blis_optimized.x 30000 30000 30000&gt;&gt;dgemm_blis_optimized_epyc_epyc001.orfeo.hpc_2023-07-10_08-10-55.csv</t>
  </si>
  <si>
    <t>rep 1 size 30000 OMP_PLACES=cores OMP_PROC_BIND=close OMP_NUM_THREADS=34 BLIS_NUM_THREADS=34 srun -n1 --cpus-per-task=34 ./dgemm_blis_optimized.x 30000 30000 30000&gt;&gt;dgemm_blis_optimized_epyc_epyc001.orfeo.hpc_2023-07-10_08-10-55.csv</t>
  </si>
  <si>
    <t>rep 1 size 30000 OMP_PLACES=cores OMP_PROC_BIND=close OMP_NUM_THREADS=35 BLIS_NUM_THREADS=35 srun -n1 --cpus-per-task=35 ./dgemm_blis_optimized.x 30000 30000 30000&gt;&gt;dgemm_blis_optimized_epyc_epyc001.orfeo.hpc_2023-07-10_08-10-55.csv</t>
  </si>
  <si>
    <t>rep 1 size 30000 OMP_PLACES=cores OMP_PROC_BIND=close OMP_NUM_THREADS=36 BLIS_NUM_THREADS=36 srun -n1 --cpus-per-task=36 ./dgemm_blis_optimized.x 30000 30000 30000&gt;&gt;dgemm_blis_optimized_epyc_epyc001.orfeo.hpc_2023-07-10_08-10-55.csv</t>
  </si>
  <si>
    <t>rep 1 size 30000 OMP_PLACES=cores OMP_PROC_BIND=close OMP_NUM_THREADS=37 BLIS_NUM_THREADS=37 srun -n1 --cpus-per-task=37 ./dgemm_blis_optimized.x 30000 30000 30000&gt;&gt;dgemm_blis_optimized_epyc_epyc001.orfeo.hpc_2023-07-10_08-10-55.csv</t>
  </si>
  <si>
    <t>rep 1 size 30000 OMP_PLACES=cores OMP_PROC_BIND=close OMP_NUM_THREADS=38 BLIS_NUM_THREADS=38 srun -n1 --cpus-per-task=38 ./dgemm_blis_optimized.x 30000 30000 30000&gt;&gt;dgemm_blis_optimized_epyc_epyc001.orfeo.hpc_2023-07-10_08-10-55.csv</t>
  </si>
  <si>
    <t>rep 1 size 30000 OMP_PLACES=cores OMP_PROC_BIND=close OMP_NUM_THREADS=39 BLIS_NUM_THREADS=39 srun -n1 --cpus-per-task=39 ./dgemm_blis_optimized.x 30000 30000 30000&gt;&gt;dgemm_blis_optimized_epyc_epyc001.orfeo.hpc_2023-07-10_08-10-55.csv</t>
  </si>
  <si>
    <t>rep 1 size 30000 OMP_PLACES=cores OMP_PROC_BIND=close OMP_NUM_THREADS=40 BLIS_NUM_THREADS=40 srun -n1 --cpus-per-task=40 ./dgemm_blis_optimized.x 30000 30000 30000&gt;&gt;dgemm_blis_optimized_epyc_epyc001.orfeo.hpc_2023-07-10_08-10-55.csv</t>
  </si>
  <si>
    <t>rep 1 size 30000 OMP_PLACES=cores OMP_PROC_BIND=close OMP_NUM_THREADS=41 BLIS_NUM_THREADS=41 srun -n1 --cpus-per-task=41 ./dgemm_blis_optimized.x 30000 30000 30000&gt;&gt;dgemm_blis_optimized_epyc_epyc001.orfeo.hpc_2023-07-10_08-10-55.csv</t>
  </si>
  <si>
    <t>rep 1 size 30000 OMP_PLACES=cores OMP_PROC_BIND=close OMP_NUM_THREADS=42 BLIS_NUM_THREADS=42 srun -n1 --cpus-per-task=42 ./dgemm_blis_optimized.x 30000 30000 30000&gt;&gt;dgemm_blis_optimized_epyc_epyc001.orfeo.hpc_2023-07-10_08-10-55.csv</t>
  </si>
  <si>
    <t>rep 1 size 30000 OMP_PLACES=cores OMP_PROC_BIND=close OMP_NUM_THREADS=43 BLIS_NUM_THREADS=43 srun -n1 --cpus-per-task=43 ./dgemm_blis_optimized.x 30000 30000 30000&gt;&gt;dgemm_blis_optimized_epyc_epyc001.orfeo.hpc_2023-07-10_08-10-55.csv</t>
  </si>
  <si>
    <t>rep 1 size 30000 OMP_PLACES=cores OMP_PROC_BIND=close OMP_NUM_THREADS=44 BLIS_NUM_THREADS=44 srun -n1 --cpus-per-task=44 ./dgemm_blis_optimized.x 30000 30000 30000&gt;&gt;dgemm_blis_optimized_epyc_epyc001.orfeo.hpc_2023-07-10_08-10-55.csv</t>
  </si>
  <si>
    <t>rep 1 size 30000 OMP_PLACES=cores OMP_PROC_BIND=close OMP_NUM_THREADS=45 BLIS_NUM_THREADS=45 srun -n1 --cpus-per-task=45 ./dgemm_blis_optimized.x 30000 30000 30000&gt;&gt;dgemm_blis_optimized_epyc_epyc001.orfeo.hpc_2023-07-10_08-10-55.csv</t>
  </si>
  <si>
    <t>rep 1 size 30000 OMP_PLACES=cores OMP_PROC_BIND=close OMP_NUM_THREADS=46 BLIS_NUM_THREADS=46 srun -n1 --cpus-per-task=46 ./dgemm_blis_optimized.x 30000 30000 30000&gt;&gt;dgemm_blis_optimized_epyc_epyc001.orfeo.hpc_2023-07-10_08-10-55.csv</t>
  </si>
  <si>
    <t>rep 1 size 30000 OMP_PLACES=cores OMP_PROC_BIND=close OMP_NUM_THREADS=47 BLIS_NUM_THREADS=47 srun -n1 --cpus-per-task=47 ./dgemm_blis_optimized.x 30000 30000 30000&gt;&gt;dgemm_blis_optimized_epyc_epyc001.orfeo.hpc_2023-07-10_08-10-55.csv</t>
  </si>
  <si>
    <t>rep 1 size 30000 OMP_PLACES=cores OMP_PROC_BIND=close OMP_NUM_THREADS=48 BLIS_NUM_THREADS=48 srun -n1 --cpus-per-task=48 ./dgemm_blis_optimized.x 30000 30000 30000&gt;&gt;dgemm_blis_optimized_epyc_epyc001.orfeo.hpc_2023-07-10_08-10-55.csv</t>
  </si>
  <si>
    <t>rep 1 size 30000 OMP_PLACES=cores OMP_PROC_BIND=close OMP_NUM_THREADS=49 BLIS_NUM_THREADS=49 srun -n1 --cpus-per-task=49 ./dgemm_blis_optimized.x 30000 30000 30000&gt;&gt;dgemm_blis_optimized_epyc_epyc001.orfeo.hpc_2023-07-10_08-10-55.csv</t>
  </si>
  <si>
    <t>rep 1 size 30000 OMP_PLACES=cores OMP_PROC_BIND=close OMP_NUM_THREADS=50 BLIS_NUM_THREADS=50 srun -n1 --cpus-per-task=50 ./dgemm_blis_optimized.x 30000 30000 30000&gt;&gt;dgemm_blis_optimized_epyc_epyc001.orfeo.hpc_2023-07-10_08-10-55.csv</t>
  </si>
  <si>
    <t>rep 1 size 30000 OMP_PLACES=cores OMP_PROC_BIND=close OMP_NUM_THREADS=51 BLIS_NUM_THREADS=51 srun -n1 --cpus-per-task=51 ./dgemm_blis_optimized.x 30000 30000 30000&gt;&gt;dgemm_blis_optimized_epyc_epyc001.orfeo.hpc_2023-07-10_08-10-55.csv</t>
  </si>
  <si>
    <t>rep 1 size 30000 OMP_PLACES=cores OMP_PROC_BIND=close OMP_NUM_THREADS=52 BLIS_NUM_THREADS=52 srun -n1 --cpus-per-task=52 ./dgemm_blis_optimized.x 30000 30000 30000&gt;&gt;dgemm_blis_optimized_epyc_epyc001.orfeo.hpc_2023-07-10_08-10-55.csv</t>
  </si>
  <si>
    <t>rep 1 size 30000 OMP_PLACES=cores OMP_PROC_BIND=close OMP_NUM_THREADS=53 BLIS_NUM_THREADS=53 srun -n1 --cpus-per-task=53 ./dgemm_blis_optimized.x 30000 30000 30000&gt;&gt;dgemm_blis_optimized_epyc_epyc001.orfeo.hpc_2023-07-10_08-10-55.csv</t>
  </si>
  <si>
    <t>rep 1 size 30000 OMP_PLACES=cores OMP_PROC_BIND=close OMP_NUM_THREADS=54 BLIS_NUM_THREADS=54 srun -n1 --cpus-per-task=54 ./dgemm_blis_optimized.x 30000 30000 30000&gt;&gt;dgemm_blis_optimized_epyc_epyc001.orfeo.hpc_2023-07-10_08-10-55.csv</t>
  </si>
  <si>
    <t>rep 1 size 30000 OMP_PLACES=cores OMP_PROC_BIND=close OMP_NUM_THREADS=55 BLIS_NUM_THREADS=55 srun -n1 --cpus-per-task=55 ./dgemm_blis_optimized.x 30000 30000 30000&gt;&gt;dgemm_blis_optimized_epyc_epyc001.orfeo.hpc_2023-07-10_08-10-55.csv</t>
  </si>
  <si>
    <t>rep 1 size 30000 OMP_PLACES=cores OMP_PROC_BIND=close OMP_NUM_THREADS=56 BLIS_NUM_THREADS=56 srun -n1 --cpus-per-task=56 ./dgemm_blis_optimized.x 30000 30000 30000&gt;&gt;dgemm_blis_optimized_epyc_epyc001.orfeo.hpc_2023-07-10_08-10-55.csv</t>
  </si>
  <si>
    <t>rep 1 size 30000 OMP_PLACES=cores OMP_PROC_BIND=close OMP_NUM_THREADS=57 BLIS_NUM_THREADS=57 srun -n1 --cpus-per-task=57 ./dgemm_blis_optimized.x 30000 30000 30000&gt;&gt;dgemm_blis_optimized_epyc_epyc001.orfeo.hpc_2023-07-10_08-10-55.csv</t>
  </si>
  <si>
    <t>rep 1 size 30000 OMP_PLACES=cores OMP_PROC_BIND=close OMP_NUM_THREADS=58 BLIS_NUM_THREADS=58 srun -n1 --cpus-per-task=58 ./dgemm_blis_optimized.x 30000 30000 30000&gt;&gt;dgemm_blis_optimized_epyc_epyc001.orfeo.hpc_2023-07-10_08-10-55.csv</t>
  </si>
  <si>
    <t>rep 1 size 30000 OMP_PLACES=cores OMP_PROC_BIND=close OMP_NUM_THREADS=59 BLIS_NUM_THREADS=59 srun -n1 --cpus-per-task=59 ./dgemm_blis_optimized.x 30000 30000 30000&gt;&gt;dgemm_blis_optimized_epyc_epyc001.orfeo.hpc_2023-07-10_08-10-55.csv</t>
  </si>
  <si>
    <t>rep 1 size 30000 OMP_PLACES=cores OMP_PROC_BIND=close OMP_NUM_THREADS=60 BLIS_NUM_THREADS=60 srun -n1 --cpus-per-task=60 ./dgemm_blis_optimized.x 30000 30000 30000&gt;&gt;dgemm_blis_optimized_epyc_epyc001.orfeo.hpc_2023-07-10_08-10-55.csv</t>
  </si>
  <si>
    <t>dgemm_thin_job_17162.out</t>
  </si>
  <si>
    <t>dgemm_blis_optimized_thin_thin006_2023-07-10_08-11-45.csv</t>
  </si>
  <si>
    <t>rep 1 size 30000 OMP_PLACES=cores OMP_PROC_BIND=spread OMP_NUM_THREADS=12 BLIS_NUM_THREADS=12 srun -n1 --cpus-per-task=12 ./dgemm_blis_optimized.x 30000 30000 30000&gt;&gt;dgemm_blis_optimized_thin_thin006_2023-07-10_08-11-45.csv</t>
  </si>
  <si>
    <t>rep 1 size 30000 OMP_PLACES=cores OMP_PROC_BIND=spread OMP_NUM_THREADS=11 BLIS_NUM_THREADS=11 srun -n1 --cpus-per-task=11 ./dgemm_blis_optimized.x 30000 30000 30000&gt;&gt;dgemm_blis_optimized_thin_thin006_2023-07-10_08-11-45.csv</t>
  </si>
  <si>
    <t>rep 1 size 30000 OMP_PLACES=cores OMP_PROC_BIND=spread OMP_NUM_THREADS=10 BLIS_NUM_THREADS=10 srun -n1 --cpus-per-task=10 ./dgemm_blis_optimized.x 30000 30000 30000&gt;&gt;dgemm_blis_optimized_thin_thin006_2023-07-10_08-11-45.csv</t>
  </si>
  <si>
    <t>rep 1 size 30000 OMP_PLACES=cores OMP_PROC_BIND=spread OMP_NUM_THREADS=9 BLIS_NUM_THREADS=9 srun -n1 --cpus-per-task=9 ./dgemm_blis_optimized.x 30000 30000 30000&gt;&gt;dgemm_blis_optimized_thin_thin006_2023-07-10_08-11-45.csv</t>
  </si>
  <si>
    <t>rep 1 size 30000 OMP_PLACES=cores OMP_PROC_BIND=spread OMP_NUM_THREADS=8 BLIS_NUM_THREADS=8 srun -n1 --cpus-per-task=8 ./dgemm_blis_optimized.x 30000 30000 30000&gt;&gt;dgemm_blis_optimized_thin_thin006_2023-07-10_08-11-45.csv</t>
  </si>
  <si>
    <t>rep 1 size 30000 OMP_PLACES=cores OMP_PROC_BIND=spread OMP_NUM_THREADS=7 BLIS_NUM_THREADS=7 srun -n1 --cpus-per-task=7 ./dgemm_blis_optimized.x 30000 30000 30000&gt;&gt;dgemm_blis_optimized_thin_thin006_2023-07-10_08-11-45.csv</t>
  </si>
  <si>
    <t>rep 1 size 30000 OMP_PLACES=cores OMP_PROC_BIND=spread OMP_NUM_THREADS=6 BLIS_NUM_THREADS=6 srun -n1 --cpus-per-task=6 ./dgemm_blis_optimized.x 30000 30000 30000&gt;&gt;dgemm_blis_optimized_thin_thin006_2023-07-10_08-11-45.csv</t>
  </si>
  <si>
    <t>rep 1 size 30000 OMP_PLACES=cores OMP_PROC_BIND=spread OMP_NUM_THREADS=5 BLIS_NUM_THREADS=5 srun -n1 --cpus-per-task=5 ./dgemm_blis_optimized.x 30000 30000 30000&gt;&gt;dgemm_blis_optimized_thin_thin006_2023-07-10_08-11-45.csv</t>
  </si>
  <si>
    <t>rep 1 size 30000 OMP_PLACES=cores OMP_PROC_BIND=spread OMP_NUM_THREADS=4 BLIS_NUM_THREADS=4 srun -n1 --cpus-per-task=4 ./dgemm_blis_optimized.x 30000 30000 30000&gt;&gt;dgemm_blis_optimized_thin_thin006_2023-07-10_08-11-45.csv</t>
  </si>
  <si>
    <t>rep 1 size 30000 OMP_PLACES=cores OMP_PROC_BIND=spread OMP_NUM_THREADS=3 BLIS_NUM_THREADS=3 srun -n1 --cpus-per-task=3 ./dgemm_blis_optimized.x 30000 30000 30000&gt;&gt;dgemm_blis_optimized_thin_thin006_2023-07-10_08-11-45.csv</t>
  </si>
  <si>
    <t>rep 1 size 30000 OMP_PLACES=cores OMP_PROC_BIND=spread OMP_NUM_THREADS=2 BLIS_NUM_THREADS=2 srun -n1 --cpus-per-task=2 ./dgemm_blis_optimized.x 30000 30000 30000&gt;&gt;dgemm_blis_optimized_thin_thin006_2023-07-10_08-11-45.csv</t>
  </si>
  <si>
    <t>rep 1 size 30000 OMP_PLACES=cores OMP_PROC_BIND=spread OMP_NUM_THREADS=1 BLIS_NUM_THREADS=1 srun -n1 --cpus-per-task=1 ./dgemm_blis_optimized.x 30000 30000 30000&gt;&gt;dgemm_blis_optimized_thin_thin006_2023-07-10_08-11-45.csv</t>
  </si>
  <si>
    <t>rep 2 size 30000 OMP_PLACES=cores OMP_PROC_BIND=spread OMP_NUM_THREADS=12 BLIS_NUM_THREADS=12 srun -n1 --cpus-per-task=12 ./dgemm_blis_optimized.x 30000 30000 30000&gt;&gt;dgemm_blis_optimized_thin_thin006_2023-07-10_08-11-45.csv</t>
  </si>
  <si>
    <t>rep 2 size 30000 OMP_PLACES=cores OMP_PROC_BIND=spread OMP_NUM_THREADS=11 BLIS_NUM_THREADS=11 srun -n1 --cpus-per-task=11 ./dgemm_blis_optimized.x 30000 30000 30000&gt;&gt;dgemm_blis_optimized_thin_thin006_2023-07-10_08-11-45.csv</t>
  </si>
  <si>
    <t>rep 2 size 30000 OMP_PLACES=cores OMP_PROC_BIND=spread OMP_NUM_THREADS=10 BLIS_NUM_THREADS=10 srun -n1 --cpus-per-task=10 ./dgemm_blis_optimized.x 30000 30000 30000&gt;&gt;dgemm_blis_optimized_thin_thin006_2023-07-10_08-11-45.csv</t>
  </si>
  <si>
    <t>rep 2 size 30000 OMP_PLACES=cores OMP_PROC_BIND=spread OMP_NUM_THREADS=9 BLIS_NUM_THREADS=9 srun -n1 --cpus-per-task=9 ./dgemm_blis_optimized.x 30000 30000 30000&gt;&gt;dgemm_blis_optimized_thin_thin006_2023-07-10_08-11-45.csv</t>
  </si>
  <si>
    <t>rep 2 size 30000 OMP_PLACES=cores OMP_PROC_BIND=spread OMP_NUM_THREADS=8 BLIS_NUM_THREADS=8 srun -n1 --cpus-per-task=8 ./dgemm_blis_optimized.x 30000 30000 30000&gt;&gt;dgemm_blis_optimized_thin_thin006_2023-07-10_08-11-45.csv</t>
  </si>
  <si>
    <t>rep 2 size 30000 OMP_PLACES=cores OMP_PROC_BIND=spread OMP_NUM_THREADS=7 BLIS_NUM_THREADS=7 srun -n1 --cpus-per-task=7 ./dgemm_blis_optimized.x 30000 30000 30000&gt;&gt;dgemm_blis_optimized_thin_thin006_2023-07-10_08-11-45.csv</t>
  </si>
  <si>
    <t>rep 2 size 30000 OMP_PLACES=cores OMP_PROC_BIND=spread OMP_NUM_THREADS=6 BLIS_NUM_THREADS=6 srun -n1 --cpus-per-task=6 ./dgemm_blis_optimized.x 30000 30000 30000&gt;&gt;dgemm_blis_optimized_thin_thin006_2023-07-10_08-11-45.csv</t>
  </si>
  <si>
    <t>rep 2 size 30000 OMP_PLACES=cores OMP_PROC_BIND=spread OMP_NUM_THREADS=5 BLIS_NUM_THREADS=5 srun -n1 --cpus-per-task=5 ./dgemm_blis_optimized.x 30000 30000 30000&gt;&gt;dgemm_blis_optimized_thin_thin006_2023-07-10_08-11-45.csv</t>
  </si>
  <si>
    <t>rep 2 size 30000 OMP_PLACES=cores OMP_PROC_BIND=spread OMP_NUM_THREADS=4 BLIS_NUM_THREADS=4 srun -n1 --cpus-per-task=4 ./dgemm_blis_optimized.x 30000 30000 30000&gt;&gt;dgemm_blis_optimized_thin_thin006_2023-07-10_08-11-45.csv</t>
  </si>
  <si>
    <t>rep 2 size 30000 OMP_PLACES=cores OMP_PROC_BIND=spread OMP_NUM_THREADS=3 BLIS_NUM_THREADS=3 srun -n1 --cpus-per-task=3 ./dgemm_blis_optimized.x 30000 30000 30000&gt;&gt;dgemm_blis_optimized_thin_thin006_2023-07-10_08-11-45.csv</t>
  </si>
  <si>
    <t>dgemm_epyc_job_17165.out</t>
  </si>
  <si>
    <t>dgemm_mkl_optimized_epyc_epyc001.orfeo.hpc_2023-07-10_10-11-02.csv</t>
  </si>
  <si>
    <t>rep 1 size 30000 OMP_PLACES=cores OMP_PROC_BIND=close OMP_NUM_THREADS=1 BLIS_NUM_THREADS=1 srun -n1 --cpus-per-task=1 ./dgemm_mkl_optimized.x 30000 30000 30000&gt;&gt;dgemm_mkl_optimized_epyc_epyc001.orfeo.hpc_2023-07-10_10-11-02.csv</t>
  </si>
  <si>
    <t>rep 1 size 30000 OMP_PLACES=cores OMP_PROC_BIND=close OMP_NUM_THREADS=2 BLIS_NUM_THREADS=2 srun -n1 --cpus-per-task=2 ./dgemm_mkl_optimized.x 30000 30000 30000&gt;&gt;dgemm_mkl_optimized_epyc_epyc001.orfeo.hpc_2023-07-10_10-11-02.csv</t>
  </si>
  <si>
    <t>rep 1 size 30000 OMP_PLACES=cores OMP_PROC_BIND=close OMP_NUM_THREADS=3 BLIS_NUM_THREADS=3 srun -n1 --cpus-per-task=3 ./dgemm_mkl_optimized.x 30000 30000 30000&gt;&gt;dgemm_mkl_optimized_epyc_epyc001.orfeo.hpc_2023-07-10_10-11-02.csv</t>
  </si>
  <si>
    <t>rep 1 size 30000 OMP_PLACES=cores OMP_PROC_BIND=close OMP_NUM_THREADS=4 BLIS_NUM_THREADS=4 srun -n1 --cpus-per-task=4 ./dgemm_mkl_optimized.x 30000 30000 30000&gt;&gt;dgemm_mkl_optimized_epyc_epyc001.orfeo.hpc_2023-07-10_10-11-02.csv</t>
  </si>
  <si>
    <t>rep 1 size 30000 OMP_PLACES=cores OMP_PROC_BIND=close OMP_NUM_THREADS=5 BLIS_NUM_THREADS=5 srun -n1 --cpus-per-task=5 ./dgemm_mkl_optimized.x 30000 30000 30000&gt;&gt;dgemm_mkl_optimized_epyc_epyc001.orfeo.hpc_2023-07-10_10-11-02.csv</t>
  </si>
  <si>
    <t>rep 1 size 30000 OMP_PLACES=cores OMP_PROC_BIND=close OMP_NUM_THREADS=6 BLIS_NUM_THREADS=6 srun -n1 --cpus-per-task=6 ./dgemm_mkl_optimized.x 30000 30000 30000&gt;&gt;dgemm_mkl_optimized_epyc_epyc001.orfeo.hpc_2023-07-10_10-11-02.csv</t>
  </si>
  <si>
    <t>rep 1 size 30000 OMP_PLACES=cores OMP_PROC_BIND=close OMP_NUM_THREADS=7 BLIS_NUM_THREADS=7 srun -n1 --cpus-per-task=7 ./dgemm_mkl_optimized.x 30000 30000 30000&gt;&gt;dgemm_mkl_optimized_epyc_epyc001.orfeo.hpc_2023-07-10_10-11-02.csv</t>
  </si>
  <si>
    <t>rep 1 size 30000 OMP_PLACES=cores OMP_PROC_BIND=close OMP_NUM_THREADS=8 BLIS_NUM_THREADS=8 srun -n1 --cpus-per-task=8 ./dgemm_mkl_optimized.x 30000 30000 30000&gt;&gt;dgemm_mkl_optimized_epyc_epyc001.orfeo.hpc_2023-07-10_10-11-02.csv</t>
  </si>
  <si>
    <t>rep 1 size 30000 OMP_PLACES=cores OMP_PROC_BIND=close OMP_NUM_THREADS=9 BLIS_NUM_THREADS=9 srun -n1 --cpus-per-task=9 ./dgemm_mkl_optimized.x 30000 30000 30000&gt;&gt;dgemm_mkl_optimized_epyc_epyc001.orfeo.hpc_2023-07-10_10-11-02.csv</t>
  </si>
  <si>
    <t>rep 1 size 30000 OMP_PLACES=cores OMP_PROC_BIND=close OMP_NUM_THREADS=10 BLIS_NUM_THREADS=10 srun -n1 --cpus-per-task=10 ./dgemm_mkl_optimized.x 30000 30000 30000&gt;&gt;dgemm_mkl_optimized_epyc_epyc001.orfeo.hpc_2023-07-10_10-11-02.csv</t>
  </si>
  <si>
    <t>rep 1 size 30000 OMP_PLACES=cores OMP_PROC_BIND=close OMP_NUM_THREADS=11 BLIS_NUM_THREADS=11 srun -n1 --cpus-per-task=11 ./dgemm_mkl_optimized.x 30000 30000 30000&gt;&gt;dgemm_mkl_optimized_epyc_epyc001.orfeo.hpc_2023-07-10_10-11-02.csv</t>
  </si>
  <si>
    <t>rep 1 size 30000 OMP_PLACES=cores OMP_PROC_BIND=close OMP_NUM_THREADS=12 BLIS_NUM_THREADS=12 srun -n1 --cpus-per-task=12 ./dgemm_mkl_optimized.x 30000 30000 30000&gt;&gt;dgemm_mkl_optimized_epyc_epyc001.orfeo.hpc_2023-07-10_10-11-02.csv</t>
  </si>
  <si>
    <t>rep 1 size 30000 OMP_PLACES=cores OMP_PROC_BIND=close OMP_NUM_THREADS=13 BLIS_NUM_THREADS=13 srun -n1 --cpus-per-task=13 ./dgemm_mkl_optimized.x 30000 30000 30000&gt;&gt;dgemm_mkl_optimized_epyc_epyc001.orfeo.hpc_2023-07-10_10-11-02.csv</t>
  </si>
  <si>
    <t>rep 1 size 30000 OMP_PLACES=cores OMP_PROC_BIND=close OMP_NUM_THREADS=14 BLIS_NUM_THREADS=14 srun -n1 --cpus-per-task=14 ./dgemm_mkl_optimized.x 30000 30000 30000&gt;&gt;dgemm_mkl_optimized_epyc_epyc001.orfeo.hpc_2023-07-10_10-11-02.csv</t>
  </si>
  <si>
    <t>rep 1 size 30000 OMP_PLACES=cores OMP_PROC_BIND=close OMP_NUM_THREADS=15 BLIS_NUM_THREADS=15 srun -n1 --cpus-per-task=15 ./dgemm_mkl_optimized.x 30000 30000 30000&gt;&gt;dgemm_mkl_optimized_epyc_epyc001.orfeo.hpc_2023-07-10_10-11-02.csv</t>
  </si>
  <si>
    <t>rep 1 size 30000 OMP_PLACES=cores OMP_PROC_BIND=close OMP_NUM_THREADS=16 BLIS_NUM_THREADS=16 srun -n1 --cpus-per-task=16 ./dgemm_mkl_optimized.x 30000 30000 30000&gt;&gt;dgemm_mkl_optimized_epyc_epyc001.orfeo.hpc_2023-07-10_10-11-02.csv</t>
  </si>
  <si>
    <t>rep 1 size 30000 OMP_PLACES=cores OMP_PROC_BIND=close OMP_NUM_THREADS=17 BLIS_NUM_THREADS=17 srun -n1 --cpus-per-task=17 ./dgemm_mkl_optimized.x 30000 30000 30000&gt;&gt;dgemm_mkl_optimized_epyc_epyc001.orfeo.hpc_2023-07-10_10-11-02.csv</t>
  </si>
  <si>
    <t>rep 1 size 30000 OMP_PLACES=cores OMP_PROC_BIND=close OMP_NUM_THREADS=18 BLIS_NUM_THREADS=18 srun -n1 --cpus-per-task=18 ./dgemm_mkl_optimized.x 30000 30000 30000&gt;&gt;dgemm_mkl_optimized_epyc_epyc001.orfeo.hpc_2023-07-10_10-11-02.csv</t>
  </si>
  <si>
    <t>rep 1 size 30000 OMP_PLACES=cores OMP_PROC_BIND=close OMP_NUM_THREADS=19 BLIS_NUM_THREADS=19 srun -n1 --cpus-per-task=19 ./dgemm_mkl_optimized.x 30000 30000 30000&gt;&gt;dgemm_mkl_optimized_epyc_epyc001.orfeo.hpc_2023-07-10_10-11-02.csv</t>
  </si>
  <si>
    <t>rep 1 size 30000 OMP_PLACES=cores OMP_PROC_BIND=close OMP_NUM_THREADS=20 BLIS_NUM_THREADS=20 srun -n1 --cpus-per-task=20 ./dgemm_mkl_optimized.x 30000 30000 30000&gt;&gt;dgemm_mkl_optimized_epyc_epyc001.orfeo.hpc_2023-07-10_10-11-02.csv</t>
  </si>
  <si>
    <t>rep 1 size 30000 OMP_PLACES=cores OMP_PROC_BIND=close OMP_NUM_THREADS=21 BLIS_NUM_THREADS=21 srun -n1 --cpus-per-task=21 ./dgemm_mkl_optimized.x 30000 30000 30000&gt;&gt;dgemm_mkl_optimized_epyc_epyc001.orfeo.hpc_2023-07-10_10-11-02.csv</t>
  </si>
  <si>
    <t>rep 1 size 30000 OMP_PLACES=cores OMP_PROC_BIND=close OMP_NUM_THREADS=22 BLIS_NUM_THREADS=22 srun -n1 --cpus-per-task=22 ./dgemm_mkl_optimized.x 30000 30000 30000&gt;&gt;dgemm_mkl_optimized_epyc_epyc001.orfeo.hpc_2023-07-10_10-11-02.csv</t>
  </si>
  <si>
    <t>rep 1 size 30000 OMP_PLACES=cores OMP_PROC_BIND=close OMP_NUM_THREADS=23 BLIS_NUM_THREADS=23 srun -n1 --cpus-per-task=23 ./dgemm_mkl_optimized.x 30000 30000 30000&gt;&gt;dgemm_mkl_optimized_epyc_epyc001.orfeo.hpc_2023-07-10_10-11-02.csv</t>
  </si>
  <si>
    <t>rep 1 size 30000 OMP_PLACES=cores OMP_PROC_BIND=close OMP_NUM_THREADS=24 BLIS_NUM_THREADS=24 srun -n1 --cpus-per-task=24 ./dgemm_mkl_optimized.x 30000 30000 30000&gt;&gt;dgemm_mkl_optimized_epyc_epyc001.orfeo.hpc_2023-07-10_10-11-02.csv</t>
  </si>
  <si>
    <t>rep 1 size 30000 OMP_PLACES=cores OMP_PROC_BIND=close OMP_NUM_THREADS=25 BLIS_NUM_THREADS=25 srun -n1 --cpus-per-task=25 ./dgemm_mkl_optimized.x 30000 30000 30000&gt;&gt;dgemm_mkl_optimized_epyc_epyc001.orfeo.hpc_2023-07-10_10-11-02.csv</t>
  </si>
  <si>
    <t>rep 1 size 30000 OMP_PLACES=cores OMP_PROC_BIND=close OMP_NUM_THREADS=26 BLIS_NUM_THREADS=26 srun -n1 --cpus-per-task=26 ./dgemm_mkl_optimized.x 30000 30000 30000&gt;&gt;dgemm_mkl_optimized_epyc_epyc001.orfeo.hpc_2023-07-10_10-11-02.csv</t>
  </si>
  <si>
    <t>rep 1 size 30000 OMP_PLACES=cores OMP_PROC_BIND=close OMP_NUM_THREADS=27 BLIS_NUM_THREADS=27 srun -n1 --cpus-per-task=27 ./dgemm_mkl_optimized.x 30000 30000 30000&gt;&gt;dgemm_mkl_optimized_epyc_epyc001.orfeo.hpc_2023-07-10_10-11-02.csv</t>
  </si>
  <si>
    <t>rep 1 size 30000 OMP_PLACES=cores OMP_PROC_BIND=close OMP_NUM_THREADS=28 BLIS_NUM_THREADS=28 srun -n1 --cpus-per-task=28 ./dgemm_mkl_optimized.x 30000 30000 30000&gt;&gt;dgemm_mkl_optimized_epyc_epyc001.orfeo.hpc_2023-07-10_10-11-02.csv</t>
  </si>
  <si>
    <t>rep 1 size 30000 OMP_PLACES=cores OMP_PROC_BIND=close OMP_NUM_THREADS=29 BLIS_NUM_THREADS=29 srun -n1 --cpus-per-task=29 ./dgemm_mkl_optimized.x 30000 30000 30000&gt;&gt;dgemm_mkl_optimized_epyc_epyc001.orfeo.hpc_2023-07-10_10-11-02.csv</t>
  </si>
  <si>
    <t>rep 1 size 30000 OMP_PLACES=cores OMP_PROC_BIND=close OMP_NUM_THREADS=30 BLIS_NUM_THREADS=30 srun -n1 --cpus-per-task=30 ./dgemm_mkl_optimized.x 30000 30000 30000&gt;&gt;dgemm_mkl_optimized_epyc_epyc001.orfeo.hpc_2023-07-10_10-11-02.csv</t>
  </si>
  <si>
    <t>rep 1 size 30000 OMP_PLACES=cores OMP_PROC_BIND=close OMP_NUM_THREADS=31 BLIS_NUM_THREADS=31 srun -n1 --cpus-per-task=31 ./dgemm_mkl_optimized.x 30000 30000 30000&gt;&gt;dgemm_mkl_optimized_epyc_epyc001.orfeo.hpc_2023-07-10_10-11-02.csv</t>
  </si>
  <si>
    <t>rep 1 size 30000 OMP_PLACES=cores OMP_PROC_BIND=close OMP_NUM_THREADS=32 BLIS_NUM_THREADS=32 srun -n1 --cpus-per-task=32 ./dgemm_mkl_optimized.x 30000 30000 30000&gt;&gt;dgemm_mkl_optimized_epyc_epyc001.orfeo.hpc_2023-07-10_10-11-02.csv</t>
  </si>
  <si>
    <t>rep 1 size 30000 OMP_PLACES=cores OMP_PROC_BIND=close OMP_NUM_THREADS=33 BLIS_NUM_THREADS=33 srun -n1 --cpus-per-task=33 ./dgemm_mkl_optimized.x 30000 30000 30000&gt;&gt;dgemm_mkl_optimized_epyc_epyc001.orfeo.hpc_2023-07-10_10-11-02.csv</t>
  </si>
  <si>
    <t>rep 1 size 30000 OMP_PLACES=cores OMP_PROC_BIND=close OMP_NUM_THREADS=34 BLIS_NUM_THREADS=34 srun -n1 --cpus-per-task=34 ./dgemm_mkl_optimized.x 30000 30000 30000&gt;&gt;dgemm_mkl_optimized_epyc_epyc001.orfeo.hpc_2023-07-10_10-11-02.csv</t>
  </si>
  <si>
    <t>rep 1 size 30000 OMP_PLACES=cores OMP_PROC_BIND=close OMP_NUM_THREADS=35 BLIS_NUM_THREADS=35 srun -n1 --cpus-per-task=35 ./dgemm_mkl_optimized.x 30000 30000 30000&gt;&gt;dgemm_mkl_optimized_epyc_epyc001.orfeo.hpc_2023-07-10_10-11-02.csv</t>
  </si>
  <si>
    <t>rep 1 size 30000 OMP_PLACES=cores OMP_PROC_BIND=close OMP_NUM_THREADS=36 BLIS_NUM_THREADS=36 srun -n1 --cpus-per-task=36 ./dgemm_mkl_optimized.x 30000 30000 30000&gt;&gt;dgemm_mkl_optimized_epyc_epyc001.orfeo.hpc_2023-07-10_10-11-02.csv</t>
  </si>
  <si>
    <t>rep 1 size 30000 OMP_PLACES=cores OMP_PROC_BIND=close OMP_NUM_THREADS=37 BLIS_NUM_THREADS=37 srun -n1 --cpus-per-task=37 ./dgemm_mkl_optimized.x 30000 30000 30000&gt;&gt;dgemm_mkl_optimized_epyc_epyc001.orfeo.hpc_2023-07-10_10-11-02.csv</t>
  </si>
  <si>
    <t>rep 1 size 30000 OMP_PLACES=cores OMP_PROC_BIND=close OMP_NUM_THREADS=38 BLIS_NUM_THREADS=38 srun -n1 --cpus-per-task=38 ./dgemm_mkl_optimized.x 30000 30000 30000&gt;&gt;dgemm_mkl_optimized_epyc_epyc001.orfeo.hpc_2023-07-10_10-11-02.csv</t>
  </si>
  <si>
    <t>rep 1 size 30000 OMP_PLACES=cores OMP_PROC_BIND=close OMP_NUM_THREADS=39 BLIS_NUM_THREADS=39 srun -n1 --cpus-per-task=39 ./dgemm_mkl_optimized.x 30000 30000 30000&gt;&gt;dgemm_mkl_optimized_epyc_epyc001.orfeo.hpc_2023-07-10_10-11-02.csv</t>
  </si>
  <si>
    <t>rep 1 size 30000 OMP_PLACES=cores OMP_PROC_BIND=close OMP_NUM_THREADS=40 BLIS_NUM_THREADS=40 srun -n1 --cpus-per-task=40 ./dgemm_mkl_optimized.x 30000 30000 30000&gt;&gt;dgemm_mkl_optimized_epyc_epyc001.orfeo.hpc_2023-07-10_10-11-02.csv</t>
  </si>
  <si>
    <t>rep 1 size 30000 OMP_PLACES=cores OMP_PROC_BIND=close OMP_NUM_THREADS=41 BLIS_NUM_THREADS=41 srun -n1 --cpus-per-task=41 ./dgemm_mkl_optimized.x 30000 30000 30000&gt;&gt;dgemm_mkl_optimized_epyc_epyc001.orfeo.hpc_2023-07-10_10-11-02.csv</t>
  </si>
  <si>
    <t>rep 1 size 30000 OMP_PLACES=cores OMP_PROC_BIND=close OMP_NUM_THREADS=42 BLIS_NUM_THREADS=42 srun -n1 --cpus-per-task=42 ./dgemm_mkl_optimized.x 30000 30000 30000&gt;&gt;dgemm_mkl_optimized_epyc_epyc001.orfeo.hpc_2023-07-10_10-11-02.csv</t>
  </si>
  <si>
    <t>rep 1 size 30000 OMP_PLACES=cores OMP_PROC_BIND=close OMP_NUM_THREADS=43 BLIS_NUM_THREADS=43 srun -n1 --cpus-per-task=43 ./dgemm_mkl_optimized.x 30000 30000 30000&gt;&gt;dgemm_mkl_optimized_epyc_epyc001.orfeo.hpc_2023-07-10_10-11-02.csv</t>
  </si>
  <si>
    <t>rep 1 size 30000 OMP_PLACES=cores OMP_PROC_BIND=close OMP_NUM_THREADS=44 BLIS_NUM_THREADS=44 srun -n1 --cpus-per-task=44 ./dgemm_mkl_optimized.x 30000 30000 30000&gt;&gt;dgemm_mkl_optimized_epyc_epyc001.orfeo.hpc_2023-07-10_10-11-02.csv</t>
  </si>
  <si>
    <t>rep 1 size 30000 OMP_PLACES=cores OMP_PROC_BIND=close OMP_NUM_THREADS=45 BLIS_NUM_THREADS=45 srun -n1 --cpus-per-task=45 ./dgemm_mkl_optimized.x 30000 30000 30000&gt;&gt;dgemm_mkl_optimized_epyc_epyc001.orfeo.hpc_2023-07-10_10-11-02.csv</t>
  </si>
  <si>
    <t>rep 1 size 30000 OMP_PLACES=cores OMP_PROC_BIND=close OMP_NUM_THREADS=46 BLIS_NUM_THREADS=46 srun -n1 --cpus-per-task=46 ./dgemm_mkl_optimized.x 30000 30000 30000&gt;&gt;dgemm_mkl_optimized_epyc_epyc001.orfeo.hpc_2023-07-10_10-11-02.csv</t>
  </si>
  <si>
    <t>rep 1 size 30000 OMP_PLACES=cores OMP_PROC_BIND=close OMP_NUM_THREADS=47 BLIS_NUM_THREADS=47 srun -n1 --cpus-per-task=47 ./dgemm_mkl_optimized.x 30000 30000 30000&gt;&gt;dgemm_mkl_optimized_epyc_epyc001.orfeo.hpc_2023-07-10_10-11-02.csv</t>
  </si>
  <si>
    <t>rep 1 size 30000 OMP_PLACES=cores OMP_PROC_BIND=close OMP_NUM_THREADS=48 BLIS_NUM_THREADS=48 srun -n1 --cpus-per-task=48 ./dgemm_mkl_optimized.x 30000 30000 30000&gt;&gt;dgemm_mkl_optimized_epyc_epyc001.orfeo.hpc_2023-07-10_10-11-02.csv</t>
  </si>
  <si>
    <t>rep 1 size 30000 OMP_PLACES=cores OMP_PROC_BIND=close OMP_NUM_THREADS=49 BLIS_NUM_THREADS=49 srun -n1 --cpus-per-task=49 ./dgemm_mkl_optimized.x 30000 30000 30000&gt;&gt;dgemm_mkl_optimized_epyc_epyc001.orfeo.hpc_2023-07-10_10-11-02.csv</t>
  </si>
  <si>
    <t>rep 1 size 30000 OMP_PLACES=cores OMP_PROC_BIND=close OMP_NUM_THREADS=50 BLIS_NUM_THREADS=50 srun -n1 --cpus-per-task=50 ./dgemm_mkl_optimized.x 30000 30000 30000&gt;&gt;dgemm_mkl_optimized_epyc_epyc001.orfeo.hpc_2023-07-10_10-11-02.csv</t>
  </si>
  <si>
    <t>rep 1 size 30000 OMP_PLACES=cores OMP_PROC_BIND=close OMP_NUM_THREADS=51 BLIS_NUM_THREADS=51 srun -n1 --cpus-per-task=51 ./dgemm_mkl_optimized.x 30000 30000 30000&gt;&gt;dgemm_mkl_optimized_epyc_epyc001.orfeo.hpc_2023-07-10_10-11-02.csv</t>
  </si>
  <si>
    <t>rep 1 size 30000 OMP_PLACES=cores OMP_PROC_BIND=close OMP_NUM_THREADS=52 BLIS_NUM_THREADS=52 srun -n1 --cpus-per-task=52 ./dgemm_mkl_optimized.x 30000 30000 30000&gt;&gt;dgemm_mkl_optimized_epyc_epyc001.orfeo.hpc_2023-07-10_10-11-02.csv</t>
  </si>
  <si>
    <t>rep 1 size 30000 OMP_PLACES=cores OMP_PROC_BIND=close OMP_NUM_THREADS=53 BLIS_NUM_THREADS=53 srun -n1 --cpus-per-task=53 ./dgemm_mkl_optimized.x 30000 30000 30000&gt;&gt;dgemm_mkl_optimized_epyc_epyc001.orfeo.hpc_2023-07-10_10-11-02.csv</t>
  </si>
  <si>
    <t>rep 1 size 30000 OMP_PLACES=cores OMP_PROC_BIND=close OMP_NUM_THREADS=54 BLIS_NUM_THREADS=54 srun -n1 --cpus-per-task=54 ./dgemm_mkl_optimized.x 30000 30000 30000&gt;&gt;dgemm_mkl_optimized_epyc_epyc001.orfeo.hpc_2023-07-10_10-11-02.csv</t>
  </si>
  <si>
    <t>rep 1 size 30000 OMP_PLACES=cores OMP_PROC_BIND=close OMP_NUM_THREADS=55 BLIS_NUM_THREADS=55 srun -n1 --cpus-per-task=55 ./dgemm_mkl_optimized.x 30000 30000 30000&gt;&gt;dgemm_mkl_optimized_epyc_epyc001.orfeo.hpc_2023-07-10_10-11-02.csv</t>
  </si>
  <si>
    <t>rep 1 size 30000 OMP_PLACES=cores OMP_PROC_BIND=close OMP_NUM_THREADS=56 BLIS_NUM_THREADS=56 srun -n1 --cpus-per-task=56 ./dgemm_mkl_optimized.x 30000 30000 30000&gt;&gt;dgemm_mkl_optimized_epyc_epyc001.orfeo.hpc_2023-07-10_10-11-02.csv</t>
  </si>
  <si>
    <t>rep 1 size 30000 OMP_PLACES=cores OMP_PROC_BIND=close OMP_NUM_THREADS=57 BLIS_NUM_THREADS=57 srun -n1 --cpus-per-task=57 ./dgemm_mkl_optimized.x 30000 30000 30000&gt;&gt;dgemm_mkl_optimized_epyc_epyc001.orfeo.hpc_2023-07-10_10-11-02.csv</t>
  </si>
  <si>
    <t>rep 1 size 30000 OMP_PLACES=cores OMP_PROC_BIND=close OMP_NUM_THREADS=58 BLIS_NUM_THREADS=58 srun -n1 --cpus-per-task=58 ./dgemm_mkl_optimized.x 30000 30000 30000&gt;&gt;dgemm_mkl_optimized_epyc_epyc001.orfeo.hpc_2023-07-10_10-11-02.csv</t>
  </si>
  <si>
    <t>sgemm_thin_job_17167.out</t>
  </si>
  <si>
    <t>sgemm_oblas_optimized_thin_thin007_2023-07-10_10-11-58.csv</t>
  </si>
  <si>
    <t>rep 1 size 30000 OMP_PLACES=cores OMP_PROC_BIND=spread OMP_NUM_THREADS=12 BLIS_NUM_THREADS=12 srun -n1 --cpus-per-task=12 ./sgemm_oblas_optimized.x 30000 30000 30000&gt;&gt;sgemm_oblas_optimized_thin_thin007_2023-07-10_10-11-58.csv</t>
  </si>
  <si>
    <t>rep 1 size 30000 OMP_PLACES=cores OMP_PROC_BIND=spread OMP_NUM_THREADS=11 BLIS_NUM_THREADS=11 srun -n1 --cpus-per-task=11 ./sgemm_oblas_optimized.x 30000 30000 30000&gt;&gt;sgemm_oblas_optimized_thin_thin007_2023-07-10_10-11-58.csv</t>
  </si>
  <si>
    <t>rep 1 size 30000 OMP_PLACES=cores OMP_PROC_BIND=spread OMP_NUM_THREADS=10 BLIS_NUM_THREADS=10 srun -n1 --cpus-per-task=10 ./sgemm_oblas_optimized.x 30000 30000 30000&gt;&gt;sgemm_oblas_optimized_thin_thin007_2023-07-10_10-11-58.csv</t>
  </si>
  <si>
    <t>rep 1 size 30000 OMP_PLACES=cores OMP_PROC_BIND=spread OMP_NUM_THREADS=9 BLIS_NUM_THREADS=9 srun -n1 --cpus-per-task=9 ./sgemm_oblas_optimized.x 30000 30000 30000&gt;&gt;sgemm_oblas_optimized_thin_thin007_2023-07-10_10-11-58.csv</t>
  </si>
  <si>
    <t>rep 1 size 30000 OMP_PLACES=cores OMP_PROC_BIND=spread OMP_NUM_THREADS=8 BLIS_NUM_THREADS=8 srun -n1 --cpus-per-task=8 ./sgemm_oblas_optimized.x 30000 30000 30000&gt;&gt;sgemm_oblas_optimized_thin_thin007_2023-07-10_10-11-58.csv</t>
  </si>
  <si>
    <t>rep 1 size 30000 OMP_PLACES=cores OMP_PROC_BIND=spread OMP_NUM_THREADS=7 BLIS_NUM_THREADS=7 srun -n1 --cpus-per-task=7 ./sgemm_oblas_optimized.x 30000 30000 30000&gt;&gt;sgemm_oblas_optimized_thin_thin007_2023-07-10_10-11-58.csv</t>
  </si>
  <si>
    <t>rep 1 size 30000 OMP_PLACES=cores OMP_PROC_BIND=spread OMP_NUM_THREADS=6 BLIS_NUM_THREADS=6 srun -n1 --cpus-per-task=6 ./sgemm_oblas_optimized.x 30000 30000 30000&gt;&gt;sgemm_oblas_optimized_thin_thin007_2023-07-10_10-11-58.csv</t>
  </si>
  <si>
    <t>rep 1 size 30000 OMP_PLACES=cores OMP_PROC_BIND=spread OMP_NUM_THREADS=5 BLIS_NUM_THREADS=5 srun -n1 --cpus-per-task=5 ./sgemm_oblas_optimized.x 30000 30000 30000&gt;&gt;sgemm_oblas_optimized_thin_thin007_2023-07-10_10-11-58.csv</t>
  </si>
  <si>
    <t>rep 1 size 30000 OMP_PLACES=cores OMP_PROC_BIND=spread OMP_NUM_THREADS=4 BLIS_NUM_THREADS=4 srun -n1 --cpus-per-task=4 ./sgemm_oblas_optimized.x 30000 30000 30000&gt;&gt;sgemm_oblas_optimized_thin_thin007_2023-07-10_10-11-58.csv</t>
  </si>
  <si>
    <t>rep 1 size 30000 OMP_PLACES=cores OMP_PROC_BIND=spread OMP_NUM_THREADS=3 BLIS_NUM_THREADS=3 srun -n1 --cpus-per-task=3 ./sgemm_oblas_optimized.x 30000 30000 30000&gt;&gt;sgemm_oblas_optimized_thin_thin007_2023-07-10_10-11-58.csv</t>
  </si>
  <si>
    <t>rep 1 size 30000 OMP_PLACES=cores OMP_PROC_BIND=spread OMP_NUM_THREADS=2 BLIS_NUM_THREADS=2 srun -n1 --cpus-per-task=2 ./sgemm_oblas_optimized.x 30000 30000 30000&gt;&gt;sgemm_oblas_optimized_thin_thin007_2023-07-10_10-11-58.csv</t>
  </si>
  <si>
    <t>rep 1 size 30000 OMP_PLACES=cores OMP_PROC_BIND=spread OMP_NUM_THREADS=1 BLIS_NUM_THREADS=1 srun -n1 --cpus-per-task=1 ./sgemm_oblas_optimized.x 30000 30000 30000&gt;&gt;sgemm_oblas_optimized_thin_thin007_2023-07-10_10-11-58.csv</t>
  </si>
  <si>
    <t>rep 2 size 30000 OMP_PLACES=cores OMP_PROC_BIND=spread OMP_NUM_THREADS=12 BLIS_NUM_THREADS=12 srun -n1 --cpus-per-task=12 ./sgemm_oblas_optimized.x 30000 30000 30000&gt;&gt;sgemm_oblas_optimized_thin_thin007_2023-07-10_10-11-58.csv</t>
  </si>
  <si>
    <t>rep 2 size 30000 OMP_PLACES=cores OMP_PROC_BIND=spread OMP_NUM_THREADS=11 BLIS_NUM_THREADS=11 srun -n1 --cpus-per-task=11 ./sgemm_oblas_optimized.x 30000 30000 30000&gt;&gt;sgemm_oblas_optimized_thin_thin007_2023-07-10_10-11-58.csv</t>
  </si>
  <si>
    <t>rep 2 size 30000 OMP_PLACES=cores OMP_PROC_BIND=spread OMP_NUM_THREADS=10 BLIS_NUM_THREADS=10 srun -n1 --cpus-per-task=10 ./sgemm_oblas_optimized.x 30000 30000 30000&gt;&gt;sgemm_oblas_optimized_thin_thin007_2023-07-10_10-11-58.csv</t>
  </si>
  <si>
    <t>rep 2 size 30000 OMP_PLACES=cores OMP_PROC_BIND=spread OMP_NUM_THREADS=9 BLIS_NUM_THREADS=9 srun -n1 --cpus-per-task=9 ./sgemm_oblas_optimized.x 30000 30000 30000&gt;&gt;sgemm_oblas_optimized_thin_thin007_2023-07-10_10-11-58.csv</t>
  </si>
  <si>
    <t>rep 2 size 30000 OMP_PLACES=cores OMP_PROC_BIND=spread OMP_NUM_THREADS=8 BLIS_NUM_THREADS=8 srun -n1 --cpus-per-task=8 ./sgemm_oblas_optimized.x 30000 30000 30000&gt;&gt;sgemm_oblas_optimized_thin_thin007_2023-07-10_10-11-58.csv</t>
  </si>
  <si>
    <t>rep 2 size 30000 OMP_PLACES=cores OMP_PROC_BIND=spread OMP_NUM_THREADS=7 BLIS_NUM_THREADS=7 srun -n1 --cpus-per-task=7 ./sgemm_oblas_optimized.x 30000 30000 30000&gt;&gt;sgemm_oblas_optimized_thin_thin007_2023-07-10_10-11-58.csv</t>
  </si>
  <si>
    <t>rep 2 size 30000 OMP_PLACES=cores OMP_PROC_BIND=spread OMP_NUM_THREADS=6 BLIS_NUM_THREADS=6 srun -n1 --cpus-per-task=6 ./sgemm_oblas_optimized.x 30000 30000 30000&gt;&gt;sgemm_oblas_optimized_thin_thin007_2023-07-10_10-11-58.csv</t>
  </si>
  <si>
    <t>rep 2 size 30000 OMP_PLACES=cores OMP_PROC_BIND=spread OMP_NUM_THREADS=5 BLIS_NUM_THREADS=5 srun -n1 --cpus-per-task=5 ./sgemm_oblas_optimized.x 30000 30000 30000&gt;&gt;sgemm_oblas_optimized_thin_thin007_2023-07-10_10-11-58.csv</t>
  </si>
  <si>
    <t>rep 2 size 30000 OMP_PLACES=cores OMP_PROC_BIND=spread OMP_NUM_THREADS=4 BLIS_NUM_THREADS=4 srun -n1 --cpus-per-task=4 ./sgemm_oblas_optimized.x 30000 30000 30000&gt;&gt;sgemm_oblas_optimized_thin_thin007_2023-07-10_10-11-58.csv</t>
  </si>
  <si>
    <t>rep 2 size 30000 OMP_PLACES=cores OMP_PROC_BIND=spread OMP_NUM_THREADS=3 BLIS_NUM_THREADS=3 srun -n1 --cpus-per-task=3 ./sgemm_oblas_optimized.x 30000 30000 30000&gt;&gt;sgemm_oblas_optimized_thin_thin007_2023-07-10_10-11-58.csv</t>
  </si>
  <si>
    <t>rep 2 size 30000 OMP_PLACES=cores OMP_PROC_BIND=spread OMP_NUM_THREADS=2 BLIS_NUM_THREADS=2 srun -n1 --cpus-per-task=2 ./sgemm_oblas_optimized.x 30000 30000 30000&gt;&gt;sgemm_oblas_optimized_thin_thin007_2023-07-10_10-11-58.csv</t>
  </si>
  <si>
    <t>rep 2 size 30000 OMP_PLACES=cores OMP_PROC_BIND=spread OMP_NUM_THREADS=1 BLIS_NUM_THREADS=1 srun -n1 --cpus-per-task=1 ./sgemm_oblas_optimized.x 30000 30000 30000&gt;&gt;sgemm_oblas_optimized_thin_thin007_2023-07-10_10-11-58.csv</t>
  </si>
  <si>
    <t>rep 3 size 30000 OMP_PLACES=cores OMP_PROC_BIND=spread OMP_NUM_THREADS=12 BLIS_NUM_THREADS=12 srun -n1 --cpus-per-task=12 ./sgemm_oblas_optimized.x 30000 30000 30000&gt;&gt;sgemm_oblas_optimized_thin_thin007_2023-07-10_10-11-58.csv</t>
  </si>
  <si>
    <t>rep 3 size 30000 OMP_PLACES=cores OMP_PROC_BIND=spread OMP_NUM_THREADS=11 BLIS_NUM_THREADS=11 srun -n1 --cpus-per-task=11 ./sgemm_oblas_optimized.x 30000 30000 30000&gt;&gt;sgemm_oblas_optimized_thin_thin007_2023-07-10_10-11-58.csv</t>
  </si>
  <si>
    <t>rep 3 size 30000 OMP_PLACES=cores OMP_PROC_BIND=spread OMP_NUM_THREADS=10 BLIS_NUM_THREADS=10 srun -n1 --cpus-per-task=10 ./sgemm_oblas_optimized.x 30000 30000 30000&gt;&gt;sgemm_oblas_optimized_thin_thin007_2023-07-10_10-11-58.csv</t>
  </si>
  <si>
    <t>rep 3 size 30000 OMP_PLACES=cores OMP_PROC_BIND=spread OMP_NUM_THREADS=9 BLIS_NUM_THREADS=9 srun -n1 --cpus-per-task=9 ./sgemm_oblas_optimized.x 30000 30000 30000&gt;&gt;sgemm_oblas_optimized_thin_thin007_2023-07-10_10-11-58.csv</t>
  </si>
  <si>
    <t>rep 3 size 30000 OMP_PLACES=cores OMP_PROC_BIND=spread OMP_NUM_THREADS=8 BLIS_NUM_THREADS=8 srun -n1 --cpus-per-task=8 ./sgemm_oblas_optimized.x 30000 30000 30000&gt;&gt;sgemm_oblas_optimized_thin_thin007_2023-07-10_10-11-58.csv</t>
  </si>
  <si>
    <t>rep 3 size 30000 OMP_PLACES=cores OMP_PROC_BIND=spread OMP_NUM_THREADS=7 BLIS_NUM_THREADS=7 srun -n1 --cpus-per-task=7 ./sgemm_oblas_optimized.x 30000 30000 30000&gt;&gt;sgemm_oblas_optimized_thin_thin007_2023-07-10_10-11-58.csv</t>
  </si>
  <si>
    <t>rep 3 size 30000 OMP_PLACES=cores OMP_PROC_BIND=spread OMP_NUM_THREADS=6 BLIS_NUM_THREADS=6 srun -n1 --cpus-per-task=6 ./sgemm_oblas_optimized.x 30000 30000 30000&gt;&gt;sgemm_oblas_optimized_thin_thin007_2023-07-10_10-11-58.csv</t>
  </si>
  <si>
    <t>rep 3 size 30000 OMP_PLACES=cores OMP_PROC_BIND=spread OMP_NUM_THREADS=5 BLIS_NUM_THREADS=5 srun -n1 --cpus-per-task=5 ./sgemm_oblas_optimized.x 30000 30000 30000&gt;&gt;sgemm_oblas_optimized_thin_thin007_2023-07-10_10-11-58.csv</t>
  </si>
  <si>
    <t>rep 3 size 30000 OMP_PLACES=cores OMP_PROC_BIND=spread OMP_NUM_THREADS=4 BLIS_NUM_THREADS=4 srun -n1 --cpus-per-task=4 ./sgemm_oblas_optimized.x 30000 30000 30000&gt;&gt;sgemm_oblas_optimized_thin_thin007_2023-07-10_10-11-58.csv</t>
  </si>
  <si>
    <t>rep 3 size 30000 OMP_PLACES=cores OMP_PROC_BIND=spread OMP_NUM_THREADS=3 BLIS_NUM_THREADS=3 srun -n1 --cpus-per-task=3 ./sgemm_oblas_optimized.x 30000 30000 30000&gt;&gt;sgemm_oblas_optimized_thin_thin007_2023-07-10_10-11-58.csv</t>
  </si>
  <si>
    <t>rep 3 size 30000 OMP_PLACES=cores OMP_PROC_BIND=spread OMP_NUM_THREADS=2 BLIS_NUM_THREADS=2 srun -n1 --cpus-per-task=2 ./sgemm_oblas_optimized.x 30000 30000 30000&gt;&gt;sgemm_oblas_optimized_thin_thin007_2023-07-10_10-11-58.csv</t>
  </si>
  <si>
    <t>rep 3 size 30000 OMP_PLACES=cores OMP_PROC_BIND=spread OMP_NUM_THREADS=1 BLIS_NUM_THREADS=1 srun -n1 --cpus-per-task=1 ./sgemm_oblas_optimized.x 30000 30000 30000&gt;&gt;sgemm_oblas_optimized_thin_thin007_2023-07-10_10-11-58.csv</t>
  </si>
  <si>
    <t>rep 4 size 30000 OMP_PLACES=cores OMP_PROC_BIND=spread OMP_NUM_THREADS=12 BLIS_NUM_THREADS=12 srun -n1 --cpus-per-task=12 ./sgemm_oblas_optimized.x 30000 30000 30000&gt;&gt;sgemm_oblas_optimized_thin_thin007_2023-07-10_10-11-58.csv</t>
  </si>
  <si>
    <t>rep 4 size 30000 OMP_PLACES=cores OMP_PROC_BIND=spread OMP_NUM_THREADS=11 BLIS_NUM_THREADS=11 srun -n1 --cpus-per-task=11 ./sgemm_oblas_optimized.x 30000 30000 30000&gt;&gt;sgemm_oblas_optimized_thin_thin007_2023-07-10_10-11-58.csv</t>
  </si>
  <si>
    <t>rep 4 size 30000 OMP_PLACES=cores OMP_PROC_BIND=spread OMP_NUM_THREADS=10 BLIS_NUM_THREADS=10 srun -n1 --cpus-per-task=10 ./sgemm_oblas_optimized.x 30000 30000 30000&gt;&gt;sgemm_oblas_optimized_thin_thin007_2023-07-10_10-11-58.csv</t>
  </si>
  <si>
    <t>rep 4 size 30000 OMP_PLACES=cores OMP_PROC_BIND=spread OMP_NUM_THREADS=9 BLIS_NUM_THREADS=9 srun -n1 --cpus-per-task=9 ./sgemm_oblas_optimized.x 30000 30000 30000&gt;&gt;sgemm_oblas_optimized_thin_thin007_2023-07-10_10-11-58.csv</t>
  </si>
  <si>
    <t>rep 4 size 30000 OMP_PLACES=cores OMP_PROC_BIND=spread OMP_NUM_THREADS=8 BLIS_NUM_THREADS=8 srun -n1 --cpus-per-task=8 ./sgemm_oblas_optimized.x 30000 30000 30000&gt;&gt;sgemm_oblas_optimized_thin_thin007_2023-07-10_10-11-58.csv</t>
  </si>
  <si>
    <t>rep 4 size 30000 OMP_PLACES=cores OMP_PROC_BIND=spread OMP_NUM_THREADS=7 BLIS_NUM_THREADS=7 srun -n1 --cpus-per-task=7 ./sgemm_oblas_optimized.x 30000 30000 30000&gt;&gt;sgemm_oblas_optimized_thin_thin007_2023-07-10_10-11-58.csv</t>
  </si>
  <si>
    <t>rep 4 size 30000 OMP_PLACES=cores OMP_PROC_BIND=spread OMP_NUM_THREADS=6 BLIS_NUM_THREADS=6 srun -n1 --cpus-per-task=6 ./sgemm_oblas_optimized.x 30000 30000 30000&gt;&gt;sgemm_oblas_optimized_thin_thin007_2023-07-10_10-11-58.csv</t>
  </si>
  <si>
    <t>rep 4 size 30000 OMP_PLACES=cores OMP_PROC_BIND=spread OMP_NUM_THREADS=5 BLIS_NUM_THREADS=5 srun -n1 --cpus-per-task=5 ./sgemm_oblas_optimized.x 30000 30000 30000&gt;&gt;sgemm_oblas_optimized_thin_thin007_2023-07-10_10-11-58.csv</t>
  </si>
  <si>
    <t>rep 4 size 30000 OMP_PLACES=cores OMP_PROC_BIND=spread OMP_NUM_THREADS=4 BLIS_NUM_THREADS=4 srun -n1 --cpus-per-task=4 ./sgemm_oblas_optimized.x 30000 30000 30000&gt;&gt;sgemm_oblas_optimized_thin_thin007_2023-07-10_10-11-58.csv</t>
  </si>
  <si>
    <t>rep 4 size 30000 OMP_PLACES=cores OMP_PROC_BIND=spread OMP_NUM_THREADS=3 BLIS_NUM_THREADS=3 srun -n1 --cpus-per-task=3 ./sgemm_oblas_optimized.x 30000 30000 30000&gt;&gt;sgemm_oblas_optimized_thin_thin007_2023-07-10_10-11-58.csv</t>
  </si>
  <si>
    <t>rep 4 size 30000 OMP_PLACES=cores OMP_PROC_BIND=spread OMP_NUM_THREADS=2 BLIS_NUM_THREADS=2 srun -n1 --cpus-per-task=2 ./sgemm_oblas_optimized.x 30000 30000 30000&gt;&gt;sgemm_oblas_optimized_thin_thin007_2023-07-10_10-11-58.csv</t>
  </si>
  <si>
    <t>rep 4 size 30000 OMP_PLACES=cores OMP_PROC_BIND=spread OMP_NUM_THREADS=1 BLIS_NUM_THREADS=1 srun -n1 --cpus-per-task=1 ./sgemm_oblas_optimized.x 30000 30000 30000&gt;&gt;sgemm_oblas_optimized_thin_thin007_2023-07-10_10-11-58.csv</t>
  </si>
  <si>
    <t>rep 5 size 30000 OMP_PLACES=cores OMP_PROC_BIND=spread OMP_NUM_THREADS=12 BLIS_NUM_THREADS=12 srun -n1 --cpus-per-task=12 ./sgemm_oblas_optimized.x 30000 30000 30000&gt;&gt;sgemm_oblas_optimized_thin_thin007_2023-07-10_10-11-58.csv</t>
  </si>
  <si>
    <t>rep 5 size 30000 OMP_PLACES=cores OMP_PROC_BIND=spread OMP_NUM_THREADS=11 BLIS_NUM_THREADS=11 srun -n1 --cpus-per-task=11 ./sgemm_oblas_optimized.x 30000 30000 30000&gt;&gt;sgemm_oblas_optimized_thin_thin007_2023-07-10_10-11-58.csv</t>
  </si>
  <si>
    <t>rep 5 size 30000 OMP_PLACES=cores OMP_PROC_BIND=spread OMP_NUM_THREADS=10 BLIS_NUM_THREADS=10 srun -n1 --cpus-per-task=10 ./sgemm_oblas_optimized.x 30000 30000 30000&gt;&gt;sgemm_oblas_optimized_thin_thin007_2023-07-10_10-11-58.csv</t>
  </si>
  <si>
    <t>rep 5 size 30000 OMP_PLACES=cores OMP_PROC_BIND=spread OMP_NUM_THREADS=9 BLIS_NUM_THREADS=9 srun -n1 --cpus-per-task=9 ./sgemm_oblas_optimized.x 30000 30000 30000&gt;&gt;sgemm_oblas_optimized_thin_thin007_2023-07-10_10-11-58.csv</t>
  </si>
  <si>
    <t>rep 5 size 30000 OMP_PLACES=cores OMP_PROC_BIND=spread OMP_NUM_THREADS=8 BLIS_NUM_THREADS=8 srun -n1 --cpus-per-task=8 ./sgemm_oblas_optimized.x 30000 30000 30000&gt;&gt;sgemm_oblas_optimized_thin_thin007_2023-07-10_10-11-58.csv</t>
  </si>
  <si>
    <t>rep 5 size 30000 OMP_PLACES=cores OMP_PROC_BIND=spread OMP_NUM_THREADS=7 BLIS_NUM_THREADS=7 srun -n1 --cpus-per-task=7 ./sgemm_oblas_optimized.x 30000 30000 30000&gt;&gt;sgemm_oblas_optimized_thin_thin007_2023-07-10_10-11-58.csv</t>
  </si>
  <si>
    <t>rep 5 size 30000 OMP_PLACES=cores OMP_PROC_BIND=spread OMP_NUM_THREADS=6 BLIS_NUM_THREADS=6 srun -n1 --cpus-per-task=6 ./sgemm_oblas_optimized.x 30000 30000 30000&gt;&gt;sgemm_oblas_optimized_thin_thin007_2023-07-10_10-11-58.csv</t>
  </si>
  <si>
    <t>rep 5 size 30000 OMP_PLACES=cores OMP_PROC_BIND=spread OMP_NUM_THREADS=5 BLIS_NUM_THREADS=5 srun -n1 --cpus-per-task=5 ./sgemm_oblas_optimized.x 30000 30000 30000&gt;&gt;sgemm_oblas_optimized_thin_thin007_2023-07-10_10-11-58.csv</t>
  </si>
  <si>
    <t>rep 5 size 30000 OMP_PLACES=cores OMP_PROC_BIND=spread OMP_NUM_THREADS=4 BLIS_NUM_THREADS=4 srun -n1 --cpus-per-task=4 ./sgemm_oblas_optimized.x 30000 30000 30000&gt;&gt;sgemm_oblas_optimized_thin_thin007_2023-07-10_10-11-58.csv</t>
  </si>
  <si>
    <t>rep 5 size 30000 OMP_PLACES=cores OMP_PROC_BIND=spread OMP_NUM_THREADS=3 BLIS_NUM_THREADS=3 srun -n1 --cpus-per-task=3 ./sgemm_oblas_optimized.x 30000 30000 30000&gt;&gt;sgemm_oblas_optimized_thin_thin007_2023-07-10_10-11-58.csv</t>
  </si>
  <si>
    <t>rep 5 size 30000 OMP_PLACES=cores OMP_PROC_BIND=spread OMP_NUM_THREADS=2 BLIS_NUM_THREADS=2 srun -n1 --cpus-per-task=2 ./sgemm_oblas_optimized.x 30000 30000 30000&gt;&gt;sgemm_oblas_optimized_thin_thin007_2023-07-10_10-11-58.csv</t>
  </si>
  <si>
    <t>rep 5 size 30000 OMP_PLACES=cores OMP_PROC_BIND=spread OMP_NUM_THREADS=1 BLIS_NUM_THREADS=1 srun -n1 --cpus-per-task=1 ./sgemm_oblas_optimized.x 30000 30000 30000&gt;&gt;sgemm_oblas_optimized_thin_thin007_2023-07-10_10-11-58.csv</t>
  </si>
  <si>
    <t>rep 6 size 30000 OMP_PLACES=cores OMP_PROC_BIND=spread OMP_NUM_THREADS=12 BLIS_NUM_THREADS=12 srun -n1 --cpus-per-task=12 ./sgemm_oblas_optimized.x 30000 30000 30000&gt;&gt;sgemm_oblas_optimized_thin_thin007_2023-07-10_10-11-58.csv</t>
  </si>
  <si>
    <t>rep 6 size 30000 OMP_PLACES=cores OMP_PROC_BIND=spread OMP_NUM_THREADS=11 BLIS_NUM_THREADS=11 srun -n1 --cpus-per-task=11 ./sgemm_oblas_optimized.x 30000 30000 30000&gt;&gt;sgemm_oblas_optimized_thin_thin007_2023-07-10_10-11-58.csv</t>
  </si>
  <si>
    <t>rep 6 size 30000 OMP_PLACES=cores OMP_PROC_BIND=spread OMP_NUM_THREADS=10 BLIS_NUM_THREADS=10 srun -n1 --cpus-per-task=10 ./sgemm_oblas_optimized.x 30000 30000 30000&gt;&gt;sgemm_oblas_optimized_thin_thin007_2023-07-10_10-11-58.csv</t>
  </si>
  <si>
    <t>rep 6 size 30000 OMP_PLACES=cores OMP_PROC_BIND=spread OMP_NUM_THREADS=9 BLIS_NUM_THREADS=9 srun -n1 --cpus-per-task=9 ./sgemm_oblas_optimized.x 30000 30000 30000&gt;&gt;sgemm_oblas_optimized_thin_thin007_2023-07-10_10-11-58.csv</t>
  </si>
  <si>
    <t>rep 6 size 30000 OMP_PLACES=cores OMP_PROC_BIND=spread OMP_NUM_THREADS=8 BLIS_NUM_THREADS=8 srun -n1 --cpus-per-task=8 ./sgemm_oblas_optimized.x 30000 30000 30000&gt;&gt;sgemm_oblas_optimized_thin_thin007_2023-07-10_10-11-58.csv</t>
  </si>
  <si>
    <t>rep 6 size 30000 OMP_PLACES=cores OMP_PROC_BIND=spread OMP_NUM_THREADS=7 BLIS_NUM_THREADS=7 srun -n1 --cpus-per-task=7 ./sgemm_oblas_optimized.x 30000 30000 30000&gt;&gt;sgemm_oblas_optimized_thin_thin007_2023-07-10_10-11-58.csv</t>
  </si>
  <si>
    <t>rep 6 size 30000 OMP_PLACES=cores OMP_PROC_BIND=spread OMP_NUM_THREADS=6 BLIS_NUM_THREADS=6 srun -n1 --cpus-per-task=6 ./sgemm_oblas_optimized.x 30000 30000 30000&gt;&gt;sgemm_oblas_optimized_thin_thin007_2023-07-10_10-11-58.csv</t>
  </si>
  <si>
    <t>dgemm_thin_job_17163.out</t>
  </si>
  <si>
    <t>dgemm_mkl_optimized_thin_thin006_2023-07-10_12-12-19.csv</t>
  </si>
  <si>
    <t>rep 1 size 30000 OMP_PLACES=cores OMP_PROC_BIND=spread OMP_NUM_THREADS=12 BLIS_NUM_THREADS=12 srun -n1 --cpus-per-task=12 ./dgemm_mkl_optimized.x 30000 30000 30000&gt;&gt;dgemm_mkl_optimized_thin_thin006_2023-07-10_12-12-19.csv</t>
  </si>
  <si>
    <t>rep 1 size 30000 OMP_PLACES=cores OMP_PROC_BIND=spread OMP_NUM_THREADS=11 BLIS_NUM_THREADS=11 srun -n1 --cpus-per-task=11 ./dgemm_mkl_optimized.x 30000 30000 30000&gt;&gt;dgemm_mkl_optimized_thin_thin006_2023-07-10_12-12-19.csv</t>
  </si>
  <si>
    <t>rep 1 size 30000 OMP_PLACES=cores OMP_PROC_BIND=spread OMP_NUM_THREADS=10 BLIS_NUM_THREADS=10 srun -n1 --cpus-per-task=10 ./dgemm_mkl_optimized.x 30000 30000 30000&gt;&gt;dgemm_mkl_optimized_thin_thin006_2023-07-10_12-12-19.csv</t>
  </si>
  <si>
    <t>rep 1 size 30000 OMP_PLACES=cores OMP_PROC_BIND=spread OMP_NUM_THREADS=9 BLIS_NUM_THREADS=9 srun -n1 --cpus-per-task=9 ./dgemm_mkl_optimized.x 30000 30000 30000&gt;&gt;dgemm_mkl_optimized_thin_thin006_2023-07-10_12-12-19.csv</t>
  </si>
  <si>
    <t>rep 1 size 30000 OMP_PLACES=cores OMP_PROC_BIND=spread OMP_NUM_THREADS=8 BLIS_NUM_THREADS=8 srun -n1 --cpus-per-task=8 ./dgemm_mkl_optimized.x 30000 30000 30000&gt;&gt;dgemm_mkl_optimized_thin_thin006_2023-07-10_12-12-19.csv</t>
  </si>
  <si>
    <t>rep 1 size 30000 OMP_PLACES=cores OMP_PROC_BIND=spread OMP_NUM_THREADS=7 BLIS_NUM_THREADS=7 srun -n1 --cpus-per-task=7 ./dgemm_mkl_optimized.x 30000 30000 30000&gt;&gt;dgemm_mkl_optimized_thin_thin006_2023-07-10_12-12-19.csv</t>
  </si>
  <si>
    <t>rep 1 size 30000 OMP_PLACES=cores OMP_PROC_BIND=spread OMP_NUM_THREADS=6 BLIS_NUM_THREADS=6 srun -n1 --cpus-per-task=6 ./dgemm_mkl_optimized.x 30000 30000 30000&gt;&gt;dgemm_mkl_optimized_thin_thin006_2023-07-10_12-12-19.csv</t>
  </si>
  <si>
    <t>rep 1 size 30000 OMP_PLACES=cores OMP_PROC_BIND=spread OMP_NUM_THREADS=5 BLIS_NUM_THREADS=5 srun -n1 --cpus-per-task=5 ./dgemm_mkl_optimized.x 30000 30000 30000&gt;&gt;dgemm_mkl_optimized_thin_thin006_2023-07-10_12-12-19.csv</t>
  </si>
  <si>
    <t>rep 1 size 30000 OMP_PLACES=cores OMP_PROC_BIND=spread OMP_NUM_THREADS=4 BLIS_NUM_THREADS=4 srun -n1 --cpus-per-task=4 ./dgemm_mkl_optimized.x 30000 30000 30000&gt;&gt;dgemm_mkl_optimized_thin_thin006_2023-07-10_12-12-19.csv</t>
  </si>
  <si>
    <t>rep 1 size 30000 OMP_PLACES=cores OMP_PROC_BIND=spread OMP_NUM_THREADS=3 BLIS_NUM_THREADS=3 srun -n1 --cpus-per-task=3 ./dgemm_mkl_optimized.x 30000 30000 30000&gt;&gt;dgemm_mkl_optimized_thin_thin006_2023-07-10_12-12-19.csv</t>
  </si>
  <si>
    <t>rep 1 size 30000 OMP_PLACES=cores OMP_PROC_BIND=spread OMP_NUM_THREADS=2 BLIS_NUM_THREADS=2 srun -n1 --cpus-per-task=2 ./dgemm_mkl_optimized.x 30000 30000 30000&gt;&gt;dgemm_mkl_optimized_thin_thin006_2023-07-10_12-12-19.csv</t>
  </si>
  <si>
    <t>rep 1 size 30000 OMP_PLACES=cores OMP_PROC_BIND=spread OMP_NUM_THREADS=1 BLIS_NUM_THREADS=1 srun -n1 --cpus-per-task=1 ./dgemm_mkl_optimized.x 30000 30000 30000&gt;&gt;dgemm_mkl_optimized_thin_thin006_2023-07-10_12-12-19.csv</t>
  </si>
  <si>
    <t>rep 2 size 30000 OMP_PLACES=cores OMP_PROC_BIND=spread OMP_NUM_THREADS=12 BLIS_NUM_THREADS=12 srun -n1 --cpus-per-task=12 ./dgemm_mkl_optimized.x 30000 30000 30000&gt;&gt;dgemm_mkl_optimized_thin_thin006_2023-07-10_12-12-19.csv</t>
  </si>
  <si>
    <t>rep 2 size 30000 OMP_PLACES=cores OMP_PROC_BIND=spread OMP_NUM_THREADS=11 BLIS_NUM_THREADS=11 srun -n1 --cpus-per-task=11 ./dgemm_mkl_optimized.x 30000 30000 30000&gt;&gt;dgemm_mkl_optimized_thin_thin006_2023-07-10_12-12-19.csv</t>
  </si>
  <si>
    <t>rep 2 size 30000 OMP_PLACES=cores OMP_PROC_BIND=spread OMP_NUM_THREADS=10 BLIS_NUM_THREADS=10 srun -n1 --cpus-per-task=10 ./dgemm_mkl_optimized.x 30000 30000 30000&gt;&gt;dgemm_mkl_optimized_thin_thin006_2023-07-10_12-12-19.csv</t>
  </si>
  <si>
    <t>rep 2 size 30000 OMP_PLACES=cores OMP_PROC_BIND=spread OMP_NUM_THREADS=9 BLIS_NUM_THREADS=9 srun -n1 --cpus-per-task=9 ./dgemm_mkl_optimized.x 30000 30000 30000&gt;&gt;dgemm_mkl_optimized_thin_thin006_2023-07-10_12-12-19.csv</t>
  </si>
  <si>
    <t>rep 2 size 30000 OMP_PLACES=cores OMP_PROC_BIND=spread OMP_NUM_THREADS=8 BLIS_NUM_THREADS=8 srun -n1 --cpus-per-task=8 ./dgemm_mkl_optimized.x 30000 30000 30000&gt;&gt;dgemm_mkl_optimized_thin_thin006_2023-07-10_12-12-19.csv</t>
  </si>
  <si>
    <t>rep 2 size 30000 OMP_PLACES=cores OMP_PROC_BIND=spread OMP_NUM_THREADS=7 BLIS_NUM_THREADS=7 srun -n1 --cpus-per-task=7 ./dgemm_mkl_optimized.x 30000 30000 30000&gt;&gt;dgemm_mkl_optimized_thin_thin006_2023-07-10_12-12-19.csv</t>
  </si>
  <si>
    <t>rep 2 size 30000 OMP_PLACES=cores OMP_PROC_BIND=spread OMP_NUM_THREADS=6 BLIS_NUM_THREADS=6 srun -n1 --cpus-per-task=6 ./dgemm_mkl_optimized.x 30000 30000 30000&gt;&gt;dgemm_mkl_optimized_thin_thin006_2023-07-10_12-12-19.csv</t>
  </si>
  <si>
    <t>rep 2 size 30000 OMP_PLACES=cores OMP_PROC_BIND=spread OMP_NUM_THREADS=5 BLIS_NUM_THREADS=5 srun -n1 --cpus-per-task=5 ./dgemm_mkl_optimized.x 30000 30000 30000&gt;&gt;dgemm_mkl_optimized_thin_thin006_2023-07-10_12-12-19.csv</t>
  </si>
  <si>
    <t>rep 2 size 30000 OMP_PLACES=cores OMP_PROC_BIND=spread OMP_NUM_THREADS=4 BLIS_NUM_THREADS=4 srun -n1 --cpus-per-task=4 ./dgemm_mkl_optimized.x 30000 30000 30000&gt;&gt;dgemm_mkl_optimized_thin_thin006_2023-07-10_12-12-19.csv</t>
  </si>
  <si>
    <t>rep 2 size 30000 OMP_PLACES=cores OMP_PROC_BIND=spread OMP_NUM_THREADS=3 BLIS_NUM_THREADS=3 srun -n1 --cpus-per-task=3 ./dgemm_mkl_optimized.x 30000 30000 30000&gt;&gt;dgemm_mkl_optimized_thin_thin006_2023-07-10_12-12-19.csv</t>
  </si>
  <si>
    <t>rep 2 size 30000 OMP_PLACES=cores OMP_PROC_BIND=spread OMP_NUM_THREADS=2 BLIS_NUM_THREADS=2 srun -n1 --cpus-per-task=2 ./dgemm_mkl_optimized.x 30000 30000 30000&gt;&gt;dgemm_mkl_optimized_thin_thin006_2023-07-10_12-12-19.csv</t>
  </si>
  <si>
    <t>rep 2 size 30000 OMP_PLACES=cores OMP_PROC_BIND=spread OMP_NUM_THREADS=1 BLIS_NUM_THREADS=1 srun -n1 --cpus-per-task=1 ./dgemm_mkl_optimized.x 30000 30000 30000&gt;&gt;dgemm_mkl_optimized_thin_thin006_2023-07-10_12-12-19.csv</t>
  </si>
  <si>
    <t>rep 3 size 30000 OMP_PLACES=cores OMP_PROC_BIND=spread OMP_NUM_THREADS=12 BLIS_NUM_THREADS=12 srun -n1 --cpus-per-task=12 ./dgemm_mkl_optimized.x 30000 30000 30000&gt;&gt;dgemm_mkl_optimized_thin_thin006_2023-07-10_12-12-19.csv</t>
  </si>
  <si>
    <t>rep 3 size 30000 OMP_PLACES=cores OMP_PROC_BIND=spread OMP_NUM_THREADS=11 BLIS_NUM_THREADS=11 srun -n1 --cpus-per-task=11 ./dgemm_mkl_optimized.x 30000 30000 30000&gt;&gt;dgemm_mkl_optimized_thin_thin006_2023-07-10_12-12-19.csv</t>
  </si>
  <si>
    <t>rep 3 size 30000 OMP_PLACES=cores OMP_PROC_BIND=spread OMP_NUM_THREADS=10 BLIS_NUM_THREADS=10 srun -n1 --cpus-per-task=10 ./dgemm_mkl_optimized.x 30000 30000 30000&gt;&gt;dgemm_mkl_optimized_thin_thin006_2023-07-10_12-12-19.csv</t>
  </si>
  <si>
    <t>rep 3 size 30000 OMP_PLACES=cores OMP_PROC_BIND=spread OMP_NUM_THREADS=9 BLIS_NUM_THREADS=9 srun -n1 --cpus-per-task=9 ./dgemm_mkl_optimized.x 30000 30000 30000&gt;&gt;dgemm_mkl_optimized_thin_thin006_2023-07-10_12-12-19.csv</t>
  </si>
  <si>
    <t>rep 3 size 30000 OMP_PLACES=cores OMP_PROC_BIND=spread OMP_NUM_THREADS=8 BLIS_NUM_THREADS=8 srun -n1 --cpus-per-task=8 ./dgemm_mkl_optimized.x 30000 30000 30000&gt;&gt;dgemm_mkl_optimized_thin_thin006_2023-07-10_12-12-19.csv</t>
  </si>
  <si>
    <t>rep 3 size 30000 OMP_PLACES=cores OMP_PROC_BIND=spread OMP_NUM_THREADS=7 BLIS_NUM_THREADS=7 srun -n1 --cpus-per-task=7 ./dgemm_mkl_optimized.x 30000 30000 30000&gt;&gt;dgemm_mkl_optimized_thin_thin006_2023-07-10_12-12-19.csv</t>
  </si>
  <si>
    <t>rep 3 size 30000 OMP_PLACES=cores OMP_PROC_BIND=spread OMP_NUM_THREADS=6 BLIS_NUM_THREADS=6 srun -n1 --cpus-per-task=6 ./dgemm_mkl_optimized.x 30000 30000 30000&gt;&gt;dgemm_mkl_optimized_thin_thin006_2023-07-10_12-12-19.csv</t>
  </si>
  <si>
    <t>rep 3 size 30000 OMP_PLACES=cores OMP_PROC_BIND=spread OMP_NUM_THREADS=5 BLIS_NUM_THREADS=5 srun -n1 --cpus-per-task=5 ./dgemm_mkl_optimized.x 30000 30000 30000&gt;&gt;dgemm_mkl_optimized_thin_thin006_2023-07-10_12-12-19.csv</t>
  </si>
  <si>
    <t>rep 3 size 30000 OMP_PLACES=cores OMP_PROC_BIND=spread OMP_NUM_THREADS=4 BLIS_NUM_THREADS=4 srun -n1 --cpus-per-task=4 ./dgemm_mkl_optimized.x 30000 30000 30000&gt;&gt;dgemm_mkl_optimized_thin_thin006_2023-07-10_12-12-19.csv</t>
  </si>
  <si>
    <t>rep 3 size 30000 OMP_PLACES=cores OMP_PROC_BIND=spread OMP_NUM_THREADS=3 BLIS_NUM_THREADS=3 srun -n1 --cpus-per-task=3 ./dgemm_mkl_optimized.x 30000 30000 30000&gt;&gt;dgemm_mkl_optimized_thin_thin006_2023-07-10_12-12-19.csv</t>
  </si>
  <si>
    <t>rep 3 size 30000 OMP_PLACES=cores OMP_PROC_BIND=spread OMP_NUM_THREADS=2 BLIS_NUM_THREADS=2 srun -n1 --cpus-per-task=2 ./dgemm_mkl_optimized.x 30000 30000 30000&gt;&gt;dgemm_mkl_optimized_thin_thin006_2023-07-10_12-12-19.csv</t>
  </si>
  <si>
    <t>dgemm_epyc_job_17170.out</t>
  </si>
  <si>
    <t>dgemm_blis_optimized_epyc_epyc002_2023-07-10_12-11-29.csv</t>
  </si>
  <si>
    <t>rep 1 size 30000 OMP_PLACES=cores OMP_PROC_BIND=spread OMP_NUM_THREADS=1 BLIS_NUM_THREADS=1 srun -n1 --cpus-per-task=1 ./dgemm_blis_optimized.x 30000 30000 30000&gt;&gt;dgemm_blis_optimized_epyc_epyc002_2023-07-10_12-11-29.csv</t>
  </si>
  <si>
    <t>rep 1 size 30000 OMP_PLACES=cores OMP_PROC_BIND=spread OMP_NUM_THREADS=2 BLIS_NUM_THREADS=2 srun -n1 --cpus-per-task=2 ./dgemm_blis_optimized.x 30000 30000 30000&gt;&gt;dgemm_blis_optimized_epyc_epyc002_2023-07-10_12-11-29.csv</t>
  </si>
  <si>
    <t>rep 1 size 30000 OMP_PLACES=cores OMP_PROC_BIND=spread OMP_NUM_THREADS=3 BLIS_NUM_THREADS=3 srun -n1 --cpus-per-task=3 ./dgemm_blis_optimized.x 30000 30000 30000&gt;&gt;dgemm_blis_optimized_epyc_epyc002_2023-07-10_12-11-29.csv</t>
  </si>
  <si>
    <t>rep 1 size 30000 OMP_PLACES=cores OMP_PROC_BIND=spread OMP_NUM_THREADS=4 BLIS_NUM_THREADS=4 srun -n1 --cpus-per-task=4 ./dgemm_blis_optimized.x 30000 30000 30000&gt;&gt;dgemm_blis_optimized_epyc_epyc002_2023-07-10_12-11-29.csv</t>
  </si>
  <si>
    <t>rep 1 size 30000 OMP_PLACES=cores OMP_PROC_BIND=spread OMP_NUM_THREADS=5 BLIS_NUM_THREADS=5 srun -n1 --cpus-per-task=5 ./dgemm_blis_optimized.x 30000 30000 30000&gt;&gt;dgemm_blis_optimized_epyc_epyc002_2023-07-10_12-11-29.csv</t>
  </si>
  <si>
    <t>rep 1 size 30000 OMP_PLACES=cores OMP_PROC_BIND=spread OMP_NUM_THREADS=6 BLIS_NUM_THREADS=6 srun -n1 --cpus-per-task=6 ./dgemm_blis_optimized.x 30000 30000 30000&gt;&gt;dgemm_blis_optimized_epyc_epyc002_2023-07-10_12-11-29.csv</t>
  </si>
  <si>
    <t>rep 1 size 30000 OMP_PLACES=cores OMP_PROC_BIND=spread OMP_NUM_THREADS=7 BLIS_NUM_THREADS=7 srun -n1 --cpus-per-task=7 ./dgemm_blis_optimized.x 30000 30000 30000&gt;&gt;dgemm_blis_optimized_epyc_epyc002_2023-07-10_12-11-29.csv</t>
  </si>
  <si>
    <t>rep 1 size 30000 OMP_PLACES=cores OMP_PROC_BIND=spread OMP_NUM_THREADS=8 BLIS_NUM_THREADS=8 srun -n1 --cpus-per-task=8 ./dgemm_blis_optimized.x 30000 30000 30000&gt;&gt;dgemm_blis_optimized_epyc_epyc002_2023-07-10_12-11-29.csv</t>
  </si>
  <si>
    <t>rep 1 size 30000 OMP_PLACES=cores OMP_PROC_BIND=spread OMP_NUM_THREADS=9 BLIS_NUM_THREADS=9 srun -n1 --cpus-per-task=9 ./dgemm_blis_optimized.x 30000 30000 30000&gt;&gt;dgemm_blis_optimized_epyc_epyc002_2023-07-10_12-11-29.csv</t>
  </si>
  <si>
    <t>rep 1 size 30000 OMP_PLACES=cores OMP_PROC_BIND=spread OMP_NUM_THREADS=10 BLIS_NUM_THREADS=10 srun -n1 --cpus-per-task=10 ./dgemm_blis_optimized.x 30000 30000 30000&gt;&gt;dgemm_blis_optimized_epyc_epyc002_2023-07-10_12-11-29.csv</t>
  </si>
  <si>
    <t>rep 1 size 30000 OMP_PLACES=cores OMP_PROC_BIND=spread OMP_NUM_THREADS=11 BLIS_NUM_THREADS=11 srun -n1 --cpus-per-task=11 ./dgemm_blis_optimized.x 30000 30000 30000&gt;&gt;dgemm_blis_optimized_epyc_epyc002_2023-07-10_12-11-29.csv</t>
  </si>
  <si>
    <t>rep 1 size 30000 OMP_PLACES=cores OMP_PROC_BIND=spread OMP_NUM_THREADS=12 BLIS_NUM_THREADS=12 srun -n1 --cpus-per-task=12 ./dgemm_blis_optimized.x 30000 30000 30000&gt;&gt;dgemm_blis_optimized_epyc_epyc002_2023-07-10_12-11-29.csv</t>
  </si>
  <si>
    <t>rep 1 size 30000 OMP_PLACES=cores OMP_PROC_BIND=spread OMP_NUM_THREADS=13 BLIS_NUM_THREADS=13 srun -n1 --cpus-per-task=13 ./dgemm_blis_optimized.x 30000 30000 30000&gt;&gt;dgemm_blis_optimized_epyc_epyc002_2023-07-10_12-11-29.csv</t>
  </si>
  <si>
    <t>rep 1 size 30000 OMP_PLACES=cores OMP_PROC_BIND=spread OMP_NUM_THREADS=14 BLIS_NUM_THREADS=14 srun -n1 --cpus-per-task=14 ./dgemm_blis_optimized.x 30000 30000 30000&gt;&gt;dgemm_blis_optimized_epyc_epyc002_2023-07-10_12-11-29.csv</t>
  </si>
  <si>
    <t>rep 1 size 30000 OMP_PLACES=cores OMP_PROC_BIND=spread OMP_NUM_THREADS=15 BLIS_NUM_THREADS=15 srun -n1 --cpus-per-task=15 ./dgemm_blis_optimized.x 30000 30000 30000&gt;&gt;dgemm_blis_optimized_epyc_epyc002_2023-07-10_12-11-29.csv</t>
  </si>
  <si>
    <t>rep 1 size 30000 OMP_PLACES=cores OMP_PROC_BIND=spread OMP_NUM_THREADS=16 BLIS_NUM_THREADS=16 srun -n1 --cpus-per-task=16 ./dgemm_blis_optimized.x 30000 30000 30000&gt;&gt;dgemm_blis_optimized_epyc_epyc002_2023-07-10_12-11-29.csv</t>
  </si>
  <si>
    <t>rep 1 size 30000 OMP_PLACES=cores OMP_PROC_BIND=spread OMP_NUM_THREADS=17 BLIS_NUM_THREADS=17 srun -n1 --cpus-per-task=17 ./dgemm_blis_optimized.x 30000 30000 30000&gt;&gt;dgemm_blis_optimized_epyc_epyc002_2023-07-10_12-11-29.csv</t>
  </si>
  <si>
    <t>rep 1 size 30000 OMP_PLACES=cores OMP_PROC_BIND=spread OMP_NUM_THREADS=18 BLIS_NUM_THREADS=18 srun -n1 --cpus-per-task=18 ./dgemm_blis_optimized.x 30000 30000 30000&gt;&gt;dgemm_blis_optimized_epyc_epyc002_2023-07-10_12-11-29.csv</t>
  </si>
  <si>
    <t>rep 1 size 30000 OMP_PLACES=cores OMP_PROC_BIND=spread OMP_NUM_THREADS=19 BLIS_NUM_THREADS=19 srun -n1 --cpus-per-task=19 ./dgemm_blis_optimized.x 30000 30000 30000&gt;&gt;dgemm_blis_optimized_epyc_epyc002_2023-07-10_12-11-29.csv</t>
  </si>
  <si>
    <t>rep 1 size 30000 OMP_PLACES=cores OMP_PROC_BIND=spread OMP_NUM_THREADS=20 BLIS_NUM_THREADS=20 srun -n1 --cpus-per-task=20 ./dgemm_blis_optimized.x 30000 30000 30000&gt;&gt;dgemm_blis_optimized_epyc_epyc002_2023-07-10_12-11-29.csv</t>
  </si>
  <si>
    <t>rep 1 size 30000 OMP_PLACES=cores OMP_PROC_BIND=spread OMP_NUM_THREADS=21 BLIS_NUM_THREADS=21 srun -n1 --cpus-per-task=21 ./dgemm_blis_optimized.x 30000 30000 30000&gt;&gt;dgemm_blis_optimized_epyc_epyc002_2023-07-10_12-11-29.csv</t>
  </si>
  <si>
    <t>rep 1 size 30000 OMP_PLACES=cores OMP_PROC_BIND=spread OMP_NUM_THREADS=22 BLIS_NUM_THREADS=22 srun -n1 --cpus-per-task=22 ./dgemm_blis_optimized.x 30000 30000 30000&gt;&gt;dgemm_blis_optimized_epyc_epyc002_2023-07-10_12-11-29.csv</t>
  </si>
  <si>
    <t>rep 1 size 30000 OMP_PLACES=cores OMP_PROC_BIND=spread OMP_NUM_THREADS=23 BLIS_NUM_THREADS=23 srun -n1 --cpus-per-task=23 ./dgemm_blis_optimized.x 30000 30000 30000&gt;&gt;dgemm_blis_optimized_epyc_epyc002_2023-07-10_12-11-29.csv</t>
  </si>
  <si>
    <t>rep 1 size 30000 OMP_PLACES=cores OMP_PROC_BIND=spread OMP_NUM_THREADS=24 BLIS_NUM_THREADS=24 srun -n1 --cpus-per-task=24 ./dgemm_blis_optimized.x 30000 30000 30000&gt;&gt;dgemm_blis_optimized_epyc_epyc002_2023-07-10_12-11-29.csv</t>
  </si>
  <si>
    <t>rep 1 size 30000 OMP_PLACES=cores OMP_PROC_BIND=spread OMP_NUM_THREADS=25 BLIS_NUM_THREADS=25 srun -n1 --cpus-per-task=25 ./dgemm_blis_optimized.x 30000 30000 30000&gt;&gt;dgemm_blis_optimized_epyc_epyc002_2023-07-10_12-11-29.csv</t>
  </si>
  <si>
    <t>rep 1 size 30000 OMP_PLACES=cores OMP_PROC_BIND=spread OMP_NUM_THREADS=26 BLIS_NUM_THREADS=26 srun -n1 --cpus-per-task=26 ./dgemm_blis_optimized.x 30000 30000 30000&gt;&gt;dgemm_blis_optimized_epyc_epyc002_2023-07-10_12-11-29.csv</t>
  </si>
  <si>
    <t>rep 1 size 30000 OMP_PLACES=cores OMP_PROC_BIND=spread OMP_NUM_THREADS=27 BLIS_NUM_THREADS=27 srun -n1 --cpus-per-task=27 ./dgemm_blis_optimized.x 30000 30000 30000&gt;&gt;dgemm_blis_optimized_epyc_epyc002_2023-07-10_12-11-29.csv</t>
  </si>
  <si>
    <t>rep 1 size 30000 OMP_PLACES=cores OMP_PROC_BIND=spread OMP_NUM_THREADS=28 BLIS_NUM_THREADS=28 srun -n1 --cpus-per-task=28 ./dgemm_blis_optimized.x 30000 30000 30000&gt;&gt;dgemm_blis_optimized_epyc_epyc002_2023-07-10_12-11-29.csv</t>
  </si>
  <si>
    <t>rep 1 size 30000 OMP_PLACES=cores OMP_PROC_BIND=spread OMP_NUM_THREADS=29 BLIS_NUM_THREADS=29 srun -n1 --cpus-per-task=29 ./dgemm_blis_optimized.x 30000 30000 30000&gt;&gt;dgemm_blis_optimized_epyc_epyc002_2023-07-10_12-11-29.csv</t>
  </si>
  <si>
    <t>rep 1 size 30000 OMP_PLACES=cores OMP_PROC_BIND=spread OMP_NUM_THREADS=30 BLIS_NUM_THREADS=30 srun -n1 --cpus-per-task=30 ./dgemm_blis_optimized.x 30000 30000 30000&gt;&gt;dgemm_blis_optimized_epyc_epyc002_2023-07-10_12-11-29.csv</t>
  </si>
  <si>
    <t>rep 1 size 30000 OMP_PLACES=cores OMP_PROC_BIND=spread OMP_NUM_THREADS=31 BLIS_NUM_THREADS=31 srun -n1 --cpus-per-task=31 ./dgemm_blis_optimized.x 30000 30000 30000&gt;&gt;dgemm_blis_optimized_epyc_epyc002_2023-07-10_12-11-29.csv</t>
  </si>
  <si>
    <t>rep 1 size 30000 OMP_PLACES=cores OMP_PROC_BIND=spread OMP_NUM_THREADS=32 BLIS_NUM_THREADS=32 srun -n1 --cpus-per-task=32 ./dgemm_blis_optimized.x 30000 30000 30000&gt;&gt;dgemm_blis_optimized_epyc_epyc002_2023-07-10_12-11-29.csv</t>
  </si>
  <si>
    <t>rep 1 size 30000 OMP_PLACES=cores OMP_PROC_BIND=spread OMP_NUM_THREADS=33 BLIS_NUM_THREADS=33 srun -n1 --cpus-per-task=33 ./dgemm_blis_optimized.x 30000 30000 30000&gt;&gt;dgemm_blis_optimized_epyc_epyc002_2023-07-10_12-11-29.csv</t>
  </si>
  <si>
    <t>rep 1 size 30000 OMP_PLACES=cores OMP_PROC_BIND=spread OMP_NUM_THREADS=34 BLIS_NUM_THREADS=34 srun -n1 --cpus-per-task=34 ./dgemm_blis_optimized.x 30000 30000 30000&gt;&gt;dgemm_blis_optimized_epyc_epyc002_2023-07-10_12-11-29.csv</t>
  </si>
  <si>
    <t>rep 1 size 30000 OMP_PLACES=cores OMP_PROC_BIND=spread OMP_NUM_THREADS=35 BLIS_NUM_THREADS=35 srun -n1 --cpus-per-task=35 ./dgemm_blis_optimized.x 30000 30000 30000&gt;&gt;dgemm_blis_optimized_epyc_epyc002_2023-07-10_12-11-29.csv</t>
  </si>
  <si>
    <t>rep 1 size 30000 OMP_PLACES=cores OMP_PROC_BIND=spread OMP_NUM_THREADS=36 BLIS_NUM_THREADS=36 srun -n1 --cpus-per-task=36 ./dgemm_blis_optimized.x 30000 30000 30000&gt;&gt;dgemm_blis_optimized_epyc_epyc002_2023-07-10_12-11-29.csv</t>
  </si>
  <si>
    <t>rep 1 size 30000 OMP_PLACES=cores OMP_PROC_BIND=spread OMP_NUM_THREADS=37 BLIS_NUM_THREADS=37 srun -n1 --cpus-per-task=37 ./dgemm_blis_optimized.x 30000 30000 30000&gt;&gt;dgemm_blis_optimized_epyc_epyc002_2023-07-10_12-11-29.csv</t>
  </si>
  <si>
    <t>rep 1 size 30000 OMP_PLACES=cores OMP_PROC_BIND=spread OMP_NUM_THREADS=38 BLIS_NUM_THREADS=38 srun -n1 --cpus-per-task=38 ./dgemm_blis_optimized.x 30000 30000 30000&gt;&gt;dgemm_blis_optimized_epyc_epyc002_2023-07-10_12-11-29.csv</t>
  </si>
  <si>
    <t>rep 1 size 30000 OMP_PLACES=cores OMP_PROC_BIND=spread OMP_NUM_THREADS=39 BLIS_NUM_THREADS=39 srun -n1 --cpus-per-task=39 ./dgemm_blis_optimized.x 30000 30000 30000&gt;&gt;dgemm_blis_optimized_epyc_epyc002_2023-07-10_12-11-29.csv</t>
  </si>
  <si>
    <t>rep 1 size 30000 OMP_PLACES=cores OMP_PROC_BIND=spread OMP_NUM_THREADS=40 BLIS_NUM_THREADS=40 srun -n1 --cpus-per-task=40 ./dgemm_blis_optimized.x 30000 30000 30000&gt;&gt;dgemm_blis_optimized_epyc_epyc002_2023-07-10_12-11-29.csv</t>
  </si>
  <si>
    <t>rep 1 size 30000 OMP_PLACES=cores OMP_PROC_BIND=spread OMP_NUM_THREADS=41 BLIS_NUM_THREADS=41 srun -n1 --cpus-per-task=41 ./dgemm_blis_optimized.x 30000 30000 30000&gt;&gt;dgemm_blis_optimized_epyc_epyc002_2023-07-10_12-11-29.csv</t>
  </si>
  <si>
    <t>rep 1 size 30000 OMP_PLACES=cores OMP_PROC_BIND=spread OMP_NUM_THREADS=42 BLIS_NUM_THREADS=42 srun -n1 --cpus-per-task=42 ./dgemm_blis_optimized.x 30000 30000 30000&gt;&gt;dgemm_blis_optimized_epyc_epyc002_2023-07-10_12-11-29.csv</t>
  </si>
  <si>
    <t>rep 1 size 30000 OMP_PLACES=cores OMP_PROC_BIND=spread OMP_NUM_THREADS=43 BLIS_NUM_THREADS=43 srun -n1 --cpus-per-task=43 ./dgemm_blis_optimized.x 30000 30000 30000&gt;&gt;dgemm_blis_optimized_epyc_epyc002_2023-07-10_12-11-29.csv</t>
  </si>
  <si>
    <t>rep 1 size 30000 OMP_PLACES=cores OMP_PROC_BIND=spread OMP_NUM_THREADS=44 BLIS_NUM_THREADS=44 srun -n1 --cpus-per-task=44 ./dgemm_blis_optimized.x 30000 30000 30000&gt;&gt;dgemm_blis_optimized_epyc_epyc002_2023-07-10_12-11-29.csv</t>
  </si>
  <si>
    <t>rep 1 size 30000 OMP_PLACES=cores OMP_PROC_BIND=spread OMP_NUM_THREADS=45 BLIS_NUM_THREADS=45 srun -n1 --cpus-per-task=45 ./dgemm_blis_optimized.x 30000 30000 30000&gt;&gt;dgemm_blis_optimized_epyc_epyc002_2023-07-10_12-11-29.csv</t>
  </si>
  <si>
    <t>rep 1 size 30000 OMP_PLACES=cores OMP_PROC_BIND=spread OMP_NUM_THREADS=46 BLIS_NUM_THREADS=46 srun -n1 --cpus-per-task=46 ./dgemm_blis_optimized.x 30000 30000 30000&gt;&gt;dgemm_blis_optimized_epyc_epyc002_2023-07-10_12-11-29.csv</t>
  </si>
  <si>
    <t>rep 1 size 30000 OMP_PLACES=cores OMP_PROC_BIND=spread OMP_NUM_THREADS=47 BLIS_NUM_THREADS=47 srun -n1 --cpus-per-task=47 ./dgemm_blis_optimized.x 30000 30000 30000&gt;&gt;dgemm_blis_optimized_epyc_epyc002_2023-07-10_12-11-29.csv</t>
  </si>
  <si>
    <t>rep 1 size 30000 OMP_PLACES=cores OMP_PROC_BIND=spread OMP_NUM_THREADS=48 BLIS_NUM_THREADS=48 srun -n1 --cpus-per-task=48 ./dgemm_blis_optimized.x 30000 30000 30000&gt;&gt;dgemm_blis_optimized_epyc_epyc002_2023-07-10_12-11-29.csv</t>
  </si>
  <si>
    <t>rep 1 size 30000 OMP_PLACES=cores OMP_PROC_BIND=spread OMP_NUM_THREADS=49 BLIS_NUM_THREADS=49 srun -n1 --cpus-per-task=49 ./dgemm_blis_optimized.x 30000 30000 30000&gt;&gt;dgemm_blis_optimized_epyc_epyc002_2023-07-10_12-11-29.csv</t>
  </si>
  <si>
    <t>rep 1 size 30000 OMP_PLACES=cores OMP_PROC_BIND=spread OMP_NUM_THREADS=50 BLIS_NUM_THREADS=50 srun -n1 --cpus-per-task=50 ./dgemm_blis_optimized.x 30000 30000 30000&gt;&gt;dgemm_blis_optimized_epyc_epyc002_2023-07-10_12-11-29.csv</t>
  </si>
  <si>
    <t>rep 1 size 30000 OMP_PLACES=cores OMP_PROC_BIND=spread OMP_NUM_THREADS=51 BLIS_NUM_THREADS=51 srun -n1 --cpus-per-task=51 ./dgemm_blis_optimized.x 30000 30000 30000&gt;&gt;dgemm_blis_optimized_epyc_epyc002_2023-07-10_12-11-29.csv</t>
  </si>
  <si>
    <t>rep 1 size 30000 OMP_PLACES=cores OMP_PROC_BIND=spread OMP_NUM_THREADS=52 BLIS_NUM_THREADS=52 srun -n1 --cpus-per-task=52 ./dgemm_blis_optimized.x 30000 30000 30000&gt;&gt;dgemm_blis_optimized_epyc_epyc002_2023-07-10_12-11-29.csv</t>
  </si>
  <si>
    <t>rep 1 size 30000 OMP_PLACES=cores OMP_PROC_BIND=spread OMP_NUM_THREADS=53 BLIS_NUM_THREADS=53 srun -n1 --cpus-per-task=53 ./dgemm_blis_optimized.x 30000 30000 30000&gt;&gt;dgemm_blis_optimized_epyc_epyc002_2023-07-10_12-11-29.csv</t>
  </si>
  <si>
    <t>rep 1 size 30000 OMP_PLACES=cores OMP_PROC_BIND=spread OMP_NUM_THREADS=54 BLIS_NUM_THREADS=54 srun -n1 --cpus-per-task=54 ./dgemm_blis_optimized.x 30000 30000 30000&gt;&gt;dgemm_blis_optimized_epyc_epyc002_2023-07-10_12-11-29.csv</t>
  </si>
  <si>
    <t>rep 1 size 30000 OMP_PLACES=cores OMP_PROC_BIND=spread OMP_NUM_THREADS=55 BLIS_NUM_THREADS=55 srun -n1 --cpus-per-task=55 ./dgemm_blis_optimized.x 30000 30000 30000&gt;&gt;dgemm_blis_optimized_epyc_epyc002_2023-07-10_12-11-29.csv</t>
  </si>
  <si>
    <t>rep 1 size 30000 OMP_PLACES=cores OMP_PROC_BIND=spread OMP_NUM_THREADS=56 BLIS_NUM_THREADS=56 srun -n1 --cpus-per-task=56 ./dgemm_blis_optimized.x 30000 30000 30000&gt;&gt;dgemm_blis_optimized_epyc_epyc002_2023-07-10_12-11-29.csv</t>
  </si>
  <si>
    <t>rep 1 size 30000 OMP_PLACES=cores OMP_PROC_BIND=spread OMP_NUM_THREADS=57 BLIS_NUM_THREADS=57 srun -n1 --cpus-per-task=57 ./dgemm_blis_optimized.x 30000 30000 30000&gt;&gt;dgemm_blis_optimized_epyc_epyc002_2023-07-10_12-11-29.csv</t>
  </si>
  <si>
    <t>rep 1 size 30000 OMP_PLACES=cores OMP_PROC_BIND=spread OMP_NUM_THREADS=58 BLIS_NUM_THREADS=58 srun -n1 --cpus-per-task=58 ./dgemm_blis_optimized.x 30000 30000 30000&gt;&gt;dgemm_blis_optimized_epyc_epyc002_2023-07-10_12-11-29.csv</t>
  </si>
  <si>
    <t>rep 1 size 30000 OMP_PLACES=cores OMP_PROC_BIND=spread OMP_NUM_THREADS=59 BLIS_NUM_THREADS=59 srun -n1 --cpus-per-task=59 ./dgemm_blis_optimized.x 30000 30000 30000&gt;&gt;dgemm_blis_optimized_epyc_epyc002_2023-07-10_12-11-29.csv</t>
  </si>
  <si>
    <t>rep 1 size 30000 OMP_PLACES=cores OMP_PROC_BIND=spread OMP_NUM_THREADS=60 BLIS_NUM_THREADS=60 srun -n1 --cpus-per-task=60 ./dgemm_blis_optimized.x 30000 30000 30000&gt;&gt;dgemm_blis_optimized_epyc_epyc002_2023-07-10_12-11-29.csv</t>
  </si>
  <si>
    <t>rep 1 size 30000 OMP_PLACES=cores OMP_PROC_BIND=spread OMP_NUM_THREADS=61 BLIS_NUM_THREADS=61 srun -n1 --cpus-per-task=61 ./dgemm_blis_optimized.x 30000 30000 30000&gt;&gt;dgemm_blis_optimized_epyc_epyc002_2023-07-10_12-11-29.csv</t>
  </si>
  <si>
    <t>rep 1 size 30000 OMP_PLACES=cores OMP_PROC_BIND=spread OMP_NUM_THREADS=62 BLIS_NUM_THREADS=62 srun -n1 --cpus-per-task=62 ./dgemm_blis_optimized.x 30000 30000 30000&gt;&gt;dgemm_blis_optimized_epyc_epyc002_2023-07-10_12-11-29.csv</t>
  </si>
  <si>
    <t>rep 1 size 30000 OMP_PLACES=cores OMP_PROC_BIND=spread OMP_NUM_THREADS=63 BLIS_NUM_THREADS=63 srun -n1 --cpus-per-task=63 ./dgemm_blis_optimized.x 30000 30000 30000&gt;&gt;dgemm_blis_optimized_epyc_epyc002_2023-07-10_12-11-29.csv</t>
  </si>
  <si>
    <t>x</t>
  </si>
  <si>
    <t>epyc blis spread</t>
  </si>
  <si>
    <t>thin blis spread</t>
  </si>
  <si>
    <t>thin mkl spread</t>
  </si>
  <si>
    <t>dgemm_thin_job_17164.out</t>
  </si>
  <si>
    <t>dgemm_oblas_optimized_thin_thin006_2023-07-10_14-12-24.csv</t>
  </si>
  <si>
    <t>rep 1 size 30000 OMP_PLACES=cores OMP_PROC_BIND=spread OMP_NUM_THREADS=12 BLIS_NUM_THREADS=12 srun -n1 --cpus-per-task=12 ./dgemm_oblas_optimized.x 30000 30000 30000&gt;&gt;dgemm_oblas_optimized_thin_thin006_2023-07-10_14-12-24.csv</t>
  </si>
  <si>
    <t>rep 1 size 30000 OMP_PLACES=cores OMP_PROC_BIND=spread OMP_NUM_THREADS=11 BLIS_NUM_THREADS=11 srun -n1 --cpus-per-task=11 ./dgemm_oblas_optimized.x 30000 30000 30000&gt;&gt;dgemm_oblas_optimized_thin_thin006_2023-07-10_14-12-24.csv</t>
  </si>
  <si>
    <t>rep 1 size 30000 OMP_PLACES=cores OMP_PROC_BIND=spread OMP_NUM_THREADS=10 BLIS_NUM_THREADS=10 srun -n1 --cpus-per-task=10 ./dgemm_oblas_optimized.x 30000 30000 30000&gt;&gt;dgemm_oblas_optimized_thin_thin006_2023-07-10_14-12-24.csv</t>
  </si>
  <si>
    <t>rep 1 size 30000 OMP_PLACES=cores OMP_PROC_BIND=spread OMP_NUM_THREADS=9 BLIS_NUM_THREADS=9 srun -n1 --cpus-per-task=9 ./dgemm_oblas_optimized.x 30000 30000 30000&gt;&gt;dgemm_oblas_optimized_thin_thin006_2023-07-10_14-12-24.csv</t>
  </si>
  <si>
    <t>rep 1 size 30000 OMP_PLACES=cores OMP_PROC_BIND=spread OMP_NUM_THREADS=8 BLIS_NUM_THREADS=8 srun -n1 --cpus-per-task=8 ./dgemm_oblas_optimized.x 30000 30000 30000&gt;&gt;dgemm_oblas_optimized_thin_thin006_2023-07-10_14-12-24.csv</t>
  </si>
  <si>
    <t>rep 1 size 30000 OMP_PLACES=cores OMP_PROC_BIND=spread OMP_NUM_THREADS=7 BLIS_NUM_THREADS=7 srun -n1 --cpus-per-task=7 ./dgemm_oblas_optimized.x 30000 30000 30000&gt;&gt;dgemm_oblas_optimized_thin_thin006_2023-07-10_14-12-24.csv</t>
  </si>
  <si>
    <t>rep 1 size 30000 OMP_PLACES=cores OMP_PROC_BIND=spread OMP_NUM_THREADS=6 BLIS_NUM_THREADS=6 srun -n1 --cpus-per-task=6 ./dgemm_oblas_optimized.x 30000 30000 30000&gt;&gt;dgemm_oblas_optimized_thin_thin006_2023-07-10_14-12-24.csv</t>
  </si>
  <si>
    <t>rep 1 size 30000 OMP_PLACES=cores OMP_PROC_BIND=spread OMP_NUM_THREADS=5 BLIS_NUM_THREADS=5 srun -n1 --cpus-per-task=5 ./dgemm_oblas_optimized.x 30000 30000 30000&gt;&gt;dgemm_oblas_optimized_thin_thin006_2023-07-10_14-12-24.csv</t>
  </si>
  <si>
    <t>rep 1 size 30000 OMP_PLACES=cores OMP_PROC_BIND=spread OMP_NUM_THREADS=4 BLIS_NUM_THREADS=4 srun -n1 --cpus-per-task=4 ./dgemm_oblas_optimized.x 30000 30000 30000&gt;&gt;dgemm_oblas_optimized_thin_thin006_2023-07-10_14-12-24.csv</t>
  </si>
  <si>
    <t>rep 1 size 30000 OMP_PLACES=cores OMP_PROC_BIND=spread OMP_NUM_THREADS=3 BLIS_NUM_THREADS=3 srun -n1 --cpus-per-task=3 ./dgemm_oblas_optimized.x 30000 30000 30000&gt;&gt;dgemm_oblas_optimized_thin_thin006_2023-07-10_14-12-24.csv</t>
  </si>
  <si>
    <t>rep 1 size 30000 OMP_PLACES=cores OMP_PROC_BIND=spread OMP_NUM_THREADS=2 BLIS_NUM_THREADS=2 srun -n1 --cpus-per-task=2 ./dgemm_oblas_optimized.x 30000 30000 30000&gt;&gt;dgemm_oblas_optimized_thin_thin006_2023-07-10_14-12-24.csv</t>
  </si>
  <si>
    <t>rep 1 size 30000 OMP_PLACES=cores OMP_PROC_BIND=spread OMP_NUM_THREADS=1 BLIS_NUM_THREADS=1 srun -n1 --cpus-per-task=1 ./dgemm_oblas_optimized.x 30000 30000 30000&gt;&gt;dgemm_oblas_optimized_thin_thin006_2023-07-10_14-12-24.csv</t>
  </si>
  <si>
    <t>rep 2 size 30000 OMP_PLACES=cores OMP_PROC_BIND=spread OMP_NUM_THREADS=12 BLIS_NUM_THREADS=12 srun -n1 --cpus-per-task=12 ./dgemm_oblas_optimized.x 30000 30000 30000&gt;&gt;dgemm_oblas_optimized_thin_thin006_2023-07-10_14-12-24.csv</t>
  </si>
  <si>
    <t>rep 2 size 30000 OMP_PLACES=cores OMP_PROC_BIND=spread OMP_NUM_THREADS=11 BLIS_NUM_THREADS=11 srun -n1 --cpus-per-task=11 ./dgemm_oblas_optimized.x 30000 30000 30000&gt;&gt;dgemm_oblas_optimized_thin_thin006_2023-07-10_14-12-24.csv</t>
  </si>
  <si>
    <t>rep 2 size 30000 OMP_PLACES=cores OMP_PROC_BIND=spread OMP_NUM_THREADS=10 BLIS_NUM_THREADS=10 srun -n1 --cpus-per-task=10 ./dgemm_oblas_optimized.x 30000 30000 30000&gt;&gt;dgemm_oblas_optimized_thin_thin006_2023-07-10_14-12-24.csv</t>
  </si>
  <si>
    <t>rep 2 size 30000 OMP_PLACES=cores OMP_PROC_BIND=spread OMP_NUM_THREADS=9 BLIS_NUM_THREADS=9 srun -n1 --cpus-per-task=9 ./dgemm_oblas_optimized.x 30000 30000 30000&gt;&gt;dgemm_oblas_optimized_thin_thin006_2023-07-10_14-12-24.csv</t>
  </si>
  <si>
    <t>rep 2 size 30000 OMP_PLACES=cores OMP_PROC_BIND=spread OMP_NUM_THREADS=8 BLIS_NUM_THREADS=8 srun -n1 --cpus-per-task=8 ./dgemm_oblas_optimized.x 30000 30000 30000&gt;&gt;dgemm_oblas_optimized_thin_thin006_2023-07-10_14-12-24.csv</t>
  </si>
  <si>
    <t>rep 2 size 30000 OMP_PLACES=cores OMP_PROC_BIND=spread OMP_NUM_THREADS=7 BLIS_NUM_THREADS=7 srun -n1 --cpus-per-task=7 ./dgemm_oblas_optimized.x 30000 30000 30000&gt;&gt;dgemm_oblas_optimized_thin_thin006_2023-07-10_14-12-24.csv</t>
  </si>
  <si>
    <t>rep 2 size 30000 OMP_PLACES=cores OMP_PROC_BIND=spread OMP_NUM_THREADS=6 BLIS_NUM_THREADS=6 srun -n1 --cpus-per-task=6 ./dgemm_oblas_optimized.x 30000 30000 30000&gt;&gt;dgemm_oblas_optimized_thin_thin006_2023-07-10_14-12-24.csv</t>
  </si>
  <si>
    <t>rep 2 size 30000 OMP_PLACES=cores OMP_PROC_BIND=spread OMP_NUM_THREADS=5 BLIS_NUM_THREADS=5 srun -n1 --cpus-per-task=5 ./dgemm_oblas_optimized.x 30000 30000 30000&gt;&gt;dgemm_oblas_optimized_thin_thin006_2023-07-10_14-12-24.csv</t>
  </si>
  <si>
    <t>rep 2 size 30000 OMP_PLACES=cores OMP_PROC_BIND=spread OMP_NUM_THREADS=4 BLIS_NUM_THREADS=4 srun -n1 --cpus-per-task=4 ./dgemm_oblas_optimized.x 30000 30000 30000&gt;&gt;dgemm_oblas_optimized_thin_thin006_2023-07-10_14-12-24.csv</t>
  </si>
  <si>
    <t>rep 2 size 30000 OMP_PLACES=cores OMP_PROC_BIND=spread OMP_NUM_THREADS=3 BLIS_NUM_THREADS=3 srun -n1 --cpus-per-task=3 ./dgemm_oblas_optimized.x 30000 30000 30000&gt;&gt;dgemm_oblas_optimized_thin_thin006_2023-07-10_14-12-24.csv</t>
  </si>
  <si>
    <t>rep 2 size 30000 OMP_PLACES=cores OMP_PROC_BIND=spread OMP_NUM_THREADS=2 BLIS_NUM_THREADS=2 srun -n1 --cpus-per-task=2 ./dgemm_oblas_optimized.x 30000 30000 30000&gt;&gt;dgemm_oblas_optimized_thin_thin006_2023-07-10_14-12-24.csv</t>
  </si>
  <si>
    <t>rep 2 size 30000 OMP_PLACES=cores OMP_PROC_BIND=spread OMP_NUM_THREADS=1 BLIS_NUM_THREADS=1 srun -n1 --cpus-per-task=1 ./dgemm_oblas_optimized.x 30000 30000 30000&gt;&gt;dgemm_oblas_optimized_thin_thin006_2023-07-10_14-12-24.csv</t>
  </si>
  <si>
    <t>rep 3 size 30000 OMP_PLACES=cores OMP_PROC_BIND=spread OMP_NUM_THREADS=12 BLIS_NUM_THREADS=12 srun -n1 --cpus-per-task=12 ./dgemm_oblas_optimized.x 30000 30000 30000&gt;&gt;dgemm_oblas_optimized_thin_thin006_2023-07-10_14-12-24.csv</t>
  </si>
  <si>
    <t>rep 3 size 30000 OMP_PLACES=cores OMP_PROC_BIND=spread OMP_NUM_THREADS=11 BLIS_NUM_THREADS=11 srun -n1 --cpus-per-task=11 ./dgemm_oblas_optimized.x 30000 30000 30000&gt;&gt;dgemm_oblas_optimized_thin_thin006_2023-07-10_14-12-24.csv</t>
  </si>
  <si>
    <t>rep 3 size 30000 OMP_PLACES=cores OMP_PROC_BIND=spread OMP_NUM_THREADS=10 BLIS_NUM_THREADS=10 srun -n1 --cpus-per-task=10 ./dgemm_oblas_optimized.x 30000 30000 30000&gt;&gt;dgemm_oblas_optimized_thin_thin006_2023-07-10_14-12-24.csv</t>
  </si>
  <si>
    <t>rep 3 size 30000 OMP_PLACES=cores OMP_PROC_BIND=spread OMP_NUM_THREADS=9 BLIS_NUM_THREADS=9 srun -n1 --cpus-per-task=9 ./dgemm_oblas_optimized.x 30000 30000 30000&gt;&gt;dgemm_oblas_optimized_thin_thin006_2023-07-10_14-12-24.csv</t>
  </si>
  <si>
    <t>rep 3 size 30000 OMP_PLACES=cores OMP_PROC_BIND=spread OMP_NUM_THREADS=8 BLIS_NUM_THREADS=8 srun -n1 --cpus-per-task=8 ./dgemm_oblas_optimized.x 30000 30000 30000&gt;&gt;dgemm_oblas_optimized_thin_thin006_2023-07-10_14-12-24.csv</t>
  </si>
  <si>
    <t>rep 3 size 30000 OMP_PLACES=cores OMP_PROC_BIND=spread OMP_NUM_THREADS=7 BLIS_NUM_THREADS=7 srun -n1 --cpus-per-task=7 ./dgemm_oblas_optimized.x 30000 30000 30000&gt;&gt;dgemm_oblas_optimized_thin_thin006_2023-07-10_14-12-24.csv</t>
  </si>
  <si>
    <t>rep 3 size 30000 OMP_PLACES=cores OMP_PROC_BIND=spread OMP_NUM_THREADS=6 BLIS_NUM_THREADS=6 srun -n1 --cpus-per-task=6 ./dgemm_oblas_optimized.x 30000 30000 30000&gt;&gt;dgemm_oblas_optimized_thin_thin006_2023-07-10_14-12-24.csv</t>
  </si>
  <si>
    <t>rep 3 size 30000 OMP_PLACES=cores OMP_PROC_BIND=spread OMP_NUM_THREADS=5 BLIS_NUM_THREADS=5 srun -n1 --cpus-per-task=5 ./dgemm_oblas_optimized.x 30000 30000 30000&gt;&gt;dgemm_oblas_optimized_thin_thin006_2023-07-10_14-12-24.csv</t>
  </si>
  <si>
    <t>rep 3 size 30000 OMP_PLACES=cores OMP_PROC_BIND=spread OMP_NUM_THREADS=4 BLIS_NUM_THREADS=4 srun -n1 --cpus-per-task=4 ./dgemm_oblas_optimized.x 30000 30000 30000&gt;&gt;dgemm_oblas_optimized_thin_thin006_2023-07-10_14-12-24.csv</t>
  </si>
  <si>
    <t>rep 3 size 30000 OMP_PLACES=cores OMP_PROC_BIND=spread OMP_NUM_THREADS=3 BLIS_NUM_THREADS=3 srun -n1 --cpus-per-task=3 ./dgemm_oblas_optimized.x 30000 30000 30000&gt;&gt;dgemm_oblas_optimized_thin_thin006_2023-07-10_14-12-24.csv</t>
  </si>
  <si>
    <t>sgemm_epyc_job_17166.out</t>
  </si>
  <si>
    <t>sgemm_mkl_optimized_epyc_epyc002_2023-07-10_14-11-39.csv</t>
  </si>
  <si>
    <t>rep 1 size 30000 OMP_PLACES=cores OMP_PROC_BIND=close OMP_NUM_THREADS=64 BLIS_NUM_THREADS=64 srun -n1 --cpus-per-task=64 ./sgemm_mkl_optimized.x 30000 30000 30000&gt;&gt;sgemm_mkl_optimized_epyc_epyc002_2023-07-10_14-11-39.csv</t>
  </si>
  <si>
    <t>rep 1 size 30000 OMP_PLACES=cores OMP_PROC_BIND=close OMP_NUM_THREADS=63 BLIS_NUM_THREADS=63 srun -n1 --cpus-per-task=63 ./sgemm_mkl_optimized.x 30000 30000 30000&gt;&gt;sgemm_mkl_optimized_epyc_epyc002_2023-07-10_14-11-39.csv</t>
  </si>
  <si>
    <t>rep 1 size 30000 OMP_PLACES=cores OMP_PROC_BIND=close OMP_NUM_THREADS=62 BLIS_NUM_THREADS=62 srun -n1 --cpus-per-task=62 ./sgemm_mkl_optimized.x 30000 30000 30000&gt;&gt;sgemm_mkl_optimized_epyc_epyc002_2023-07-10_14-11-39.csv</t>
  </si>
  <si>
    <t>rep 1 size 30000 OMP_PLACES=cores OMP_PROC_BIND=close OMP_NUM_THREADS=61 BLIS_NUM_THREADS=61 srun -n1 --cpus-per-task=61 ./sgemm_mkl_optimized.x 30000 30000 30000&gt;&gt;sgemm_mkl_optimized_epyc_epyc002_2023-07-10_14-11-39.csv</t>
  </si>
  <si>
    <t>rep 1 size 30000 OMP_PLACES=cores OMP_PROC_BIND=close OMP_NUM_THREADS=60 BLIS_NUM_THREADS=60 srun -n1 --cpus-per-task=60 ./sgemm_mkl_optimized.x 30000 30000 30000&gt;&gt;sgemm_mkl_optimized_epyc_epyc002_2023-07-10_14-11-39.csv</t>
  </si>
  <si>
    <t>rep 1 size 30000 OMP_PLACES=cores OMP_PROC_BIND=close OMP_NUM_THREADS=59 BLIS_NUM_THREADS=59 srun -n1 --cpus-per-task=59 ./sgemm_mkl_optimized.x 30000 30000 30000&gt;&gt;sgemm_mkl_optimized_epyc_epyc002_2023-07-10_14-11-39.csv</t>
  </si>
  <si>
    <t>rep 1 size 30000 OMP_PLACES=cores OMP_PROC_BIND=close OMP_NUM_THREADS=58 BLIS_NUM_THREADS=58 srun -n1 --cpus-per-task=58 ./sgemm_mkl_optimized.x 30000 30000 30000&gt;&gt;sgemm_mkl_optimized_epyc_epyc002_2023-07-10_14-11-39.csv</t>
  </si>
  <si>
    <t>rep 1 size 30000 OMP_PLACES=cores OMP_PROC_BIND=close OMP_NUM_THREADS=57 BLIS_NUM_THREADS=57 srun -n1 --cpus-per-task=57 ./sgemm_mkl_optimized.x 30000 30000 30000&gt;&gt;sgemm_mkl_optimized_epyc_epyc002_2023-07-10_14-11-39.csv</t>
  </si>
  <si>
    <t>rep 1 size 30000 OMP_PLACES=cores OMP_PROC_BIND=close OMP_NUM_THREADS=56 BLIS_NUM_THREADS=56 srun -n1 --cpus-per-task=56 ./sgemm_mkl_optimized.x 30000 30000 30000&gt;&gt;sgemm_mkl_optimized_epyc_epyc002_2023-07-10_14-11-39.csv</t>
  </si>
  <si>
    <t>rep 1 size 30000 OMP_PLACES=cores OMP_PROC_BIND=close OMP_NUM_THREADS=55 BLIS_NUM_THREADS=55 srun -n1 --cpus-per-task=55 ./sgemm_mkl_optimized.x 30000 30000 30000&gt;&gt;sgemm_mkl_optimized_epyc_epyc002_2023-07-10_14-11-39.csv</t>
  </si>
  <si>
    <t>rep 1 size 30000 OMP_PLACES=cores OMP_PROC_BIND=close OMP_NUM_THREADS=54 BLIS_NUM_THREADS=54 srun -n1 --cpus-per-task=54 ./sgemm_mkl_optimized.x 30000 30000 30000&gt;&gt;sgemm_mkl_optimized_epyc_epyc002_2023-07-10_14-11-39.csv</t>
  </si>
  <si>
    <t>rep 1 size 30000 OMP_PLACES=cores OMP_PROC_BIND=close OMP_NUM_THREADS=53 BLIS_NUM_THREADS=53 srun -n1 --cpus-per-task=53 ./sgemm_mkl_optimized.x 30000 30000 30000&gt;&gt;sgemm_mkl_optimized_epyc_epyc002_2023-07-10_14-11-39.csv</t>
  </si>
  <si>
    <t>rep 1 size 30000 OMP_PLACES=cores OMP_PROC_BIND=close OMP_NUM_THREADS=52 BLIS_NUM_THREADS=52 srun -n1 --cpus-per-task=52 ./sgemm_mkl_optimized.x 30000 30000 30000&gt;&gt;sgemm_mkl_optimized_epyc_epyc002_2023-07-10_14-11-39.csv</t>
  </si>
  <si>
    <t>rep 1 size 30000 OMP_PLACES=cores OMP_PROC_BIND=close OMP_NUM_THREADS=51 BLIS_NUM_THREADS=51 srun -n1 --cpus-per-task=51 ./sgemm_mkl_optimized.x 30000 30000 30000&gt;&gt;sgemm_mkl_optimized_epyc_epyc002_2023-07-10_14-11-39.csv</t>
  </si>
  <si>
    <t>rep 1 size 30000 OMP_PLACES=cores OMP_PROC_BIND=close OMP_NUM_THREADS=50 BLIS_NUM_THREADS=50 srun -n1 --cpus-per-task=50 ./sgemm_mkl_optimized.x 30000 30000 30000&gt;&gt;sgemm_mkl_optimized_epyc_epyc002_2023-07-10_14-11-39.csv</t>
  </si>
  <si>
    <t>rep 1 size 30000 OMP_PLACES=cores OMP_PROC_BIND=close OMP_NUM_THREADS=49 BLIS_NUM_THREADS=49 srun -n1 --cpus-per-task=49 ./sgemm_mkl_optimized.x 30000 30000 30000&gt;&gt;sgemm_mkl_optimized_epyc_epyc002_2023-07-10_14-11-39.csv</t>
  </si>
  <si>
    <t>rep 1 size 30000 OMP_PLACES=cores OMP_PROC_BIND=close OMP_NUM_THREADS=48 BLIS_NUM_THREADS=48 srun -n1 --cpus-per-task=48 ./sgemm_mkl_optimized.x 30000 30000 30000&gt;&gt;sgemm_mkl_optimized_epyc_epyc002_2023-07-10_14-11-39.csv</t>
  </si>
  <si>
    <t>rep 1 size 30000 OMP_PLACES=cores OMP_PROC_BIND=close OMP_NUM_THREADS=47 BLIS_NUM_THREADS=47 srun -n1 --cpus-per-task=47 ./sgemm_mkl_optimized.x 30000 30000 30000&gt;&gt;sgemm_mkl_optimized_epyc_epyc002_2023-07-10_14-11-39.csv</t>
  </si>
  <si>
    <t>rep 1 size 30000 OMP_PLACES=cores OMP_PROC_BIND=close OMP_NUM_THREADS=46 BLIS_NUM_THREADS=46 srun -n1 --cpus-per-task=46 ./sgemm_mkl_optimized.x 30000 30000 30000&gt;&gt;sgemm_mkl_optimized_epyc_epyc002_2023-07-10_14-11-39.csv</t>
  </si>
  <si>
    <t>rep 1 size 30000 OMP_PLACES=cores OMP_PROC_BIND=close OMP_NUM_THREADS=45 BLIS_NUM_THREADS=45 srun -n1 --cpus-per-task=45 ./sgemm_mkl_optimized.x 30000 30000 30000&gt;&gt;sgemm_mkl_optimized_epyc_epyc002_2023-07-10_14-11-39.csv</t>
  </si>
  <si>
    <t>rep 1 size 30000 OMP_PLACES=cores OMP_PROC_BIND=close OMP_NUM_THREADS=44 BLIS_NUM_THREADS=44 srun -n1 --cpus-per-task=44 ./sgemm_mkl_optimized.x 30000 30000 30000&gt;&gt;sgemm_mkl_optimized_epyc_epyc002_2023-07-10_14-11-39.csv</t>
  </si>
  <si>
    <t>rep 1 size 30000 OMP_PLACES=cores OMP_PROC_BIND=close OMP_NUM_THREADS=43 BLIS_NUM_THREADS=43 srun -n1 --cpus-per-task=43 ./sgemm_mkl_optimized.x 30000 30000 30000&gt;&gt;sgemm_mkl_optimized_epyc_epyc002_2023-07-10_14-11-39.csv</t>
  </si>
  <si>
    <t>rep 1 size 30000 OMP_PLACES=cores OMP_PROC_BIND=close OMP_NUM_THREADS=42 BLIS_NUM_THREADS=42 srun -n1 --cpus-per-task=42 ./sgemm_mkl_optimized.x 30000 30000 30000&gt;&gt;sgemm_mkl_optimized_epyc_epyc002_2023-07-10_14-11-39.csv</t>
  </si>
  <si>
    <t>rep 1 size 30000 OMP_PLACES=cores OMP_PROC_BIND=close OMP_NUM_THREADS=41 BLIS_NUM_THREADS=41 srun -n1 --cpus-per-task=41 ./sgemm_mkl_optimized.x 30000 30000 30000&gt;&gt;sgemm_mkl_optimized_epyc_epyc002_2023-07-10_14-11-39.csv</t>
  </si>
  <si>
    <t>rep 1 size 30000 OMP_PLACES=cores OMP_PROC_BIND=close OMP_NUM_THREADS=40 BLIS_NUM_THREADS=40 srun -n1 --cpus-per-task=40 ./sgemm_mkl_optimized.x 30000 30000 30000&gt;&gt;sgemm_mkl_optimized_epyc_epyc002_2023-07-10_14-11-39.csv</t>
  </si>
  <si>
    <t>rep 1 size 30000 OMP_PLACES=cores OMP_PROC_BIND=close OMP_NUM_THREADS=39 BLIS_NUM_THREADS=39 srun -n1 --cpus-per-task=39 ./sgemm_mkl_optimized.x 30000 30000 30000&gt;&gt;sgemm_mkl_optimized_epyc_epyc002_2023-07-10_14-11-39.csv</t>
  </si>
  <si>
    <t>rep 1 size 30000 OMP_PLACES=cores OMP_PROC_BIND=close OMP_NUM_THREADS=38 BLIS_NUM_THREADS=38 srun -n1 --cpus-per-task=38 ./sgemm_mkl_optimized.x 30000 30000 30000&gt;&gt;sgemm_mkl_optimized_epyc_epyc002_2023-07-10_14-11-39.csv</t>
  </si>
  <si>
    <t>rep 1 size 30000 OMP_PLACES=cores OMP_PROC_BIND=close OMP_NUM_THREADS=37 BLIS_NUM_THREADS=37 srun -n1 --cpus-per-task=37 ./sgemm_mkl_optimized.x 30000 30000 30000&gt;&gt;sgemm_mkl_optimized_epyc_epyc002_2023-07-10_14-11-39.csv</t>
  </si>
  <si>
    <t>rep 1 size 30000 OMP_PLACES=cores OMP_PROC_BIND=close OMP_NUM_THREADS=36 BLIS_NUM_THREADS=36 srun -n1 --cpus-per-task=36 ./sgemm_mkl_optimized.x 30000 30000 30000&gt;&gt;sgemm_mkl_optimized_epyc_epyc002_2023-07-10_14-11-39.csv</t>
  </si>
  <si>
    <t>rep 1 size 30000 OMP_PLACES=cores OMP_PROC_BIND=close OMP_NUM_THREADS=35 BLIS_NUM_THREADS=35 srun -n1 --cpus-per-task=35 ./sgemm_mkl_optimized.x 30000 30000 30000&gt;&gt;sgemm_mkl_optimized_epyc_epyc002_2023-07-10_14-11-39.csv</t>
  </si>
  <si>
    <t>rep 1 size 30000 OMP_PLACES=cores OMP_PROC_BIND=close OMP_NUM_THREADS=34 BLIS_NUM_THREADS=34 srun -n1 --cpus-per-task=34 ./sgemm_mkl_optimized.x 30000 30000 30000&gt;&gt;sgemm_mkl_optimized_epyc_epyc002_2023-07-10_14-11-39.csv</t>
  </si>
  <si>
    <t>rep 1 size 30000 OMP_PLACES=cores OMP_PROC_BIND=close OMP_NUM_THREADS=33 BLIS_NUM_THREADS=33 srun -n1 --cpus-per-task=33 ./sgemm_mkl_optimized.x 30000 30000 30000&gt;&gt;sgemm_mkl_optimized_epyc_epyc002_2023-07-10_14-11-39.csv</t>
  </si>
  <si>
    <t>rep 1 size 30000 OMP_PLACES=cores OMP_PROC_BIND=close OMP_NUM_THREADS=32 BLIS_NUM_THREADS=32 srun -n1 --cpus-per-task=32 ./sgemm_mkl_optimized.x 30000 30000 30000&gt;&gt;sgemm_mkl_optimized_epyc_epyc002_2023-07-10_14-11-39.csv</t>
  </si>
  <si>
    <t>rep 1 size 30000 OMP_PLACES=cores OMP_PROC_BIND=close OMP_NUM_THREADS=31 BLIS_NUM_THREADS=31 srun -n1 --cpus-per-task=31 ./sgemm_mkl_optimized.x 30000 30000 30000&gt;&gt;sgemm_mkl_optimized_epyc_epyc002_2023-07-10_14-11-39.csv</t>
  </si>
  <si>
    <t>rep 1 size 30000 OMP_PLACES=cores OMP_PROC_BIND=close OMP_NUM_THREADS=30 BLIS_NUM_THREADS=30 srun -n1 --cpus-per-task=30 ./sgemm_mkl_optimized.x 30000 30000 30000&gt;&gt;sgemm_mkl_optimized_epyc_epyc002_2023-07-10_14-11-39.csv</t>
  </si>
  <si>
    <t>rep 1 size 30000 OMP_PLACES=cores OMP_PROC_BIND=close OMP_NUM_THREADS=29 BLIS_NUM_THREADS=29 srun -n1 --cpus-per-task=29 ./sgemm_mkl_optimized.x 30000 30000 30000&gt;&gt;sgemm_mkl_optimized_epyc_epyc002_2023-07-10_14-11-39.csv</t>
  </si>
  <si>
    <t>rep 1 size 30000 OMP_PLACES=cores OMP_PROC_BIND=close OMP_NUM_THREADS=28 BLIS_NUM_THREADS=28 srun -n1 --cpus-per-task=28 ./sgemm_mkl_optimized.x 30000 30000 30000&gt;&gt;sgemm_mkl_optimized_epyc_epyc002_2023-07-10_14-11-39.csv</t>
  </si>
  <si>
    <t>rep 1 size 30000 OMP_PLACES=cores OMP_PROC_BIND=close OMP_NUM_THREADS=27 BLIS_NUM_THREADS=27 srun -n1 --cpus-per-task=27 ./sgemm_mkl_optimized.x 30000 30000 30000&gt;&gt;sgemm_mkl_optimized_epyc_epyc002_2023-07-10_14-11-39.csv</t>
  </si>
  <si>
    <t>rep 1 size 30000 OMP_PLACES=cores OMP_PROC_BIND=close OMP_NUM_THREADS=26 BLIS_NUM_THREADS=26 srun -n1 --cpus-per-task=26 ./sgemm_mkl_optimized.x 30000 30000 30000&gt;&gt;sgemm_mkl_optimized_epyc_epyc002_2023-07-10_14-11-39.csv</t>
  </si>
  <si>
    <t>rep 1 size 30000 OMP_PLACES=cores OMP_PROC_BIND=close OMP_NUM_THREADS=25 BLIS_NUM_THREADS=25 srun -n1 --cpus-per-task=25 ./sgemm_mkl_optimized.x 30000 30000 30000&gt;&gt;sgemm_mkl_optimized_epyc_epyc002_2023-07-10_14-11-39.csv</t>
  </si>
  <si>
    <t>rep 1 size 30000 OMP_PLACES=cores OMP_PROC_BIND=close OMP_NUM_THREADS=24 BLIS_NUM_THREADS=24 srun -n1 --cpus-per-task=24 ./sgemm_mkl_optimized.x 30000 30000 30000&gt;&gt;sgemm_mkl_optimized_epyc_epyc002_2023-07-10_14-11-39.csv</t>
  </si>
  <si>
    <t>rep 1 size 30000 OMP_PLACES=cores OMP_PROC_BIND=close OMP_NUM_THREADS=23 BLIS_NUM_THREADS=23 srun -n1 --cpus-per-task=23 ./sgemm_mkl_optimized.x 30000 30000 30000&gt;&gt;sgemm_mkl_optimized_epyc_epyc002_2023-07-10_14-11-39.csv</t>
  </si>
  <si>
    <t>rep 1 size 30000 OMP_PLACES=cores OMP_PROC_BIND=close OMP_NUM_THREADS=22 BLIS_NUM_THREADS=22 srun -n1 --cpus-per-task=22 ./sgemm_mkl_optimized.x 30000 30000 30000&gt;&gt;sgemm_mkl_optimized_epyc_epyc002_2023-07-10_14-11-39.csv</t>
  </si>
  <si>
    <t>rep 1 size 30000 OMP_PLACES=cores OMP_PROC_BIND=close OMP_NUM_THREADS=21 BLIS_NUM_THREADS=21 srun -n1 --cpus-per-task=21 ./sgemm_mkl_optimized.x 30000 30000 30000&gt;&gt;sgemm_mkl_optimized_epyc_epyc002_2023-07-10_14-11-39.csv</t>
  </si>
  <si>
    <t>rep 1 size 30000 OMP_PLACES=cores OMP_PROC_BIND=close OMP_NUM_THREADS=20 BLIS_NUM_THREADS=20 srun -n1 --cpus-per-task=20 ./sgemm_mkl_optimized.x 30000 30000 30000&gt;&gt;sgemm_mkl_optimized_epyc_epyc002_2023-07-10_14-11-39.csv</t>
  </si>
  <si>
    <t>rep 1 size 30000 OMP_PLACES=cores OMP_PROC_BIND=close OMP_NUM_THREADS=19 BLIS_NUM_THREADS=19 srun -n1 --cpus-per-task=19 ./sgemm_mkl_optimized.x 30000 30000 30000&gt;&gt;sgemm_mkl_optimized_epyc_epyc002_2023-07-10_14-11-39.csv</t>
  </si>
  <si>
    <t>rep 1 size 30000 OMP_PLACES=cores OMP_PROC_BIND=close OMP_NUM_THREADS=18 BLIS_NUM_THREADS=18 srun -n1 --cpus-per-task=18 ./sgemm_mkl_optimized.x 30000 30000 30000&gt;&gt;sgemm_mkl_optimized_epyc_epyc002_2023-07-10_14-11-39.csv</t>
  </si>
  <si>
    <t>rep 1 size 30000 OMP_PLACES=cores OMP_PROC_BIND=close OMP_NUM_THREADS=17 BLIS_NUM_THREADS=17 srun -n1 --cpus-per-task=17 ./sgemm_mkl_optimized.x 30000 30000 30000&gt;&gt;sgemm_mkl_optimized_epyc_epyc002_2023-07-10_14-11-39.csv</t>
  </si>
  <si>
    <t>rep 1 size 30000 OMP_PLACES=cores OMP_PROC_BIND=close OMP_NUM_THREADS=16 BLIS_NUM_THREADS=16 srun -n1 --cpus-per-task=16 ./sgemm_mkl_optimized.x 30000 30000 30000&gt;&gt;sgemm_mkl_optimized_epyc_epyc002_2023-07-10_14-11-39.csv</t>
  </si>
  <si>
    <t>rep 1 size 30000 OMP_PLACES=cores OMP_PROC_BIND=close OMP_NUM_THREADS=15 BLIS_NUM_THREADS=15 srun -n1 --cpus-per-task=15 ./sgemm_mkl_optimized.x 30000 30000 30000&gt;&gt;sgemm_mkl_optimized_epyc_epyc002_2023-07-10_14-11-39.csv</t>
  </si>
  <si>
    <t>rep 1 size 30000 OMP_PLACES=cores OMP_PROC_BIND=close OMP_NUM_THREADS=14 BLIS_NUM_THREADS=14 srun -n1 --cpus-per-task=14 ./sgemm_mkl_optimized.x 30000 30000 30000&gt;&gt;sgemm_mkl_optimized_epyc_epyc002_2023-07-10_14-11-39.csv</t>
  </si>
  <si>
    <t>rep 1 size 30000 OMP_PLACES=cores OMP_PROC_BIND=close OMP_NUM_THREADS=13 BLIS_NUM_THREADS=13 srun -n1 --cpus-per-task=13 ./sgemm_mkl_optimized.x 30000 30000 30000&gt;&gt;sgemm_mkl_optimized_epyc_epyc002_2023-07-10_14-11-39.csv</t>
  </si>
  <si>
    <t>rep 1 size 30000 OMP_PLACES=cores OMP_PROC_BIND=close OMP_NUM_THREADS=12 BLIS_NUM_THREADS=12 srun -n1 --cpus-per-task=12 ./sgemm_mkl_optimized.x 30000 30000 30000&gt;&gt;sgemm_mkl_optimized_epyc_epyc002_2023-07-10_14-11-39.csv</t>
  </si>
  <si>
    <t>rep 1 size 30000 OMP_PLACES=cores OMP_PROC_BIND=close OMP_NUM_THREADS=11 BLIS_NUM_THREADS=11 srun -n1 --cpus-per-task=11 ./sgemm_mkl_optimized.x 30000 30000 30000&gt;&gt;sgemm_mkl_optimized_epyc_epyc002_2023-07-10_14-11-39.csv</t>
  </si>
  <si>
    <t>rep 1 size 30000 OMP_PLACES=cores OMP_PROC_BIND=close OMP_NUM_THREADS=10 BLIS_NUM_THREADS=10 srun -n1 --cpus-per-task=10 ./sgemm_mkl_optimized.x 30000 30000 30000&gt;&gt;sgemm_mkl_optimized_epyc_epyc002_2023-07-10_14-11-39.csv</t>
  </si>
  <si>
    <t>rep 1 size 30000 OMP_PLACES=cores OMP_PROC_BIND=close OMP_NUM_THREADS=9 BLIS_NUM_THREADS=9 srun -n1 --cpus-per-task=9 ./sgemm_mkl_optimized.x 30000 30000 30000&gt;&gt;sgemm_mkl_optimized_epyc_epyc002_2023-07-10_14-11-39.csv</t>
  </si>
  <si>
    <t>rep 1 size 30000 OMP_PLACES=cores OMP_PROC_BIND=close OMP_NUM_THREADS=8 BLIS_NUM_THREADS=8 srun -n1 --cpus-per-task=8 ./sgemm_mkl_optimized.x 30000 30000 30000&gt;&gt;sgemm_mkl_optimized_epyc_epyc002_2023-07-10_14-11-39.csv</t>
  </si>
  <si>
    <t>rep 1 size 30000 OMP_PLACES=cores OMP_PROC_BIND=close OMP_NUM_THREADS=7 BLIS_NUM_THREADS=7 srun -n1 --cpus-per-task=7 ./sgemm_mkl_optimized.x 30000 30000 30000&gt;&gt;sgemm_mkl_optimized_epyc_epyc002_2023-07-10_14-11-39.csv</t>
  </si>
  <si>
    <t>rep 1 size 30000 OMP_PLACES=cores OMP_PROC_BIND=close OMP_NUM_THREADS=6 BLIS_NUM_THREADS=6 srun -n1 --cpus-per-task=6 ./sgemm_mkl_optimized.x 30000 30000 30000&gt;&gt;sgemm_mkl_optimized_epyc_epyc002_2023-07-10_14-11-39.csv</t>
  </si>
  <si>
    <t>rep 1 size 30000 OMP_PLACES=cores OMP_PROC_BIND=close OMP_NUM_THREADS=5 BLIS_NUM_THREADS=5 srun -n1 --cpus-per-task=5 ./sgemm_mkl_optimized.x 30000 30000 30000&gt;&gt;sgemm_mkl_optimized_epyc_epyc002_2023-07-10_14-11-39.csv</t>
  </si>
  <si>
    <t>rep 1 size 30000 OMP_PLACES=cores OMP_PROC_BIND=close OMP_NUM_THREADS=4 BLIS_NUM_THREADS=4 srun -n1 --cpus-per-task=4 ./sgemm_mkl_optimized.x 30000 30000 30000&gt;&gt;sgemm_mkl_optimized_epyc_epyc002_2023-07-10_14-11-39.csv</t>
  </si>
  <si>
    <t>rep 1 size 30000 OMP_PLACES=cores OMP_PROC_BIND=close OMP_NUM_THREADS=3 BLIS_NUM_THREADS=3 srun -n1 --cpus-per-task=3 ./sgemm_mkl_optimized.x 30000 30000 30000&gt;&gt;sgemm_mkl_optimized_epyc_epyc002_2023-07-10_14-11-39.csv</t>
  </si>
  <si>
    <t>rep 1 size 30000 OMP_PLACES=cores OMP_PROC_BIND=close OMP_NUM_THREADS=2 BLIS_NUM_THREADS=2 srun -n1 --cpus-per-task=2 ./sgemm_mkl_optimized.x 30000 30000 30000&gt;&gt;sgemm_mkl_optimized_epyc_epyc002_2023-07-10_14-11-39.csv</t>
  </si>
  <si>
    <t>rep 1 size 30000 OMP_PLACES=cores OMP_PROC_BIND=close OMP_NUM_THREADS=1 BLIS_NUM_THREADS=1 srun -n1 --cpus-per-task=1 ./sgemm_mkl_optimized.x 30000 30000 30000&gt;&gt;sgemm_mkl_optimized_epyc_epyc002_2023-07-10_14-11-39.csv</t>
  </si>
  <si>
    <t>rep 2 size 30000 OMP_PLACES=cores OMP_PROC_BIND=close OMP_NUM_THREADS=64 BLIS_NUM_THREADS=64 srun -n1 --cpus-per-task=64 ./sgemm_mkl_optimized.x 30000 30000 30000&gt;&gt;sgemm_mkl_optimized_epyc_epyc002_2023-07-10_14-11-39.csv</t>
  </si>
  <si>
    <t>rep 2 size 30000 OMP_PLACES=cores OMP_PROC_BIND=close OMP_NUM_THREADS=63 BLIS_NUM_THREADS=63 srun -n1 --cpus-per-task=63 ./sgemm_mkl_optimized.x 30000 30000 30000&gt;&gt;sgemm_mkl_optimized_epyc_epyc002_2023-07-10_14-11-39.csv</t>
  </si>
  <si>
    <t>rep 2 size 30000 OMP_PLACES=cores OMP_PROC_BIND=close OMP_NUM_THREADS=62 BLIS_NUM_THREADS=62 srun -n1 --cpus-per-task=62 ./sgemm_mkl_optimized.x 30000 30000 30000&gt;&gt;sgemm_mkl_optimized_epyc_epyc002_2023-07-10_14-11-39.csv</t>
  </si>
  <si>
    <t>rep 2 size 30000 OMP_PLACES=cores OMP_PROC_BIND=close OMP_NUM_THREADS=61 BLIS_NUM_THREADS=61 srun -n1 --cpus-per-task=61 ./sgemm_mkl_optimized.x 30000 30000 30000&gt;&gt;sgemm_mkl_optimized_epyc_epyc002_2023-07-10_14-11-39.csv</t>
  </si>
  <si>
    <t>rep 2 size 30000 OMP_PLACES=cores OMP_PROC_BIND=close OMP_NUM_THREADS=60 BLIS_NUM_THREADS=60 srun -n1 --cpus-per-task=60 ./sgemm_mkl_optimized.x 30000 30000 30000&gt;&gt;sgemm_mkl_optimized_epyc_epyc002_2023-07-10_14-11-39.csv</t>
  </si>
  <si>
    <t>rep 2 size 30000 OMP_PLACES=cores OMP_PROC_BIND=close OMP_NUM_THREADS=59 BLIS_NUM_THREADS=59 srun -n1 --cpus-per-task=59 ./sgemm_mkl_optimized.x 30000 30000 30000&gt;&gt;sgemm_mkl_optimized_epyc_epyc002_2023-07-10_14-11-39.csv</t>
  </si>
  <si>
    <t>rep 2 size 30000 OMP_PLACES=cores OMP_PROC_BIND=close OMP_NUM_THREADS=58 BLIS_NUM_THREADS=58 srun -n1 --cpus-per-task=58 ./sgemm_mkl_optimized.x 30000 30000 30000&gt;&gt;sgemm_mkl_optimized_epyc_epyc002_2023-07-10_14-11-39.csv</t>
  </si>
  <si>
    <t>rep 2 size 30000 OMP_PLACES=cores OMP_PROC_BIND=close OMP_NUM_THREADS=57 BLIS_NUM_THREADS=57 srun -n1 --cpus-per-task=57 ./sgemm_mkl_optimized.x 30000 30000 30000&gt;&gt;sgemm_mkl_optimized_epyc_epyc002_2023-07-10_14-11-39.csv</t>
  </si>
  <si>
    <t>rep 2 size 30000 OMP_PLACES=cores OMP_PROC_BIND=close OMP_NUM_THREADS=56 BLIS_NUM_THREADS=56 srun -n1 --cpus-per-task=56 ./sgemm_mkl_optimized.x 30000 30000 30000&gt;&gt;sgemm_mkl_optimized_epyc_epyc002_2023-07-10_14-11-39.csv</t>
  </si>
  <si>
    <t>rep 2 size 30000 OMP_PLACES=cores OMP_PROC_BIND=close OMP_NUM_THREADS=55 BLIS_NUM_THREADS=55 srun -n1 --cpus-per-task=55 ./sgemm_mkl_optimized.x 30000 30000 30000&gt;&gt;sgemm_mkl_optimized_epyc_epyc002_2023-07-10_14-11-39.csv</t>
  </si>
  <si>
    <t>rep 2 size 30000 OMP_PLACES=cores OMP_PROC_BIND=close OMP_NUM_THREADS=54 BLIS_NUM_THREADS=54 srun -n1 --cpus-per-task=54 ./sgemm_mkl_optimized.x 30000 30000 30000&gt;&gt;sgemm_mkl_optimized_epyc_epyc002_2023-07-10_14-11-39.csv</t>
  </si>
  <si>
    <t>rep 2 size 30000 OMP_PLACES=cores OMP_PROC_BIND=close OMP_NUM_THREADS=53 BLIS_NUM_THREADS=53 srun -n1 --cpus-per-task=53 ./sgemm_mkl_optimized.x 30000 30000 30000&gt;&gt;sgemm_mkl_optimized_epyc_epyc002_2023-07-10_14-11-39.csv</t>
  </si>
  <si>
    <t>rep 2 size 30000 OMP_PLACES=cores OMP_PROC_BIND=close OMP_NUM_THREADS=52 BLIS_NUM_THREADS=52 srun -n1 --cpus-per-task=52 ./sgemm_mkl_optimized.x 30000 30000 30000&gt;&gt;sgemm_mkl_optimized_epyc_epyc002_2023-07-10_14-11-39.csv</t>
  </si>
  <si>
    <t>rep 2 size 30000 OMP_PLACES=cores OMP_PROC_BIND=close OMP_NUM_THREADS=51 BLIS_NUM_THREADS=51 srun -n1 --cpus-per-task=51 ./sgemm_mkl_optimized.x 30000 30000 30000&gt;&gt;sgemm_mkl_optimized_epyc_epyc002_2023-07-10_14-11-39.csv</t>
  </si>
  <si>
    <t>rep 2 size 30000 OMP_PLACES=cores OMP_PROC_BIND=close OMP_NUM_THREADS=50 BLIS_NUM_THREADS=50 srun -n1 --cpus-per-task=50 ./sgemm_mkl_optimized.x 30000 30000 30000&gt;&gt;sgemm_mkl_optimized_epyc_epyc002_2023-07-10_14-11-39.csv</t>
  </si>
  <si>
    <t>rep 2 size 30000 OMP_PLACES=cores OMP_PROC_BIND=close OMP_NUM_THREADS=49 BLIS_NUM_THREADS=49 srun -n1 --cpus-per-task=49 ./sgemm_mkl_optimized.x 30000 30000 30000&gt;&gt;sgemm_mkl_optimized_epyc_epyc002_2023-07-10_14-11-39.csv</t>
  </si>
  <si>
    <t>rep 2 size 30000 OMP_PLACES=cores OMP_PROC_BIND=close OMP_NUM_THREADS=48 BLIS_NUM_THREADS=48 srun -n1 --cpus-per-task=48 ./sgemm_mkl_optimized.x 30000 30000 30000&gt;&gt;sgemm_mkl_optimized_epyc_epyc002_2023-07-10_14-11-39.csv</t>
  </si>
  <si>
    <t>rep 2 size 30000 OMP_PLACES=cores OMP_PROC_BIND=close OMP_NUM_THREADS=47 BLIS_NUM_THREADS=47 srun -n1 --cpus-per-task=47 ./sgemm_mkl_optimized.x 30000 30000 30000&gt;&gt;sgemm_mkl_optimized_epyc_epyc002_2023-07-10_14-11-39.csv</t>
  </si>
  <si>
    <t>rep 2 size 30000 OMP_PLACES=cores OMP_PROC_BIND=close OMP_NUM_THREADS=46 BLIS_NUM_THREADS=46 srun -n1 --cpus-per-task=46 ./sgemm_mkl_optimized.x 30000 30000 30000&gt;&gt;sgemm_mkl_optimized_epyc_epyc002_2023-07-10_14-11-39.csv</t>
  </si>
  <si>
    <t>rep 2 size 30000 OMP_PLACES=cores OMP_PROC_BIND=close OMP_NUM_THREADS=45 BLIS_NUM_THREADS=45 srun -n1 --cpus-per-task=45 ./sgemm_mkl_optimized.x 30000 30000 30000&gt;&gt;sgemm_mkl_optimized_epyc_epyc002_2023-07-10_14-11-39.csv</t>
  </si>
  <si>
    <t>rep 2 size 30000 OMP_PLACES=cores OMP_PROC_BIND=close OMP_NUM_THREADS=44 BLIS_NUM_THREADS=44 srun -n1 --cpus-per-task=44 ./sgemm_mkl_optimized.x 30000 30000 30000&gt;&gt;sgemm_mkl_optimized_epyc_epyc002_2023-07-10_14-11-39.csv</t>
  </si>
  <si>
    <t>rep 2 size 30000 OMP_PLACES=cores OMP_PROC_BIND=close OMP_NUM_THREADS=43 BLIS_NUM_THREADS=43 srun -n1 --cpus-per-task=43 ./sgemm_mkl_optimized.x 30000 30000 30000&gt;&gt;sgemm_mkl_optimized_epyc_epyc002_2023-07-10_14-11-39.csv</t>
  </si>
  <si>
    <t>rep 2 size 30000 OMP_PLACES=cores OMP_PROC_BIND=close OMP_NUM_THREADS=42 BLIS_NUM_THREADS=42 srun -n1 --cpus-per-task=42 ./sgemm_mkl_optimized.x 30000 30000 30000&gt;&gt;sgemm_mkl_optimized_epyc_epyc002_2023-07-10_14-11-39.csv</t>
  </si>
  <si>
    <t>rep 2 size 30000 OMP_PLACES=cores OMP_PROC_BIND=close OMP_NUM_THREADS=41 BLIS_NUM_THREADS=41 srun -n1 --cpus-per-task=41 ./sgemm_mkl_optimized.x 30000 30000 30000&gt;&gt;sgemm_mkl_optimized_epyc_epyc002_2023-07-10_14-11-39.csv</t>
  </si>
  <si>
    <t>rep 2 size 30000 OMP_PLACES=cores OMP_PROC_BIND=close OMP_NUM_THREADS=40 BLIS_NUM_THREADS=40 srun -n1 --cpus-per-task=40 ./sgemm_mkl_optimized.x 30000 30000 30000&gt;&gt;sgemm_mkl_optimized_epyc_epyc002_2023-07-10_14-11-39.csv</t>
  </si>
  <si>
    <t>rep 2 size 30000 OMP_PLACES=cores OMP_PROC_BIND=close OMP_NUM_THREADS=39 BLIS_NUM_THREADS=39 srun -n1 --cpus-per-task=39 ./sgemm_mkl_optimized.x 30000 30000 30000&gt;&gt;sgemm_mkl_optimized_epyc_epyc002_2023-07-10_14-11-39.csv</t>
  </si>
  <si>
    <t>rep 2 size 30000 OMP_PLACES=cores OMP_PROC_BIND=close OMP_NUM_THREADS=38 BLIS_NUM_THREADS=38 srun -n1 --cpus-per-task=38 ./sgemm_mkl_optimized.x 30000 30000 30000&gt;&gt;sgemm_mkl_optimized_epyc_epyc002_2023-07-10_14-11-39.csv</t>
  </si>
  <si>
    <t>rep 2 size 30000 OMP_PLACES=cores OMP_PROC_BIND=close OMP_NUM_THREADS=37 BLIS_NUM_THREADS=37 srun -n1 --cpus-per-task=37 ./sgemm_mkl_optimized.x 30000 30000 30000&gt;&gt;sgemm_mkl_optimized_epyc_epyc002_2023-07-10_14-11-39.csv</t>
  </si>
  <si>
    <t>rep 2 size 30000 OMP_PLACES=cores OMP_PROC_BIND=close OMP_NUM_THREADS=36 BLIS_NUM_THREADS=36 srun -n1 --cpus-per-task=36 ./sgemm_mkl_optimized.x 30000 30000 30000&gt;&gt;sgemm_mkl_optimized_epyc_epyc002_2023-07-10_14-11-39.csv</t>
  </si>
  <si>
    <t>rep 2 size 30000 OMP_PLACES=cores OMP_PROC_BIND=close OMP_NUM_THREADS=35 BLIS_NUM_THREADS=35 srun -n1 --cpus-per-task=35 ./sgemm_mkl_optimized.x 30000 30000 30000&gt;&gt;sgemm_mkl_optimized_epyc_epyc002_2023-07-10_14-11-39.csv</t>
  </si>
  <si>
    <t>rep 2 size 30000 OMP_PLACES=cores OMP_PROC_BIND=close OMP_NUM_THREADS=34 BLIS_NUM_THREADS=34 srun -n1 --cpus-per-task=34 ./sgemm_mkl_optimized.x 30000 30000 30000&gt;&gt;sgemm_mkl_optimized_epyc_epyc002_2023-07-10_14-11-39.csv</t>
  </si>
  <si>
    <t>rep 2 size 30000 OMP_PLACES=cores OMP_PROC_BIND=close OMP_NUM_THREADS=33 BLIS_NUM_THREADS=33 srun -n1 --cpus-per-task=33 ./sgemm_mkl_optimized.x 30000 30000 30000&gt;&gt;sgemm_mkl_optimized_epyc_epyc002_2023-07-10_14-11-39.csv</t>
  </si>
  <si>
    <t>rep 2 size 30000 OMP_PLACES=cores OMP_PROC_BIND=close OMP_NUM_THREADS=32 BLIS_NUM_THREADS=32 srun -n1 --cpus-per-task=32 ./sgemm_mkl_optimized.x 30000 30000 30000&gt;&gt;sgemm_mkl_optimized_epyc_epyc002_2023-07-10_14-11-39.csv</t>
  </si>
  <si>
    <t>rep 2 size 30000 OMP_PLACES=cores OMP_PROC_BIND=close OMP_NUM_THREADS=31 BLIS_NUM_THREADS=31 srun -n1 --cpus-per-task=31 ./sgemm_mkl_optimized.x 30000 30000 30000&gt;&gt;sgemm_mkl_optimized_epyc_epyc002_2023-07-10_14-11-39.csv</t>
  </si>
  <si>
    <t>rep 2 size 30000 OMP_PLACES=cores OMP_PROC_BIND=close OMP_NUM_THREADS=30 BLIS_NUM_THREADS=30 srun -n1 --cpus-per-task=30 ./sgemm_mkl_optimized.x 30000 30000 30000&gt;&gt;sgemm_mkl_optimized_epyc_epyc002_2023-07-10_14-11-39.csv</t>
  </si>
  <si>
    <t>rep 2 size 30000 OMP_PLACES=cores OMP_PROC_BIND=close OMP_NUM_THREADS=29 BLIS_NUM_THREADS=29 srun -n1 --cpus-per-task=29 ./sgemm_mkl_optimized.x 30000 30000 30000&gt;&gt;sgemm_mkl_optimized_epyc_epyc002_2023-07-10_14-11-39.csv</t>
  </si>
  <si>
    <t>rep 2 size 30000 OMP_PLACES=cores OMP_PROC_BIND=close OMP_NUM_THREADS=28 BLIS_NUM_THREADS=28 srun -n1 --cpus-per-task=28 ./sgemm_mkl_optimized.x 30000 30000 30000&gt;&gt;sgemm_mkl_optimized_epyc_epyc002_2023-07-10_14-11-39.csv</t>
  </si>
  <si>
    <t>rep 2 size 30000 OMP_PLACES=cores OMP_PROC_BIND=close OMP_NUM_THREADS=27 BLIS_NUM_THREADS=27 srun -n1 --cpus-per-task=27 ./sgemm_mkl_optimized.x 30000 30000 30000&gt;&gt;sgemm_mkl_optimized_epyc_epyc002_2023-07-10_14-11-39.csv</t>
  </si>
  <si>
    <t>rep 2 size 30000 OMP_PLACES=cores OMP_PROC_BIND=close OMP_NUM_THREADS=26 BLIS_NUM_THREADS=26 srun -n1 --cpus-per-task=26 ./sgemm_mkl_optimized.x 30000 30000 30000&gt;&gt;sgemm_mkl_optimized_epyc_epyc002_2023-07-10_14-11-39.csv</t>
  </si>
  <si>
    <t>rep 2 size 30000 OMP_PLACES=cores OMP_PROC_BIND=close OMP_NUM_THREADS=25 BLIS_NUM_THREADS=25 srun -n1 --cpus-per-task=25 ./sgemm_mkl_optimized.x 30000 30000 30000&gt;&gt;sgemm_mkl_optimized_epyc_epyc002_2023-07-10_14-11-39.csv</t>
  </si>
  <si>
    <t>rep 2 size 30000 OMP_PLACES=cores OMP_PROC_BIND=close OMP_NUM_THREADS=24 BLIS_NUM_THREADS=24 srun -n1 --cpus-per-task=24 ./sgemm_mkl_optimized.x 30000 30000 30000&gt;&gt;sgemm_mkl_optimized_epyc_epyc002_2023-07-10_14-11-39.csv</t>
  </si>
  <si>
    <t>rep 2 size 30000 OMP_PLACES=cores OMP_PROC_BIND=close OMP_NUM_THREADS=23 BLIS_NUM_THREADS=23 srun -n1 --cpus-per-task=23 ./sgemm_mkl_optimized.x 30000 30000 30000&gt;&gt;sgemm_mkl_optimized_epyc_epyc002_2023-07-10_14-11-39.csv</t>
  </si>
  <si>
    <t>rep 2 size 30000 OMP_PLACES=cores OMP_PROC_BIND=close OMP_NUM_THREADS=22 BLIS_NUM_THREADS=22 srun -n1 --cpus-per-task=22 ./sgemm_mkl_optimized.x 30000 30000 30000&gt;&gt;sgemm_mkl_optimized_epyc_epyc002_2023-07-10_14-11-39.csv</t>
  </si>
  <si>
    <t>rep 2 size 30000 OMP_PLACES=cores OMP_PROC_BIND=close OMP_NUM_THREADS=21 BLIS_NUM_THREADS=21 srun -n1 --cpus-per-task=21 ./sgemm_mkl_optimized.x 30000 30000 30000&gt;&gt;sgemm_mkl_optimized_epyc_epyc002_2023-07-10_14-11-39.csv</t>
  </si>
  <si>
    <t>rep 2 size 30000 OMP_PLACES=cores OMP_PROC_BIND=close OMP_NUM_THREADS=20 BLIS_NUM_THREADS=20 srun -n1 --cpus-per-task=20 ./sgemm_mkl_optimized.x 30000 30000 30000&gt;&gt;sgemm_mkl_optimized_epyc_epyc002_2023-07-10_14-11-39.csv</t>
  </si>
  <si>
    <t>rep 2 size 30000 OMP_PLACES=cores OMP_PROC_BIND=close OMP_NUM_THREADS=19 BLIS_NUM_THREADS=19 srun -n1 --cpus-per-task=19 ./sgemm_mkl_optimized.x 30000 30000 30000&gt;&gt;sgemm_mkl_optimized_epyc_epyc002_2023-07-10_14-11-39.csv</t>
  </si>
  <si>
    <t>sgemm_thin_job_17168.out</t>
  </si>
  <si>
    <t>sgemm_mkl_optimized_thin_thin007_2023-07-10_16-12-32.csv</t>
  </si>
  <si>
    <t>rep 1 size 30000 OMP_PLACES=cores OMP_PROC_BIND=spread OMP_NUM_THREADS=12 BLIS_NUM_THREADS=12 srun -n1 --cpus-per-task=12 ./sgemm_mkl_optimized.x 30000 30000 30000&gt;&gt;sgemm_mkl_optimized_thin_thin007_2023-07-10_16-12-32.csv</t>
  </si>
  <si>
    <t>rep 1 size 30000 OMP_PLACES=cores OMP_PROC_BIND=spread OMP_NUM_THREADS=11 BLIS_NUM_THREADS=11 srun -n1 --cpus-per-task=11 ./sgemm_mkl_optimized.x 30000 30000 30000&gt;&gt;sgemm_mkl_optimized_thin_thin007_2023-07-10_16-12-32.csv</t>
  </si>
  <si>
    <t>rep 1 size 30000 OMP_PLACES=cores OMP_PROC_BIND=spread OMP_NUM_THREADS=10 BLIS_NUM_THREADS=10 srun -n1 --cpus-per-task=10 ./sgemm_mkl_optimized.x 30000 30000 30000&gt;&gt;sgemm_mkl_optimized_thin_thin007_2023-07-10_16-12-32.csv</t>
  </si>
  <si>
    <t>rep 1 size 30000 OMP_PLACES=cores OMP_PROC_BIND=spread OMP_NUM_THREADS=9 BLIS_NUM_THREADS=9 srun -n1 --cpus-per-task=9 ./sgemm_mkl_optimized.x 30000 30000 30000&gt;&gt;sgemm_mkl_optimized_thin_thin007_2023-07-10_16-12-32.csv</t>
  </si>
  <si>
    <t>rep 1 size 30000 OMP_PLACES=cores OMP_PROC_BIND=spread OMP_NUM_THREADS=8 BLIS_NUM_THREADS=8 srun -n1 --cpus-per-task=8 ./sgemm_mkl_optimized.x 30000 30000 30000&gt;&gt;sgemm_mkl_optimized_thin_thin007_2023-07-10_16-12-32.csv</t>
  </si>
  <si>
    <t>rep 1 size 30000 OMP_PLACES=cores OMP_PROC_BIND=spread OMP_NUM_THREADS=7 BLIS_NUM_THREADS=7 srun -n1 --cpus-per-task=7 ./sgemm_mkl_optimized.x 30000 30000 30000&gt;&gt;sgemm_mkl_optimized_thin_thin007_2023-07-10_16-12-32.csv</t>
  </si>
  <si>
    <t>rep 1 size 30000 OMP_PLACES=cores OMP_PROC_BIND=spread OMP_NUM_THREADS=6 BLIS_NUM_THREADS=6 srun -n1 --cpus-per-task=6 ./sgemm_mkl_optimized.x 30000 30000 30000&gt;&gt;sgemm_mkl_optimized_thin_thin007_2023-07-10_16-12-32.csv</t>
  </si>
  <si>
    <t>rep 1 size 30000 OMP_PLACES=cores OMP_PROC_BIND=spread OMP_NUM_THREADS=5 BLIS_NUM_THREADS=5 srun -n1 --cpus-per-task=5 ./sgemm_mkl_optimized.x 30000 30000 30000&gt;&gt;sgemm_mkl_optimized_thin_thin007_2023-07-10_16-12-32.csv</t>
  </si>
  <si>
    <t>rep 1 size 30000 OMP_PLACES=cores OMP_PROC_BIND=spread OMP_NUM_THREADS=4 BLIS_NUM_THREADS=4 srun -n1 --cpus-per-task=4 ./sgemm_mkl_optimized.x 30000 30000 30000&gt;&gt;sgemm_mkl_optimized_thin_thin007_2023-07-10_16-12-32.csv</t>
  </si>
  <si>
    <t>rep 1 size 30000 OMP_PLACES=cores OMP_PROC_BIND=spread OMP_NUM_THREADS=3 BLIS_NUM_THREADS=3 srun -n1 --cpus-per-task=3 ./sgemm_mkl_optimized.x 30000 30000 30000&gt;&gt;sgemm_mkl_optimized_thin_thin007_2023-07-10_16-12-32.csv</t>
  </si>
  <si>
    <t>rep 1 size 30000 OMP_PLACES=cores OMP_PROC_BIND=spread OMP_NUM_THREADS=2 BLIS_NUM_THREADS=2 srun -n1 --cpus-per-task=2 ./sgemm_mkl_optimized.x 30000 30000 30000&gt;&gt;sgemm_mkl_optimized_thin_thin007_2023-07-10_16-12-32.csv</t>
  </si>
  <si>
    <t>rep 1 size 30000 OMP_PLACES=cores OMP_PROC_BIND=spread OMP_NUM_THREADS=1 BLIS_NUM_THREADS=1 srun -n1 --cpus-per-task=1 ./sgemm_mkl_optimized.x 30000 30000 30000&gt;&gt;sgemm_mkl_optimized_thin_thin007_2023-07-10_16-12-32.csv</t>
  </si>
  <si>
    <t>rep 2 size 30000 OMP_PLACES=cores OMP_PROC_BIND=spread OMP_NUM_THREADS=12 BLIS_NUM_THREADS=12 srun -n1 --cpus-per-task=12 ./sgemm_mkl_optimized.x 30000 30000 30000&gt;&gt;sgemm_mkl_optimized_thin_thin007_2023-07-10_16-12-32.csv</t>
  </si>
  <si>
    <t>rep 2 size 30000 OMP_PLACES=cores OMP_PROC_BIND=spread OMP_NUM_THREADS=11 BLIS_NUM_THREADS=11 srun -n1 --cpus-per-task=11 ./sgemm_mkl_optimized.x 30000 30000 30000&gt;&gt;sgemm_mkl_optimized_thin_thin007_2023-07-10_16-12-32.csv</t>
  </si>
  <si>
    <t>rep 2 size 30000 OMP_PLACES=cores OMP_PROC_BIND=spread OMP_NUM_THREADS=10 BLIS_NUM_THREADS=10 srun -n1 --cpus-per-task=10 ./sgemm_mkl_optimized.x 30000 30000 30000&gt;&gt;sgemm_mkl_optimized_thin_thin007_2023-07-10_16-12-32.csv</t>
  </si>
  <si>
    <t>rep 2 size 30000 OMP_PLACES=cores OMP_PROC_BIND=spread OMP_NUM_THREADS=9 BLIS_NUM_THREADS=9 srun -n1 --cpus-per-task=9 ./sgemm_mkl_optimized.x 30000 30000 30000&gt;&gt;sgemm_mkl_optimized_thin_thin007_2023-07-10_16-12-32.csv</t>
  </si>
  <si>
    <t>rep 2 size 30000 OMP_PLACES=cores OMP_PROC_BIND=spread OMP_NUM_THREADS=8 BLIS_NUM_THREADS=8 srun -n1 --cpus-per-task=8 ./sgemm_mkl_optimized.x 30000 30000 30000&gt;&gt;sgemm_mkl_optimized_thin_thin007_2023-07-10_16-12-32.csv</t>
  </si>
  <si>
    <t>rep 2 size 30000 OMP_PLACES=cores OMP_PROC_BIND=spread OMP_NUM_THREADS=7 BLIS_NUM_THREADS=7 srun -n1 --cpus-per-task=7 ./sgemm_mkl_optimized.x 30000 30000 30000&gt;&gt;sgemm_mkl_optimized_thin_thin007_2023-07-10_16-12-32.csv</t>
  </si>
  <si>
    <t>rep 2 size 30000 OMP_PLACES=cores OMP_PROC_BIND=spread OMP_NUM_THREADS=6 BLIS_NUM_THREADS=6 srun -n1 --cpus-per-task=6 ./sgemm_mkl_optimized.x 30000 30000 30000&gt;&gt;sgemm_mkl_optimized_thin_thin007_2023-07-10_16-12-32.csv</t>
  </si>
  <si>
    <t>rep 2 size 30000 OMP_PLACES=cores OMP_PROC_BIND=spread OMP_NUM_THREADS=5 BLIS_NUM_THREADS=5 srun -n1 --cpus-per-task=5 ./sgemm_mkl_optimized.x 30000 30000 30000&gt;&gt;sgemm_mkl_optimized_thin_thin007_2023-07-10_16-12-32.csv</t>
  </si>
  <si>
    <t>rep 2 size 30000 OMP_PLACES=cores OMP_PROC_BIND=spread OMP_NUM_THREADS=4 BLIS_NUM_THREADS=4 srun -n1 --cpus-per-task=4 ./sgemm_mkl_optimized.x 30000 30000 30000&gt;&gt;sgemm_mkl_optimized_thin_thin007_2023-07-10_16-12-32.csv</t>
  </si>
  <si>
    <t>rep 2 size 30000 OMP_PLACES=cores OMP_PROC_BIND=spread OMP_NUM_THREADS=3 BLIS_NUM_THREADS=3 srun -n1 --cpus-per-task=3 ./sgemm_mkl_optimized.x 30000 30000 30000&gt;&gt;sgemm_mkl_optimized_thin_thin007_2023-07-10_16-12-32.csv</t>
  </si>
  <si>
    <t>rep 2 size 30000 OMP_PLACES=cores OMP_PROC_BIND=spread OMP_NUM_THREADS=2 BLIS_NUM_THREADS=2 srun -n1 --cpus-per-task=2 ./sgemm_mkl_optimized.x 30000 30000 30000&gt;&gt;sgemm_mkl_optimized_thin_thin007_2023-07-10_16-12-32.csv</t>
  </si>
  <si>
    <t>rep 2 size 30000 OMP_PLACES=cores OMP_PROC_BIND=spread OMP_NUM_THREADS=1 BLIS_NUM_THREADS=1 srun -n1 --cpus-per-task=1 ./sgemm_mkl_optimized.x 30000 30000 30000&gt;&gt;sgemm_mkl_optimized_thin_thin007_2023-07-10_16-12-32.csv</t>
  </si>
  <si>
    <t>rep 3 size 30000 OMP_PLACES=cores OMP_PROC_BIND=spread OMP_NUM_THREADS=12 BLIS_NUM_THREADS=12 srun -n1 --cpus-per-task=12 ./sgemm_mkl_optimized.x 30000 30000 30000&gt;&gt;sgemm_mkl_optimized_thin_thin007_2023-07-10_16-12-32.csv</t>
  </si>
  <si>
    <t>rep 3 size 30000 OMP_PLACES=cores OMP_PROC_BIND=spread OMP_NUM_THREADS=11 BLIS_NUM_THREADS=11 srun -n1 --cpus-per-task=11 ./sgemm_mkl_optimized.x 30000 30000 30000&gt;&gt;sgemm_mkl_optimized_thin_thin007_2023-07-10_16-12-32.csv</t>
  </si>
  <si>
    <t>rep 3 size 30000 OMP_PLACES=cores OMP_PROC_BIND=spread OMP_NUM_THREADS=10 BLIS_NUM_THREADS=10 srun -n1 --cpus-per-task=10 ./sgemm_mkl_optimized.x 30000 30000 30000&gt;&gt;sgemm_mkl_optimized_thin_thin007_2023-07-10_16-12-32.csv</t>
  </si>
  <si>
    <t>rep 3 size 30000 OMP_PLACES=cores OMP_PROC_BIND=spread OMP_NUM_THREADS=9 BLIS_NUM_THREADS=9 srun -n1 --cpus-per-task=9 ./sgemm_mkl_optimized.x 30000 30000 30000&gt;&gt;sgemm_mkl_optimized_thin_thin007_2023-07-10_16-12-32.csv</t>
  </si>
  <si>
    <t>rep 3 size 30000 OMP_PLACES=cores OMP_PROC_BIND=spread OMP_NUM_THREADS=8 BLIS_NUM_THREADS=8 srun -n1 --cpus-per-task=8 ./sgemm_mkl_optimized.x 30000 30000 30000&gt;&gt;sgemm_mkl_optimized_thin_thin007_2023-07-10_16-12-32.csv</t>
  </si>
  <si>
    <t>rep 3 size 30000 OMP_PLACES=cores OMP_PROC_BIND=spread OMP_NUM_THREADS=7 BLIS_NUM_THREADS=7 srun -n1 --cpus-per-task=7 ./sgemm_mkl_optimized.x 30000 30000 30000&gt;&gt;sgemm_mkl_optimized_thin_thin007_2023-07-10_16-12-32.csv</t>
  </si>
  <si>
    <t>rep 3 size 30000 OMP_PLACES=cores OMP_PROC_BIND=spread OMP_NUM_THREADS=6 BLIS_NUM_THREADS=6 srun -n1 --cpus-per-task=6 ./sgemm_mkl_optimized.x 30000 30000 30000&gt;&gt;sgemm_mkl_optimized_thin_thin007_2023-07-10_16-12-32.csv</t>
  </si>
  <si>
    <t>rep 3 size 30000 OMP_PLACES=cores OMP_PROC_BIND=spread OMP_NUM_THREADS=5 BLIS_NUM_THREADS=5 srun -n1 --cpus-per-task=5 ./sgemm_mkl_optimized.x 30000 30000 30000&gt;&gt;sgemm_mkl_optimized_thin_thin007_2023-07-10_16-12-32.csv</t>
  </si>
  <si>
    <t>rep 3 size 30000 OMP_PLACES=cores OMP_PROC_BIND=spread OMP_NUM_THREADS=4 BLIS_NUM_THREADS=4 srun -n1 --cpus-per-task=4 ./sgemm_mkl_optimized.x 30000 30000 30000&gt;&gt;sgemm_mkl_optimized_thin_thin007_2023-07-10_16-12-32.csv</t>
  </si>
  <si>
    <t>rep 3 size 30000 OMP_PLACES=cores OMP_PROC_BIND=spread OMP_NUM_THREADS=3 BLIS_NUM_THREADS=3 srun -n1 --cpus-per-task=3 ./sgemm_mkl_optimized.x 30000 30000 30000&gt;&gt;sgemm_mkl_optimized_thin_thin007_2023-07-10_16-12-32.csv</t>
  </si>
  <si>
    <t>rep 3 size 30000 OMP_PLACES=cores OMP_PROC_BIND=spread OMP_NUM_THREADS=2 BLIS_NUM_THREADS=2 srun -n1 --cpus-per-task=2 ./sgemm_mkl_optimized.x 30000 30000 30000&gt;&gt;sgemm_mkl_optimized_thin_thin007_2023-07-10_16-12-32.csv</t>
  </si>
  <si>
    <t>rep 3 size 30000 OMP_PLACES=cores OMP_PROC_BIND=spread OMP_NUM_THREADS=1 BLIS_NUM_THREADS=1 srun -n1 --cpus-per-task=1 ./sgemm_mkl_optimized.x 30000 30000 30000&gt;&gt;sgemm_mkl_optimized_thin_thin007_2023-07-10_16-12-32.csv</t>
  </si>
  <si>
    <t>rep 4 size 30000 OMP_PLACES=cores OMP_PROC_BIND=spread OMP_NUM_THREADS=12 BLIS_NUM_THREADS=12 srun -n1 --cpus-per-task=12 ./sgemm_mkl_optimized.x 30000 30000 30000&gt;&gt;sgemm_mkl_optimized_thin_thin007_2023-07-10_16-12-32.csv</t>
  </si>
  <si>
    <t>rep 4 size 30000 OMP_PLACES=cores OMP_PROC_BIND=spread OMP_NUM_THREADS=11 BLIS_NUM_THREADS=11 srun -n1 --cpus-per-task=11 ./sgemm_mkl_optimized.x 30000 30000 30000&gt;&gt;sgemm_mkl_optimized_thin_thin007_2023-07-10_16-12-32.csv</t>
  </si>
  <si>
    <t>rep 4 size 30000 OMP_PLACES=cores OMP_PROC_BIND=spread OMP_NUM_THREADS=10 BLIS_NUM_THREADS=10 srun -n1 --cpus-per-task=10 ./sgemm_mkl_optimized.x 30000 30000 30000&gt;&gt;sgemm_mkl_optimized_thin_thin007_2023-07-10_16-12-32.csv</t>
  </si>
  <si>
    <t>rep 4 size 30000 OMP_PLACES=cores OMP_PROC_BIND=spread OMP_NUM_THREADS=9 BLIS_NUM_THREADS=9 srun -n1 --cpus-per-task=9 ./sgemm_mkl_optimized.x 30000 30000 30000&gt;&gt;sgemm_mkl_optimized_thin_thin007_2023-07-10_16-12-32.csv</t>
  </si>
  <si>
    <t>rep 4 size 30000 OMP_PLACES=cores OMP_PROC_BIND=spread OMP_NUM_THREADS=8 BLIS_NUM_THREADS=8 srun -n1 --cpus-per-task=8 ./sgemm_mkl_optimized.x 30000 30000 30000&gt;&gt;sgemm_mkl_optimized_thin_thin007_2023-07-10_16-12-32.csv</t>
  </si>
  <si>
    <t>rep 4 size 30000 OMP_PLACES=cores OMP_PROC_BIND=spread OMP_NUM_THREADS=7 BLIS_NUM_THREADS=7 srun -n1 --cpus-per-task=7 ./sgemm_mkl_optimized.x 30000 30000 30000&gt;&gt;sgemm_mkl_optimized_thin_thin007_2023-07-10_16-12-32.csv</t>
  </si>
  <si>
    <t>rep 4 size 30000 OMP_PLACES=cores OMP_PROC_BIND=spread OMP_NUM_THREADS=6 BLIS_NUM_THREADS=6 srun -n1 --cpus-per-task=6 ./sgemm_mkl_optimized.x 30000 30000 30000&gt;&gt;sgemm_mkl_optimized_thin_thin007_2023-07-10_16-12-32.csv</t>
  </si>
  <si>
    <t>rep 4 size 30000 OMP_PLACES=cores OMP_PROC_BIND=spread OMP_NUM_THREADS=5 BLIS_NUM_THREADS=5 srun -n1 --cpus-per-task=5 ./sgemm_mkl_optimized.x 30000 30000 30000&gt;&gt;sgemm_mkl_optimized_thin_thin007_2023-07-10_16-12-32.csv</t>
  </si>
  <si>
    <t>rep 4 size 30000 OMP_PLACES=cores OMP_PROC_BIND=spread OMP_NUM_THREADS=4 BLIS_NUM_THREADS=4 srun -n1 --cpus-per-task=4 ./sgemm_mkl_optimized.x 30000 30000 30000&gt;&gt;sgemm_mkl_optimized_thin_thin007_2023-07-10_16-12-32.csv</t>
  </si>
  <si>
    <t>rep 4 size 30000 OMP_PLACES=cores OMP_PROC_BIND=spread OMP_NUM_THREADS=3 BLIS_NUM_THREADS=3 srun -n1 --cpus-per-task=3 ./sgemm_mkl_optimized.x 30000 30000 30000&gt;&gt;sgemm_mkl_optimized_thin_thin007_2023-07-10_16-12-32.csv</t>
  </si>
  <si>
    <t>rep 4 size 30000 OMP_PLACES=cores OMP_PROC_BIND=spread OMP_NUM_THREADS=2 BLIS_NUM_THREADS=2 srun -n1 --cpus-per-task=2 ./sgemm_mkl_optimized.x 30000 30000 30000&gt;&gt;sgemm_mkl_optimized_thin_thin007_2023-07-10_16-12-32.csv</t>
  </si>
  <si>
    <t>rep 4 size 30000 OMP_PLACES=cores OMP_PROC_BIND=spread OMP_NUM_THREADS=1 BLIS_NUM_THREADS=1 srun -n1 --cpus-per-task=1 ./sgemm_mkl_optimized.x 30000 30000 30000&gt;&gt;sgemm_mkl_optimized_thin_thin007_2023-07-10_16-12-32.csv</t>
  </si>
  <si>
    <t>rep 5 size 30000 OMP_PLACES=cores OMP_PROC_BIND=spread OMP_NUM_THREADS=12 BLIS_NUM_THREADS=12 srun -n1 --cpus-per-task=12 ./sgemm_mkl_optimized.x 30000 30000 30000&gt;&gt;sgemm_mkl_optimized_thin_thin007_2023-07-10_16-12-32.csv</t>
  </si>
  <si>
    <t>rep 5 size 30000 OMP_PLACES=cores OMP_PROC_BIND=spread OMP_NUM_THREADS=11 BLIS_NUM_THREADS=11 srun -n1 --cpus-per-task=11 ./sgemm_mkl_optimized.x 30000 30000 30000&gt;&gt;sgemm_mkl_optimized_thin_thin007_2023-07-10_16-12-32.csv</t>
  </si>
  <si>
    <t>rep 5 size 30000 OMP_PLACES=cores OMP_PROC_BIND=spread OMP_NUM_THREADS=10 BLIS_NUM_THREADS=10 srun -n1 --cpus-per-task=10 ./sgemm_mkl_optimized.x 30000 30000 30000&gt;&gt;sgemm_mkl_optimized_thin_thin007_2023-07-10_16-12-32.csv</t>
  </si>
  <si>
    <t>rep 5 size 30000 OMP_PLACES=cores OMP_PROC_BIND=spread OMP_NUM_THREADS=9 BLIS_NUM_THREADS=9 srun -n1 --cpus-per-task=9 ./sgemm_mkl_optimized.x 30000 30000 30000&gt;&gt;sgemm_mkl_optimized_thin_thin007_2023-07-10_16-12-32.csv</t>
  </si>
  <si>
    <t>rep 5 size 30000 OMP_PLACES=cores OMP_PROC_BIND=spread OMP_NUM_THREADS=8 BLIS_NUM_THREADS=8 srun -n1 --cpus-per-task=8 ./sgemm_mkl_optimized.x 30000 30000 30000&gt;&gt;sgemm_mkl_optimized_thin_thin007_2023-07-10_16-12-32.csv</t>
  </si>
  <si>
    <t>rep 5 size 30000 OMP_PLACES=cores OMP_PROC_BIND=spread OMP_NUM_THREADS=7 BLIS_NUM_THREADS=7 srun -n1 --cpus-per-task=7 ./sgemm_mkl_optimized.x 30000 30000 30000&gt;&gt;sgemm_mkl_optimized_thin_thin007_2023-07-10_16-12-32.csv</t>
  </si>
  <si>
    <t>rep 5 size 30000 OMP_PLACES=cores OMP_PROC_BIND=spread OMP_NUM_THREADS=6 BLIS_NUM_THREADS=6 srun -n1 --cpus-per-task=6 ./sgemm_mkl_optimized.x 30000 30000 30000&gt;&gt;sgemm_mkl_optimized_thin_thin007_2023-07-10_16-12-32.csv</t>
  </si>
  <si>
    <t>rep 5 size 30000 OMP_PLACES=cores OMP_PROC_BIND=spread OMP_NUM_THREADS=5 BLIS_NUM_THREADS=5 srun -n1 --cpus-per-task=5 ./sgemm_mkl_optimized.x 30000 30000 30000&gt;&gt;sgemm_mkl_optimized_thin_thin007_2023-07-10_16-12-32.csv</t>
  </si>
  <si>
    <t>rep 5 size 30000 OMP_PLACES=cores OMP_PROC_BIND=spread OMP_NUM_THREADS=4 BLIS_NUM_THREADS=4 srun -n1 --cpus-per-task=4 ./sgemm_mkl_optimized.x 30000 30000 30000&gt;&gt;sgemm_mkl_optimized_thin_thin007_2023-07-10_16-12-32.csv</t>
  </si>
  <si>
    <t>rep 5 size 30000 OMP_PLACES=cores OMP_PROC_BIND=spread OMP_NUM_THREADS=3 BLIS_NUM_THREADS=3 srun -n1 --cpus-per-task=3 ./sgemm_mkl_optimized.x 30000 30000 30000&gt;&gt;sgemm_mkl_optimized_thin_thin007_2023-07-10_16-12-32.csv</t>
  </si>
  <si>
    <t>rep 5 size 30000 OMP_PLACES=cores OMP_PROC_BIND=spread OMP_NUM_THREADS=2 BLIS_NUM_THREADS=2 srun -n1 --cpus-per-task=2 ./sgemm_mkl_optimized.x 30000 30000 30000&gt;&gt;sgemm_mkl_optimized_thin_thin007_2023-07-10_16-12-32.csv</t>
  </si>
  <si>
    <t>rep 5 size 30000 OMP_PLACES=cores OMP_PROC_BIND=spread OMP_NUM_THREADS=1 BLIS_NUM_THREADS=1 srun -n1 --cpus-per-task=1 ./sgemm_mkl_optimized.x 30000 30000 30000&gt;&gt;sgemm_mkl_optimized_thin_thin007_2023-07-10_16-12-32.csv</t>
  </si>
  <si>
    <t>rep 6 size 30000 OMP_PLACES=cores OMP_PROC_BIND=spread OMP_NUM_THREADS=12 BLIS_NUM_THREADS=12 srun -n1 --cpus-per-task=12 ./sgemm_mkl_optimized.x 30000 30000 30000&gt;&gt;sgemm_mkl_optimized_thin_thin007_2023-07-10_16-12-32.csv</t>
  </si>
  <si>
    <t>rep 6 size 30000 OMP_PLACES=cores OMP_PROC_BIND=spread OMP_NUM_THREADS=11 BLIS_NUM_THREADS=11 srun -n1 --cpus-per-task=11 ./sgemm_mkl_optimized.x 30000 30000 30000&gt;&gt;sgemm_mkl_optimized_thin_thin007_2023-07-10_16-12-32.csv</t>
  </si>
  <si>
    <t>rep 6 size 30000 OMP_PLACES=cores OMP_PROC_BIND=spread OMP_NUM_THREADS=10 BLIS_NUM_THREADS=10 srun -n1 --cpus-per-task=10 ./sgemm_mkl_optimized.x 30000 30000 30000&gt;&gt;sgemm_mkl_optimized_thin_thin007_2023-07-10_16-12-32.csv</t>
  </si>
  <si>
    <t>rep 6 size 30000 OMP_PLACES=cores OMP_PROC_BIND=spread OMP_NUM_THREADS=9 BLIS_NUM_THREADS=9 srun -n1 --cpus-per-task=9 ./sgemm_mkl_optimized.x 30000 30000 30000&gt;&gt;sgemm_mkl_optimized_thin_thin007_2023-07-10_16-12-32.csv</t>
  </si>
  <si>
    <t>rep 6 size 30000 OMP_PLACES=cores OMP_PROC_BIND=spread OMP_NUM_THREADS=8 BLIS_NUM_THREADS=8 srun -n1 --cpus-per-task=8 ./sgemm_mkl_optimized.x 30000 30000 30000&gt;&gt;sgemm_mkl_optimized_thin_thin007_2023-07-10_16-12-32.csv</t>
  </si>
  <si>
    <t>rep 6 size 30000 OMP_PLACES=cores OMP_PROC_BIND=spread OMP_NUM_THREADS=7 BLIS_NUM_THREADS=7 srun -n1 --cpus-per-task=7 ./sgemm_mkl_optimized.x 30000 30000 30000&gt;&gt;sgemm_mkl_optimized_thin_thin007_2023-07-10_16-12-32.csv</t>
  </si>
  <si>
    <t>rep 6 size 30000 OMP_PLACES=cores OMP_PROC_BIND=spread OMP_NUM_THREADS=6 BLIS_NUM_THREADS=6 srun -n1 --cpus-per-task=6 ./sgemm_mkl_optimized.x 30000 30000 30000&gt;&gt;sgemm_mkl_optimized_thin_thin007_2023-07-10_16-12-32.csv</t>
  </si>
  <si>
    <t>dgemm_epyc_job_17171.out</t>
  </si>
  <si>
    <t>dgemm_mkl_optimized_epyc_epyc002_2023-07-10_16-12-02.csv</t>
  </si>
  <si>
    <t>rep 1 size 30000 OMP_PLACES=cores OMP_PROC_BIND=spread OMP_NUM_THREADS=1 BLIS_NUM_THREADS=1 srun -n1 --cpus-per-task=1 ./dgemm_mkl_optimized.x 30000 30000 30000&gt;&gt;dgemm_mkl_optimized_epyc_epyc002_2023-07-10_16-12-02.csv</t>
  </si>
  <si>
    <t>rep 1 size 30000 OMP_PLACES=cores OMP_PROC_BIND=spread OMP_NUM_THREADS=2 BLIS_NUM_THREADS=2 srun -n1 --cpus-per-task=2 ./dgemm_mkl_optimized.x 30000 30000 30000&gt;&gt;dgemm_mkl_optimized_epyc_epyc002_2023-07-10_16-12-02.csv</t>
  </si>
  <si>
    <t>rep 1 size 30000 OMP_PLACES=cores OMP_PROC_BIND=spread OMP_NUM_THREADS=3 BLIS_NUM_THREADS=3 srun -n1 --cpus-per-task=3 ./dgemm_mkl_optimized.x 30000 30000 30000&gt;&gt;dgemm_mkl_optimized_epyc_epyc002_2023-07-10_16-12-02.csv</t>
  </si>
  <si>
    <t>rep 1 size 30000 OMP_PLACES=cores OMP_PROC_BIND=spread OMP_NUM_THREADS=4 BLIS_NUM_THREADS=4 srun -n1 --cpus-per-task=4 ./dgemm_mkl_optimized.x 30000 30000 30000&gt;&gt;dgemm_mkl_optimized_epyc_epyc002_2023-07-10_16-12-02.csv</t>
  </si>
  <si>
    <t>rep 1 size 30000 OMP_PLACES=cores OMP_PROC_BIND=spread OMP_NUM_THREADS=5 BLIS_NUM_THREADS=5 srun -n1 --cpus-per-task=5 ./dgemm_mkl_optimized.x 30000 30000 30000&gt;&gt;dgemm_mkl_optimized_epyc_epyc002_2023-07-10_16-12-02.csv</t>
  </si>
  <si>
    <t>rep 1 size 30000 OMP_PLACES=cores OMP_PROC_BIND=spread OMP_NUM_THREADS=6 BLIS_NUM_THREADS=6 srun -n1 --cpus-per-task=6 ./dgemm_mkl_optimized.x 30000 30000 30000&gt;&gt;dgemm_mkl_optimized_epyc_epyc002_2023-07-10_16-12-02.csv</t>
  </si>
  <si>
    <t>rep 1 size 30000 OMP_PLACES=cores OMP_PROC_BIND=spread OMP_NUM_THREADS=7 BLIS_NUM_THREADS=7 srun -n1 --cpus-per-task=7 ./dgemm_mkl_optimized.x 30000 30000 30000&gt;&gt;dgemm_mkl_optimized_epyc_epyc002_2023-07-10_16-12-02.csv</t>
  </si>
  <si>
    <t>rep 1 size 30000 OMP_PLACES=cores OMP_PROC_BIND=spread OMP_NUM_THREADS=8 BLIS_NUM_THREADS=8 srun -n1 --cpus-per-task=8 ./dgemm_mkl_optimized.x 30000 30000 30000&gt;&gt;dgemm_mkl_optimized_epyc_epyc002_2023-07-10_16-12-02.csv</t>
  </si>
  <si>
    <t>rep 1 size 30000 OMP_PLACES=cores OMP_PROC_BIND=spread OMP_NUM_THREADS=9 BLIS_NUM_THREADS=9 srun -n1 --cpus-per-task=9 ./dgemm_mkl_optimized.x 30000 30000 30000&gt;&gt;dgemm_mkl_optimized_epyc_epyc002_2023-07-10_16-12-02.csv</t>
  </si>
  <si>
    <t>rep 1 size 30000 OMP_PLACES=cores OMP_PROC_BIND=spread OMP_NUM_THREADS=10 BLIS_NUM_THREADS=10 srun -n1 --cpus-per-task=10 ./dgemm_mkl_optimized.x 30000 30000 30000&gt;&gt;dgemm_mkl_optimized_epyc_epyc002_2023-07-10_16-12-02.csv</t>
  </si>
  <si>
    <t>rep 1 size 30000 OMP_PLACES=cores OMP_PROC_BIND=spread OMP_NUM_THREADS=11 BLIS_NUM_THREADS=11 srun -n1 --cpus-per-task=11 ./dgemm_mkl_optimized.x 30000 30000 30000&gt;&gt;dgemm_mkl_optimized_epyc_epyc002_2023-07-10_16-12-02.csv</t>
  </si>
  <si>
    <t>rep 1 size 30000 OMP_PLACES=cores OMP_PROC_BIND=spread OMP_NUM_THREADS=12 BLIS_NUM_THREADS=12 srun -n1 --cpus-per-task=12 ./dgemm_mkl_optimized.x 30000 30000 30000&gt;&gt;dgemm_mkl_optimized_epyc_epyc002_2023-07-10_16-12-02.csv</t>
  </si>
  <si>
    <t>rep 1 size 30000 OMP_PLACES=cores OMP_PROC_BIND=spread OMP_NUM_THREADS=13 BLIS_NUM_THREADS=13 srun -n1 --cpus-per-task=13 ./dgemm_mkl_optimized.x 30000 30000 30000&gt;&gt;dgemm_mkl_optimized_epyc_epyc002_2023-07-10_16-12-02.csv</t>
  </si>
  <si>
    <t>rep 1 size 30000 OMP_PLACES=cores OMP_PROC_BIND=spread OMP_NUM_THREADS=14 BLIS_NUM_THREADS=14 srun -n1 --cpus-per-task=14 ./dgemm_mkl_optimized.x 30000 30000 30000&gt;&gt;dgemm_mkl_optimized_epyc_epyc002_2023-07-10_16-12-02.csv</t>
  </si>
  <si>
    <t>rep 1 size 30000 OMP_PLACES=cores OMP_PROC_BIND=spread OMP_NUM_THREADS=15 BLIS_NUM_THREADS=15 srun -n1 --cpus-per-task=15 ./dgemm_mkl_optimized.x 30000 30000 30000&gt;&gt;dgemm_mkl_optimized_epyc_epyc002_2023-07-10_16-12-02.csv</t>
  </si>
  <si>
    <t>rep 1 size 30000 OMP_PLACES=cores OMP_PROC_BIND=spread OMP_NUM_THREADS=16 BLIS_NUM_THREADS=16 srun -n1 --cpus-per-task=16 ./dgemm_mkl_optimized.x 30000 30000 30000&gt;&gt;dgemm_mkl_optimized_epyc_epyc002_2023-07-10_16-12-02.csv</t>
  </si>
  <si>
    <t>rep 1 size 30000 OMP_PLACES=cores OMP_PROC_BIND=spread OMP_NUM_THREADS=17 BLIS_NUM_THREADS=17 srun -n1 --cpus-per-task=17 ./dgemm_mkl_optimized.x 30000 30000 30000&gt;&gt;dgemm_mkl_optimized_epyc_epyc002_2023-07-10_16-12-02.csv</t>
  </si>
  <si>
    <t>rep 1 size 30000 OMP_PLACES=cores OMP_PROC_BIND=spread OMP_NUM_THREADS=18 BLIS_NUM_THREADS=18 srun -n1 --cpus-per-task=18 ./dgemm_mkl_optimized.x 30000 30000 30000&gt;&gt;dgemm_mkl_optimized_epyc_epyc002_2023-07-10_16-12-02.csv</t>
  </si>
  <si>
    <t>rep 1 size 30000 OMP_PLACES=cores OMP_PROC_BIND=spread OMP_NUM_THREADS=19 BLIS_NUM_THREADS=19 srun -n1 --cpus-per-task=19 ./dgemm_mkl_optimized.x 30000 30000 30000&gt;&gt;dgemm_mkl_optimized_epyc_epyc002_2023-07-10_16-12-02.csv</t>
  </si>
  <si>
    <t>rep 1 size 30000 OMP_PLACES=cores OMP_PROC_BIND=spread OMP_NUM_THREADS=20 BLIS_NUM_THREADS=20 srun -n1 --cpus-per-task=20 ./dgemm_mkl_optimized.x 30000 30000 30000&gt;&gt;dgemm_mkl_optimized_epyc_epyc002_2023-07-10_16-12-02.csv</t>
  </si>
  <si>
    <t>rep 1 size 30000 OMP_PLACES=cores OMP_PROC_BIND=spread OMP_NUM_THREADS=21 BLIS_NUM_THREADS=21 srun -n1 --cpus-per-task=21 ./dgemm_mkl_optimized.x 30000 30000 30000&gt;&gt;dgemm_mkl_optimized_epyc_epyc002_2023-07-10_16-12-02.csv</t>
  </si>
  <si>
    <t>rep 1 size 30000 OMP_PLACES=cores OMP_PROC_BIND=spread OMP_NUM_THREADS=22 BLIS_NUM_THREADS=22 srun -n1 --cpus-per-task=22 ./dgemm_mkl_optimized.x 30000 30000 30000&gt;&gt;dgemm_mkl_optimized_epyc_epyc002_2023-07-10_16-12-02.csv</t>
  </si>
  <si>
    <t>rep 1 size 30000 OMP_PLACES=cores OMP_PROC_BIND=spread OMP_NUM_THREADS=23 BLIS_NUM_THREADS=23 srun -n1 --cpus-per-task=23 ./dgemm_mkl_optimized.x 30000 30000 30000&gt;&gt;dgemm_mkl_optimized_epyc_epyc002_2023-07-10_16-12-02.csv</t>
  </si>
  <si>
    <t>rep 1 size 30000 OMP_PLACES=cores OMP_PROC_BIND=spread OMP_NUM_THREADS=24 BLIS_NUM_THREADS=24 srun -n1 --cpus-per-task=24 ./dgemm_mkl_optimized.x 30000 30000 30000&gt;&gt;dgemm_mkl_optimized_epyc_epyc002_2023-07-10_16-12-02.csv</t>
  </si>
  <si>
    <t>rep 1 size 30000 OMP_PLACES=cores OMP_PROC_BIND=spread OMP_NUM_THREADS=25 BLIS_NUM_THREADS=25 srun -n1 --cpus-per-task=25 ./dgemm_mkl_optimized.x 30000 30000 30000&gt;&gt;dgemm_mkl_optimized_epyc_epyc002_2023-07-10_16-12-02.csv</t>
  </si>
  <si>
    <t>rep 1 size 30000 OMP_PLACES=cores OMP_PROC_BIND=spread OMP_NUM_THREADS=26 BLIS_NUM_THREADS=26 srun -n1 --cpus-per-task=26 ./dgemm_mkl_optimized.x 30000 30000 30000&gt;&gt;dgemm_mkl_optimized_epyc_epyc002_2023-07-10_16-12-02.csv</t>
  </si>
  <si>
    <t>rep 1 size 30000 OMP_PLACES=cores OMP_PROC_BIND=spread OMP_NUM_THREADS=27 BLIS_NUM_THREADS=27 srun -n1 --cpus-per-task=27 ./dgemm_mkl_optimized.x 30000 30000 30000&gt;&gt;dgemm_mkl_optimized_epyc_epyc002_2023-07-10_16-12-02.csv</t>
  </si>
  <si>
    <t>rep 1 size 30000 OMP_PLACES=cores OMP_PROC_BIND=spread OMP_NUM_THREADS=28 BLIS_NUM_THREADS=28 srun -n1 --cpus-per-task=28 ./dgemm_mkl_optimized.x 30000 30000 30000&gt;&gt;dgemm_mkl_optimized_epyc_epyc002_2023-07-10_16-12-02.csv</t>
  </si>
  <si>
    <t>rep 1 size 30000 OMP_PLACES=cores OMP_PROC_BIND=spread OMP_NUM_THREADS=29 BLIS_NUM_THREADS=29 srun -n1 --cpus-per-task=29 ./dgemm_mkl_optimized.x 30000 30000 30000&gt;&gt;dgemm_mkl_optimized_epyc_epyc002_2023-07-10_16-12-02.csv</t>
  </si>
  <si>
    <t>rep 1 size 30000 OMP_PLACES=cores OMP_PROC_BIND=spread OMP_NUM_THREADS=30 BLIS_NUM_THREADS=30 srun -n1 --cpus-per-task=30 ./dgemm_mkl_optimized.x 30000 30000 30000&gt;&gt;dgemm_mkl_optimized_epyc_epyc002_2023-07-10_16-12-02.csv</t>
  </si>
  <si>
    <t>rep 1 size 30000 OMP_PLACES=cores OMP_PROC_BIND=spread OMP_NUM_THREADS=31 BLIS_NUM_THREADS=31 srun -n1 --cpus-per-task=31 ./dgemm_mkl_optimized.x 30000 30000 30000&gt;&gt;dgemm_mkl_optimized_epyc_epyc002_2023-07-10_16-12-02.csv</t>
  </si>
  <si>
    <t>rep 1 size 30000 OMP_PLACES=cores OMP_PROC_BIND=spread OMP_NUM_THREADS=32 BLIS_NUM_THREADS=32 srun -n1 --cpus-per-task=32 ./dgemm_mkl_optimized.x 30000 30000 30000&gt;&gt;dgemm_mkl_optimized_epyc_epyc002_2023-07-10_16-12-02.csv</t>
  </si>
  <si>
    <t>rep 1 size 30000 OMP_PLACES=cores OMP_PROC_BIND=spread OMP_NUM_THREADS=33 BLIS_NUM_THREADS=33 srun -n1 --cpus-per-task=33 ./dgemm_mkl_optimized.x 30000 30000 30000&gt;&gt;dgemm_mkl_optimized_epyc_epyc002_2023-07-10_16-12-02.csv</t>
  </si>
  <si>
    <t>rep 1 size 30000 OMP_PLACES=cores OMP_PROC_BIND=spread OMP_NUM_THREADS=34 BLIS_NUM_THREADS=34 srun -n1 --cpus-per-task=34 ./dgemm_mkl_optimized.x 30000 30000 30000&gt;&gt;dgemm_mkl_optimized_epyc_epyc002_2023-07-10_16-12-02.csv</t>
  </si>
  <si>
    <t>rep 1 size 30000 OMP_PLACES=cores OMP_PROC_BIND=spread OMP_NUM_THREADS=35 BLIS_NUM_THREADS=35 srun -n1 --cpus-per-task=35 ./dgemm_mkl_optimized.x 30000 30000 30000&gt;&gt;dgemm_mkl_optimized_epyc_epyc002_2023-07-10_16-12-02.csv</t>
  </si>
  <si>
    <t>rep 1 size 30000 OMP_PLACES=cores OMP_PROC_BIND=spread OMP_NUM_THREADS=36 BLIS_NUM_THREADS=36 srun -n1 --cpus-per-task=36 ./dgemm_mkl_optimized.x 30000 30000 30000&gt;&gt;dgemm_mkl_optimized_epyc_epyc002_2023-07-10_16-12-02.csv</t>
  </si>
  <si>
    <t>rep 1 size 30000 OMP_PLACES=cores OMP_PROC_BIND=spread OMP_NUM_THREADS=37 BLIS_NUM_THREADS=37 srun -n1 --cpus-per-task=37 ./dgemm_mkl_optimized.x 30000 30000 30000&gt;&gt;dgemm_mkl_optimized_epyc_epyc002_2023-07-10_16-12-02.csv</t>
  </si>
  <si>
    <t>rep 1 size 30000 OMP_PLACES=cores OMP_PROC_BIND=spread OMP_NUM_THREADS=38 BLIS_NUM_THREADS=38 srun -n1 --cpus-per-task=38 ./dgemm_mkl_optimized.x 30000 30000 30000&gt;&gt;dgemm_mkl_optimized_epyc_epyc002_2023-07-10_16-12-02.csv</t>
  </si>
  <si>
    <t>rep 1 size 30000 OMP_PLACES=cores OMP_PROC_BIND=spread OMP_NUM_THREADS=39 BLIS_NUM_THREADS=39 srun -n1 --cpus-per-task=39 ./dgemm_mkl_optimized.x 30000 30000 30000&gt;&gt;dgemm_mkl_optimized_epyc_epyc002_2023-07-10_16-12-02.csv</t>
  </si>
  <si>
    <t>rep 1 size 30000 OMP_PLACES=cores OMP_PROC_BIND=spread OMP_NUM_THREADS=40 BLIS_NUM_THREADS=40 srun -n1 --cpus-per-task=40 ./dgemm_mkl_optimized.x 30000 30000 30000&gt;&gt;dgemm_mkl_optimized_epyc_epyc002_2023-07-10_16-12-02.csv</t>
  </si>
  <si>
    <t>rep 1 size 30000 OMP_PLACES=cores OMP_PROC_BIND=spread OMP_NUM_THREADS=41 BLIS_NUM_THREADS=41 srun -n1 --cpus-per-task=41 ./dgemm_mkl_optimized.x 30000 30000 30000&gt;&gt;dgemm_mkl_optimized_epyc_epyc002_2023-07-10_16-12-02.csv</t>
  </si>
  <si>
    <t>rep 1 size 30000 OMP_PLACES=cores OMP_PROC_BIND=spread OMP_NUM_THREADS=42 BLIS_NUM_THREADS=42 srun -n1 --cpus-per-task=42 ./dgemm_mkl_optimized.x 30000 30000 30000&gt;&gt;dgemm_mkl_optimized_epyc_epyc002_2023-07-10_16-12-02.csv</t>
  </si>
  <si>
    <t>rep 1 size 30000 OMP_PLACES=cores OMP_PROC_BIND=spread OMP_NUM_THREADS=43 BLIS_NUM_THREADS=43 srun -n1 --cpus-per-task=43 ./dgemm_mkl_optimized.x 30000 30000 30000&gt;&gt;dgemm_mkl_optimized_epyc_epyc002_2023-07-10_16-12-02.csv</t>
  </si>
  <si>
    <t>rep 1 size 30000 OMP_PLACES=cores OMP_PROC_BIND=spread OMP_NUM_THREADS=44 BLIS_NUM_THREADS=44 srun -n1 --cpus-per-task=44 ./dgemm_mkl_optimized.x 30000 30000 30000&gt;&gt;dgemm_mkl_optimized_epyc_epyc002_2023-07-10_16-12-02.csv</t>
  </si>
  <si>
    <t>rep 1 size 30000 OMP_PLACES=cores OMP_PROC_BIND=spread OMP_NUM_THREADS=45 BLIS_NUM_THREADS=45 srun -n1 --cpus-per-task=45 ./dgemm_mkl_optimized.x 30000 30000 30000&gt;&gt;dgemm_mkl_optimized_epyc_epyc002_2023-07-10_16-12-02.csv</t>
  </si>
  <si>
    <t>rep 1 size 30000 OMP_PLACES=cores OMP_PROC_BIND=spread OMP_NUM_THREADS=46 BLIS_NUM_THREADS=46 srun -n1 --cpus-per-task=46 ./dgemm_mkl_optimized.x 30000 30000 30000&gt;&gt;dgemm_mkl_optimized_epyc_epyc002_2023-07-10_16-12-02.csv</t>
  </si>
  <si>
    <t>rep 1 size 30000 OMP_PLACES=cores OMP_PROC_BIND=spread OMP_NUM_THREADS=47 BLIS_NUM_THREADS=47 srun -n1 --cpus-per-task=47 ./dgemm_mkl_optimized.x 30000 30000 30000&gt;&gt;dgemm_mkl_optimized_epyc_epyc002_2023-07-10_16-12-02.csv</t>
  </si>
  <si>
    <t>rep 1 size 30000 OMP_PLACES=cores OMP_PROC_BIND=spread OMP_NUM_THREADS=48 BLIS_NUM_THREADS=48 srun -n1 --cpus-per-task=48 ./dgemm_mkl_optimized.x 30000 30000 30000&gt;&gt;dgemm_mkl_optimized_epyc_epyc002_2023-07-10_16-12-02.csv</t>
  </si>
  <si>
    <t>rep 1 size 30000 OMP_PLACES=cores OMP_PROC_BIND=spread OMP_NUM_THREADS=49 BLIS_NUM_THREADS=49 srun -n1 --cpus-per-task=49 ./dgemm_mkl_optimized.x 30000 30000 30000&gt;&gt;dgemm_mkl_optimized_epyc_epyc002_2023-07-10_16-12-02.csv</t>
  </si>
  <si>
    <t>rep 1 size 30000 OMP_PLACES=cores OMP_PROC_BIND=spread OMP_NUM_THREADS=50 BLIS_NUM_THREADS=50 srun -n1 --cpus-per-task=50 ./dgemm_mkl_optimized.x 30000 30000 30000&gt;&gt;dgemm_mkl_optimized_epyc_epyc002_2023-07-10_16-12-02.csv</t>
  </si>
  <si>
    <t>rep 1 size 30000 OMP_PLACES=cores OMP_PROC_BIND=spread OMP_NUM_THREADS=51 BLIS_NUM_THREADS=51 srun -n1 --cpus-per-task=51 ./dgemm_mkl_optimized.x 30000 30000 30000&gt;&gt;dgemm_mkl_optimized_epyc_epyc002_2023-07-10_16-12-02.csv</t>
  </si>
  <si>
    <t>rep 1 size 30000 OMP_PLACES=cores OMP_PROC_BIND=spread OMP_NUM_THREADS=52 BLIS_NUM_THREADS=52 srun -n1 --cpus-per-task=52 ./dgemm_mkl_optimized.x 30000 30000 30000&gt;&gt;dgemm_mkl_optimized_epyc_epyc002_2023-07-10_16-12-02.csv</t>
  </si>
  <si>
    <t>rep 1 size 30000 OMP_PLACES=cores OMP_PROC_BIND=spread OMP_NUM_THREADS=53 BLIS_NUM_THREADS=53 srun -n1 --cpus-per-task=53 ./dgemm_mkl_optimized.x 30000 30000 30000&gt;&gt;dgemm_mkl_optimized_epyc_epyc002_2023-07-10_16-12-02.csv</t>
  </si>
  <si>
    <t>rep 1 size 30000 OMP_PLACES=cores OMP_PROC_BIND=spread OMP_NUM_THREADS=54 BLIS_NUM_THREADS=54 srun -n1 --cpus-per-task=54 ./dgemm_mkl_optimized.x 30000 30000 30000&gt;&gt;dgemm_mkl_optimized_epyc_epyc002_2023-07-10_16-12-02.csv</t>
  </si>
  <si>
    <t>rep 1 size 30000 OMP_PLACES=cores OMP_PROC_BIND=spread OMP_NUM_THREADS=55 BLIS_NUM_THREADS=55 srun -n1 --cpus-per-task=55 ./dgemm_mkl_optimized.x 30000 30000 30000&gt;&gt;dgemm_mkl_optimized_epyc_epyc002_2023-07-10_16-12-02.csv</t>
  </si>
  <si>
    <t>rep 1 size 30000 OMP_PLACES=cores OMP_PROC_BIND=spread OMP_NUM_THREADS=56 BLIS_NUM_THREADS=56 srun -n1 --cpus-per-task=56 ./dgemm_mkl_optimized.x 30000 30000 30000&gt;&gt;dgemm_mkl_optimized_epyc_epyc002_2023-07-10_16-12-02.csv</t>
  </si>
  <si>
    <t>rep 1 size 30000 OMP_PLACES=cores OMP_PROC_BIND=spread OMP_NUM_THREADS=57 BLIS_NUM_THREADS=57 srun -n1 --cpus-per-task=57 ./dgemm_mkl_optimized.x 30000 30000 30000&gt;&gt;dgemm_mkl_optimized_epyc_epyc002_2023-07-10_16-12-02.csv</t>
  </si>
  <si>
    <t>rep 1 size 30000 OMP_PLACES=cores OMP_PROC_BIND=spread OMP_NUM_THREADS=58 BLIS_NUM_THREADS=58 srun -n1 --cpus-per-task=58 ./dgemm_mkl_optimized.x 30000 30000 30000&gt;&gt;dgemm_mkl_optimized_epyc_epyc002_2023-07-10_16-12-02.csv</t>
  </si>
  <si>
    <t>rep 1 size 30000 OMP_PLACES=cores OMP_PROC_BIND=spread OMP_NUM_THREADS=59 BLIS_NUM_THREADS=59 srun -n1 --cpus-per-task=59 ./dgemm_mkl_optimized.x 30000 30000 30000&gt;&gt;dgemm_mkl_optimized_epyc_epyc002_2023-07-10_16-12-02.csv</t>
  </si>
  <si>
    <t>rep 1 size 30000 OMP_PLACES=cores OMP_PROC_BIND=spread OMP_NUM_THREADS=60 BLIS_NUM_THREADS=60 srun -n1 --cpus-per-task=60 ./dgemm_mkl_optimized.x 30000 30000 30000&gt;&gt;dgemm_mkl_optimized_epyc_epyc002_2023-07-10_16-12-02.csv</t>
  </si>
  <si>
    <t>epyc dgemm blis spread CNT</t>
  </si>
  <si>
    <t>epyc dgemm blis spread elapsed1Avg</t>
  </si>
  <si>
    <t>epyc dgemm blis spread elapsed2Avg</t>
  </si>
  <si>
    <t>epyc dgemm blis spread GFLOPS_Avg</t>
  </si>
  <si>
    <t>epyc dgemm mkl spread CNT</t>
  </si>
  <si>
    <t>epyc dgemm mkl spread elapsed1Avg</t>
  </si>
  <si>
    <t>epyc dgemm mkl spread elapsed2Avg</t>
  </si>
  <si>
    <t>epyc dgemm mkl spread GFLOPS_Avg</t>
  </si>
  <si>
    <t>thin dgemm blis spread CNT</t>
  </si>
  <si>
    <t>thin dgemm blis spread elapsed1Avg</t>
  </si>
  <si>
    <t>thin dgemm blis spread elapsed2Avg</t>
  </si>
  <si>
    <t>thin dgemm blis spread GFLOPS_Avg</t>
  </si>
  <si>
    <t>thin dgemm mkl spread CNT</t>
  </si>
  <si>
    <t>thin dgemm mkl spread elapsed1Avg</t>
  </si>
  <si>
    <t>thin dgemm mkl spread elapsed2Avg</t>
  </si>
  <si>
    <t>thin dgemm mkl spread GFLOPS_Avg</t>
  </si>
  <si>
    <t>thin dgemm oblas spread CNT</t>
  </si>
  <si>
    <t>thin dgemm oblas spread elapsed1Avg</t>
  </si>
  <si>
    <t>thin dgemm oblas spread elapsed2Avg</t>
  </si>
  <si>
    <t>thin dgemm oblas spread GFLOPS_Avg</t>
  </si>
  <si>
    <t>thin sgemm mkl spread CNT</t>
  </si>
  <si>
    <t>thin sgemm mkl spread elapsed1Avg</t>
  </si>
  <si>
    <t>thin sgemm mkl spread elapsed2Avg</t>
  </si>
  <si>
    <t>thin sgemm mkl spread GFLOPS_Avg</t>
  </si>
  <si>
    <t>thin sgemm oblas spread CNT</t>
  </si>
  <si>
    <t>thin sgemm oblas spread elapsed1Avg</t>
  </si>
  <si>
    <t>thin sgemm oblas spread elapsed2Avg</t>
  </si>
  <si>
    <t>thin sgemm oblas spread GFLOPS_Avg</t>
  </si>
  <si>
    <t>thin sgemm oblas spread GFLOPS_Avg2</t>
  </si>
  <si>
    <t>thin sgemm oblas spread GFLOPS_Avg3</t>
  </si>
  <si>
    <t>thin sgemm oblas spread GFLOPS_Avg4</t>
  </si>
  <si>
    <t>thin sgemm oblas spread GFLOPS_Avg5</t>
  </si>
  <si>
    <t>thin sgemm oblas spread GFLOPS_Avg6</t>
  </si>
  <si>
    <t>thin sgemm oblas spread GFLOPS_Avg7</t>
  </si>
  <si>
    <t>thin sgemm oblas spread GFLOPS_Avg8</t>
  </si>
  <si>
    <t>thin sgemm oblas spread GFLOPS_Avg9</t>
  </si>
  <si>
    <t>thin sgemm oblas spread GFLOPS_Avg10</t>
  </si>
  <si>
    <t>thin sgemm oblas spread GFLOPS_Avg11</t>
  </si>
  <si>
    <t>thin sgemm oblas spread GFLOPS_Avg12</t>
  </si>
  <si>
    <t>thin sgemm oblas spread GFLOPS_Avg13</t>
  </si>
  <si>
    <t>thin sgemm oblas spread GFLOPS_Avg14</t>
  </si>
  <si>
    <t>thin sgemm oblas spread GFLOPS_Avg15</t>
  </si>
  <si>
    <t>thin sgemm oblas spread GFLOPS_Avg16</t>
  </si>
  <si>
    <t>thin sgemm oblas spread GFLOPS_Avg17</t>
  </si>
  <si>
    <t>thin sgemm oblas spread GFLOPS_Avg18</t>
  </si>
  <si>
    <t>thin sgemm oblas spread GFLOPS_Avg19</t>
  </si>
  <si>
    <t>thin sgemm oblas spread GFLOPS_Avg20</t>
  </si>
  <si>
    <t>thin sgemm oblas spread GFLOPS_Avg21</t>
  </si>
  <si>
    <t>thin sgemm oblas spread GFLOPS_Avg22</t>
  </si>
  <si>
    <t>thin sgemm oblas spread GFLOPS_Avg23</t>
  </si>
  <si>
    <t>thin sgemm oblas spread GFLOPS_Avg24</t>
  </si>
  <si>
    <t>thin sgemm oblas spread GFLOPS_Avg25</t>
  </si>
  <si>
    <t>thin sgemm oblas spread GFLOPS_Avg26</t>
  </si>
  <si>
    <t>thin sgemm oblas spread GFLOPS_Avg27</t>
  </si>
  <si>
    <t>thin sgemm oblas spread GFLOPS_Avg28</t>
  </si>
  <si>
    <t>thin sgemm oblas spread GFLOPS_Avg29</t>
  </si>
  <si>
    <t>thin sgemm oblas spread GFLOPS_Avg30</t>
  </si>
  <si>
    <t>thin sgemm oblas spread GFLOPS_Avg31</t>
  </si>
  <si>
    <t>thin sgemm oblas spread GFLOPS_Avg32</t>
  </si>
  <si>
    <t>thin sgemm oblas spread GFLOPS_Avg33</t>
  </si>
  <si>
    <t>thin sgemm oblas spread GFLOPS_Avg34</t>
  </si>
  <si>
    <t>thin sgemm oblas spread GFLOPS_Avg35</t>
  </si>
  <si>
    <t>thin sgemm oblas spread GFLOPS_Avg36</t>
  </si>
  <si>
    <t>thin sgemm oblas spread GFLOPS_Avg37</t>
  </si>
  <si>
    <t>thin sgemm oblas spread GFLOPS_Avg38</t>
  </si>
  <si>
    <t>thin sgemm oblas spread GFLOPS_Avg39</t>
  </si>
  <si>
    <t>thin sgemm oblas spread GFLOPS_Avg40</t>
  </si>
  <si>
    <t>thin sgemm oblas spread GFLOPS_Avg41</t>
  </si>
  <si>
    <t>thin sgemm oblas spread GFLOPS_Avg42</t>
  </si>
  <si>
    <t>thin sgemm oblas spread GFLOPS_Avg43</t>
  </si>
  <si>
    <t>thin sgemm oblas spread GFLOPS_Avg44</t>
  </si>
  <si>
    <t>thin sgemm oblas spread GFLOPS_Avg45</t>
  </si>
  <si>
    <t>thin sgemm oblas spread GFLOPS_Avg46</t>
  </si>
  <si>
    <t>thin sgemm oblas spread GFLOPS_Avg47</t>
  </si>
  <si>
    <t>thin sgemm oblas spread GFLOPS_Avg48</t>
  </si>
  <si>
    <t>thin sgemm oblas spread GFLOPS_Avg49</t>
  </si>
  <si>
    <t>thin sgemm oblas spread GFLOPS_Avg50</t>
  </si>
  <si>
    <t>thin sgemm oblas spread GFLOPS_Avg51</t>
  </si>
  <si>
    <t>thin sgemm oblas spread GFLOPS_Avg52</t>
  </si>
  <si>
    <t>thin sgemm oblas spread GFLOPS_Avg53</t>
  </si>
  <si>
    <t>thin sgemm oblas spread GFLOPS_Avg54</t>
  </si>
  <si>
    <t>thin sgemm oblas spread GFLOPS_Avg55</t>
  </si>
  <si>
    <t>thin sgemm oblas spread GFLOPS_Avg56</t>
  </si>
  <si>
    <t>thin sgemm oblas spread GFLOPS_Avg57</t>
  </si>
  <si>
    <t>thin sgemm oblas spread GFLOPS_Avg58</t>
  </si>
  <si>
    <t>thin sgemm oblas spread GFLOPS_Avg59</t>
  </si>
  <si>
    <t>thin sgemm oblas spread GFLOPS_Avg60</t>
  </si>
  <si>
    <t>thin sgemm oblas spread GFLOPS_Avg61</t>
  </si>
  <si>
    <t>thin sgemm oblas spread GFLOPS_Avg62</t>
  </si>
  <si>
    <t>thin sgemm oblas spread GFLOPS_Avg63</t>
  </si>
  <si>
    <t>thin sgemm oblas spread GFLOPS_Avg64</t>
  </si>
  <si>
    <t>thin sgemm oblas spread GFLOPS_Avg65</t>
  </si>
  <si>
    <t>thin sgemm oblas spread GFLOPS_Avg66</t>
  </si>
  <si>
    <t>thin sgemm oblas spread GFLOPS_Avg67</t>
  </si>
  <si>
    <t>thin sgemm oblas spread GFLOPS_Avg68</t>
  </si>
  <si>
    <t>thin sgemm oblas spread GFLOPS_Avg69</t>
  </si>
  <si>
    <t>thin sgemm oblas spread GFLOPS_Avg70</t>
  </si>
  <si>
    <t>thin sgemm oblas spread GFLOPS_Avg71</t>
  </si>
  <si>
    <t>thin sgemm oblas spread GFLOPS_Avg72</t>
  </si>
  <si>
    <t>thin sgemm oblas spread GFLOPS_Avg73</t>
  </si>
  <si>
    <t>thin sgemm oblas spread GFLOPS_Avg74</t>
  </si>
  <si>
    <t>thin sgemm oblas spread GFLOPS_Avg75</t>
  </si>
  <si>
    <t>thin sgemm oblas spread GFLOPS_Avg76</t>
  </si>
  <si>
    <t>thin sgemm oblas spread GFLOPS_Avg77</t>
  </si>
  <si>
    <t>thin sgemm oblas spread GFLOPS_Avg78</t>
  </si>
  <si>
    <t>thin sgemm oblas spread GFLOPS_Avg79</t>
  </si>
  <si>
    <t>thin sgemm oblas spread GFLOPS_Avg80</t>
  </si>
  <si>
    <t>thin sgemm oblas spread GFLOPS_Avg81</t>
  </si>
  <si>
    <t>thin sgemm oblas spread GFLOPS_Avg82</t>
  </si>
  <si>
    <t>thin sgemm oblas spread GFLOPS_Avg83</t>
  </si>
  <si>
    <t>thin sgemm oblas spread GFLOPS_Avg84</t>
  </si>
  <si>
    <t>thin sgemm oblas spread GFLOPS_Avg85</t>
  </si>
  <si>
    <t>thin sgemm oblas spread GFLOPS_Avg86</t>
  </si>
  <si>
    <t>thin sgemm oblas spread GFLOPS_Avg87</t>
  </si>
  <si>
    <t>thin sgemm oblas spread GFLOPS_Avg88</t>
  </si>
  <si>
    <t>thin sgemm oblas spread GFLOPS_Avg89</t>
  </si>
  <si>
    <t>thin sgemm oblas spread GFLOPS_Avg90</t>
  </si>
  <si>
    <t>thin sgemm oblas spread GFLOPS_Avg91</t>
  </si>
  <si>
    <t>thin sgemm oblas spread GFLOPS_Avg92</t>
  </si>
  <si>
    <t>thin sgemm oblas spread GFLOPS_Avg93</t>
  </si>
  <si>
    <t>thin sgemm oblas spread GFLOPS_Avg94</t>
  </si>
  <si>
    <t>thin sgemm oblas spread GFLOPS_Avg95</t>
  </si>
  <si>
    <t>thin sgemm oblas spread GFLOPS_Avg96</t>
  </si>
  <si>
    <t>thin sgemm oblas spread GFLOPS_Avg97</t>
  </si>
  <si>
    <t>thin sgemm oblas spread GFLOPS_Avg98</t>
  </si>
  <si>
    <t>thin sgemm oblas spread GFLOPS_Avg99</t>
  </si>
  <si>
    <t>thin sgemm oblas spread GFLOPS_Avg100</t>
  </si>
  <si>
    <t>thin sgemm oblas spread GFLOPS_Avg101</t>
  </si>
  <si>
    <t>thin sgemm oblas spread GFLOPS_Avg102</t>
  </si>
  <si>
    <t>thin sgemm oblas spread GFLOPS_Avg103</t>
  </si>
  <si>
    <t>thin sgemm oblas spread GFLOPS_Avg104</t>
  </si>
  <si>
    <t>thin sgemm oblas spread GFLOPS_Avg105</t>
  </si>
  <si>
    <t>thin sgemm oblas spread GFLOPS_Avg106</t>
  </si>
  <si>
    <t>thin sgemm oblas spread GFLOPS_Avg107</t>
  </si>
  <si>
    <t>thin sgemm oblas spread GFLOPS_Avg108</t>
  </si>
  <si>
    <t>thin sgemm oblas spread GFLOPS_Avg109</t>
  </si>
  <si>
    <t>thin sgemm oblas spread GFLOPS_Avg110</t>
  </si>
  <si>
    <t>thin sgemm oblas spread GFLOPS_Avg111</t>
  </si>
  <si>
    <t>thin sgemm oblas spread GFLOPS_Avg112</t>
  </si>
  <si>
    <t>thin sgemm oblas spread GFLOPS_Avg113</t>
  </si>
  <si>
    <t>thin sgemm oblas spread GFLOPS_Avg114</t>
  </si>
  <si>
    <t>thin sgemm oblas spread GFLOPS_Avg115</t>
  </si>
  <si>
    <t>thin sgemm oblas spread GFLOPS_Avg116</t>
  </si>
  <si>
    <t>thin sgemm oblas spread GFLOPS_Avg117</t>
  </si>
  <si>
    <t>thin sgemm oblas spread GFLOPS_Avg118</t>
  </si>
  <si>
    <t>thin sgemm oblas spread GFLOPS_Avg119</t>
  </si>
  <si>
    <t>thin sgemm oblas spread GFLOPS_Avg120</t>
  </si>
  <si>
    <t>thin sgemm oblas spread GFLOPS_Avg121</t>
  </si>
  <si>
    <t>thin sgemm oblas spread GFLOPS_Avg122</t>
  </si>
  <si>
    <t>thin sgemm oblas spread GFLOPS_Avg123</t>
  </si>
  <si>
    <t>thin sgemm oblas spread GFLOPS_Avg124</t>
  </si>
  <si>
    <t>thin sgemm oblas spread GFLOPS_Avg125</t>
  </si>
  <si>
    <t>thin sgemm oblas spread GFLOPS_Avg126</t>
  </si>
  <si>
    <t>thin sgemm oblas spread GFLOPS_Avg127</t>
  </si>
  <si>
    <t>thin sgemm oblas spread GFLOPS_Avg128</t>
  </si>
  <si>
    <t>thin sgemm oblas spread GFLOPS_Avg129</t>
  </si>
  <si>
    <t>thin sgemm oblas spread GFLOPS_Avg130</t>
  </si>
  <si>
    <t>thin sgemm oblas spread GFLOPS_Avg131</t>
  </si>
  <si>
    <t>thin sgemm oblas spread GFLOPS_Avg132</t>
  </si>
  <si>
    <t>thin sgemm oblas spread GFLOPS_Avg133</t>
  </si>
  <si>
    <t>thin sgemm oblas spread GFLOPS_Avg134</t>
  </si>
  <si>
    <t>thin sgemm oblas spread GFLOPS_Avg135</t>
  </si>
  <si>
    <t>thin sgemm oblas spread GFLOPS_Avg136</t>
  </si>
  <si>
    <t>thin sgemm oblas spread GFLOPS_Avg137</t>
  </si>
  <si>
    <t>thin sgemm oblas spread GFLOPS_Avg138</t>
  </si>
  <si>
    <t>thin sgemm oblas spread GFLOPS_Avg139</t>
  </si>
  <si>
    <t>thin sgemm oblas spread GFLOPS_Avg140</t>
  </si>
  <si>
    <t>thin sgemm oblas spread GFLOPS_Avg141</t>
  </si>
  <si>
    <t>thin sgemm oblas spread GFLOPS_Avg142</t>
  </si>
  <si>
    <t>thin sgemm oblas spread GFLOPS_Avg143</t>
  </si>
  <si>
    <t>thin sgemm oblas spread GFLOPS_Avg144</t>
  </si>
  <si>
    <t>thin sgemm oblas spread GFLOPS_Avg145</t>
  </si>
  <si>
    <t>thin sgemm oblas spread GFLOPS_Avg146</t>
  </si>
  <si>
    <t>thin sgemm oblas spread GFLOPS_Avg147</t>
  </si>
  <si>
    <t>thin sgemm oblas spread GFLOPS_Avg148</t>
  </si>
  <si>
    <t>thin sgemm oblas spread GFLOPS_Avg149</t>
  </si>
  <si>
    <t>thin sgemm oblas spread GFLOPS_Avg150</t>
  </si>
  <si>
    <t>thin sgemm oblas spread GFLOPS_Avg151</t>
  </si>
  <si>
    <t>thin sgemm oblas spread GFLOPS_Avg152</t>
  </si>
  <si>
    <t>thin sgemm oblas spread GFLOPS_Avg153</t>
  </si>
  <si>
    <t>thin sgemm oblas spread GFLOPS_Avg154</t>
  </si>
  <si>
    <t>thin sgemm oblas spread GFLOPS_Avg155</t>
  </si>
  <si>
    <t>thin sgemm oblas spread GFLOPS_Avg156</t>
  </si>
  <si>
    <t>thin sgemm oblas spread GFLOPS_Avg157</t>
  </si>
  <si>
    <t>thin sgemm oblas spread GFLOPS_Avg158</t>
  </si>
  <si>
    <t>thin sgemm oblas spread GFLOPS_Avg159</t>
  </si>
  <si>
    <t>thin sgemm oblas spread GFLOPS_Avg160</t>
  </si>
  <si>
    <t>thin sgemm oblas spread GFLOPS_Avg161</t>
  </si>
  <si>
    <t>thin sgemm oblas spread GFLOPS_Avg162</t>
  </si>
  <si>
    <t>thin sgemm oblas spread GFLOPS_Avg163</t>
  </si>
  <si>
    <t>thin sgemm oblas spread GFLOPS_Avg164</t>
  </si>
  <si>
    <t>thin sgemm oblas spread GFLOPS_Avg165</t>
  </si>
  <si>
    <t>thin sgemm oblas spread GFLOPS_Avg166</t>
  </si>
  <si>
    <t>thin sgemm oblas spread GFLOPS_Avg167</t>
  </si>
  <si>
    <t>thin sgemm oblas spread GFLOPS_Avg168</t>
  </si>
  <si>
    <t>thin sgemm oblas spread GFLOPS_Avg169</t>
  </si>
  <si>
    <t>thin sgemm oblas spread GFLOPS_Avg170</t>
  </si>
  <si>
    <t>thin sgemm oblas spread GFLOPS_Avg171</t>
  </si>
  <si>
    <t>thin sgemm oblas spread GFLOPS_Avg172</t>
  </si>
  <si>
    <t>thin sgemm oblas spread GFLOPS_Avg173</t>
  </si>
  <si>
    <t>thin sgemm oblas spread GFLOPS_Avg174</t>
  </si>
  <si>
    <t>thin sgemm oblas spread GFLOPS_Avg175</t>
  </si>
  <si>
    <t>thin sgemm oblas spread GFLOPS_Avg176</t>
  </si>
  <si>
    <t>thin sgemm oblas spread GFLOPS_Avg177</t>
  </si>
  <si>
    <t>thin sgemm oblas spread GFLOPS_Avg178</t>
  </si>
  <si>
    <t>thin sgemm oblas spread GFLOPS_Avg179</t>
  </si>
  <si>
    <t>thin sgemm oblas spread GFLOPS_Avg180</t>
  </si>
  <si>
    <t>thin sgemm oblas spread GFLOPS_Avg181</t>
  </si>
  <si>
    <t>thin sgemm oblas spread GFLOPS_Avg182</t>
  </si>
  <si>
    <t>thin sgemm oblas spread GFLOPS_Avg183</t>
  </si>
  <si>
    <t>thin sgemm oblas spread GFLOPS_Avg184</t>
  </si>
  <si>
    <t>thin sgemm oblas spread GFLOPS_Avg185</t>
  </si>
  <si>
    <t>thin sgemm oblas spread GFLOPS_Avg186</t>
  </si>
  <si>
    <t>thin sgemm oblas spread GFLOPS_Avg187</t>
  </si>
  <si>
    <t>thin sgemm oblas spread GFLOPS_Avg188</t>
  </si>
  <si>
    <t>thin sgemm oblas spread GFLOPS_Avg189</t>
  </si>
  <si>
    <t>thin sgemm oblas spread GFLOPS_Avg190</t>
  </si>
  <si>
    <t>thin sgemm oblas spread GFLOPS_Avg191</t>
  </si>
  <si>
    <t>thin sgemm oblas spread GFLOPS_Avg192</t>
  </si>
  <si>
    <t>thin sgemm oblas spread GFLOPS_Avg193</t>
  </si>
  <si>
    <t>thin sgemm oblas spread GFLOPS_Avg194</t>
  </si>
  <si>
    <t>thin sgemm oblas spread GFLOPS_Avg195</t>
  </si>
  <si>
    <t>thin sgemm oblas spread GFLOPS_Avg196</t>
  </si>
  <si>
    <t>thin sgemm oblas spread GFLOPS_Avg197</t>
  </si>
  <si>
    <t>thin sgemm oblas spread GFLOPS_Avg198</t>
  </si>
  <si>
    <t>thin sgemm oblas spread GFLOPS_Avg199</t>
  </si>
  <si>
    <t>thin sgemm oblas spread GFLOPS_Avg200</t>
  </si>
  <si>
    <t>thin sgemm oblas spread GFLOPS_Avg201</t>
  </si>
  <si>
    <t>thin sgemm oblas spread GFLOPS_Avg202</t>
  </si>
  <si>
    <t>thin sgemm oblas spread GFLOPS_Avg203</t>
  </si>
  <si>
    <t>thin sgemm oblas spread GFLOPS_Avg204</t>
  </si>
  <si>
    <t>thin sgemm oblas spread GFLOPS_Avg205</t>
  </si>
  <si>
    <t>thin sgemm oblas spread GFLOPS_Avg206</t>
  </si>
  <si>
    <t>thin sgemm oblas spread GFLOPS_Avg207</t>
  </si>
  <si>
    <t>thin sgemm oblas spread GFLOPS_Avg208</t>
  </si>
  <si>
    <t>thin sgemm oblas spread GFLOPS_Avg209</t>
  </si>
  <si>
    <t>thin sgemm oblas spread GFLOPS_Avg210</t>
  </si>
  <si>
    <t>thin sgemm oblas spread GFLOPS_Avg211</t>
  </si>
  <si>
    <t>thin sgemm oblas spread GFLOPS_Avg212</t>
  </si>
  <si>
    <t>thin sgemm oblas spread GFLOPS_Avg213</t>
  </si>
  <si>
    <t>thin sgemm oblas spread GFLOPS_Avg214</t>
  </si>
  <si>
    <t>thin sgemm oblas spread GFLOPS_Avg215</t>
  </si>
  <si>
    <t>thin sgemm oblas spread GFLOPS_Avg216</t>
  </si>
  <si>
    <t>thin sgemm oblas spread GFLOPS_Avg217</t>
  </si>
  <si>
    <t>thin sgemm oblas spread GFLOPS_Avg218</t>
  </si>
  <si>
    <t>thin sgemm oblas spread GFLOPS_Avg219</t>
  </si>
  <si>
    <t>thin sgemm oblas spread GFLOPS_Avg220</t>
  </si>
  <si>
    <t>thin sgemm oblas spread GFLOPS_Avg221</t>
  </si>
  <si>
    <t>thin sgemm oblas spread GFLOPS_Avg222</t>
  </si>
  <si>
    <t>thin sgemm oblas spread GFLOPS_Avg223</t>
  </si>
  <si>
    <t>thin sgemm oblas spread GFLOPS_Avg224</t>
  </si>
  <si>
    <t>thin sgemm oblas spread GFLOPS_Avg225</t>
  </si>
  <si>
    <t>thin sgemm oblas spread GFLOPS_Avg226</t>
  </si>
  <si>
    <t>thin sgemm oblas spread GFLOPS_Avg227</t>
  </si>
  <si>
    <t>thin sgemm oblas spread GFLOPS_Avg228</t>
  </si>
  <si>
    <t>thin sgemm oblas spread GFLOPS_Avg229</t>
  </si>
  <si>
    <t>thin sgemm oblas spread GFLOPS_Avg230</t>
  </si>
  <si>
    <t>thin sgemm oblas spread GFLOPS_Avg231</t>
  </si>
  <si>
    <t>thin sgemm oblas spread GFLOPS_Avg232</t>
  </si>
  <si>
    <t>thin sgemm oblas spread GFLOPS_Avg233</t>
  </si>
  <si>
    <t>thin sgemm oblas spread GFLOPS_Avg234</t>
  </si>
  <si>
    <t>thin sgemm oblas spread GFLOPS_Avg235</t>
  </si>
  <si>
    <t>thin sgemm oblas spread GFLOPS_Avg236</t>
  </si>
  <si>
    <t>thin sgemm oblas spread GFLOPS_Avg237</t>
  </si>
  <si>
    <t>thin sgemm oblas spread GFLOPS_Avg238</t>
  </si>
  <si>
    <t>thin sgemm oblas spread GFLOPS_Avg239</t>
  </si>
  <si>
    <t>thin sgemm oblas spread GFLOPS_Avg240</t>
  </si>
  <si>
    <t>thin sgemm oblas spread GFLOPS_Avg241</t>
  </si>
  <si>
    <t>thin sgemm oblas spread GFLOPS_Avg242</t>
  </si>
  <si>
    <t>thin sgemm oblas spread GFLOPS_Avg243</t>
  </si>
  <si>
    <t>thin sgemm oblas spread GFLOPS_Avg244</t>
  </si>
  <si>
    <t>thin sgemm oblas spread GFLOPS_Avg245</t>
  </si>
  <si>
    <t>thin sgemm oblas spread GFLOPS_Avg246</t>
  </si>
  <si>
    <t>thin sgemm oblas spread GFLOPS_Avg247</t>
  </si>
  <si>
    <t>thin sgemm oblas spread GFLOPS_Avg248</t>
  </si>
  <si>
    <t>thin sgemm oblas spread GFLOPS_Avg249</t>
  </si>
  <si>
    <t>thin sgemm oblas spread GFLOPS_Avg250</t>
  </si>
  <si>
    <t>thin sgemm oblas spread GFLOPS_Avg251</t>
  </si>
  <si>
    <t>thin sgemm oblas spread GFLOPS_Avg252</t>
  </si>
  <si>
    <t>thin sgemm oblas spread GFLOPS_Avg253</t>
  </si>
  <si>
    <t>thin sgemm oblas spread GFLOPS_Avg254</t>
  </si>
  <si>
    <t>thin sgemm oblas spread GFLOPS_Avg255</t>
  </si>
  <si>
    <t>thin sgemm oblas spread GFLOPS_Avg256</t>
  </si>
  <si>
    <t>thin sgemm oblas spread GFLOPS_Avg257</t>
  </si>
  <si>
    <t>thin sgemm oblas spread GFLOPS_Avg258</t>
  </si>
  <si>
    <t>thin sgemm oblas spread GFLOPS_Avg259</t>
  </si>
  <si>
    <t>thin sgemm oblas spread GFLOPS_Avg260</t>
  </si>
  <si>
    <t>thin sgemm oblas spread GFLOPS_Avg261</t>
  </si>
  <si>
    <t>thin sgemm oblas spread GFLOPS_Avg262</t>
  </si>
  <si>
    <t>thin sgemm oblas spread GFLOPS_Avg263</t>
  </si>
  <si>
    <t>thin sgemm oblas spread GFLOPS_Avg264</t>
  </si>
  <si>
    <t>thin sgemm oblas spread GFLOPS_Avg265</t>
  </si>
  <si>
    <t>thin sgemm oblas spread GFLOPS_Avg266</t>
  </si>
  <si>
    <t>thin sgemm oblas spread GFLOPS_Avg267</t>
  </si>
  <si>
    <t>thin sgemm oblas spread GFLOPS_Avg268</t>
  </si>
  <si>
    <t>thin sgemm oblas spread GFLOPS_Avg269</t>
  </si>
  <si>
    <t>thin sgemm oblas spread GFLOPS_Avg270</t>
  </si>
  <si>
    <t>thin sgemm oblas spread GFLOPS_Avg271</t>
  </si>
  <si>
    <t>thin sgemm oblas spread GFLOPS_Avg272</t>
  </si>
  <si>
    <t>thin sgemm oblas spread GFLOPS_Avg273</t>
  </si>
  <si>
    <t>thin sgemm oblas spread GFLOPS_Avg274</t>
  </si>
  <si>
    <t>thin sgemm oblas spread GFLOPS_Avg275</t>
  </si>
  <si>
    <t>thin sgemm oblas spread GFLOPS_Avg276</t>
  </si>
  <si>
    <t>thin sgemm oblas spread GFLOPS_Avg277</t>
  </si>
  <si>
    <t>thin sgemm oblas spread GFLOPS_Avg278</t>
  </si>
  <si>
    <t>thin sgemm oblas spread GFLOPS_Avg279</t>
  </si>
  <si>
    <t>thin sgemm oblas spread GFLOPS_Avg280</t>
  </si>
  <si>
    <t>thin sgemm oblas spread GFLOPS_Avg281</t>
  </si>
  <si>
    <t>thin sgemm oblas spread GFLOPS_Avg282</t>
  </si>
  <si>
    <t>thin sgemm oblas spread GFLOPS_Avg283</t>
  </si>
  <si>
    <t>thin sgemm oblas spread GFLOPS_Avg284</t>
  </si>
  <si>
    <t>thin sgemm oblas spread GFLOPS_Avg285</t>
  </si>
  <si>
    <t>thin sgemm oblas spread GFLOPS_Avg286</t>
  </si>
  <si>
    <t>thin sgemm oblas spread GFLOPS_Avg287</t>
  </si>
  <si>
    <t>thin sgemm oblas spread GFLOPS_Avg288</t>
  </si>
  <si>
    <t>thin sgemm oblas spread GFLOPS_Avg289</t>
  </si>
  <si>
    <t>thin sgemm oblas spread GFLOPS_Avg290</t>
  </si>
  <si>
    <t>thin sgemm oblas spread GFLOPS_Avg291</t>
  </si>
  <si>
    <t>thin sgemm oblas spread GFLOPS_Avg292</t>
  </si>
  <si>
    <t>thin sgemm oblas spread GFLOPS_Avg293</t>
  </si>
  <si>
    <t>thin sgemm oblas spread GFLOPS_Avg294</t>
  </si>
  <si>
    <t>thin sgemm oblas spread GFLOPS_Avg295</t>
  </si>
  <si>
    <t>thin sgemm oblas spread GFLOPS_Avg296</t>
  </si>
  <si>
    <t>thin sgemm oblas spread GFLOPS_Avg297</t>
  </si>
  <si>
    <t>thin sgemm oblas spread GFLOPS_Avg298</t>
  </si>
  <si>
    <t>thin sgemm oblas spread GFLOPS_Avg299</t>
  </si>
  <si>
    <t>thin sgemm oblas spread GFLOPS_Avg300</t>
  </si>
  <si>
    <t>thin sgemm oblas spread GFLOPS_Avg301</t>
  </si>
  <si>
    <t>thin sgemm oblas spread GFLOPS_Avg302</t>
  </si>
  <si>
    <t>thin sgemm oblas spread GFLOPS_Avg303</t>
  </si>
  <si>
    <t>thin sgemm oblas spread GFLOPS_Avg304</t>
  </si>
  <si>
    <t>thin sgemm oblas spread GFLOPS_Avg305</t>
  </si>
  <si>
    <t>thin sgemm oblas spread GFLOPS_Avg306</t>
  </si>
  <si>
    <t>thin sgemm oblas spread GFLOPS_Avg307</t>
  </si>
  <si>
    <t>thin sgemm oblas spread GFLOPS_Avg308</t>
  </si>
  <si>
    <t>epyc mkl spread</t>
  </si>
  <si>
    <t>thin oblas spread</t>
  </si>
  <si>
    <t>sgemm_thin_job_17169.out</t>
  </si>
  <si>
    <t>sgemm_blis_optimized_thin_thin007_2023-07-10_18-13-02.csv</t>
  </si>
  <si>
    <t>rep 1 size 30000 OMP_PLACES=cores OMP_PROC_BIND=spread OMP_NUM_THREADS=12 BLIS_NUM_THREADS=12 srun -n1 --cpus-per-task=12 ./sgemm_blis_optimized.x 30000 30000 30000&gt;&gt;sgemm_blis_optimized_thin_thin007_2023-07-10_18-13-02.csv</t>
  </si>
  <si>
    <t>rep 1 size 30000 OMP_PLACES=cores OMP_PROC_BIND=spread OMP_NUM_THREADS=11 BLIS_NUM_THREADS=11 srun -n1 --cpus-per-task=11 ./sgemm_blis_optimized.x 30000 30000 30000&gt;&gt;sgemm_blis_optimized_thin_thin007_2023-07-10_18-13-02.csv</t>
  </si>
  <si>
    <t>rep 1 size 30000 OMP_PLACES=cores OMP_PROC_BIND=spread OMP_NUM_THREADS=10 BLIS_NUM_THREADS=10 srun -n1 --cpus-per-task=10 ./sgemm_blis_optimized.x 30000 30000 30000&gt;&gt;sgemm_blis_optimized_thin_thin007_2023-07-10_18-13-02.csv</t>
  </si>
  <si>
    <t>rep 1 size 30000 OMP_PLACES=cores OMP_PROC_BIND=spread OMP_NUM_THREADS=9 BLIS_NUM_THREADS=9 srun -n1 --cpus-per-task=9 ./sgemm_blis_optimized.x 30000 30000 30000&gt;&gt;sgemm_blis_optimized_thin_thin007_2023-07-10_18-13-02.csv</t>
  </si>
  <si>
    <t>rep 1 size 30000 OMP_PLACES=cores OMP_PROC_BIND=spread OMP_NUM_THREADS=8 BLIS_NUM_THREADS=8 srun -n1 --cpus-per-task=8 ./sgemm_blis_optimized.x 30000 30000 30000&gt;&gt;sgemm_blis_optimized_thin_thin007_2023-07-10_18-13-02.csv</t>
  </si>
  <si>
    <t>rep 1 size 30000 OMP_PLACES=cores OMP_PROC_BIND=spread OMP_NUM_THREADS=7 BLIS_NUM_THREADS=7 srun -n1 --cpus-per-task=7 ./sgemm_blis_optimized.x 30000 30000 30000&gt;&gt;sgemm_blis_optimized_thin_thin007_2023-07-10_18-13-02.csv</t>
  </si>
  <si>
    <t>rep 1 size 30000 OMP_PLACES=cores OMP_PROC_BIND=spread OMP_NUM_THREADS=6 BLIS_NUM_THREADS=6 srun -n1 --cpus-per-task=6 ./sgemm_blis_optimized.x 30000 30000 30000&gt;&gt;sgemm_blis_optimized_thin_thin007_2023-07-10_18-13-02.csv</t>
  </si>
  <si>
    <t>rep 1 size 30000 OMP_PLACES=cores OMP_PROC_BIND=spread OMP_NUM_THREADS=5 BLIS_NUM_THREADS=5 srun -n1 --cpus-per-task=5 ./sgemm_blis_optimized.x 30000 30000 30000&gt;&gt;sgemm_blis_optimized_thin_thin007_2023-07-10_18-13-02.csv</t>
  </si>
  <si>
    <t>rep 1 size 30000 OMP_PLACES=cores OMP_PROC_BIND=spread OMP_NUM_THREADS=4 BLIS_NUM_THREADS=4 srun -n1 --cpus-per-task=4 ./sgemm_blis_optimized.x 30000 30000 30000&gt;&gt;sgemm_blis_optimized_thin_thin007_2023-07-10_18-13-02.csv</t>
  </si>
  <si>
    <t>rep 1 size 30000 OMP_PLACES=cores OMP_PROC_BIND=spread OMP_NUM_THREADS=3 BLIS_NUM_THREADS=3 srun -n1 --cpus-per-task=3 ./sgemm_blis_optimized.x 30000 30000 30000&gt;&gt;sgemm_blis_optimized_thin_thin007_2023-07-10_18-13-02.csv</t>
  </si>
  <si>
    <t>rep 1 size 30000 OMP_PLACES=cores OMP_PROC_BIND=spread OMP_NUM_THREADS=2 BLIS_NUM_THREADS=2 srun -n1 --cpus-per-task=2 ./sgemm_blis_optimized.x 30000 30000 30000&gt;&gt;sgemm_blis_optimized_thin_thin007_2023-07-10_18-13-02.csv</t>
  </si>
  <si>
    <t>rep 1 size 30000 OMP_PLACES=cores OMP_PROC_BIND=spread OMP_NUM_THREADS=1 BLIS_NUM_THREADS=1 srun -n1 --cpus-per-task=1 ./sgemm_blis_optimized.x 30000 30000 30000&gt;&gt;sgemm_blis_optimized_thin_thin007_2023-07-10_18-13-02.csv</t>
  </si>
  <si>
    <t>rep 2 size 30000 OMP_PLACES=cores OMP_PROC_BIND=spread OMP_NUM_THREADS=12 BLIS_NUM_THREADS=12 srun -n1 --cpus-per-task=12 ./sgemm_blis_optimized.x 30000 30000 30000&gt;&gt;sgemm_blis_optimized_thin_thin007_2023-07-10_18-13-02.csv</t>
  </si>
  <si>
    <t>rep 2 size 30000 OMP_PLACES=cores OMP_PROC_BIND=spread OMP_NUM_THREADS=11 BLIS_NUM_THREADS=11 srun -n1 --cpus-per-task=11 ./sgemm_blis_optimized.x 30000 30000 30000&gt;&gt;sgemm_blis_optimized_thin_thin007_2023-07-10_18-13-02.csv</t>
  </si>
  <si>
    <t>rep 2 size 30000 OMP_PLACES=cores OMP_PROC_BIND=spread OMP_NUM_THREADS=10 BLIS_NUM_THREADS=10 srun -n1 --cpus-per-task=10 ./sgemm_blis_optimized.x 30000 30000 30000&gt;&gt;sgemm_blis_optimized_thin_thin007_2023-07-10_18-13-02.csv</t>
  </si>
  <si>
    <t>rep 2 size 30000 OMP_PLACES=cores OMP_PROC_BIND=spread OMP_NUM_THREADS=9 BLIS_NUM_THREADS=9 srun -n1 --cpus-per-task=9 ./sgemm_blis_optimized.x 30000 30000 30000&gt;&gt;sgemm_blis_optimized_thin_thin007_2023-07-10_18-13-02.csv</t>
  </si>
  <si>
    <t>rep 2 size 30000 OMP_PLACES=cores OMP_PROC_BIND=spread OMP_NUM_THREADS=8 BLIS_NUM_THREADS=8 srun -n1 --cpus-per-task=8 ./sgemm_blis_optimized.x 30000 30000 30000&gt;&gt;sgemm_blis_optimized_thin_thin007_2023-07-10_18-13-02.csv</t>
  </si>
  <si>
    <t>rep 2 size 30000 OMP_PLACES=cores OMP_PROC_BIND=spread OMP_NUM_THREADS=7 BLIS_NUM_THREADS=7 srun -n1 --cpus-per-task=7 ./sgemm_blis_optimized.x 30000 30000 30000&gt;&gt;sgemm_blis_optimized_thin_thin007_2023-07-10_18-13-02.csv</t>
  </si>
  <si>
    <t>rep 2 size 30000 OMP_PLACES=cores OMP_PROC_BIND=spread OMP_NUM_THREADS=6 BLIS_NUM_THREADS=6 srun -n1 --cpus-per-task=6 ./sgemm_blis_optimized.x 30000 30000 30000&gt;&gt;sgemm_blis_optimized_thin_thin007_2023-07-10_18-13-02.csv</t>
  </si>
  <si>
    <t>rep 2 size 30000 OMP_PLACES=cores OMP_PROC_BIND=spread OMP_NUM_THREADS=5 BLIS_NUM_THREADS=5 srun -n1 --cpus-per-task=5 ./sgemm_blis_optimized.x 30000 30000 30000&gt;&gt;sgemm_blis_optimized_thin_thin007_2023-07-10_18-13-02.csv</t>
  </si>
  <si>
    <t>rep 2 size 30000 OMP_PLACES=cores OMP_PROC_BIND=spread OMP_NUM_THREADS=4 BLIS_NUM_THREADS=4 srun -n1 --cpus-per-task=4 ./sgemm_blis_optimized.x 30000 30000 30000&gt;&gt;sgemm_blis_optimized_thin_thin007_2023-07-10_18-13-02.csv</t>
  </si>
  <si>
    <t>rep 2 size 30000 OMP_PLACES=cores OMP_PROC_BIND=spread OMP_NUM_THREADS=3 BLIS_NUM_THREADS=3 srun -n1 --cpus-per-task=3 ./sgemm_blis_optimized.x 30000 30000 30000&gt;&gt;sgemm_blis_optimized_thin_thin007_2023-07-10_18-13-02.csv</t>
  </si>
  <si>
    <t>rep 2 size 30000 OMP_PLACES=cores OMP_PROC_BIND=spread OMP_NUM_THREADS=2 BLIS_NUM_THREADS=2 srun -n1 --cpus-per-task=2 ./sgemm_blis_optimized.x 30000 30000 30000&gt;&gt;sgemm_blis_optimized_thin_thin007_2023-07-10_18-13-02.csv</t>
  </si>
  <si>
    <t>rep 2 size 30000 OMP_PLACES=cores OMP_PROC_BIND=spread OMP_NUM_THREADS=1 BLIS_NUM_THREADS=1 srun -n1 --cpus-per-task=1 ./sgemm_blis_optimized.x 30000 30000 30000&gt;&gt;sgemm_blis_optimized_thin_thin007_2023-07-10_18-13-02.csv</t>
  </si>
  <si>
    <t>rep 3 size 30000 OMP_PLACES=cores OMP_PROC_BIND=spread OMP_NUM_THREADS=12 BLIS_NUM_THREADS=12 srun -n1 --cpus-per-task=12 ./sgemm_blis_optimized.x 30000 30000 30000&gt;&gt;sgemm_blis_optimized_thin_thin007_2023-07-10_18-13-02.csv</t>
  </si>
  <si>
    <t>rep 3 size 30000 OMP_PLACES=cores OMP_PROC_BIND=spread OMP_NUM_THREADS=11 BLIS_NUM_THREADS=11 srun -n1 --cpus-per-task=11 ./sgemm_blis_optimized.x 30000 30000 30000&gt;&gt;sgemm_blis_optimized_thin_thin007_2023-07-10_18-13-02.csv</t>
  </si>
  <si>
    <t>rep 3 size 30000 OMP_PLACES=cores OMP_PROC_BIND=spread OMP_NUM_THREADS=10 BLIS_NUM_THREADS=10 srun -n1 --cpus-per-task=10 ./sgemm_blis_optimized.x 30000 30000 30000&gt;&gt;sgemm_blis_optimized_thin_thin007_2023-07-10_18-13-02.csv</t>
  </si>
  <si>
    <t>rep 3 size 30000 OMP_PLACES=cores OMP_PROC_BIND=spread OMP_NUM_THREADS=9 BLIS_NUM_THREADS=9 srun -n1 --cpus-per-task=9 ./sgemm_blis_optimized.x 30000 30000 30000&gt;&gt;sgemm_blis_optimized_thin_thin007_2023-07-10_18-13-02.csv</t>
  </si>
  <si>
    <t>rep 3 size 30000 OMP_PLACES=cores OMP_PROC_BIND=spread OMP_NUM_THREADS=8 BLIS_NUM_THREADS=8 srun -n1 --cpus-per-task=8 ./sgemm_blis_optimized.x 30000 30000 30000&gt;&gt;sgemm_blis_optimized_thin_thin007_2023-07-10_18-13-02.csv</t>
  </si>
  <si>
    <t>rep 3 size 30000 OMP_PLACES=cores OMP_PROC_BIND=spread OMP_NUM_THREADS=7 BLIS_NUM_THREADS=7 srun -n1 --cpus-per-task=7 ./sgemm_blis_optimized.x 30000 30000 30000&gt;&gt;sgemm_blis_optimized_thin_thin007_2023-07-10_18-13-02.csv</t>
  </si>
  <si>
    <t>rep 3 size 30000 OMP_PLACES=cores OMP_PROC_BIND=spread OMP_NUM_THREADS=6 BLIS_NUM_THREADS=6 srun -n1 --cpus-per-task=6 ./sgemm_blis_optimized.x 30000 30000 30000&gt;&gt;sgemm_blis_optimized_thin_thin007_2023-07-10_18-13-02.csv</t>
  </si>
  <si>
    <t>rep 3 size 30000 OMP_PLACES=cores OMP_PROC_BIND=spread OMP_NUM_THREADS=5 BLIS_NUM_THREADS=5 srun -n1 --cpus-per-task=5 ./sgemm_blis_optimized.x 30000 30000 30000&gt;&gt;sgemm_blis_optimized_thin_thin007_2023-07-10_18-13-02.csv</t>
  </si>
  <si>
    <t>rep 3 size 30000 OMP_PLACES=cores OMP_PROC_BIND=spread OMP_NUM_THREADS=4 BLIS_NUM_THREADS=4 srun -n1 --cpus-per-task=4 ./sgemm_blis_optimized.x 30000 30000 30000&gt;&gt;sgemm_blis_optimized_thin_thin007_2023-07-10_18-13-02.csv</t>
  </si>
  <si>
    <t>rep 3 size 30000 OMP_PLACES=cores OMP_PROC_BIND=spread OMP_NUM_THREADS=3 BLIS_NUM_THREADS=3 srun -n1 --cpus-per-task=3 ./sgemm_blis_optimized.x 30000 30000 30000&gt;&gt;sgemm_blis_optimized_thin_thin007_2023-07-10_18-13-02.csv</t>
  </si>
  <si>
    <t>rep 3 size 30000 OMP_PLACES=cores OMP_PROC_BIND=spread OMP_NUM_THREADS=2 BLIS_NUM_THREADS=2 srun -n1 --cpus-per-task=2 ./sgemm_blis_optimized.x 30000 30000 30000&gt;&gt;sgemm_blis_optimized_thin_thin007_2023-07-10_18-13-02.csv</t>
  </si>
  <si>
    <t>rep 3 size 30000 OMP_PLACES=cores OMP_PROC_BIND=spread OMP_NUM_THREADS=1 BLIS_NUM_THREADS=1 srun -n1 --cpus-per-task=1 ./sgemm_blis_optimized.x 30000 30000 30000&gt;&gt;sgemm_blis_optimized_thin_thin007_2023-07-10_18-13-02.csv</t>
  </si>
  <si>
    <t>rep 4 size 30000 OMP_PLACES=cores OMP_PROC_BIND=spread OMP_NUM_THREADS=12 BLIS_NUM_THREADS=12 srun -n1 --cpus-per-task=12 ./sgemm_blis_optimized.x 30000 30000 30000&gt;&gt;sgemm_blis_optimized_thin_thin007_2023-07-10_18-13-02.csv</t>
  </si>
  <si>
    <t>rep 4 size 30000 OMP_PLACES=cores OMP_PROC_BIND=spread OMP_NUM_THREADS=11 BLIS_NUM_THREADS=11 srun -n1 --cpus-per-task=11 ./sgemm_blis_optimized.x 30000 30000 30000&gt;&gt;sgemm_blis_optimized_thin_thin007_2023-07-10_18-13-02.csv</t>
  </si>
  <si>
    <t>rep 4 size 30000 OMP_PLACES=cores OMP_PROC_BIND=spread OMP_NUM_THREADS=10 BLIS_NUM_THREADS=10 srun -n1 --cpus-per-task=10 ./sgemm_blis_optimized.x 30000 30000 30000&gt;&gt;sgemm_blis_optimized_thin_thin007_2023-07-10_18-13-02.csv</t>
  </si>
  <si>
    <t>rep 4 size 30000 OMP_PLACES=cores OMP_PROC_BIND=spread OMP_NUM_THREADS=9 BLIS_NUM_THREADS=9 srun -n1 --cpus-per-task=9 ./sgemm_blis_optimized.x 30000 30000 30000&gt;&gt;sgemm_blis_optimized_thin_thin007_2023-07-10_18-13-02.csv</t>
  </si>
  <si>
    <t>rep 4 size 30000 OMP_PLACES=cores OMP_PROC_BIND=spread OMP_NUM_THREADS=8 BLIS_NUM_THREADS=8 srun -n1 --cpus-per-task=8 ./sgemm_blis_optimized.x 30000 30000 30000&gt;&gt;sgemm_blis_optimized_thin_thin007_2023-07-10_18-13-02.csv</t>
  </si>
  <si>
    <t>rep 4 size 30000 OMP_PLACES=cores OMP_PROC_BIND=spread OMP_NUM_THREADS=7 BLIS_NUM_THREADS=7 srun -n1 --cpus-per-task=7 ./sgemm_blis_optimized.x 30000 30000 30000&gt;&gt;sgemm_blis_optimized_thin_thin007_2023-07-10_18-13-02.csv</t>
  </si>
  <si>
    <t>rep 4 size 30000 OMP_PLACES=cores OMP_PROC_BIND=spread OMP_NUM_THREADS=6 BLIS_NUM_THREADS=6 srun -n1 --cpus-per-task=6 ./sgemm_blis_optimized.x 30000 30000 30000&gt;&gt;sgemm_blis_optimized_thin_thin007_2023-07-10_18-13-02.csv</t>
  </si>
  <si>
    <t>dgemm_epyc_job_17172.out</t>
  </si>
  <si>
    <t>dgemm_oblas_optimized_epyc_epyc002_2023-07-10_18-12-23.csv</t>
  </si>
  <si>
    <t>rep 1 size 30000 OMP_PLACES=cores OMP_PROC_BIND=spread OMP_NUM_THREADS=1 BLIS_NUM_THREADS=1 srun -n1 --cpus-per-task=1 ./dgemm_oblas_optimized.x 30000 30000 30000&gt;&gt;dgemm_oblas_optimized_epyc_epyc002_2023-07-10_18-12-23.csv</t>
  </si>
  <si>
    <t>rep 1 size 30000 OMP_PLACES=cores OMP_PROC_BIND=spread OMP_NUM_THREADS=2 BLIS_NUM_THREADS=2 srun -n1 --cpus-per-task=2 ./dgemm_oblas_optimized.x 30000 30000 30000&gt;&gt;dgemm_oblas_optimized_epyc_epyc002_2023-07-10_18-12-23.csv</t>
  </si>
  <si>
    <t>rep 1 size 30000 OMP_PLACES=cores OMP_PROC_BIND=spread OMP_NUM_THREADS=3 BLIS_NUM_THREADS=3 srun -n1 --cpus-per-task=3 ./dgemm_oblas_optimized.x 30000 30000 30000&gt;&gt;dgemm_oblas_optimized_epyc_epyc002_2023-07-10_18-12-23.csv</t>
  </si>
  <si>
    <t>rep 1 size 30000 OMP_PLACES=cores OMP_PROC_BIND=spread OMP_NUM_THREADS=4 BLIS_NUM_THREADS=4 srun -n1 --cpus-per-task=4 ./dgemm_oblas_optimized.x 30000 30000 30000&gt;&gt;dgemm_oblas_optimized_epyc_epyc002_2023-07-10_18-12-23.csv</t>
  </si>
  <si>
    <t>rep 1 size 30000 OMP_PLACES=cores OMP_PROC_BIND=spread OMP_NUM_THREADS=5 BLIS_NUM_THREADS=5 srun -n1 --cpus-per-task=5 ./dgemm_oblas_optimized.x 30000 30000 30000&gt;&gt;dgemm_oblas_optimized_epyc_epyc002_2023-07-10_18-12-23.csv</t>
  </si>
  <si>
    <t>rep 1 size 30000 OMP_PLACES=cores OMP_PROC_BIND=spread OMP_NUM_THREADS=6 BLIS_NUM_THREADS=6 srun -n1 --cpus-per-task=6 ./dgemm_oblas_optimized.x 30000 30000 30000&gt;&gt;dgemm_oblas_optimized_epyc_epyc002_2023-07-10_18-12-23.csv</t>
  </si>
  <si>
    <t>rep 1 size 30000 OMP_PLACES=cores OMP_PROC_BIND=spread OMP_NUM_THREADS=7 BLIS_NUM_THREADS=7 srun -n1 --cpus-per-task=7 ./dgemm_oblas_optimized.x 30000 30000 30000&gt;&gt;dgemm_oblas_optimized_epyc_epyc002_2023-07-10_18-12-23.csv</t>
  </si>
  <si>
    <t>rep 1 size 30000 OMP_PLACES=cores OMP_PROC_BIND=spread OMP_NUM_THREADS=8 BLIS_NUM_THREADS=8 srun -n1 --cpus-per-task=8 ./dgemm_oblas_optimized.x 30000 30000 30000&gt;&gt;dgemm_oblas_optimized_epyc_epyc002_2023-07-10_18-12-23.csv</t>
  </si>
  <si>
    <t>rep 1 size 30000 OMP_PLACES=cores OMP_PROC_BIND=spread OMP_NUM_THREADS=9 BLIS_NUM_THREADS=9 srun -n1 --cpus-per-task=9 ./dgemm_oblas_optimized.x 30000 30000 30000&gt;&gt;dgemm_oblas_optimized_epyc_epyc002_2023-07-10_18-12-23.csv</t>
  </si>
  <si>
    <t>rep 1 size 30000 OMP_PLACES=cores OMP_PROC_BIND=spread OMP_NUM_THREADS=10 BLIS_NUM_THREADS=10 srun -n1 --cpus-per-task=10 ./dgemm_oblas_optimized.x 30000 30000 30000&gt;&gt;dgemm_oblas_optimized_epyc_epyc002_2023-07-10_18-12-23.csv</t>
  </si>
  <si>
    <t>rep 1 size 30000 OMP_PLACES=cores OMP_PROC_BIND=spread OMP_NUM_THREADS=11 BLIS_NUM_THREADS=11 srun -n1 --cpus-per-task=11 ./dgemm_oblas_optimized.x 30000 30000 30000&gt;&gt;dgemm_oblas_optimized_epyc_epyc002_2023-07-10_18-12-23.csv</t>
  </si>
  <si>
    <t>rep 1 size 30000 OMP_PLACES=cores OMP_PROC_BIND=spread OMP_NUM_THREADS=12 BLIS_NUM_THREADS=12 srun -n1 --cpus-per-task=12 ./dgemm_oblas_optimized.x 30000 30000 30000&gt;&gt;dgemm_oblas_optimized_epyc_epyc002_2023-07-10_18-12-23.csv</t>
  </si>
  <si>
    <t>rep 1 size 30000 OMP_PLACES=cores OMP_PROC_BIND=spread OMP_NUM_THREADS=13 BLIS_NUM_THREADS=13 srun -n1 --cpus-per-task=13 ./dgemm_oblas_optimized.x 30000 30000 30000&gt;&gt;dgemm_oblas_optimized_epyc_epyc002_2023-07-10_18-12-23.csv</t>
  </si>
  <si>
    <t>rep 1 size 30000 OMP_PLACES=cores OMP_PROC_BIND=spread OMP_NUM_THREADS=14 BLIS_NUM_THREADS=14 srun -n1 --cpus-per-task=14 ./dgemm_oblas_optimized.x 30000 30000 30000&gt;&gt;dgemm_oblas_optimized_epyc_epyc002_2023-07-10_18-12-23.csv</t>
  </si>
  <si>
    <t>rep 1 size 30000 OMP_PLACES=cores OMP_PROC_BIND=spread OMP_NUM_THREADS=15 BLIS_NUM_THREADS=15 srun -n1 --cpus-per-task=15 ./dgemm_oblas_optimized.x 30000 30000 30000&gt;&gt;dgemm_oblas_optimized_epyc_epyc002_2023-07-10_18-12-23.csv</t>
  </si>
  <si>
    <t>rep 1 size 30000 OMP_PLACES=cores OMP_PROC_BIND=spread OMP_NUM_THREADS=16 BLIS_NUM_THREADS=16 srun -n1 --cpus-per-task=16 ./dgemm_oblas_optimized.x 30000 30000 30000&gt;&gt;dgemm_oblas_optimized_epyc_epyc002_2023-07-10_18-12-23.csv</t>
  </si>
  <si>
    <t>rep 1 size 30000 OMP_PLACES=cores OMP_PROC_BIND=spread OMP_NUM_THREADS=17 BLIS_NUM_THREADS=17 srun -n1 --cpus-per-task=17 ./dgemm_oblas_optimized.x 30000 30000 30000&gt;&gt;dgemm_oblas_optimized_epyc_epyc002_2023-07-10_18-12-23.csv</t>
  </si>
  <si>
    <t>rep 1 size 30000 OMP_PLACES=cores OMP_PROC_BIND=spread OMP_NUM_THREADS=18 BLIS_NUM_THREADS=18 srun -n1 --cpus-per-task=18 ./dgemm_oblas_optimized.x 30000 30000 30000&gt;&gt;dgemm_oblas_optimized_epyc_epyc002_2023-07-10_18-12-23.csv</t>
  </si>
  <si>
    <t>rep 1 size 30000 OMP_PLACES=cores OMP_PROC_BIND=spread OMP_NUM_THREADS=19 BLIS_NUM_THREADS=19 srun -n1 --cpus-per-task=19 ./dgemm_oblas_optimized.x 30000 30000 30000&gt;&gt;dgemm_oblas_optimized_epyc_epyc002_2023-07-10_18-12-23.csv</t>
  </si>
  <si>
    <t>rep 1 size 30000 OMP_PLACES=cores OMP_PROC_BIND=spread OMP_NUM_THREADS=20 BLIS_NUM_THREADS=20 srun -n1 --cpus-per-task=20 ./dgemm_oblas_optimized.x 30000 30000 30000&gt;&gt;dgemm_oblas_optimized_epyc_epyc002_2023-07-10_18-12-23.csv</t>
  </si>
  <si>
    <t>rep 1 size 30000 OMP_PLACES=cores OMP_PROC_BIND=spread OMP_NUM_THREADS=21 BLIS_NUM_THREADS=21 srun -n1 --cpus-per-task=21 ./dgemm_oblas_optimized.x 30000 30000 30000&gt;&gt;dgemm_oblas_optimized_epyc_epyc002_2023-07-10_18-12-23.csv</t>
  </si>
  <si>
    <t>rep 1 size 30000 OMP_PLACES=cores OMP_PROC_BIND=spread OMP_NUM_THREADS=22 BLIS_NUM_THREADS=22 srun -n1 --cpus-per-task=22 ./dgemm_oblas_optimized.x 30000 30000 30000&gt;&gt;dgemm_oblas_optimized_epyc_epyc002_2023-07-10_18-12-23.csv</t>
  </si>
  <si>
    <t>rep 1 size 30000 OMP_PLACES=cores OMP_PROC_BIND=spread OMP_NUM_THREADS=23 BLIS_NUM_THREADS=23 srun -n1 --cpus-per-task=23 ./dgemm_oblas_optimized.x 30000 30000 30000&gt;&gt;dgemm_oblas_optimized_epyc_epyc002_2023-07-10_18-12-23.csv</t>
  </si>
  <si>
    <t>rep 1 size 30000 OMP_PLACES=cores OMP_PROC_BIND=spread OMP_NUM_THREADS=24 BLIS_NUM_THREADS=24 srun -n1 --cpus-per-task=24 ./dgemm_oblas_optimized.x 30000 30000 30000&gt;&gt;dgemm_oblas_optimized_epyc_epyc002_2023-07-10_18-12-23.csv</t>
  </si>
  <si>
    <t>rep 1 size 30000 OMP_PLACES=cores OMP_PROC_BIND=spread OMP_NUM_THREADS=25 BLIS_NUM_THREADS=25 srun -n1 --cpus-per-task=25 ./dgemm_oblas_optimized.x 30000 30000 30000&gt;&gt;dgemm_oblas_optimized_epyc_epyc002_2023-07-10_18-12-23.csv</t>
  </si>
  <si>
    <t>rep 1 size 30000 OMP_PLACES=cores OMP_PROC_BIND=spread OMP_NUM_THREADS=26 BLIS_NUM_THREADS=26 srun -n1 --cpus-per-task=26 ./dgemm_oblas_optimized.x 30000 30000 30000&gt;&gt;dgemm_oblas_optimized_epyc_epyc002_2023-07-10_18-12-23.csv</t>
  </si>
  <si>
    <t>rep 1 size 30000 OMP_PLACES=cores OMP_PROC_BIND=spread OMP_NUM_THREADS=27 BLIS_NUM_THREADS=27 srun -n1 --cpus-per-task=27 ./dgemm_oblas_optimized.x 30000 30000 30000&gt;&gt;dgemm_oblas_optimized_epyc_epyc002_2023-07-10_18-12-23.csv</t>
  </si>
  <si>
    <t>rep 1 size 30000 OMP_PLACES=cores OMP_PROC_BIND=spread OMP_NUM_THREADS=28 BLIS_NUM_THREADS=28 srun -n1 --cpus-per-task=28 ./dgemm_oblas_optimized.x 30000 30000 30000&gt;&gt;dgemm_oblas_optimized_epyc_epyc002_2023-07-10_18-12-23.csv</t>
  </si>
  <si>
    <t>rep 1 size 30000 OMP_PLACES=cores OMP_PROC_BIND=spread OMP_NUM_THREADS=29 BLIS_NUM_THREADS=29 srun -n1 --cpus-per-task=29 ./dgemm_oblas_optimized.x 30000 30000 30000&gt;&gt;dgemm_oblas_optimized_epyc_epyc002_2023-07-10_18-12-23.csv</t>
  </si>
  <si>
    <t>rep 1 size 30000 OMP_PLACES=cores OMP_PROC_BIND=spread OMP_NUM_THREADS=30 BLIS_NUM_THREADS=30 srun -n1 --cpus-per-task=30 ./dgemm_oblas_optimized.x 30000 30000 30000&gt;&gt;dgemm_oblas_optimized_epyc_epyc002_2023-07-10_18-12-23.csv</t>
  </si>
  <si>
    <t>rep 1 size 30000 OMP_PLACES=cores OMP_PROC_BIND=spread OMP_NUM_THREADS=31 BLIS_NUM_THREADS=31 srun -n1 --cpus-per-task=31 ./dgemm_oblas_optimized.x 30000 30000 30000&gt;&gt;dgemm_oblas_optimized_epyc_epyc002_2023-07-10_18-12-23.csv</t>
  </si>
  <si>
    <t>rep 1 size 30000 OMP_PLACES=cores OMP_PROC_BIND=spread OMP_NUM_THREADS=32 BLIS_NUM_THREADS=32 srun -n1 --cpus-per-task=32 ./dgemm_oblas_optimized.x 30000 30000 30000&gt;&gt;dgemm_oblas_optimized_epyc_epyc002_2023-07-10_18-12-23.csv</t>
  </si>
  <si>
    <t>rep 1 size 30000 OMP_PLACES=cores OMP_PROC_BIND=spread OMP_NUM_THREADS=33 BLIS_NUM_THREADS=33 srun -n1 --cpus-per-task=33 ./dgemm_oblas_optimized.x 30000 30000 30000&gt;&gt;dgemm_oblas_optimized_epyc_epyc002_2023-07-10_18-12-23.csv</t>
  </si>
  <si>
    <t>rep 1 size 30000 OMP_PLACES=cores OMP_PROC_BIND=spread OMP_NUM_THREADS=34 BLIS_NUM_THREADS=34 srun -n1 --cpus-per-task=34 ./dgemm_oblas_optimized.x 30000 30000 30000&gt;&gt;dgemm_oblas_optimized_epyc_epyc002_2023-07-10_18-12-23.csv</t>
  </si>
  <si>
    <t>rep 1 size 30000 OMP_PLACES=cores OMP_PROC_BIND=spread OMP_NUM_THREADS=35 BLIS_NUM_THREADS=35 srun -n1 --cpus-per-task=35 ./dgemm_oblas_optimized.x 30000 30000 30000&gt;&gt;dgemm_oblas_optimized_epyc_epyc002_2023-07-10_18-12-23.csv</t>
  </si>
  <si>
    <t>rep 1 size 30000 OMP_PLACES=cores OMP_PROC_BIND=spread OMP_NUM_THREADS=36 BLIS_NUM_THREADS=36 srun -n1 --cpus-per-task=36 ./dgemm_oblas_optimized.x 30000 30000 30000&gt;&gt;dgemm_oblas_optimized_epyc_epyc002_2023-07-10_18-12-23.csv</t>
  </si>
  <si>
    <t>rep 1 size 30000 OMP_PLACES=cores OMP_PROC_BIND=spread OMP_NUM_THREADS=37 BLIS_NUM_THREADS=37 srun -n1 --cpus-per-task=37 ./dgemm_oblas_optimized.x 30000 30000 30000&gt;&gt;dgemm_oblas_optimized_epyc_epyc002_2023-07-10_18-12-23.csv</t>
  </si>
  <si>
    <t>rep 1 size 30000 OMP_PLACES=cores OMP_PROC_BIND=spread OMP_NUM_THREADS=38 BLIS_NUM_THREADS=38 srun -n1 --cpus-per-task=38 ./dgemm_oblas_optimized.x 30000 30000 30000&gt;&gt;dgemm_oblas_optimized_epyc_epyc002_2023-07-10_18-12-23.csv</t>
  </si>
  <si>
    <t>rep 1 size 30000 OMP_PLACES=cores OMP_PROC_BIND=spread OMP_NUM_THREADS=39 BLIS_NUM_THREADS=39 srun -n1 --cpus-per-task=39 ./dgemm_oblas_optimized.x 30000 30000 30000&gt;&gt;dgemm_oblas_optimized_epyc_epyc002_2023-07-10_18-12-23.csv</t>
  </si>
  <si>
    <t>rep 1 size 30000 OMP_PLACES=cores OMP_PROC_BIND=spread OMP_NUM_THREADS=40 BLIS_NUM_THREADS=40 srun -n1 --cpus-per-task=40 ./dgemm_oblas_optimized.x 30000 30000 30000&gt;&gt;dgemm_oblas_optimized_epyc_epyc002_2023-07-10_18-12-23.csv</t>
  </si>
  <si>
    <t>rep 1 size 30000 OMP_PLACES=cores OMP_PROC_BIND=spread OMP_NUM_THREADS=41 BLIS_NUM_THREADS=41 srun -n1 --cpus-per-task=41 ./dgemm_oblas_optimized.x 30000 30000 30000&gt;&gt;dgemm_oblas_optimized_epyc_epyc002_2023-07-10_18-12-23.csv</t>
  </si>
  <si>
    <t>rep 1 size 30000 OMP_PLACES=cores OMP_PROC_BIND=spread OMP_NUM_THREADS=42 BLIS_NUM_THREADS=42 srun -n1 --cpus-per-task=42 ./dgemm_oblas_optimized.x 30000 30000 30000&gt;&gt;dgemm_oblas_optimized_epyc_epyc002_2023-07-10_18-12-23.csv</t>
  </si>
  <si>
    <t>rep 1 size 30000 OMP_PLACES=cores OMP_PROC_BIND=spread OMP_NUM_THREADS=43 BLIS_NUM_THREADS=43 srun -n1 --cpus-per-task=43 ./dgemm_oblas_optimized.x 30000 30000 30000&gt;&gt;dgemm_oblas_optimized_epyc_epyc002_2023-07-10_18-12-23.csv</t>
  </si>
  <si>
    <t>rep 1 size 30000 OMP_PLACES=cores OMP_PROC_BIND=spread OMP_NUM_THREADS=44 BLIS_NUM_THREADS=44 srun -n1 --cpus-per-task=44 ./dgemm_oblas_optimized.x 30000 30000 30000&gt;&gt;dgemm_oblas_optimized_epyc_epyc002_2023-07-10_18-12-23.csv</t>
  </si>
  <si>
    <t>rep 1 size 30000 OMP_PLACES=cores OMP_PROC_BIND=spread OMP_NUM_THREADS=45 BLIS_NUM_THREADS=45 srun -n1 --cpus-per-task=45 ./dgemm_oblas_optimized.x 30000 30000 30000&gt;&gt;dgemm_oblas_optimized_epyc_epyc002_2023-07-10_18-12-23.csv</t>
  </si>
  <si>
    <t>rep 1 size 30000 OMP_PLACES=cores OMP_PROC_BIND=spread OMP_NUM_THREADS=46 BLIS_NUM_THREADS=46 srun -n1 --cpus-per-task=46 ./dgemm_oblas_optimized.x 30000 30000 30000&gt;&gt;dgemm_oblas_optimized_epyc_epyc002_2023-07-10_18-12-23.csv</t>
  </si>
  <si>
    <t>rep 1 size 30000 OMP_PLACES=cores OMP_PROC_BIND=spread OMP_NUM_THREADS=47 BLIS_NUM_THREADS=47 srun -n1 --cpus-per-task=47 ./dgemm_oblas_optimized.x 30000 30000 30000&gt;&gt;dgemm_oblas_optimized_epyc_epyc002_2023-07-10_18-12-23.csv</t>
  </si>
  <si>
    <t>rep 1 size 30000 OMP_PLACES=cores OMP_PROC_BIND=spread OMP_NUM_THREADS=48 BLIS_NUM_THREADS=48 srun -n1 --cpus-per-task=48 ./dgemm_oblas_optimized.x 30000 30000 30000&gt;&gt;dgemm_oblas_optimized_epyc_epyc002_2023-07-10_18-12-23.csv</t>
  </si>
  <si>
    <t>rep 1 size 30000 OMP_PLACES=cores OMP_PROC_BIND=spread OMP_NUM_THREADS=49 BLIS_NUM_THREADS=49 srun -n1 --cpus-per-task=49 ./dgemm_oblas_optimized.x 30000 30000 30000&gt;&gt;dgemm_oblas_optimized_epyc_epyc002_2023-07-10_18-12-23.csv</t>
  </si>
  <si>
    <t>rep 1 size 30000 OMP_PLACES=cores OMP_PROC_BIND=spread OMP_NUM_THREADS=50 BLIS_NUM_THREADS=50 srun -n1 --cpus-per-task=50 ./dgemm_oblas_optimized.x 30000 30000 30000&gt;&gt;dgemm_oblas_optimized_epyc_epyc002_2023-07-10_18-12-23.csv</t>
  </si>
  <si>
    <t>rep 1 size 30000 OMP_PLACES=cores OMP_PROC_BIND=spread OMP_NUM_THREADS=51 BLIS_NUM_THREADS=51 srun -n1 --cpus-per-task=51 ./dgemm_oblas_optimized.x 30000 30000 30000&gt;&gt;dgemm_oblas_optimized_epyc_epyc002_2023-07-10_18-12-23.csv</t>
  </si>
  <si>
    <t>rep 1 size 30000 OMP_PLACES=cores OMP_PROC_BIND=spread OMP_NUM_THREADS=52 BLIS_NUM_THREADS=52 srun -n1 --cpus-per-task=52 ./dgemm_oblas_optimized.x 30000 30000 30000&gt;&gt;dgemm_oblas_optimized_epyc_epyc002_2023-07-10_18-12-23.csv</t>
  </si>
  <si>
    <t>rep 1 size 30000 OMP_PLACES=cores OMP_PROC_BIND=spread OMP_NUM_THREADS=53 BLIS_NUM_THREADS=53 srun -n1 --cpus-per-task=53 ./dgemm_oblas_optimized.x 30000 30000 30000&gt;&gt;dgemm_oblas_optimized_epyc_epyc002_2023-07-10_18-12-23.csv</t>
  </si>
  <si>
    <t>rep 1 size 30000 OMP_PLACES=cores OMP_PROC_BIND=spread OMP_NUM_THREADS=54 BLIS_NUM_THREADS=54 srun -n1 --cpus-per-task=54 ./dgemm_oblas_optimized.x 30000 30000 30000&gt;&gt;dgemm_oblas_optimized_epyc_epyc002_2023-07-10_18-12-23.csv</t>
  </si>
  <si>
    <t>rep 1 size 30000 OMP_PLACES=cores OMP_PROC_BIND=spread OMP_NUM_THREADS=55 BLIS_NUM_THREADS=55 srun -n1 --cpus-per-task=55 ./dgemm_oblas_optimized.x 30000 30000 30000&gt;&gt;dgemm_oblas_optimized_epyc_epyc002_2023-07-10_18-12-23.csv</t>
  </si>
  <si>
    <t>rep 1 size 30000 OMP_PLACES=cores OMP_PROC_BIND=spread OMP_NUM_THREADS=56 BLIS_NUM_THREADS=56 srun -n1 --cpus-per-task=56 ./dgemm_oblas_optimized.x 30000 30000 30000&gt;&gt;dgemm_oblas_optimized_epyc_epyc002_2023-07-10_18-12-23.csv</t>
  </si>
  <si>
    <t>rep 1 size 30000 OMP_PLACES=cores OMP_PROC_BIND=spread OMP_NUM_THREADS=57 BLIS_NUM_THREADS=57 srun -n1 --cpus-per-task=57 ./dgemm_oblas_optimized.x 30000 30000 30000&gt;&gt;dgemm_oblas_optimized_epyc_epyc002_2023-07-10_18-12-23.csv</t>
  </si>
  <si>
    <t>rep 1 size 30000 OMP_PLACES=cores OMP_PROC_BIND=spread OMP_NUM_THREADS=58 BLIS_NUM_THREADS=58 srun -n1 --cpus-per-task=58 ./dgemm_oblas_optimized.x 30000 30000 30000&gt;&gt;dgemm_oblas_optimized_epyc_epyc002_2023-07-10_18-12-23.csv</t>
  </si>
  <si>
    <t>rep 1 size 30000 OMP_PLACES=cores OMP_PROC_BIND=spread OMP_NUM_THREADS=59 BLIS_NUM_THREADS=59 srun -n1 --cpus-per-task=59 ./dgemm_oblas_optimized.x 30000 30000 30000&gt;&gt;dgemm_oblas_optimized_epyc_epyc002_2023-07-10_18-12-23.csv</t>
  </si>
  <si>
    <t>rep 1 size 30000 OMP_PLACES=cores OMP_PROC_BIND=spread OMP_NUM_THREADS=60 BLIS_NUM_THREADS=60 srun -n1 --cpus-per-task=60 ./dgemm_oblas_optimized.x 30000 30000 30000&gt;&gt;dgemm_oblas_optimized_epyc_epyc002_2023-07-10_18-12-23.csv</t>
  </si>
  <si>
    <t>rep 1 size 30000 OMP_PLACES=cores OMP_PROC_BIND=spread OMP_NUM_THREADS=61 BLIS_NUM_THREADS=61 srun -n1 --cpus-per-task=61 ./dgemm_oblas_optimized.x 30000 30000 30000&gt;&gt;dgemm_oblas_optimized_epyc_epyc002_2023-07-10_18-12-23.csv</t>
  </si>
  <si>
    <t>rep 1 size 30000 OMP_PLACES=cores OMP_PROC_BIND=spread OMP_NUM_THREADS=62 BLIS_NUM_THREADS=62 srun -n1 --cpus-per-task=62 ./dgemm_oblas_optimized.x 30000 30000 30000&gt;&gt;dgemm_oblas_optimized_epyc_epyc002_2023-07-10_18-12-23.csv</t>
  </si>
  <si>
    <t>rep 1 size 30000 OMP_PLACES=cores OMP_PROC_BIND=spread OMP_NUM_THREADS=63 BLIS_NUM_THREADS=63 srun -n1 --cpus-per-task=63 ./dgemm_oblas_optimized.x 30000 30000 30000&gt;&gt;dgemm_oblas_optimized_epyc_epyc002_2023-07-10_18-12-23.csv</t>
  </si>
  <si>
    <t>rep 1 size 30000 OMP_PLACES=cores OMP_PROC_BIND=spread OMP_NUM_THREADS=64 BLIS_NUM_THREADS=64 srun -n1 --cpus-per-task=64 ./dgemm_oblas_optimized.x 30000 30000 30000&gt;&gt;dgemm_oblas_optimized_epyc_epyc002_2023-07-10_18-12-23.csv</t>
  </si>
  <si>
    <t>epyc oblas spread</t>
  </si>
  <si>
    <t>rep 1 size 30000 OMP_PLACES=cores OMP_PROC_BIND=spread OMP_NUM_THREADS=64 BLIS_NUM_THREADS=64 srun -n1 --cpus-per-task=64 ./dgemm_blis_optimized.x 30000 30000 30000&gt;&gt;dgemm_blis_optimized_epyc_epyc001.orfeo.hpc_2023-07-09_21-45-28.csv</t>
  </si>
  <si>
    <t>rep 1 size 30000 OMP_PLACES=cores OMP_PROC_BIND=spread OMP_NUM_THREADS=64 BLIS_NUM_THREADS=64 srun -n1 --cpus-per-task=64 ./dgemm_mkl_optimized.x 30000 30000 30000&gt;&gt;dgemm_mkl_optimized_epyc_epyc001.orfeo.hpc_2023-07-09_23-45-58.csv</t>
  </si>
  <si>
    <t>rep 1 size 30000 OMP_PLACES=cores OMP_PROC_BIND=spread OMP_NUM_THREADS=62 BLIS_NUM_THREADS=62 srun -n1 --cpus-per-task=62 ./dgemm_mkl_optimized.x 30000 30000 30000&gt;&gt;dgemm_mkl_optimized_epyc_epyc001.orfeo.hpc_2023-07-09_23-45-58.csv</t>
  </si>
  <si>
    <t>rep 1 size 30000 OMP_PLACES=cores OMP_PROC_BIND=spread OMP_NUM_THREADS=63 BLIS_NUM_THREADS=63 srun -n1 --cpus-per-task=63 ./dgemm_mkl_optimized.x 30000 30000 30000&gt;&gt;dgemm_mkl_optimized_epyc_epyc001.orfeo.hpc_2023-07-09_23-45-58.csv</t>
  </si>
  <si>
    <t>rep 1 size 30000 OMP_PLACES=cores OMP_PROC_BIND=spread OMP_NUM_THREADS=61 BLIS_NUM_THREADS=61 srun -n1 --cpus-per-task=61 ./dgemm_mkl_optimized.x 30000 30000 30000&gt;&gt;dgemm_mkl_optimized_epyc_epyc001.orfeo.hpc_2023-07-09_23-45-58.csv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</si>
</sst>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0" xfId="0" pivotButton="1"/>
    <xf numFmtId="0" fontId="3" fillId="0" borderId="0" xfId="0" applyFont="1"/>
    <xf numFmtId="0" fontId="0" fillId="2" borderId="1" xfId="0" applyFont="1" applyFill="1" applyBorder="1"/>
    <xf numFmtId="0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[gemm_cores.xlsx]count!PivotTableCOUNT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count!$C$3:$C$10</c:f>
              <c:strCache>
                <c:ptCount val="1"/>
                <c:pt idx="0">
                  <c:v>epyc - dgemm - blis - 1 - cores - close - 30000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count!$C$11:$C$74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2680-4D36-8C37-5616A72E7B26}"/>
            </c:ext>
          </c:extLst>
        </c:ser>
        <c:ser>
          <c:idx val="1"/>
          <c:order val="1"/>
          <c:tx>
            <c:strRef>
              <c:f>count!$D$3:$D$10</c:f>
              <c:strCache>
                <c:ptCount val="1"/>
                <c:pt idx="0">
                  <c:v>epyc - dgemm - blis - 1 - cores - spread - 30000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count!$D$11:$D$74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5-45E4-89DE-38DED4957439}"/>
            </c:ext>
          </c:extLst>
        </c:ser>
        <c:ser>
          <c:idx val="2"/>
          <c:order val="2"/>
          <c:tx>
            <c:strRef>
              <c:f>count!$E$3:$E$10</c:f>
              <c:strCache>
                <c:ptCount val="1"/>
                <c:pt idx="0">
                  <c:v>epyc - dgemm - mkl - 1 - cores - close - 30000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count!$E$11:$E$74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5-45E4-89DE-38DED4957439}"/>
            </c:ext>
          </c:extLst>
        </c:ser>
        <c:ser>
          <c:idx val="3"/>
          <c:order val="3"/>
          <c:tx>
            <c:strRef>
              <c:f>count!$F$3:$F$10</c:f>
              <c:strCache>
                <c:ptCount val="1"/>
                <c:pt idx="0">
                  <c:v>epyc - dgemm - mkl - 1 - cores - spread - 30000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count!$F$11:$F$74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5-45E4-89DE-38DED4957439}"/>
            </c:ext>
          </c:extLst>
        </c:ser>
        <c:ser>
          <c:idx val="4"/>
          <c:order val="4"/>
          <c:tx>
            <c:strRef>
              <c:f>count!$G$3:$G$10</c:f>
              <c:strCache>
                <c:ptCount val="1"/>
                <c:pt idx="0">
                  <c:v>epyc - dgemm - oblas - 1 - cores - close - 30000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count!$G$11:$G$74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75-45E4-89DE-38DED4957439}"/>
            </c:ext>
          </c:extLst>
        </c:ser>
        <c:ser>
          <c:idx val="5"/>
          <c:order val="5"/>
          <c:tx>
            <c:strRef>
              <c:f>count!$H$3:$H$10</c:f>
              <c:strCache>
                <c:ptCount val="1"/>
                <c:pt idx="0">
                  <c:v>epyc - dgemm - oblas - 1 - cores - spread - 30000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count!$H$11:$H$74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75-45E4-89DE-38DED4957439}"/>
            </c:ext>
          </c:extLst>
        </c:ser>
        <c:ser>
          <c:idx val="6"/>
          <c:order val="6"/>
          <c:tx>
            <c:strRef>
              <c:f>count!$I$3:$I$10</c:f>
              <c:strCache>
                <c:ptCount val="1"/>
                <c:pt idx="0">
                  <c:v>epyc - sgemm - blis - 1 - cores - close - 30000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count!$I$11:$I$74</c:f>
              <c:numCache>
                <c:formatCode>General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75-45E4-89DE-38DED4957439}"/>
            </c:ext>
          </c:extLst>
        </c:ser>
        <c:ser>
          <c:idx val="7"/>
          <c:order val="7"/>
          <c:tx>
            <c:strRef>
              <c:f>count!$J$3:$J$10</c:f>
              <c:strCache>
                <c:ptCount val="1"/>
                <c:pt idx="0">
                  <c:v>epyc - sgemm - mkl - 1 - cores - close - 30000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count!$J$11:$J$74</c:f>
              <c:numCache>
                <c:formatCode>General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75-45E4-89DE-38DED4957439}"/>
            </c:ext>
          </c:extLst>
        </c:ser>
        <c:ser>
          <c:idx val="8"/>
          <c:order val="8"/>
          <c:tx>
            <c:strRef>
              <c:f>count!$K$3:$K$10</c:f>
              <c:strCache>
                <c:ptCount val="1"/>
                <c:pt idx="0">
                  <c:v>epyc - sgemm - oblas - 1 - cores - close - 30000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count!$K$11:$K$74</c:f>
              <c:numCache>
                <c:formatCode>General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75-45E4-89DE-38DED4957439}"/>
            </c:ext>
          </c:extLst>
        </c:ser>
        <c:ser>
          <c:idx val="9"/>
          <c:order val="9"/>
          <c:tx>
            <c:strRef>
              <c:f>count!$L$3:$L$10</c:f>
              <c:strCache>
                <c:ptCount val="1"/>
                <c:pt idx="0">
                  <c:v>thin - dgemm - blis - 1 - cores - close - 30000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count!$L$11:$L$74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75-45E4-89DE-38DED4957439}"/>
            </c:ext>
          </c:extLst>
        </c:ser>
        <c:ser>
          <c:idx val="10"/>
          <c:order val="10"/>
          <c:tx>
            <c:strRef>
              <c:f>count!$M$3:$M$10</c:f>
              <c:strCache>
                <c:ptCount val="1"/>
                <c:pt idx="0">
                  <c:v>thin - dgemm - blis - 1 - cores - spread - 30000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count!$M$11:$M$74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75-45E4-89DE-38DED4957439}"/>
            </c:ext>
          </c:extLst>
        </c:ser>
        <c:ser>
          <c:idx val="11"/>
          <c:order val="11"/>
          <c:tx>
            <c:strRef>
              <c:f>count!$N$3:$N$10</c:f>
              <c:strCache>
                <c:ptCount val="1"/>
                <c:pt idx="0">
                  <c:v>thin - dgemm - mkl - 1 - cores - close - 30000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count!$N$11:$N$74</c:f>
              <c:numCache>
                <c:formatCode>General</c:formatCode>
                <c:ptCount val="64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75-45E4-89DE-38DED4957439}"/>
            </c:ext>
          </c:extLst>
        </c:ser>
        <c:ser>
          <c:idx val="12"/>
          <c:order val="12"/>
          <c:tx>
            <c:strRef>
              <c:f>count!$O$3:$O$10</c:f>
              <c:strCache>
                <c:ptCount val="1"/>
                <c:pt idx="0">
                  <c:v>thin - dgemm - mkl - 1 - cores - spread - 30000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count!$O$11:$O$74</c:f>
              <c:numCache>
                <c:formatCode>General</c:formatCode>
                <c:ptCount val="64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75-45E4-89DE-38DED4957439}"/>
            </c:ext>
          </c:extLst>
        </c:ser>
        <c:ser>
          <c:idx val="13"/>
          <c:order val="13"/>
          <c:tx>
            <c:strRef>
              <c:f>count!$P$3:$P$10</c:f>
              <c:strCache>
                <c:ptCount val="1"/>
                <c:pt idx="0">
                  <c:v>thin - dgemm - oblas - 1 - cores - close - 30000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count!$P$11:$P$74</c:f>
              <c:numCache>
                <c:formatCode>General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75-45E4-89DE-38DED4957439}"/>
            </c:ext>
          </c:extLst>
        </c:ser>
        <c:ser>
          <c:idx val="14"/>
          <c:order val="14"/>
          <c:tx>
            <c:strRef>
              <c:f>count!$Q$3:$Q$10</c:f>
              <c:strCache>
                <c:ptCount val="1"/>
                <c:pt idx="0">
                  <c:v>thin - dgemm - oblas - 1 - cores - spread - 30000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count!$Q$11:$Q$74</c:f>
              <c:numCache>
                <c:formatCode>General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75-45E4-89DE-38DED4957439}"/>
            </c:ext>
          </c:extLst>
        </c:ser>
        <c:ser>
          <c:idx val="15"/>
          <c:order val="15"/>
          <c:tx>
            <c:strRef>
              <c:f>count!$R$3:$R$10</c:f>
              <c:strCache>
                <c:ptCount val="1"/>
                <c:pt idx="0">
                  <c:v>thin - sgemm - blis - 1 - cores - close - 30000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count!$R$11:$R$74</c:f>
              <c:numCache>
                <c:formatCode>General</c:formatCode>
                <c:ptCount val="6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75-45E4-89DE-38DED4957439}"/>
            </c:ext>
          </c:extLst>
        </c:ser>
        <c:ser>
          <c:idx val="16"/>
          <c:order val="16"/>
          <c:tx>
            <c:strRef>
              <c:f>count!$S$3:$S$10</c:f>
              <c:strCache>
                <c:ptCount val="1"/>
                <c:pt idx="0">
                  <c:v>thin - sgemm - blis - 1 - cores - spread - 30000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count!$S$11:$S$74</c:f>
              <c:numCache>
                <c:formatCode>General</c:formatCode>
                <c:ptCount val="6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75-45E4-89DE-38DED4957439}"/>
            </c:ext>
          </c:extLst>
        </c:ser>
        <c:ser>
          <c:idx val="17"/>
          <c:order val="17"/>
          <c:tx>
            <c:strRef>
              <c:f>count!$T$3:$T$10</c:f>
              <c:strCache>
                <c:ptCount val="1"/>
                <c:pt idx="0">
                  <c:v>thin - sgemm - mkl - 1 - cores - close - 30000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count!$T$11:$T$74</c:f>
              <c:numCache>
                <c:formatCode>General</c:formatCode>
                <c:ptCount val="6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75-45E4-89DE-38DED4957439}"/>
            </c:ext>
          </c:extLst>
        </c:ser>
        <c:ser>
          <c:idx val="18"/>
          <c:order val="18"/>
          <c:tx>
            <c:strRef>
              <c:f>count!$U$3:$U$10</c:f>
              <c:strCache>
                <c:ptCount val="1"/>
                <c:pt idx="0">
                  <c:v>thin - sgemm - mkl - 1 - cores - spread - 30000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count!$U$11:$U$74</c:f>
              <c:numCache>
                <c:formatCode>General</c:formatCode>
                <c:ptCount val="6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E75-45E4-89DE-38DED4957439}"/>
            </c:ext>
          </c:extLst>
        </c:ser>
        <c:ser>
          <c:idx val="19"/>
          <c:order val="19"/>
          <c:tx>
            <c:strRef>
              <c:f>count!$V$3:$V$10</c:f>
              <c:strCache>
                <c:ptCount val="1"/>
                <c:pt idx="0">
                  <c:v>thin - sgemm - oblas - 1 - cores - close - 30000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count!$V$11:$V$74</c:f>
              <c:numCache>
                <c:formatCode>General</c:formatCode>
                <c:ptCount val="6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E75-45E4-89DE-38DED4957439}"/>
            </c:ext>
          </c:extLst>
        </c:ser>
        <c:ser>
          <c:idx val="20"/>
          <c:order val="20"/>
          <c:tx>
            <c:strRef>
              <c:f>count!$W$3:$W$10</c:f>
              <c:strCache>
                <c:ptCount val="1"/>
                <c:pt idx="0">
                  <c:v>thin - sgemm - oblas - 1 - cores - spread - 30000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count!$A$11:$B$74</c:f>
              <c:multiLvlStrCache>
                <c:ptCount val="6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</c:lvl>
              </c:multiLvlStrCache>
            </c:multiLvlStrRef>
          </c:cat>
          <c:val>
            <c:numRef>
              <c:f>count!$W$11:$W$74</c:f>
              <c:numCache>
                <c:formatCode>General</c:formatCode>
                <c:ptCount val="6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E75-45E4-89DE-38DED4957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834624"/>
        <c:axId val="1866837504"/>
      </c:lineChart>
      <c:catAx>
        <c:axId val="186683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6837504"/>
        <c:crosses val="autoZero"/>
        <c:auto val="1"/>
        <c:lblAlgn val="ctr"/>
        <c:lblOffset val="100"/>
        <c:noMultiLvlLbl val="0"/>
      </c:catAx>
      <c:valAx>
        <c:axId val="18668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683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charts!$E$13</c:f>
              <c:strCache>
                <c:ptCount val="1"/>
                <c:pt idx="0">
                  <c:v>epyc dgemm blis close elapsed2Avg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charts!$E$14:$E$65</c:f>
              <c:numCache>
                <c:formatCode>General</c:formatCode>
                <c:ptCount val="52"/>
                <c:pt idx="0">
                  <c:v>1124.4839059999999</c:v>
                </c:pt>
                <c:pt idx="1">
                  <c:v>560.52201749999995</c:v>
                </c:pt>
                <c:pt idx="2">
                  <c:v>384.95349299999998</c:v>
                </c:pt>
                <c:pt idx="3">
                  <c:v>314.31817149999995</c:v>
                </c:pt>
                <c:pt idx="4">
                  <c:v>255.67810400000002</c:v>
                </c:pt>
                <c:pt idx="5">
                  <c:v>222.62588549999998</c:v>
                </c:pt>
                <c:pt idx="6">
                  <c:v>201.32545300000001</c:v>
                </c:pt>
                <c:pt idx="7">
                  <c:v>168.72632099999998</c:v>
                </c:pt>
                <c:pt idx="8">
                  <c:v>153.41688299999998</c:v>
                </c:pt>
                <c:pt idx="9">
                  <c:v>142.72100699999999</c:v>
                </c:pt>
                <c:pt idx="10">
                  <c:v>141.3911215</c:v>
                </c:pt>
                <c:pt idx="11">
                  <c:v>113.318262</c:v>
                </c:pt>
                <c:pt idx="12">
                  <c:v>112.98947699999999</c:v>
                </c:pt>
                <c:pt idx="13">
                  <c:v>106.022524</c:v>
                </c:pt>
                <c:pt idx="14">
                  <c:v>99.376874999999998</c:v>
                </c:pt>
                <c:pt idx="15">
                  <c:v>89.014408000000003</c:v>
                </c:pt>
                <c:pt idx="16">
                  <c:v>89.151195999999999</c:v>
                </c:pt>
                <c:pt idx="17">
                  <c:v>88.555521499999998</c:v>
                </c:pt>
                <c:pt idx="18">
                  <c:v>88.731929500000007</c:v>
                </c:pt>
                <c:pt idx="19">
                  <c:v>74.717344499999996</c:v>
                </c:pt>
                <c:pt idx="20">
                  <c:v>73.492400000000004</c:v>
                </c:pt>
                <c:pt idx="21">
                  <c:v>72.774500499999988</c:v>
                </c:pt>
                <c:pt idx="22">
                  <c:v>72.456939000000006</c:v>
                </c:pt>
                <c:pt idx="23">
                  <c:v>68.010602500000005</c:v>
                </c:pt>
                <c:pt idx="24">
                  <c:v>64.528565500000013</c:v>
                </c:pt>
                <c:pt idx="25">
                  <c:v>63.567661000000001</c:v>
                </c:pt>
                <c:pt idx="26">
                  <c:v>63.891151499999999</c:v>
                </c:pt>
                <c:pt idx="27">
                  <c:v>61.272024000000002</c:v>
                </c:pt>
                <c:pt idx="28">
                  <c:v>61.010655</c:v>
                </c:pt>
                <c:pt idx="29">
                  <c:v>56.066336</c:v>
                </c:pt>
                <c:pt idx="30">
                  <c:v>56.265323500000001</c:v>
                </c:pt>
                <c:pt idx="31">
                  <c:v>54.329897000000003</c:v>
                </c:pt>
                <c:pt idx="32">
                  <c:v>54.010213999999998</c:v>
                </c:pt>
                <c:pt idx="33">
                  <c:v>53.475819999999999</c:v>
                </c:pt>
                <c:pt idx="34">
                  <c:v>51.812956</c:v>
                </c:pt>
                <c:pt idx="35">
                  <c:v>51.159156000000003</c:v>
                </c:pt>
                <c:pt idx="36">
                  <c:v>51.913086499999999</c:v>
                </c:pt>
                <c:pt idx="37">
                  <c:v>50.353404499999996</c:v>
                </c:pt>
                <c:pt idx="38">
                  <c:v>50.729014500000005</c:v>
                </c:pt>
                <c:pt idx="39">
                  <c:v>50.676879499999998</c:v>
                </c:pt>
                <c:pt idx="40">
                  <c:v>51.600459000000001</c:v>
                </c:pt>
                <c:pt idx="41">
                  <c:v>48.924347999999995</c:v>
                </c:pt>
                <c:pt idx="42">
                  <c:v>48.756930500000003</c:v>
                </c:pt>
                <c:pt idx="43">
                  <c:v>43.274454000000006</c:v>
                </c:pt>
                <c:pt idx="44">
                  <c:v>44.731844500000001</c:v>
                </c:pt>
                <c:pt idx="45">
                  <c:v>45.4447805</c:v>
                </c:pt>
                <c:pt idx="46">
                  <c:v>46.459632999999997</c:v>
                </c:pt>
                <c:pt idx="47">
                  <c:v>44.270147000000001</c:v>
                </c:pt>
                <c:pt idx="48">
                  <c:v>46.285091999999999</c:v>
                </c:pt>
                <c:pt idx="49">
                  <c:v>45.051089500000003</c:v>
                </c:pt>
                <c:pt idx="50">
                  <c:v>44.474193999999997</c:v>
                </c:pt>
                <c:pt idx="51">
                  <c:v>42.012927500000004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CC-468A-9B4E-6805D091AFFF}"/>
            </c:ext>
          </c:extLst>
        </c:ser>
        <c:ser>
          <c:idx val="8"/>
          <c:order val="8"/>
          <c:tx>
            <c:strRef>
              <c:f>charts!$I$13</c:f>
              <c:strCache>
                <c:ptCount val="1"/>
                <c:pt idx="0">
                  <c:v>epyc dgemm blis spread elapsed2Avg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charts!$I$14:$I$65</c:f>
              <c:numCache>
                <c:formatCode>General</c:formatCode>
                <c:ptCount val="52"/>
                <c:pt idx="0">
                  <c:v>1124.061921</c:v>
                </c:pt>
                <c:pt idx="1">
                  <c:v>563.27354600000001</c:v>
                </c:pt>
                <c:pt idx="2">
                  <c:v>388.04654799999997</c:v>
                </c:pt>
                <c:pt idx="3">
                  <c:v>313.02241400000003</c:v>
                </c:pt>
                <c:pt idx="4">
                  <c:v>255.16569000000001</c:v>
                </c:pt>
                <c:pt idx="5">
                  <c:v>216.54378500000001</c:v>
                </c:pt>
                <c:pt idx="6">
                  <c:v>195.679877</c:v>
                </c:pt>
                <c:pt idx="7">
                  <c:v>162.71835300000001</c:v>
                </c:pt>
                <c:pt idx="8">
                  <c:v>146.669375</c:v>
                </c:pt>
                <c:pt idx="9">
                  <c:v>135.73353800000001</c:v>
                </c:pt>
                <c:pt idx="10">
                  <c:v>135.208843</c:v>
                </c:pt>
                <c:pt idx="11">
                  <c:v>106.39664999999999</c:v>
                </c:pt>
                <c:pt idx="12">
                  <c:v>114.649947</c:v>
                </c:pt>
                <c:pt idx="13">
                  <c:v>101.187842</c:v>
                </c:pt>
                <c:pt idx="14">
                  <c:v>94.507315000000006</c:v>
                </c:pt>
                <c:pt idx="15">
                  <c:v>82.922971000000004</c:v>
                </c:pt>
                <c:pt idx="16">
                  <c:v>91.459115999999995</c:v>
                </c:pt>
                <c:pt idx="17">
                  <c:v>81.099485000000001</c:v>
                </c:pt>
                <c:pt idx="18">
                  <c:v>80.177293000000006</c:v>
                </c:pt>
                <c:pt idx="19">
                  <c:v>67.048137999999994</c:v>
                </c:pt>
                <c:pt idx="20">
                  <c:v>70.281969000000004</c:v>
                </c:pt>
                <c:pt idx="21">
                  <c:v>70.559411999999995</c:v>
                </c:pt>
                <c:pt idx="22">
                  <c:v>64.158456999999999</c:v>
                </c:pt>
                <c:pt idx="23">
                  <c:v>63.673036000000003</c:v>
                </c:pt>
                <c:pt idx="24">
                  <c:v>62.058579000000002</c:v>
                </c:pt>
                <c:pt idx="25">
                  <c:v>61.299249000000003</c:v>
                </c:pt>
                <c:pt idx="26">
                  <c:v>60.532828000000002</c:v>
                </c:pt>
                <c:pt idx="27">
                  <c:v>55.837105999999999</c:v>
                </c:pt>
                <c:pt idx="28">
                  <c:v>62.166843999999998</c:v>
                </c:pt>
                <c:pt idx="29">
                  <c:v>53.411557000000002</c:v>
                </c:pt>
                <c:pt idx="30">
                  <c:v>54.756912999999997</c:v>
                </c:pt>
                <c:pt idx="31">
                  <c:v>49.651077999999998</c:v>
                </c:pt>
                <c:pt idx="32">
                  <c:v>53.015619000000001</c:v>
                </c:pt>
                <c:pt idx="33">
                  <c:v>51.942838999999999</c:v>
                </c:pt>
                <c:pt idx="34">
                  <c:v>51.392010999999997</c:v>
                </c:pt>
                <c:pt idx="35">
                  <c:v>51.081600999999999</c:v>
                </c:pt>
                <c:pt idx="36">
                  <c:v>51.917282999999998</c:v>
                </c:pt>
                <c:pt idx="37">
                  <c:v>47.832822999999998</c:v>
                </c:pt>
                <c:pt idx="38">
                  <c:v>48.849505999999998</c:v>
                </c:pt>
                <c:pt idx="39">
                  <c:v>49.824069999999999</c:v>
                </c:pt>
                <c:pt idx="40">
                  <c:v>49.638931999999997</c:v>
                </c:pt>
                <c:pt idx="41">
                  <c:v>48.056207999999998</c:v>
                </c:pt>
                <c:pt idx="42">
                  <c:v>49.979125000000003</c:v>
                </c:pt>
                <c:pt idx="43">
                  <c:v>42.872900999999999</c:v>
                </c:pt>
                <c:pt idx="44">
                  <c:v>42.320962999999999</c:v>
                </c:pt>
                <c:pt idx="45">
                  <c:v>45.338543000000001</c:v>
                </c:pt>
                <c:pt idx="46">
                  <c:v>44.921926999999997</c:v>
                </c:pt>
                <c:pt idx="47">
                  <c:v>42.817070000000001</c:v>
                </c:pt>
                <c:pt idx="48">
                  <c:v>47.458120999999998</c:v>
                </c:pt>
                <c:pt idx="49">
                  <c:v>44.328276000000002</c:v>
                </c:pt>
                <c:pt idx="50">
                  <c:v>43.478116</c:v>
                </c:pt>
                <c:pt idx="51">
                  <c:v>41.624327999999998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CC-468A-9B4E-6805D091AFFF}"/>
            </c:ext>
          </c:extLst>
        </c:ser>
        <c:ser>
          <c:idx val="12"/>
          <c:order val="12"/>
          <c:tx>
            <c:strRef>
              <c:f>charts!$M$13</c:f>
              <c:strCache>
                <c:ptCount val="1"/>
                <c:pt idx="0">
                  <c:v>epyc dgemm mkl close elapsed2Avg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charts!$M$14:$M$65</c:f>
              <c:numCache>
                <c:formatCode>General</c:formatCode>
                <c:ptCount val="52"/>
                <c:pt idx="0">
                  <c:v>1157.4438459999999</c:v>
                </c:pt>
                <c:pt idx="1">
                  <c:v>582.58171450000009</c:v>
                </c:pt>
                <c:pt idx="2">
                  <c:v>385.72604750000005</c:v>
                </c:pt>
                <c:pt idx="3">
                  <c:v>292.8883975</c:v>
                </c:pt>
                <c:pt idx="4">
                  <c:v>233.414929</c:v>
                </c:pt>
                <c:pt idx="5">
                  <c:v>194.3958835</c:v>
                </c:pt>
                <c:pt idx="6">
                  <c:v>167.29912999999999</c:v>
                </c:pt>
                <c:pt idx="7">
                  <c:v>149.726967</c:v>
                </c:pt>
                <c:pt idx="8">
                  <c:v>135.37305450000002</c:v>
                </c:pt>
                <c:pt idx="9">
                  <c:v>122.814751</c:v>
                </c:pt>
                <c:pt idx="10">
                  <c:v>113.3093585</c:v>
                </c:pt>
                <c:pt idx="11">
                  <c:v>107.78952749999999</c:v>
                </c:pt>
                <c:pt idx="12">
                  <c:v>104.5615845</c:v>
                </c:pt>
                <c:pt idx="13">
                  <c:v>96.827506999999997</c:v>
                </c:pt>
                <c:pt idx="14">
                  <c:v>100.2532965</c:v>
                </c:pt>
                <c:pt idx="15">
                  <c:v>95.987387500000011</c:v>
                </c:pt>
                <c:pt idx="16">
                  <c:v>95.75517099999999</c:v>
                </c:pt>
                <c:pt idx="17">
                  <c:v>85.5785865</c:v>
                </c:pt>
                <c:pt idx="18">
                  <c:v>82.821040500000009</c:v>
                </c:pt>
                <c:pt idx="19">
                  <c:v>90.106808000000001</c:v>
                </c:pt>
                <c:pt idx="20">
                  <c:v>85.016446000000002</c:v>
                </c:pt>
                <c:pt idx="21">
                  <c:v>76.860156500000002</c:v>
                </c:pt>
                <c:pt idx="22">
                  <c:v>74.694465500000007</c:v>
                </c:pt>
                <c:pt idx="23">
                  <c:v>77.844217499999999</c:v>
                </c:pt>
                <c:pt idx="24">
                  <c:v>72.726816500000012</c:v>
                </c:pt>
                <c:pt idx="25">
                  <c:v>69.509764000000004</c:v>
                </c:pt>
                <c:pt idx="26">
                  <c:v>69.123557500000004</c:v>
                </c:pt>
                <c:pt idx="27">
                  <c:v>66.511910999999998</c:v>
                </c:pt>
                <c:pt idx="28">
                  <c:v>66.316457999999997</c:v>
                </c:pt>
                <c:pt idx="29">
                  <c:v>64.066049499999991</c:v>
                </c:pt>
                <c:pt idx="30">
                  <c:v>63.695391999999998</c:v>
                </c:pt>
                <c:pt idx="31">
                  <c:v>60.606688000000005</c:v>
                </c:pt>
                <c:pt idx="32">
                  <c:v>61.774555500000005</c:v>
                </c:pt>
                <c:pt idx="33">
                  <c:v>59.099918000000002</c:v>
                </c:pt>
                <c:pt idx="34">
                  <c:v>59.968034000000003</c:v>
                </c:pt>
                <c:pt idx="35">
                  <c:v>58.684228000000004</c:v>
                </c:pt>
                <c:pt idx="36">
                  <c:v>59.646146000000002</c:v>
                </c:pt>
                <c:pt idx="37">
                  <c:v>58.049786499999996</c:v>
                </c:pt>
                <c:pt idx="38">
                  <c:v>58.709903499999996</c:v>
                </c:pt>
                <c:pt idx="39">
                  <c:v>57.162973000000001</c:v>
                </c:pt>
                <c:pt idx="40">
                  <c:v>56.852012000000002</c:v>
                </c:pt>
                <c:pt idx="41">
                  <c:v>56.138355500000003</c:v>
                </c:pt>
                <c:pt idx="42">
                  <c:v>56.431994500000002</c:v>
                </c:pt>
                <c:pt idx="43">
                  <c:v>54.488276999999997</c:v>
                </c:pt>
                <c:pt idx="44">
                  <c:v>54.774366000000001</c:v>
                </c:pt>
                <c:pt idx="45">
                  <c:v>51.720129999999997</c:v>
                </c:pt>
                <c:pt idx="46">
                  <c:v>52.418724499999996</c:v>
                </c:pt>
                <c:pt idx="47">
                  <c:v>51.248149999999995</c:v>
                </c:pt>
                <c:pt idx="48">
                  <c:v>52.016848999999993</c:v>
                </c:pt>
                <c:pt idx="49">
                  <c:v>51.525061000000001</c:v>
                </c:pt>
                <c:pt idx="50">
                  <c:v>51.459533499999999</c:v>
                </c:pt>
                <c:pt idx="51">
                  <c:v>49.628258000000002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CC-468A-9B4E-6805D091AFFF}"/>
            </c:ext>
          </c:extLst>
        </c:ser>
        <c:ser>
          <c:idx val="16"/>
          <c:order val="16"/>
          <c:tx>
            <c:strRef>
              <c:f>charts!$Q$13</c:f>
              <c:strCache>
                <c:ptCount val="1"/>
                <c:pt idx="0">
                  <c:v>epyc dgemm mkl spread elapsed2Avg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charts!$Q$14:$Q$65</c:f>
              <c:numCache>
                <c:formatCode>General</c:formatCode>
                <c:ptCount val="52"/>
                <c:pt idx="0">
                  <c:v>1152.273336</c:v>
                </c:pt>
                <c:pt idx="1">
                  <c:v>576.48843399999998</c:v>
                </c:pt>
                <c:pt idx="2">
                  <c:v>383.89462900000001</c:v>
                </c:pt>
                <c:pt idx="3">
                  <c:v>290.01488000000001</c:v>
                </c:pt>
                <c:pt idx="4">
                  <c:v>232.049342</c:v>
                </c:pt>
                <c:pt idx="5">
                  <c:v>192.97078099999999</c:v>
                </c:pt>
                <c:pt idx="6">
                  <c:v>165.825108</c:v>
                </c:pt>
                <c:pt idx="7">
                  <c:v>148.23840899999999</c:v>
                </c:pt>
                <c:pt idx="8">
                  <c:v>130.15546900000001</c:v>
                </c:pt>
                <c:pt idx="9">
                  <c:v>119.131027</c:v>
                </c:pt>
                <c:pt idx="10">
                  <c:v>109.033227</c:v>
                </c:pt>
                <c:pt idx="11">
                  <c:v>100.75147699999999</c:v>
                </c:pt>
                <c:pt idx="12">
                  <c:v>93.884255999999993</c:v>
                </c:pt>
                <c:pt idx="13">
                  <c:v>87.134826000000004</c:v>
                </c:pt>
                <c:pt idx="14">
                  <c:v>83.619844999999998</c:v>
                </c:pt>
                <c:pt idx="15">
                  <c:v>91.645345000000006</c:v>
                </c:pt>
                <c:pt idx="16">
                  <c:v>86.847702999999996</c:v>
                </c:pt>
                <c:pt idx="17">
                  <c:v>84.021848000000006</c:v>
                </c:pt>
                <c:pt idx="18">
                  <c:v>81.552621000000002</c:v>
                </c:pt>
                <c:pt idx="19">
                  <c:v>79.325866000000005</c:v>
                </c:pt>
                <c:pt idx="20">
                  <c:v>77.946650000000005</c:v>
                </c:pt>
                <c:pt idx="21">
                  <c:v>74.777405000000002</c:v>
                </c:pt>
                <c:pt idx="22">
                  <c:v>74.395688000000007</c:v>
                </c:pt>
                <c:pt idx="23">
                  <c:v>78.242140000000006</c:v>
                </c:pt>
                <c:pt idx="24">
                  <c:v>69.729549000000006</c:v>
                </c:pt>
                <c:pt idx="25">
                  <c:v>68.397548</c:v>
                </c:pt>
                <c:pt idx="26">
                  <c:v>66.372583000000006</c:v>
                </c:pt>
                <c:pt idx="27">
                  <c:v>75.880026000000001</c:v>
                </c:pt>
                <c:pt idx="28">
                  <c:v>64.367348000000007</c:v>
                </c:pt>
                <c:pt idx="29">
                  <c:v>62.795755</c:v>
                </c:pt>
                <c:pt idx="30">
                  <c:v>62.958447999999997</c:v>
                </c:pt>
                <c:pt idx="31">
                  <c:v>70.844852000000003</c:v>
                </c:pt>
                <c:pt idx="32">
                  <c:v>60.439391000000001</c:v>
                </c:pt>
                <c:pt idx="33">
                  <c:v>58.087955000000001</c:v>
                </c:pt>
                <c:pt idx="34">
                  <c:v>59.619500000000002</c:v>
                </c:pt>
                <c:pt idx="35">
                  <c:v>64.142601999999997</c:v>
                </c:pt>
                <c:pt idx="36">
                  <c:v>57.455263000000002</c:v>
                </c:pt>
                <c:pt idx="37">
                  <c:v>56.250019999999999</c:v>
                </c:pt>
                <c:pt idx="38">
                  <c:v>57.682476000000001</c:v>
                </c:pt>
                <c:pt idx="39">
                  <c:v>56.599012000000002</c:v>
                </c:pt>
                <c:pt idx="40">
                  <c:v>55.021830999999999</c:v>
                </c:pt>
                <c:pt idx="41">
                  <c:v>55.636547</c:v>
                </c:pt>
                <c:pt idx="42">
                  <c:v>55.064948000000001</c:v>
                </c:pt>
                <c:pt idx="43">
                  <c:v>54.494607999999999</c:v>
                </c:pt>
                <c:pt idx="44">
                  <c:v>53.723182999999999</c:v>
                </c:pt>
                <c:pt idx="45">
                  <c:v>52.050849999999997</c:v>
                </c:pt>
                <c:pt idx="46">
                  <c:v>53.851844999999997</c:v>
                </c:pt>
                <c:pt idx="47">
                  <c:v>51.699154999999998</c:v>
                </c:pt>
                <c:pt idx="48">
                  <c:v>52.269911</c:v>
                </c:pt>
                <c:pt idx="49">
                  <c:v>50.670034999999999</c:v>
                </c:pt>
                <c:pt idx="50">
                  <c:v>50.638756999999998</c:v>
                </c:pt>
                <c:pt idx="51">
                  <c:v>50.804983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CC-468A-9B4E-6805D091AFFF}"/>
            </c:ext>
          </c:extLst>
        </c:ser>
        <c:ser>
          <c:idx val="20"/>
          <c:order val="20"/>
          <c:tx>
            <c:strRef>
              <c:f>charts!$U$13</c:f>
              <c:strCache>
                <c:ptCount val="1"/>
                <c:pt idx="0">
                  <c:v>epyc dgemm oblas close elapsed2Avg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charts!$U$14:$U$65</c:f>
              <c:numCache>
                <c:formatCode>General</c:formatCode>
                <c:ptCount val="52"/>
                <c:pt idx="0">
                  <c:v>1139.8151789999999</c:v>
                </c:pt>
                <c:pt idx="1">
                  <c:v>567.02407000000005</c:v>
                </c:pt>
                <c:pt idx="2">
                  <c:v>378.49825499999997</c:v>
                </c:pt>
                <c:pt idx="3">
                  <c:v>284.94770499999998</c:v>
                </c:pt>
                <c:pt idx="4">
                  <c:v>228.598691</c:v>
                </c:pt>
                <c:pt idx="5">
                  <c:v>194.65561199999999</c:v>
                </c:pt>
                <c:pt idx="6">
                  <c:v>169.53903800000001</c:v>
                </c:pt>
                <c:pt idx="7">
                  <c:v>149.42257900000001</c:v>
                </c:pt>
                <c:pt idx="8">
                  <c:v>134.14901900000001</c:v>
                </c:pt>
                <c:pt idx="9">
                  <c:v>121.41859100000001</c:v>
                </c:pt>
                <c:pt idx="10">
                  <c:v>112.46970399999999</c:v>
                </c:pt>
                <c:pt idx="11">
                  <c:v>103.615681</c:v>
                </c:pt>
                <c:pt idx="12">
                  <c:v>97.168339000000003</c:v>
                </c:pt>
                <c:pt idx="13">
                  <c:v>91.693511999999998</c:v>
                </c:pt>
                <c:pt idx="14">
                  <c:v>84.828681000000003</c:v>
                </c:pt>
                <c:pt idx="15">
                  <c:v>80.777628000000007</c:v>
                </c:pt>
                <c:pt idx="16">
                  <c:v>77.076500999999993</c:v>
                </c:pt>
                <c:pt idx="17">
                  <c:v>73.675009000000003</c:v>
                </c:pt>
                <c:pt idx="18">
                  <c:v>71.076802000000001</c:v>
                </c:pt>
                <c:pt idx="19">
                  <c:v>66.641277000000002</c:v>
                </c:pt>
                <c:pt idx="20">
                  <c:v>64.487194000000002</c:v>
                </c:pt>
                <c:pt idx="21">
                  <c:v>62.076171000000002</c:v>
                </c:pt>
                <c:pt idx="22">
                  <c:v>60.130023999999999</c:v>
                </c:pt>
                <c:pt idx="23">
                  <c:v>58.472821000000003</c:v>
                </c:pt>
                <c:pt idx="24">
                  <c:v>57.613947000000003</c:v>
                </c:pt>
                <c:pt idx="25">
                  <c:v>57.019652999999998</c:v>
                </c:pt>
                <c:pt idx="26">
                  <c:v>56.207656</c:v>
                </c:pt>
                <c:pt idx="27">
                  <c:v>55.207881</c:v>
                </c:pt>
                <c:pt idx="28">
                  <c:v>54.375061000000002</c:v>
                </c:pt>
                <c:pt idx="29">
                  <c:v>51.801138999999999</c:v>
                </c:pt>
                <c:pt idx="30">
                  <c:v>50.813099999999999</c:v>
                </c:pt>
                <c:pt idx="31">
                  <c:v>49.535769999999999</c:v>
                </c:pt>
                <c:pt idx="32">
                  <c:v>51.140963999999997</c:v>
                </c:pt>
                <c:pt idx="33">
                  <c:v>49.395657999999997</c:v>
                </c:pt>
                <c:pt idx="34">
                  <c:v>48.543114000000003</c:v>
                </c:pt>
                <c:pt idx="35">
                  <c:v>48.207447000000002</c:v>
                </c:pt>
                <c:pt idx="36">
                  <c:v>48.417700000000004</c:v>
                </c:pt>
                <c:pt idx="37">
                  <c:v>47.943696000000003</c:v>
                </c:pt>
                <c:pt idx="38">
                  <c:v>47.950046</c:v>
                </c:pt>
                <c:pt idx="39">
                  <c:v>47.391410999999998</c:v>
                </c:pt>
                <c:pt idx="40">
                  <c:v>46.751480999999998</c:v>
                </c:pt>
                <c:pt idx="41">
                  <c:v>46.123682000000002</c:v>
                </c:pt>
                <c:pt idx="42">
                  <c:v>45.257112999999997</c:v>
                </c:pt>
                <c:pt idx="43">
                  <c:v>45.013283000000001</c:v>
                </c:pt>
                <c:pt idx="44">
                  <c:v>45.664051999999998</c:v>
                </c:pt>
                <c:pt idx="45">
                  <c:v>45.105634000000002</c:v>
                </c:pt>
                <c:pt idx="46">
                  <c:v>44.495291999999999</c:v>
                </c:pt>
                <c:pt idx="47">
                  <c:v>42.617570000000001</c:v>
                </c:pt>
                <c:pt idx="48">
                  <c:v>43.850102</c:v>
                </c:pt>
                <c:pt idx="49">
                  <c:v>42.954261000000002</c:v>
                </c:pt>
                <c:pt idx="50">
                  <c:v>43.040256999999997</c:v>
                </c:pt>
                <c:pt idx="51">
                  <c:v>42.814664999999998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CC-468A-9B4E-6805D091AFFF}"/>
            </c:ext>
          </c:extLst>
        </c:ser>
        <c:ser>
          <c:idx val="24"/>
          <c:order val="24"/>
          <c:tx>
            <c:strRef>
              <c:f>charts!$Y$13</c:f>
              <c:strCache>
                <c:ptCount val="1"/>
                <c:pt idx="0">
                  <c:v>epyc sgemm blis close elapsed2Avg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charts!$Y$14:$Y$65</c:f>
              <c:numCache>
                <c:formatCode>General</c:formatCode>
                <c:ptCount val="52"/>
                <c:pt idx="0">
                  <c:v>1134.790882</c:v>
                </c:pt>
                <c:pt idx="1">
                  <c:v>567.74361899999997</c:v>
                </c:pt>
                <c:pt idx="2">
                  <c:v>377.07754699999998</c:v>
                </c:pt>
                <c:pt idx="3">
                  <c:v>283.81023499999998</c:v>
                </c:pt>
                <c:pt idx="4">
                  <c:v>226.574479</c:v>
                </c:pt>
                <c:pt idx="5">
                  <c:v>188.263115</c:v>
                </c:pt>
                <c:pt idx="6">
                  <c:v>162.94825900000001</c:v>
                </c:pt>
                <c:pt idx="7">
                  <c:v>143.31983700000001</c:v>
                </c:pt>
                <c:pt idx="8">
                  <c:v>126.690889</c:v>
                </c:pt>
                <c:pt idx="9">
                  <c:v>113.673207</c:v>
                </c:pt>
                <c:pt idx="10">
                  <c:v>105.69314300000001</c:v>
                </c:pt>
                <c:pt idx="11">
                  <c:v>95.539849000000004</c:v>
                </c:pt>
                <c:pt idx="12">
                  <c:v>88.822971999999993</c:v>
                </c:pt>
                <c:pt idx="13">
                  <c:v>83.860702000000003</c:v>
                </c:pt>
                <c:pt idx="14">
                  <c:v>77.060535999999999</c:v>
                </c:pt>
                <c:pt idx="15">
                  <c:v>73.320856000000006</c:v>
                </c:pt>
                <c:pt idx="16">
                  <c:v>70.434601000000001</c:v>
                </c:pt>
                <c:pt idx="17">
                  <c:v>67.840434999999999</c:v>
                </c:pt>
                <c:pt idx="18">
                  <c:v>66.191700999999995</c:v>
                </c:pt>
                <c:pt idx="19">
                  <c:v>62.347479999999997</c:v>
                </c:pt>
                <c:pt idx="20">
                  <c:v>60.972417</c:v>
                </c:pt>
                <c:pt idx="21">
                  <c:v>59.021025000000002</c:v>
                </c:pt>
                <c:pt idx="22">
                  <c:v>58.059637000000002</c:v>
                </c:pt>
                <c:pt idx="23">
                  <c:v>56.491222999999998</c:v>
                </c:pt>
                <c:pt idx="24">
                  <c:v>55.325159999999997</c:v>
                </c:pt>
                <c:pt idx="25">
                  <c:v>53.550018000000001</c:v>
                </c:pt>
                <c:pt idx="26">
                  <c:v>52.576414999999997</c:v>
                </c:pt>
                <c:pt idx="27">
                  <c:v>51.192453</c:v>
                </c:pt>
                <c:pt idx="28">
                  <c:v>51.843324000000003</c:v>
                </c:pt>
                <c:pt idx="29">
                  <c:v>49.822924999999998</c:v>
                </c:pt>
                <c:pt idx="30">
                  <c:v>49.050635</c:v>
                </c:pt>
                <c:pt idx="31">
                  <c:v>49.161099999999998</c:v>
                </c:pt>
                <c:pt idx="32">
                  <c:v>47.548983999999997</c:v>
                </c:pt>
                <c:pt idx="33">
                  <c:v>47.454380999999998</c:v>
                </c:pt>
                <c:pt idx="34">
                  <c:v>47.056702000000001</c:v>
                </c:pt>
                <c:pt idx="35">
                  <c:v>46.862409999999997</c:v>
                </c:pt>
                <c:pt idx="36">
                  <c:v>47.343577000000003</c:v>
                </c:pt>
                <c:pt idx="37">
                  <c:v>45.767961</c:v>
                </c:pt>
                <c:pt idx="38">
                  <c:v>45.089784000000002</c:v>
                </c:pt>
                <c:pt idx="39">
                  <c:v>46.089866000000001</c:v>
                </c:pt>
                <c:pt idx="40">
                  <c:v>45.394404999999999</c:v>
                </c:pt>
                <c:pt idx="41">
                  <c:v>45.609454999999997</c:v>
                </c:pt>
                <c:pt idx="42">
                  <c:v>44.514997000000001</c:v>
                </c:pt>
                <c:pt idx="43">
                  <c:v>44.622267999999998</c:v>
                </c:pt>
                <c:pt idx="44">
                  <c:v>45.748274000000002</c:v>
                </c:pt>
                <c:pt idx="45">
                  <c:v>43.791142000000001</c:v>
                </c:pt>
                <c:pt idx="46">
                  <c:v>42.648448999999999</c:v>
                </c:pt>
                <c:pt idx="47">
                  <c:v>42.393718999999997</c:v>
                </c:pt>
                <c:pt idx="48">
                  <c:v>43.666108000000001</c:v>
                </c:pt>
                <c:pt idx="49">
                  <c:v>41.793984000000002</c:v>
                </c:pt>
                <c:pt idx="50">
                  <c:v>43.70055</c:v>
                </c:pt>
                <c:pt idx="51">
                  <c:v>43.009509999999999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1CC-468A-9B4E-6805D091AFFF}"/>
            </c:ext>
          </c:extLst>
        </c:ser>
        <c:ser>
          <c:idx val="28"/>
          <c:order val="28"/>
          <c:tx>
            <c:strRef>
              <c:f>charts!$AC$13</c:f>
              <c:strCache>
                <c:ptCount val="1"/>
                <c:pt idx="0">
                  <c:v>epyc sgemm mkl close elapsed2Avg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charts!$AC$14:$AC$65</c:f>
              <c:numCache>
                <c:formatCode>General</c:formatCode>
                <c:ptCount val="52"/>
                <c:pt idx="0">
                  <c:v>560.45575050000002</c:v>
                </c:pt>
                <c:pt idx="1">
                  <c:v>277.53170499999999</c:v>
                </c:pt>
                <c:pt idx="2">
                  <c:v>186.41141099999999</c:v>
                </c:pt>
                <c:pt idx="3">
                  <c:v>143.72084150000001</c:v>
                </c:pt>
                <c:pt idx="4">
                  <c:v>117.865911</c:v>
                </c:pt>
                <c:pt idx="5">
                  <c:v>98.59567899999999</c:v>
                </c:pt>
                <c:pt idx="6">
                  <c:v>89.438371500000002</c:v>
                </c:pt>
                <c:pt idx="7">
                  <c:v>74.308710499999989</c:v>
                </c:pt>
                <c:pt idx="8">
                  <c:v>68.404515000000004</c:v>
                </c:pt>
                <c:pt idx="9">
                  <c:v>62.1207165</c:v>
                </c:pt>
                <c:pt idx="10">
                  <c:v>57.397619000000006</c:v>
                </c:pt>
                <c:pt idx="11">
                  <c:v>51.575469499999997</c:v>
                </c:pt>
                <c:pt idx="12">
                  <c:v>51.955544000000003</c:v>
                </c:pt>
                <c:pt idx="13">
                  <c:v>47.046464999999998</c:v>
                </c:pt>
                <c:pt idx="14">
                  <c:v>44.700654499999999</c:v>
                </c:pt>
                <c:pt idx="15">
                  <c:v>40.476475000000001</c:v>
                </c:pt>
                <c:pt idx="16">
                  <c:v>40.563530499999999</c:v>
                </c:pt>
                <c:pt idx="17">
                  <c:v>38.714234000000005</c:v>
                </c:pt>
                <c:pt idx="18">
                  <c:v>38.645038999999997</c:v>
                </c:pt>
                <c:pt idx="19">
                  <c:v>33.302693500000004</c:v>
                </c:pt>
                <c:pt idx="20">
                  <c:v>33.434199499999998</c:v>
                </c:pt>
                <c:pt idx="21">
                  <c:v>32.862569000000001</c:v>
                </c:pt>
                <c:pt idx="22">
                  <c:v>32.743744</c:v>
                </c:pt>
                <c:pt idx="23">
                  <c:v>29.269369000000001</c:v>
                </c:pt>
                <c:pt idx="24">
                  <c:v>29.270526</c:v>
                </c:pt>
                <c:pt idx="25">
                  <c:v>29.0893485</c:v>
                </c:pt>
                <c:pt idx="26">
                  <c:v>27.2098105</c:v>
                </c:pt>
                <c:pt idx="27">
                  <c:v>27.344161499999998</c:v>
                </c:pt>
                <c:pt idx="28">
                  <c:v>27.432357500000002</c:v>
                </c:pt>
                <c:pt idx="29">
                  <c:v>25.763805999999999</c:v>
                </c:pt>
                <c:pt idx="30">
                  <c:v>25.352045</c:v>
                </c:pt>
                <c:pt idx="31">
                  <c:v>24.700005000000001</c:v>
                </c:pt>
                <c:pt idx="32">
                  <c:v>25.275362999999999</c:v>
                </c:pt>
                <c:pt idx="33">
                  <c:v>24.707642</c:v>
                </c:pt>
                <c:pt idx="34">
                  <c:v>24.3231115</c:v>
                </c:pt>
                <c:pt idx="35">
                  <c:v>24.188039500000002</c:v>
                </c:pt>
                <c:pt idx="36">
                  <c:v>24.330745499999999</c:v>
                </c:pt>
                <c:pt idx="37">
                  <c:v>23.206406999999999</c:v>
                </c:pt>
                <c:pt idx="38">
                  <c:v>23.870340499999998</c:v>
                </c:pt>
                <c:pt idx="39">
                  <c:v>23.477209999999999</c:v>
                </c:pt>
                <c:pt idx="40">
                  <c:v>23.028109000000001</c:v>
                </c:pt>
                <c:pt idx="41">
                  <c:v>22.186463500000002</c:v>
                </c:pt>
                <c:pt idx="42">
                  <c:v>23.520999</c:v>
                </c:pt>
                <c:pt idx="43">
                  <c:v>21.264875500000002</c:v>
                </c:pt>
                <c:pt idx="44">
                  <c:v>21.4215795</c:v>
                </c:pt>
                <c:pt idx="45">
                  <c:v>22.3557515</c:v>
                </c:pt>
                <c:pt idx="46">
                  <c:v>22.205927000000003</c:v>
                </c:pt>
                <c:pt idx="47">
                  <c:v>21.652479499999998</c:v>
                </c:pt>
                <c:pt idx="48">
                  <c:v>23.451281999999999</c:v>
                </c:pt>
                <c:pt idx="49">
                  <c:v>21.582498999999999</c:v>
                </c:pt>
                <c:pt idx="50">
                  <c:v>21.434186499999999</c:v>
                </c:pt>
                <c:pt idx="51">
                  <c:v>21.578651499999999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1CC-468A-9B4E-6805D091AFFF}"/>
            </c:ext>
          </c:extLst>
        </c:ser>
        <c:ser>
          <c:idx val="40"/>
          <c:order val="40"/>
          <c:tx>
            <c:strRef>
              <c:f>charts!$AO$13</c:f>
              <c:strCache>
                <c:ptCount val="1"/>
                <c:pt idx="0">
                  <c:v>thin dgemm blis spread elapsed2Avg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charts!$AO$14:$AO$65</c:f>
              <c:numCache>
                <c:formatCode>General</c:formatCode>
                <c:ptCount val="52"/>
                <c:pt idx="0">
                  <c:v>1343.6783889999999</c:v>
                </c:pt>
                <c:pt idx="1">
                  <c:v>685.66074600000002</c:v>
                </c:pt>
                <c:pt idx="2">
                  <c:v>454.97988199999998</c:v>
                </c:pt>
                <c:pt idx="3">
                  <c:v>344.23911699999996</c:v>
                </c:pt>
                <c:pt idx="4">
                  <c:v>307.81105600000001</c:v>
                </c:pt>
                <c:pt idx="5">
                  <c:v>235.98789549999998</c:v>
                </c:pt>
                <c:pt idx="6">
                  <c:v>229.61677</c:v>
                </c:pt>
                <c:pt idx="7">
                  <c:v>198.21574299999997</c:v>
                </c:pt>
                <c:pt idx="8">
                  <c:v>170.947351</c:v>
                </c:pt>
                <c:pt idx="9">
                  <c:v>143.0543485</c:v>
                </c:pt>
                <c:pt idx="10">
                  <c:v>146.62511699999999</c:v>
                </c:pt>
                <c:pt idx="11">
                  <c:v>130.69581950000003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1CC-468A-9B4E-6805D091AFFF}"/>
            </c:ext>
          </c:extLst>
        </c:ser>
        <c:ser>
          <c:idx val="44"/>
          <c:order val="44"/>
          <c:tx>
            <c:strRef>
              <c:f>charts!$AS$13</c:f>
              <c:strCache>
                <c:ptCount val="1"/>
                <c:pt idx="0">
                  <c:v>thin dgemm mkl close elapsed2Avg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charts!$AS$14:$AS$65</c:f>
              <c:numCache>
                <c:formatCode>General</c:formatCode>
                <c:ptCount val="52"/>
                <c:pt idx="0">
                  <c:v>1347.628046</c:v>
                </c:pt>
                <c:pt idx="1">
                  <c:v>683.00158699999997</c:v>
                </c:pt>
                <c:pt idx="2">
                  <c:v>455.70429799999999</c:v>
                </c:pt>
                <c:pt idx="3">
                  <c:v>347.62055299999997</c:v>
                </c:pt>
                <c:pt idx="4">
                  <c:v>307.45300550000002</c:v>
                </c:pt>
                <c:pt idx="5">
                  <c:v>236.48981350000003</c:v>
                </c:pt>
                <c:pt idx="6">
                  <c:v>229.31371150000001</c:v>
                </c:pt>
                <c:pt idx="7">
                  <c:v>199.0512665</c:v>
                </c:pt>
                <c:pt idx="8">
                  <c:v>170.47707800000001</c:v>
                </c:pt>
                <c:pt idx="9">
                  <c:v>142.31465349999999</c:v>
                </c:pt>
                <c:pt idx="10">
                  <c:v>146.5041075</c:v>
                </c:pt>
                <c:pt idx="11">
                  <c:v>130.37870249999997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1CC-468A-9B4E-6805D091AFFF}"/>
            </c:ext>
          </c:extLst>
        </c:ser>
        <c:ser>
          <c:idx val="48"/>
          <c:order val="48"/>
          <c:tx>
            <c:strRef>
              <c:f>charts!$AW$13</c:f>
              <c:strCache>
                <c:ptCount val="1"/>
                <c:pt idx="0">
                  <c:v>thin dgemm mkl spread elapsed2Avg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charts!$AW$14:$AW$65</c:f>
              <c:numCache>
                <c:formatCode>General</c:formatCode>
                <c:ptCount val="52"/>
                <c:pt idx="0">
                  <c:v>800.92082200000004</c:v>
                </c:pt>
                <c:pt idx="1">
                  <c:v>404.53622666666661</c:v>
                </c:pt>
                <c:pt idx="2">
                  <c:v>266.87752833333337</c:v>
                </c:pt>
                <c:pt idx="3">
                  <c:v>198.53567033333331</c:v>
                </c:pt>
                <c:pt idx="4">
                  <c:v>158.10056599999999</c:v>
                </c:pt>
                <c:pt idx="5">
                  <c:v>131.58481333333333</c:v>
                </c:pt>
                <c:pt idx="6">
                  <c:v>112.32918033333333</c:v>
                </c:pt>
                <c:pt idx="7">
                  <c:v>98.327119666666661</c:v>
                </c:pt>
                <c:pt idx="8">
                  <c:v>87.220286999999985</c:v>
                </c:pt>
                <c:pt idx="9">
                  <c:v>78.454021666666662</c:v>
                </c:pt>
                <c:pt idx="10">
                  <c:v>71.200267666666662</c:v>
                </c:pt>
                <c:pt idx="11">
                  <c:v>65.422969000000009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1CC-468A-9B4E-6805D091AFFF}"/>
            </c:ext>
          </c:extLst>
        </c:ser>
        <c:ser>
          <c:idx val="52"/>
          <c:order val="52"/>
          <c:tx>
            <c:strRef>
              <c:f>charts!$BA$13</c:f>
              <c:strCache>
                <c:ptCount val="1"/>
                <c:pt idx="0">
                  <c:v>thin dgemm oblas close elapsed2Avg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charts!$BA$14:$BA$65</c:f>
              <c:numCache>
                <c:formatCode>General</c:formatCode>
                <c:ptCount val="52"/>
                <c:pt idx="0">
                  <c:v>800.91968450000002</c:v>
                </c:pt>
                <c:pt idx="1">
                  <c:v>405.08419033333331</c:v>
                </c:pt>
                <c:pt idx="2">
                  <c:v>267.14826333333332</c:v>
                </c:pt>
                <c:pt idx="3">
                  <c:v>198.60715866666666</c:v>
                </c:pt>
                <c:pt idx="4">
                  <c:v>158.391424</c:v>
                </c:pt>
                <c:pt idx="5">
                  <c:v>131.59254799999999</c:v>
                </c:pt>
                <c:pt idx="6">
                  <c:v>112.32108899999999</c:v>
                </c:pt>
                <c:pt idx="7">
                  <c:v>98.301762333333343</c:v>
                </c:pt>
                <c:pt idx="8">
                  <c:v>87.150706333333332</c:v>
                </c:pt>
                <c:pt idx="9">
                  <c:v>78.436338666666657</c:v>
                </c:pt>
                <c:pt idx="10">
                  <c:v>71.254675333333338</c:v>
                </c:pt>
                <c:pt idx="11">
                  <c:v>65.379717000000014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1CC-468A-9B4E-6805D091AFFF}"/>
            </c:ext>
          </c:extLst>
        </c:ser>
        <c:ser>
          <c:idx val="56"/>
          <c:order val="56"/>
          <c:tx>
            <c:strRef>
              <c:f>charts!$BE$13</c:f>
              <c:strCache>
                <c:ptCount val="1"/>
                <c:pt idx="0">
                  <c:v>thin dgemm oblas spread elapsed2Avg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charts!$BE$14:$BE$65</c:f>
              <c:numCache>
                <c:formatCode>General</c:formatCode>
                <c:ptCount val="52"/>
                <c:pt idx="0">
                  <c:v>791.5929155</c:v>
                </c:pt>
                <c:pt idx="1">
                  <c:v>416.07698900000003</c:v>
                </c:pt>
                <c:pt idx="2">
                  <c:v>275.42527133333328</c:v>
                </c:pt>
                <c:pt idx="3">
                  <c:v>205.98970599999998</c:v>
                </c:pt>
                <c:pt idx="4">
                  <c:v>163.75844366666669</c:v>
                </c:pt>
                <c:pt idx="5">
                  <c:v>136.629501</c:v>
                </c:pt>
                <c:pt idx="6">
                  <c:v>117.08858133333332</c:v>
                </c:pt>
                <c:pt idx="7">
                  <c:v>101.53488066666667</c:v>
                </c:pt>
                <c:pt idx="8">
                  <c:v>90.32565533333333</c:v>
                </c:pt>
                <c:pt idx="9">
                  <c:v>80.906134666666659</c:v>
                </c:pt>
                <c:pt idx="10">
                  <c:v>74.638721333333336</c:v>
                </c:pt>
                <c:pt idx="11">
                  <c:v>68.107815666666667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1CC-468A-9B4E-6805D091AFFF}"/>
            </c:ext>
          </c:extLst>
        </c:ser>
        <c:ser>
          <c:idx val="60"/>
          <c:order val="60"/>
          <c:tx>
            <c:strRef>
              <c:f>charts!$BI$13</c:f>
              <c:strCache>
                <c:ptCount val="1"/>
                <c:pt idx="0">
                  <c:v>thin sgemm blis close elapsed2Avg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charts!$BI$14:$BI$65</c:f>
              <c:numCache>
                <c:formatCode>General</c:formatCode>
                <c:ptCount val="52"/>
                <c:pt idx="0">
                  <c:v>791.48539400000004</c:v>
                </c:pt>
                <c:pt idx="1">
                  <c:v>416.56383100000005</c:v>
                </c:pt>
                <c:pt idx="2">
                  <c:v>275.58254899999997</c:v>
                </c:pt>
                <c:pt idx="3">
                  <c:v>206.18753333333333</c:v>
                </c:pt>
                <c:pt idx="4">
                  <c:v>163.79259299999998</c:v>
                </c:pt>
                <c:pt idx="5">
                  <c:v>136.26729066666667</c:v>
                </c:pt>
                <c:pt idx="6">
                  <c:v>120.74328966666667</c:v>
                </c:pt>
                <c:pt idx="7">
                  <c:v>101.57173866666666</c:v>
                </c:pt>
                <c:pt idx="8">
                  <c:v>90.195267666666666</c:v>
                </c:pt>
                <c:pt idx="9">
                  <c:v>80.931155666666669</c:v>
                </c:pt>
                <c:pt idx="10">
                  <c:v>74.145978333333332</c:v>
                </c:pt>
                <c:pt idx="11">
                  <c:v>68.082923333333341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1CC-468A-9B4E-6805D091AFFF}"/>
            </c:ext>
          </c:extLst>
        </c:ser>
        <c:ser>
          <c:idx val="64"/>
          <c:order val="64"/>
          <c:tx>
            <c:strRef>
              <c:f>charts!$BM$13</c:f>
              <c:strCache>
                <c:ptCount val="1"/>
                <c:pt idx="0">
                  <c:v>thin sgemm mkl close elapsed2Avg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charts!$BM$14:$BM$65</c:f>
              <c:numCache>
                <c:formatCode>General</c:formatCode>
                <c:ptCount val="52"/>
                <c:pt idx="0">
                  <c:v>657.08992599999999</c:v>
                </c:pt>
                <c:pt idx="1">
                  <c:v>330.23834266666671</c:v>
                </c:pt>
                <c:pt idx="2">
                  <c:v>219.64827666666665</c:v>
                </c:pt>
                <c:pt idx="3">
                  <c:v>163.75036466666666</c:v>
                </c:pt>
                <c:pt idx="4">
                  <c:v>137.18435933333333</c:v>
                </c:pt>
                <c:pt idx="5">
                  <c:v>109.49339300000001</c:v>
                </c:pt>
                <c:pt idx="6">
                  <c:v>103.6379335</c:v>
                </c:pt>
                <c:pt idx="7">
                  <c:v>84.258991250000008</c:v>
                </c:pt>
                <c:pt idx="8">
                  <c:v>73.824931500000005</c:v>
                </c:pt>
                <c:pt idx="9">
                  <c:v>65.75859475</c:v>
                </c:pt>
                <c:pt idx="10">
                  <c:v>65.698168250000009</c:v>
                </c:pt>
                <c:pt idx="11">
                  <c:v>55.567191749999999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1CC-468A-9B4E-6805D091AFFF}"/>
            </c:ext>
          </c:extLst>
        </c:ser>
        <c:ser>
          <c:idx val="68"/>
          <c:order val="68"/>
          <c:tx>
            <c:strRef>
              <c:f>charts!$BQ$13</c:f>
              <c:strCache>
                <c:ptCount val="1"/>
                <c:pt idx="0">
                  <c:v>thin sgemm mkl spread elapsed2Avg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charts!$BQ$14:$BQ$65</c:f>
              <c:numCache>
                <c:formatCode>General</c:formatCode>
                <c:ptCount val="52"/>
                <c:pt idx="0">
                  <c:v>655.96439499999997</c:v>
                </c:pt>
                <c:pt idx="1">
                  <c:v>329.54522966666667</c:v>
                </c:pt>
                <c:pt idx="2">
                  <c:v>219.82107633333331</c:v>
                </c:pt>
                <c:pt idx="3">
                  <c:v>163.693601</c:v>
                </c:pt>
                <c:pt idx="4">
                  <c:v>137.38975266666668</c:v>
                </c:pt>
                <c:pt idx="5">
                  <c:v>109.10783649999999</c:v>
                </c:pt>
                <c:pt idx="6">
                  <c:v>103.3286835</c:v>
                </c:pt>
                <c:pt idx="7">
                  <c:v>84.519958500000001</c:v>
                </c:pt>
                <c:pt idx="8">
                  <c:v>73.420078999999987</c:v>
                </c:pt>
                <c:pt idx="9">
                  <c:v>65.892788749999994</c:v>
                </c:pt>
                <c:pt idx="10">
                  <c:v>65.55879225000001</c:v>
                </c:pt>
                <c:pt idx="11">
                  <c:v>55.524752499999998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1CC-468A-9B4E-6805D091AFFF}"/>
            </c:ext>
          </c:extLst>
        </c:ser>
        <c:ser>
          <c:idx val="72"/>
          <c:order val="72"/>
          <c:tx>
            <c:strRef>
              <c:f>charts!$BU$13</c:f>
              <c:strCache>
                <c:ptCount val="1"/>
                <c:pt idx="0">
                  <c:v>thin sgemm oblas close elapsed2Avg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charts!$BU$14:$BU$65</c:f>
              <c:numCache>
                <c:formatCode>General</c:formatCode>
                <c:ptCount val="52"/>
                <c:pt idx="0">
                  <c:v>402.42725459999997</c:v>
                </c:pt>
                <c:pt idx="1">
                  <c:v>203.67372119999999</c:v>
                </c:pt>
                <c:pt idx="2">
                  <c:v>134.45704019999999</c:v>
                </c:pt>
                <c:pt idx="3">
                  <c:v>100.15207119999999</c:v>
                </c:pt>
                <c:pt idx="4">
                  <c:v>79.823338000000007</c:v>
                </c:pt>
                <c:pt idx="5">
                  <c:v>66.844939666666676</c:v>
                </c:pt>
                <c:pt idx="6">
                  <c:v>57.060032833333338</c:v>
                </c:pt>
                <c:pt idx="7">
                  <c:v>49.850689999999993</c:v>
                </c:pt>
                <c:pt idx="8">
                  <c:v>44.297168999999997</c:v>
                </c:pt>
                <c:pt idx="9">
                  <c:v>39.844679166666673</c:v>
                </c:pt>
                <c:pt idx="10">
                  <c:v>36.221845333333327</c:v>
                </c:pt>
                <c:pt idx="11">
                  <c:v>33.25725933333333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1CC-468A-9B4E-6805D091AFFF}"/>
            </c:ext>
          </c:extLst>
        </c:ser>
        <c:ser>
          <c:idx val="76"/>
          <c:order val="76"/>
          <c:tx>
            <c:strRef>
              <c:f>charts!$BY$13</c:f>
              <c:strCache>
                <c:ptCount val="1"/>
                <c:pt idx="0">
                  <c:v>thin sgemm oblas spread elapsed2Avg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charts!$BY$14:$BY$65</c:f>
              <c:numCache>
                <c:formatCode>General</c:formatCode>
                <c:ptCount val="52"/>
                <c:pt idx="0">
                  <c:v>402.89142200000003</c:v>
                </c:pt>
                <c:pt idx="1">
                  <c:v>203.69432840000005</c:v>
                </c:pt>
                <c:pt idx="2">
                  <c:v>134.25419640000001</c:v>
                </c:pt>
                <c:pt idx="3">
                  <c:v>100.7445604</c:v>
                </c:pt>
                <c:pt idx="4">
                  <c:v>80.314433400000013</c:v>
                </c:pt>
                <c:pt idx="5">
                  <c:v>66.941500499999989</c:v>
                </c:pt>
                <c:pt idx="6">
                  <c:v>57.120172833333335</c:v>
                </c:pt>
                <c:pt idx="7">
                  <c:v>49.964213000000001</c:v>
                </c:pt>
                <c:pt idx="8">
                  <c:v>44.37662233333333</c:v>
                </c:pt>
                <c:pt idx="9">
                  <c:v>39.928802166666664</c:v>
                </c:pt>
                <c:pt idx="10">
                  <c:v>36.290604500000001</c:v>
                </c:pt>
                <c:pt idx="11">
                  <c:v>33.289368166666669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1CC-468A-9B4E-6805D091AFFF}"/>
            </c:ext>
          </c:extLst>
        </c:ser>
        <c:ser>
          <c:idx val="80"/>
          <c:order val="80"/>
          <c:tx>
            <c:strRef>
              <c:f>charts!$CC$13</c:f>
              <c:strCache>
                <c:ptCount val="1"/>
                <c:pt idx="0">
                  <c:v>thin sgemm oblas spread GFLOPS_Avg4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charts!$CC$14:$CC$65</c:f>
              <c:numCache>
                <c:formatCode>General</c:formatCode>
                <c:ptCount val="52"/>
                <c:pt idx="0">
                  <c:v>403.41282719999998</c:v>
                </c:pt>
                <c:pt idx="1">
                  <c:v>206.49173479999999</c:v>
                </c:pt>
                <c:pt idx="2">
                  <c:v>135.58280199999999</c:v>
                </c:pt>
                <c:pt idx="3">
                  <c:v>101.2630398</c:v>
                </c:pt>
                <c:pt idx="4">
                  <c:v>80.765707399999997</c:v>
                </c:pt>
                <c:pt idx="5">
                  <c:v>67.431692400000003</c:v>
                </c:pt>
                <c:pt idx="6">
                  <c:v>57.765762666666667</c:v>
                </c:pt>
                <c:pt idx="7">
                  <c:v>50.316985499999994</c:v>
                </c:pt>
                <c:pt idx="8">
                  <c:v>44.790786499999996</c:v>
                </c:pt>
                <c:pt idx="9">
                  <c:v>40.203870166666668</c:v>
                </c:pt>
                <c:pt idx="10">
                  <c:v>36.653225333333332</c:v>
                </c:pt>
                <c:pt idx="11">
                  <c:v>33.587851666666666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1CC-468A-9B4E-6805D091AFFF}"/>
            </c:ext>
          </c:extLst>
        </c:ser>
        <c:ser>
          <c:idx val="88"/>
          <c:order val="88"/>
          <c:tx>
            <c:strRef>
              <c:f>charts!$CK$13</c:f>
              <c:strCache>
                <c:ptCount val="1"/>
                <c:pt idx="0">
                  <c:v>thin sgemm oblas spread GFLOPS_Avg12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charts!$CK$14:$CK$65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1CC-468A-9B4E-6805D091AFFF}"/>
            </c:ext>
          </c:extLst>
        </c:ser>
        <c:ser>
          <c:idx val="92"/>
          <c:order val="92"/>
          <c:tx>
            <c:strRef>
              <c:f>charts!$CO$13</c:f>
              <c:strCache>
                <c:ptCount val="1"/>
                <c:pt idx="0">
                  <c:v>thin sgemm oblas spread GFLOPS_Avg16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charts!$CO$14:$CO$65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1CC-468A-9B4E-6805D091AFFF}"/>
            </c:ext>
          </c:extLst>
        </c:ser>
        <c:ser>
          <c:idx val="96"/>
          <c:order val="96"/>
          <c:tx>
            <c:strRef>
              <c:f>charts!$CS$13</c:f>
              <c:strCache>
                <c:ptCount val="1"/>
                <c:pt idx="0">
                  <c:v>thin sgemm oblas spread GFLOPS_Avg20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charts!$CS$14:$CS$65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1CC-468A-9B4E-6805D091AFFF}"/>
            </c:ext>
          </c:extLst>
        </c:ser>
        <c:ser>
          <c:idx val="100"/>
          <c:order val="100"/>
          <c:tx>
            <c:strRef>
              <c:f>charts!$CW$13</c:f>
              <c:strCache>
                <c:ptCount val="1"/>
                <c:pt idx="0">
                  <c:v>thin sgemm oblas spread GFLOPS_Avg24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charts!$CW$14:$CW$65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1CC-468A-9B4E-6805D091AFFF}"/>
            </c:ext>
          </c:extLst>
        </c:ser>
        <c:ser>
          <c:idx val="104"/>
          <c:order val="104"/>
          <c:tx>
            <c:strRef>
              <c:f>charts!$DA$13</c:f>
              <c:strCache>
                <c:ptCount val="1"/>
                <c:pt idx="0">
                  <c:v>thin sgemm oblas spread GFLOPS_Avg28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charts!$DA$14:$DA$65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1CC-468A-9B4E-6805D091AFFF}"/>
            </c:ext>
          </c:extLst>
        </c:ser>
        <c:ser>
          <c:idx val="108"/>
          <c:order val="108"/>
          <c:tx>
            <c:strRef>
              <c:f>charts!$DE$13</c:f>
              <c:strCache>
                <c:ptCount val="1"/>
                <c:pt idx="0">
                  <c:v>thin sgemm oblas spread GFLOPS_Avg32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charts!$DE$14:$DE$65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1CC-468A-9B4E-6805D091AFFF}"/>
            </c:ext>
          </c:extLst>
        </c:ser>
        <c:ser>
          <c:idx val="112"/>
          <c:order val="112"/>
          <c:tx>
            <c:strRef>
              <c:f>charts!$DI$13</c:f>
              <c:strCache>
                <c:ptCount val="1"/>
                <c:pt idx="0">
                  <c:v>thin sgemm oblas spread GFLOPS_Avg36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charts!$DI$14:$DI$65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1CC-468A-9B4E-6805D091AFFF}"/>
            </c:ext>
          </c:extLst>
        </c:ser>
        <c:ser>
          <c:idx val="116"/>
          <c:order val="116"/>
          <c:tx>
            <c:strRef>
              <c:f>charts!$DM$13</c:f>
              <c:strCache>
                <c:ptCount val="1"/>
                <c:pt idx="0">
                  <c:v>thin sgemm oblas spread GFLOPS_Avg40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charts!$DM$14:$DM$65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1CC-468A-9B4E-6805D091AFFF}"/>
            </c:ext>
          </c:extLst>
        </c:ser>
        <c:ser>
          <c:idx val="120"/>
          <c:order val="120"/>
          <c:tx>
            <c:strRef>
              <c:f>charts!$DQ$13</c:f>
              <c:strCache>
                <c:ptCount val="1"/>
                <c:pt idx="0">
                  <c:v>thin sgemm oblas spread GFLOPS_Avg44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charts!$DQ$14:$DQ$65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71CC-468A-9B4E-6805D091AFFF}"/>
            </c:ext>
          </c:extLst>
        </c:ser>
        <c:ser>
          <c:idx val="124"/>
          <c:order val="124"/>
          <c:tx>
            <c:strRef>
              <c:f>charts!$DU$13</c:f>
              <c:strCache>
                <c:ptCount val="1"/>
                <c:pt idx="0">
                  <c:v>thin sgemm oblas spread GFLOPS_Avg48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charts!$DU$14:$DU$65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71CC-468A-9B4E-6805D091AFFF}"/>
            </c:ext>
          </c:extLst>
        </c:ser>
        <c:ser>
          <c:idx val="128"/>
          <c:order val="128"/>
          <c:tx>
            <c:strRef>
              <c:f>charts!$DY$13</c:f>
              <c:strCache>
                <c:ptCount val="1"/>
                <c:pt idx="0">
                  <c:v>thin sgemm oblas spread GFLOPS_Avg52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charts!$DY$14:$DY$65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71CC-468A-9B4E-6805D091AFFF}"/>
            </c:ext>
          </c:extLst>
        </c:ser>
        <c:ser>
          <c:idx val="132"/>
          <c:order val="132"/>
          <c:tx>
            <c:strRef>
              <c:f>charts!$EC$13</c:f>
              <c:strCache>
                <c:ptCount val="1"/>
                <c:pt idx="0">
                  <c:v>thin sgemm oblas spread GFLOPS_Avg56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charts!$EC$14:$EC$65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71CC-468A-9B4E-6805D091AFFF}"/>
            </c:ext>
          </c:extLst>
        </c:ser>
        <c:ser>
          <c:idx val="136"/>
          <c:order val="136"/>
          <c:tx>
            <c:strRef>
              <c:f>charts!$EG$13</c:f>
              <c:strCache>
                <c:ptCount val="1"/>
                <c:pt idx="0">
                  <c:v>thin sgemm oblas spread GFLOPS_Avg60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charts!$EG$14:$EG$65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71CC-468A-9B4E-6805D091AFFF}"/>
            </c:ext>
          </c:extLst>
        </c:ser>
        <c:ser>
          <c:idx val="140"/>
          <c:order val="140"/>
          <c:tx>
            <c:strRef>
              <c:f>charts!$EK$13</c:f>
              <c:strCache>
                <c:ptCount val="1"/>
                <c:pt idx="0">
                  <c:v>thin sgemm oblas spread GFLOPS_Avg64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charts!$EK$14:$EK$65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71CC-468A-9B4E-6805D091AFFF}"/>
            </c:ext>
          </c:extLst>
        </c:ser>
        <c:ser>
          <c:idx val="144"/>
          <c:order val="144"/>
          <c:tx>
            <c:strRef>
              <c:f>charts!$EO$13</c:f>
              <c:strCache>
                <c:ptCount val="1"/>
                <c:pt idx="0">
                  <c:v>thin sgemm oblas spread GFLOPS_Avg68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charts!$EO$14:$EO$65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71CC-468A-9B4E-6805D091AFFF}"/>
            </c:ext>
          </c:extLst>
        </c:ser>
        <c:ser>
          <c:idx val="148"/>
          <c:order val="148"/>
          <c:tx>
            <c:strRef>
              <c:f>charts!$ES$13</c:f>
              <c:strCache>
                <c:ptCount val="1"/>
                <c:pt idx="0">
                  <c:v>thin sgemm oblas spread GFLOPS_Avg72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charts!$ES$14:$ES$65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71CC-468A-9B4E-6805D091AFFF}"/>
            </c:ext>
          </c:extLst>
        </c:ser>
        <c:ser>
          <c:idx val="152"/>
          <c:order val="152"/>
          <c:tx>
            <c:strRef>
              <c:f>charts!$EW$13</c:f>
              <c:strCache>
                <c:ptCount val="1"/>
                <c:pt idx="0">
                  <c:v>thin sgemm oblas spread GFLOPS_Avg76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charts!$EW$14:$EW$65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71CC-468A-9B4E-6805D091AFFF}"/>
            </c:ext>
          </c:extLst>
        </c:ser>
        <c:ser>
          <c:idx val="156"/>
          <c:order val="156"/>
          <c:tx>
            <c:strRef>
              <c:f>charts!$FA$13</c:f>
              <c:strCache>
                <c:ptCount val="1"/>
                <c:pt idx="0">
                  <c:v>thin sgemm oblas spread GFLOPS_Avg80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charts!$FA$14:$FA$65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71CC-468A-9B4E-6805D091AFFF}"/>
            </c:ext>
          </c:extLst>
        </c:ser>
        <c:ser>
          <c:idx val="160"/>
          <c:order val="160"/>
          <c:tx>
            <c:strRef>
              <c:f>charts!$FE$13</c:f>
              <c:strCache>
                <c:ptCount val="1"/>
                <c:pt idx="0">
                  <c:v>thin sgemm oblas spread GFLOPS_Avg84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charts!$FE$14:$FE$65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71CC-468A-9B4E-6805D091AFFF}"/>
            </c:ext>
          </c:extLst>
        </c:ser>
        <c:ser>
          <c:idx val="164"/>
          <c:order val="164"/>
          <c:tx>
            <c:strRef>
              <c:f>charts!$FI$13</c:f>
              <c:strCache>
                <c:ptCount val="1"/>
                <c:pt idx="0">
                  <c:v>thin sgemm oblas spread GFLOPS_Avg88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charts!$FI$14:$FI$65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71CC-468A-9B4E-6805D091AFFF}"/>
            </c:ext>
          </c:extLst>
        </c:ser>
        <c:ser>
          <c:idx val="168"/>
          <c:order val="168"/>
          <c:tx>
            <c:strRef>
              <c:f>charts!$FM$13</c:f>
              <c:strCache>
                <c:ptCount val="1"/>
                <c:pt idx="0">
                  <c:v>thin sgemm oblas spread GFLOPS_Avg92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charts!$FM$14:$FM$65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71CC-468A-9B4E-6805D091AFFF}"/>
            </c:ext>
          </c:extLst>
        </c:ser>
        <c:ser>
          <c:idx val="172"/>
          <c:order val="172"/>
          <c:tx>
            <c:strRef>
              <c:f>charts!$FQ$13</c:f>
              <c:strCache>
                <c:ptCount val="1"/>
                <c:pt idx="0">
                  <c:v>thin sgemm oblas spread GFLOPS_Avg96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charts!$FQ$14:$FQ$65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71CC-468A-9B4E-6805D091AFFF}"/>
            </c:ext>
          </c:extLst>
        </c:ser>
        <c:ser>
          <c:idx val="176"/>
          <c:order val="176"/>
          <c:tx>
            <c:strRef>
              <c:f>charts!$FU$13</c:f>
              <c:strCache>
                <c:ptCount val="1"/>
                <c:pt idx="0">
                  <c:v>thin sgemm oblas spread GFLOPS_Avg100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charts!$FU$14:$FU$65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71CC-468A-9B4E-6805D091AFFF}"/>
            </c:ext>
          </c:extLst>
        </c:ser>
        <c:ser>
          <c:idx val="180"/>
          <c:order val="180"/>
          <c:tx>
            <c:strRef>
              <c:f>charts!$FY$13</c:f>
              <c:strCache>
                <c:ptCount val="1"/>
                <c:pt idx="0">
                  <c:v>thin sgemm oblas spread GFLOPS_Avg104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charts!$FY$14:$FY$65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71CC-468A-9B4E-6805D091AFFF}"/>
            </c:ext>
          </c:extLst>
        </c:ser>
        <c:ser>
          <c:idx val="184"/>
          <c:order val="184"/>
          <c:tx>
            <c:strRef>
              <c:f>charts!$GC$13</c:f>
              <c:strCache>
                <c:ptCount val="1"/>
                <c:pt idx="0">
                  <c:v>thin sgemm oblas spread GFLOPS_Avg108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charts!$GC$14:$GC$65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71CC-468A-9B4E-6805D091AFFF}"/>
            </c:ext>
          </c:extLst>
        </c:ser>
        <c:ser>
          <c:idx val="188"/>
          <c:order val="188"/>
          <c:tx>
            <c:strRef>
              <c:f>charts!$GG$13</c:f>
              <c:strCache>
                <c:ptCount val="1"/>
                <c:pt idx="0">
                  <c:v>thin sgemm oblas spread GFLOPS_Avg112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charts!$GG$14:$GG$65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71CC-468A-9B4E-6805D091AFFF}"/>
            </c:ext>
          </c:extLst>
        </c:ser>
        <c:ser>
          <c:idx val="192"/>
          <c:order val="192"/>
          <c:tx>
            <c:strRef>
              <c:f>charts!$GK$13</c:f>
              <c:strCache>
                <c:ptCount val="1"/>
                <c:pt idx="0">
                  <c:v>thin sgemm oblas spread GFLOPS_Avg116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charts!$GK$14:$GK$65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71CC-468A-9B4E-6805D091AFFF}"/>
            </c:ext>
          </c:extLst>
        </c:ser>
        <c:ser>
          <c:idx val="196"/>
          <c:order val="196"/>
          <c:tx>
            <c:strRef>
              <c:f>charts!$GO$13</c:f>
              <c:strCache>
                <c:ptCount val="1"/>
                <c:pt idx="0">
                  <c:v>thin sgemm oblas spread GFLOPS_Avg120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charts!$GO$14:$GO$65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71CC-468A-9B4E-6805D091AFFF}"/>
            </c:ext>
          </c:extLst>
        </c:ser>
        <c:ser>
          <c:idx val="200"/>
          <c:order val="200"/>
          <c:tx>
            <c:strRef>
              <c:f>charts!$GS$13</c:f>
              <c:strCache>
                <c:ptCount val="1"/>
                <c:pt idx="0">
                  <c:v>thin sgemm oblas spread GFLOPS_Avg124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charts!$GS$14:$GS$65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71CC-468A-9B4E-6805D091AFFF}"/>
            </c:ext>
          </c:extLst>
        </c:ser>
        <c:ser>
          <c:idx val="204"/>
          <c:order val="204"/>
          <c:tx>
            <c:strRef>
              <c:f>charts!$GW$13</c:f>
              <c:strCache>
                <c:ptCount val="1"/>
                <c:pt idx="0">
                  <c:v>thin sgemm oblas spread GFLOPS_Avg128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charts!$GW$14:$GW$65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71CC-468A-9B4E-6805D091AFFF}"/>
            </c:ext>
          </c:extLst>
        </c:ser>
        <c:ser>
          <c:idx val="208"/>
          <c:order val="208"/>
          <c:tx>
            <c:strRef>
              <c:f>charts!$HA$13</c:f>
              <c:strCache>
                <c:ptCount val="1"/>
                <c:pt idx="0">
                  <c:v>thin sgemm oblas spread GFLOPS_Avg132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charts!$HA$14:$HA$65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71CC-468A-9B4E-6805D091AFFF}"/>
            </c:ext>
          </c:extLst>
        </c:ser>
        <c:ser>
          <c:idx val="212"/>
          <c:order val="212"/>
          <c:tx>
            <c:strRef>
              <c:f>charts!$HE$13</c:f>
              <c:strCache>
                <c:ptCount val="1"/>
                <c:pt idx="0">
                  <c:v>thin sgemm oblas spread GFLOPS_Avg136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charts!$HE$14:$HE$65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71CC-468A-9B4E-6805D091AFFF}"/>
            </c:ext>
          </c:extLst>
        </c:ser>
        <c:ser>
          <c:idx val="216"/>
          <c:order val="216"/>
          <c:tx>
            <c:strRef>
              <c:f>charts!$HI$13</c:f>
              <c:strCache>
                <c:ptCount val="1"/>
                <c:pt idx="0">
                  <c:v>thin sgemm oblas spread GFLOPS_Avg140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charts!$HI$14:$HI$65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71CC-468A-9B4E-6805D091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05248"/>
        <c:axId val="237705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charts!$A$13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charts!$A$14:$A$65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1CC-468A-9B4E-6805D091AFF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charts!$B$13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charts!$B$14:$B$65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1CC-468A-9B4E-6805D091AFF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charts!$C$13</c15:sqref>
                        </c15:formulaRef>
                      </c:ext>
                    </c:extLst>
                    <c:strCache>
                      <c:ptCount val="1"/>
                      <c:pt idx="0">
                        <c:v>epyc dgemm blis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charts!$C$14:$C$65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1CC-468A-9B4E-6805D091AFF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charts!$D$13</c15:sqref>
                        </c15:formulaRef>
                      </c:ext>
                    </c:extLst>
                    <c:strCache>
                      <c:ptCount val="1"/>
                      <c:pt idx="0">
                        <c:v>epyc dgemm blis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charts!$D$14:$D$65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1124.4839061929999</c:v>
                      </c:pt>
                      <c:pt idx="1">
                        <c:v>560.522017441</c:v>
                      </c:pt>
                      <c:pt idx="2">
                        <c:v>384.95349273800002</c:v>
                      </c:pt>
                      <c:pt idx="3">
                        <c:v>314.31817143299997</c:v>
                      </c:pt>
                      <c:pt idx="4">
                        <c:v>255.678104236</c:v>
                      </c:pt>
                      <c:pt idx="5">
                        <c:v>222.6258857615</c:v>
                      </c:pt>
                      <c:pt idx="6">
                        <c:v>201.32545337400001</c:v>
                      </c:pt>
                      <c:pt idx="7">
                        <c:v>168.72632083050001</c:v>
                      </c:pt>
                      <c:pt idx="8">
                        <c:v>153.41688291150001</c:v>
                      </c:pt>
                      <c:pt idx="9">
                        <c:v>142.721006781</c:v>
                      </c:pt>
                      <c:pt idx="10">
                        <c:v>141.39112155150002</c:v>
                      </c:pt>
                      <c:pt idx="11">
                        <c:v>113.3182623945</c:v>
                      </c:pt>
                      <c:pt idx="12">
                        <c:v>112.989477053</c:v>
                      </c:pt>
                      <c:pt idx="13">
                        <c:v>106.022523585</c:v>
                      </c:pt>
                      <c:pt idx="14">
                        <c:v>99.376875034500003</c:v>
                      </c:pt>
                      <c:pt idx="15">
                        <c:v>89.014408139500006</c:v>
                      </c:pt>
                      <c:pt idx="16">
                        <c:v>89.151196206000009</c:v>
                      </c:pt>
                      <c:pt idx="17">
                        <c:v>88.555521092500001</c:v>
                      </c:pt>
                      <c:pt idx="18">
                        <c:v>88.731929698000002</c:v>
                      </c:pt>
                      <c:pt idx="19">
                        <c:v>74.717344400499996</c:v>
                      </c:pt>
                      <c:pt idx="20">
                        <c:v>73.492399767999999</c:v>
                      </c:pt>
                      <c:pt idx="21">
                        <c:v>72.774500712999995</c:v>
                      </c:pt>
                      <c:pt idx="22">
                        <c:v>72.456939161999998</c:v>
                      </c:pt>
                      <c:pt idx="23">
                        <c:v>68.010602186</c:v>
                      </c:pt>
                      <c:pt idx="24">
                        <c:v>64.528565469499995</c:v>
                      </c:pt>
                      <c:pt idx="25">
                        <c:v>63.567660861</c:v>
                      </c:pt>
                      <c:pt idx="26">
                        <c:v>63.891151399500004</c:v>
                      </c:pt>
                      <c:pt idx="27">
                        <c:v>61.2720241245</c:v>
                      </c:pt>
                      <c:pt idx="28">
                        <c:v>61.010654677999995</c:v>
                      </c:pt>
                      <c:pt idx="29">
                        <c:v>56.066336020500003</c:v>
                      </c:pt>
                      <c:pt idx="30">
                        <c:v>56.265323390999995</c:v>
                      </c:pt>
                      <c:pt idx="31">
                        <c:v>54.3298970345</c:v>
                      </c:pt>
                      <c:pt idx="32">
                        <c:v>54.0102138345</c:v>
                      </c:pt>
                      <c:pt idx="33">
                        <c:v>53.4758195235</c:v>
                      </c:pt>
                      <c:pt idx="34">
                        <c:v>51.812956048000004</c:v>
                      </c:pt>
                      <c:pt idx="35">
                        <c:v>51.159156121000002</c:v>
                      </c:pt>
                      <c:pt idx="36">
                        <c:v>51.913086323999998</c:v>
                      </c:pt>
                      <c:pt idx="37">
                        <c:v>50.353404123499999</c:v>
                      </c:pt>
                      <c:pt idx="38">
                        <c:v>50.729014849500004</c:v>
                      </c:pt>
                      <c:pt idx="39">
                        <c:v>50.676879653</c:v>
                      </c:pt>
                      <c:pt idx="40">
                        <c:v>51.600458834000001</c:v>
                      </c:pt>
                      <c:pt idx="41">
                        <c:v>48.924348254999998</c:v>
                      </c:pt>
                      <c:pt idx="42">
                        <c:v>48.756930326999999</c:v>
                      </c:pt>
                      <c:pt idx="43">
                        <c:v>43.274454262000006</c:v>
                      </c:pt>
                      <c:pt idx="44">
                        <c:v>44.731844508999998</c:v>
                      </c:pt>
                      <c:pt idx="45">
                        <c:v>45.444780257000005</c:v>
                      </c:pt>
                      <c:pt idx="46">
                        <c:v>46.459633141499999</c:v>
                      </c:pt>
                      <c:pt idx="47">
                        <c:v>44.270146975499998</c:v>
                      </c:pt>
                      <c:pt idx="48">
                        <c:v>46.285091905000002</c:v>
                      </c:pt>
                      <c:pt idx="49">
                        <c:v>45.051089710500001</c:v>
                      </c:pt>
                      <c:pt idx="50">
                        <c:v>44.474194206</c:v>
                      </c:pt>
                      <c:pt idx="51">
                        <c:v>42.012927449499998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CC-468A-9B4E-6805D091AFF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charts!$F$13</c15:sqref>
                        </c15:formulaRef>
                      </c:ext>
                    </c:extLst>
                    <c:strCache>
                      <c:ptCount val="1"/>
                      <c:pt idx="0">
                        <c:v>epyc dgemm blis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charts!$F$14:$F$65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  <c:pt idx="12">
                        <c:v>477.9339655</c:v>
                      </c:pt>
                      <c:pt idx="13">
                        <c:v>509.32612500000005</c:v>
                      </c:pt>
                      <c:pt idx="14">
                        <c:v>543.39826849999997</c:v>
                      </c:pt>
                      <c:pt idx="15">
                        <c:v>606.66125349999993</c:v>
                      </c:pt>
                      <c:pt idx="16">
                        <c:v>605.71633650000001</c:v>
                      </c:pt>
                      <c:pt idx="17">
                        <c:v>609.79150800000002</c:v>
                      </c:pt>
                      <c:pt idx="18">
                        <c:v>608.58049400000004</c:v>
                      </c:pt>
                      <c:pt idx="19">
                        <c:v>722.75089249999996</c:v>
                      </c:pt>
                      <c:pt idx="20">
                        <c:v>734.77055250000001</c:v>
                      </c:pt>
                      <c:pt idx="21">
                        <c:v>742.01829099999998</c:v>
                      </c:pt>
                      <c:pt idx="22">
                        <c:v>745.27033099999994</c:v>
                      </c:pt>
                      <c:pt idx="23">
                        <c:v>794.02514049999991</c:v>
                      </c:pt>
                      <c:pt idx="24">
                        <c:v>836.83943449999992</c:v>
                      </c:pt>
                      <c:pt idx="25">
                        <c:v>849.48862800000006</c:v>
                      </c:pt>
                      <c:pt idx="26">
                        <c:v>845.2180505</c:v>
                      </c:pt>
                      <c:pt idx="27">
                        <c:v>881.31809849999991</c:v>
                      </c:pt>
                      <c:pt idx="28">
                        <c:v>885.09137850000002</c:v>
                      </c:pt>
                      <c:pt idx="29">
                        <c:v>963.14681599999994</c:v>
                      </c:pt>
                      <c:pt idx="30">
                        <c:v>959.743607</c:v>
                      </c:pt>
                      <c:pt idx="31">
                        <c:v>993.92959199999996</c:v>
                      </c:pt>
                      <c:pt idx="32">
                        <c:v>999.88970849999998</c:v>
                      </c:pt>
                      <c:pt idx="33">
                        <c:v>1009.803409</c:v>
                      </c:pt>
                      <c:pt idx="34">
                        <c:v>1042.2467535000001</c:v>
                      </c:pt>
                      <c:pt idx="35">
                        <c:v>1055.5783200000001</c:v>
                      </c:pt>
                      <c:pt idx="36">
                        <c:v>1040.238124</c:v>
                      </c:pt>
                      <c:pt idx="37">
                        <c:v>1072.4205529999999</c:v>
                      </c:pt>
                      <c:pt idx="38">
                        <c:v>1064.484905</c:v>
                      </c:pt>
                      <c:pt idx="39">
                        <c:v>1066.2080820000001</c:v>
                      </c:pt>
                      <c:pt idx="40">
                        <c:v>1046.5402589999999</c:v>
                      </c:pt>
                      <c:pt idx="41">
                        <c:v>1103.8800980000001</c:v>
                      </c:pt>
                      <c:pt idx="42">
                        <c:v>1107.5357414999999</c:v>
                      </c:pt>
                      <c:pt idx="43">
                        <c:v>1248.0346325</c:v>
                      </c:pt>
                      <c:pt idx="44">
                        <c:v>1207.229378</c:v>
                      </c:pt>
                      <c:pt idx="45">
                        <c:v>1188.6365390000001</c:v>
                      </c:pt>
                      <c:pt idx="46">
                        <c:v>1162.2993339999998</c:v>
                      </c:pt>
                      <c:pt idx="47">
                        <c:v>1220.1013359999999</c:v>
                      </c:pt>
                      <c:pt idx="48">
                        <c:v>1166.8646254999999</c:v>
                      </c:pt>
                      <c:pt idx="49">
                        <c:v>1198.641273</c:v>
                      </c:pt>
                      <c:pt idx="50">
                        <c:v>1214.4364235</c:v>
                      </c:pt>
                      <c:pt idx="51">
                        <c:v>1285.3287395000002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1CC-468A-9B4E-6805D091AFF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charts!$G$13</c15:sqref>
                        </c15:formulaRef>
                      </c:ext>
                    </c:extLst>
                    <c:strCache>
                      <c:ptCount val="1"/>
                      <c:pt idx="0">
                        <c:v>epyc dgemm blis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charts!$G$14:$G$65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1CC-468A-9B4E-6805D091AFF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charts!$H$13</c15:sqref>
                        </c15:formulaRef>
                      </c:ext>
                    </c:extLst>
                    <c:strCache>
                      <c:ptCount val="1"/>
                      <c:pt idx="0">
                        <c:v>epyc dgemm blis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charts!$H$14:$H$65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1124.0619206680001</c:v>
                      </c:pt>
                      <c:pt idx="1">
                        <c:v>563.27354570800003</c:v>
                      </c:pt>
                      <c:pt idx="2">
                        <c:v>388.046547804</c:v>
                      </c:pt>
                      <c:pt idx="3">
                        <c:v>313.02241440099999</c:v>
                      </c:pt>
                      <c:pt idx="4">
                        <c:v>255.16569040300001</c:v>
                      </c:pt>
                      <c:pt idx="5">
                        <c:v>216.543785361</c:v>
                      </c:pt>
                      <c:pt idx="6">
                        <c:v>195.679877124</c:v>
                      </c:pt>
                      <c:pt idx="7">
                        <c:v>162.71835291400001</c:v>
                      </c:pt>
                      <c:pt idx="8">
                        <c:v>146.66937535400001</c:v>
                      </c:pt>
                      <c:pt idx="9">
                        <c:v>135.733537998</c:v>
                      </c:pt>
                      <c:pt idx="10">
                        <c:v>135.20884307099999</c:v>
                      </c:pt>
                      <c:pt idx="11">
                        <c:v>106.396650283</c:v>
                      </c:pt>
                      <c:pt idx="12">
                        <c:v>114.649946515</c:v>
                      </c:pt>
                      <c:pt idx="13">
                        <c:v>101.187841668</c:v>
                      </c:pt>
                      <c:pt idx="14">
                        <c:v>94.507314984999994</c:v>
                      </c:pt>
                      <c:pt idx="15">
                        <c:v>82.922971150999999</c:v>
                      </c:pt>
                      <c:pt idx="16">
                        <c:v>91.459115799000003</c:v>
                      </c:pt>
                      <c:pt idx="17">
                        <c:v>81.099485393999998</c:v>
                      </c:pt>
                      <c:pt idx="18">
                        <c:v>80.177293195000004</c:v>
                      </c:pt>
                      <c:pt idx="19">
                        <c:v>67.048138370000004</c:v>
                      </c:pt>
                      <c:pt idx="20">
                        <c:v>70.281968503000002</c:v>
                      </c:pt>
                      <c:pt idx="21">
                        <c:v>70.559411878999995</c:v>
                      </c:pt>
                      <c:pt idx="22">
                        <c:v>64.158456543</c:v>
                      </c:pt>
                      <c:pt idx="23">
                        <c:v>63.673035761000001</c:v>
                      </c:pt>
                      <c:pt idx="24">
                        <c:v>62.058578791000002</c:v>
                      </c:pt>
                      <c:pt idx="25">
                        <c:v>61.299249455000002</c:v>
                      </c:pt>
                      <c:pt idx="26">
                        <c:v>60.532827812000001</c:v>
                      </c:pt>
                      <c:pt idx="27">
                        <c:v>55.837105547999997</c:v>
                      </c:pt>
                      <c:pt idx="28">
                        <c:v>62.166843755999999</c:v>
                      </c:pt>
                      <c:pt idx="29">
                        <c:v>53.411556558999997</c:v>
                      </c:pt>
                      <c:pt idx="30">
                        <c:v>54.756913218999998</c:v>
                      </c:pt>
                      <c:pt idx="31">
                        <c:v>49.651077975</c:v>
                      </c:pt>
                      <c:pt idx="32">
                        <c:v>53.015619444000002</c:v>
                      </c:pt>
                      <c:pt idx="33">
                        <c:v>51.942838768999998</c:v>
                      </c:pt>
                      <c:pt idx="34">
                        <c:v>51.392011404000002</c:v>
                      </c:pt>
                      <c:pt idx="35">
                        <c:v>51.081600844999997</c:v>
                      </c:pt>
                      <c:pt idx="36">
                        <c:v>51.917282575000002</c:v>
                      </c:pt>
                      <c:pt idx="37">
                        <c:v>47.832823494000003</c:v>
                      </c:pt>
                      <c:pt idx="38">
                        <c:v>48.849505768999997</c:v>
                      </c:pt>
                      <c:pt idx="39">
                        <c:v>49.824070100999997</c:v>
                      </c:pt>
                      <c:pt idx="40">
                        <c:v>49.638932425999997</c:v>
                      </c:pt>
                      <c:pt idx="41">
                        <c:v>48.056208419999997</c:v>
                      </c:pt>
                      <c:pt idx="42">
                        <c:v>49.979124914000003</c:v>
                      </c:pt>
                      <c:pt idx="43">
                        <c:v>42.872901388000002</c:v>
                      </c:pt>
                      <c:pt idx="44">
                        <c:v>42.320963337000002</c:v>
                      </c:pt>
                      <c:pt idx="45">
                        <c:v>45.338542543999999</c:v>
                      </c:pt>
                      <c:pt idx="46">
                        <c:v>44.921927478999997</c:v>
                      </c:pt>
                      <c:pt idx="47">
                        <c:v>42.817069691</c:v>
                      </c:pt>
                      <c:pt idx="48">
                        <c:v>47.458120975999996</c:v>
                      </c:pt>
                      <c:pt idx="49">
                        <c:v>44.328275976999997</c:v>
                      </c:pt>
                      <c:pt idx="50">
                        <c:v>43.478116497000002</c:v>
                      </c:pt>
                      <c:pt idx="51">
                        <c:v>41.624327891999997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1CC-468A-9B4E-6805D091AFF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charts!$J$13</c15:sqref>
                        </c15:formulaRef>
                      </c:ext>
                    </c:extLst>
                    <c:strCache>
                      <c:ptCount val="1"/>
                      <c:pt idx="0">
                        <c:v>epyc dgemm blis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charts!$J$14:$J$65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  <c:pt idx="12">
                        <c:v>470.99891100000002</c:v>
                      </c:pt>
                      <c:pt idx="13">
                        <c:v>533.66095299999995</c:v>
                      </c:pt>
                      <c:pt idx="14">
                        <c:v>571.38434199999995</c:v>
                      </c:pt>
                      <c:pt idx="15">
                        <c:v>651.20676800000001</c:v>
                      </c:pt>
                      <c:pt idx="16">
                        <c:v>590.42774999999995</c:v>
                      </c:pt>
                      <c:pt idx="17">
                        <c:v>665.84886100000006</c:v>
                      </c:pt>
                      <c:pt idx="18">
                        <c:v>673.50739699999997</c:v>
                      </c:pt>
                      <c:pt idx="19">
                        <c:v>805.39148899999998</c:v>
                      </c:pt>
                      <c:pt idx="20">
                        <c:v>768.33362999999997</c:v>
                      </c:pt>
                      <c:pt idx="21">
                        <c:v>765.312501</c:v>
                      </c:pt>
                      <c:pt idx="22">
                        <c:v>841.66613299999995</c:v>
                      </c:pt>
                      <c:pt idx="23">
                        <c:v>848.08269900000005</c:v>
                      </c:pt>
                      <c:pt idx="24">
                        <c:v>870.14561200000003</c:v>
                      </c:pt>
                      <c:pt idx="25">
                        <c:v>880.92432599999995</c:v>
                      </c:pt>
                      <c:pt idx="26">
                        <c:v>892.07793400000003</c:v>
                      </c:pt>
                      <c:pt idx="27">
                        <c:v>967.09884</c:v>
                      </c:pt>
                      <c:pt idx="28">
                        <c:v>868.63023299999998</c:v>
                      </c:pt>
                      <c:pt idx="29">
                        <c:v>1011.017156</c:v>
                      </c:pt>
                      <c:pt idx="30">
                        <c:v>986.17684599999995</c:v>
                      </c:pt>
                      <c:pt idx="31">
                        <c:v>1087.58968</c:v>
                      </c:pt>
                      <c:pt idx="32">
                        <c:v>1018.5677460000001</c:v>
                      </c:pt>
                      <c:pt idx="33">
                        <c:v>1039.6043279999999</c:v>
                      </c:pt>
                      <c:pt idx="34">
                        <c:v>1050.746965</c:v>
                      </c:pt>
                      <c:pt idx="35">
                        <c:v>1057.1321009999999</c:v>
                      </c:pt>
                      <c:pt idx="36">
                        <c:v>1040.116072</c:v>
                      </c:pt>
                      <c:pt idx="37">
                        <c:v>1128.9318940000001</c:v>
                      </c:pt>
                      <c:pt idx="38">
                        <c:v>1105.435954</c:v>
                      </c:pt>
                      <c:pt idx="39">
                        <c:v>1083.813504</c:v>
                      </c:pt>
                      <c:pt idx="40">
                        <c:v>1087.855789</c:v>
                      </c:pt>
                      <c:pt idx="41">
                        <c:v>1123.684156</c:v>
                      </c:pt>
                      <c:pt idx="42">
                        <c:v>1080.45109</c:v>
                      </c:pt>
                      <c:pt idx="43">
                        <c:v>1259.536869</c:v>
                      </c:pt>
                      <c:pt idx="44">
                        <c:v>1275.9633940000001</c:v>
                      </c:pt>
                      <c:pt idx="45">
                        <c:v>1191.0396089999999</c:v>
                      </c:pt>
                      <c:pt idx="46">
                        <c:v>1202.085552</c:v>
                      </c:pt>
                      <c:pt idx="47">
                        <c:v>1261.1792539999999</c:v>
                      </c:pt>
                      <c:pt idx="48">
                        <c:v>1137.8453019999999</c:v>
                      </c:pt>
                      <c:pt idx="49">
                        <c:v>1218.184078</c:v>
                      </c:pt>
                      <c:pt idx="50">
                        <c:v>1242.004124</c:v>
                      </c:pt>
                      <c:pt idx="51">
                        <c:v>1297.3182449999999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1CC-468A-9B4E-6805D091AFF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charts!$K$13</c15:sqref>
                        </c15:formulaRef>
                      </c:ext>
                    </c:extLst>
                    <c:strCache>
                      <c:ptCount val="1"/>
                      <c:pt idx="0">
                        <c:v>epyc dgemm mkl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charts!$K$14:$K$65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1CC-468A-9B4E-6805D091AFF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charts!$L$13</c15:sqref>
                        </c15:formulaRef>
                      </c:ext>
                    </c:extLst>
                    <c:strCache>
                      <c:ptCount val="1"/>
                      <c:pt idx="0">
                        <c:v>epyc dgemm mkl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charts!$L$14:$L$65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1157.443845735</c:v>
                      </c:pt>
                      <c:pt idx="1">
                        <c:v>582.58171461200004</c:v>
                      </c:pt>
                      <c:pt idx="2">
                        <c:v>385.72604770199996</c:v>
                      </c:pt>
                      <c:pt idx="3">
                        <c:v>292.88839721900001</c:v>
                      </c:pt>
                      <c:pt idx="4">
                        <c:v>233.4149289305</c:v>
                      </c:pt>
                      <c:pt idx="5">
                        <c:v>194.3958833925</c:v>
                      </c:pt>
                      <c:pt idx="6">
                        <c:v>167.29912979350001</c:v>
                      </c:pt>
                      <c:pt idx="7">
                        <c:v>149.7269669035</c:v>
                      </c:pt>
                      <c:pt idx="8">
                        <c:v>135.37305439799999</c:v>
                      </c:pt>
                      <c:pt idx="9">
                        <c:v>122.8147512365</c:v>
                      </c:pt>
                      <c:pt idx="10">
                        <c:v>113.30935836250001</c:v>
                      </c:pt>
                      <c:pt idx="11">
                        <c:v>107.789527462</c:v>
                      </c:pt>
                      <c:pt idx="12">
                        <c:v>104.5615847625</c:v>
                      </c:pt>
                      <c:pt idx="13">
                        <c:v>96.827507048000001</c:v>
                      </c:pt>
                      <c:pt idx="14">
                        <c:v>100.2532962925</c:v>
                      </c:pt>
                      <c:pt idx="15">
                        <c:v>95.987387472999998</c:v>
                      </c:pt>
                      <c:pt idx="16">
                        <c:v>95.755171014500007</c:v>
                      </c:pt>
                      <c:pt idx="17">
                        <c:v>85.578586589500006</c:v>
                      </c:pt>
                      <c:pt idx="18">
                        <c:v>82.821040589999996</c:v>
                      </c:pt>
                      <c:pt idx="19">
                        <c:v>90.106808274000002</c:v>
                      </c:pt>
                      <c:pt idx="20">
                        <c:v>85.016446206500007</c:v>
                      </c:pt>
                      <c:pt idx="21">
                        <c:v>76.860156445499996</c:v>
                      </c:pt>
                      <c:pt idx="22">
                        <c:v>74.694465559500003</c:v>
                      </c:pt>
                      <c:pt idx="23">
                        <c:v>77.844217677000003</c:v>
                      </c:pt>
                      <c:pt idx="24">
                        <c:v>72.726816677000002</c:v>
                      </c:pt>
                      <c:pt idx="25">
                        <c:v>69.509764098999995</c:v>
                      </c:pt>
                      <c:pt idx="26">
                        <c:v>69.123557103499991</c:v>
                      </c:pt>
                      <c:pt idx="27">
                        <c:v>66.511910975999996</c:v>
                      </c:pt>
                      <c:pt idx="28">
                        <c:v>66.316458063499994</c:v>
                      </c:pt>
                      <c:pt idx="29">
                        <c:v>64.066049319499996</c:v>
                      </c:pt>
                      <c:pt idx="30">
                        <c:v>63.695391795999996</c:v>
                      </c:pt>
                      <c:pt idx="31">
                        <c:v>60.606687727000001</c:v>
                      </c:pt>
                      <c:pt idx="32">
                        <c:v>61.774555340000006</c:v>
                      </c:pt>
                      <c:pt idx="33">
                        <c:v>59.099917940499999</c:v>
                      </c:pt>
                      <c:pt idx="34">
                        <c:v>59.968034296500001</c:v>
                      </c:pt>
                      <c:pt idx="35">
                        <c:v>58.684227907999997</c:v>
                      </c:pt>
                      <c:pt idx="36">
                        <c:v>59.646145980500002</c:v>
                      </c:pt>
                      <c:pt idx="37">
                        <c:v>58.049786165499995</c:v>
                      </c:pt>
                      <c:pt idx="38">
                        <c:v>58.709903902999997</c:v>
                      </c:pt>
                      <c:pt idx="39">
                        <c:v>57.162973039500002</c:v>
                      </c:pt>
                      <c:pt idx="40">
                        <c:v>56.8520118665</c:v>
                      </c:pt>
                      <c:pt idx="41">
                        <c:v>56.138355595500002</c:v>
                      </c:pt>
                      <c:pt idx="42">
                        <c:v>56.431994643499998</c:v>
                      </c:pt>
                      <c:pt idx="43">
                        <c:v>54.488276616999997</c:v>
                      </c:pt>
                      <c:pt idx="44">
                        <c:v>54.774366032000003</c:v>
                      </c:pt>
                      <c:pt idx="45">
                        <c:v>51.720130021999999</c:v>
                      </c:pt>
                      <c:pt idx="46">
                        <c:v>52.418724437500003</c:v>
                      </c:pt>
                      <c:pt idx="47">
                        <c:v>51.248150119499996</c:v>
                      </c:pt>
                      <c:pt idx="48">
                        <c:v>52.0168490135</c:v>
                      </c:pt>
                      <c:pt idx="49">
                        <c:v>51.525061218000005</c:v>
                      </c:pt>
                      <c:pt idx="50">
                        <c:v>51.459533430500002</c:v>
                      </c:pt>
                      <c:pt idx="51">
                        <c:v>49.628257806000001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1CC-468A-9B4E-6805D091AFF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charts!$N$13</c15:sqref>
                        </c15:formulaRef>
                      </c:ext>
                    </c:extLst>
                    <c:strCache>
                      <c:ptCount val="1"/>
                      <c:pt idx="0">
                        <c:v>epyc dgemm mkl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charts!$N$14:$N$65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  <c:pt idx="12">
                        <c:v>516.45907399999999</c:v>
                      </c:pt>
                      <c:pt idx="13">
                        <c:v>557.69311900000002</c:v>
                      </c:pt>
                      <c:pt idx="14">
                        <c:v>538.64049750000004</c:v>
                      </c:pt>
                      <c:pt idx="15">
                        <c:v>562.6108835</c:v>
                      </c:pt>
                      <c:pt idx="16">
                        <c:v>563.93969549999997</c:v>
                      </c:pt>
                      <c:pt idx="17">
                        <c:v>631.00459150000006</c:v>
                      </c:pt>
                      <c:pt idx="18">
                        <c:v>652.0221825000001</c:v>
                      </c:pt>
                      <c:pt idx="19">
                        <c:v>599.3006345</c:v>
                      </c:pt>
                      <c:pt idx="20">
                        <c:v>636.66698050000002</c:v>
                      </c:pt>
                      <c:pt idx="21">
                        <c:v>702.59173850000002</c:v>
                      </c:pt>
                      <c:pt idx="22">
                        <c:v>723.04860699999995</c:v>
                      </c:pt>
                      <c:pt idx="23">
                        <c:v>697.69309799999996</c:v>
                      </c:pt>
                      <c:pt idx="24">
                        <c:v>742.55113099999994</c:v>
                      </c:pt>
                      <c:pt idx="25">
                        <c:v>776.87112500000001</c:v>
                      </c:pt>
                      <c:pt idx="26">
                        <c:v>781.22148450000009</c:v>
                      </c:pt>
                      <c:pt idx="27">
                        <c:v>812.00223299999993</c:v>
                      </c:pt>
                      <c:pt idx="28">
                        <c:v>814.28416849999996</c:v>
                      </c:pt>
                      <c:pt idx="29">
                        <c:v>842.88030550000008</c:v>
                      </c:pt>
                      <c:pt idx="30">
                        <c:v>847.85034350000001</c:v>
                      </c:pt>
                      <c:pt idx="31">
                        <c:v>891.00167450000004</c:v>
                      </c:pt>
                      <c:pt idx="32">
                        <c:v>874.14994249999995</c:v>
                      </c:pt>
                      <c:pt idx="33">
                        <c:v>913.73540649999995</c:v>
                      </c:pt>
                      <c:pt idx="34">
                        <c:v>900.50124049999999</c:v>
                      </c:pt>
                      <c:pt idx="35">
                        <c:v>920.24391549999996</c:v>
                      </c:pt>
                      <c:pt idx="36">
                        <c:v>905.33950800000002</c:v>
                      </c:pt>
                      <c:pt idx="37">
                        <c:v>930.30324399999995</c:v>
                      </c:pt>
                      <c:pt idx="38">
                        <c:v>919.80936850000001</c:v>
                      </c:pt>
                      <c:pt idx="39">
                        <c:v>944.68498350000004</c:v>
                      </c:pt>
                      <c:pt idx="40">
                        <c:v>949.90139849999991</c:v>
                      </c:pt>
                      <c:pt idx="41">
                        <c:v>961.91245049999998</c:v>
                      </c:pt>
                      <c:pt idx="42">
                        <c:v>956.90415000000007</c:v>
                      </c:pt>
                      <c:pt idx="43">
                        <c:v>991.0395565</c:v>
                      </c:pt>
                      <c:pt idx="44">
                        <c:v>985.92272000000003</c:v>
                      </c:pt>
                      <c:pt idx="45">
                        <c:v>1044.4818285000001</c:v>
                      </c:pt>
                      <c:pt idx="46">
                        <c:v>1030.291426</c:v>
                      </c:pt>
                      <c:pt idx="47">
                        <c:v>1053.85869</c:v>
                      </c:pt>
                      <c:pt idx="48">
                        <c:v>1038.1373825000001</c:v>
                      </c:pt>
                      <c:pt idx="49">
                        <c:v>1048.0368305</c:v>
                      </c:pt>
                      <c:pt idx="50">
                        <c:v>1049.48604</c:v>
                      </c:pt>
                      <c:pt idx="51">
                        <c:v>1088.0971005000001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1CC-468A-9B4E-6805D091AFF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charts!$O$13</c15:sqref>
                        </c15:formulaRef>
                      </c:ext>
                    </c:extLst>
                    <c:strCache>
                      <c:ptCount val="1"/>
                      <c:pt idx="0">
                        <c:v>epyc dgemm mkl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charts!$O$14:$O$65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1CC-468A-9B4E-6805D091AFF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charts!$P$13</c15:sqref>
                        </c15:formulaRef>
                      </c:ext>
                    </c:extLst>
                    <c:strCache>
                      <c:ptCount val="1"/>
                      <c:pt idx="0">
                        <c:v>epyc dgemm mkl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charts!$P$14:$P$65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1152.2733355190001</c:v>
                      </c:pt>
                      <c:pt idx="1">
                        <c:v>576.48843395999995</c:v>
                      </c:pt>
                      <c:pt idx="2">
                        <c:v>383.89462904999999</c:v>
                      </c:pt>
                      <c:pt idx="3">
                        <c:v>290.01487993500001</c:v>
                      </c:pt>
                      <c:pt idx="4">
                        <c:v>232.04934232599999</c:v>
                      </c:pt>
                      <c:pt idx="5">
                        <c:v>192.970781397</c:v>
                      </c:pt>
                      <c:pt idx="6">
                        <c:v>165.82510760400001</c:v>
                      </c:pt>
                      <c:pt idx="7">
                        <c:v>148.23840881699999</c:v>
                      </c:pt>
                      <c:pt idx="8">
                        <c:v>130.15546851400001</c:v>
                      </c:pt>
                      <c:pt idx="9">
                        <c:v>119.131027128</c:v>
                      </c:pt>
                      <c:pt idx="10">
                        <c:v>109.033226931</c:v>
                      </c:pt>
                      <c:pt idx="11">
                        <c:v>100.751476858</c:v>
                      </c:pt>
                      <c:pt idx="12">
                        <c:v>93.884255947</c:v>
                      </c:pt>
                      <c:pt idx="13">
                        <c:v>87.134826294999996</c:v>
                      </c:pt>
                      <c:pt idx="14">
                        <c:v>83.619844924000006</c:v>
                      </c:pt>
                      <c:pt idx="15">
                        <c:v>91.645345145999997</c:v>
                      </c:pt>
                      <c:pt idx="16">
                        <c:v>86.847702827000006</c:v>
                      </c:pt>
                      <c:pt idx="17">
                        <c:v>84.021847937999993</c:v>
                      </c:pt>
                      <c:pt idx="18">
                        <c:v>81.552620739000005</c:v>
                      </c:pt>
                      <c:pt idx="19">
                        <c:v>79.325866175000002</c:v>
                      </c:pt>
                      <c:pt idx="20">
                        <c:v>77.946649930999996</c:v>
                      </c:pt>
                      <c:pt idx="21">
                        <c:v>74.777405131999998</c:v>
                      </c:pt>
                      <c:pt idx="22">
                        <c:v>74.395687839000004</c:v>
                      </c:pt>
                      <c:pt idx="23">
                        <c:v>78.242139804999994</c:v>
                      </c:pt>
                      <c:pt idx="24">
                        <c:v>69.729549242000004</c:v>
                      </c:pt>
                      <c:pt idx="25">
                        <c:v>68.397547682999999</c:v>
                      </c:pt>
                      <c:pt idx="26">
                        <c:v>66.372582598999998</c:v>
                      </c:pt>
                      <c:pt idx="27">
                        <c:v>75.880025893999999</c:v>
                      </c:pt>
                      <c:pt idx="28">
                        <c:v>64.367347705</c:v>
                      </c:pt>
                      <c:pt idx="29">
                        <c:v>62.795755243000002</c:v>
                      </c:pt>
                      <c:pt idx="30">
                        <c:v>62.958448455999999</c:v>
                      </c:pt>
                      <c:pt idx="31">
                        <c:v>70.844851822999999</c:v>
                      </c:pt>
                      <c:pt idx="32">
                        <c:v>60.439390768000003</c:v>
                      </c:pt>
                      <c:pt idx="33">
                        <c:v>58.087955039000001</c:v>
                      </c:pt>
                      <c:pt idx="34">
                        <c:v>59.619500447999997</c:v>
                      </c:pt>
                      <c:pt idx="35">
                        <c:v>64.142601666000004</c:v>
                      </c:pt>
                      <c:pt idx="36">
                        <c:v>57.455262533999999</c:v>
                      </c:pt>
                      <c:pt idx="37">
                        <c:v>56.250020358999997</c:v>
                      </c:pt>
                      <c:pt idx="38">
                        <c:v>57.682475762000003</c:v>
                      </c:pt>
                      <c:pt idx="39">
                        <c:v>56.599012160999997</c:v>
                      </c:pt>
                      <c:pt idx="40">
                        <c:v>55.021830731999998</c:v>
                      </c:pt>
                      <c:pt idx="41">
                        <c:v>55.636547090999997</c:v>
                      </c:pt>
                      <c:pt idx="42">
                        <c:v>55.064947727000003</c:v>
                      </c:pt>
                      <c:pt idx="43">
                        <c:v>54.494607897999998</c:v>
                      </c:pt>
                      <c:pt idx="44">
                        <c:v>53.723182659999999</c:v>
                      </c:pt>
                      <c:pt idx="45">
                        <c:v>52.050850173000001</c:v>
                      </c:pt>
                      <c:pt idx="46">
                        <c:v>53.851844517000004</c:v>
                      </c:pt>
                      <c:pt idx="47">
                        <c:v>51.699155347000001</c:v>
                      </c:pt>
                      <c:pt idx="48">
                        <c:v>52.269910557000003</c:v>
                      </c:pt>
                      <c:pt idx="49">
                        <c:v>50.670034854999997</c:v>
                      </c:pt>
                      <c:pt idx="50">
                        <c:v>50.638756831000002</c:v>
                      </c:pt>
                      <c:pt idx="51">
                        <c:v>50.804983276999998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1CC-468A-9B4E-6805D091AFF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charts!$R$13</c15:sqref>
                        </c15:formulaRef>
                      </c:ext>
                    </c:extLst>
                    <c:strCache>
                      <c:ptCount val="1"/>
                      <c:pt idx="0">
                        <c:v>epyc dgemm mkl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charts!$R$14:$R$65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  <c:pt idx="12">
                        <c:v>575.17631100000006</c:v>
                      </c:pt>
                      <c:pt idx="13">
                        <c:v>619.72924399999999</c:v>
                      </c:pt>
                      <c:pt idx="14">
                        <c:v>645.77972</c:v>
                      </c:pt>
                      <c:pt idx="15">
                        <c:v>589.22796300000005</c:v>
                      </c:pt>
                      <c:pt idx="16">
                        <c:v>621.77810399999998</c:v>
                      </c:pt>
                      <c:pt idx="17">
                        <c:v>642.68998299999998</c:v>
                      </c:pt>
                      <c:pt idx="18">
                        <c:v>662.14916800000003</c:v>
                      </c:pt>
                      <c:pt idx="19">
                        <c:v>680.73634200000004</c:v>
                      </c:pt>
                      <c:pt idx="20">
                        <c:v>692.78153799999995</c:v>
                      </c:pt>
                      <c:pt idx="21">
                        <c:v>722.14327200000002</c:v>
                      </c:pt>
                      <c:pt idx="22">
                        <c:v>725.84852100000001</c:v>
                      </c:pt>
                      <c:pt idx="23">
                        <c:v>690.16517399999998</c:v>
                      </c:pt>
                      <c:pt idx="24">
                        <c:v>774.42060900000001</c:v>
                      </c:pt>
                      <c:pt idx="25">
                        <c:v>789.50198999999998</c:v>
                      </c:pt>
                      <c:pt idx="26">
                        <c:v>813.58895299999995</c:v>
                      </c:pt>
                      <c:pt idx="27">
                        <c:v>711.64973099999997</c:v>
                      </c:pt>
                      <c:pt idx="28">
                        <c:v>838.93467599999997</c:v>
                      </c:pt>
                      <c:pt idx="29">
                        <c:v>859.93073600000002</c:v>
                      </c:pt>
                      <c:pt idx="30">
                        <c:v>857.70855700000004</c:v>
                      </c:pt>
                      <c:pt idx="31">
                        <c:v>762.22899199999995</c:v>
                      </c:pt>
                      <c:pt idx="32">
                        <c:v>893.45705399999997</c:v>
                      </c:pt>
                      <c:pt idx="33">
                        <c:v>929.62473799999998</c:v>
                      </c:pt>
                      <c:pt idx="34">
                        <c:v>905.74391900000001</c:v>
                      </c:pt>
                      <c:pt idx="35">
                        <c:v>841.87417700000003</c:v>
                      </c:pt>
                      <c:pt idx="36">
                        <c:v>939.86168699999996</c:v>
                      </c:pt>
                      <c:pt idx="37">
                        <c:v>959.99965299999997</c:v>
                      </c:pt>
                      <c:pt idx="38">
                        <c:v>936.15953999999999</c:v>
                      </c:pt>
                      <c:pt idx="39">
                        <c:v>954.08025599999996</c:v>
                      </c:pt>
                      <c:pt idx="40">
                        <c:v>981.428631</c:v>
                      </c:pt>
                      <c:pt idx="41">
                        <c:v>970.58503499999995</c:v>
                      </c:pt>
                      <c:pt idx="42">
                        <c:v>980.66015200000004</c:v>
                      </c:pt>
                      <c:pt idx="43">
                        <c:v>990.92372799999998</c:v>
                      </c:pt>
                      <c:pt idx="44">
                        <c:v>1005.152661</c:v>
                      </c:pt>
                      <c:pt idx="45">
                        <c:v>1037.447032</c:v>
                      </c:pt>
                      <c:pt idx="46">
                        <c:v>1002.751168</c:v>
                      </c:pt>
                      <c:pt idx="47">
                        <c:v>1044.504492</c:v>
                      </c:pt>
                      <c:pt idx="48">
                        <c:v>1033.0991469999999</c:v>
                      </c:pt>
                      <c:pt idx="49">
                        <c:v>1065.718627</c:v>
                      </c:pt>
                      <c:pt idx="50">
                        <c:v>1066.37689</c:v>
                      </c:pt>
                      <c:pt idx="51">
                        <c:v>1062.8878609999999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1CC-468A-9B4E-6805D091AFF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charts!$S$13</c15:sqref>
                        </c15:formulaRef>
                      </c:ext>
                    </c:extLst>
                    <c:strCache>
                      <c:ptCount val="1"/>
                      <c:pt idx="0">
                        <c:v>epyc dgemm oblas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charts!$S$14:$S$65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1CC-468A-9B4E-6805D091AFF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charts!$T$13</c15:sqref>
                        </c15:formulaRef>
                      </c:ext>
                    </c:extLst>
                    <c:strCache>
                      <c:ptCount val="1"/>
                      <c:pt idx="0">
                        <c:v>epyc dgemm oblas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charts!$T$14:$T$65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1139.8151786190001</c:v>
                      </c:pt>
                      <c:pt idx="1">
                        <c:v>567.02407017300004</c:v>
                      </c:pt>
                      <c:pt idx="2">
                        <c:v>378.49825544700002</c:v>
                      </c:pt>
                      <c:pt idx="3">
                        <c:v>284.94770455399998</c:v>
                      </c:pt>
                      <c:pt idx="4">
                        <c:v>228.59869140000001</c:v>
                      </c:pt>
                      <c:pt idx="5">
                        <c:v>194.655612099</c:v>
                      </c:pt>
                      <c:pt idx="6">
                        <c:v>169.539038304</c:v>
                      </c:pt>
                      <c:pt idx="7">
                        <c:v>149.422578612</c:v>
                      </c:pt>
                      <c:pt idx="8">
                        <c:v>134.149018789</c:v>
                      </c:pt>
                      <c:pt idx="9">
                        <c:v>121.418590927</c:v>
                      </c:pt>
                      <c:pt idx="10">
                        <c:v>112.469704357</c:v>
                      </c:pt>
                      <c:pt idx="11">
                        <c:v>103.615681424</c:v>
                      </c:pt>
                      <c:pt idx="12">
                        <c:v>97.168339457000002</c:v>
                      </c:pt>
                      <c:pt idx="13">
                        <c:v>91.693512089999999</c:v>
                      </c:pt>
                      <c:pt idx="14">
                        <c:v>84.828680614999996</c:v>
                      </c:pt>
                      <c:pt idx="15">
                        <c:v>80.777627839999994</c:v>
                      </c:pt>
                      <c:pt idx="16">
                        <c:v>77.076500502000002</c:v>
                      </c:pt>
                      <c:pt idx="17">
                        <c:v>73.675009496000001</c:v>
                      </c:pt>
                      <c:pt idx="18">
                        <c:v>71.076802319999999</c:v>
                      </c:pt>
                      <c:pt idx="19">
                        <c:v>66.641276804</c:v>
                      </c:pt>
                      <c:pt idx="20">
                        <c:v>64.487194470999995</c:v>
                      </c:pt>
                      <c:pt idx="21">
                        <c:v>62.076171244999998</c:v>
                      </c:pt>
                      <c:pt idx="22">
                        <c:v>60.130023971</c:v>
                      </c:pt>
                      <c:pt idx="23">
                        <c:v>58.472821256000003</c:v>
                      </c:pt>
                      <c:pt idx="24">
                        <c:v>57.613947125999999</c:v>
                      </c:pt>
                      <c:pt idx="25">
                        <c:v>57.019653429999998</c:v>
                      </c:pt>
                      <c:pt idx="26">
                        <c:v>56.207655758000001</c:v>
                      </c:pt>
                      <c:pt idx="27">
                        <c:v>55.207880865</c:v>
                      </c:pt>
                      <c:pt idx="28">
                        <c:v>54.375061074000001</c:v>
                      </c:pt>
                      <c:pt idx="29">
                        <c:v>51.801139237000001</c:v>
                      </c:pt>
                      <c:pt idx="30">
                        <c:v>50.813099534999999</c:v>
                      </c:pt>
                      <c:pt idx="31">
                        <c:v>49.535769868000003</c:v>
                      </c:pt>
                      <c:pt idx="32">
                        <c:v>51.140963581999998</c:v>
                      </c:pt>
                      <c:pt idx="33">
                        <c:v>49.395658310999998</c:v>
                      </c:pt>
                      <c:pt idx="34">
                        <c:v>48.543113626</c:v>
                      </c:pt>
                      <c:pt idx="35">
                        <c:v>48.207447098999999</c:v>
                      </c:pt>
                      <c:pt idx="36">
                        <c:v>48.417699947999999</c:v>
                      </c:pt>
                      <c:pt idx="37">
                        <c:v>47.943696348000003</c:v>
                      </c:pt>
                      <c:pt idx="38">
                        <c:v>47.950045744000001</c:v>
                      </c:pt>
                      <c:pt idx="39">
                        <c:v>47.391410784999998</c:v>
                      </c:pt>
                      <c:pt idx="40">
                        <c:v>46.751481061</c:v>
                      </c:pt>
                      <c:pt idx="41">
                        <c:v>46.123682377000002</c:v>
                      </c:pt>
                      <c:pt idx="42">
                        <c:v>45.257112566000004</c:v>
                      </c:pt>
                      <c:pt idx="43">
                        <c:v>45.013283364000003</c:v>
                      </c:pt>
                      <c:pt idx="44">
                        <c:v>45.664051985</c:v>
                      </c:pt>
                      <c:pt idx="45">
                        <c:v>45.105634076000001</c:v>
                      </c:pt>
                      <c:pt idx="46">
                        <c:v>44.495292343000003</c:v>
                      </c:pt>
                      <c:pt idx="47">
                        <c:v>42.617570186000002</c:v>
                      </c:pt>
                      <c:pt idx="48">
                        <c:v>43.850101637000002</c:v>
                      </c:pt>
                      <c:pt idx="49">
                        <c:v>42.954261391999999</c:v>
                      </c:pt>
                      <c:pt idx="50">
                        <c:v>43.040257130000001</c:v>
                      </c:pt>
                      <c:pt idx="51">
                        <c:v>42.814664706999999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1CC-468A-9B4E-6805D091AFFF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charts!$V$13</c15:sqref>
                        </c15:formulaRef>
                      </c:ext>
                    </c:extLst>
                    <c:strCache>
                      <c:ptCount val="1"/>
                      <c:pt idx="0">
                        <c:v>epyc dgemm oblas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charts!$V$14:$V$65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  <c:pt idx="12">
                        <c:v>555.73657300000002</c:v>
                      </c:pt>
                      <c:pt idx="13">
                        <c:v>588.91843900000003</c:v>
                      </c:pt>
                      <c:pt idx="14">
                        <c:v>636.57715299999995</c:v>
                      </c:pt>
                      <c:pt idx="15">
                        <c:v>668.50192900000002</c:v>
                      </c:pt>
                      <c:pt idx="16">
                        <c:v>700.60264299999994</c:v>
                      </c:pt>
                      <c:pt idx="17">
                        <c:v>732.948667</c:v>
                      </c:pt>
                      <c:pt idx="18">
                        <c:v>759.74155099999996</c:v>
                      </c:pt>
                      <c:pt idx="19">
                        <c:v>810.30860399999995</c:v>
                      </c:pt>
                      <c:pt idx="20">
                        <c:v>837.37555099999997</c:v>
                      </c:pt>
                      <c:pt idx="21">
                        <c:v>869.89901099999997</c:v>
                      </c:pt>
                      <c:pt idx="22">
                        <c:v>898.05385799999999</c:v>
                      </c:pt>
                      <c:pt idx="23">
                        <c:v>923.50597800000003</c:v>
                      </c:pt>
                      <c:pt idx="24">
                        <c:v>937.27305100000001</c:v>
                      </c:pt>
                      <c:pt idx="25">
                        <c:v>947.04188399999998</c:v>
                      </c:pt>
                      <c:pt idx="26">
                        <c:v>960.72321899999997</c:v>
                      </c:pt>
                      <c:pt idx="27">
                        <c:v>978.12122399999998</c:v>
                      </c:pt>
                      <c:pt idx="28">
                        <c:v>993.10233300000004</c:v>
                      </c:pt>
                      <c:pt idx="29">
                        <c:v>1042.448116</c:v>
                      </c:pt>
                      <c:pt idx="30">
                        <c:v>1062.7180880000001</c:v>
                      </c:pt>
                      <c:pt idx="31">
                        <c:v>1090.1213439999999</c:v>
                      </c:pt>
                      <c:pt idx="32">
                        <c:v>1055.905017</c:v>
                      </c:pt>
                      <c:pt idx="33">
                        <c:v>1093.2134900000001</c:v>
                      </c:pt>
                      <c:pt idx="34">
                        <c:v>1112.413192</c:v>
                      </c:pt>
                      <c:pt idx="35">
                        <c:v>1120.1588810000001</c:v>
                      </c:pt>
                      <c:pt idx="36">
                        <c:v>1115.294615</c:v>
                      </c:pt>
                      <c:pt idx="37">
                        <c:v>1126.3211670000001</c:v>
                      </c:pt>
                      <c:pt idx="38">
                        <c:v>1126.1720230000001</c:v>
                      </c:pt>
                      <c:pt idx="39">
                        <c:v>1139.4469819999999</c:v>
                      </c:pt>
                      <c:pt idx="40">
                        <c:v>1155.0436219999999</c:v>
                      </c:pt>
                      <c:pt idx="41">
                        <c:v>1170.7651519999999</c:v>
                      </c:pt>
                      <c:pt idx="42">
                        <c:v>1193.1826169999999</c:v>
                      </c:pt>
                      <c:pt idx="43">
                        <c:v>1199.6458809999999</c:v>
                      </c:pt>
                      <c:pt idx="44">
                        <c:v>1182.54946</c:v>
                      </c:pt>
                      <c:pt idx="45">
                        <c:v>1197.1896879999999</c:v>
                      </c:pt>
                      <c:pt idx="46">
                        <c:v>1213.6115339999999</c:v>
                      </c:pt>
                      <c:pt idx="47">
                        <c:v>1267.0830309999999</c:v>
                      </c:pt>
                      <c:pt idx="48">
                        <c:v>1231.468069</c:v>
                      </c:pt>
                      <c:pt idx="49">
                        <c:v>1257.151171</c:v>
                      </c:pt>
                      <c:pt idx="50">
                        <c:v>1254.639345</c:v>
                      </c:pt>
                      <c:pt idx="51">
                        <c:v>1261.2500970000001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1CC-468A-9B4E-6805D091AFFF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charts!$W$13</c15:sqref>
                        </c15:formulaRef>
                      </c:ext>
                    </c:extLst>
                    <c:strCache>
                      <c:ptCount val="1"/>
                      <c:pt idx="0">
                        <c:v>epyc sgemm blis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charts!$W$14:$W$65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1CC-468A-9B4E-6805D091AFFF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charts!$X$13</c15:sqref>
                        </c15:formulaRef>
                      </c:ext>
                    </c:extLst>
                    <c:strCache>
                      <c:ptCount val="1"/>
                      <c:pt idx="0">
                        <c:v>epyc sgemm blis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charts!$X$14:$X$65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1134.790882084</c:v>
                      </c:pt>
                      <c:pt idx="1">
                        <c:v>567.74361876399996</c:v>
                      </c:pt>
                      <c:pt idx="2">
                        <c:v>377.07754661500002</c:v>
                      </c:pt>
                      <c:pt idx="3">
                        <c:v>283.81023506100001</c:v>
                      </c:pt>
                      <c:pt idx="4">
                        <c:v>226.57447850200001</c:v>
                      </c:pt>
                      <c:pt idx="5">
                        <c:v>188.263114648</c:v>
                      </c:pt>
                      <c:pt idx="6">
                        <c:v>162.94825891100001</c:v>
                      </c:pt>
                      <c:pt idx="7">
                        <c:v>143.31983718000001</c:v>
                      </c:pt>
                      <c:pt idx="8">
                        <c:v>126.690888601</c:v>
                      </c:pt>
                      <c:pt idx="9">
                        <c:v>113.673207076</c:v>
                      </c:pt>
                      <c:pt idx="10">
                        <c:v>105.69314348899999</c:v>
                      </c:pt>
                      <c:pt idx="11">
                        <c:v>95.539848812000002</c:v>
                      </c:pt>
                      <c:pt idx="12">
                        <c:v>88.822971996999996</c:v>
                      </c:pt>
                      <c:pt idx="13">
                        <c:v>83.860702071999995</c:v>
                      </c:pt>
                      <c:pt idx="14">
                        <c:v>77.060535822999995</c:v>
                      </c:pt>
                      <c:pt idx="15">
                        <c:v>73.320855574000007</c:v>
                      </c:pt>
                      <c:pt idx="16">
                        <c:v>70.434601232999995</c:v>
                      </c:pt>
                      <c:pt idx="17">
                        <c:v>67.840434786000003</c:v>
                      </c:pt>
                      <c:pt idx="18">
                        <c:v>66.191701034999994</c:v>
                      </c:pt>
                      <c:pt idx="19">
                        <c:v>62.347480226000002</c:v>
                      </c:pt>
                      <c:pt idx="20">
                        <c:v>60.972417280999998</c:v>
                      </c:pt>
                      <c:pt idx="21">
                        <c:v>59.021024580000002</c:v>
                      </c:pt>
                      <c:pt idx="22">
                        <c:v>58.059637010000003</c:v>
                      </c:pt>
                      <c:pt idx="23">
                        <c:v>56.491222870000001</c:v>
                      </c:pt>
                      <c:pt idx="24">
                        <c:v>55.325160134000001</c:v>
                      </c:pt>
                      <c:pt idx="25">
                        <c:v>53.550017994000001</c:v>
                      </c:pt>
                      <c:pt idx="26">
                        <c:v>52.576414626999998</c:v>
                      </c:pt>
                      <c:pt idx="27">
                        <c:v>51.192452609</c:v>
                      </c:pt>
                      <c:pt idx="28">
                        <c:v>51.843324215999999</c:v>
                      </c:pt>
                      <c:pt idx="29">
                        <c:v>49.822925400999999</c:v>
                      </c:pt>
                      <c:pt idx="30">
                        <c:v>49.050634659000004</c:v>
                      </c:pt>
                      <c:pt idx="31">
                        <c:v>49.161100146000003</c:v>
                      </c:pt>
                      <c:pt idx="32">
                        <c:v>47.548983903</c:v>
                      </c:pt>
                      <c:pt idx="33">
                        <c:v>47.454380724000004</c:v>
                      </c:pt>
                      <c:pt idx="34">
                        <c:v>47.056701730999997</c:v>
                      </c:pt>
                      <c:pt idx="35">
                        <c:v>46.862410316000002</c:v>
                      </c:pt>
                      <c:pt idx="36">
                        <c:v>47.343576599999999</c:v>
                      </c:pt>
                      <c:pt idx="37">
                        <c:v>45.767960848000001</c:v>
                      </c:pt>
                      <c:pt idx="38">
                        <c:v>45.089784090000002</c:v>
                      </c:pt>
                      <c:pt idx="39">
                        <c:v>46.089866409000003</c:v>
                      </c:pt>
                      <c:pt idx="40">
                        <c:v>45.394405159000002</c:v>
                      </c:pt>
                      <c:pt idx="41">
                        <c:v>45.609455373999999</c:v>
                      </c:pt>
                      <c:pt idx="42">
                        <c:v>44.514997018999999</c:v>
                      </c:pt>
                      <c:pt idx="43">
                        <c:v>44.622268237</c:v>
                      </c:pt>
                      <c:pt idx="44">
                        <c:v>45.748274185</c:v>
                      </c:pt>
                      <c:pt idx="45">
                        <c:v>43.791142078</c:v>
                      </c:pt>
                      <c:pt idx="46">
                        <c:v>42.648448793</c:v>
                      </c:pt>
                      <c:pt idx="47">
                        <c:v>42.393718952999997</c:v>
                      </c:pt>
                      <c:pt idx="48">
                        <c:v>43.666107744000001</c:v>
                      </c:pt>
                      <c:pt idx="49">
                        <c:v>41.793983787000002</c:v>
                      </c:pt>
                      <c:pt idx="50">
                        <c:v>43.700549932000001</c:v>
                      </c:pt>
                      <c:pt idx="51">
                        <c:v>43.009509639000001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1CC-468A-9B4E-6805D091AFFF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charts!$Z$13</c15:sqref>
                        </c15:formulaRef>
                      </c:ext>
                    </c:extLst>
                    <c:strCache>
                      <c:ptCount val="1"/>
                      <c:pt idx="0">
                        <c:v>epyc sgemm blis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charts!$Z$14:$Z$65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  <c:pt idx="12">
                        <c:v>607.95083499999998</c:v>
                      </c:pt>
                      <c:pt idx="13">
                        <c:v>643.92496900000003</c:v>
                      </c:pt>
                      <c:pt idx="14">
                        <c:v>700.74778800000001</c:v>
                      </c:pt>
                      <c:pt idx="15">
                        <c:v>736.48895100000004</c:v>
                      </c:pt>
                      <c:pt idx="16">
                        <c:v>766.66864099999998</c:v>
                      </c:pt>
                      <c:pt idx="17">
                        <c:v>795.98546499999998</c:v>
                      </c:pt>
                      <c:pt idx="18">
                        <c:v>815.81224199999997</c:v>
                      </c:pt>
                      <c:pt idx="19">
                        <c:v>866.11359100000004</c:v>
                      </c:pt>
                      <c:pt idx="20">
                        <c:v>885.64636900000005</c:v>
                      </c:pt>
                      <c:pt idx="21">
                        <c:v>914.92820400000005</c:v>
                      </c:pt>
                      <c:pt idx="22">
                        <c:v>930.07815400000004</c:v>
                      </c:pt>
                      <c:pt idx="23">
                        <c:v>955.90070900000001</c:v>
                      </c:pt>
                      <c:pt idx="24">
                        <c:v>976.04778499999998</c:v>
                      </c:pt>
                      <c:pt idx="25">
                        <c:v>1008.403022</c:v>
                      </c:pt>
                      <c:pt idx="26">
                        <c:v>1027.0765019999999</c:v>
                      </c:pt>
                      <c:pt idx="27">
                        <c:v>1054.8429940000001</c:v>
                      </c:pt>
                      <c:pt idx="28">
                        <c:v>1041.5998750000001</c:v>
                      </c:pt>
                      <c:pt idx="29">
                        <c:v>1083.838405</c:v>
                      </c:pt>
                      <c:pt idx="30">
                        <c:v>1100.9031869999999</c:v>
                      </c:pt>
                      <c:pt idx="31">
                        <c:v>1098.4294460000001</c:v>
                      </c:pt>
                      <c:pt idx="32">
                        <c:v>1135.6709559999999</c:v>
                      </c:pt>
                      <c:pt idx="33">
                        <c:v>1137.9349850000001</c:v>
                      </c:pt>
                      <c:pt idx="34">
                        <c:v>1147.551741</c:v>
                      </c:pt>
                      <c:pt idx="35">
                        <c:v>1152.309487</c:v>
                      </c:pt>
                      <c:pt idx="36">
                        <c:v>1140.5982369999999</c:v>
                      </c:pt>
                      <c:pt idx="37">
                        <c:v>1179.8646699999999</c:v>
                      </c:pt>
                      <c:pt idx="38">
                        <c:v>1197.6105250000001</c:v>
                      </c:pt>
                      <c:pt idx="39">
                        <c:v>1171.6241379999999</c:v>
                      </c:pt>
                      <c:pt idx="40">
                        <c:v>1189.573909</c:v>
                      </c:pt>
                      <c:pt idx="41">
                        <c:v>1183.9650260000001</c:v>
                      </c:pt>
                      <c:pt idx="42">
                        <c:v>1213.0743259999999</c:v>
                      </c:pt>
                      <c:pt idx="43">
                        <c:v>1210.158115</c:v>
                      </c:pt>
                      <c:pt idx="44">
                        <c:v>1180.372396</c:v>
                      </c:pt>
                      <c:pt idx="45">
                        <c:v>1233.126094</c:v>
                      </c:pt>
                      <c:pt idx="46">
                        <c:v>1266.1656290000001</c:v>
                      </c:pt>
                      <c:pt idx="47">
                        <c:v>1273.7736</c:v>
                      </c:pt>
                      <c:pt idx="48">
                        <c:v>1236.65705</c:v>
                      </c:pt>
                      <c:pt idx="49">
                        <c:v>1292.0519919999999</c:v>
                      </c:pt>
                      <c:pt idx="50">
                        <c:v>1235.6823899999999</c:v>
                      </c:pt>
                      <c:pt idx="51">
                        <c:v>1255.536286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1CC-468A-9B4E-6805D091AFFF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charts!$AA$13</c15:sqref>
                        </c15:formulaRef>
                      </c:ext>
                    </c:extLst>
                    <c:strCache>
                      <c:ptCount val="1"/>
                      <c:pt idx="0">
                        <c:v>epyc sgemm mkl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charts!$AA$14:$AA$65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1CC-468A-9B4E-6805D091AFFF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charts!$AB$13</c15:sqref>
                        </c15:formulaRef>
                      </c:ext>
                    </c:extLst>
                    <c:strCache>
                      <c:ptCount val="1"/>
                      <c:pt idx="0">
                        <c:v>epyc sgemm mkl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charts!$AB$14:$AB$65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560.45575022899993</c:v>
                      </c:pt>
                      <c:pt idx="1">
                        <c:v>277.53170489500002</c:v>
                      </c:pt>
                      <c:pt idx="2">
                        <c:v>186.41141132999999</c:v>
                      </c:pt>
                      <c:pt idx="3">
                        <c:v>143.72084164149999</c:v>
                      </c:pt>
                      <c:pt idx="4">
                        <c:v>117.86591110250001</c:v>
                      </c:pt>
                      <c:pt idx="5">
                        <c:v>98.595678868500002</c:v>
                      </c:pt>
                      <c:pt idx="6">
                        <c:v>89.438371363499996</c:v>
                      </c:pt>
                      <c:pt idx="7">
                        <c:v>74.308710701500004</c:v>
                      </c:pt>
                      <c:pt idx="8">
                        <c:v>68.404514865500005</c:v>
                      </c:pt>
                      <c:pt idx="9">
                        <c:v>62.120716194499998</c:v>
                      </c:pt>
                      <c:pt idx="10">
                        <c:v>57.397619127500001</c:v>
                      </c:pt>
                      <c:pt idx="11">
                        <c:v>51.575469405999996</c:v>
                      </c:pt>
                      <c:pt idx="12">
                        <c:v>51.955544080500005</c:v>
                      </c:pt>
                      <c:pt idx="13">
                        <c:v>47.046464892000003</c:v>
                      </c:pt>
                      <c:pt idx="14">
                        <c:v>44.700654311999998</c:v>
                      </c:pt>
                      <c:pt idx="15">
                        <c:v>40.476474630499993</c:v>
                      </c:pt>
                      <c:pt idx="16">
                        <c:v>40.563530704499996</c:v>
                      </c:pt>
                      <c:pt idx="17">
                        <c:v>38.714234003000001</c:v>
                      </c:pt>
                      <c:pt idx="18">
                        <c:v>38.645038653499995</c:v>
                      </c:pt>
                      <c:pt idx="19">
                        <c:v>33.302693743000006</c:v>
                      </c:pt>
                      <c:pt idx="20">
                        <c:v>33.434199075500004</c:v>
                      </c:pt>
                      <c:pt idx="21">
                        <c:v>32.862569001500006</c:v>
                      </c:pt>
                      <c:pt idx="22">
                        <c:v>32.743744203000006</c:v>
                      </c:pt>
                      <c:pt idx="23">
                        <c:v>29.269368771499998</c:v>
                      </c:pt>
                      <c:pt idx="24">
                        <c:v>29.2705262325</c:v>
                      </c:pt>
                      <c:pt idx="25">
                        <c:v>29.089348295500002</c:v>
                      </c:pt>
                      <c:pt idx="26">
                        <c:v>27.209810201</c:v>
                      </c:pt>
                      <c:pt idx="27">
                        <c:v>27.344161554999999</c:v>
                      </c:pt>
                      <c:pt idx="28">
                        <c:v>27.432357586999998</c:v>
                      </c:pt>
                      <c:pt idx="29">
                        <c:v>25.7638056975</c:v>
                      </c:pt>
                      <c:pt idx="30">
                        <c:v>25.352045209499998</c:v>
                      </c:pt>
                      <c:pt idx="31">
                        <c:v>24.7000047065</c:v>
                      </c:pt>
                      <c:pt idx="32">
                        <c:v>25.275362868000002</c:v>
                      </c:pt>
                      <c:pt idx="33">
                        <c:v>24.707642014500003</c:v>
                      </c:pt>
                      <c:pt idx="34">
                        <c:v>24.323111672499998</c:v>
                      </c:pt>
                      <c:pt idx="35">
                        <c:v>24.188039226000001</c:v>
                      </c:pt>
                      <c:pt idx="36">
                        <c:v>24.330745149999998</c:v>
                      </c:pt>
                      <c:pt idx="37">
                        <c:v>23.206407069000001</c:v>
                      </c:pt>
                      <c:pt idx="38">
                        <c:v>23.870340697499998</c:v>
                      </c:pt>
                      <c:pt idx="39">
                        <c:v>23.477210044</c:v>
                      </c:pt>
                      <c:pt idx="40">
                        <c:v>23.0281092305</c:v>
                      </c:pt>
                      <c:pt idx="41">
                        <c:v>22.186463846999999</c:v>
                      </c:pt>
                      <c:pt idx="42">
                        <c:v>23.520998798000001</c:v>
                      </c:pt>
                      <c:pt idx="43">
                        <c:v>21.264875552500001</c:v>
                      </c:pt>
                      <c:pt idx="44">
                        <c:v>21.4215791815</c:v>
                      </c:pt>
                      <c:pt idx="45">
                        <c:v>22.3557517775</c:v>
                      </c:pt>
                      <c:pt idx="46">
                        <c:v>22.205926902999998</c:v>
                      </c:pt>
                      <c:pt idx="47">
                        <c:v>21.652479511999999</c:v>
                      </c:pt>
                      <c:pt idx="48">
                        <c:v>23.451282188</c:v>
                      </c:pt>
                      <c:pt idx="49">
                        <c:v>21.582499179500001</c:v>
                      </c:pt>
                      <c:pt idx="50">
                        <c:v>21.434186594499998</c:v>
                      </c:pt>
                      <c:pt idx="51">
                        <c:v>21.578651364500001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1CC-468A-9B4E-6805D091AFFF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charts!$AD$13</c15:sqref>
                        </c15:formulaRef>
                      </c:ext>
                    </c:extLst>
                    <c:strCache>
                      <c:ptCount val="1"/>
                      <c:pt idx="0">
                        <c:v>epyc sgemm mkl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charts!$AD$14:$AD$65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96.351188500000006</c:v>
                      </c:pt>
                      <c:pt idx="1">
                        <c:v>194.57274999999998</c:v>
                      </c:pt>
                      <c:pt idx="2">
                        <c:v>289.68191949999999</c:v>
                      </c:pt>
                      <c:pt idx="3">
                        <c:v>375.72862950000001</c:v>
                      </c:pt>
                      <c:pt idx="4">
                        <c:v>458.14822300000003</c:v>
                      </c:pt>
                      <c:pt idx="5">
                        <c:v>547.69485650000001</c:v>
                      </c:pt>
                      <c:pt idx="6">
                        <c:v>603.76815250000004</c:v>
                      </c:pt>
                      <c:pt idx="7">
                        <c:v>726.69839149999996</c:v>
                      </c:pt>
                      <c:pt idx="8">
                        <c:v>789.42416249999997</c:v>
                      </c:pt>
                      <c:pt idx="9">
                        <c:v>869.27574449999997</c:v>
                      </c:pt>
                      <c:pt idx="10">
                        <c:v>940.81773099999998</c:v>
                      </c:pt>
                      <c:pt idx="11">
                        <c:v>1047.0192984999999</c:v>
                      </c:pt>
                      <c:pt idx="12">
                        <c:v>1039.371091</c:v>
                      </c:pt>
                      <c:pt idx="13">
                        <c:v>1147.8037015</c:v>
                      </c:pt>
                      <c:pt idx="14">
                        <c:v>1208.0381655000001</c:v>
                      </c:pt>
                      <c:pt idx="15">
                        <c:v>1334.1101120000001</c:v>
                      </c:pt>
                      <c:pt idx="16">
                        <c:v>1331.2603340000001</c:v>
                      </c:pt>
                      <c:pt idx="17">
                        <c:v>1394.8375485000001</c:v>
                      </c:pt>
                      <c:pt idx="18">
                        <c:v>1397.3543884999999</c:v>
                      </c:pt>
                      <c:pt idx="19">
                        <c:v>1621.4908889999999</c:v>
                      </c:pt>
                      <c:pt idx="20">
                        <c:v>1615.112969</c:v>
                      </c:pt>
                      <c:pt idx="21">
                        <c:v>1643.2435264999999</c:v>
                      </c:pt>
                      <c:pt idx="22">
                        <c:v>1649.178359</c:v>
                      </c:pt>
                      <c:pt idx="23">
                        <c:v>1844.9356204999999</c:v>
                      </c:pt>
                      <c:pt idx="24">
                        <c:v>1844.9353215000001</c:v>
                      </c:pt>
                      <c:pt idx="25">
                        <c:v>1856.4538035</c:v>
                      </c:pt>
                      <c:pt idx="26">
                        <c:v>1984.8229265</c:v>
                      </c:pt>
                      <c:pt idx="27">
                        <c:v>1974.8307055</c:v>
                      </c:pt>
                      <c:pt idx="28">
                        <c:v>1968.6811395</c:v>
                      </c:pt>
                      <c:pt idx="29">
                        <c:v>2096.2797060000003</c:v>
                      </c:pt>
                      <c:pt idx="30">
                        <c:v>2130.1155609999996</c:v>
                      </c:pt>
                      <c:pt idx="31">
                        <c:v>2186.4940900000001</c:v>
                      </c:pt>
                      <c:pt idx="32">
                        <c:v>2136.479703</c:v>
                      </c:pt>
                      <c:pt idx="33">
                        <c:v>2185.590909</c:v>
                      </c:pt>
                      <c:pt idx="34">
                        <c:v>2221.5062035000001</c:v>
                      </c:pt>
                      <c:pt idx="35">
                        <c:v>2232.5208469999998</c:v>
                      </c:pt>
                      <c:pt idx="36">
                        <c:v>2219.5498854999996</c:v>
                      </c:pt>
                      <c:pt idx="37">
                        <c:v>2326.94848</c:v>
                      </c:pt>
                      <c:pt idx="38">
                        <c:v>2263.9738444999998</c:v>
                      </c:pt>
                      <c:pt idx="39">
                        <c:v>2300.1339435</c:v>
                      </c:pt>
                      <c:pt idx="40">
                        <c:v>2344.9676959999997</c:v>
                      </c:pt>
                      <c:pt idx="41">
                        <c:v>2433.9720605000002</c:v>
                      </c:pt>
                      <c:pt idx="42">
                        <c:v>2296.4693445000003</c:v>
                      </c:pt>
                      <c:pt idx="43">
                        <c:v>2539.4812549999997</c:v>
                      </c:pt>
                      <c:pt idx="44">
                        <c:v>2522.0426699999998</c:v>
                      </c:pt>
                      <c:pt idx="45">
                        <c:v>2415.5391744999997</c:v>
                      </c:pt>
                      <c:pt idx="46">
                        <c:v>2431.7997990000003</c:v>
                      </c:pt>
                      <c:pt idx="47">
                        <c:v>2498.3277500000004</c:v>
                      </c:pt>
                      <c:pt idx="48">
                        <c:v>2302.6477530000002</c:v>
                      </c:pt>
                      <c:pt idx="49">
                        <c:v>2503.0073925000002</c:v>
                      </c:pt>
                      <c:pt idx="50">
                        <c:v>2520.6808169999999</c:v>
                      </c:pt>
                      <c:pt idx="51">
                        <c:v>2502.4844430000003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1CC-468A-9B4E-6805D091AFFF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charts!$AE$13</c15:sqref>
                        </c15:formulaRef>
                      </c:ext>
                    </c:extLst>
                    <c:strCache>
                      <c:ptCount val="1"/>
                      <c:pt idx="0">
                        <c:v>epyc sgemm oblas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charts!$AE$14:$AE$65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1CC-468A-9B4E-6805D091AFFF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charts!$AF$13</c15:sqref>
                        </c15:formulaRef>
                      </c:ext>
                    </c:extLst>
                    <c:strCache>
                      <c:ptCount val="1"/>
                      <c:pt idx="0">
                        <c:v>epyc sgemm oblas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charts!$AF$14:$AF$65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862.58834750999995</c:v>
                      </c:pt>
                      <c:pt idx="1">
                        <c:v>435.55403634000004</c:v>
                      </c:pt>
                      <c:pt idx="2">
                        <c:v>434.0839187835</c:v>
                      </c:pt>
                      <c:pt idx="3">
                        <c:v>292.75399498749999</c:v>
                      </c:pt>
                      <c:pt idx="4">
                        <c:v>220.8669815625</c:v>
                      </c:pt>
                      <c:pt idx="5">
                        <c:v>150.17784061700002</c:v>
                      </c:pt>
                      <c:pt idx="6">
                        <c:v>150.05427581449999</c:v>
                      </c:pt>
                      <c:pt idx="7">
                        <c:v>115.0796196135</c:v>
                      </c:pt>
                      <c:pt idx="8">
                        <c:v>115.5260098535</c:v>
                      </c:pt>
                      <c:pt idx="9">
                        <c:v>102.8583956555</c:v>
                      </c:pt>
                      <c:pt idx="10">
                        <c:v>94.241871457000002</c:v>
                      </c:pt>
                      <c:pt idx="11">
                        <c:v>81.954318478999994</c:v>
                      </c:pt>
                      <c:pt idx="12">
                        <c:v>82.333437094999994</c:v>
                      </c:pt>
                      <c:pt idx="13">
                        <c:v>73.480746765500001</c:v>
                      </c:pt>
                      <c:pt idx="14">
                        <c:v>68.750356355000008</c:v>
                      </c:pt>
                      <c:pt idx="15">
                        <c:v>69.256626533499997</c:v>
                      </c:pt>
                      <c:pt idx="16">
                        <c:v>66.135176201999997</c:v>
                      </c:pt>
                      <c:pt idx="17">
                        <c:v>59.128010416500004</c:v>
                      </c:pt>
                      <c:pt idx="18">
                        <c:v>59.106594361249996</c:v>
                      </c:pt>
                      <c:pt idx="19">
                        <c:v>53.516344258250001</c:v>
                      </c:pt>
                      <c:pt idx="20">
                        <c:v>53.670984541499998</c:v>
                      </c:pt>
                      <c:pt idx="21">
                        <c:v>51.252580832500001</c:v>
                      </c:pt>
                      <c:pt idx="22">
                        <c:v>48.959199146750002</c:v>
                      </c:pt>
                      <c:pt idx="23">
                        <c:v>45.564478290249994</c:v>
                      </c:pt>
                      <c:pt idx="24">
                        <c:v>45.205529806249999</c:v>
                      </c:pt>
                      <c:pt idx="25">
                        <c:v>43.829097923000006</c:v>
                      </c:pt>
                      <c:pt idx="26">
                        <c:v>40.883968396750006</c:v>
                      </c:pt>
                      <c:pt idx="27">
                        <c:v>39.367352868750004</c:v>
                      </c:pt>
                      <c:pt idx="28">
                        <c:v>39.808344487249997</c:v>
                      </c:pt>
                      <c:pt idx="29">
                        <c:v>36.769478706500003</c:v>
                      </c:pt>
                      <c:pt idx="30">
                        <c:v>37.3054300115</c:v>
                      </c:pt>
                      <c:pt idx="31">
                        <c:v>35.397937608999996</c:v>
                      </c:pt>
                      <c:pt idx="32">
                        <c:v>35.125296036499996</c:v>
                      </c:pt>
                      <c:pt idx="33">
                        <c:v>34.935034636750004</c:v>
                      </c:pt>
                      <c:pt idx="34">
                        <c:v>33.078321917250001</c:v>
                      </c:pt>
                      <c:pt idx="35">
                        <c:v>33.536828822250001</c:v>
                      </c:pt>
                      <c:pt idx="36">
                        <c:v>33.394997633749995</c:v>
                      </c:pt>
                      <c:pt idx="37">
                        <c:v>31.491229089249998</c:v>
                      </c:pt>
                      <c:pt idx="38">
                        <c:v>31.223255671750003</c:v>
                      </c:pt>
                      <c:pt idx="39">
                        <c:v>31.432189364499997</c:v>
                      </c:pt>
                      <c:pt idx="40">
                        <c:v>31.130914732000001</c:v>
                      </c:pt>
                      <c:pt idx="41">
                        <c:v>30.026001039499999</c:v>
                      </c:pt>
                      <c:pt idx="42">
                        <c:v>30.228820601999999</c:v>
                      </c:pt>
                      <c:pt idx="43">
                        <c:v>29.216714777749999</c:v>
                      </c:pt>
                      <c:pt idx="44">
                        <c:v>29.210935190000001</c:v>
                      </c:pt>
                      <c:pt idx="45">
                        <c:v>28.614933308000001</c:v>
                      </c:pt>
                      <c:pt idx="46">
                        <c:v>28.892876291249998</c:v>
                      </c:pt>
                      <c:pt idx="47">
                        <c:v>28.411871911499997</c:v>
                      </c:pt>
                      <c:pt idx="48">
                        <c:v>28.251154398500002</c:v>
                      </c:pt>
                      <c:pt idx="49">
                        <c:v>28.224887922500002</c:v>
                      </c:pt>
                      <c:pt idx="50">
                        <c:v>28.233796464000001</c:v>
                      </c:pt>
                      <c:pt idx="51">
                        <c:v>26.886005167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1CC-468A-9B4E-6805D091AFFF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charts!$AG$13</c15:sqref>
                        </c15:formulaRef>
                      </c:ext>
                    </c:extLst>
                    <c:strCache>
                      <c:ptCount val="1"/>
                      <c:pt idx="0">
                        <c:v>epyc sgemm oblas close elapsed2Avg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charts!$AG$14:$AG$65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862.58834750000005</c:v>
                      </c:pt>
                      <c:pt idx="1">
                        <c:v>435.5540365</c:v>
                      </c:pt>
                      <c:pt idx="2">
                        <c:v>434.08391900000004</c:v>
                      </c:pt>
                      <c:pt idx="3">
                        <c:v>292.75399500000003</c:v>
                      </c:pt>
                      <c:pt idx="4">
                        <c:v>220.86698200000001</c:v>
                      </c:pt>
                      <c:pt idx="5">
                        <c:v>150.177841</c:v>
                      </c:pt>
                      <c:pt idx="6">
                        <c:v>150.05427600000002</c:v>
                      </c:pt>
                      <c:pt idx="7">
                        <c:v>115.07961950000001</c:v>
                      </c:pt>
                      <c:pt idx="8">
                        <c:v>115.52601</c:v>
                      </c:pt>
                      <c:pt idx="9">
                        <c:v>102.8583955</c:v>
                      </c:pt>
                      <c:pt idx="10">
                        <c:v>94.241871500000002</c:v>
                      </c:pt>
                      <c:pt idx="11">
                        <c:v>81.954318499999999</c:v>
                      </c:pt>
                      <c:pt idx="12">
                        <c:v>82.333437000000004</c:v>
                      </c:pt>
                      <c:pt idx="13">
                        <c:v>73.480747000000008</c:v>
                      </c:pt>
                      <c:pt idx="14">
                        <c:v>68.750356499999995</c:v>
                      </c:pt>
                      <c:pt idx="15">
                        <c:v>69.256626499999996</c:v>
                      </c:pt>
                      <c:pt idx="16">
                        <c:v>66.1351765</c:v>
                      </c:pt>
                      <c:pt idx="17">
                        <c:v>59.128010500000002</c:v>
                      </c:pt>
                      <c:pt idx="18">
                        <c:v>59.1065945</c:v>
                      </c:pt>
                      <c:pt idx="19">
                        <c:v>53.516344250000003</c:v>
                      </c:pt>
                      <c:pt idx="20">
                        <c:v>53.670984750000002</c:v>
                      </c:pt>
                      <c:pt idx="21">
                        <c:v>51.252581000000006</c:v>
                      </c:pt>
                      <c:pt idx="22">
                        <c:v>48.959198999999998</c:v>
                      </c:pt>
                      <c:pt idx="23">
                        <c:v>45.564478249999993</c:v>
                      </c:pt>
                      <c:pt idx="24">
                        <c:v>45.205529499999997</c:v>
                      </c:pt>
                      <c:pt idx="25">
                        <c:v>43.829097749999995</c:v>
                      </c:pt>
                      <c:pt idx="26">
                        <c:v>40.883968500000002</c:v>
                      </c:pt>
                      <c:pt idx="27">
                        <c:v>39.367353000000001</c:v>
                      </c:pt>
                      <c:pt idx="28">
                        <c:v>39.808344249999998</c:v>
                      </c:pt>
                      <c:pt idx="29">
                        <c:v>36.769478750000005</c:v>
                      </c:pt>
                      <c:pt idx="30">
                        <c:v>37.305430000000001</c:v>
                      </c:pt>
                      <c:pt idx="31">
                        <c:v>35.397937750000004</c:v>
                      </c:pt>
                      <c:pt idx="32">
                        <c:v>35.125296250000005</c:v>
                      </c:pt>
                      <c:pt idx="33">
                        <c:v>34.93503475</c:v>
                      </c:pt>
                      <c:pt idx="34">
                        <c:v>33.078322</c:v>
                      </c:pt>
                      <c:pt idx="35">
                        <c:v>33.536828749999998</c:v>
                      </c:pt>
                      <c:pt idx="36">
                        <c:v>33.394997750000002</c:v>
                      </c:pt>
                      <c:pt idx="37">
                        <c:v>31.491229249999996</c:v>
                      </c:pt>
                      <c:pt idx="38">
                        <c:v>31.2232555</c:v>
                      </c:pt>
                      <c:pt idx="39">
                        <c:v>31.43218925</c:v>
                      </c:pt>
                      <c:pt idx="40">
                        <c:v>31.130914750000002</c:v>
                      </c:pt>
                      <c:pt idx="41">
                        <c:v>30.026001000000001</c:v>
                      </c:pt>
                      <c:pt idx="42">
                        <c:v>30.228820750000001</c:v>
                      </c:pt>
                      <c:pt idx="43">
                        <c:v>29.216714750000001</c:v>
                      </c:pt>
                      <c:pt idx="44">
                        <c:v>29.210935250000002</c:v>
                      </c:pt>
                      <c:pt idx="45">
                        <c:v>28.61493325</c:v>
                      </c:pt>
                      <c:pt idx="46">
                        <c:v>28.892876000000001</c:v>
                      </c:pt>
                      <c:pt idx="47">
                        <c:v>28.411871999999995</c:v>
                      </c:pt>
                      <c:pt idx="48">
                        <c:v>28.251154750000001</c:v>
                      </c:pt>
                      <c:pt idx="49">
                        <c:v>28.224888</c:v>
                      </c:pt>
                      <c:pt idx="50">
                        <c:v>28.2337965</c:v>
                      </c:pt>
                      <c:pt idx="51">
                        <c:v>26.886005000000001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1CC-468A-9B4E-6805D091AFFF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charts!$AH$13</c15:sqref>
                        </c15:formulaRef>
                      </c:ext>
                    </c:extLst>
                    <c:strCache>
                      <c:ptCount val="1"/>
                      <c:pt idx="0">
                        <c:v>epyc sgemm oblas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charts!$AH$14:$AH$65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62.602328499999999</c:v>
                      </c:pt>
                      <c:pt idx="1">
                        <c:v>123.980288</c:v>
                      </c:pt>
                      <c:pt idx="2">
                        <c:v>124.399919</c:v>
                      </c:pt>
                      <c:pt idx="3">
                        <c:v>184.4555885</c:v>
                      </c:pt>
                      <c:pt idx="4">
                        <c:v>244.49172299999998</c:v>
                      </c:pt>
                      <c:pt idx="5">
                        <c:v>359.57520099999999</c:v>
                      </c:pt>
                      <c:pt idx="6">
                        <c:v>359.87352799999996</c:v>
                      </c:pt>
                      <c:pt idx="7">
                        <c:v>469.24054999999998</c:v>
                      </c:pt>
                      <c:pt idx="8">
                        <c:v>467.49151849999998</c:v>
                      </c:pt>
                      <c:pt idx="9">
                        <c:v>525.00070249999999</c:v>
                      </c:pt>
                      <c:pt idx="10">
                        <c:v>573.00470799999994</c:v>
                      </c:pt>
                      <c:pt idx="11">
                        <c:v>658.91155299999991</c:v>
                      </c:pt>
                      <c:pt idx="12">
                        <c:v>655.87301649999995</c:v>
                      </c:pt>
                      <c:pt idx="13">
                        <c:v>734.89885750000008</c:v>
                      </c:pt>
                      <c:pt idx="14">
                        <c:v>785.4599455</c:v>
                      </c:pt>
                      <c:pt idx="15">
                        <c:v>779.78620999999998</c:v>
                      </c:pt>
                      <c:pt idx="16">
                        <c:v>816.51163250000002</c:v>
                      </c:pt>
                      <c:pt idx="17">
                        <c:v>913.27529350000009</c:v>
                      </c:pt>
                      <c:pt idx="18">
                        <c:v>913.60418775000005</c:v>
                      </c:pt>
                      <c:pt idx="19">
                        <c:v>1009.058476</c:v>
                      </c:pt>
                      <c:pt idx="20">
                        <c:v>1006.1354712499999</c:v>
                      </c:pt>
                      <c:pt idx="21">
                        <c:v>1053.662734</c:v>
                      </c:pt>
                      <c:pt idx="22">
                        <c:v>1102.97319225</c:v>
                      </c:pt>
                      <c:pt idx="23">
                        <c:v>1185.148029</c:v>
                      </c:pt>
                      <c:pt idx="24">
                        <c:v>1194.6418085</c:v>
                      </c:pt>
                      <c:pt idx="25">
                        <c:v>1232.2111150000001</c:v>
                      </c:pt>
                      <c:pt idx="26">
                        <c:v>1320.8936227499998</c:v>
                      </c:pt>
                      <c:pt idx="27">
                        <c:v>1371.7683790000001</c:v>
                      </c:pt>
                      <c:pt idx="28">
                        <c:v>1356.7190575</c:v>
                      </c:pt>
                      <c:pt idx="29">
                        <c:v>1468.6846125000002</c:v>
                      </c:pt>
                      <c:pt idx="30">
                        <c:v>1447.673927</c:v>
                      </c:pt>
                      <c:pt idx="31">
                        <c:v>1525.8551944999999</c:v>
                      </c:pt>
                      <c:pt idx="32">
                        <c:v>1537.8203330000001</c:v>
                      </c:pt>
                      <c:pt idx="33">
                        <c:v>1546.5290319999999</c:v>
                      </c:pt>
                      <c:pt idx="34">
                        <c:v>1633.09929625</c:v>
                      </c:pt>
                      <c:pt idx="35">
                        <c:v>1611.3812922499999</c:v>
                      </c:pt>
                      <c:pt idx="36">
                        <c:v>1617.7931449999999</c:v>
                      </c:pt>
                      <c:pt idx="37">
                        <c:v>1716.158835</c:v>
                      </c:pt>
                      <c:pt idx="38">
                        <c:v>1731.1042287499999</c:v>
                      </c:pt>
                      <c:pt idx="39">
                        <c:v>1719.5829229999999</c:v>
                      </c:pt>
                      <c:pt idx="40">
                        <c:v>1735.28005175</c:v>
                      </c:pt>
                      <c:pt idx="41">
                        <c:v>1798.6072790000001</c:v>
                      </c:pt>
                      <c:pt idx="42">
                        <c:v>1786.9902575000001</c:v>
                      </c:pt>
                      <c:pt idx="43">
                        <c:v>1848.5048044999999</c:v>
                      </c:pt>
                      <c:pt idx="44">
                        <c:v>1849.4540567499998</c:v>
                      </c:pt>
                      <c:pt idx="45">
                        <c:v>1888.3255555000001</c:v>
                      </c:pt>
                      <c:pt idx="46">
                        <c:v>1869.0729307500001</c:v>
                      </c:pt>
                      <c:pt idx="47">
                        <c:v>1901.0438252500001</c:v>
                      </c:pt>
                      <c:pt idx="48">
                        <c:v>1913.9508557499998</c:v>
                      </c:pt>
                      <c:pt idx="49">
                        <c:v>1914.1887177499998</c:v>
                      </c:pt>
                      <c:pt idx="50">
                        <c:v>1912.7616899999998</c:v>
                      </c:pt>
                      <c:pt idx="51">
                        <c:v>2008.64946775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1CC-468A-9B4E-6805D091AFFF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charts!$AI$13</c15:sqref>
                        </c15:formulaRef>
                      </c:ext>
                    </c:extLst>
                    <c:strCache>
                      <c:ptCount val="1"/>
                      <c:pt idx="0">
                        <c:v>thin dgemm blis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charts!$AI$14:$AI$65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1CC-468A-9B4E-6805D091AFFF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charts!$AJ$13</c15:sqref>
                        </c15:formulaRef>
                      </c:ext>
                    </c:extLst>
                    <c:strCache>
                      <c:ptCount val="1"/>
                      <c:pt idx="0">
                        <c:v>thin dgemm blis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charts!$AJ$14:$AJ$65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577.38153466199992</c:v>
                      </c:pt>
                      <c:pt idx="1">
                        <c:v>288.45411530750005</c:v>
                      </c:pt>
                      <c:pt idx="2">
                        <c:v>191.71808904299999</c:v>
                      </c:pt>
                      <c:pt idx="3">
                        <c:v>144.35926496050001</c:v>
                      </c:pt>
                      <c:pt idx="4">
                        <c:v>116.331578378</c:v>
                      </c:pt>
                      <c:pt idx="5">
                        <c:v>98.068624779999993</c:v>
                      </c:pt>
                      <c:pt idx="6">
                        <c:v>86.101180225000007</c:v>
                      </c:pt>
                      <c:pt idx="7">
                        <c:v>75.862362557500006</c:v>
                      </c:pt>
                      <c:pt idx="8">
                        <c:v>68.82683076699999</c:v>
                      </c:pt>
                      <c:pt idx="9">
                        <c:v>61.265269945499995</c:v>
                      </c:pt>
                      <c:pt idx="10">
                        <c:v>56.634558930500006</c:v>
                      </c:pt>
                      <c:pt idx="11">
                        <c:v>52.162423908500003</c:v>
                      </c:pt>
                      <c:pt idx="12">
                        <c:v>49.144244986000004</c:v>
                      </c:pt>
                      <c:pt idx="13">
                        <c:v>46.231928334000003</c:v>
                      </c:pt>
                      <c:pt idx="14">
                        <c:v>43.330620853499994</c:v>
                      </c:pt>
                      <c:pt idx="15">
                        <c:v>40.914295741499998</c:v>
                      </c:pt>
                      <c:pt idx="16">
                        <c:v>38.750134497499999</c:v>
                      </c:pt>
                      <c:pt idx="17">
                        <c:v>37.318480445500001</c:v>
                      </c:pt>
                      <c:pt idx="18">
                        <c:v>35.025464084999996</c:v>
                      </c:pt>
                      <c:pt idx="19">
                        <c:v>33.449812812000005</c:v>
                      </c:pt>
                      <c:pt idx="20">
                        <c:v>33.067086131499998</c:v>
                      </c:pt>
                      <c:pt idx="21">
                        <c:v>31.450441640499999</c:v>
                      </c:pt>
                      <c:pt idx="22">
                        <c:v>30.398248961500002</c:v>
                      </c:pt>
                      <c:pt idx="23">
                        <c:v>28.975904214</c:v>
                      </c:pt>
                      <c:pt idx="24">
                        <c:v>27.997980540500002</c:v>
                      </c:pt>
                      <c:pt idx="25">
                        <c:v>27.4715940285</c:v>
                      </c:pt>
                      <c:pt idx="26">
                        <c:v>27.215065375999998</c:v>
                      </c:pt>
                      <c:pt idx="27">
                        <c:v>26.576067663499998</c:v>
                      </c:pt>
                      <c:pt idx="28">
                        <c:v>26.205826466000001</c:v>
                      </c:pt>
                      <c:pt idx="29">
                        <c:v>25.636916966000001</c:v>
                      </c:pt>
                      <c:pt idx="30">
                        <c:v>25.614610345999999</c:v>
                      </c:pt>
                      <c:pt idx="31">
                        <c:v>24.262963839999998</c:v>
                      </c:pt>
                      <c:pt idx="32">
                        <c:v>24.507722333499999</c:v>
                      </c:pt>
                      <c:pt idx="33">
                        <c:v>23.8996222725</c:v>
                      </c:pt>
                      <c:pt idx="34">
                        <c:v>23.3477350665</c:v>
                      </c:pt>
                      <c:pt idx="35">
                        <c:v>23.0893473685</c:v>
                      </c:pt>
                      <c:pt idx="36">
                        <c:v>23.279120300999999</c:v>
                      </c:pt>
                      <c:pt idx="37">
                        <c:v>23.261235185499999</c:v>
                      </c:pt>
                      <c:pt idx="38">
                        <c:v>22.589534026499997</c:v>
                      </c:pt>
                      <c:pt idx="39">
                        <c:v>23.286553324</c:v>
                      </c:pt>
                      <c:pt idx="40">
                        <c:v>22.724098924</c:v>
                      </c:pt>
                      <c:pt idx="41">
                        <c:v>22.355492597000001</c:v>
                      </c:pt>
                      <c:pt idx="42">
                        <c:v>21.923740539499999</c:v>
                      </c:pt>
                      <c:pt idx="43">
                        <c:v>21.882490879999999</c:v>
                      </c:pt>
                      <c:pt idx="44">
                        <c:v>21.9108458995</c:v>
                      </c:pt>
                      <c:pt idx="45">
                        <c:v>21.985508957999997</c:v>
                      </c:pt>
                      <c:pt idx="46">
                        <c:v>21.061110315000001</c:v>
                      </c:pt>
                      <c:pt idx="47">
                        <c:v>20.989932797999998</c:v>
                      </c:pt>
                      <c:pt idx="48">
                        <c:v>20.3118601635</c:v>
                      </c:pt>
                      <c:pt idx="49">
                        <c:v>20.342621701500001</c:v>
                      </c:pt>
                      <c:pt idx="50">
                        <c:v>20.822098734500003</c:v>
                      </c:pt>
                      <c:pt idx="51">
                        <c:v>21.000031982000003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1CC-468A-9B4E-6805D091AFFF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charts!$AK$13</c15:sqref>
                        </c15:formulaRef>
                      </c:ext>
                    </c:extLst>
                    <c:strCache>
                      <c:ptCount val="1"/>
                      <c:pt idx="0">
                        <c:v>thin dgemm blis close elapsed2Avg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charts!$AK$14:$AK$65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577.38153499999999</c:v>
                      </c:pt>
                      <c:pt idx="1">
                        <c:v>288.4541155</c:v>
                      </c:pt>
                      <c:pt idx="2">
                        <c:v>191.71808900000002</c:v>
                      </c:pt>
                      <c:pt idx="3">
                        <c:v>144.35926499999999</c:v>
                      </c:pt>
                      <c:pt idx="4">
                        <c:v>116.33157850000001</c:v>
                      </c:pt>
                      <c:pt idx="5">
                        <c:v>98.068624499999999</c:v>
                      </c:pt>
                      <c:pt idx="6">
                        <c:v>86.101179999999999</c:v>
                      </c:pt>
                      <c:pt idx="7">
                        <c:v>75.862362499999989</c:v>
                      </c:pt>
                      <c:pt idx="8">
                        <c:v>68.826830999999999</c:v>
                      </c:pt>
                      <c:pt idx="9">
                        <c:v>61.265270000000001</c:v>
                      </c:pt>
                      <c:pt idx="10">
                        <c:v>56.634558499999997</c:v>
                      </c:pt>
                      <c:pt idx="11">
                        <c:v>52.162424000000001</c:v>
                      </c:pt>
                      <c:pt idx="12">
                        <c:v>49.144244999999998</c:v>
                      </c:pt>
                      <c:pt idx="13">
                        <c:v>46.231928499999995</c:v>
                      </c:pt>
                      <c:pt idx="14">
                        <c:v>43.330620999999994</c:v>
                      </c:pt>
                      <c:pt idx="15">
                        <c:v>40.914296</c:v>
                      </c:pt>
                      <c:pt idx="16">
                        <c:v>38.750134500000001</c:v>
                      </c:pt>
                      <c:pt idx="17">
                        <c:v>37.3184805</c:v>
                      </c:pt>
                      <c:pt idx="18">
                        <c:v>35.025463999999999</c:v>
                      </c:pt>
                      <c:pt idx="19">
                        <c:v>33.449812999999999</c:v>
                      </c:pt>
                      <c:pt idx="20">
                        <c:v>33.067086000000003</c:v>
                      </c:pt>
                      <c:pt idx="21">
                        <c:v>31.450441999999999</c:v>
                      </c:pt>
                      <c:pt idx="22">
                        <c:v>30.398249</c:v>
                      </c:pt>
                      <c:pt idx="23">
                        <c:v>28.975904499999999</c:v>
                      </c:pt>
                      <c:pt idx="24">
                        <c:v>27.997980500000001</c:v>
                      </c:pt>
                      <c:pt idx="25">
                        <c:v>27.471594</c:v>
                      </c:pt>
                      <c:pt idx="26">
                        <c:v>27.215065000000003</c:v>
                      </c:pt>
                      <c:pt idx="27">
                        <c:v>26.576067500000001</c:v>
                      </c:pt>
                      <c:pt idx="28">
                        <c:v>26.205826500000001</c:v>
                      </c:pt>
                      <c:pt idx="29">
                        <c:v>25.636917</c:v>
                      </c:pt>
                      <c:pt idx="30">
                        <c:v>25.614610500000001</c:v>
                      </c:pt>
                      <c:pt idx="31">
                        <c:v>24.262963999999997</c:v>
                      </c:pt>
                      <c:pt idx="32">
                        <c:v>24.507722000000001</c:v>
                      </c:pt>
                      <c:pt idx="33">
                        <c:v>23.899622000000001</c:v>
                      </c:pt>
                      <c:pt idx="34">
                        <c:v>23.347735</c:v>
                      </c:pt>
                      <c:pt idx="35">
                        <c:v>23.089347500000002</c:v>
                      </c:pt>
                      <c:pt idx="36">
                        <c:v>23.279120499999998</c:v>
                      </c:pt>
                      <c:pt idx="37">
                        <c:v>23.261234999999999</c:v>
                      </c:pt>
                      <c:pt idx="38">
                        <c:v>22.589534</c:v>
                      </c:pt>
                      <c:pt idx="39">
                        <c:v>23.286552999999998</c:v>
                      </c:pt>
                      <c:pt idx="40">
                        <c:v>22.724099000000002</c:v>
                      </c:pt>
                      <c:pt idx="41">
                        <c:v>22.355493000000003</c:v>
                      </c:pt>
                      <c:pt idx="42">
                        <c:v>21.923740500000001</c:v>
                      </c:pt>
                      <c:pt idx="43">
                        <c:v>21.882491000000002</c:v>
                      </c:pt>
                      <c:pt idx="44">
                        <c:v>21.910845999999999</c:v>
                      </c:pt>
                      <c:pt idx="45">
                        <c:v>21.985509</c:v>
                      </c:pt>
                      <c:pt idx="46">
                        <c:v>21.061110499999998</c:v>
                      </c:pt>
                      <c:pt idx="47">
                        <c:v>20.989932500000002</c:v>
                      </c:pt>
                      <c:pt idx="48">
                        <c:v>20.311859999999999</c:v>
                      </c:pt>
                      <c:pt idx="49">
                        <c:v>20.342621999999999</c:v>
                      </c:pt>
                      <c:pt idx="50">
                        <c:v>20.822099000000001</c:v>
                      </c:pt>
                      <c:pt idx="51">
                        <c:v>21.000031999999997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1CC-468A-9B4E-6805D091AFFF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charts!$AL$13</c15:sqref>
                        </c15:formulaRef>
                      </c:ext>
                    </c:extLst>
                    <c:strCache>
                      <c:ptCount val="1"/>
                      <c:pt idx="0">
                        <c:v>thin dgemm blis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charts!$AL$14:$AL$65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93.525699000000003</c:v>
                      </c:pt>
                      <c:pt idx="1">
                        <c:v>187.204992</c:v>
                      </c:pt>
                      <c:pt idx="2">
                        <c:v>281.66784250000001</c:v>
                      </c:pt>
                      <c:pt idx="3">
                        <c:v>374.06793900000002</c:v>
                      </c:pt>
                      <c:pt idx="4">
                        <c:v>464.19357449999995</c:v>
                      </c:pt>
                      <c:pt idx="5">
                        <c:v>550.63562400000001</c:v>
                      </c:pt>
                      <c:pt idx="6">
                        <c:v>627.17821249999997</c:v>
                      </c:pt>
                      <c:pt idx="7">
                        <c:v>711.86249799999996</c:v>
                      </c:pt>
                      <c:pt idx="8">
                        <c:v>784.59734400000002</c:v>
                      </c:pt>
                      <c:pt idx="9">
                        <c:v>881.41987599999993</c:v>
                      </c:pt>
                      <c:pt idx="10">
                        <c:v>953.48269800000003</c:v>
                      </c:pt>
                      <c:pt idx="11">
                        <c:v>1035.2280285000002</c:v>
                      </c:pt>
                      <c:pt idx="12">
                        <c:v>1098.8066279999998</c:v>
                      </c:pt>
                      <c:pt idx="13">
                        <c:v>1168.0798945000001</c:v>
                      </c:pt>
                      <c:pt idx="14">
                        <c:v>1246.2349789999998</c:v>
                      </c:pt>
                      <c:pt idx="15">
                        <c:v>1319.8519430000001</c:v>
                      </c:pt>
                      <c:pt idx="16">
                        <c:v>1393.5750184999999</c:v>
                      </c:pt>
                      <c:pt idx="17">
                        <c:v>1447.0256850000001</c:v>
                      </c:pt>
                      <c:pt idx="18">
                        <c:v>1541.751368</c:v>
                      </c:pt>
                      <c:pt idx="19">
                        <c:v>1614.3590385</c:v>
                      </c:pt>
                      <c:pt idx="20">
                        <c:v>1633.7093774999998</c:v>
                      </c:pt>
                      <c:pt idx="21">
                        <c:v>1717.1744185</c:v>
                      </c:pt>
                      <c:pt idx="22">
                        <c:v>1776.4317675</c:v>
                      </c:pt>
                      <c:pt idx="23">
                        <c:v>1863.6360610000002</c:v>
                      </c:pt>
                      <c:pt idx="24">
                        <c:v>1928.7464650000002</c:v>
                      </c:pt>
                      <c:pt idx="25">
                        <c:v>1965.6777340000001</c:v>
                      </c:pt>
                      <c:pt idx="26">
                        <c:v>1984.238828</c:v>
                      </c:pt>
                      <c:pt idx="27">
                        <c:v>2031.9062024999998</c:v>
                      </c:pt>
                      <c:pt idx="28">
                        <c:v>2060.6515330000002</c:v>
                      </c:pt>
                      <c:pt idx="29">
                        <c:v>2106.4377555000001</c:v>
                      </c:pt>
                      <c:pt idx="30">
                        <c:v>2108.2667719999999</c:v>
                      </c:pt>
                      <c:pt idx="31">
                        <c:v>2225.6186699999998</c:v>
                      </c:pt>
                      <c:pt idx="32">
                        <c:v>2203.4199475</c:v>
                      </c:pt>
                      <c:pt idx="33">
                        <c:v>2259.4680694999997</c:v>
                      </c:pt>
                      <c:pt idx="34">
                        <c:v>2313.0728214999999</c:v>
                      </c:pt>
                      <c:pt idx="35">
                        <c:v>2338.8455089999998</c:v>
                      </c:pt>
                      <c:pt idx="36">
                        <c:v>2319.6830814999998</c:v>
                      </c:pt>
                      <c:pt idx="37">
                        <c:v>2321.9070179999999</c:v>
                      </c:pt>
                      <c:pt idx="38">
                        <c:v>2390.5532805000003</c:v>
                      </c:pt>
                      <c:pt idx="39">
                        <c:v>2318.9903759999997</c:v>
                      </c:pt>
                      <c:pt idx="40">
                        <c:v>2376.7457100000001</c:v>
                      </c:pt>
                      <c:pt idx="41">
                        <c:v>2415.9967484999997</c:v>
                      </c:pt>
                      <c:pt idx="42">
                        <c:v>2463.1279210000002</c:v>
                      </c:pt>
                      <c:pt idx="43">
                        <c:v>2468.713526</c:v>
                      </c:pt>
                      <c:pt idx="44">
                        <c:v>2464.7374049999999</c:v>
                      </c:pt>
                      <c:pt idx="45">
                        <c:v>2457.944391</c:v>
                      </c:pt>
                      <c:pt idx="46">
                        <c:v>2564.265907</c:v>
                      </c:pt>
                      <c:pt idx="47">
                        <c:v>2573.6809819999999</c:v>
                      </c:pt>
                      <c:pt idx="48">
                        <c:v>2658.9437090000001</c:v>
                      </c:pt>
                      <c:pt idx="49">
                        <c:v>2654.781344</c:v>
                      </c:pt>
                      <c:pt idx="50">
                        <c:v>2593.398518</c:v>
                      </c:pt>
                      <c:pt idx="51">
                        <c:v>2572.5564635000001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1CC-468A-9B4E-6805D091AFFF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charts!$AM$13</c15:sqref>
                        </c15:formulaRef>
                      </c:ext>
                    </c:extLst>
                    <c:strCache>
                      <c:ptCount val="1"/>
                      <c:pt idx="0">
                        <c:v>thin dgemm blis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charts!$AM$14:$AM$65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1CC-468A-9B4E-6805D091AFFF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charts!$AN$13</c15:sqref>
                        </c15:formulaRef>
                      </c:ext>
                    </c:extLst>
                    <c:strCache>
                      <c:ptCount val="1"/>
                      <c:pt idx="0">
                        <c:v>thin dgemm blis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charts!$AN$14:$AN$65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1343.6783886830001</c:v>
                      </c:pt>
                      <c:pt idx="1">
                        <c:v>685.66074576599999</c:v>
                      </c:pt>
                      <c:pt idx="2">
                        <c:v>454.97988182500001</c:v>
                      </c:pt>
                      <c:pt idx="3">
                        <c:v>344.23911706399997</c:v>
                      </c:pt>
                      <c:pt idx="4">
                        <c:v>307.81105582250001</c:v>
                      </c:pt>
                      <c:pt idx="5">
                        <c:v>235.98789542349999</c:v>
                      </c:pt>
                      <c:pt idx="6">
                        <c:v>229.61676966499999</c:v>
                      </c:pt>
                      <c:pt idx="7">
                        <c:v>198.215742976</c:v>
                      </c:pt>
                      <c:pt idx="8">
                        <c:v>170.94735109600001</c:v>
                      </c:pt>
                      <c:pt idx="9">
                        <c:v>143.054348576</c:v>
                      </c:pt>
                      <c:pt idx="10">
                        <c:v>146.625117327</c:v>
                      </c:pt>
                      <c:pt idx="11">
                        <c:v>130.695819347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1CC-468A-9B4E-6805D091AFFF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charts!$AP$13</c15:sqref>
                        </c15:formulaRef>
                      </c:ext>
                    </c:extLst>
                    <c:strCache>
                      <c:ptCount val="1"/>
                      <c:pt idx="0">
                        <c:v>thin dgemm blis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charts!$AP$14:$AP$65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1CC-468A-9B4E-6805D091AFFF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charts!$AQ$13</c15:sqref>
                        </c15:formulaRef>
                      </c:ext>
                    </c:extLst>
                    <c:strCache>
                      <c:ptCount val="1"/>
                      <c:pt idx="0">
                        <c:v>thin dgemm mkl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charts!$AQ$14:$AQ$65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71CC-468A-9B4E-6805D091AFFF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charts!$AR$13</c15:sqref>
                        </c15:formulaRef>
                      </c:ext>
                    </c:extLst>
                    <c:strCache>
                      <c:ptCount val="1"/>
                      <c:pt idx="0">
                        <c:v>thin dgemm mkl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charts!$AR$14:$AR$65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1347.628046114</c:v>
                      </c:pt>
                      <c:pt idx="1">
                        <c:v>683.001586901</c:v>
                      </c:pt>
                      <c:pt idx="2">
                        <c:v>455.70429807400001</c:v>
                      </c:pt>
                      <c:pt idx="3">
                        <c:v>347.62055308800001</c:v>
                      </c:pt>
                      <c:pt idx="4">
                        <c:v>307.453005357</c:v>
                      </c:pt>
                      <c:pt idx="5">
                        <c:v>236.48981388050001</c:v>
                      </c:pt>
                      <c:pt idx="6">
                        <c:v>229.31371117449999</c:v>
                      </c:pt>
                      <c:pt idx="7">
                        <c:v>199.05126666849998</c:v>
                      </c:pt>
                      <c:pt idx="8">
                        <c:v>170.477078312</c:v>
                      </c:pt>
                      <c:pt idx="9">
                        <c:v>142.31465351099999</c:v>
                      </c:pt>
                      <c:pt idx="10">
                        <c:v>146.50410765999999</c:v>
                      </c:pt>
                      <c:pt idx="11">
                        <c:v>130.37870205849998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71CC-468A-9B4E-6805D091AFFF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charts!$AT$13</c15:sqref>
                        </c15:formulaRef>
                      </c:ext>
                    </c:extLst>
                    <c:strCache>
                      <c:ptCount val="1"/>
                      <c:pt idx="0">
                        <c:v>thin dgemm mkl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charts!$AT$14:$AT$65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71CC-468A-9B4E-6805D091AFFF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charts!$AU$13</c15:sqref>
                        </c15:formulaRef>
                      </c:ext>
                    </c:extLst>
                    <c:strCache>
                      <c:ptCount val="1"/>
                      <c:pt idx="0">
                        <c:v>thin dgemm mkl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charts!$AU$14:$AU$65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71CC-468A-9B4E-6805D091AFFF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charts!$AV$13</c15:sqref>
                        </c15:formulaRef>
                      </c:ext>
                    </c:extLst>
                    <c:strCache>
                      <c:ptCount val="1"/>
                      <c:pt idx="0">
                        <c:v>thin dgemm mkl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charts!$AV$14:$AV$65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800.9208220365</c:v>
                      </c:pt>
                      <c:pt idx="1">
                        <c:v>404.53622670166669</c:v>
                      </c:pt>
                      <c:pt idx="2">
                        <c:v>266.87752838699998</c:v>
                      </c:pt>
                      <c:pt idx="3">
                        <c:v>198.53567065533332</c:v>
                      </c:pt>
                      <c:pt idx="4">
                        <c:v>158.10056608266669</c:v>
                      </c:pt>
                      <c:pt idx="5">
                        <c:v>131.58481302233335</c:v>
                      </c:pt>
                      <c:pt idx="6">
                        <c:v>112.32918045533334</c:v>
                      </c:pt>
                      <c:pt idx="7">
                        <c:v>98.327119861666674</c:v>
                      </c:pt>
                      <c:pt idx="8">
                        <c:v>87.220286849666664</c:v>
                      </c:pt>
                      <c:pt idx="9">
                        <c:v>78.454022000333325</c:v>
                      </c:pt>
                      <c:pt idx="10">
                        <c:v>71.200267611666661</c:v>
                      </c:pt>
                      <c:pt idx="11">
                        <c:v>65.422968729000004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71CC-468A-9B4E-6805D091AFFF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charts!$AX$13</c15:sqref>
                        </c15:formulaRef>
                      </c:ext>
                    </c:extLst>
                    <c:strCache>
                      <c:ptCount val="1"/>
                      <c:pt idx="0">
                        <c:v>thin dgemm mkl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charts!$AX$14:$AX$65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71CC-468A-9B4E-6805D091AFFF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charts!$AY$13</c15:sqref>
                        </c15:formulaRef>
                      </c:ext>
                    </c:extLst>
                    <c:strCache>
                      <c:ptCount val="1"/>
                      <c:pt idx="0">
                        <c:v>thin dgemm oblas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charts!$AY$14:$AY$65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71CC-468A-9B4E-6805D091AFFF}"/>
                  </c:ext>
                </c:extLst>
              </c15:ser>
            </c15:filteredLineSeries>
            <c15:filteredLine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charts!$AZ$13</c15:sqref>
                        </c15:formulaRef>
                      </c:ext>
                    </c:extLst>
                    <c:strCache>
                      <c:ptCount val="1"/>
                      <c:pt idx="0">
                        <c:v>thin dgemm oblas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charts!$AZ$14:$AZ$65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800.91968450449997</c:v>
                      </c:pt>
                      <c:pt idx="1">
                        <c:v>405.08419027733333</c:v>
                      </c:pt>
                      <c:pt idx="2">
                        <c:v>267.14826312600002</c:v>
                      </c:pt>
                      <c:pt idx="3">
                        <c:v>198.60715875699998</c:v>
                      </c:pt>
                      <c:pt idx="4">
                        <c:v>158.39142421033333</c:v>
                      </c:pt>
                      <c:pt idx="5">
                        <c:v>131.59254791666666</c:v>
                      </c:pt>
                      <c:pt idx="6">
                        <c:v>112.32108912833333</c:v>
                      </c:pt>
                      <c:pt idx="7">
                        <c:v>98.301762157333329</c:v>
                      </c:pt>
                      <c:pt idx="8">
                        <c:v>87.150706197333321</c:v>
                      </c:pt>
                      <c:pt idx="9">
                        <c:v>78.436338525666656</c:v>
                      </c:pt>
                      <c:pt idx="10">
                        <c:v>71.254675539666664</c:v>
                      </c:pt>
                      <c:pt idx="11">
                        <c:v>65.379717213999996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71CC-468A-9B4E-6805D091AFFF}"/>
                  </c:ext>
                </c:extLst>
              </c15:ser>
            </c15:filteredLineSeries>
            <c15:filteredLine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charts!$BB$13</c15:sqref>
                        </c15:formulaRef>
                      </c:ext>
                    </c:extLst>
                    <c:strCache>
                      <c:ptCount val="1"/>
                      <c:pt idx="0">
                        <c:v>thin dgemm oblas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charts!$BB$14:$BB$65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67.422490499999995</c:v>
                      </c:pt>
                      <c:pt idx="1">
                        <c:v>133.30562766666668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480.76459433333326</c:v>
                      </c:pt>
                      <c:pt idx="7">
                        <c:v>549.3289410000001</c:v>
                      </c:pt>
                      <c:pt idx="8">
                        <c:v>619.61679600000002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71CC-468A-9B4E-6805D091AFFF}"/>
                  </c:ext>
                </c:extLst>
              </c15:ser>
            </c15:filteredLineSeries>
            <c15:filteredLine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charts!$BC$13</c15:sqref>
                        </c15:formulaRef>
                      </c:ext>
                    </c:extLst>
                    <c:strCache>
                      <c:ptCount val="1"/>
                      <c:pt idx="0">
                        <c:v>thin dgemm oblas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charts!$BC$14:$BC$65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71CC-468A-9B4E-6805D091AFFF}"/>
                  </c:ext>
                </c:extLst>
              </c15:ser>
            </c15:filteredLineSeries>
            <c15:filteredLine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charts!$BD$13</c15:sqref>
                        </c15:formulaRef>
                      </c:ext>
                    </c:extLst>
                    <c:strCache>
                      <c:ptCount val="1"/>
                      <c:pt idx="0">
                        <c:v>thin dgemm oblas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charts!$BD$14:$BD$65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791.59291586900008</c:v>
                      </c:pt>
                      <c:pt idx="1">
                        <c:v>416.0769892015</c:v>
                      </c:pt>
                      <c:pt idx="2">
                        <c:v>275.4252712513333</c:v>
                      </c:pt>
                      <c:pt idx="3">
                        <c:v>205.98970601333335</c:v>
                      </c:pt>
                      <c:pt idx="4">
                        <c:v>163.75844378299999</c:v>
                      </c:pt>
                      <c:pt idx="5">
                        <c:v>136.62950107966665</c:v>
                      </c:pt>
                      <c:pt idx="6">
                        <c:v>117.088581383</c:v>
                      </c:pt>
                      <c:pt idx="7">
                        <c:v>101.53488095599999</c:v>
                      </c:pt>
                      <c:pt idx="8">
                        <c:v>90.325655416999993</c:v>
                      </c:pt>
                      <c:pt idx="9">
                        <c:v>80.906134909333332</c:v>
                      </c:pt>
                      <c:pt idx="10">
                        <c:v>74.638721259333337</c:v>
                      </c:pt>
                      <c:pt idx="11">
                        <c:v>68.107815642999995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71CC-468A-9B4E-6805D091AFFF}"/>
                  </c:ext>
                </c:extLst>
              </c15:ser>
            </c15:filteredLineSeries>
            <c15:filteredLine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charts!$BF$13</c15:sqref>
                        </c15:formulaRef>
                      </c:ext>
                    </c:extLst>
                    <c:strCache>
                      <c:ptCount val="1"/>
                      <c:pt idx="0">
                        <c:v>thin dgemm oblas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charts!$BF$14:$BF$65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461.21803966666658</c:v>
                      </c:pt>
                      <c:pt idx="7">
                        <c:v>531.8370103333333</c:v>
                      </c:pt>
                      <c:pt idx="8">
                        <c:v>597.84205566666662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71CC-468A-9B4E-6805D091AFFF}"/>
                  </c:ext>
                </c:extLst>
              </c15:ser>
            </c15:filteredLineSeries>
            <c15:filteredLine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charts!$BG$13</c15:sqref>
                        </c15:formulaRef>
                      </c:ext>
                    </c:extLst>
                    <c:strCache>
                      <c:ptCount val="1"/>
                      <c:pt idx="0">
                        <c:v>thin sgemm blis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charts!$BG$14:$BG$65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71CC-468A-9B4E-6805D091AFFF}"/>
                  </c:ext>
                </c:extLst>
              </c15:ser>
            </c15:filteredLineSeries>
            <c15:filteredLine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charts!$BH$13</c15:sqref>
                        </c15:formulaRef>
                      </c:ext>
                    </c:extLst>
                    <c:strCache>
                      <c:ptCount val="1"/>
                      <c:pt idx="0">
                        <c:v>thin sgemm blis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charts!$BH$14:$BH$65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791.48539405449992</c:v>
                      </c:pt>
                      <c:pt idx="1">
                        <c:v>416.56383066249998</c:v>
                      </c:pt>
                      <c:pt idx="2">
                        <c:v>275.58254892966664</c:v>
                      </c:pt>
                      <c:pt idx="3">
                        <c:v>206.18753321633335</c:v>
                      </c:pt>
                      <c:pt idx="4">
                        <c:v>163.79259309333335</c:v>
                      </c:pt>
                      <c:pt idx="5">
                        <c:v>136.26729037633334</c:v>
                      </c:pt>
                      <c:pt idx="6">
                        <c:v>120.743289468</c:v>
                      </c:pt>
                      <c:pt idx="7">
                        <c:v>101.57173877233333</c:v>
                      </c:pt>
                      <c:pt idx="8">
                        <c:v>90.19526759</c:v>
                      </c:pt>
                      <c:pt idx="9">
                        <c:v>80.931155664333332</c:v>
                      </c:pt>
                      <c:pt idx="10">
                        <c:v>74.145978389333337</c:v>
                      </c:pt>
                      <c:pt idx="11">
                        <c:v>68.082923258000008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71CC-468A-9B4E-6805D091AFFF}"/>
                  </c:ext>
                </c:extLst>
              </c15:ser>
            </c15:filteredLineSeries>
            <c15:filteredLine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charts!$BJ$13</c15:sqref>
                        </c15:formulaRef>
                      </c:ext>
                    </c:extLst>
                    <c:strCache>
                      <c:ptCount val="1"/>
                      <c:pt idx="0">
                        <c:v>thin sgemm blis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charts!$BJ$14:$BJ$65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71CC-468A-9B4E-6805D091AFFF}"/>
                  </c:ext>
                </c:extLst>
              </c15:ser>
            </c15:filteredLineSeries>
            <c15:filteredLine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charts!$BK$13</c15:sqref>
                        </c15:formulaRef>
                      </c:ext>
                    </c:extLst>
                    <c:strCache>
                      <c:ptCount val="1"/>
                      <c:pt idx="0">
                        <c:v>thin sgemm mkl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charts!$BK$14:$BK$65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71CC-468A-9B4E-6805D091AFFF}"/>
                  </c:ext>
                </c:extLst>
              </c15:ser>
            </c15:filteredLineSeries>
            <c15:filteredLine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charts!$BL$13</c15:sqref>
                        </c15:formulaRef>
                      </c:ext>
                    </c:extLst>
                    <c:strCache>
                      <c:ptCount val="1"/>
                      <c:pt idx="0">
                        <c:v>thin sgemm mkl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charts!$BL$14:$BL$65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657.08992605133335</c:v>
                      </c:pt>
                      <c:pt idx="1">
                        <c:v>330.23834266266664</c:v>
                      </c:pt>
                      <c:pt idx="2">
                        <c:v>219.64827678200001</c:v>
                      </c:pt>
                      <c:pt idx="3">
                        <c:v>163.75036470233331</c:v>
                      </c:pt>
                      <c:pt idx="4">
                        <c:v>137.18435929833336</c:v>
                      </c:pt>
                      <c:pt idx="5">
                        <c:v>109.49339298300001</c:v>
                      </c:pt>
                      <c:pt idx="6">
                        <c:v>103.63793378725001</c:v>
                      </c:pt>
                      <c:pt idx="7">
                        <c:v>84.258991087500007</c:v>
                      </c:pt>
                      <c:pt idx="8">
                        <c:v>73.824931492250002</c:v>
                      </c:pt>
                      <c:pt idx="9">
                        <c:v>65.758594728749998</c:v>
                      </c:pt>
                      <c:pt idx="10">
                        <c:v>65.69816828674999</c:v>
                      </c:pt>
                      <c:pt idx="11">
                        <c:v>55.567191796499998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71CC-468A-9B4E-6805D091AFFF}"/>
                  </c:ext>
                </c:extLst>
              </c15:ser>
            </c15:filteredLineSeries>
            <c15:filteredLine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charts!$BN$13</c15:sqref>
                        </c15:formulaRef>
                      </c:ext>
                    </c:extLst>
                    <c:strCache>
                      <c:ptCount val="1"/>
                      <c:pt idx="0">
                        <c:v>thin sgemm mkl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charts!$BN$14:$BN$65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82.181798333333333</c:v>
                      </c:pt>
                      <c:pt idx="1">
                        <c:v>163.52117699999999</c:v>
                      </c:pt>
                      <c:pt idx="2">
                        <c:v>245.85152466666668</c:v>
                      </c:pt>
                      <c:pt idx="3">
                        <c:v>329.77148566666665</c:v>
                      </c:pt>
                      <c:pt idx="4">
                        <c:v>393.63126899999997</c:v>
                      </c:pt>
                      <c:pt idx="5">
                        <c:v>493.18432899999999</c:v>
                      </c:pt>
                      <c:pt idx="6">
                        <c:v>521.05727549999995</c:v>
                      </c:pt>
                      <c:pt idx="7">
                        <c:v>640.88743475000001</c:v>
                      </c:pt>
                      <c:pt idx="8">
                        <c:v>731.47903874999997</c:v>
                      </c:pt>
                      <c:pt idx="9">
                        <c:v>821.19245149999995</c:v>
                      </c:pt>
                      <c:pt idx="10">
                        <c:v>821.94714624999995</c:v>
                      </c:pt>
                      <c:pt idx="11">
                        <c:v>971.90191525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71CC-468A-9B4E-6805D091AFFF}"/>
                  </c:ext>
                </c:extLst>
              </c15:ser>
            </c15:filteredLineSeries>
            <c15:filteredLine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charts!$BO$13</c15:sqref>
                        </c15:formulaRef>
                      </c:ext>
                    </c:extLst>
                    <c:strCache>
                      <c:ptCount val="1"/>
                      <c:pt idx="0">
                        <c:v>thin sgemm mkl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charts!$BO$14:$BO$65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71CC-468A-9B4E-6805D091AFFF}"/>
                  </c:ext>
                </c:extLst>
              </c15:ser>
            </c15:filteredLineSeries>
            <c15:filteredLine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charts!$BP$13</c15:sqref>
                        </c15:formulaRef>
                      </c:ext>
                    </c:extLst>
                    <c:strCache>
                      <c:ptCount val="1"/>
                      <c:pt idx="0">
                        <c:v>thin sgemm mkl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charts!$BP$14:$BP$65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655.96439513100006</c:v>
                      </c:pt>
                      <c:pt idx="1">
                        <c:v>329.54522974599996</c:v>
                      </c:pt>
                      <c:pt idx="2">
                        <c:v>219.82107636866667</c:v>
                      </c:pt>
                      <c:pt idx="3">
                        <c:v>163.69360123133333</c:v>
                      </c:pt>
                      <c:pt idx="4">
                        <c:v>137.38975255966668</c:v>
                      </c:pt>
                      <c:pt idx="5">
                        <c:v>109.10783641325001</c:v>
                      </c:pt>
                      <c:pt idx="6">
                        <c:v>103.328683356</c:v>
                      </c:pt>
                      <c:pt idx="7">
                        <c:v>84.519958123500004</c:v>
                      </c:pt>
                      <c:pt idx="8">
                        <c:v>73.420078965000002</c:v>
                      </c:pt>
                      <c:pt idx="9">
                        <c:v>65.892788877249998</c:v>
                      </c:pt>
                      <c:pt idx="10">
                        <c:v>65.558792190750012</c:v>
                      </c:pt>
                      <c:pt idx="11">
                        <c:v>55.524752331500004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71CC-468A-9B4E-6805D091AFFF}"/>
                  </c:ext>
                </c:extLst>
              </c15:ser>
            </c15:filteredLineSeries>
            <c15:filteredLine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charts!$BR$13</c15:sqref>
                        </c15:formulaRef>
                      </c:ext>
                    </c:extLst>
                    <c:strCache>
                      <c:ptCount val="1"/>
                      <c:pt idx="0">
                        <c:v>thin sgemm mkl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charts!$BR$14:$BR$65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82.322546000000003</c:v>
                      </c:pt>
                      <c:pt idx="1">
                        <c:v>163.86237100000002</c:v>
                      </c:pt>
                      <c:pt idx="2">
                        <c:v>245.65567366666664</c:v>
                      </c:pt>
                      <c:pt idx="3">
                        <c:v>329.88538700000004</c:v>
                      </c:pt>
                      <c:pt idx="4">
                        <c:v>393.04374766666666</c:v>
                      </c:pt>
                      <c:pt idx="5">
                        <c:v>494.92394349999995</c:v>
                      </c:pt>
                      <c:pt idx="6">
                        <c:v>522.60433124999997</c:v>
                      </c:pt>
                      <c:pt idx="7">
                        <c:v>638.91173275000006</c:v>
                      </c:pt>
                      <c:pt idx="8">
                        <c:v>735.51162850000014</c:v>
                      </c:pt>
                      <c:pt idx="9">
                        <c:v>819.51502399999993</c:v>
                      </c:pt>
                      <c:pt idx="10">
                        <c:v>823.70211625000002</c:v>
                      </c:pt>
                      <c:pt idx="11">
                        <c:v>972.55963999999994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71CC-468A-9B4E-6805D091AFFF}"/>
                  </c:ext>
                </c:extLst>
              </c15:ser>
            </c15:filteredLineSeries>
            <c15:filteredLine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charts!$BS$13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close CNT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charts!$BS$14:$BS$65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71CC-468A-9B4E-6805D091AFFF}"/>
                  </c:ext>
                </c:extLst>
              </c15:ser>
            </c15:filteredLineSeries>
            <c15:filteredLine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charts!$BT$13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close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charts!$BT$14:$BT$65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402.42725465699993</c:v>
                      </c:pt>
                      <c:pt idx="1">
                        <c:v>203.67372116860003</c:v>
                      </c:pt>
                      <c:pt idx="2">
                        <c:v>134.45704024319997</c:v>
                      </c:pt>
                      <c:pt idx="3">
                        <c:v>100.15207116320001</c:v>
                      </c:pt>
                      <c:pt idx="4">
                        <c:v>79.823337955200003</c:v>
                      </c:pt>
                      <c:pt idx="5">
                        <c:v>66.844939606000011</c:v>
                      </c:pt>
                      <c:pt idx="6">
                        <c:v>57.060032928666665</c:v>
                      </c:pt>
                      <c:pt idx="7">
                        <c:v>49.850689922166659</c:v>
                      </c:pt>
                      <c:pt idx="8">
                        <c:v>44.297168980000002</c:v>
                      </c:pt>
                      <c:pt idx="9">
                        <c:v>39.844679140333334</c:v>
                      </c:pt>
                      <c:pt idx="10">
                        <c:v>36.221845376333334</c:v>
                      </c:pt>
                      <c:pt idx="11">
                        <c:v>33.257259422666664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71CC-468A-9B4E-6805D091AFFF}"/>
                  </c:ext>
                </c:extLst>
              </c15:ser>
            </c15:filteredLineSeries>
            <c15:filteredLine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charts!$BV$13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close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charts!$BV$14:$BV$65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134.18574340000001</c:v>
                      </c:pt>
                      <c:pt idx="1">
                        <c:v>265.12998019999998</c:v>
                      </c:pt>
                      <c:pt idx="2">
                        <c:v>401.61656140000002</c:v>
                      </c:pt>
                      <c:pt idx="3">
                        <c:v>539.1803152</c:v>
                      </c:pt>
                      <c:pt idx="4">
                        <c:v>676.49633219999998</c:v>
                      </c:pt>
                      <c:pt idx="5">
                        <c:v>807.84690316666672</c:v>
                      </c:pt>
                      <c:pt idx="6">
                        <c:v>946.37508966666655</c:v>
                      </c:pt>
                      <c:pt idx="7">
                        <c:v>1083.2350844999999</c:v>
                      </c:pt>
                      <c:pt idx="8">
                        <c:v>1219.0403710000001</c:v>
                      </c:pt>
                      <c:pt idx="9">
                        <c:v>1355.2634773333336</c:v>
                      </c:pt>
                      <c:pt idx="10">
                        <c:v>1490.814820166667</c:v>
                      </c:pt>
                      <c:pt idx="11">
                        <c:v>1623.7276803333332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71CC-468A-9B4E-6805D091AFFF}"/>
                  </c:ext>
                </c:extLst>
              </c15:ser>
            </c15:filteredLineSeries>
            <c15:filteredLine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charts!$BW$13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CNT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charts!$BW$14:$BW$65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71CC-468A-9B4E-6805D091AFFF}"/>
                  </c:ext>
                </c:extLst>
              </c15:ser>
            </c15:filteredLineSeries>
            <c15:filteredLine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charts!$BX$13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elapsed1Avg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charts!$BX$14:$BX$65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402.89142197219996</c:v>
                      </c:pt>
                      <c:pt idx="1">
                        <c:v>203.69432816559998</c:v>
                      </c:pt>
                      <c:pt idx="2">
                        <c:v>134.25419640199999</c:v>
                      </c:pt>
                      <c:pt idx="3">
                        <c:v>100.7445604796</c:v>
                      </c:pt>
                      <c:pt idx="4">
                        <c:v>80.314433301600005</c:v>
                      </c:pt>
                      <c:pt idx="5">
                        <c:v>66.941500492499998</c:v>
                      </c:pt>
                      <c:pt idx="6">
                        <c:v>57.120172841333329</c:v>
                      </c:pt>
                      <c:pt idx="7">
                        <c:v>49.964213159333333</c:v>
                      </c:pt>
                      <c:pt idx="8">
                        <c:v>44.376622254333334</c:v>
                      </c:pt>
                      <c:pt idx="9">
                        <c:v>39.928802112333337</c:v>
                      </c:pt>
                      <c:pt idx="10">
                        <c:v>36.290604335666664</c:v>
                      </c:pt>
                      <c:pt idx="11">
                        <c:v>33.289368062999998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71CC-468A-9B4E-6805D091AFFF}"/>
                  </c:ext>
                </c:extLst>
              </c15:ser>
            </c15:filteredLineSeries>
            <c15:filteredLine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charts!$BZ$13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charts!$BZ$14:$BZ$65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134.03114880000001</c:v>
                      </c:pt>
                      <c:pt idx="1">
                        <c:v>265.1032644</c:v>
                      </c:pt>
                      <c:pt idx="2">
                        <c:v>402.22300059999998</c:v>
                      </c:pt>
                      <c:pt idx="3">
                        <c:v>536.01159599999994</c:v>
                      </c:pt>
                      <c:pt idx="4">
                        <c:v>672.36188620000007</c:v>
                      </c:pt>
                      <c:pt idx="5">
                        <c:v>806.67488366666669</c:v>
                      </c:pt>
                      <c:pt idx="6">
                        <c:v>945.37662483333349</c:v>
                      </c:pt>
                      <c:pt idx="7">
                        <c:v>1080.7751049999999</c:v>
                      </c:pt>
                      <c:pt idx="8">
                        <c:v>1216.8572146666668</c:v>
                      </c:pt>
                      <c:pt idx="9">
                        <c:v>1352.407342</c:v>
                      </c:pt>
                      <c:pt idx="10">
                        <c:v>1487.9888756666667</c:v>
                      </c:pt>
                      <c:pt idx="11">
                        <c:v>1622.1404581666666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71CC-468A-9B4E-6805D091AFFF}"/>
                  </c:ext>
                </c:extLst>
              </c15:ser>
            </c15:filteredLineSeries>
            <c15:filteredLine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charts!$CA$13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charts!$CA$14:$CA$65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71CC-468A-9B4E-6805D091AFFF}"/>
                  </c:ext>
                </c:extLst>
              </c15:ser>
            </c15:filteredLineSeries>
            <c15:filteredLine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charts!$CB$13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charts!$CB$14:$CB$65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403.41282712679993</c:v>
                      </c:pt>
                      <c:pt idx="1">
                        <c:v>206.49173485860001</c:v>
                      </c:pt>
                      <c:pt idx="2">
                        <c:v>135.582802173</c:v>
                      </c:pt>
                      <c:pt idx="3">
                        <c:v>101.2630397838</c:v>
                      </c:pt>
                      <c:pt idx="4">
                        <c:v>80.765707433799989</c:v>
                      </c:pt>
                      <c:pt idx="5">
                        <c:v>67.431692501000001</c:v>
                      </c:pt>
                      <c:pt idx="6">
                        <c:v>57.76576246183334</c:v>
                      </c:pt>
                      <c:pt idx="7">
                        <c:v>50.316985417500007</c:v>
                      </c:pt>
                      <c:pt idx="8">
                        <c:v>44.790786319833337</c:v>
                      </c:pt>
                      <c:pt idx="9">
                        <c:v>40.20387003583334</c:v>
                      </c:pt>
                      <c:pt idx="10">
                        <c:v>36.653225539333327</c:v>
                      </c:pt>
                      <c:pt idx="11">
                        <c:v>33.587851560666671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71CC-468A-9B4E-6805D091AFFF}"/>
                  </c:ext>
                </c:extLst>
              </c15:ser>
            </c15:filteredLineSeries>
            <c15:filteredLine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charts!$CD$13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charts!$CD$14:$CD$65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133.86098179999999</c:v>
                      </c:pt>
                      <c:pt idx="1">
                        <c:v>261.51266599999997</c:v>
                      </c:pt>
                      <c:pt idx="2">
                        <c:v>398.28252599999996</c:v>
                      </c:pt>
                      <c:pt idx="3">
                        <c:v>533.28158740000003</c:v>
                      </c:pt>
                      <c:pt idx="4">
                        <c:v>668.61675479999997</c:v>
                      </c:pt>
                      <c:pt idx="5">
                        <c:v>800.81745679999995</c:v>
                      </c:pt>
                      <c:pt idx="6">
                        <c:v>934.81131266666659</c:v>
                      </c:pt>
                      <c:pt idx="7">
                        <c:v>1073.1991316666665</c:v>
                      </c:pt>
                      <c:pt idx="8">
                        <c:v>1205.6070556666668</c:v>
                      </c:pt>
                      <c:pt idx="9">
                        <c:v>1343.1545683333334</c:v>
                      </c:pt>
                      <c:pt idx="10">
                        <c:v>1473.2741395</c:v>
                      </c:pt>
                      <c:pt idx="11">
                        <c:v>1607.7297053333334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71CC-468A-9B4E-6805D091AFFF}"/>
                  </c:ext>
                </c:extLst>
              </c15:ser>
            </c15:filteredLineSeries>
            <c15:filteredLine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charts!$CE$13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charts!$CE$14:$CE$65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71CC-468A-9B4E-6805D091AFFF}"/>
                  </c:ext>
                </c:extLst>
              </c15:ser>
            </c15:filteredLineSeries>
            <c15:filteredLine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charts!$CF$13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charts!$CF$14:$CF$65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402.83832892780003</c:v>
                      </c:pt>
                      <c:pt idx="1">
                        <c:v>206.64217820180002</c:v>
                      </c:pt>
                      <c:pt idx="2">
                        <c:v>135.78321664239996</c:v>
                      </c:pt>
                      <c:pt idx="3">
                        <c:v>101.2997400774</c:v>
                      </c:pt>
                      <c:pt idx="4">
                        <c:v>80.679273914800007</c:v>
                      </c:pt>
                      <c:pt idx="5">
                        <c:v>67.265861921833348</c:v>
                      </c:pt>
                      <c:pt idx="6">
                        <c:v>57.718463310166669</c:v>
                      </c:pt>
                      <c:pt idx="7">
                        <c:v>50.400049104166669</c:v>
                      </c:pt>
                      <c:pt idx="8">
                        <c:v>44.774465449833336</c:v>
                      </c:pt>
                      <c:pt idx="9">
                        <c:v>40.181236372166673</c:v>
                      </c:pt>
                      <c:pt idx="10">
                        <c:v>36.691276372499992</c:v>
                      </c:pt>
                      <c:pt idx="11">
                        <c:v>33.621107822500001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71CC-468A-9B4E-6805D091AFFF}"/>
                  </c:ext>
                </c:extLst>
              </c15:ser>
            </c15:filteredLineSeries>
            <c15:filteredLine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charts!$CG$13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charts!$CG$14:$CG$65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402.83832899999999</c:v>
                      </c:pt>
                      <c:pt idx="1">
                        <c:v>206.64217799999997</c:v>
                      </c:pt>
                      <c:pt idx="2">
                        <c:v>135.78321679999999</c:v>
                      </c:pt>
                      <c:pt idx="3">
                        <c:v>101.29974</c:v>
                      </c:pt>
                      <c:pt idx="4">
                        <c:v>80.679273800000004</c:v>
                      </c:pt>
                      <c:pt idx="5">
                        <c:v>67.265861999999998</c:v>
                      </c:pt>
                      <c:pt idx="6">
                        <c:v>57.718463166666659</c:v>
                      </c:pt>
                      <c:pt idx="7">
                        <c:v>50.400049333333328</c:v>
                      </c:pt>
                      <c:pt idx="8">
                        <c:v>44.774465499999998</c:v>
                      </c:pt>
                      <c:pt idx="9">
                        <c:v>40.181236333333331</c:v>
                      </c:pt>
                      <c:pt idx="10">
                        <c:v>36.691276333333342</c:v>
                      </c:pt>
                      <c:pt idx="11">
                        <c:v>33.621107833333333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71CC-468A-9B4E-6805D091AFFF}"/>
                  </c:ext>
                </c:extLst>
              </c15:ser>
            </c15:filteredLineSeries>
            <c15:filteredLine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charts!$CH$13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charts!$CH$14:$CH$65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134.04897640000002</c:v>
                      </c:pt>
                      <c:pt idx="1">
                        <c:v>261.32479860000001</c:v>
                      </c:pt>
                      <c:pt idx="2">
                        <c:v>397.69318020000003</c:v>
                      </c:pt>
                      <c:pt idx="3">
                        <c:v>533.07537320000006</c:v>
                      </c:pt>
                      <c:pt idx="4">
                        <c:v>669.32386140000006</c:v>
                      </c:pt>
                      <c:pt idx="5">
                        <c:v>802.78604383333334</c:v>
                      </c:pt>
                      <c:pt idx="6">
                        <c:v>935.57789283333341</c:v>
                      </c:pt>
                      <c:pt idx="7">
                        <c:v>1071.4351909999998</c:v>
                      </c:pt>
                      <c:pt idx="8">
                        <c:v>1206.0495900000001</c:v>
                      </c:pt>
                      <c:pt idx="9">
                        <c:v>1343.9113573333332</c:v>
                      </c:pt>
                      <c:pt idx="10">
                        <c:v>1471.7557585000002</c:v>
                      </c:pt>
                      <c:pt idx="11">
                        <c:v>1606.1485155000003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71CC-468A-9B4E-6805D091AFFF}"/>
                  </c:ext>
                </c:extLst>
              </c15:ser>
            </c15:filteredLineSeries>
            <c15:filteredLine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charts!$CI$13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charts!$CI$14:$CI$65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71CC-468A-9B4E-6805D091AFFF}"/>
                  </c:ext>
                </c:extLst>
              </c15:ser>
            </c15:filteredLineSeries>
            <c15:filteredLine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charts!$CJ$13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charts!$CJ$14:$CJ$65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71CC-468A-9B4E-6805D091AFFF}"/>
                  </c:ext>
                </c:extLst>
              </c15:ser>
            </c15:filteredLineSeries>
            <c15:filteredLine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charts!$CL$13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charts!$CL$14:$CL$65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71CC-468A-9B4E-6805D091AFFF}"/>
                  </c:ext>
                </c:extLst>
              </c15:ser>
            </c15:filteredLineSeries>
            <c15:filteredLine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charts!$CM$13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charts!$CM$14:$CM$65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71CC-468A-9B4E-6805D091AFFF}"/>
                  </c:ext>
                </c:extLst>
              </c15:ser>
            </c15:filteredLineSeries>
            <c15:filteredLine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charts!$CN$13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charts!$CN$14:$CN$65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71CC-468A-9B4E-6805D091AFFF}"/>
                  </c:ext>
                </c:extLst>
              </c15:ser>
            </c15:filteredLineSeries>
            <c15:filteredLine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charts!$CP$13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charts!$CP$14:$CP$65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71CC-468A-9B4E-6805D091AFFF}"/>
                  </c:ext>
                </c:extLst>
              </c15:ser>
            </c15:filteredLineSeries>
            <c15:filteredLineSeries>
              <c15:ser>
                <c:idx val="94"/>
                <c:order val="9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charts!$CQ$13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charts!$CQ$14:$CQ$65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71CC-468A-9B4E-6805D091AFFF}"/>
                  </c:ext>
                </c:extLst>
              </c15:ser>
            </c15:filteredLineSeries>
            <c15:filteredLine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charts!$CR$13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charts!$CR$14:$CR$65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71CC-468A-9B4E-6805D091AFFF}"/>
                  </c:ext>
                </c:extLst>
              </c15:ser>
            </c15:filteredLineSeries>
            <c15:filteredLine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charts!$CT$13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charts!$CT$14:$CT$65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71CC-468A-9B4E-6805D091AFFF}"/>
                  </c:ext>
                </c:extLst>
              </c15:ser>
            </c15:filteredLineSeries>
            <c15:filteredLine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charts!$CU$13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charts!$CU$14:$CU$65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71CC-468A-9B4E-6805D091AFFF}"/>
                  </c:ext>
                </c:extLst>
              </c15:ser>
            </c15:filteredLineSeries>
            <c15:filteredLine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charts!$CV$13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charts!$CV$14:$CV$65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71CC-468A-9B4E-6805D091AFFF}"/>
                  </c:ext>
                </c:extLst>
              </c15:ser>
            </c15:filteredLineSeries>
            <c15:filteredLine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charts!$CX$13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charts!$CX$14:$CX$65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71CC-468A-9B4E-6805D091AFFF}"/>
                  </c:ext>
                </c:extLst>
              </c15:ser>
            </c15:filteredLineSeries>
            <c15:filteredLineSeries>
              <c15:ser>
                <c:idx val="102"/>
                <c:order val="10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charts!$CY$13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charts!$CY$14:$CY$65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71CC-468A-9B4E-6805D091AFFF}"/>
                  </c:ext>
                </c:extLst>
              </c15:ser>
            </c15:filteredLineSeries>
            <c15:filteredLineSeries>
              <c15:ser>
                <c:idx val="103"/>
                <c:order val="10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charts!$CZ$13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charts!$CZ$14:$CZ$65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71CC-468A-9B4E-6805D091AFFF}"/>
                  </c:ext>
                </c:extLst>
              </c15:ser>
            </c15:filteredLineSeries>
            <c15:filteredLineSeries>
              <c15:ser>
                <c:idx val="105"/>
                <c:order val="10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charts!$DB$13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GFLOPS_Avg29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charts!$DB$14:$DB$65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71CC-468A-9B4E-6805D091AFFF}"/>
                  </c:ext>
                </c:extLst>
              </c15:ser>
            </c15:filteredLineSeries>
            <c15:filteredLineSeries>
              <c15:ser>
                <c:idx val="106"/>
                <c:order val="10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charts!$DC$13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charts!$DC$14:$DC$65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71CC-468A-9B4E-6805D091AFFF}"/>
                  </c:ext>
                </c:extLst>
              </c15:ser>
            </c15:filteredLineSeries>
            <c15:filteredLineSeries>
              <c15:ser>
                <c:idx val="107"/>
                <c:order val="10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charts!$DD$13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charts!$DD$14:$DD$65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B-71CC-468A-9B4E-6805D091AFFF}"/>
                  </c:ext>
                </c:extLst>
              </c15:ser>
            </c15:filteredLineSeries>
            <c15:filteredLineSeries>
              <c15:ser>
                <c:idx val="109"/>
                <c:order val="10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charts!$DF$13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GFLOPS_Avg33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charts!$DF$14:$DF$65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D-71CC-468A-9B4E-6805D091AFFF}"/>
                  </c:ext>
                </c:extLst>
              </c15:ser>
            </c15:filteredLineSeries>
            <c15:filteredLineSeries>
              <c15:ser>
                <c:idx val="110"/>
                <c:order val="1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charts!$DG$13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GFLOPS_Avg34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charts!$DG$14:$DG$65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E-71CC-468A-9B4E-6805D091AFFF}"/>
                  </c:ext>
                </c:extLst>
              </c15:ser>
            </c15:filteredLineSeries>
            <c15:filteredLineSeries>
              <c15:ser>
                <c:idx val="111"/>
                <c:order val="1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charts!$DH$13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charts!$DH$14:$DH$65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71CC-468A-9B4E-6805D091AFFF}"/>
                  </c:ext>
                </c:extLst>
              </c15:ser>
            </c15:filteredLineSeries>
            <c15:filteredLineSeries>
              <c15:ser>
                <c:idx val="113"/>
                <c:order val="1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charts!$DJ$13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charts!$DJ$14:$DJ$65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1-71CC-468A-9B4E-6805D091AFFF}"/>
                  </c:ext>
                </c:extLst>
              </c15:ser>
            </c15:filteredLineSeries>
            <c15:filteredLineSeries>
              <c15:ser>
                <c:idx val="114"/>
                <c:order val="1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charts!$DK$13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charts!$DK$14:$DK$65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71CC-468A-9B4E-6805D091AFFF}"/>
                  </c:ext>
                </c:extLst>
              </c15:ser>
            </c15:filteredLineSeries>
            <c15:filteredLineSeries>
              <c15:ser>
                <c:idx val="115"/>
                <c:order val="1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charts!$DL$13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GFLOPS_Avg39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charts!$DL$14:$DL$65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3-71CC-468A-9B4E-6805D091AFFF}"/>
                  </c:ext>
                </c:extLst>
              </c15:ser>
            </c15:filteredLineSeries>
            <c15:filteredLineSeries>
              <c15:ser>
                <c:idx val="117"/>
                <c:order val="1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charts!$DN$13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charts!$DN$14:$DN$65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71CC-468A-9B4E-6805D091AFFF}"/>
                  </c:ext>
                </c:extLst>
              </c15:ser>
            </c15:filteredLineSeries>
            <c15:filteredLineSeries>
              <c15:ser>
                <c:idx val="118"/>
                <c:order val="1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charts!$DO$13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charts!$DO$14:$DO$65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71CC-468A-9B4E-6805D091AFFF}"/>
                  </c:ext>
                </c:extLst>
              </c15:ser>
            </c15:filteredLineSeries>
            <c15:filteredLineSeries>
              <c15:ser>
                <c:idx val="119"/>
                <c:order val="1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charts!$DP$13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charts!$DP$14:$DP$65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7-71CC-468A-9B4E-6805D091AFFF}"/>
                  </c:ext>
                </c:extLst>
              </c15:ser>
            </c15:filteredLineSeries>
            <c15:filteredLineSeries>
              <c15:ser>
                <c:idx val="121"/>
                <c:order val="1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charts!$DR$13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charts!$DR$14:$DR$65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9-71CC-468A-9B4E-6805D091AFFF}"/>
                  </c:ext>
                </c:extLst>
              </c15:ser>
            </c15:filteredLineSeries>
            <c15:filteredLineSeries>
              <c15:ser>
                <c:idx val="122"/>
                <c:order val="1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charts!$DS$13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charts!$DS$14:$DS$65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A-71CC-468A-9B4E-6805D091AFFF}"/>
                  </c:ext>
                </c:extLst>
              </c15:ser>
            </c15:filteredLineSeries>
            <c15:filteredLineSeries>
              <c15:ser>
                <c:idx val="123"/>
                <c:order val="1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charts!$DT$13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charts!$DT$14:$DT$65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B-71CC-468A-9B4E-6805D091AFFF}"/>
                  </c:ext>
                </c:extLst>
              </c15:ser>
            </c15:filteredLineSeries>
            <c15:filteredLineSeries>
              <c15:ser>
                <c:idx val="125"/>
                <c:order val="1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charts!$DV$13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GFLOPS_Avg49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charts!$DV$14:$DV$65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D-71CC-468A-9B4E-6805D091AFFF}"/>
                  </c:ext>
                </c:extLst>
              </c15:ser>
            </c15:filteredLineSeries>
            <c15:filteredLineSeries>
              <c15:ser>
                <c:idx val="126"/>
                <c:order val="1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charts!$DW$13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charts!$DW$14:$DW$65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E-71CC-468A-9B4E-6805D091AFFF}"/>
                  </c:ext>
                </c:extLst>
              </c15:ser>
            </c15:filteredLineSeries>
            <c15:filteredLineSeries>
              <c15:ser>
                <c:idx val="127"/>
                <c:order val="1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charts!$DX$13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charts!$DX$14:$DX$65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F-71CC-468A-9B4E-6805D091AFFF}"/>
                  </c:ext>
                </c:extLst>
              </c15:ser>
            </c15:filteredLineSeries>
            <c15:filteredLineSeries>
              <c15:ser>
                <c:idx val="129"/>
                <c:order val="1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charts!$DZ$13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charts!$DZ$14:$DZ$65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1-71CC-468A-9B4E-6805D091AFFF}"/>
                  </c:ext>
                </c:extLst>
              </c15:ser>
            </c15:filteredLineSeries>
            <c15:filteredLineSeries>
              <c15:ser>
                <c:idx val="130"/>
                <c:order val="1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charts!$EA$13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charts!$EA$14:$EA$65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2-71CC-468A-9B4E-6805D091AFFF}"/>
                  </c:ext>
                </c:extLst>
              </c15:ser>
            </c15:filteredLineSeries>
            <c15:filteredLineSeries>
              <c15:ser>
                <c:idx val="131"/>
                <c:order val="1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charts!$EB$13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charts!$EB$14:$EB$65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3-71CC-468A-9B4E-6805D091AFFF}"/>
                  </c:ext>
                </c:extLst>
              </c15:ser>
            </c15:filteredLineSeries>
            <c15:filteredLineSeries>
              <c15:ser>
                <c:idx val="133"/>
                <c:order val="1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charts!$ED$13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charts!$ED$14:$ED$65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5-71CC-468A-9B4E-6805D091AFFF}"/>
                  </c:ext>
                </c:extLst>
              </c15:ser>
            </c15:filteredLineSeries>
            <c15:filteredLineSeries>
              <c15:ser>
                <c:idx val="134"/>
                <c:order val="1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charts!$EE$13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charts!$EE$14:$EE$65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71CC-468A-9B4E-6805D091AFFF}"/>
                  </c:ext>
                </c:extLst>
              </c15:ser>
            </c15:filteredLineSeries>
            <c15:filteredLineSeries>
              <c15:ser>
                <c:idx val="135"/>
                <c:order val="1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charts!$EF$13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GFLOPS_Avg59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charts!$EF$14:$EF$65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7-71CC-468A-9B4E-6805D091AFFF}"/>
                  </c:ext>
                </c:extLst>
              </c15:ser>
            </c15:filteredLineSeries>
            <c15:filteredLineSeries>
              <c15:ser>
                <c:idx val="137"/>
                <c:order val="1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charts!$EH$13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charts!$EH$14:$EH$65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9-71CC-468A-9B4E-6805D091AFFF}"/>
                  </c:ext>
                </c:extLst>
              </c15:ser>
            </c15:filteredLineSeries>
            <c15:filteredLineSeries>
              <c15:ser>
                <c:idx val="138"/>
                <c:order val="1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charts!$EI$13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charts!$EI$14:$EI$65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A-71CC-468A-9B4E-6805D091AFFF}"/>
                  </c:ext>
                </c:extLst>
              </c15:ser>
            </c15:filteredLineSeries>
            <c15:filteredLineSeries>
              <c15:ser>
                <c:idx val="139"/>
                <c:order val="1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charts!$EJ$13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charts!$EJ$14:$EJ$65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B-71CC-468A-9B4E-6805D091AFFF}"/>
                  </c:ext>
                </c:extLst>
              </c15:ser>
            </c15:filteredLineSeries>
            <c15:filteredLineSeries>
              <c15:ser>
                <c:idx val="141"/>
                <c:order val="1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charts!$EL$13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charts!$EL$14:$EL$65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D-71CC-468A-9B4E-6805D091AFFF}"/>
                  </c:ext>
                </c:extLst>
              </c15:ser>
            </c15:filteredLineSeries>
            <c15:filteredLineSeries>
              <c15:ser>
                <c:idx val="142"/>
                <c:order val="1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charts!$EM$13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charts!$EM$14:$EM$65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E-71CC-468A-9B4E-6805D091AFFF}"/>
                  </c:ext>
                </c:extLst>
              </c15:ser>
            </c15:filteredLineSeries>
            <c15:filteredLineSeries>
              <c15:ser>
                <c:idx val="143"/>
                <c:order val="1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charts!$EN$13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charts!$EN$14:$EN$65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F-71CC-468A-9B4E-6805D091AFFF}"/>
                  </c:ext>
                </c:extLst>
              </c15:ser>
            </c15:filteredLineSeries>
            <c15:filteredLineSeries>
              <c15:ser>
                <c:idx val="145"/>
                <c:order val="1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charts!$EP$13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GFLOPS_Avg69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charts!$EP$14:$EP$65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1-71CC-468A-9B4E-6805D091AFFF}"/>
                  </c:ext>
                </c:extLst>
              </c15:ser>
            </c15:filteredLineSeries>
            <c15:filteredLineSeries>
              <c15:ser>
                <c:idx val="146"/>
                <c:order val="1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charts!$EQ$13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charts!$EQ$14:$EQ$65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2-71CC-468A-9B4E-6805D091AFFF}"/>
                  </c:ext>
                </c:extLst>
              </c15:ser>
            </c15:filteredLineSeries>
            <c15:filteredLineSeries>
              <c15:ser>
                <c:idx val="147"/>
                <c:order val="1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charts!$ER$13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charts!$ER$14:$ER$65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3-71CC-468A-9B4E-6805D091AFFF}"/>
                  </c:ext>
                </c:extLst>
              </c15:ser>
            </c15:filteredLineSeries>
            <c15:filteredLineSeries>
              <c15:ser>
                <c:idx val="149"/>
                <c:order val="1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charts!$ET$13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charts!$ET$14:$ET$65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5-71CC-468A-9B4E-6805D091AFFF}"/>
                  </c:ext>
                </c:extLst>
              </c15:ser>
            </c15:filteredLineSeries>
            <c15:filteredLineSeries>
              <c15:ser>
                <c:idx val="150"/>
                <c:order val="1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charts!$EU$13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charts!$EU$14:$EU$65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6-71CC-468A-9B4E-6805D091AFFF}"/>
                  </c:ext>
                </c:extLst>
              </c15:ser>
            </c15:filteredLineSeries>
            <c15:filteredLineSeries>
              <c15:ser>
                <c:idx val="151"/>
                <c:order val="1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charts!$EV$13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charts!$EV$14:$EV$65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7-71CC-468A-9B4E-6805D091AFFF}"/>
                  </c:ext>
                </c:extLst>
              </c15:ser>
            </c15:filteredLineSeries>
            <c15:filteredLineSeries>
              <c15:ser>
                <c:idx val="153"/>
                <c:order val="1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charts!$EX$13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charts!$EX$14:$EX$65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9-71CC-468A-9B4E-6805D091AFFF}"/>
                  </c:ext>
                </c:extLst>
              </c15:ser>
            </c15:filteredLineSeries>
            <c15:filteredLineSeries>
              <c15:ser>
                <c:idx val="154"/>
                <c:order val="1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charts!$EY$13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charts!$EY$14:$EY$65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A-71CC-468A-9B4E-6805D091AFFF}"/>
                  </c:ext>
                </c:extLst>
              </c15:ser>
            </c15:filteredLineSeries>
            <c15:filteredLineSeries>
              <c15:ser>
                <c:idx val="155"/>
                <c:order val="1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charts!$EZ$13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GFLOPS_Avg79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charts!$EZ$14:$EZ$65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B-71CC-468A-9B4E-6805D091AFFF}"/>
                  </c:ext>
                </c:extLst>
              </c15:ser>
            </c15:filteredLineSeries>
            <c15:filteredLineSeries>
              <c15:ser>
                <c:idx val="157"/>
                <c:order val="1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charts!$FB$13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charts!$FB$14:$FB$65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D-71CC-468A-9B4E-6805D091AFFF}"/>
                  </c:ext>
                </c:extLst>
              </c15:ser>
            </c15:filteredLineSeries>
            <c15:filteredLineSeries>
              <c15:ser>
                <c:idx val="158"/>
                <c:order val="1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charts!$FC$13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charts!$FC$14:$FC$65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E-71CC-468A-9B4E-6805D091AFFF}"/>
                  </c:ext>
                </c:extLst>
              </c15:ser>
            </c15:filteredLineSeries>
            <c15:filteredLineSeries>
              <c15:ser>
                <c:idx val="159"/>
                <c:order val="1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charts!$FD$13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charts!$FD$14:$FD$65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F-71CC-468A-9B4E-6805D091AFFF}"/>
                  </c:ext>
                </c:extLst>
              </c15:ser>
            </c15:filteredLineSeries>
            <c15:filteredLineSeries>
              <c15:ser>
                <c:idx val="161"/>
                <c:order val="1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charts!$FF$13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charts!$FF$14:$FF$65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1-71CC-468A-9B4E-6805D091AFFF}"/>
                  </c:ext>
                </c:extLst>
              </c15:ser>
            </c15:filteredLineSeries>
            <c15:filteredLineSeries>
              <c15:ser>
                <c:idx val="162"/>
                <c:order val="1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charts!$FG$13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GFLOPS_Avg86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charts!$FG$14:$FG$65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2-71CC-468A-9B4E-6805D091AFFF}"/>
                  </c:ext>
                </c:extLst>
              </c15:ser>
            </c15:filteredLineSeries>
            <c15:filteredLineSeries>
              <c15:ser>
                <c:idx val="163"/>
                <c:order val="1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charts!$FH$13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GFLOPS_Avg87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charts!$FH$14:$FH$65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3-71CC-468A-9B4E-6805D091AFFF}"/>
                  </c:ext>
                </c:extLst>
              </c15:ser>
            </c15:filteredLineSeries>
            <c15:filteredLineSeries>
              <c15:ser>
                <c:idx val="165"/>
                <c:order val="1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charts!$FJ$13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GFLOPS_Avg89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charts!$FJ$14:$FJ$65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5-71CC-468A-9B4E-6805D091AFFF}"/>
                  </c:ext>
                </c:extLst>
              </c15:ser>
            </c15:filteredLineSeries>
            <c15:filteredLineSeries>
              <c15:ser>
                <c:idx val="166"/>
                <c:order val="1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charts!$FK$13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charts!$FK$14:$FK$65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6-71CC-468A-9B4E-6805D091AFFF}"/>
                  </c:ext>
                </c:extLst>
              </c15:ser>
            </c15:filteredLineSeries>
            <c15:filteredLineSeries>
              <c15:ser>
                <c:idx val="167"/>
                <c:order val="1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charts!$FL$13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charts!$FL$14:$FL$65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7-71CC-468A-9B4E-6805D091AFFF}"/>
                  </c:ext>
                </c:extLst>
              </c15:ser>
            </c15:filteredLineSeries>
            <c15:filteredLineSeries>
              <c15:ser>
                <c:idx val="169"/>
                <c:order val="1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charts!$FN$13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charts!$FN$14:$FN$65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9-71CC-468A-9B4E-6805D091AFFF}"/>
                  </c:ext>
                </c:extLst>
              </c15:ser>
            </c15:filteredLineSeries>
            <c15:filteredLineSeries>
              <c15:ser>
                <c:idx val="170"/>
                <c:order val="1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charts!$FO$13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charts!$FO$14:$FO$65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A-71CC-468A-9B4E-6805D091AFFF}"/>
                  </c:ext>
                </c:extLst>
              </c15:ser>
            </c15:filteredLineSeries>
            <c15:filteredLineSeries>
              <c15:ser>
                <c:idx val="171"/>
                <c:order val="1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charts!$FP$13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charts!$FP$14:$FP$65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B-71CC-468A-9B4E-6805D091AFFF}"/>
                  </c:ext>
                </c:extLst>
              </c15:ser>
            </c15:filteredLineSeries>
            <c15:filteredLineSeries>
              <c15:ser>
                <c:idx val="173"/>
                <c:order val="1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charts!$FR$13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charts!$FR$14:$FR$65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D-71CC-468A-9B4E-6805D091AFFF}"/>
                  </c:ext>
                </c:extLst>
              </c15:ser>
            </c15:filteredLineSeries>
            <c15:filteredLineSeries>
              <c15:ser>
                <c:idx val="174"/>
                <c:order val="1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charts!$FS$13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charts!$FS$14:$FS$65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E-71CC-468A-9B4E-6805D091AFFF}"/>
                  </c:ext>
                </c:extLst>
              </c15:ser>
            </c15:filteredLineSeries>
            <c15:filteredLineSeries>
              <c15:ser>
                <c:idx val="175"/>
                <c:order val="1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charts!$FT$13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GFLOPS_Avg99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charts!$FT$14:$FT$65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AF-71CC-468A-9B4E-6805D091AFFF}"/>
                  </c:ext>
                </c:extLst>
              </c15:ser>
            </c15:filteredLineSeries>
            <c15:filteredLineSeries>
              <c15:ser>
                <c:idx val="177"/>
                <c:order val="1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charts!$FV$13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charts!$FV$14:$FV$65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1-71CC-468A-9B4E-6805D091AFFF}"/>
                  </c:ext>
                </c:extLst>
              </c15:ser>
            </c15:filteredLineSeries>
            <c15:filteredLineSeries>
              <c15:ser>
                <c:idx val="178"/>
                <c:order val="1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charts!$FW$13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charts!$FW$14:$FW$65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2-71CC-468A-9B4E-6805D091AFFF}"/>
                  </c:ext>
                </c:extLst>
              </c15:ser>
            </c15:filteredLineSeries>
            <c15:filteredLineSeries>
              <c15:ser>
                <c:idx val="179"/>
                <c:order val="1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charts!$FX$13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charts!$FX$14:$FX$65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3-71CC-468A-9B4E-6805D091AFFF}"/>
                  </c:ext>
                </c:extLst>
              </c15:ser>
            </c15:filteredLineSeries>
            <c15:filteredLineSeries>
              <c15:ser>
                <c:idx val="181"/>
                <c:order val="1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charts!$FZ$13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charts!$FZ$14:$FZ$65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5-71CC-468A-9B4E-6805D091AFFF}"/>
                  </c:ext>
                </c:extLst>
              </c15:ser>
            </c15:filteredLineSeries>
            <c15:filteredLineSeries>
              <c15:ser>
                <c:idx val="182"/>
                <c:order val="1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charts!$GA$13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charts!$GA$14:$GA$65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6-71CC-468A-9B4E-6805D091AFFF}"/>
                  </c:ext>
                </c:extLst>
              </c15:ser>
            </c15:filteredLineSeries>
            <c15:filteredLineSeries>
              <c15:ser>
                <c:idx val="183"/>
                <c:order val="1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charts!$GB$13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charts!$GB$14:$GB$65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7-71CC-468A-9B4E-6805D091AFFF}"/>
                  </c:ext>
                </c:extLst>
              </c15:ser>
            </c15:filteredLineSeries>
            <c15:filteredLineSeries>
              <c15:ser>
                <c:idx val="185"/>
                <c:order val="1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charts!$GD$13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GFLOPS_Avg109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charts!$GD$14:$GD$65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9-71CC-468A-9B4E-6805D091AFFF}"/>
                  </c:ext>
                </c:extLst>
              </c15:ser>
            </c15:filteredLineSeries>
            <c15:filteredLineSeries>
              <c15:ser>
                <c:idx val="186"/>
                <c:order val="1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charts!$GE$13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charts!$GE$14:$GE$65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A-71CC-468A-9B4E-6805D091AFFF}"/>
                  </c:ext>
                </c:extLst>
              </c15:ser>
            </c15:filteredLineSeries>
            <c15:filteredLineSeries>
              <c15:ser>
                <c:idx val="187"/>
                <c:order val="1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charts!$GF$13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charts!$GF$14:$GF$65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B-71CC-468A-9B4E-6805D091AFFF}"/>
                  </c:ext>
                </c:extLst>
              </c15:ser>
            </c15:filteredLineSeries>
            <c15:filteredLineSeries>
              <c15:ser>
                <c:idx val="189"/>
                <c:order val="1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charts!$GH$13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charts!$GH$14:$GH$65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D-71CC-468A-9B4E-6805D091AFFF}"/>
                  </c:ext>
                </c:extLst>
              </c15:ser>
            </c15:filteredLineSeries>
            <c15:filteredLineSeries>
              <c15:ser>
                <c:idx val="190"/>
                <c:order val="1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charts!$GI$13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charts!$GI$14:$GI$65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E-71CC-468A-9B4E-6805D091AFFF}"/>
                  </c:ext>
                </c:extLst>
              </c15:ser>
            </c15:filteredLineSeries>
            <c15:filteredLineSeries>
              <c15:ser>
                <c:idx val="191"/>
                <c:order val="1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charts!$GJ$13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charts!$GJ$14:$GJ$65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BF-71CC-468A-9B4E-6805D091AFFF}"/>
                  </c:ext>
                </c:extLst>
              </c15:ser>
            </c15:filteredLineSeries>
            <c15:filteredLineSeries>
              <c15:ser>
                <c:idx val="193"/>
                <c:order val="1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charts!$GL$13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charts!$GL$14:$GL$65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1-71CC-468A-9B4E-6805D091AFFF}"/>
                  </c:ext>
                </c:extLst>
              </c15:ser>
            </c15:filteredLineSeries>
            <c15:filteredLineSeries>
              <c15:ser>
                <c:idx val="194"/>
                <c:order val="19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charts!$GM$13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charts!$GM$14:$GM$65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2-71CC-468A-9B4E-6805D091AFFF}"/>
                  </c:ext>
                </c:extLst>
              </c15:ser>
            </c15:filteredLineSeries>
            <c15:filteredLineSeries>
              <c15:ser>
                <c:idx val="195"/>
                <c:order val="1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charts!$GN$13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GFLOPS_Avg119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charts!$GN$14:$GN$65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71CC-468A-9B4E-6805D091AFFF}"/>
                  </c:ext>
                </c:extLst>
              </c15:ser>
            </c15:filteredLineSeries>
            <c15:filteredLineSeries>
              <c15:ser>
                <c:idx val="197"/>
                <c:order val="1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charts!$GP$13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charts!$GP$14:$GP$65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5-71CC-468A-9B4E-6805D091AFFF}"/>
                  </c:ext>
                </c:extLst>
              </c15:ser>
            </c15:filteredLineSeries>
            <c15:filteredLineSeries>
              <c15:ser>
                <c:idx val="198"/>
                <c:order val="1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charts!$GQ$13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charts!$GQ$14:$GQ$65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6-71CC-468A-9B4E-6805D091AFFF}"/>
                  </c:ext>
                </c:extLst>
              </c15:ser>
            </c15:filteredLineSeries>
            <c15:filteredLineSeries>
              <c15:ser>
                <c:idx val="199"/>
                <c:order val="1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charts!$GR$13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charts!$GR$14:$GR$65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7-71CC-468A-9B4E-6805D091AFFF}"/>
                  </c:ext>
                </c:extLst>
              </c15:ser>
            </c15:filteredLineSeries>
            <c15:filteredLineSeries>
              <c15:ser>
                <c:idx val="201"/>
                <c:order val="2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charts!$GT$13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charts!$GT$14:$GT$65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9-71CC-468A-9B4E-6805D091AFFF}"/>
                  </c:ext>
                </c:extLst>
              </c15:ser>
            </c15:filteredLineSeries>
            <c15:filteredLineSeries>
              <c15:ser>
                <c:idx val="202"/>
                <c:order val="20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charts!$GU$13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charts!$GU$14:$GU$65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A-71CC-468A-9B4E-6805D091AFFF}"/>
                  </c:ext>
                </c:extLst>
              </c15:ser>
            </c15:filteredLineSeries>
            <c15:filteredLineSeries>
              <c15:ser>
                <c:idx val="203"/>
                <c:order val="20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charts!$GV$13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charts!$GV$14:$GV$65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B-71CC-468A-9B4E-6805D091AFFF}"/>
                  </c:ext>
                </c:extLst>
              </c15:ser>
            </c15:filteredLineSeries>
            <c15:filteredLineSeries>
              <c15:ser>
                <c:idx val="205"/>
                <c:order val="20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charts!$GX$13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GFLOPS_Avg129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charts!$GX$14:$GX$65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D-71CC-468A-9B4E-6805D091AFFF}"/>
                  </c:ext>
                </c:extLst>
              </c15:ser>
            </c15:filteredLineSeries>
            <c15:filteredLineSeries>
              <c15:ser>
                <c:idx val="206"/>
                <c:order val="20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charts!$GY$13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charts!$GY$14:$GY$65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E-71CC-468A-9B4E-6805D091AFFF}"/>
                  </c:ext>
                </c:extLst>
              </c15:ser>
            </c15:filteredLineSeries>
            <c15:filteredLineSeries>
              <c15:ser>
                <c:idx val="207"/>
                <c:order val="20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charts!$GZ$13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charts!$GZ$14:$GZ$65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F-71CC-468A-9B4E-6805D091AFFF}"/>
                  </c:ext>
                </c:extLst>
              </c15:ser>
            </c15:filteredLineSeries>
            <c15:filteredLineSeries>
              <c15:ser>
                <c:idx val="209"/>
                <c:order val="20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charts!$HB$13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charts!$HB$14:$HB$65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D1-71CC-468A-9B4E-6805D091AFFF}"/>
                  </c:ext>
                </c:extLst>
              </c15:ser>
            </c15:filteredLineSeries>
            <c15:filteredLineSeries>
              <c15:ser>
                <c:idx val="210"/>
                <c:order val="2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charts!$HC$13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charts!$HC$14:$HC$65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D2-71CC-468A-9B4E-6805D091AFFF}"/>
                  </c:ext>
                </c:extLst>
              </c15:ser>
            </c15:filteredLineSeries>
            <c15:filteredLineSeries>
              <c15:ser>
                <c:idx val="211"/>
                <c:order val="2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charts!$HD$13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charts!$HD$14:$HD$65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D3-71CC-468A-9B4E-6805D091AFFF}"/>
                  </c:ext>
                </c:extLst>
              </c15:ser>
            </c15:filteredLineSeries>
            <c15:filteredLineSeries>
              <c15:ser>
                <c:idx val="213"/>
                <c:order val="2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charts!$HF$13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charts!$HF$14:$HF$65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D5-71CC-468A-9B4E-6805D091AFFF}"/>
                  </c:ext>
                </c:extLst>
              </c15:ser>
            </c15:filteredLineSeries>
            <c15:filteredLineSeries>
              <c15:ser>
                <c:idx val="214"/>
                <c:order val="2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charts!$HG$13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charts!$HG$14:$HG$65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D6-71CC-468A-9B4E-6805D091AFFF}"/>
                  </c:ext>
                </c:extLst>
              </c15:ser>
            </c15:filteredLineSeries>
            <c15:filteredLineSeries>
              <c15:ser>
                <c:idx val="215"/>
                <c:order val="2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charts!$HH$13</c15:sqref>
                        </c15:formulaRef>
                      </c:ext>
                    </c:extLst>
                    <c:strCache>
                      <c:ptCount val="1"/>
                      <c:pt idx="0">
                        <c:v>thin sgemm oblas spread GFLOPS_Avg139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charts!$HH$14:$HH$65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D7-71CC-468A-9B4E-6805D091AFFF}"/>
                  </c:ext>
                </c:extLst>
              </c15:ser>
            </c15:filteredLineSeries>
          </c:ext>
        </c:extLst>
      </c:lineChart>
      <c:catAx>
        <c:axId val="23770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7705728"/>
        <c:crosses val="autoZero"/>
        <c:auto val="1"/>
        <c:lblAlgn val="ctr"/>
        <c:lblOffset val="100"/>
        <c:noMultiLvlLbl val="0"/>
      </c:catAx>
      <c:valAx>
        <c:axId val="2377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77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thin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dgemmfull!$B$19</c:f>
              <c:strCache>
                <c:ptCount val="1"/>
                <c:pt idx="0">
                  <c:v>TPPthin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dgemmfull!$B$20:$B$31</c:f>
              <c:numCache>
                <c:formatCode>General</c:formatCode>
                <c:ptCount val="12"/>
                <c:pt idx="0">
                  <c:v>652.79999999999995</c:v>
                </c:pt>
                <c:pt idx="1">
                  <c:v>652.79999999999995</c:v>
                </c:pt>
                <c:pt idx="2">
                  <c:v>652.79999999999995</c:v>
                </c:pt>
                <c:pt idx="3">
                  <c:v>652.79999999999995</c:v>
                </c:pt>
                <c:pt idx="4">
                  <c:v>652.79999999999995</c:v>
                </c:pt>
                <c:pt idx="5">
                  <c:v>652.79999999999995</c:v>
                </c:pt>
                <c:pt idx="6">
                  <c:v>652.79999999999995</c:v>
                </c:pt>
                <c:pt idx="7">
                  <c:v>652.79999999999995</c:v>
                </c:pt>
                <c:pt idx="8">
                  <c:v>652.79999999999995</c:v>
                </c:pt>
                <c:pt idx="9">
                  <c:v>652.79999999999995</c:v>
                </c:pt>
                <c:pt idx="10">
                  <c:v>652.79999999999995</c:v>
                </c:pt>
                <c:pt idx="11">
                  <c:v>652.79999999999995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87-4364-A09B-F323AC4D7BA4}"/>
            </c:ext>
          </c:extLst>
        </c:ser>
        <c:ser>
          <c:idx val="8"/>
          <c:order val="8"/>
          <c:tx>
            <c:strRef>
              <c:f>dgemmfull!$I$19</c:f>
              <c:strCache>
                <c:ptCount val="1"/>
                <c:pt idx="0">
                  <c:v>epyc oblas close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dgemmfull!$I$20:$I$31</c:f>
              <c:numCache>
                <c:formatCode>General</c:formatCode>
                <c:ptCount val="12"/>
                <c:pt idx="0">
                  <c:v>47.376102000000003</c:v>
                </c:pt>
                <c:pt idx="1">
                  <c:v>95.234052000000005</c:v>
                </c:pt>
                <c:pt idx="2">
                  <c:v>142.66908599999999</c:v>
                </c:pt>
                <c:pt idx="3">
                  <c:v>189.50845799999999</c:v>
                </c:pt>
                <c:pt idx="4">
                  <c:v>236.221825</c:v>
                </c:pt>
                <c:pt idx="5">
                  <c:v>277.41301399999998</c:v>
                </c:pt>
                <c:pt idx="6">
                  <c:v>318.51071300000001</c:v>
                </c:pt>
                <c:pt idx="7">
                  <c:v>361.391167</c:v>
                </c:pt>
                <c:pt idx="8">
                  <c:v>402.53742099999999</c:v>
                </c:pt>
                <c:pt idx="9">
                  <c:v>444.742437</c:v>
                </c:pt>
                <c:pt idx="10">
                  <c:v>480.12929600000001</c:v>
                </c:pt>
                <c:pt idx="11">
                  <c:v>521.15663600000005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87-4364-A09B-F323AC4D7BA4}"/>
            </c:ext>
          </c:extLst>
        </c:ser>
        <c:ser>
          <c:idx val="9"/>
          <c:order val="9"/>
          <c:tx>
            <c:strRef>
              <c:f>dgemmfull!$J$19</c:f>
              <c:strCache>
                <c:ptCount val="1"/>
                <c:pt idx="0">
                  <c:v>thin blis close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dgemmfull!$J$20:$J$31</c:f>
              <c:numCache>
                <c:formatCode>General</c:formatCode>
                <c:ptCount val="12"/>
                <c:pt idx="0">
                  <c:v>47.585859999999997</c:v>
                </c:pt>
                <c:pt idx="1">
                  <c:v>95.113354000000001</c:v>
                </c:pt>
                <c:pt idx="2">
                  <c:v>143.20661799999999</c:v>
                </c:pt>
                <c:pt idx="3">
                  <c:v>190.26797999999999</c:v>
                </c:pt>
                <c:pt idx="4">
                  <c:v>238.33222699999999</c:v>
                </c:pt>
                <c:pt idx="5">
                  <c:v>286.832607</c:v>
                </c:pt>
                <c:pt idx="6">
                  <c:v>331.39353799999998</c:v>
                </c:pt>
                <c:pt idx="7">
                  <c:v>376.77966300000003</c:v>
                </c:pt>
                <c:pt idx="8">
                  <c:v>426.23428200000001</c:v>
                </c:pt>
                <c:pt idx="9">
                  <c:v>475.04597999999999</c:v>
                </c:pt>
                <c:pt idx="10">
                  <c:v>510.91298999999998</c:v>
                </c:pt>
                <c:pt idx="11">
                  <c:v>565.20918400000005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87-4364-A09B-F323AC4D7BA4}"/>
            </c:ext>
          </c:extLst>
        </c:ser>
        <c:ser>
          <c:idx val="10"/>
          <c:order val="10"/>
          <c:tx>
            <c:strRef>
              <c:f>dgemmfull!$K$19</c:f>
              <c:strCache>
                <c:ptCount val="1"/>
                <c:pt idx="0">
                  <c:v>thin blis spread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dgemmfull!$K$20:$K$31</c:f>
              <c:numCache>
                <c:formatCode>General</c:formatCode>
                <c:ptCount val="12"/>
                <c:pt idx="0">
                  <c:v>40.188187999999997</c:v>
                </c:pt>
                <c:pt idx="1">
                  <c:v>78.756148999999994</c:v>
                </c:pt>
                <c:pt idx="2">
                  <c:v>118.686607</c:v>
                </c:pt>
                <c:pt idx="3">
                  <c:v>156.86847999999998</c:v>
                </c:pt>
                <c:pt idx="4">
                  <c:v>175.43237249999999</c:v>
                </c:pt>
                <c:pt idx="5">
                  <c:v>228.82643350000001</c:v>
                </c:pt>
                <c:pt idx="6">
                  <c:v>235.174735</c:v>
                </c:pt>
                <c:pt idx="7">
                  <c:v>272.4304295</c:v>
                </c:pt>
                <c:pt idx="8">
                  <c:v>315.88716950000003</c:v>
                </c:pt>
                <c:pt idx="9">
                  <c:v>377.49510250000003</c:v>
                </c:pt>
                <c:pt idx="10">
                  <c:v>368.28644450000002</c:v>
                </c:pt>
                <c:pt idx="11">
                  <c:v>413.173182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787-4364-A09B-F323AC4D7BA4}"/>
            </c:ext>
          </c:extLst>
        </c:ser>
        <c:ser>
          <c:idx val="11"/>
          <c:order val="11"/>
          <c:tx>
            <c:strRef>
              <c:f>dgemmfull!$L$19</c:f>
              <c:strCache>
                <c:ptCount val="1"/>
                <c:pt idx="0">
                  <c:v>thin mkl close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dgemmfull!$L$20:$L$31</c:f>
              <c:numCache>
                <c:formatCode>General</c:formatCode>
                <c:ptCount val="12"/>
                <c:pt idx="0">
                  <c:v>40.070404000000003</c:v>
                </c:pt>
                <c:pt idx="1">
                  <c:v>79.062774000000005</c:v>
                </c:pt>
                <c:pt idx="2">
                  <c:v>118.49935199999999</c:v>
                </c:pt>
                <c:pt idx="3">
                  <c:v>155.3435015</c:v>
                </c:pt>
                <c:pt idx="4">
                  <c:v>175.63659999999999</c:v>
                </c:pt>
                <c:pt idx="5">
                  <c:v>228.35024999999999</c:v>
                </c:pt>
                <c:pt idx="6">
                  <c:v>235.48535699999999</c:v>
                </c:pt>
                <c:pt idx="7">
                  <c:v>271.28891550000003</c:v>
                </c:pt>
                <c:pt idx="8">
                  <c:v>316.76520949999997</c:v>
                </c:pt>
                <c:pt idx="9">
                  <c:v>379.44165499999997</c:v>
                </c:pt>
                <c:pt idx="10">
                  <c:v>368.59045049999997</c:v>
                </c:pt>
                <c:pt idx="11">
                  <c:v>414.1827285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787-4364-A09B-F323AC4D7BA4}"/>
            </c:ext>
          </c:extLst>
        </c:ser>
        <c:ser>
          <c:idx val="12"/>
          <c:order val="12"/>
          <c:tx>
            <c:strRef>
              <c:f>dgemmfull!$M$19</c:f>
              <c:strCache>
                <c:ptCount val="1"/>
                <c:pt idx="0">
                  <c:v>thin mkl spread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dgemmfull!$M$20:$M$31</c:f>
              <c:numCache>
                <c:formatCode>General</c:formatCode>
                <c:ptCount val="12"/>
                <c:pt idx="0">
                  <c:v>67.422395499999993</c:v>
                </c:pt>
                <c:pt idx="1">
                  <c:v>133.48627133333335</c:v>
                </c:pt>
                <c:pt idx="2">
                  <c:v>202.34029799999999</c:v>
                </c:pt>
                <c:pt idx="3">
                  <c:v>271.99146500000001</c:v>
                </c:pt>
                <c:pt idx="4">
                  <c:v>341.55491733333338</c:v>
                </c:pt>
                <c:pt idx="5">
                  <c:v>410.38241833333336</c:v>
                </c:pt>
                <c:pt idx="6">
                  <c:v>480.72996033333334</c:v>
                </c:pt>
                <c:pt idx="7">
                  <c:v>549.18730800000003</c:v>
                </c:pt>
                <c:pt idx="8">
                  <c:v>619.12243333333333</c:v>
                </c:pt>
                <c:pt idx="9">
                  <c:v>688.30129999999997</c:v>
                </c:pt>
                <c:pt idx="10">
                  <c:v>758.42411866666669</c:v>
                </c:pt>
                <c:pt idx="11">
                  <c:v>825.398776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787-4364-A09B-F323AC4D7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dgemmfull!$A$19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dgemmfull!$A$20:$A$31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2662</c:v>
                      </c:pt>
                      <c:pt idx="1">
                        <c:v>2662</c:v>
                      </c:pt>
                      <c:pt idx="2">
                        <c:v>2662</c:v>
                      </c:pt>
                      <c:pt idx="3">
                        <c:v>2662</c:v>
                      </c:pt>
                      <c:pt idx="4">
                        <c:v>2662</c:v>
                      </c:pt>
                      <c:pt idx="5">
                        <c:v>2662</c:v>
                      </c:pt>
                      <c:pt idx="6">
                        <c:v>2662</c:v>
                      </c:pt>
                      <c:pt idx="7">
                        <c:v>2662</c:v>
                      </c:pt>
                      <c:pt idx="8">
                        <c:v>2662</c:v>
                      </c:pt>
                      <c:pt idx="9">
                        <c:v>2662</c:v>
                      </c:pt>
                      <c:pt idx="10">
                        <c:v>2662</c:v>
                      </c:pt>
                      <c:pt idx="11">
                        <c:v>2662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787-4364-A09B-F323AC4D7B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dgemmfull!$C$20:$C$31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787-4364-A09B-F323AC4D7BA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dgemmfull!$D$20:$D$31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787-4364-A09B-F323AC4D7BA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dgemmfull!$E$20:$E$31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787-4364-A09B-F323AC4D7BA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dgemmfull!$F$20:$F$31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787-4364-A09B-F323AC4D7BA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dgemmfull!$G$20:$G$31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787-4364-A09B-F323AC4D7BA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dgemmfull!$H$20:$H$31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B787-4364-A09B-F323AC4D7BA4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strong scaling: comparing libs (epyc, double, close, 64)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dgemmfull!$A$19</c:f>
              <c:strCache>
                <c:ptCount val="1"/>
                <c:pt idx="0">
                  <c:v>TPPepyc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dgemmfull!$C$20:$C$83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dgemmfull!$A$20:$A$83</c:f>
              <c:numCache>
                <c:formatCode>General</c:formatCode>
                <c:ptCount val="64"/>
                <c:pt idx="0">
                  <c:v>2662</c:v>
                </c:pt>
                <c:pt idx="1">
                  <c:v>2662</c:v>
                </c:pt>
                <c:pt idx="2">
                  <c:v>2662</c:v>
                </c:pt>
                <c:pt idx="3">
                  <c:v>2662</c:v>
                </c:pt>
                <c:pt idx="4">
                  <c:v>2662</c:v>
                </c:pt>
                <c:pt idx="5">
                  <c:v>2662</c:v>
                </c:pt>
                <c:pt idx="6">
                  <c:v>2662</c:v>
                </c:pt>
                <c:pt idx="7">
                  <c:v>2662</c:v>
                </c:pt>
                <c:pt idx="8">
                  <c:v>2662</c:v>
                </c:pt>
                <c:pt idx="9">
                  <c:v>2662</c:v>
                </c:pt>
                <c:pt idx="10">
                  <c:v>2662</c:v>
                </c:pt>
                <c:pt idx="11">
                  <c:v>2662</c:v>
                </c:pt>
                <c:pt idx="12">
                  <c:v>2662</c:v>
                </c:pt>
                <c:pt idx="13">
                  <c:v>2662</c:v>
                </c:pt>
                <c:pt idx="14">
                  <c:v>2662</c:v>
                </c:pt>
                <c:pt idx="15">
                  <c:v>2662</c:v>
                </c:pt>
                <c:pt idx="16">
                  <c:v>2662</c:v>
                </c:pt>
                <c:pt idx="17">
                  <c:v>2662</c:v>
                </c:pt>
                <c:pt idx="18">
                  <c:v>2662</c:v>
                </c:pt>
                <c:pt idx="19">
                  <c:v>2662</c:v>
                </c:pt>
                <c:pt idx="20">
                  <c:v>2662</c:v>
                </c:pt>
                <c:pt idx="21">
                  <c:v>2662</c:v>
                </c:pt>
                <c:pt idx="22">
                  <c:v>2662</c:v>
                </c:pt>
                <c:pt idx="23">
                  <c:v>2662</c:v>
                </c:pt>
                <c:pt idx="24">
                  <c:v>2662</c:v>
                </c:pt>
                <c:pt idx="25">
                  <c:v>2662</c:v>
                </c:pt>
                <c:pt idx="26">
                  <c:v>2662</c:v>
                </c:pt>
                <c:pt idx="27">
                  <c:v>2662</c:v>
                </c:pt>
                <c:pt idx="28">
                  <c:v>2662</c:v>
                </c:pt>
                <c:pt idx="29">
                  <c:v>2662</c:v>
                </c:pt>
                <c:pt idx="30">
                  <c:v>2662</c:v>
                </c:pt>
                <c:pt idx="31">
                  <c:v>2662</c:v>
                </c:pt>
                <c:pt idx="32">
                  <c:v>2662</c:v>
                </c:pt>
                <c:pt idx="33">
                  <c:v>2662</c:v>
                </c:pt>
                <c:pt idx="34">
                  <c:v>2662</c:v>
                </c:pt>
                <c:pt idx="35">
                  <c:v>2662</c:v>
                </c:pt>
                <c:pt idx="36">
                  <c:v>2662</c:v>
                </c:pt>
                <c:pt idx="37">
                  <c:v>2662</c:v>
                </c:pt>
                <c:pt idx="38">
                  <c:v>2662</c:v>
                </c:pt>
                <c:pt idx="39">
                  <c:v>2662</c:v>
                </c:pt>
                <c:pt idx="40">
                  <c:v>2662</c:v>
                </c:pt>
                <c:pt idx="41">
                  <c:v>2662</c:v>
                </c:pt>
                <c:pt idx="42">
                  <c:v>2662</c:v>
                </c:pt>
                <c:pt idx="43">
                  <c:v>2662</c:v>
                </c:pt>
                <c:pt idx="44">
                  <c:v>2662</c:v>
                </c:pt>
                <c:pt idx="45">
                  <c:v>2662</c:v>
                </c:pt>
                <c:pt idx="46">
                  <c:v>2662</c:v>
                </c:pt>
                <c:pt idx="47">
                  <c:v>2662</c:v>
                </c:pt>
                <c:pt idx="48">
                  <c:v>2662</c:v>
                </c:pt>
                <c:pt idx="49">
                  <c:v>2662</c:v>
                </c:pt>
                <c:pt idx="50">
                  <c:v>2662</c:v>
                </c:pt>
                <c:pt idx="51">
                  <c:v>2662</c:v>
                </c:pt>
                <c:pt idx="52">
                  <c:v>2662</c:v>
                </c:pt>
                <c:pt idx="53">
                  <c:v>2662</c:v>
                </c:pt>
                <c:pt idx="54">
                  <c:v>2662</c:v>
                </c:pt>
                <c:pt idx="55">
                  <c:v>2662</c:v>
                </c:pt>
                <c:pt idx="56">
                  <c:v>2662</c:v>
                </c:pt>
                <c:pt idx="57">
                  <c:v>2662</c:v>
                </c:pt>
                <c:pt idx="58">
                  <c:v>2662</c:v>
                </c:pt>
                <c:pt idx="59">
                  <c:v>2662</c:v>
                </c:pt>
                <c:pt idx="60">
                  <c:v>2662</c:v>
                </c:pt>
                <c:pt idx="61">
                  <c:v>2662</c:v>
                </c:pt>
                <c:pt idx="62">
                  <c:v>2662</c:v>
                </c:pt>
                <c:pt idx="63">
                  <c:v>2662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4D2-4FD0-A04D-8D2BDC080744}"/>
            </c:ext>
          </c:extLst>
        </c:ser>
        <c:ser>
          <c:idx val="4"/>
          <c:order val="4"/>
          <c:tx>
            <c:strRef>
              <c:f>dgemmfull!$E$19</c:f>
              <c:strCache>
                <c:ptCount val="1"/>
                <c:pt idx="0">
                  <c:v>epyc blis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dgemmfull!$C$20:$C$83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dgemmfull!$E$20:$E$83</c:f>
              <c:numCache>
                <c:formatCode>General</c:formatCode>
                <c:ptCount val="64"/>
                <c:pt idx="0">
                  <c:v>48.022030000000001</c:v>
                </c:pt>
                <c:pt idx="1">
                  <c:v>96.339658</c:v>
                </c:pt>
                <c:pt idx="2">
                  <c:v>140.27703600000001</c:v>
                </c:pt>
                <c:pt idx="3">
                  <c:v>171.8004985</c:v>
                </c:pt>
                <c:pt idx="4">
                  <c:v>211.2031125</c:v>
                </c:pt>
                <c:pt idx="5">
                  <c:v>242.55965650000002</c:v>
                </c:pt>
                <c:pt idx="6">
                  <c:v>268.22278649999998</c:v>
                </c:pt>
                <c:pt idx="7">
                  <c:v>320.06656750000002</c:v>
                </c:pt>
                <c:pt idx="8">
                  <c:v>351.982325</c:v>
                </c:pt>
                <c:pt idx="9">
                  <c:v>378.36179700000002</c:v>
                </c:pt>
                <c:pt idx="10">
                  <c:v>381.92037600000003</c:v>
                </c:pt>
                <c:pt idx="11">
                  <c:v>476.5611935</c:v>
                </c:pt>
                <c:pt idx="12">
                  <c:v>477.9339655</c:v>
                </c:pt>
                <c:pt idx="13">
                  <c:v>509.32612500000005</c:v>
                </c:pt>
                <c:pt idx="14">
                  <c:v>543.39826849999997</c:v>
                </c:pt>
                <c:pt idx="15">
                  <c:v>606.66125349999993</c:v>
                </c:pt>
                <c:pt idx="16">
                  <c:v>605.71633650000001</c:v>
                </c:pt>
                <c:pt idx="17">
                  <c:v>609.79150800000002</c:v>
                </c:pt>
                <c:pt idx="18">
                  <c:v>608.58049400000004</c:v>
                </c:pt>
                <c:pt idx="19">
                  <c:v>722.75089249999996</c:v>
                </c:pt>
                <c:pt idx="20">
                  <c:v>734.77055250000001</c:v>
                </c:pt>
                <c:pt idx="21">
                  <c:v>742.01829099999998</c:v>
                </c:pt>
                <c:pt idx="22">
                  <c:v>745.27033099999994</c:v>
                </c:pt>
                <c:pt idx="23">
                  <c:v>794.02514049999991</c:v>
                </c:pt>
                <c:pt idx="24">
                  <c:v>836.83943449999992</c:v>
                </c:pt>
                <c:pt idx="25">
                  <c:v>849.48862800000006</c:v>
                </c:pt>
                <c:pt idx="26">
                  <c:v>845.2180505</c:v>
                </c:pt>
                <c:pt idx="27">
                  <c:v>881.31809849999991</c:v>
                </c:pt>
                <c:pt idx="28">
                  <c:v>885.09137850000002</c:v>
                </c:pt>
                <c:pt idx="29">
                  <c:v>963.14681599999994</c:v>
                </c:pt>
                <c:pt idx="30">
                  <c:v>959.743607</c:v>
                </c:pt>
                <c:pt idx="31">
                  <c:v>993.92959199999996</c:v>
                </c:pt>
                <c:pt idx="32">
                  <c:v>999.88970849999998</c:v>
                </c:pt>
                <c:pt idx="33">
                  <c:v>1009.803409</c:v>
                </c:pt>
                <c:pt idx="34">
                  <c:v>1042.2467535000001</c:v>
                </c:pt>
                <c:pt idx="35">
                  <c:v>1055.5783200000001</c:v>
                </c:pt>
                <c:pt idx="36">
                  <c:v>1040.238124</c:v>
                </c:pt>
                <c:pt idx="37">
                  <c:v>1072.4205529999999</c:v>
                </c:pt>
                <c:pt idx="38">
                  <c:v>1064.484905</c:v>
                </c:pt>
                <c:pt idx="39">
                  <c:v>1066.2080820000001</c:v>
                </c:pt>
                <c:pt idx="40">
                  <c:v>1046.5402589999999</c:v>
                </c:pt>
                <c:pt idx="41">
                  <c:v>1103.8800980000001</c:v>
                </c:pt>
                <c:pt idx="42">
                  <c:v>1107.5357414999999</c:v>
                </c:pt>
                <c:pt idx="43">
                  <c:v>1248.0346325</c:v>
                </c:pt>
                <c:pt idx="44">
                  <c:v>1207.229378</c:v>
                </c:pt>
                <c:pt idx="45">
                  <c:v>1188.6365390000001</c:v>
                </c:pt>
                <c:pt idx="46">
                  <c:v>1162.2993339999998</c:v>
                </c:pt>
                <c:pt idx="47">
                  <c:v>1220.1013359999999</c:v>
                </c:pt>
                <c:pt idx="48">
                  <c:v>1166.8646254999999</c:v>
                </c:pt>
                <c:pt idx="49">
                  <c:v>1198.641273</c:v>
                </c:pt>
                <c:pt idx="50">
                  <c:v>1214.4364235</c:v>
                </c:pt>
                <c:pt idx="51">
                  <c:v>1285.3287395000002</c:v>
                </c:pt>
                <c:pt idx="52">
                  <c:v>1271.580211</c:v>
                </c:pt>
                <c:pt idx="53">
                  <c:v>1237.9492729999999</c:v>
                </c:pt>
                <c:pt idx="54">
                  <c:v>1257.044688</c:v>
                </c:pt>
                <c:pt idx="55">
                  <c:v>1221.2383115</c:v>
                </c:pt>
                <c:pt idx="56">
                  <c:v>1263.581991</c:v>
                </c:pt>
                <c:pt idx="57">
                  <c:v>1251.6235390000002</c:v>
                </c:pt>
                <c:pt idx="58">
                  <c:v>1236.555683</c:v>
                </c:pt>
                <c:pt idx="59">
                  <c:v>1295.4152159999999</c:v>
                </c:pt>
                <c:pt idx="60">
                  <c:v>1282.6693299999999</c:v>
                </c:pt>
                <c:pt idx="61">
                  <c:v>1294.4861739999999</c:v>
                </c:pt>
                <c:pt idx="62">
                  <c:v>1284.468895</c:v>
                </c:pt>
                <c:pt idx="63">
                  <c:v>1323.452391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4D2-4FD0-A04D-8D2BDC080744}"/>
            </c:ext>
          </c:extLst>
        </c:ser>
        <c:ser>
          <c:idx val="5"/>
          <c:order val="5"/>
          <c:tx>
            <c:strRef>
              <c:f>dgemmfull!$F$19</c:f>
              <c:strCache>
                <c:ptCount val="1"/>
                <c:pt idx="0">
                  <c:v>epyc blis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dgemmfull!$C$20:$C$83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dgemmfull!$F$20:$F$83</c:f>
              <c:numCache>
                <c:formatCode>General</c:formatCode>
                <c:ptCount val="64"/>
                <c:pt idx="0">
                  <c:v>48.040058000000002</c:v>
                </c:pt>
                <c:pt idx="1">
                  <c:v>95.868162999999996</c:v>
                </c:pt>
                <c:pt idx="2">
                  <c:v>139.15856299999999</c:v>
                </c:pt>
                <c:pt idx="3">
                  <c:v>172.511608</c:v>
                </c:pt>
                <c:pt idx="4">
                  <c:v>211.62719799999999</c:v>
                </c:pt>
                <c:pt idx="5">
                  <c:v>249.37219899999999</c:v>
                </c:pt>
                <c:pt idx="6">
                  <c:v>275.96092599999997</c:v>
                </c:pt>
                <c:pt idx="7">
                  <c:v>331.86176599999999</c:v>
                </c:pt>
                <c:pt idx="8">
                  <c:v>368.17501900000002</c:v>
                </c:pt>
                <c:pt idx="9">
                  <c:v>397.8383</c:v>
                </c:pt>
                <c:pt idx="10">
                  <c:v>399.38216199999999</c:v>
                </c:pt>
                <c:pt idx="11">
                  <c:v>507.53477500000002</c:v>
                </c:pt>
                <c:pt idx="12">
                  <c:v>470.99891100000002</c:v>
                </c:pt>
                <c:pt idx="13">
                  <c:v>533.66095299999995</c:v>
                </c:pt>
                <c:pt idx="14">
                  <c:v>571.38434199999995</c:v>
                </c:pt>
                <c:pt idx="15">
                  <c:v>651.20676800000001</c:v>
                </c:pt>
                <c:pt idx="16">
                  <c:v>590.42774999999995</c:v>
                </c:pt>
                <c:pt idx="17">
                  <c:v>665.84886100000006</c:v>
                </c:pt>
                <c:pt idx="18">
                  <c:v>673.50739699999997</c:v>
                </c:pt>
                <c:pt idx="19">
                  <c:v>805.39148899999998</c:v>
                </c:pt>
                <c:pt idx="20">
                  <c:v>768.33362999999997</c:v>
                </c:pt>
                <c:pt idx="21">
                  <c:v>765.312501</c:v>
                </c:pt>
                <c:pt idx="22">
                  <c:v>841.66613299999995</c:v>
                </c:pt>
                <c:pt idx="23">
                  <c:v>848.08269900000005</c:v>
                </c:pt>
                <c:pt idx="24">
                  <c:v>870.14561200000003</c:v>
                </c:pt>
                <c:pt idx="25">
                  <c:v>880.92432599999995</c:v>
                </c:pt>
                <c:pt idx="26">
                  <c:v>892.07793400000003</c:v>
                </c:pt>
                <c:pt idx="27">
                  <c:v>967.09884</c:v>
                </c:pt>
                <c:pt idx="28">
                  <c:v>868.63023299999998</c:v>
                </c:pt>
                <c:pt idx="29">
                  <c:v>1011.017156</c:v>
                </c:pt>
                <c:pt idx="30">
                  <c:v>986.17684599999995</c:v>
                </c:pt>
                <c:pt idx="31">
                  <c:v>1087.58968</c:v>
                </c:pt>
                <c:pt idx="32">
                  <c:v>1018.5677460000001</c:v>
                </c:pt>
                <c:pt idx="33">
                  <c:v>1039.6043279999999</c:v>
                </c:pt>
                <c:pt idx="34">
                  <c:v>1050.746965</c:v>
                </c:pt>
                <c:pt idx="35">
                  <c:v>1057.1321009999999</c:v>
                </c:pt>
                <c:pt idx="36">
                  <c:v>1040.116072</c:v>
                </c:pt>
                <c:pt idx="37">
                  <c:v>1128.9318940000001</c:v>
                </c:pt>
                <c:pt idx="38">
                  <c:v>1105.435954</c:v>
                </c:pt>
                <c:pt idx="39">
                  <c:v>1083.813504</c:v>
                </c:pt>
                <c:pt idx="40">
                  <c:v>1087.855789</c:v>
                </c:pt>
                <c:pt idx="41">
                  <c:v>1123.684156</c:v>
                </c:pt>
                <c:pt idx="42">
                  <c:v>1080.45109</c:v>
                </c:pt>
                <c:pt idx="43">
                  <c:v>1259.536869</c:v>
                </c:pt>
                <c:pt idx="44">
                  <c:v>1275.9633940000001</c:v>
                </c:pt>
                <c:pt idx="45">
                  <c:v>1191.0396089999999</c:v>
                </c:pt>
                <c:pt idx="46">
                  <c:v>1202.085552</c:v>
                </c:pt>
                <c:pt idx="47">
                  <c:v>1261.1792539999999</c:v>
                </c:pt>
                <c:pt idx="48">
                  <c:v>1137.8453019999999</c:v>
                </c:pt>
                <c:pt idx="49">
                  <c:v>1218.184078</c:v>
                </c:pt>
                <c:pt idx="50">
                  <c:v>1242.004124</c:v>
                </c:pt>
                <c:pt idx="51">
                  <c:v>1297.3182449999999</c:v>
                </c:pt>
                <c:pt idx="52">
                  <c:v>1267.0671259999999</c:v>
                </c:pt>
                <c:pt idx="53">
                  <c:v>1257.3721929999999</c:v>
                </c:pt>
                <c:pt idx="54">
                  <c:v>1265.7140469999999</c:v>
                </c:pt>
                <c:pt idx="55">
                  <c:v>1257.270534</c:v>
                </c:pt>
                <c:pt idx="56">
                  <c:v>1287.6547880000001</c:v>
                </c:pt>
                <c:pt idx="57">
                  <c:v>1265.494592</c:v>
                </c:pt>
                <c:pt idx="58">
                  <c:v>1300.76082</c:v>
                </c:pt>
                <c:pt idx="59">
                  <c:v>1311.8158759999999</c:v>
                </c:pt>
                <c:pt idx="60">
                  <c:v>1311.7129629999999</c:v>
                </c:pt>
                <c:pt idx="61">
                  <c:v>1296.48206</c:v>
                </c:pt>
                <c:pt idx="62">
                  <c:v>1282.8573899999999</c:v>
                </c:pt>
                <c:pt idx="63">
                  <c:v>1323.452391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4D2-4FD0-A04D-8D2BDC080744}"/>
            </c:ext>
          </c:extLst>
        </c:ser>
        <c:ser>
          <c:idx val="6"/>
          <c:order val="6"/>
          <c:tx>
            <c:strRef>
              <c:f>dgemmfull!$G$19</c:f>
              <c:strCache>
                <c:ptCount val="1"/>
                <c:pt idx="0">
                  <c:v>epyc mkl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dgemmfull!$C$20:$C$83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dgemmfull!$G$20:$G$83</c:f>
              <c:numCache>
                <c:formatCode>General</c:formatCode>
                <c:ptCount val="64"/>
                <c:pt idx="0">
                  <c:v>46.654530999999999</c:v>
                </c:pt>
                <c:pt idx="1">
                  <c:v>92.690876000000003</c:v>
                </c:pt>
                <c:pt idx="2">
                  <c:v>139.995745</c:v>
                </c:pt>
                <c:pt idx="3">
                  <c:v>184.37056749999999</c:v>
                </c:pt>
                <c:pt idx="4">
                  <c:v>231.34772699999999</c:v>
                </c:pt>
                <c:pt idx="5">
                  <c:v>277.78367249999997</c:v>
                </c:pt>
                <c:pt idx="6">
                  <c:v>322.77522799999997</c:v>
                </c:pt>
                <c:pt idx="7">
                  <c:v>360.65705800000001</c:v>
                </c:pt>
                <c:pt idx="8">
                  <c:v>398.90325799999999</c:v>
                </c:pt>
                <c:pt idx="9">
                  <c:v>439.68953899999997</c:v>
                </c:pt>
                <c:pt idx="10">
                  <c:v>476.571573</c:v>
                </c:pt>
                <c:pt idx="11">
                  <c:v>500.97933849999998</c:v>
                </c:pt>
                <c:pt idx="12">
                  <c:v>516.45907399999999</c:v>
                </c:pt>
                <c:pt idx="13">
                  <c:v>557.69311900000002</c:v>
                </c:pt>
                <c:pt idx="14">
                  <c:v>538.64049750000004</c:v>
                </c:pt>
                <c:pt idx="15">
                  <c:v>562.6108835</c:v>
                </c:pt>
                <c:pt idx="16">
                  <c:v>563.93969549999997</c:v>
                </c:pt>
                <c:pt idx="17">
                  <c:v>631.00459150000006</c:v>
                </c:pt>
                <c:pt idx="18">
                  <c:v>652.0221825000001</c:v>
                </c:pt>
                <c:pt idx="19">
                  <c:v>599.3006345</c:v>
                </c:pt>
                <c:pt idx="20">
                  <c:v>636.66698050000002</c:v>
                </c:pt>
                <c:pt idx="21">
                  <c:v>702.59173850000002</c:v>
                </c:pt>
                <c:pt idx="22">
                  <c:v>723.04860699999995</c:v>
                </c:pt>
                <c:pt idx="23">
                  <c:v>697.69309799999996</c:v>
                </c:pt>
                <c:pt idx="24">
                  <c:v>742.55113099999994</c:v>
                </c:pt>
                <c:pt idx="25">
                  <c:v>776.87112500000001</c:v>
                </c:pt>
                <c:pt idx="26">
                  <c:v>781.22148450000009</c:v>
                </c:pt>
                <c:pt idx="27">
                  <c:v>812.00223299999993</c:v>
                </c:pt>
                <c:pt idx="28">
                  <c:v>814.28416849999996</c:v>
                </c:pt>
                <c:pt idx="29">
                  <c:v>842.88030550000008</c:v>
                </c:pt>
                <c:pt idx="30">
                  <c:v>847.85034350000001</c:v>
                </c:pt>
                <c:pt idx="31">
                  <c:v>891.00167450000004</c:v>
                </c:pt>
                <c:pt idx="32">
                  <c:v>874.14994249999995</c:v>
                </c:pt>
                <c:pt idx="33">
                  <c:v>913.73540649999995</c:v>
                </c:pt>
                <c:pt idx="34">
                  <c:v>900.50124049999999</c:v>
                </c:pt>
                <c:pt idx="35">
                  <c:v>920.24391549999996</c:v>
                </c:pt>
                <c:pt idx="36">
                  <c:v>905.33950800000002</c:v>
                </c:pt>
                <c:pt idx="37">
                  <c:v>930.30324399999995</c:v>
                </c:pt>
                <c:pt idx="38">
                  <c:v>919.80936850000001</c:v>
                </c:pt>
                <c:pt idx="39">
                  <c:v>944.68498350000004</c:v>
                </c:pt>
                <c:pt idx="40">
                  <c:v>949.90139849999991</c:v>
                </c:pt>
                <c:pt idx="41">
                  <c:v>961.91245049999998</c:v>
                </c:pt>
                <c:pt idx="42">
                  <c:v>956.90415000000007</c:v>
                </c:pt>
                <c:pt idx="43">
                  <c:v>991.0395565</c:v>
                </c:pt>
                <c:pt idx="44">
                  <c:v>985.92272000000003</c:v>
                </c:pt>
                <c:pt idx="45">
                  <c:v>1044.4818285000001</c:v>
                </c:pt>
                <c:pt idx="46">
                  <c:v>1030.291426</c:v>
                </c:pt>
                <c:pt idx="47">
                  <c:v>1053.85869</c:v>
                </c:pt>
                <c:pt idx="48">
                  <c:v>1038.1373825000001</c:v>
                </c:pt>
                <c:pt idx="49">
                  <c:v>1048.0368305</c:v>
                </c:pt>
                <c:pt idx="50">
                  <c:v>1049.48604</c:v>
                </c:pt>
                <c:pt idx="51">
                  <c:v>1088.0971005000001</c:v>
                </c:pt>
                <c:pt idx="52">
                  <c:v>1072.847814</c:v>
                </c:pt>
                <c:pt idx="53">
                  <c:v>1069.0817010000001</c:v>
                </c:pt>
                <c:pt idx="54">
                  <c:v>1091.8072705</c:v>
                </c:pt>
                <c:pt idx="55">
                  <c:v>1093.134139</c:v>
                </c:pt>
                <c:pt idx="56">
                  <c:v>1103.0543175</c:v>
                </c:pt>
                <c:pt idx="57">
                  <c:v>1113.7403899999999</c:v>
                </c:pt>
                <c:pt idx="58">
                  <c:v>1076.108747</c:v>
                </c:pt>
                <c:pt idx="59">
                  <c:v>1081.2821690000001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4D2-4FD0-A04D-8D2BDC080744}"/>
            </c:ext>
          </c:extLst>
        </c:ser>
        <c:ser>
          <c:idx val="7"/>
          <c:order val="7"/>
          <c:tx>
            <c:strRef>
              <c:f>dgemmfull!$H$19</c:f>
              <c:strCache>
                <c:ptCount val="1"/>
                <c:pt idx="0">
                  <c:v>epyc mkl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dgemmfull!$C$20:$C$83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dgemmfull!$H$20:$H$83</c:f>
              <c:numCache>
                <c:formatCode>General</c:formatCode>
                <c:ptCount val="64"/>
                <c:pt idx="0">
                  <c:v>46.863880999999999</c:v>
                </c:pt>
                <c:pt idx="1">
                  <c:v>93.670569999999998</c:v>
                </c:pt>
                <c:pt idx="2">
                  <c:v>140.663599</c:v>
                </c:pt>
                <c:pt idx="3">
                  <c:v>186.19734299999999</c:v>
                </c:pt>
                <c:pt idx="4">
                  <c:v>232.70912799999999</c:v>
                </c:pt>
                <c:pt idx="5">
                  <c:v>279.83511099999998</c:v>
                </c:pt>
                <c:pt idx="6">
                  <c:v>325.644293</c:v>
                </c:pt>
                <c:pt idx="7">
                  <c:v>364.27805999999998</c:v>
                </c:pt>
                <c:pt idx="8">
                  <c:v>414.88844499999999</c:v>
                </c:pt>
                <c:pt idx="9">
                  <c:v>453.28241800000001</c:v>
                </c:pt>
                <c:pt idx="10">
                  <c:v>495.26187099999999</c:v>
                </c:pt>
                <c:pt idx="11">
                  <c:v>535.97229200000004</c:v>
                </c:pt>
                <c:pt idx="12">
                  <c:v>575.17631100000006</c:v>
                </c:pt>
                <c:pt idx="13">
                  <c:v>619.72924399999999</c:v>
                </c:pt>
                <c:pt idx="14">
                  <c:v>645.77972</c:v>
                </c:pt>
                <c:pt idx="15">
                  <c:v>589.22796300000005</c:v>
                </c:pt>
                <c:pt idx="16">
                  <c:v>621.77810399999998</c:v>
                </c:pt>
                <c:pt idx="17">
                  <c:v>642.68998299999998</c:v>
                </c:pt>
                <c:pt idx="18">
                  <c:v>662.14916800000003</c:v>
                </c:pt>
                <c:pt idx="19">
                  <c:v>680.73634200000004</c:v>
                </c:pt>
                <c:pt idx="20">
                  <c:v>692.78153799999995</c:v>
                </c:pt>
                <c:pt idx="21">
                  <c:v>722.14327200000002</c:v>
                </c:pt>
                <c:pt idx="22">
                  <c:v>725.84852100000001</c:v>
                </c:pt>
                <c:pt idx="23">
                  <c:v>690.16517399999998</c:v>
                </c:pt>
                <c:pt idx="24">
                  <c:v>774.42060900000001</c:v>
                </c:pt>
                <c:pt idx="25">
                  <c:v>789.50198999999998</c:v>
                </c:pt>
                <c:pt idx="26">
                  <c:v>813.58895299999995</c:v>
                </c:pt>
                <c:pt idx="27">
                  <c:v>711.64973099999997</c:v>
                </c:pt>
                <c:pt idx="28">
                  <c:v>838.93467599999997</c:v>
                </c:pt>
                <c:pt idx="29">
                  <c:v>859.93073600000002</c:v>
                </c:pt>
                <c:pt idx="30">
                  <c:v>857.70855700000004</c:v>
                </c:pt>
                <c:pt idx="31">
                  <c:v>762.22899199999995</c:v>
                </c:pt>
                <c:pt idx="32">
                  <c:v>893.45705399999997</c:v>
                </c:pt>
                <c:pt idx="33">
                  <c:v>929.62473799999998</c:v>
                </c:pt>
                <c:pt idx="34">
                  <c:v>905.74391900000001</c:v>
                </c:pt>
                <c:pt idx="35">
                  <c:v>841.87417700000003</c:v>
                </c:pt>
                <c:pt idx="36">
                  <c:v>939.86168699999996</c:v>
                </c:pt>
                <c:pt idx="37">
                  <c:v>959.99965299999997</c:v>
                </c:pt>
                <c:pt idx="38">
                  <c:v>936.15953999999999</c:v>
                </c:pt>
                <c:pt idx="39">
                  <c:v>954.08025599999996</c:v>
                </c:pt>
                <c:pt idx="40">
                  <c:v>981.428631</c:v>
                </c:pt>
                <c:pt idx="41">
                  <c:v>970.58503499999995</c:v>
                </c:pt>
                <c:pt idx="42">
                  <c:v>980.66015200000004</c:v>
                </c:pt>
                <c:pt idx="43">
                  <c:v>990.92372799999998</c:v>
                </c:pt>
                <c:pt idx="44">
                  <c:v>1005.152661</c:v>
                </c:pt>
                <c:pt idx="45">
                  <c:v>1037.447032</c:v>
                </c:pt>
                <c:pt idx="46">
                  <c:v>1002.751168</c:v>
                </c:pt>
                <c:pt idx="47">
                  <c:v>1044.504492</c:v>
                </c:pt>
                <c:pt idx="48">
                  <c:v>1033.0991469999999</c:v>
                </c:pt>
                <c:pt idx="49">
                  <c:v>1065.718627</c:v>
                </c:pt>
                <c:pt idx="50">
                  <c:v>1066.37689</c:v>
                </c:pt>
                <c:pt idx="51">
                  <c:v>1062.8878609999999</c:v>
                </c:pt>
                <c:pt idx="52">
                  <c:v>1069.2059420000001</c:v>
                </c:pt>
                <c:pt idx="53">
                  <c:v>1076.763371</c:v>
                </c:pt>
                <c:pt idx="54">
                  <c:v>1096.875305</c:v>
                </c:pt>
                <c:pt idx="55">
                  <c:v>1119.934894</c:v>
                </c:pt>
                <c:pt idx="56">
                  <c:v>1058.507511</c:v>
                </c:pt>
                <c:pt idx="57">
                  <c:v>1071.606131</c:v>
                </c:pt>
                <c:pt idx="58">
                  <c:v>1081.678506</c:v>
                </c:pt>
                <c:pt idx="59">
                  <c:v>1110.323519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4D2-4FD0-A04D-8D2BDC080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dgemmfull!$C$19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74D2-4FD0-A04D-8D2BDC08074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652.79999999999995</c:v>
                      </c:pt>
                      <c:pt idx="1">
                        <c:v>652.79999999999995</c:v>
                      </c:pt>
                      <c:pt idx="2">
                        <c:v>652.79999999999995</c:v>
                      </c:pt>
                      <c:pt idx="3">
                        <c:v>652.79999999999995</c:v>
                      </c:pt>
                      <c:pt idx="4">
                        <c:v>652.79999999999995</c:v>
                      </c:pt>
                      <c:pt idx="5">
                        <c:v>652.79999999999995</c:v>
                      </c:pt>
                      <c:pt idx="6">
                        <c:v>652.79999999999995</c:v>
                      </c:pt>
                      <c:pt idx="7">
                        <c:v>652.79999999999995</c:v>
                      </c:pt>
                      <c:pt idx="8">
                        <c:v>652.79999999999995</c:v>
                      </c:pt>
                      <c:pt idx="9">
                        <c:v>652.79999999999995</c:v>
                      </c:pt>
                      <c:pt idx="10">
                        <c:v>652.79999999999995</c:v>
                      </c:pt>
                      <c:pt idx="11">
                        <c:v>652.79999999999995</c:v>
                      </c:pt>
                      <c:pt idx="12">
                        <c:v>652.79999999999995</c:v>
                      </c:pt>
                      <c:pt idx="13">
                        <c:v>652.79999999999995</c:v>
                      </c:pt>
                      <c:pt idx="14">
                        <c:v>652.79999999999995</c:v>
                      </c:pt>
                      <c:pt idx="15">
                        <c:v>652.79999999999995</c:v>
                      </c:pt>
                      <c:pt idx="16">
                        <c:v>652.79999999999995</c:v>
                      </c:pt>
                      <c:pt idx="17">
                        <c:v>652.79999999999995</c:v>
                      </c:pt>
                      <c:pt idx="18">
                        <c:v>652.79999999999995</c:v>
                      </c:pt>
                      <c:pt idx="19">
                        <c:v>652.79999999999995</c:v>
                      </c:pt>
                      <c:pt idx="20">
                        <c:v>652.79999999999995</c:v>
                      </c:pt>
                      <c:pt idx="21">
                        <c:v>652.79999999999995</c:v>
                      </c:pt>
                      <c:pt idx="22">
                        <c:v>652.79999999999995</c:v>
                      </c:pt>
                      <c:pt idx="23">
                        <c:v>652.79999999999995</c:v>
                      </c:pt>
                      <c:pt idx="24">
                        <c:v>652.79999999999995</c:v>
                      </c:pt>
                      <c:pt idx="25">
                        <c:v>652.79999999999995</c:v>
                      </c:pt>
                      <c:pt idx="26">
                        <c:v>652.79999999999995</c:v>
                      </c:pt>
                      <c:pt idx="27">
                        <c:v>652.79999999999995</c:v>
                      </c:pt>
                      <c:pt idx="28">
                        <c:v>652.79999999999995</c:v>
                      </c:pt>
                      <c:pt idx="29">
                        <c:v>652.79999999999995</c:v>
                      </c:pt>
                      <c:pt idx="30">
                        <c:v>652.79999999999995</c:v>
                      </c:pt>
                      <c:pt idx="31">
                        <c:v>652.79999999999995</c:v>
                      </c:pt>
                      <c:pt idx="32">
                        <c:v>652.79999999999995</c:v>
                      </c:pt>
                      <c:pt idx="33">
                        <c:v>652.79999999999995</c:v>
                      </c:pt>
                      <c:pt idx="34">
                        <c:v>652.79999999999995</c:v>
                      </c:pt>
                      <c:pt idx="35">
                        <c:v>652.79999999999995</c:v>
                      </c:pt>
                      <c:pt idx="36">
                        <c:v>652.79999999999995</c:v>
                      </c:pt>
                      <c:pt idx="37">
                        <c:v>652.79999999999995</c:v>
                      </c:pt>
                      <c:pt idx="38">
                        <c:v>652.79999999999995</c:v>
                      </c:pt>
                      <c:pt idx="39">
                        <c:v>652.79999999999995</c:v>
                      </c:pt>
                      <c:pt idx="40">
                        <c:v>652.79999999999995</c:v>
                      </c:pt>
                      <c:pt idx="41">
                        <c:v>652.79999999999995</c:v>
                      </c:pt>
                      <c:pt idx="42">
                        <c:v>652.79999999999995</c:v>
                      </c:pt>
                      <c:pt idx="43">
                        <c:v>652.79999999999995</c:v>
                      </c:pt>
                      <c:pt idx="44">
                        <c:v>652.79999999999995</c:v>
                      </c:pt>
                      <c:pt idx="45">
                        <c:v>652.79999999999995</c:v>
                      </c:pt>
                      <c:pt idx="46">
                        <c:v>652.79999999999995</c:v>
                      </c:pt>
                      <c:pt idx="47">
                        <c:v>652.79999999999995</c:v>
                      </c:pt>
                      <c:pt idx="48">
                        <c:v>652.79999999999995</c:v>
                      </c:pt>
                      <c:pt idx="49">
                        <c:v>652.79999999999995</c:v>
                      </c:pt>
                      <c:pt idx="50">
                        <c:v>652.79999999999995</c:v>
                      </c:pt>
                      <c:pt idx="51">
                        <c:v>652.79999999999995</c:v>
                      </c:pt>
                      <c:pt idx="52">
                        <c:v>652.79999999999995</c:v>
                      </c:pt>
                      <c:pt idx="53">
                        <c:v>652.79999999999995</c:v>
                      </c:pt>
                      <c:pt idx="54">
                        <c:v>652.79999999999995</c:v>
                      </c:pt>
                      <c:pt idx="55">
                        <c:v>652.79999999999995</c:v>
                      </c:pt>
                      <c:pt idx="56">
                        <c:v>652.79999999999995</c:v>
                      </c:pt>
                      <c:pt idx="57">
                        <c:v>652.79999999999995</c:v>
                      </c:pt>
                      <c:pt idx="58">
                        <c:v>652.79999999999995</c:v>
                      </c:pt>
                      <c:pt idx="59">
                        <c:v>652.79999999999995</c:v>
                      </c:pt>
                      <c:pt idx="60">
                        <c:v>652.79999999999995</c:v>
                      </c:pt>
                      <c:pt idx="61">
                        <c:v>652.79999999999995</c:v>
                      </c:pt>
                      <c:pt idx="62">
                        <c:v>652.79999999999995</c:v>
                      </c:pt>
                      <c:pt idx="63">
                        <c:v>652.79999999999995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4D2-4FD0-A04D-8D2BDC08074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4D2-4FD0-A04D-8D2BDC08074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dgemmfull!$I$20:$I$83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  <c:pt idx="12">
                        <c:v>555.73657300000002</c:v>
                      </c:pt>
                      <c:pt idx="13">
                        <c:v>588.91843900000003</c:v>
                      </c:pt>
                      <c:pt idx="14">
                        <c:v>636.57715299999995</c:v>
                      </c:pt>
                      <c:pt idx="15">
                        <c:v>668.50192900000002</c:v>
                      </c:pt>
                      <c:pt idx="16">
                        <c:v>700.60264299999994</c:v>
                      </c:pt>
                      <c:pt idx="17">
                        <c:v>732.948667</c:v>
                      </c:pt>
                      <c:pt idx="18">
                        <c:v>759.74155099999996</c:v>
                      </c:pt>
                      <c:pt idx="19">
                        <c:v>810.30860399999995</c:v>
                      </c:pt>
                      <c:pt idx="20">
                        <c:v>837.37555099999997</c:v>
                      </c:pt>
                      <c:pt idx="21">
                        <c:v>869.89901099999997</c:v>
                      </c:pt>
                      <c:pt idx="22">
                        <c:v>898.05385799999999</c:v>
                      </c:pt>
                      <c:pt idx="23">
                        <c:v>923.50597800000003</c:v>
                      </c:pt>
                      <c:pt idx="24">
                        <c:v>937.27305100000001</c:v>
                      </c:pt>
                      <c:pt idx="25">
                        <c:v>947.04188399999998</c:v>
                      </c:pt>
                      <c:pt idx="26">
                        <c:v>960.72321899999997</c:v>
                      </c:pt>
                      <c:pt idx="27">
                        <c:v>978.12122399999998</c:v>
                      </c:pt>
                      <c:pt idx="28">
                        <c:v>993.10233300000004</c:v>
                      </c:pt>
                      <c:pt idx="29">
                        <c:v>1042.448116</c:v>
                      </c:pt>
                      <c:pt idx="30">
                        <c:v>1062.7180880000001</c:v>
                      </c:pt>
                      <c:pt idx="31">
                        <c:v>1090.1213439999999</c:v>
                      </c:pt>
                      <c:pt idx="32">
                        <c:v>1055.905017</c:v>
                      </c:pt>
                      <c:pt idx="33">
                        <c:v>1093.2134900000001</c:v>
                      </c:pt>
                      <c:pt idx="34">
                        <c:v>1112.413192</c:v>
                      </c:pt>
                      <c:pt idx="35">
                        <c:v>1120.1588810000001</c:v>
                      </c:pt>
                      <c:pt idx="36">
                        <c:v>1115.294615</c:v>
                      </c:pt>
                      <c:pt idx="37">
                        <c:v>1126.3211670000001</c:v>
                      </c:pt>
                      <c:pt idx="38">
                        <c:v>1126.1720230000001</c:v>
                      </c:pt>
                      <c:pt idx="39">
                        <c:v>1139.4469819999999</c:v>
                      </c:pt>
                      <c:pt idx="40">
                        <c:v>1155.0436219999999</c:v>
                      </c:pt>
                      <c:pt idx="41">
                        <c:v>1170.7651519999999</c:v>
                      </c:pt>
                      <c:pt idx="42">
                        <c:v>1193.1826169999999</c:v>
                      </c:pt>
                      <c:pt idx="43">
                        <c:v>1199.6458809999999</c:v>
                      </c:pt>
                      <c:pt idx="44">
                        <c:v>1182.54946</c:v>
                      </c:pt>
                      <c:pt idx="45">
                        <c:v>1197.1896879999999</c:v>
                      </c:pt>
                      <c:pt idx="46">
                        <c:v>1213.6115339999999</c:v>
                      </c:pt>
                      <c:pt idx="47">
                        <c:v>1267.0830309999999</c:v>
                      </c:pt>
                      <c:pt idx="48">
                        <c:v>1231.468069</c:v>
                      </c:pt>
                      <c:pt idx="49">
                        <c:v>1257.151171</c:v>
                      </c:pt>
                      <c:pt idx="50">
                        <c:v>1254.639345</c:v>
                      </c:pt>
                      <c:pt idx="51">
                        <c:v>1261.2500970000001</c:v>
                      </c:pt>
                      <c:pt idx="52">
                        <c:v>1249.9504400000001</c:v>
                      </c:pt>
                      <c:pt idx="53">
                        <c:v>1297.559015</c:v>
                      </c:pt>
                      <c:pt idx="54">
                        <c:v>1270.3144910000001</c:v>
                      </c:pt>
                      <c:pt idx="55">
                        <c:v>1266.953017</c:v>
                      </c:pt>
                      <c:pt idx="56">
                        <c:v>1264.5924419999999</c:v>
                      </c:pt>
                      <c:pt idx="57">
                        <c:v>1275.2461189999999</c:v>
                      </c:pt>
                      <c:pt idx="58">
                        <c:v>1308.8834260000001</c:v>
                      </c:pt>
                      <c:pt idx="59">
                        <c:v>1346.306382</c:v>
                      </c:pt>
                      <c:pt idx="60">
                        <c:v>1306.9565965000002</c:v>
                      </c:pt>
                      <c:pt idx="61">
                        <c:v>1305.1648380000001</c:v>
                      </c:pt>
                      <c:pt idx="62">
                        <c:v>1307.1353955</c:v>
                      </c:pt>
                      <c:pt idx="63">
                        <c:v>1366.8751474999999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74D2-4FD0-A04D-8D2BDC08074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dgemmfull!$J$19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dgemmfull!$J$20:$J$83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  <c:pt idx="12">
                        <c:v>607.95083499999998</c:v>
                      </c:pt>
                      <c:pt idx="13">
                        <c:v>643.92496900000003</c:v>
                      </c:pt>
                      <c:pt idx="14">
                        <c:v>700.74778800000001</c:v>
                      </c:pt>
                      <c:pt idx="15">
                        <c:v>736.48895100000004</c:v>
                      </c:pt>
                      <c:pt idx="16">
                        <c:v>766.66864099999998</c:v>
                      </c:pt>
                      <c:pt idx="17">
                        <c:v>795.98546499999998</c:v>
                      </c:pt>
                      <c:pt idx="18">
                        <c:v>815.81224199999997</c:v>
                      </c:pt>
                      <c:pt idx="19">
                        <c:v>866.11359100000004</c:v>
                      </c:pt>
                      <c:pt idx="20">
                        <c:v>885.64636900000005</c:v>
                      </c:pt>
                      <c:pt idx="21">
                        <c:v>914.92820400000005</c:v>
                      </c:pt>
                      <c:pt idx="22">
                        <c:v>930.07815400000004</c:v>
                      </c:pt>
                      <c:pt idx="23">
                        <c:v>955.90070900000001</c:v>
                      </c:pt>
                      <c:pt idx="24">
                        <c:v>976.04778499999998</c:v>
                      </c:pt>
                      <c:pt idx="25">
                        <c:v>1008.403022</c:v>
                      </c:pt>
                      <c:pt idx="26">
                        <c:v>1027.0765019999999</c:v>
                      </c:pt>
                      <c:pt idx="27">
                        <c:v>1054.8429940000001</c:v>
                      </c:pt>
                      <c:pt idx="28">
                        <c:v>1041.5998750000001</c:v>
                      </c:pt>
                      <c:pt idx="29">
                        <c:v>1083.838405</c:v>
                      </c:pt>
                      <c:pt idx="30">
                        <c:v>1100.9031869999999</c:v>
                      </c:pt>
                      <c:pt idx="31">
                        <c:v>1098.4294460000001</c:v>
                      </c:pt>
                      <c:pt idx="32">
                        <c:v>1135.6709559999999</c:v>
                      </c:pt>
                      <c:pt idx="33">
                        <c:v>1137.9349850000001</c:v>
                      </c:pt>
                      <c:pt idx="34">
                        <c:v>1147.551741</c:v>
                      </c:pt>
                      <c:pt idx="35">
                        <c:v>1152.309487</c:v>
                      </c:pt>
                      <c:pt idx="36">
                        <c:v>1140.5982369999999</c:v>
                      </c:pt>
                      <c:pt idx="37">
                        <c:v>1179.8646699999999</c:v>
                      </c:pt>
                      <c:pt idx="38">
                        <c:v>1197.6105250000001</c:v>
                      </c:pt>
                      <c:pt idx="39">
                        <c:v>1171.6241379999999</c:v>
                      </c:pt>
                      <c:pt idx="40">
                        <c:v>1189.573909</c:v>
                      </c:pt>
                      <c:pt idx="41">
                        <c:v>1183.9650260000001</c:v>
                      </c:pt>
                      <c:pt idx="42">
                        <c:v>1213.0743259999999</c:v>
                      </c:pt>
                      <c:pt idx="43">
                        <c:v>1210.158115</c:v>
                      </c:pt>
                      <c:pt idx="44">
                        <c:v>1180.372396</c:v>
                      </c:pt>
                      <c:pt idx="45">
                        <c:v>1233.126094</c:v>
                      </c:pt>
                      <c:pt idx="46">
                        <c:v>1266.1656290000001</c:v>
                      </c:pt>
                      <c:pt idx="47">
                        <c:v>1273.7736</c:v>
                      </c:pt>
                      <c:pt idx="48">
                        <c:v>1236.65705</c:v>
                      </c:pt>
                      <c:pt idx="49">
                        <c:v>1292.0519919999999</c:v>
                      </c:pt>
                      <c:pt idx="50">
                        <c:v>1235.6823899999999</c:v>
                      </c:pt>
                      <c:pt idx="51">
                        <c:v>1255.536286</c:v>
                      </c:pt>
                      <c:pt idx="52">
                        <c:v>1267.383104</c:v>
                      </c:pt>
                      <c:pt idx="53">
                        <c:v>1243.2627689999999</c:v>
                      </c:pt>
                      <c:pt idx="54">
                        <c:v>1262.6201140000001</c:v>
                      </c:pt>
                      <c:pt idx="55">
                        <c:v>1275.2642330000001</c:v>
                      </c:pt>
                      <c:pt idx="56">
                        <c:v>1274.7129259999999</c:v>
                      </c:pt>
                      <c:pt idx="57">
                        <c:v>1282.6610169999999</c:v>
                      </c:pt>
                      <c:pt idx="58">
                        <c:v>1341.5779620000001</c:v>
                      </c:pt>
                      <c:pt idx="59">
                        <c:v>1315.536591</c:v>
                      </c:pt>
                      <c:pt idx="60">
                        <c:v>1358.100451</c:v>
                      </c:pt>
                      <c:pt idx="61">
                        <c:v>1310.333582</c:v>
                      </c:pt>
                      <c:pt idx="62">
                        <c:v>1356.4120800000001</c:v>
                      </c:pt>
                      <c:pt idx="63">
                        <c:v>1321.0176220000001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D2-4FD0-A04D-8D2BDC08074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dgemmfull!$K$19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dgemmfull!$K$20:$K$83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4D2-4FD0-A04D-8D2BDC08074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dgemmfull!$L$19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dgemmfull!$L$20:$L$83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4D2-4FD0-A04D-8D2BDC08074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dgemmfull!$M$19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dgemmfull!$M$20:$M$83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4D2-4FD0-A04D-8D2BDC08074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dgemmfull!$N$19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dgemmfull!$N$20:$N$83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4D2-4FD0-A04D-8D2BDC08074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dgemmfull!$O$19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dgemmfull!$O$20:$O$83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4D2-4FD0-A04D-8D2BDC08074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dgemmfull!$P$19</c15:sqref>
                        </c15:formulaRef>
                      </c:ext>
                    </c:extLst>
                    <c:strCache>
                      <c:ptCount val="1"/>
                      <c:pt idx="0">
                        <c:v>Column6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dgemmfull!$P$20:$P$83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4D2-4FD0-A04D-8D2BDC08074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dgemmfull!$Q$19</c15:sqref>
                        </c15:formulaRef>
                      </c:ext>
                    </c:extLst>
                    <c:strCache>
                      <c:ptCount val="1"/>
                      <c:pt idx="0">
                        <c:v>Column7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dgemmfull!$Q$20:$Q$83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74D2-4FD0-A04D-8D2BDC08074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dgemmfull!$R$19</c15:sqref>
                        </c15:formulaRef>
                      </c:ext>
                    </c:extLst>
                    <c:strCache>
                      <c:ptCount val="1"/>
                      <c:pt idx="0">
                        <c:v>Column8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dgemmfull!$R$20:$R$83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D2-4FD0-A04D-8D2BDC08074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dgemmfull!$S$19</c15:sqref>
                        </c15:formulaRef>
                      </c:ext>
                    </c:extLst>
                    <c:strCache>
                      <c:ptCount val="1"/>
                      <c:pt idx="0">
                        <c:v>Column9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dgemmfull!$S$20:$S$83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D2-4FD0-A04D-8D2BDC080744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dgemmfull!$T$19</c15:sqref>
                        </c15:formulaRef>
                      </c:ext>
                    </c:extLst>
                    <c:strCache>
                      <c:ptCount val="1"/>
                      <c:pt idx="0">
                        <c:v>Column10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dgemmfull!$T$20:$T$83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4D2-4FD0-A04D-8D2BDC080744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dgemmfull!$U$19</c15:sqref>
                        </c15:formulaRef>
                      </c:ext>
                    </c:extLst>
                    <c:strCache>
                      <c:ptCount val="1"/>
                      <c:pt idx="0">
                        <c:v>Column11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dgemmfull!$U$20:$U$83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4D2-4FD0-A04D-8D2BDC080744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dgemmfull!$V$19</c15:sqref>
                        </c15:formulaRef>
                      </c:ext>
                    </c:extLst>
                    <c:strCache>
                      <c:ptCount val="1"/>
                      <c:pt idx="0">
                        <c:v>Column12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dgemmfull!$V$20:$V$83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4D2-4FD0-A04D-8D2BDC080744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dgemmfull!$W$19</c15:sqref>
                        </c15:formulaRef>
                      </c:ext>
                    </c:extLst>
                    <c:strCache>
                      <c:ptCount val="1"/>
                      <c:pt idx="0">
                        <c:v>Column13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dgemmfull!$W$20:$W$83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4D2-4FD0-A04D-8D2BDC080744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dgemmfull!$X$19</c15:sqref>
                        </c15:formulaRef>
                      </c:ext>
                    </c:extLst>
                    <c:strCache>
                      <c:ptCount val="1"/>
                      <c:pt idx="0">
                        <c:v>Column14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dgemmfull!$X$20:$X$83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4D2-4FD0-A04D-8D2BDC080744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dgemmfull!$Y$19</c15:sqref>
                        </c15:formulaRef>
                      </c:ext>
                    </c:extLst>
                    <c:strCache>
                      <c:ptCount val="1"/>
                      <c:pt idx="0">
                        <c:v>Column15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dgemmfull!$Y$20:$Y$83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7-74D2-4FD0-A04D-8D2BDC080744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dgemmfull!$Z$19</c15:sqref>
                        </c15:formulaRef>
                      </c:ext>
                    </c:extLst>
                    <c:strCache>
                      <c:ptCount val="1"/>
                      <c:pt idx="0">
                        <c:v>Column16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dgemmfull!$Z$20:$Z$83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4D2-4FD0-A04D-8D2BDC080744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dgemmfull!$AA$19</c15:sqref>
                        </c15:formulaRef>
                      </c:ext>
                    </c:extLst>
                    <c:strCache>
                      <c:ptCount val="1"/>
                      <c:pt idx="0">
                        <c:v>Column17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dgemmfull!$AA$20:$AA$83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4D2-4FD0-A04D-8D2BDC080744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dgemmfull!$AB$19</c15:sqref>
                        </c15:formulaRef>
                      </c:ext>
                    </c:extLst>
                    <c:strCache>
                      <c:ptCount val="1"/>
                      <c:pt idx="0">
                        <c:v>Column18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dgemmfull!$AB$20:$AB$83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4D2-4FD0-A04D-8D2BDC080744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dgemmfull!$AC$19</c15:sqref>
                        </c15:formulaRef>
                      </c:ext>
                    </c:extLst>
                    <c:strCache>
                      <c:ptCount val="1"/>
                      <c:pt idx="0">
                        <c:v>Column19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dgemmfull!$AC$20:$AC$83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4D2-4FD0-A04D-8D2BDC080744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dgemmfull!$AD$19</c15:sqref>
                        </c15:formulaRef>
                      </c:ext>
                    </c:extLst>
                    <c:strCache>
                      <c:ptCount val="1"/>
                      <c:pt idx="0">
                        <c:v>Column20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dgemmfull!$AD$20:$AD$83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4D2-4FD0-A04D-8D2BDC080744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dgemmfull!$AE$19</c15:sqref>
                        </c15:formulaRef>
                      </c:ext>
                    </c:extLst>
                    <c:strCache>
                      <c:ptCount val="1"/>
                      <c:pt idx="0">
                        <c:v>Column21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dgemmfull!$AE$20:$AE$83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4D2-4FD0-A04D-8D2BDC080744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dgemmfull!$AF$19</c15:sqref>
                        </c15:formulaRef>
                      </c:ext>
                    </c:extLst>
                    <c:strCache>
                      <c:ptCount val="1"/>
                      <c:pt idx="0">
                        <c:v>Column22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dgemmfull!$AF$20:$AF$83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4D2-4FD0-A04D-8D2BDC080744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dgemmfull!$AG$19</c15:sqref>
                        </c15:formulaRef>
                      </c:ext>
                    </c:extLst>
                    <c:strCache>
                      <c:ptCount val="1"/>
                      <c:pt idx="0">
                        <c:v>Column23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dgemmfull!$AG$20:$AG$83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4D2-4FD0-A04D-8D2BDC080744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dgemmfull!$AH$19</c15:sqref>
                        </c15:formulaRef>
                      </c:ext>
                    </c:extLst>
                    <c:strCache>
                      <c:ptCount val="1"/>
                      <c:pt idx="0">
                        <c:v>Column24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dgemmfull!$AH$20:$AH$83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4D2-4FD0-A04D-8D2BDC080744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dgemmfull!$AI$19</c15:sqref>
                        </c15:formulaRef>
                      </c:ext>
                    </c:extLst>
                    <c:strCache>
                      <c:ptCount val="1"/>
                      <c:pt idx="0">
                        <c:v>Column25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dgemmfull!$AI$20:$AI$83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4D2-4FD0-A04D-8D2BDC080744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dgemmfull!$AJ$19</c15:sqref>
                        </c15:formulaRef>
                      </c:ext>
                    </c:extLst>
                    <c:strCache>
                      <c:ptCount val="1"/>
                      <c:pt idx="0">
                        <c:v>Column26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dgemmfull!$AJ$20:$AJ$83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4D2-4FD0-A04D-8D2BDC080744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dgemmfull!$AK$19</c15:sqref>
                        </c15:formulaRef>
                      </c:ext>
                    </c:extLst>
                    <c:strCache>
                      <c:ptCount val="1"/>
                      <c:pt idx="0">
                        <c:v>Column27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dgemmfull!$AK$20:$AK$83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4D2-4FD0-A04D-8D2BDC080744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dgemmfull!$AL$19</c15:sqref>
                        </c15:formulaRef>
                      </c:ext>
                    </c:extLst>
                    <c:strCache>
                      <c:ptCount val="1"/>
                      <c:pt idx="0">
                        <c:v>Column28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dgemmfull!$AL$20:$AL$83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4D2-4FD0-A04D-8D2BDC080744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dgemmfull!$AM$19</c15:sqref>
                        </c15:formulaRef>
                      </c:ext>
                    </c:extLst>
                    <c:strCache>
                      <c:ptCount val="1"/>
                      <c:pt idx="0">
                        <c:v>Column29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dgemmfull!$AM$20:$AM$83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4D2-4FD0-A04D-8D2BDC080744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dgemmfull!$AN$19</c15:sqref>
                        </c15:formulaRef>
                      </c:ext>
                    </c:extLst>
                    <c:strCache>
                      <c:ptCount val="1"/>
                      <c:pt idx="0">
                        <c:v>Column30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dgemmfull!$AN$20:$AN$83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4D2-4FD0-A04D-8D2BDC080744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dgemmfull!$AO$19</c15:sqref>
                        </c15:formulaRef>
                      </c:ext>
                    </c:extLst>
                    <c:strCache>
                      <c:ptCount val="1"/>
                      <c:pt idx="0">
                        <c:v>Column31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dgemmfull!$AO$20:$AO$83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4D2-4FD0-A04D-8D2BDC080744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dgemmfull!$AP$19</c15:sqref>
                        </c15:formulaRef>
                      </c:ext>
                    </c:extLst>
                    <c:strCache>
                      <c:ptCount val="1"/>
                      <c:pt idx="0">
                        <c:v>Column32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dgemmfull!$AP$20:$AP$83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4D2-4FD0-A04D-8D2BDC080744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dgemmfull!$AQ$19</c15:sqref>
                        </c15:formulaRef>
                      </c:ext>
                    </c:extLst>
                    <c:strCache>
                      <c:ptCount val="1"/>
                      <c:pt idx="0">
                        <c:v>Column33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dgemmfull!$AQ$20:$AQ$83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4D2-4FD0-A04D-8D2BDC080744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dgemmfull!$AR$19</c15:sqref>
                        </c15:formulaRef>
                      </c:ext>
                    </c:extLst>
                    <c:strCache>
                      <c:ptCount val="1"/>
                      <c:pt idx="0">
                        <c:v>Column34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dgemmfull!$AR$20:$AR$83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74D2-4FD0-A04D-8D2BDC080744}"/>
                  </c:ext>
                </c:extLst>
              </c15:ser>
            </c15:filteredLineSeries>
            <c15:filteredLine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dgemmfull!$AS$19</c15:sqref>
                        </c15:formulaRef>
                      </c:ext>
                    </c:extLst>
                    <c:strCache>
                      <c:ptCount val="1"/>
                      <c:pt idx="0">
                        <c:v>Column35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dgemmfull!$AS$20:$AS$83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74D2-4FD0-A04D-8D2BDC080744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dgemmfull!$AT$19</c15:sqref>
                        </c15:formulaRef>
                      </c:ext>
                    </c:extLst>
                    <c:strCache>
                      <c:ptCount val="1"/>
                      <c:pt idx="0">
                        <c:v>Column36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dgemmfull!$AT$20:$AT$83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74D2-4FD0-A04D-8D2BDC080744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dgemmfull!$AU$19</c15:sqref>
                        </c15:formulaRef>
                      </c:ext>
                    </c:extLst>
                    <c:strCache>
                      <c:ptCount val="1"/>
                      <c:pt idx="0">
                        <c:v>Column37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dgemmfull!$AU$20:$AU$83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74D2-4FD0-A04D-8D2BDC080744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dgemmfull!$AV$19</c15:sqref>
                        </c15:formulaRef>
                      </c:ext>
                    </c:extLst>
                    <c:strCache>
                      <c:ptCount val="1"/>
                      <c:pt idx="0">
                        <c:v>Column38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dgemmfull!$AV$20:$AV$83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74D2-4FD0-A04D-8D2BDC080744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dgemmfull!$AW$19</c15:sqref>
                        </c15:formulaRef>
                      </c:ext>
                    </c:extLst>
                    <c:strCache>
                      <c:ptCount val="1"/>
                      <c:pt idx="0">
                        <c:v>Column39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dgemmfull!$AW$20:$AW$83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74D2-4FD0-A04D-8D2BDC080744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dgemmfull!$AX$19</c15:sqref>
                        </c15:formulaRef>
                      </c:ext>
                    </c:extLst>
                    <c:strCache>
                      <c:ptCount val="1"/>
                      <c:pt idx="0">
                        <c:v>Column40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dgemmfull!$AX$20:$AX$83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74D2-4FD0-A04D-8D2BDC080744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dgemmfull!$AY$19</c15:sqref>
                        </c15:formulaRef>
                      </c:ext>
                    </c:extLst>
                    <c:strCache>
                      <c:ptCount val="1"/>
                      <c:pt idx="0">
                        <c:v>Column41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dgemmfull!$AY$20:$AY$83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74D2-4FD0-A04D-8D2BDC080744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772098765432097"/>
          <c:y val="6.7468827160493822E-2"/>
          <c:w val="0.29671836419753084"/>
          <c:h val="0.17252407407407408"/>
        </c:manualLayout>
      </c:layout>
      <c:overlay val="1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libs - epyc double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dgemm!$A$19</c:f>
              <c:strCache>
                <c:ptCount val="1"/>
                <c:pt idx="0">
                  <c:v>TPPepyc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dgemm!$A$20:$A$83</c:f>
              <c:numCache>
                <c:formatCode>General</c:formatCode>
                <c:ptCount val="64"/>
                <c:pt idx="0">
                  <c:v>41.59375</c:v>
                </c:pt>
                <c:pt idx="1">
                  <c:v>83.1875</c:v>
                </c:pt>
                <c:pt idx="2">
                  <c:v>124.78125</c:v>
                </c:pt>
                <c:pt idx="3">
                  <c:v>166.375</c:v>
                </c:pt>
                <c:pt idx="4">
                  <c:v>207.96875</c:v>
                </c:pt>
                <c:pt idx="5">
                  <c:v>249.5625</c:v>
                </c:pt>
                <c:pt idx="6">
                  <c:v>291.15625</c:v>
                </c:pt>
                <c:pt idx="7">
                  <c:v>332.75</c:v>
                </c:pt>
                <c:pt idx="8">
                  <c:v>374.34375</c:v>
                </c:pt>
                <c:pt idx="9">
                  <c:v>415.9375</c:v>
                </c:pt>
                <c:pt idx="10">
                  <c:v>457.53125</c:v>
                </c:pt>
                <c:pt idx="11">
                  <c:v>499.125</c:v>
                </c:pt>
                <c:pt idx="12">
                  <c:v>540.71875</c:v>
                </c:pt>
                <c:pt idx="13">
                  <c:v>582.3125</c:v>
                </c:pt>
                <c:pt idx="14">
                  <c:v>623.90625</c:v>
                </c:pt>
                <c:pt idx="15">
                  <c:v>665.5</c:v>
                </c:pt>
                <c:pt idx="16">
                  <c:v>707.09375</c:v>
                </c:pt>
                <c:pt idx="17">
                  <c:v>748.6875</c:v>
                </c:pt>
                <c:pt idx="18">
                  <c:v>790.28125</c:v>
                </c:pt>
                <c:pt idx="19">
                  <c:v>831.875</c:v>
                </c:pt>
                <c:pt idx="20">
                  <c:v>873.46875</c:v>
                </c:pt>
                <c:pt idx="21">
                  <c:v>915.0625</c:v>
                </c:pt>
                <c:pt idx="22">
                  <c:v>956.65625</c:v>
                </c:pt>
                <c:pt idx="23">
                  <c:v>998.25</c:v>
                </c:pt>
                <c:pt idx="24">
                  <c:v>1039.84375</c:v>
                </c:pt>
                <c:pt idx="25">
                  <c:v>1081.4375</c:v>
                </c:pt>
                <c:pt idx="26">
                  <c:v>1123.03125</c:v>
                </c:pt>
                <c:pt idx="27">
                  <c:v>1164.625</c:v>
                </c:pt>
                <c:pt idx="28">
                  <c:v>1206.21875</c:v>
                </c:pt>
                <c:pt idx="29">
                  <c:v>1247.8125</c:v>
                </c:pt>
                <c:pt idx="30">
                  <c:v>1289.40625</c:v>
                </c:pt>
                <c:pt idx="31">
                  <c:v>1331</c:v>
                </c:pt>
                <c:pt idx="32">
                  <c:v>1372.59375</c:v>
                </c:pt>
                <c:pt idx="33">
                  <c:v>1414.1875</c:v>
                </c:pt>
                <c:pt idx="34">
                  <c:v>1455.78125</c:v>
                </c:pt>
                <c:pt idx="35">
                  <c:v>1497.375</c:v>
                </c:pt>
                <c:pt idx="36">
                  <c:v>1538.96875</c:v>
                </c:pt>
                <c:pt idx="37">
                  <c:v>1580.5625</c:v>
                </c:pt>
                <c:pt idx="38">
                  <c:v>1622.15625</c:v>
                </c:pt>
                <c:pt idx="39">
                  <c:v>1663.75</c:v>
                </c:pt>
                <c:pt idx="40">
                  <c:v>1705.34375</c:v>
                </c:pt>
                <c:pt idx="41">
                  <c:v>1746.9375</c:v>
                </c:pt>
                <c:pt idx="42">
                  <c:v>1788.53125</c:v>
                </c:pt>
                <c:pt idx="43">
                  <c:v>1830.125</c:v>
                </c:pt>
                <c:pt idx="44">
                  <c:v>1871.71875</c:v>
                </c:pt>
                <c:pt idx="45">
                  <c:v>1913.3125</c:v>
                </c:pt>
                <c:pt idx="46">
                  <c:v>1954.90625</c:v>
                </c:pt>
                <c:pt idx="47">
                  <c:v>1996.5</c:v>
                </c:pt>
                <c:pt idx="48">
                  <c:v>2038.09375</c:v>
                </c:pt>
                <c:pt idx="49">
                  <c:v>2079.6875</c:v>
                </c:pt>
                <c:pt idx="50">
                  <c:v>2121.28125</c:v>
                </c:pt>
                <c:pt idx="51">
                  <c:v>2162.875</c:v>
                </c:pt>
                <c:pt idx="52">
                  <c:v>2204.46875</c:v>
                </c:pt>
                <c:pt idx="53">
                  <c:v>2246.0625</c:v>
                </c:pt>
                <c:pt idx="54">
                  <c:v>2287.65625</c:v>
                </c:pt>
                <c:pt idx="55">
                  <c:v>2329.25</c:v>
                </c:pt>
                <c:pt idx="56">
                  <c:v>2370.84375</c:v>
                </c:pt>
                <c:pt idx="57">
                  <c:v>2412.4375</c:v>
                </c:pt>
                <c:pt idx="58">
                  <c:v>2454.03125</c:v>
                </c:pt>
                <c:pt idx="59">
                  <c:v>2495.625</c:v>
                </c:pt>
                <c:pt idx="60">
                  <c:v>2537.21875</c:v>
                </c:pt>
                <c:pt idx="61">
                  <c:v>2578.8125</c:v>
                </c:pt>
                <c:pt idx="62">
                  <c:v>2620.40625</c:v>
                </c:pt>
                <c:pt idx="63">
                  <c:v>2662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1D2-4BF9-A794-6D37A8BF44DA}"/>
            </c:ext>
          </c:extLst>
        </c:ser>
        <c:ser>
          <c:idx val="4"/>
          <c:order val="4"/>
          <c:tx>
            <c:strRef>
              <c:f>dgemm!$E$19</c:f>
              <c:strCache>
                <c:ptCount val="1"/>
                <c:pt idx="0">
                  <c:v>epyc blis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dgemm!$E$20:$E$83</c:f>
              <c:numCache>
                <c:formatCode>General</c:formatCode>
                <c:ptCount val="64"/>
                <c:pt idx="0">
                  <c:v>48.022030000000001</c:v>
                </c:pt>
                <c:pt idx="1">
                  <c:v>96.339658</c:v>
                </c:pt>
                <c:pt idx="2">
                  <c:v>140.27703600000001</c:v>
                </c:pt>
                <c:pt idx="3">
                  <c:v>171.8004985</c:v>
                </c:pt>
                <c:pt idx="4">
                  <c:v>211.2031125</c:v>
                </c:pt>
                <c:pt idx="5">
                  <c:v>242.55965650000002</c:v>
                </c:pt>
                <c:pt idx="6">
                  <c:v>268.22278649999998</c:v>
                </c:pt>
                <c:pt idx="7">
                  <c:v>320.06656750000002</c:v>
                </c:pt>
                <c:pt idx="8">
                  <c:v>351.982325</c:v>
                </c:pt>
                <c:pt idx="9">
                  <c:v>378.36179700000002</c:v>
                </c:pt>
                <c:pt idx="10">
                  <c:v>381.92037600000003</c:v>
                </c:pt>
                <c:pt idx="11">
                  <c:v>476.5611935</c:v>
                </c:pt>
                <c:pt idx="12">
                  <c:v>477.9339655</c:v>
                </c:pt>
                <c:pt idx="13">
                  <c:v>509.32612500000005</c:v>
                </c:pt>
                <c:pt idx="14">
                  <c:v>543.39826849999997</c:v>
                </c:pt>
                <c:pt idx="15">
                  <c:v>606.66125349999993</c:v>
                </c:pt>
                <c:pt idx="16">
                  <c:v>605.71633650000001</c:v>
                </c:pt>
                <c:pt idx="17">
                  <c:v>609.79150800000002</c:v>
                </c:pt>
                <c:pt idx="18">
                  <c:v>608.58049400000004</c:v>
                </c:pt>
                <c:pt idx="19">
                  <c:v>722.75089249999996</c:v>
                </c:pt>
                <c:pt idx="20">
                  <c:v>734.77055250000001</c:v>
                </c:pt>
                <c:pt idx="21">
                  <c:v>742.01829099999998</c:v>
                </c:pt>
                <c:pt idx="22">
                  <c:v>745.27033099999994</c:v>
                </c:pt>
                <c:pt idx="23">
                  <c:v>794.02514049999991</c:v>
                </c:pt>
                <c:pt idx="24">
                  <c:v>836.83943449999992</c:v>
                </c:pt>
                <c:pt idx="25">
                  <c:v>849.48862800000006</c:v>
                </c:pt>
                <c:pt idx="26">
                  <c:v>845.2180505</c:v>
                </c:pt>
                <c:pt idx="27">
                  <c:v>881.31809849999991</c:v>
                </c:pt>
                <c:pt idx="28">
                  <c:v>885.09137850000002</c:v>
                </c:pt>
                <c:pt idx="29">
                  <c:v>963.14681599999994</c:v>
                </c:pt>
                <c:pt idx="30">
                  <c:v>959.743607</c:v>
                </c:pt>
                <c:pt idx="31">
                  <c:v>993.92959199999996</c:v>
                </c:pt>
                <c:pt idx="32">
                  <c:v>999.88970849999998</c:v>
                </c:pt>
                <c:pt idx="33">
                  <c:v>1009.803409</c:v>
                </c:pt>
                <c:pt idx="34">
                  <c:v>1042.2467535000001</c:v>
                </c:pt>
                <c:pt idx="35">
                  <c:v>1055.5783200000001</c:v>
                </c:pt>
                <c:pt idx="36">
                  <c:v>1040.238124</c:v>
                </c:pt>
                <c:pt idx="37">
                  <c:v>1072.4205529999999</c:v>
                </c:pt>
                <c:pt idx="38">
                  <c:v>1064.484905</c:v>
                </c:pt>
                <c:pt idx="39">
                  <c:v>1066.2080820000001</c:v>
                </c:pt>
                <c:pt idx="40">
                  <c:v>1046.5402589999999</c:v>
                </c:pt>
                <c:pt idx="41">
                  <c:v>1103.8800980000001</c:v>
                </c:pt>
                <c:pt idx="42">
                  <c:v>1107.5357414999999</c:v>
                </c:pt>
                <c:pt idx="43">
                  <c:v>1248.0346325</c:v>
                </c:pt>
                <c:pt idx="44">
                  <c:v>1207.229378</c:v>
                </c:pt>
                <c:pt idx="45">
                  <c:v>1188.6365390000001</c:v>
                </c:pt>
                <c:pt idx="46">
                  <c:v>1162.2993339999998</c:v>
                </c:pt>
                <c:pt idx="47">
                  <c:v>1220.1013359999999</c:v>
                </c:pt>
                <c:pt idx="48">
                  <c:v>1166.8646254999999</c:v>
                </c:pt>
                <c:pt idx="49">
                  <c:v>1198.641273</c:v>
                </c:pt>
                <c:pt idx="50">
                  <c:v>1214.4364235</c:v>
                </c:pt>
                <c:pt idx="51">
                  <c:v>1285.3287395000002</c:v>
                </c:pt>
                <c:pt idx="52">
                  <c:v>1271.580211</c:v>
                </c:pt>
                <c:pt idx="53">
                  <c:v>1237.9492729999999</c:v>
                </c:pt>
                <c:pt idx="54">
                  <c:v>1257.044688</c:v>
                </c:pt>
                <c:pt idx="55">
                  <c:v>1221.2383115</c:v>
                </c:pt>
                <c:pt idx="56">
                  <c:v>1263.581991</c:v>
                </c:pt>
                <c:pt idx="57">
                  <c:v>1251.6235390000002</c:v>
                </c:pt>
                <c:pt idx="58">
                  <c:v>1236.555683</c:v>
                </c:pt>
                <c:pt idx="59">
                  <c:v>1295.4152159999999</c:v>
                </c:pt>
                <c:pt idx="60">
                  <c:v>1282.6693299999999</c:v>
                </c:pt>
                <c:pt idx="61">
                  <c:v>1294.4861739999999</c:v>
                </c:pt>
                <c:pt idx="62">
                  <c:v>1284.468895</c:v>
                </c:pt>
                <c:pt idx="63">
                  <c:v>1323.452391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1D2-4BF9-A794-6D37A8BF44DA}"/>
            </c:ext>
          </c:extLst>
        </c:ser>
        <c:ser>
          <c:idx val="5"/>
          <c:order val="5"/>
          <c:tx>
            <c:strRef>
              <c:f>dgemm!$F$19</c:f>
              <c:strCache>
                <c:ptCount val="1"/>
                <c:pt idx="0">
                  <c:v>epyc blis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dgemm!$F$20:$F$83</c:f>
              <c:numCache>
                <c:formatCode>General</c:formatCode>
                <c:ptCount val="64"/>
                <c:pt idx="0">
                  <c:v>48.040058000000002</c:v>
                </c:pt>
                <c:pt idx="1">
                  <c:v>95.868162999999996</c:v>
                </c:pt>
                <c:pt idx="2">
                  <c:v>139.15856299999999</c:v>
                </c:pt>
                <c:pt idx="3">
                  <c:v>172.511608</c:v>
                </c:pt>
                <c:pt idx="4">
                  <c:v>211.62719799999999</c:v>
                </c:pt>
                <c:pt idx="5">
                  <c:v>249.37219899999999</c:v>
                </c:pt>
                <c:pt idx="6">
                  <c:v>275.96092599999997</c:v>
                </c:pt>
                <c:pt idx="7">
                  <c:v>331.86176599999999</c:v>
                </c:pt>
                <c:pt idx="8">
                  <c:v>368.17501900000002</c:v>
                </c:pt>
                <c:pt idx="9">
                  <c:v>397.8383</c:v>
                </c:pt>
                <c:pt idx="10">
                  <c:v>399.38216199999999</c:v>
                </c:pt>
                <c:pt idx="11">
                  <c:v>507.53477500000002</c:v>
                </c:pt>
                <c:pt idx="12">
                  <c:v>470.99891100000002</c:v>
                </c:pt>
                <c:pt idx="13">
                  <c:v>533.66095299999995</c:v>
                </c:pt>
                <c:pt idx="14">
                  <c:v>571.38434199999995</c:v>
                </c:pt>
                <c:pt idx="15">
                  <c:v>651.20676800000001</c:v>
                </c:pt>
                <c:pt idx="16">
                  <c:v>590.42774999999995</c:v>
                </c:pt>
                <c:pt idx="17">
                  <c:v>665.84886100000006</c:v>
                </c:pt>
                <c:pt idx="18">
                  <c:v>673.50739699999997</c:v>
                </c:pt>
                <c:pt idx="19">
                  <c:v>805.39148899999998</c:v>
                </c:pt>
                <c:pt idx="20">
                  <c:v>768.33362999999997</c:v>
                </c:pt>
                <c:pt idx="21">
                  <c:v>765.312501</c:v>
                </c:pt>
                <c:pt idx="22">
                  <c:v>841.66613299999995</c:v>
                </c:pt>
                <c:pt idx="23">
                  <c:v>848.08269900000005</c:v>
                </c:pt>
                <c:pt idx="24">
                  <c:v>870.14561200000003</c:v>
                </c:pt>
                <c:pt idx="25">
                  <c:v>880.92432599999995</c:v>
                </c:pt>
                <c:pt idx="26">
                  <c:v>892.07793400000003</c:v>
                </c:pt>
                <c:pt idx="27">
                  <c:v>967.09884</c:v>
                </c:pt>
                <c:pt idx="28">
                  <c:v>868.63023299999998</c:v>
                </c:pt>
                <c:pt idx="29">
                  <c:v>1011.017156</c:v>
                </c:pt>
                <c:pt idx="30">
                  <c:v>986.17684599999995</c:v>
                </c:pt>
                <c:pt idx="31">
                  <c:v>1087.58968</c:v>
                </c:pt>
                <c:pt idx="32">
                  <c:v>1018.5677460000001</c:v>
                </c:pt>
                <c:pt idx="33">
                  <c:v>1039.6043279999999</c:v>
                </c:pt>
                <c:pt idx="34">
                  <c:v>1050.746965</c:v>
                </c:pt>
                <c:pt idx="35">
                  <c:v>1057.1321009999999</c:v>
                </c:pt>
                <c:pt idx="36">
                  <c:v>1040.116072</c:v>
                </c:pt>
                <c:pt idx="37">
                  <c:v>1128.9318940000001</c:v>
                </c:pt>
                <c:pt idx="38">
                  <c:v>1105.435954</c:v>
                </c:pt>
                <c:pt idx="39">
                  <c:v>1083.813504</c:v>
                </c:pt>
                <c:pt idx="40">
                  <c:v>1087.855789</c:v>
                </c:pt>
                <c:pt idx="41">
                  <c:v>1123.684156</c:v>
                </c:pt>
                <c:pt idx="42">
                  <c:v>1080.45109</c:v>
                </c:pt>
                <c:pt idx="43">
                  <c:v>1259.536869</c:v>
                </c:pt>
                <c:pt idx="44">
                  <c:v>1275.9633940000001</c:v>
                </c:pt>
                <c:pt idx="45">
                  <c:v>1191.0396089999999</c:v>
                </c:pt>
                <c:pt idx="46">
                  <c:v>1202.085552</c:v>
                </c:pt>
                <c:pt idx="47">
                  <c:v>1261.1792539999999</c:v>
                </c:pt>
                <c:pt idx="48">
                  <c:v>1137.8453019999999</c:v>
                </c:pt>
                <c:pt idx="49">
                  <c:v>1218.184078</c:v>
                </c:pt>
                <c:pt idx="50">
                  <c:v>1242.004124</c:v>
                </c:pt>
                <c:pt idx="51">
                  <c:v>1297.3182449999999</c:v>
                </c:pt>
                <c:pt idx="52">
                  <c:v>1267.0671259999999</c:v>
                </c:pt>
                <c:pt idx="53">
                  <c:v>1257.3721929999999</c:v>
                </c:pt>
                <c:pt idx="54">
                  <c:v>1265.7140469999999</c:v>
                </c:pt>
                <c:pt idx="55">
                  <c:v>1257.270534</c:v>
                </c:pt>
                <c:pt idx="56">
                  <c:v>1287.6547880000001</c:v>
                </c:pt>
                <c:pt idx="57">
                  <c:v>1265.494592</c:v>
                </c:pt>
                <c:pt idx="58">
                  <c:v>1300.76082</c:v>
                </c:pt>
                <c:pt idx="59">
                  <c:v>1311.8158759999999</c:v>
                </c:pt>
                <c:pt idx="60">
                  <c:v>1311.7129629999999</c:v>
                </c:pt>
                <c:pt idx="61">
                  <c:v>1296.48206</c:v>
                </c:pt>
                <c:pt idx="62">
                  <c:v>1282.8573899999999</c:v>
                </c:pt>
                <c:pt idx="63">
                  <c:v>1323.452391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1D2-4BF9-A794-6D37A8BF44DA}"/>
            </c:ext>
          </c:extLst>
        </c:ser>
        <c:ser>
          <c:idx val="6"/>
          <c:order val="6"/>
          <c:tx>
            <c:strRef>
              <c:f>dgemm!$G$19</c:f>
              <c:strCache>
                <c:ptCount val="1"/>
                <c:pt idx="0">
                  <c:v>epyc mkl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dgemm!$G$20:$G$83</c:f>
              <c:numCache>
                <c:formatCode>General</c:formatCode>
                <c:ptCount val="64"/>
                <c:pt idx="0">
                  <c:v>46.654530999999999</c:v>
                </c:pt>
                <c:pt idx="1">
                  <c:v>92.690876000000003</c:v>
                </c:pt>
                <c:pt idx="2">
                  <c:v>139.995745</c:v>
                </c:pt>
                <c:pt idx="3">
                  <c:v>184.37056749999999</c:v>
                </c:pt>
                <c:pt idx="4">
                  <c:v>231.34772699999999</c:v>
                </c:pt>
                <c:pt idx="5">
                  <c:v>277.78367249999997</c:v>
                </c:pt>
                <c:pt idx="6">
                  <c:v>322.77522799999997</c:v>
                </c:pt>
                <c:pt idx="7">
                  <c:v>360.65705800000001</c:v>
                </c:pt>
                <c:pt idx="8">
                  <c:v>398.90325799999999</c:v>
                </c:pt>
                <c:pt idx="9">
                  <c:v>439.68953899999997</c:v>
                </c:pt>
                <c:pt idx="10">
                  <c:v>476.571573</c:v>
                </c:pt>
                <c:pt idx="11">
                  <c:v>500.97933849999998</c:v>
                </c:pt>
                <c:pt idx="12">
                  <c:v>516.45907399999999</c:v>
                </c:pt>
                <c:pt idx="13">
                  <c:v>557.69311900000002</c:v>
                </c:pt>
                <c:pt idx="14">
                  <c:v>538.64049750000004</c:v>
                </c:pt>
                <c:pt idx="15">
                  <c:v>562.6108835</c:v>
                </c:pt>
                <c:pt idx="16">
                  <c:v>563.93969549999997</c:v>
                </c:pt>
                <c:pt idx="17">
                  <c:v>631.00459150000006</c:v>
                </c:pt>
                <c:pt idx="18">
                  <c:v>652.0221825000001</c:v>
                </c:pt>
                <c:pt idx="19">
                  <c:v>599.3006345</c:v>
                </c:pt>
                <c:pt idx="20">
                  <c:v>636.66698050000002</c:v>
                </c:pt>
                <c:pt idx="21">
                  <c:v>702.59173850000002</c:v>
                </c:pt>
                <c:pt idx="22">
                  <c:v>723.04860699999995</c:v>
                </c:pt>
                <c:pt idx="23">
                  <c:v>697.69309799999996</c:v>
                </c:pt>
                <c:pt idx="24">
                  <c:v>742.55113099999994</c:v>
                </c:pt>
                <c:pt idx="25">
                  <c:v>776.87112500000001</c:v>
                </c:pt>
                <c:pt idx="26">
                  <c:v>781.22148450000009</c:v>
                </c:pt>
                <c:pt idx="27">
                  <c:v>812.00223299999993</c:v>
                </c:pt>
                <c:pt idx="28">
                  <c:v>814.28416849999996</c:v>
                </c:pt>
                <c:pt idx="29">
                  <c:v>842.88030550000008</c:v>
                </c:pt>
                <c:pt idx="30">
                  <c:v>847.85034350000001</c:v>
                </c:pt>
                <c:pt idx="31">
                  <c:v>891.00167450000004</c:v>
                </c:pt>
                <c:pt idx="32">
                  <c:v>874.14994249999995</c:v>
                </c:pt>
                <c:pt idx="33">
                  <c:v>913.73540649999995</c:v>
                </c:pt>
                <c:pt idx="34">
                  <c:v>900.50124049999999</c:v>
                </c:pt>
                <c:pt idx="35">
                  <c:v>920.24391549999996</c:v>
                </c:pt>
                <c:pt idx="36">
                  <c:v>905.33950800000002</c:v>
                </c:pt>
                <c:pt idx="37">
                  <c:v>930.30324399999995</c:v>
                </c:pt>
                <c:pt idx="38">
                  <c:v>919.80936850000001</c:v>
                </c:pt>
                <c:pt idx="39">
                  <c:v>944.68498350000004</c:v>
                </c:pt>
                <c:pt idx="40">
                  <c:v>949.90139849999991</c:v>
                </c:pt>
                <c:pt idx="41">
                  <c:v>961.91245049999998</c:v>
                </c:pt>
                <c:pt idx="42">
                  <c:v>956.90415000000007</c:v>
                </c:pt>
                <c:pt idx="43">
                  <c:v>991.0395565</c:v>
                </c:pt>
                <c:pt idx="44">
                  <c:v>985.92272000000003</c:v>
                </c:pt>
                <c:pt idx="45">
                  <c:v>1044.4818285000001</c:v>
                </c:pt>
                <c:pt idx="46">
                  <c:v>1030.291426</c:v>
                </c:pt>
                <c:pt idx="47">
                  <c:v>1053.85869</c:v>
                </c:pt>
                <c:pt idx="48">
                  <c:v>1038.1373825000001</c:v>
                </c:pt>
                <c:pt idx="49">
                  <c:v>1048.0368305</c:v>
                </c:pt>
                <c:pt idx="50">
                  <c:v>1049.48604</c:v>
                </c:pt>
                <c:pt idx="51">
                  <c:v>1088.0971005000001</c:v>
                </c:pt>
                <c:pt idx="52">
                  <c:v>1072.847814</c:v>
                </c:pt>
                <c:pt idx="53">
                  <c:v>1069.0817010000001</c:v>
                </c:pt>
                <c:pt idx="54">
                  <c:v>1091.8072705</c:v>
                </c:pt>
                <c:pt idx="55">
                  <c:v>1093.134139</c:v>
                </c:pt>
                <c:pt idx="56">
                  <c:v>1103.0543175</c:v>
                </c:pt>
                <c:pt idx="57">
                  <c:v>1113.7403899999999</c:v>
                </c:pt>
                <c:pt idx="58">
                  <c:v>1076.108747</c:v>
                </c:pt>
                <c:pt idx="59">
                  <c:v>1081.2821690000001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1D2-4BF9-A794-6D37A8BF44DA}"/>
            </c:ext>
          </c:extLst>
        </c:ser>
        <c:ser>
          <c:idx val="7"/>
          <c:order val="7"/>
          <c:tx>
            <c:strRef>
              <c:f>dgemm!$H$19</c:f>
              <c:strCache>
                <c:ptCount val="1"/>
                <c:pt idx="0">
                  <c:v>epyc mkl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dgemm!$H$20:$H$83</c:f>
              <c:numCache>
                <c:formatCode>General</c:formatCode>
                <c:ptCount val="64"/>
                <c:pt idx="0">
                  <c:v>46.863880999999999</c:v>
                </c:pt>
                <c:pt idx="1">
                  <c:v>93.670569999999998</c:v>
                </c:pt>
                <c:pt idx="2">
                  <c:v>140.663599</c:v>
                </c:pt>
                <c:pt idx="3">
                  <c:v>186.19734299999999</c:v>
                </c:pt>
                <c:pt idx="4">
                  <c:v>232.70912799999999</c:v>
                </c:pt>
                <c:pt idx="5">
                  <c:v>279.83511099999998</c:v>
                </c:pt>
                <c:pt idx="6">
                  <c:v>325.644293</c:v>
                </c:pt>
                <c:pt idx="7">
                  <c:v>364.27805999999998</c:v>
                </c:pt>
                <c:pt idx="8">
                  <c:v>414.88844499999999</c:v>
                </c:pt>
                <c:pt idx="9">
                  <c:v>453.28241800000001</c:v>
                </c:pt>
                <c:pt idx="10">
                  <c:v>495.26187099999999</c:v>
                </c:pt>
                <c:pt idx="11">
                  <c:v>535.97229200000004</c:v>
                </c:pt>
                <c:pt idx="12">
                  <c:v>575.17631100000006</c:v>
                </c:pt>
                <c:pt idx="13">
                  <c:v>619.72924399999999</c:v>
                </c:pt>
                <c:pt idx="14">
                  <c:v>645.77972</c:v>
                </c:pt>
                <c:pt idx="15">
                  <c:v>589.22796300000005</c:v>
                </c:pt>
                <c:pt idx="16">
                  <c:v>621.77810399999998</c:v>
                </c:pt>
                <c:pt idx="17">
                  <c:v>642.68998299999998</c:v>
                </c:pt>
                <c:pt idx="18">
                  <c:v>662.14916800000003</c:v>
                </c:pt>
                <c:pt idx="19">
                  <c:v>680.73634200000004</c:v>
                </c:pt>
                <c:pt idx="20">
                  <c:v>692.78153799999995</c:v>
                </c:pt>
                <c:pt idx="21">
                  <c:v>722.14327200000002</c:v>
                </c:pt>
                <c:pt idx="22">
                  <c:v>725.84852100000001</c:v>
                </c:pt>
                <c:pt idx="23">
                  <c:v>690.16517399999998</c:v>
                </c:pt>
                <c:pt idx="24">
                  <c:v>774.42060900000001</c:v>
                </c:pt>
                <c:pt idx="25">
                  <c:v>789.50198999999998</c:v>
                </c:pt>
                <c:pt idx="26">
                  <c:v>813.58895299999995</c:v>
                </c:pt>
                <c:pt idx="27">
                  <c:v>711.64973099999997</c:v>
                </c:pt>
                <c:pt idx="28">
                  <c:v>838.93467599999997</c:v>
                </c:pt>
                <c:pt idx="29">
                  <c:v>859.93073600000002</c:v>
                </c:pt>
                <c:pt idx="30">
                  <c:v>857.70855700000004</c:v>
                </c:pt>
                <c:pt idx="31">
                  <c:v>762.22899199999995</c:v>
                </c:pt>
                <c:pt idx="32">
                  <c:v>893.45705399999997</c:v>
                </c:pt>
                <c:pt idx="33">
                  <c:v>929.62473799999998</c:v>
                </c:pt>
                <c:pt idx="34">
                  <c:v>905.74391900000001</c:v>
                </c:pt>
                <c:pt idx="35">
                  <c:v>841.87417700000003</c:v>
                </c:pt>
                <c:pt idx="36">
                  <c:v>939.86168699999996</c:v>
                </c:pt>
                <c:pt idx="37">
                  <c:v>959.99965299999997</c:v>
                </c:pt>
                <c:pt idx="38">
                  <c:v>936.15953999999999</c:v>
                </c:pt>
                <c:pt idx="39">
                  <c:v>954.08025599999996</c:v>
                </c:pt>
                <c:pt idx="40">
                  <c:v>981.428631</c:v>
                </c:pt>
                <c:pt idx="41">
                  <c:v>970.58503499999995</c:v>
                </c:pt>
                <c:pt idx="42">
                  <c:v>980.66015200000004</c:v>
                </c:pt>
                <c:pt idx="43">
                  <c:v>990.92372799999998</c:v>
                </c:pt>
                <c:pt idx="44">
                  <c:v>1005.152661</c:v>
                </c:pt>
                <c:pt idx="45">
                  <c:v>1037.447032</c:v>
                </c:pt>
                <c:pt idx="46">
                  <c:v>1002.751168</c:v>
                </c:pt>
                <c:pt idx="47">
                  <c:v>1044.504492</c:v>
                </c:pt>
                <c:pt idx="48">
                  <c:v>1033.0991469999999</c:v>
                </c:pt>
                <c:pt idx="49">
                  <c:v>1065.718627</c:v>
                </c:pt>
                <c:pt idx="50">
                  <c:v>1066.37689</c:v>
                </c:pt>
                <c:pt idx="51">
                  <c:v>1062.8878609999999</c:v>
                </c:pt>
                <c:pt idx="52">
                  <c:v>1069.2059420000001</c:v>
                </c:pt>
                <c:pt idx="53">
                  <c:v>1076.763371</c:v>
                </c:pt>
                <c:pt idx="54">
                  <c:v>1096.875305</c:v>
                </c:pt>
                <c:pt idx="55">
                  <c:v>1119.934894</c:v>
                </c:pt>
                <c:pt idx="56">
                  <c:v>1058.507511</c:v>
                </c:pt>
                <c:pt idx="57">
                  <c:v>1071.606131</c:v>
                </c:pt>
                <c:pt idx="58">
                  <c:v>1081.678506</c:v>
                </c:pt>
                <c:pt idx="59">
                  <c:v>1110.323519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1D2-4BF9-A794-6D37A8BF44DA}"/>
            </c:ext>
          </c:extLst>
        </c:ser>
        <c:ser>
          <c:idx val="8"/>
          <c:order val="8"/>
          <c:tx>
            <c:strRef>
              <c:f>dgemm!$I$19</c:f>
              <c:strCache>
                <c:ptCount val="1"/>
                <c:pt idx="0">
                  <c:v>epyc oblas close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</c:numRef>
          </c:cat>
          <c:val>
            <c:numRef>
              <c:f>dgemm!$I$20:$I$83</c:f>
              <c:numCache>
                <c:formatCode>General</c:formatCode>
                <c:ptCount val="64"/>
                <c:pt idx="0">
                  <c:v>47.376102000000003</c:v>
                </c:pt>
                <c:pt idx="1">
                  <c:v>95.234052000000005</c:v>
                </c:pt>
                <c:pt idx="2">
                  <c:v>142.66908599999999</c:v>
                </c:pt>
                <c:pt idx="3">
                  <c:v>189.50845799999999</c:v>
                </c:pt>
                <c:pt idx="4">
                  <c:v>236.221825</c:v>
                </c:pt>
                <c:pt idx="5">
                  <c:v>277.41301399999998</c:v>
                </c:pt>
                <c:pt idx="6">
                  <c:v>318.51071300000001</c:v>
                </c:pt>
                <c:pt idx="7">
                  <c:v>361.391167</c:v>
                </c:pt>
                <c:pt idx="8">
                  <c:v>402.53742099999999</c:v>
                </c:pt>
                <c:pt idx="9">
                  <c:v>444.742437</c:v>
                </c:pt>
                <c:pt idx="10">
                  <c:v>480.12929600000001</c:v>
                </c:pt>
                <c:pt idx="11">
                  <c:v>521.15663600000005</c:v>
                </c:pt>
                <c:pt idx="12">
                  <c:v>555.73657300000002</c:v>
                </c:pt>
                <c:pt idx="13">
                  <c:v>588.91843900000003</c:v>
                </c:pt>
                <c:pt idx="14">
                  <c:v>636.57715299999995</c:v>
                </c:pt>
                <c:pt idx="15">
                  <c:v>668.50192900000002</c:v>
                </c:pt>
                <c:pt idx="16">
                  <c:v>700.60264299999994</c:v>
                </c:pt>
                <c:pt idx="17">
                  <c:v>732.948667</c:v>
                </c:pt>
                <c:pt idx="18">
                  <c:v>759.74155099999996</c:v>
                </c:pt>
                <c:pt idx="19">
                  <c:v>810.30860399999995</c:v>
                </c:pt>
                <c:pt idx="20">
                  <c:v>837.37555099999997</c:v>
                </c:pt>
                <c:pt idx="21">
                  <c:v>869.89901099999997</c:v>
                </c:pt>
                <c:pt idx="22">
                  <c:v>898.05385799999999</c:v>
                </c:pt>
                <c:pt idx="23">
                  <c:v>923.50597800000003</c:v>
                </c:pt>
                <c:pt idx="24">
                  <c:v>937.27305100000001</c:v>
                </c:pt>
                <c:pt idx="25">
                  <c:v>947.04188399999998</c:v>
                </c:pt>
                <c:pt idx="26">
                  <c:v>960.72321899999997</c:v>
                </c:pt>
                <c:pt idx="27">
                  <c:v>978.12122399999998</c:v>
                </c:pt>
                <c:pt idx="28">
                  <c:v>993.10233300000004</c:v>
                </c:pt>
                <c:pt idx="29">
                  <c:v>1042.448116</c:v>
                </c:pt>
                <c:pt idx="30">
                  <c:v>1062.7180880000001</c:v>
                </c:pt>
                <c:pt idx="31">
                  <c:v>1090.1213439999999</c:v>
                </c:pt>
                <c:pt idx="32">
                  <c:v>1055.905017</c:v>
                </c:pt>
                <c:pt idx="33">
                  <c:v>1093.2134900000001</c:v>
                </c:pt>
                <c:pt idx="34">
                  <c:v>1112.413192</c:v>
                </c:pt>
                <c:pt idx="35">
                  <c:v>1120.1588810000001</c:v>
                </c:pt>
                <c:pt idx="36">
                  <c:v>1115.294615</c:v>
                </c:pt>
                <c:pt idx="37">
                  <c:v>1126.3211670000001</c:v>
                </c:pt>
                <c:pt idx="38">
                  <c:v>1126.1720230000001</c:v>
                </c:pt>
                <c:pt idx="39">
                  <c:v>1139.4469819999999</c:v>
                </c:pt>
                <c:pt idx="40">
                  <c:v>1155.0436219999999</c:v>
                </c:pt>
                <c:pt idx="41">
                  <c:v>1170.7651519999999</c:v>
                </c:pt>
                <c:pt idx="42">
                  <c:v>1193.1826169999999</c:v>
                </c:pt>
                <c:pt idx="43">
                  <c:v>1199.6458809999999</c:v>
                </c:pt>
                <c:pt idx="44">
                  <c:v>1182.54946</c:v>
                </c:pt>
                <c:pt idx="45">
                  <c:v>1197.1896879999999</c:v>
                </c:pt>
                <c:pt idx="46">
                  <c:v>1213.6115339999999</c:v>
                </c:pt>
                <c:pt idx="47">
                  <c:v>1267.0830309999999</c:v>
                </c:pt>
                <c:pt idx="48">
                  <c:v>1231.468069</c:v>
                </c:pt>
                <c:pt idx="49">
                  <c:v>1257.151171</c:v>
                </c:pt>
                <c:pt idx="50">
                  <c:v>1254.639345</c:v>
                </c:pt>
                <c:pt idx="51">
                  <c:v>1261.2500970000001</c:v>
                </c:pt>
                <c:pt idx="52">
                  <c:v>1249.9504400000001</c:v>
                </c:pt>
                <c:pt idx="53">
                  <c:v>1297.559015</c:v>
                </c:pt>
                <c:pt idx="54">
                  <c:v>1270.3144910000001</c:v>
                </c:pt>
                <c:pt idx="55">
                  <c:v>1266.953017</c:v>
                </c:pt>
                <c:pt idx="56">
                  <c:v>1264.5924419999999</c:v>
                </c:pt>
                <c:pt idx="57">
                  <c:v>1275.2461189999999</c:v>
                </c:pt>
                <c:pt idx="58">
                  <c:v>1308.8834260000001</c:v>
                </c:pt>
                <c:pt idx="59">
                  <c:v>1346.306382</c:v>
                </c:pt>
                <c:pt idx="60">
                  <c:v>1306.9565965000002</c:v>
                </c:pt>
                <c:pt idx="61">
                  <c:v>1305.1648380000001</c:v>
                </c:pt>
                <c:pt idx="62">
                  <c:v>1307.1353955</c:v>
                </c:pt>
                <c:pt idx="63">
                  <c:v>1366.8751474999999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2-4BF9-A794-6D37A8BF44DA}"/>
            </c:ext>
          </c:extLst>
        </c:ser>
        <c:ser>
          <c:idx val="9"/>
          <c:order val="9"/>
          <c:tx>
            <c:strRef>
              <c:f>dgemm!$J$19</c:f>
              <c:strCache>
                <c:ptCount val="1"/>
                <c:pt idx="0">
                  <c:v>epyc oblas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dgemm!$J$20:$J$83</c:f>
              <c:numCache>
                <c:formatCode>General</c:formatCode>
                <c:ptCount val="64"/>
                <c:pt idx="0">
                  <c:v>47.585859999999997</c:v>
                </c:pt>
                <c:pt idx="1">
                  <c:v>95.113354000000001</c:v>
                </c:pt>
                <c:pt idx="2">
                  <c:v>143.20661799999999</c:v>
                </c:pt>
                <c:pt idx="3">
                  <c:v>190.26797999999999</c:v>
                </c:pt>
                <c:pt idx="4">
                  <c:v>238.33222699999999</c:v>
                </c:pt>
                <c:pt idx="5">
                  <c:v>286.832607</c:v>
                </c:pt>
                <c:pt idx="6">
                  <c:v>331.39353799999998</c:v>
                </c:pt>
                <c:pt idx="7">
                  <c:v>376.77966300000003</c:v>
                </c:pt>
                <c:pt idx="8">
                  <c:v>426.23428200000001</c:v>
                </c:pt>
                <c:pt idx="9">
                  <c:v>475.04597999999999</c:v>
                </c:pt>
                <c:pt idx="10">
                  <c:v>510.91298999999998</c:v>
                </c:pt>
                <c:pt idx="11">
                  <c:v>565.20918400000005</c:v>
                </c:pt>
                <c:pt idx="12">
                  <c:v>607.95083499999998</c:v>
                </c:pt>
                <c:pt idx="13">
                  <c:v>643.92496900000003</c:v>
                </c:pt>
                <c:pt idx="14">
                  <c:v>700.74778800000001</c:v>
                </c:pt>
                <c:pt idx="15">
                  <c:v>736.48895100000004</c:v>
                </c:pt>
                <c:pt idx="16">
                  <c:v>766.66864099999998</c:v>
                </c:pt>
                <c:pt idx="17">
                  <c:v>795.98546499999998</c:v>
                </c:pt>
                <c:pt idx="18">
                  <c:v>815.81224199999997</c:v>
                </c:pt>
                <c:pt idx="19">
                  <c:v>866.11359100000004</c:v>
                </c:pt>
                <c:pt idx="20">
                  <c:v>885.64636900000005</c:v>
                </c:pt>
                <c:pt idx="21">
                  <c:v>914.92820400000005</c:v>
                </c:pt>
                <c:pt idx="22">
                  <c:v>930.07815400000004</c:v>
                </c:pt>
                <c:pt idx="23">
                  <c:v>955.90070900000001</c:v>
                </c:pt>
                <c:pt idx="24">
                  <c:v>976.04778499999998</c:v>
                </c:pt>
                <c:pt idx="25">
                  <c:v>1008.403022</c:v>
                </c:pt>
                <c:pt idx="26">
                  <c:v>1027.0765019999999</c:v>
                </c:pt>
                <c:pt idx="27">
                  <c:v>1054.8429940000001</c:v>
                </c:pt>
                <c:pt idx="28">
                  <c:v>1041.5998750000001</c:v>
                </c:pt>
                <c:pt idx="29">
                  <c:v>1083.838405</c:v>
                </c:pt>
                <c:pt idx="30">
                  <c:v>1100.9031869999999</c:v>
                </c:pt>
                <c:pt idx="31">
                  <c:v>1098.4294460000001</c:v>
                </c:pt>
                <c:pt idx="32">
                  <c:v>1135.6709559999999</c:v>
                </c:pt>
                <c:pt idx="33">
                  <c:v>1137.9349850000001</c:v>
                </c:pt>
                <c:pt idx="34">
                  <c:v>1147.551741</c:v>
                </c:pt>
                <c:pt idx="35">
                  <c:v>1152.309487</c:v>
                </c:pt>
                <c:pt idx="36">
                  <c:v>1140.5982369999999</c:v>
                </c:pt>
                <c:pt idx="37">
                  <c:v>1179.8646699999999</c:v>
                </c:pt>
                <c:pt idx="38">
                  <c:v>1197.6105250000001</c:v>
                </c:pt>
                <c:pt idx="39">
                  <c:v>1171.6241379999999</c:v>
                </c:pt>
                <c:pt idx="40">
                  <c:v>1189.573909</c:v>
                </c:pt>
                <c:pt idx="41">
                  <c:v>1183.9650260000001</c:v>
                </c:pt>
                <c:pt idx="42">
                  <c:v>1213.0743259999999</c:v>
                </c:pt>
                <c:pt idx="43">
                  <c:v>1210.158115</c:v>
                </c:pt>
                <c:pt idx="44">
                  <c:v>1180.372396</c:v>
                </c:pt>
                <c:pt idx="45">
                  <c:v>1233.126094</c:v>
                </c:pt>
                <c:pt idx="46">
                  <c:v>1266.1656290000001</c:v>
                </c:pt>
                <c:pt idx="47">
                  <c:v>1273.7736</c:v>
                </c:pt>
                <c:pt idx="48">
                  <c:v>1236.65705</c:v>
                </c:pt>
                <c:pt idx="49">
                  <c:v>1292.0519919999999</c:v>
                </c:pt>
                <c:pt idx="50">
                  <c:v>1235.6823899999999</c:v>
                </c:pt>
                <c:pt idx="51">
                  <c:v>1255.536286</c:v>
                </c:pt>
                <c:pt idx="52">
                  <c:v>1267.383104</c:v>
                </c:pt>
                <c:pt idx="53">
                  <c:v>1243.2627689999999</c:v>
                </c:pt>
                <c:pt idx="54">
                  <c:v>1262.6201140000001</c:v>
                </c:pt>
                <c:pt idx="55">
                  <c:v>1275.2642330000001</c:v>
                </c:pt>
                <c:pt idx="56">
                  <c:v>1274.7129259999999</c:v>
                </c:pt>
                <c:pt idx="57">
                  <c:v>1282.6610169999999</c:v>
                </c:pt>
                <c:pt idx="58">
                  <c:v>1341.5779620000001</c:v>
                </c:pt>
                <c:pt idx="59">
                  <c:v>1315.536591</c:v>
                </c:pt>
                <c:pt idx="60">
                  <c:v>1358.100451</c:v>
                </c:pt>
                <c:pt idx="61">
                  <c:v>1310.333582</c:v>
                </c:pt>
                <c:pt idx="62">
                  <c:v>1356.4120800000001</c:v>
                </c:pt>
                <c:pt idx="63">
                  <c:v>1321.0176220000001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1D2-4BF9-A794-6D37A8BF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1D2-4BF9-A794-6D37A8BF44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  <c:pt idx="12">
                        <c:v>707.19999999999993</c:v>
                      </c:pt>
                      <c:pt idx="13">
                        <c:v>761.6</c:v>
                      </c:pt>
                      <c:pt idx="14">
                        <c:v>816</c:v>
                      </c:pt>
                      <c:pt idx="15">
                        <c:v>870.4</c:v>
                      </c:pt>
                      <c:pt idx="16">
                        <c:v>924.8</c:v>
                      </c:pt>
                      <c:pt idx="17">
                        <c:v>979.19999999999993</c:v>
                      </c:pt>
                      <c:pt idx="18">
                        <c:v>1033.5999999999999</c:v>
                      </c:pt>
                      <c:pt idx="19">
                        <c:v>1088</c:v>
                      </c:pt>
                      <c:pt idx="20">
                        <c:v>1142.3999999999999</c:v>
                      </c:pt>
                      <c:pt idx="21">
                        <c:v>1196.8</c:v>
                      </c:pt>
                      <c:pt idx="22">
                        <c:v>1251.2</c:v>
                      </c:pt>
                      <c:pt idx="23">
                        <c:v>1305.5999999999999</c:v>
                      </c:pt>
                      <c:pt idx="24">
                        <c:v>1360</c:v>
                      </c:pt>
                      <c:pt idx="25">
                        <c:v>1414.3999999999999</c:v>
                      </c:pt>
                      <c:pt idx="26">
                        <c:v>1468.8</c:v>
                      </c:pt>
                      <c:pt idx="27">
                        <c:v>1523.2</c:v>
                      </c:pt>
                      <c:pt idx="28">
                        <c:v>1577.6</c:v>
                      </c:pt>
                      <c:pt idx="29">
                        <c:v>1632</c:v>
                      </c:pt>
                      <c:pt idx="30">
                        <c:v>1686.3999999999999</c:v>
                      </c:pt>
                      <c:pt idx="31">
                        <c:v>1740.8</c:v>
                      </c:pt>
                      <c:pt idx="32">
                        <c:v>1795.2</c:v>
                      </c:pt>
                      <c:pt idx="33">
                        <c:v>1849.6</c:v>
                      </c:pt>
                      <c:pt idx="34">
                        <c:v>1904</c:v>
                      </c:pt>
                      <c:pt idx="35">
                        <c:v>1958.3999999999999</c:v>
                      </c:pt>
                      <c:pt idx="36">
                        <c:v>2012.8</c:v>
                      </c:pt>
                      <c:pt idx="37">
                        <c:v>2067.1999999999998</c:v>
                      </c:pt>
                      <c:pt idx="38">
                        <c:v>2121.6</c:v>
                      </c:pt>
                      <c:pt idx="39">
                        <c:v>2176</c:v>
                      </c:pt>
                      <c:pt idx="40">
                        <c:v>2230.4</c:v>
                      </c:pt>
                      <c:pt idx="41">
                        <c:v>2284.7999999999997</c:v>
                      </c:pt>
                      <c:pt idx="42">
                        <c:v>2339.1999999999998</c:v>
                      </c:pt>
                      <c:pt idx="43">
                        <c:v>2393.6</c:v>
                      </c:pt>
                      <c:pt idx="44">
                        <c:v>2448</c:v>
                      </c:pt>
                      <c:pt idx="45">
                        <c:v>2502.4</c:v>
                      </c:pt>
                      <c:pt idx="46">
                        <c:v>2556.7999999999997</c:v>
                      </c:pt>
                      <c:pt idx="47">
                        <c:v>2611.1999999999998</c:v>
                      </c:pt>
                      <c:pt idx="48">
                        <c:v>2665.6</c:v>
                      </c:pt>
                      <c:pt idx="49">
                        <c:v>2720</c:v>
                      </c:pt>
                      <c:pt idx="50">
                        <c:v>2774.4</c:v>
                      </c:pt>
                      <c:pt idx="51">
                        <c:v>2828.7999999999997</c:v>
                      </c:pt>
                      <c:pt idx="52">
                        <c:v>2883.2</c:v>
                      </c:pt>
                      <c:pt idx="53">
                        <c:v>2937.6</c:v>
                      </c:pt>
                      <c:pt idx="54">
                        <c:v>2992</c:v>
                      </c:pt>
                      <c:pt idx="55">
                        <c:v>3046.4</c:v>
                      </c:pt>
                      <c:pt idx="56">
                        <c:v>3100.7999999999997</c:v>
                      </c:pt>
                      <c:pt idx="57">
                        <c:v>3155.2</c:v>
                      </c:pt>
                      <c:pt idx="58">
                        <c:v>3209.6</c:v>
                      </c:pt>
                      <c:pt idx="59">
                        <c:v>3264</c:v>
                      </c:pt>
                      <c:pt idx="60">
                        <c:v>3318.4</c:v>
                      </c:pt>
                      <c:pt idx="61">
                        <c:v>3372.7999999999997</c:v>
                      </c:pt>
                      <c:pt idx="62">
                        <c:v>3427.2</c:v>
                      </c:pt>
                      <c:pt idx="63">
                        <c:v>3481.6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1D2-4BF9-A794-6D37A8BF44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1D2-4BF9-A794-6D37A8BF44D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dgemm!$K$20:$K$83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1D2-4BF9-A794-6D37A8BF44D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dgemm!$L$20:$L$83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1D2-4BF9-A794-6D37A8BF44D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dgemm!$M$20:$M$83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1D2-4BF9-A794-6D37A8BF44D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dgemm!$N$20:$N$83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1D2-4BF9-A794-6D37A8BF44D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dgemm!$O$20:$O$83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1D2-4BF9-A794-6D37A8BF44D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dgemm!$P$20:$P$83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1D2-4BF9-A794-6D37A8BF44D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dgemm!$Q$19</c15:sqref>
                        </c15:formulaRef>
                      </c:ext>
                    </c:extLst>
                    <c:strCache>
                      <c:ptCount val="1"/>
                      <c:pt idx="0">
                        <c:v>Column4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dgemm!$Q$20:$Q$83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1D2-4BF9-A794-6D37A8BF44D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dgemm!$R$19</c15:sqref>
                        </c15:formulaRef>
                      </c:ext>
                    </c:extLst>
                    <c:strCache>
                      <c:ptCount val="1"/>
                      <c:pt idx="0">
                        <c:v>Column5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dgemm!$R$20:$R$83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1D2-4BF9-A794-6D37A8BF44D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dgemm!$S$19</c15:sqref>
                        </c15:formulaRef>
                      </c:ext>
                    </c:extLst>
                    <c:strCache>
                      <c:ptCount val="1"/>
                      <c:pt idx="0">
                        <c:v>Column6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dgemm!$S$20:$S$83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1D2-4BF9-A794-6D37A8BF44D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dgemm!$T$19</c15:sqref>
                        </c15:formulaRef>
                      </c:ext>
                    </c:extLst>
                    <c:strCache>
                      <c:ptCount val="1"/>
                      <c:pt idx="0">
                        <c:v>Column7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dgemm!$T$20:$T$83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1D2-4BF9-A794-6D37A8BF44DA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dgemm!$U$19</c15:sqref>
                        </c15:formulaRef>
                      </c:ext>
                    </c:extLst>
                    <c:strCache>
                      <c:ptCount val="1"/>
                      <c:pt idx="0">
                        <c:v>Column8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dgemm!$U$20:$U$83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1D2-4BF9-A794-6D37A8BF44D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dgemm!$V$19</c15:sqref>
                        </c15:formulaRef>
                      </c:ext>
                    </c:extLst>
                    <c:strCache>
                      <c:ptCount val="1"/>
                      <c:pt idx="0">
                        <c:v>Column9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dgemm!$V$20:$V$83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1D2-4BF9-A794-6D37A8BF44DA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dgemm!$W$19</c15:sqref>
                        </c15:formulaRef>
                      </c:ext>
                    </c:extLst>
                    <c:strCache>
                      <c:ptCount val="1"/>
                      <c:pt idx="0">
                        <c:v>Column10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dgemm!$W$20:$W$83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1D2-4BF9-A794-6D37A8BF44DA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dgemm!$X$19</c15:sqref>
                        </c15:formulaRef>
                      </c:ext>
                    </c:extLst>
                    <c:strCache>
                      <c:ptCount val="1"/>
                      <c:pt idx="0">
                        <c:v>Column11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dgemm!$X$20:$X$83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1D2-4BF9-A794-6D37A8BF44DA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dgemm!$Y$19</c15:sqref>
                        </c15:formulaRef>
                      </c:ext>
                    </c:extLst>
                    <c:strCache>
                      <c:ptCount val="1"/>
                      <c:pt idx="0">
                        <c:v>Column12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dgemm!$Y$20:$Y$83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1D2-4BF9-A794-6D37A8BF44DA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dgemm!$Z$19</c15:sqref>
                        </c15:formulaRef>
                      </c:ext>
                    </c:extLst>
                    <c:strCache>
                      <c:ptCount val="1"/>
                      <c:pt idx="0">
                        <c:v>Column13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dgemm!$Z$20:$Z$83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1D2-4BF9-A794-6D37A8BF44DA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dgemm!$AA$19</c15:sqref>
                        </c15:formulaRef>
                      </c:ext>
                    </c:extLst>
                    <c:strCache>
                      <c:ptCount val="1"/>
                      <c:pt idx="0">
                        <c:v>Column14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dgemm!$AA$20:$AA$83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B1D2-4BF9-A794-6D37A8BF44DA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dgemm!$AB$19</c15:sqref>
                        </c15:formulaRef>
                      </c:ext>
                    </c:extLst>
                    <c:strCache>
                      <c:ptCount val="1"/>
                      <c:pt idx="0">
                        <c:v>Column15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dgemm!$AB$20:$AB$83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1D2-4BF9-A794-6D37A8BF44DA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dgemm!$AC$19</c15:sqref>
                        </c15:formulaRef>
                      </c:ext>
                    </c:extLst>
                    <c:strCache>
                      <c:ptCount val="1"/>
                      <c:pt idx="0">
                        <c:v>Column16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dgemm!$AC$20:$AC$83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1D2-4BF9-A794-6D37A8BF44DA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dgemm!$AD$19</c15:sqref>
                        </c15:formulaRef>
                      </c:ext>
                    </c:extLst>
                    <c:strCache>
                      <c:ptCount val="1"/>
                      <c:pt idx="0">
                        <c:v>Column17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dgemm!$AD$20:$AD$83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B1D2-4BF9-A794-6D37A8BF44DA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dgemm!$AE$19</c15:sqref>
                        </c15:formulaRef>
                      </c:ext>
                    </c:extLst>
                    <c:strCache>
                      <c:ptCount val="1"/>
                      <c:pt idx="0">
                        <c:v>Column18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dgemm!$AE$20:$AE$83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B1D2-4BF9-A794-6D37A8BF44DA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dgemm!$AF$19</c15:sqref>
                        </c15:formulaRef>
                      </c:ext>
                    </c:extLst>
                    <c:strCache>
                      <c:ptCount val="1"/>
                      <c:pt idx="0">
                        <c:v>Column19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dgemm!$AF$20:$AF$83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1D2-4BF9-A794-6D37A8BF44DA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dgemm!$AG$19</c15:sqref>
                        </c15:formulaRef>
                      </c:ext>
                    </c:extLst>
                    <c:strCache>
                      <c:ptCount val="1"/>
                      <c:pt idx="0">
                        <c:v>Column20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dgemm!$AG$20:$AG$83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B1D2-4BF9-A794-6D37A8BF44DA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dgemm!$AH$19</c15:sqref>
                        </c15:formulaRef>
                      </c:ext>
                    </c:extLst>
                    <c:strCache>
                      <c:ptCount val="1"/>
                      <c:pt idx="0">
                        <c:v>Column21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dgemm!$AH$20:$AH$83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1D2-4BF9-A794-6D37A8BF44DA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dgemm!$AI$19</c15:sqref>
                        </c15:formulaRef>
                      </c:ext>
                    </c:extLst>
                    <c:strCache>
                      <c:ptCount val="1"/>
                      <c:pt idx="0">
                        <c:v>Column22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dgemm!$AI$20:$AI$83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1D2-4BF9-A794-6D37A8BF44DA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dgemm!$AJ$19</c15:sqref>
                        </c15:formulaRef>
                      </c:ext>
                    </c:extLst>
                    <c:strCache>
                      <c:ptCount val="1"/>
                      <c:pt idx="0">
                        <c:v>Column23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dgemm!$AJ$20:$AJ$83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1D2-4BF9-A794-6D37A8BF44DA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dgemm!$AK$19</c15:sqref>
                        </c15:formulaRef>
                      </c:ext>
                    </c:extLst>
                    <c:strCache>
                      <c:ptCount val="1"/>
                      <c:pt idx="0">
                        <c:v>Column24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dgemm!$AK$20:$AK$83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B1D2-4BF9-A794-6D37A8BF44DA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dgemm!$AL$19</c15:sqref>
                        </c15:formulaRef>
                      </c:ext>
                    </c:extLst>
                    <c:strCache>
                      <c:ptCount val="1"/>
                      <c:pt idx="0">
                        <c:v>Column25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dgemm!$AL$20:$AL$83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B1D2-4BF9-A794-6D37A8BF44DA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dgemm!$AM$19</c15:sqref>
                        </c15:formulaRef>
                      </c:ext>
                    </c:extLst>
                    <c:strCache>
                      <c:ptCount val="1"/>
                      <c:pt idx="0">
                        <c:v>Column26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dgemm!$AM$20:$AM$83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B1D2-4BF9-A794-6D37A8BF44DA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dgemm!$AN$19</c15:sqref>
                        </c15:formulaRef>
                      </c:ext>
                    </c:extLst>
                    <c:strCache>
                      <c:ptCount val="1"/>
                      <c:pt idx="0">
                        <c:v>Column27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dgemm!$AN$20:$AN$83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B1D2-4BF9-A794-6D37A8BF44DA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dgemm!$AO$19</c15:sqref>
                        </c15:formulaRef>
                      </c:ext>
                    </c:extLst>
                    <c:strCache>
                      <c:ptCount val="1"/>
                      <c:pt idx="0">
                        <c:v>Column28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dgemm!$AO$20:$AO$83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B1D2-4BF9-A794-6D37A8BF44DA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dgemm!$AP$19</c15:sqref>
                        </c15:formulaRef>
                      </c:ext>
                    </c:extLst>
                    <c:strCache>
                      <c:ptCount val="1"/>
                      <c:pt idx="0">
                        <c:v>Column29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dgemm!$AP$20:$AP$83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B1D2-4BF9-A794-6D37A8BF44DA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dgemm!$AQ$19</c15:sqref>
                        </c15:formulaRef>
                      </c:ext>
                    </c:extLst>
                    <c:strCache>
                      <c:ptCount val="1"/>
                      <c:pt idx="0">
                        <c:v>Column30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dgemm!$AQ$20:$AQ$83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B1D2-4BF9-A794-6D37A8BF44DA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dgemm!$AR$19</c15:sqref>
                        </c15:formulaRef>
                      </c:ext>
                    </c:extLst>
                    <c:strCache>
                      <c:ptCount val="1"/>
                      <c:pt idx="0">
                        <c:v>Column31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dgemm!$AR$20:$AR$83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B1D2-4BF9-A794-6D37A8BF44DA}"/>
                  </c:ext>
                </c:extLst>
              </c15:ser>
            </c15:filteredLineSeries>
            <c15:filteredLine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dgemm!$AS$19</c15:sqref>
                        </c15:formulaRef>
                      </c:ext>
                    </c:extLst>
                    <c:strCache>
                      <c:ptCount val="1"/>
                      <c:pt idx="0">
                        <c:v>Column32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dgemm!$AS$20:$AS$83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B1D2-4BF9-A794-6D37A8BF44DA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dgemm!$AT$19</c15:sqref>
                        </c15:formulaRef>
                      </c:ext>
                    </c:extLst>
                    <c:strCache>
                      <c:ptCount val="1"/>
                      <c:pt idx="0">
                        <c:v>Column33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dgemm!$AT$20:$AT$83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B1D2-4BF9-A794-6D37A8BF44DA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dgemm!$AU$19</c15:sqref>
                        </c15:formulaRef>
                      </c:ext>
                    </c:extLst>
                    <c:strCache>
                      <c:ptCount val="1"/>
                      <c:pt idx="0">
                        <c:v>Column34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dgemm!$AU$20:$AU$83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B1D2-4BF9-A794-6D37A8BF44DA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dgemm!$AV$19</c15:sqref>
                        </c15:formulaRef>
                      </c:ext>
                    </c:extLst>
                    <c:strCache>
                      <c:ptCount val="1"/>
                      <c:pt idx="0">
                        <c:v>Column35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dgemm!$AV$20:$AV$83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B1D2-4BF9-A794-6D37A8BF44DA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dgemm!$AW$19</c15:sqref>
                        </c15:formulaRef>
                      </c:ext>
                    </c:extLst>
                    <c:strCache>
                      <c:ptCount val="1"/>
                      <c:pt idx="0">
                        <c:v>Column36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dgemm!$AW$20:$AW$83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B1D2-4BF9-A794-6D37A8BF44DA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dgemm!$AX$19</c15:sqref>
                        </c15:formulaRef>
                      </c:ext>
                    </c:extLst>
                    <c:strCache>
                      <c:ptCount val="1"/>
                      <c:pt idx="0">
                        <c:v>Column37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dgemm!$AX$20:$AX$83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B1D2-4BF9-A794-6D37A8BF44DA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dgemm!$AY$19</c15:sqref>
                        </c15:formulaRef>
                      </c:ext>
                    </c:extLst>
                    <c:strCache>
                      <c:ptCount val="1"/>
                      <c:pt idx="0">
                        <c:v>Column38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dgemm!$AY$20:$AY$83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B1D2-4BF9-A794-6D37A8BF44DA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1437244368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2014382716049388"/>
          <c:y val="0.58683611111111122"/>
          <c:w val="0.31631712962962966"/>
          <c:h val="0.288156790123456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 sz="144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Palatino Linotype" panose="02040502050505030304" pitchFamily="18" charset="0"/>
              </a:rPr>
              <a:t>cores scaling: comparing libs - thin double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dgemm!$B$19</c:f>
              <c:strCache>
                <c:ptCount val="1"/>
                <c:pt idx="0">
                  <c:v>TPPthin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dgemm!$B$20:$B$31</c:f>
              <c:numCache>
                <c:formatCode>General</c:formatCode>
                <c:ptCount val="12"/>
                <c:pt idx="0">
                  <c:v>54.4</c:v>
                </c:pt>
                <c:pt idx="1">
                  <c:v>108.8</c:v>
                </c:pt>
                <c:pt idx="2">
                  <c:v>163.19999999999999</c:v>
                </c:pt>
                <c:pt idx="3">
                  <c:v>217.6</c:v>
                </c:pt>
                <c:pt idx="4">
                  <c:v>272</c:v>
                </c:pt>
                <c:pt idx="5">
                  <c:v>326.39999999999998</c:v>
                </c:pt>
                <c:pt idx="6">
                  <c:v>380.8</c:v>
                </c:pt>
                <c:pt idx="7">
                  <c:v>435.2</c:v>
                </c:pt>
                <c:pt idx="8">
                  <c:v>489.59999999999997</c:v>
                </c:pt>
                <c:pt idx="9">
                  <c:v>544</c:v>
                </c:pt>
                <c:pt idx="10">
                  <c:v>598.4</c:v>
                </c:pt>
                <c:pt idx="11">
                  <c:v>652.79999999999995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6A7-49B1-9D28-D1696C604D59}"/>
            </c:ext>
          </c:extLst>
        </c:ser>
        <c:ser>
          <c:idx val="10"/>
          <c:order val="10"/>
          <c:tx>
            <c:strRef>
              <c:f>dgemm!$K$19</c:f>
              <c:strCache>
                <c:ptCount val="1"/>
                <c:pt idx="0">
                  <c:v>thin blis close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dgemm!$K$20:$K$31</c:f>
              <c:numCache>
                <c:formatCode>General</c:formatCode>
                <c:ptCount val="12"/>
                <c:pt idx="0">
                  <c:v>40.188187999999997</c:v>
                </c:pt>
                <c:pt idx="1">
                  <c:v>78.756148999999994</c:v>
                </c:pt>
                <c:pt idx="2">
                  <c:v>118.686607</c:v>
                </c:pt>
                <c:pt idx="3">
                  <c:v>156.86847999999998</c:v>
                </c:pt>
                <c:pt idx="4">
                  <c:v>175.43237249999999</c:v>
                </c:pt>
                <c:pt idx="5">
                  <c:v>228.82643350000001</c:v>
                </c:pt>
                <c:pt idx="6">
                  <c:v>235.174735</c:v>
                </c:pt>
                <c:pt idx="7">
                  <c:v>272.4304295</c:v>
                </c:pt>
                <c:pt idx="8">
                  <c:v>315.88716950000003</c:v>
                </c:pt>
                <c:pt idx="9">
                  <c:v>377.49510250000003</c:v>
                </c:pt>
                <c:pt idx="10">
                  <c:v>368.28644450000002</c:v>
                </c:pt>
                <c:pt idx="11">
                  <c:v>413.173182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96A7-49B1-9D28-D1696C604D59}"/>
            </c:ext>
          </c:extLst>
        </c:ser>
        <c:ser>
          <c:idx val="11"/>
          <c:order val="11"/>
          <c:tx>
            <c:strRef>
              <c:f>dgemm!$L$19</c:f>
              <c:strCache>
                <c:ptCount val="1"/>
                <c:pt idx="0">
                  <c:v>thin blis spread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dgemm!$L$20:$L$31</c:f>
              <c:numCache>
                <c:formatCode>General</c:formatCode>
                <c:ptCount val="12"/>
                <c:pt idx="0">
                  <c:v>40.070404000000003</c:v>
                </c:pt>
                <c:pt idx="1">
                  <c:v>79.062774000000005</c:v>
                </c:pt>
                <c:pt idx="2">
                  <c:v>118.49935199999999</c:v>
                </c:pt>
                <c:pt idx="3">
                  <c:v>155.3435015</c:v>
                </c:pt>
                <c:pt idx="4">
                  <c:v>175.63659999999999</c:v>
                </c:pt>
                <c:pt idx="5">
                  <c:v>228.35024999999999</c:v>
                </c:pt>
                <c:pt idx="6">
                  <c:v>235.48535699999999</c:v>
                </c:pt>
                <c:pt idx="7">
                  <c:v>271.28891550000003</c:v>
                </c:pt>
                <c:pt idx="8">
                  <c:v>316.76520949999997</c:v>
                </c:pt>
                <c:pt idx="9">
                  <c:v>379.44165499999997</c:v>
                </c:pt>
                <c:pt idx="10">
                  <c:v>368.59045049999997</c:v>
                </c:pt>
                <c:pt idx="11">
                  <c:v>414.1827285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96A7-49B1-9D28-D1696C604D59}"/>
            </c:ext>
          </c:extLst>
        </c:ser>
        <c:ser>
          <c:idx val="12"/>
          <c:order val="12"/>
          <c:tx>
            <c:strRef>
              <c:f>dgemm!$M$19</c:f>
              <c:strCache>
                <c:ptCount val="1"/>
                <c:pt idx="0">
                  <c:v>thin mkl close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dgemm!$M$20:$M$31</c:f>
              <c:numCache>
                <c:formatCode>General</c:formatCode>
                <c:ptCount val="12"/>
                <c:pt idx="0">
                  <c:v>67.422395499999993</c:v>
                </c:pt>
                <c:pt idx="1">
                  <c:v>133.48627133333335</c:v>
                </c:pt>
                <c:pt idx="2">
                  <c:v>202.34029799999999</c:v>
                </c:pt>
                <c:pt idx="3">
                  <c:v>271.99146500000001</c:v>
                </c:pt>
                <c:pt idx="4">
                  <c:v>341.55491733333338</c:v>
                </c:pt>
                <c:pt idx="5">
                  <c:v>410.38241833333336</c:v>
                </c:pt>
                <c:pt idx="6">
                  <c:v>480.72996033333334</c:v>
                </c:pt>
                <c:pt idx="7">
                  <c:v>549.18730800000003</c:v>
                </c:pt>
                <c:pt idx="8">
                  <c:v>619.12243333333333</c:v>
                </c:pt>
                <c:pt idx="9">
                  <c:v>688.30129999999997</c:v>
                </c:pt>
                <c:pt idx="10">
                  <c:v>758.42411866666669</c:v>
                </c:pt>
                <c:pt idx="11">
                  <c:v>825.398776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96A7-49B1-9D28-D1696C604D59}"/>
            </c:ext>
          </c:extLst>
        </c:ser>
        <c:ser>
          <c:idx val="13"/>
          <c:order val="13"/>
          <c:tx>
            <c:strRef>
              <c:f>dgemm!$N$19</c:f>
              <c:strCache>
                <c:ptCount val="1"/>
                <c:pt idx="0">
                  <c:v>thin mkl spread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dgemm!$N$20:$N$31</c:f>
              <c:numCache>
                <c:formatCode>General</c:formatCode>
                <c:ptCount val="12"/>
                <c:pt idx="0">
                  <c:v>67.422490499999995</c:v>
                </c:pt>
                <c:pt idx="1">
                  <c:v>133.30562766666665</c:v>
                </c:pt>
                <c:pt idx="2">
                  <c:v>202.13502800000001</c:v>
                </c:pt>
                <c:pt idx="3">
                  <c:v>271.89385233333331</c:v>
                </c:pt>
                <c:pt idx="4">
                  <c:v>340.92830333333336</c:v>
                </c:pt>
                <c:pt idx="5">
                  <c:v>410.35805399999998</c:v>
                </c:pt>
                <c:pt idx="6">
                  <c:v>480.76459433333338</c:v>
                </c:pt>
                <c:pt idx="7">
                  <c:v>549.32894099999999</c:v>
                </c:pt>
                <c:pt idx="8">
                  <c:v>619.61679599999991</c:v>
                </c:pt>
                <c:pt idx="9">
                  <c:v>688.45672666666667</c:v>
                </c:pt>
                <c:pt idx="10">
                  <c:v>757.84506366666665</c:v>
                </c:pt>
                <c:pt idx="11">
                  <c:v>825.94441499999994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96A7-49B1-9D28-D1696C604D59}"/>
            </c:ext>
          </c:extLst>
        </c:ser>
        <c:ser>
          <c:idx val="14"/>
          <c:order val="14"/>
          <c:tx>
            <c:strRef>
              <c:f>dgemm!$O$19</c:f>
              <c:strCache>
                <c:ptCount val="1"/>
                <c:pt idx="0">
                  <c:v>thin oblas close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dgemm!$O$20:$O$31</c:f>
              <c:numCache>
                <c:formatCode>General</c:formatCode>
                <c:ptCount val="12"/>
                <c:pt idx="0">
                  <c:v>68.216881999999998</c:v>
                </c:pt>
                <c:pt idx="1">
                  <c:v>129.7836815</c:v>
                </c:pt>
                <c:pt idx="2">
                  <c:v>196.060441</c:v>
                </c:pt>
                <c:pt idx="3">
                  <c:v>262.14946200000003</c:v>
                </c:pt>
                <c:pt idx="4">
                  <c:v>329.75416933333332</c:v>
                </c:pt>
                <c:pt idx="5">
                  <c:v>395.23220466666663</c:v>
                </c:pt>
                <c:pt idx="6">
                  <c:v>461.2180396666667</c:v>
                </c:pt>
                <c:pt idx="7">
                  <c:v>531.8370103333333</c:v>
                </c:pt>
                <c:pt idx="8">
                  <c:v>597.84205566666674</c:v>
                </c:pt>
                <c:pt idx="9">
                  <c:v>667.440293</c:v>
                </c:pt>
                <c:pt idx="10">
                  <c:v>723.61326000000008</c:v>
                </c:pt>
                <c:pt idx="11">
                  <c:v>792.86143233333348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96A7-49B1-9D28-D1696C604D59}"/>
            </c:ext>
          </c:extLst>
        </c:ser>
        <c:ser>
          <c:idx val="15"/>
          <c:order val="15"/>
          <c:tx>
            <c:strRef>
              <c:f>dgemm!$P$19</c:f>
              <c:strCache>
                <c:ptCount val="1"/>
                <c:pt idx="0">
                  <c:v>thin oblas spread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dgemm!$P$20:$P$31</c:f>
              <c:numCache>
                <c:formatCode>General</c:formatCode>
                <c:ptCount val="12"/>
                <c:pt idx="0">
                  <c:v>68.226150000000004</c:v>
                </c:pt>
                <c:pt idx="1">
                  <c:v>129.63220150000001</c:v>
                </c:pt>
                <c:pt idx="2">
                  <c:v>195.94855566666669</c:v>
                </c:pt>
                <c:pt idx="3">
                  <c:v>261.8978386666667</c:v>
                </c:pt>
                <c:pt idx="4">
                  <c:v>329.68673266666661</c:v>
                </c:pt>
                <c:pt idx="5">
                  <c:v>396.28082999999998</c:v>
                </c:pt>
                <c:pt idx="6">
                  <c:v>447.55243166666668</c:v>
                </c:pt>
                <c:pt idx="7">
                  <c:v>531.64458166666657</c:v>
                </c:pt>
                <c:pt idx="8">
                  <c:v>598.70110066666666</c:v>
                </c:pt>
                <c:pt idx="9">
                  <c:v>667.23381066666661</c:v>
                </c:pt>
                <c:pt idx="10">
                  <c:v>728.30329833333326</c:v>
                </c:pt>
                <c:pt idx="11">
                  <c:v>793.15114200000005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8-4FC4-A9FB-3AA5E771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dgemm!$A$20:$A$31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A7-49B1-9D28-D1696C604D5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dgemm!$C$20:$C$31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A7-49B1-9D28-D1696C604D5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dgemm!$D$20:$D$31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A7-49B1-9D28-D1696C604D5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dgemm!$E$20:$E$31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A7-49B1-9D28-D1696C604D5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dgemm!$F$20:$F$31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A7-49B1-9D28-D1696C604D5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dgemm!$G$20:$G$31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6A7-49B1-9D28-D1696C604D5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dgemm!$H$20:$H$31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6A7-49B1-9D28-D1696C604D5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dgemm!$I$20:$I$31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6A7-49B1-9D28-D1696C604D5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dgemm!$J$20:$J$31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6A7-49B1-9D28-D1696C604D59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Palatino Linotype" panose="02040502050505030304" pitchFamily="18" charset="0"/>
                  </a:rPr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830231481481486"/>
          <c:y val="0.62995339506172843"/>
          <c:w val="0.26648395061728397"/>
          <c:h val="0.2469993827160493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binding - epyc double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dgemm!$E$19</c:f>
              <c:strCache>
                <c:ptCount val="1"/>
                <c:pt idx="0">
                  <c:v>epyc blis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dgemm!$E$20:$E$83</c:f>
              <c:numCache>
                <c:formatCode>General</c:formatCode>
                <c:ptCount val="64"/>
                <c:pt idx="0">
                  <c:v>48.022030000000001</c:v>
                </c:pt>
                <c:pt idx="1">
                  <c:v>96.339658</c:v>
                </c:pt>
                <c:pt idx="2">
                  <c:v>140.27703600000001</c:v>
                </c:pt>
                <c:pt idx="3">
                  <c:v>171.8004985</c:v>
                </c:pt>
                <c:pt idx="4">
                  <c:v>211.2031125</c:v>
                </c:pt>
                <c:pt idx="5">
                  <c:v>242.55965650000002</c:v>
                </c:pt>
                <c:pt idx="6">
                  <c:v>268.22278649999998</c:v>
                </c:pt>
                <c:pt idx="7">
                  <c:v>320.06656750000002</c:v>
                </c:pt>
                <c:pt idx="8">
                  <c:v>351.982325</c:v>
                </c:pt>
                <c:pt idx="9">
                  <c:v>378.36179700000002</c:v>
                </c:pt>
                <c:pt idx="10">
                  <c:v>381.92037600000003</c:v>
                </c:pt>
                <c:pt idx="11">
                  <c:v>476.5611935</c:v>
                </c:pt>
                <c:pt idx="12">
                  <c:v>477.9339655</c:v>
                </c:pt>
                <c:pt idx="13">
                  <c:v>509.32612500000005</c:v>
                </c:pt>
                <c:pt idx="14">
                  <c:v>543.39826849999997</c:v>
                </c:pt>
                <c:pt idx="15">
                  <c:v>606.66125349999993</c:v>
                </c:pt>
                <c:pt idx="16">
                  <c:v>605.71633650000001</c:v>
                </c:pt>
                <c:pt idx="17">
                  <c:v>609.79150800000002</c:v>
                </c:pt>
                <c:pt idx="18">
                  <c:v>608.58049400000004</c:v>
                </c:pt>
                <c:pt idx="19">
                  <c:v>722.75089249999996</c:v>
                </c:pt>
                <c:pt idx="20">
                  <c:v>734.77055250000001</c:v>
                </c:pt>
                <c:pt idx="21">
                  <c:v>742.01829099999998</c:v>
                </c:pt>
                <c:pt idx="22">
                  <c:v>745.27033099999994</c:v>
                </c:pt>
                <c:pt idx="23">
                  <c:v>794.02514049999991</c:v>
                </c:pt>
                <c:pt idx="24">
                  <c:v>836.83943449999992</c:v>
                </c:pt>
                <c:pt idx="25">
                  <c:v>849.48862800000006</c:v>
                </c:pt>
                <c:pt idx="26">
                  <c:v>845.2180505</c:v>
                </c:pt>
                <c:pt idx="27">
                  <c:v>881.31809849999991</c:v>
                </c:pt>
                <c:pt idx="28">
                  <c:v>885.09137850000002</c:v>
                </c:pt>
                <c:pt idx="29">
                  <c:v>963.14681599999994</c:v>
                </c:pt>
                <c:pt idx="30">
                  <c:v>959.743607</c:v>
                </c:pt>
                <c:pt idx="31">
                  <c:v>993.92959199999996</c:v>
                </c:pt>
                <c:pt idx="32">
                  <c:v>999.88970849999998</c:v>
                </c:pt>
                <c:pt idx="33">
                  <c:v>1009.803409</c:v>
                </c:pt>
                <c:pt idx="34">
                  <c:v>1042.2467535000001</c:v>
                </c:pt>
                <c:pt idx="35">
                  <c:v>1055.5783200000001</c:v>
                </c:pt>
                <c:pt idx="36">
                  <c:v>1040.238124</c:v>
                </c:pt>
                <c:pt idx="37">
                  <c:v>1072.4205529999999</c:v>
                </c:pt>
                <c:pt idx="38">
                  <c:v>1064.484905</c:v>
                </c:pt>
                <c:pt idx="39">
                  <c:v>1066.2080820000001</c:v>
                </c:pt>
                <c:pt idx="40">
                  <c:v>1046.5402589999999</c:v>
                </c:pt>
                <c:pt idx="41">
                  <c:v>1103.8800980000001</c:v>
                </c:pt>
                <c:pt idx="42">
                  <c:v>1107.5357414999999</c:v>
                </c:pt>
                <c:pt idx="43">
                  <c:v>1248.0346325</c:v>
                </c:pt>
                <c:pt idx="44">
                  <c:v>1207.229378</c:v>
                </c:pt>
                <c:pt idx="45">
                  <c:v>1188.6365390000001</c:v>
                </c:pt>
                <c:pt idx="46">
                  <c:v>1162.2993339999998</c:v>
                </c:pt>
                <c:pt idx="47">
                  <c:v>1220.1013359999999</c:v>
                </c:pt>
                <c:pt idx="48">
                  <c:v>1166.8646254999999</c:v>
                </c:pt>
                <c:pt idx="49">
                  <c:v>1198.641273</c:v>
                </c:pt>
                <c:pt idx="50">
                  <c:v>1214.4364235</c:v>
                </c:pt>
                <c:pt idx="51">
                  <c:v>1285.3287395000002</c:v>
                </c:pt>
                <c:pt idx="52">
                  <c:v>1271.580211</c:v>
                </c:pt>
                <c:pt idx="53">
                  <c:v>1237.9492729999999</c:v>
                </c:pt>
                <c:pt idx="54">
                  <c:v>1257.044688</c:v>
                </c:pt>
                <c:pt idx="55">
                  <c:v>1221.2383115</c:v>
                </c:pt>
                <c:pt idx="56">
                  <c:v>1263.581991</c:v>
                </c:pt>
                <c:pt idx="57">
                  <c:v>1251.6235390000002</c:v>
                </c:pt>
                <c:pt idx="58">
                  <c:v>1236.555683</c:v>
                </c:pt>
                <c:pt idx="59">
                  <c:v>1295.4152159999999</c:v>
                </c:pt>
                <c:pt idx="60">
                  <c:v>1282.6693299999999</c:v>
                </c:pt>
                <c:pt idx="61">
                  <c:v>1294.4861739999999</c:v>
                </c:pt>
                <c:pt idx="62">
                  <c:v>1284.468895</c:v>
                </c:pt>
                <c:pt idx="63">
                  <c:v>1323.452391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534-4B73-811F-40C9ED74A596}"/>
            </c:ext>
          </c:extLst>
        </c:ser>
        <c:ser>
          <c:idx val="5"/>
          <c:order val="5"/>
          <c:tx>
            <c:strRef>
              <c:f>dgemm!$F$19</c:f>
              <c:strCache>
                <c:ptCount val="1"/>
                <c:pt idx="0">
                  <c:v>epyc blis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dgemm!$F$20:$F$83</c:f>
              <c:numCache>
                <c:formatCode>General</c:formatCode>
                <c:ptCount val="64"/>
                <c:pt idx="0">
                  <c:v>48.040058000000002</c:v>
                </c:pt>
                <c:pt idx="1">
                  <c:v>95.868162999999996</c:v>
                </c:pt>
                <c:pt idx="2">
                  <c:v>139.15856299999999</c:v>
                </c:pt>
                <c:pt idx="3">
                  <c:v>172.511608</c:v>
                </c:pt>
                <c:pt idx="4">
                  <c:v>211.62719799999999</c:v>
                </c:pt>
                <c:pt idx="5">
                  <c:v>249.37219899999999</c:v>
                </c:pt>
                <c:pt idx="6">
                  <c:v>275.96092599999997</c:v>
                </c:pt>
                <c:pt idx="7">
                  <c:v>331.86176599999999</c:v>
                </c:pt>
                <c:pt idx="8">
                  <c:v>368.17501900000002</c:v>
                </c:pt>
                <c:pt idx="9">
                  <c:v>397.8383</c:v>
                </c:pt>
                <c:pt idx="10">
                  <c:v>399.38216199999999</c:v>
                </c:pt>
                <c:pt idx="11">
                  <c:v>507.53477500000002</c:v>
                </c:pt>
                <c:pt idx="12">
                  <c:v>470.99891100000002</c:v>
                </c:pt>
                <c:pt idx="13">
                  <c:v>533.66095299999995</c:v>
                </c:pt>
                <c:pt idx="14">
                  <c:v>571.38434199999995</c:v>
                </c:pt>
                <c:pt idx="15">
                  <c:v>651.20676800000001</c:v>
                </c:pt>
                <c:pt idx="16">
                  <c:v>590.42774999999995</c:v>
                </c:pt>
                <c:pt idx="17">
                  <c:v>665.84886100000006</c:v>
                </c:pt>
                <c:pt idx="18">
                  <c:v>673.50739699999997</c:v>
                </c:pt>
                <c:pt idx="19">
                  <c:v>805.39148899999998</c:v>
                </c:pt>
                <c:pt idx="20">
                  <c:v>768.33362999999997</c:v>
                </c:pt>
                <c:pt idx="21">
                  <c:v>765.312501</c:v>
                </c:pt>
                <c:pt idx="22">
                  <c:v>841.66613299999995</c:v>
                </c:pt>
                <c:pt idx="23">
                  <c:v>848.08269900000005</c:v>
                </c:pt>
                <c:pt idx="24">
                  <c:v>870.14561200000003</c:v>
                </c:pt>
                <c:pt idx="25">
                  <c:v>880.92432599999995</c:v>
                </c:pt>
                <c:pt idx="26">
                  <c:v>892.07793400000003</c:v>
                </c:pt>
                <c:pt idx="27">
                  <c:v>967.09884</c:v>
                </c:pt>
                <c:pt idx="28">
                  <c:v>868.63023299999998</c:v>
                </c:pt>
                <c:pt idx="29">
                  <c:v>1011.017156</c:v>
                </c:pt>
                <c:pt idx="30">
                  <c:v>986.17684599999995</c:v>
                </c:pt>
                <c:pt idx="31">
                  <c:v>1087.58968</c:v>
                </c:pt>
                <c:pt idx="32">
                  <c:v>1018.5677460000001</c:v>
                </c:pt>
                <c:pt idx="33">
                  <c:v>1039.6043279999999</c:v>
                </c:pt>
                <c:pt idx="34">
                  <c:v>1050.746965</c:v>
                </c:pt>
                <c:pt idx="35">
                  <c:v>1057.1321009999999</c:v>
                </c:pt>
                <c:pt idx="36">
                  <c:v>1040.116072</c:v>
                </c:pt>
                <c:pt idx="37">
                  <c:v>1128.9318940000001</c:v>
                </c:pt>
                <c:pt idx="38">
                  <c:v>1105.435954</c:v>
                </c:pt>
                <c:pt idx="39">
                  <c:v>1083.813504</c:v>
                </c:pt>
                <c:pt idx="40">
                  <c:v>1087.855789</c:v>
                </c:pt>
                <c:pt idx="41">
                  <c:v>1123.684156</c:v>
                </c:pt>
                <c:pt idx="42">
                  <c:v>1080.45109</c:v>
                </c:pt>
                <c:pt idx="43">
                  <c:v>1259.536869</c:v>
                </c:pt>
                <c:pt idx="44">
                  <c:v>1275.9633940000001</c:v>
                </c:pt>
                <c:pt idx="45">
                  <c:v>1191.0396089999999</c:v>
                </c:pt>
                <c:pt idx="46">
                  <c:v>1202.085552</c:v>
                </c:pt>
                <c:pt idx="47">
                  <c:v>1261.1792539999999</c:v>
                </c:pt>
                <c:pt idx="48">
                  <c:v>1137.8453019999999</c:v>
                </c:pt>
                <c:pt idx="49">
                  <c:v>1218.184078</c:v>
                </c:pt>
                <c:pt idx="50">
                  <c:v>1242.004124</c:v>
                </c:pt>
                <c:pt idx="51">
                  <c:v>1297.3182449999999</c:v>
                </c:pt>
                <c:pt idx="52">
                  <c:v>1267.0671259999999</c:v>
                </c:pt>
                <c:pt idx="53">
                  <c:v>1257.3721929999999</c:v>
                </c:pt>
                <c:pt idx="54">
                  <c:v>1265.7140469999999</c:v>
                </c:pt>
                <c:pt idx="55">
                  <c:v>1257.270534</c:v>
                </c:pt>
                <c:pt idx="56">
                  <c:v>1287.6547880000001</c:v>
                </c:pt>
                <c:pt idx="57">
                  <c:v>1265.494592</c:v>
                </c:pt>
                <c:pt idx="58">
                  <c:v>1300.76082</c:v>
                </c:pt>
                <c:pt idx="59">
                  <c:v>1311.8158759999999</c:v>
                </c:pt>
                <c:pt idx="60">
                  <c:v>1311.7129629999999</c:v>
                </c:pt>
                <c:pt idx="61">
                  <c:v>1296.48206</c:v>
                </c:pt>
                <c:pt idx="62">
                  <c:v>1282.8573899999999</c:v>
                </c:pt>
                <c:pt idx="63">
                  <c:v>1323.452391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534-4B73-811F-40C9ED74A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534-4B73-811F-40C9ED74A5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dgemm!$A$20:$A$83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  <c:pt idx="12">
                        <c:v>540.71875</c:v>
                      </c:pt>
                      <c:pt idx="13">
                        <c:v>582.3125</c:v>
                      </c:pt>
                      <c:pt idx="14">
                        <c:v>623.90625</c:v>
                      </c:pt>
                      <c:pt idx="15">
                        <c:v>665.5</c:v>
                      </c:pt>
                      <c:pt idx="16">
                        <c:v>707.09375</c:v>
                      </c:pt>
                      <c:pt idx="17">
                        <c:v>748.6875</c:v>
                      </c:pt>
                      <c:pt idx="18">
                        <c:v>790.28125</c:v>
                      </c:pt>
                      <c:pt idx="19">
                        <c:v>831.875</c:v>
                      </c:pt>
                      <c:pt idx="20">
                        <c:v>873.46875</c:v>
                      </c:pt>
                      <c:pt idx="21">
                        <c:v>915.0625</c:v>
                      </c:pt>
                      <c:pt idx="22">
                        <c:v>956.65625</c:v>
                      </c:pt>
                      <c:pt idx="23">
                        <c:v>998.25</c:v>
                      </c:pt>
                      <c:pt idx="24">
                        <c:v>1039.84375</c:v>
                      </c:pt>
                      <c:pt idx="25">
                        <c:v>1081.4375</c:v>
                      </c:pt>
                      <c:pt idx="26">
                        <c:v>1123.03125</c:v>
                      </c:pt>
                      <c:pt idx="27">
                        <c:v>1164.625</c:v>
                      </c:pt>
                      <c:pt idx="28">
                        <c:v>1206.21875</c:v>
                      </c:pt>
                      <c:pt idx="29">
                        <c:v>1247.8125</c:v>
                      </c:pt>
                      <c:pt idx="30">
                        <c:v>1289.40625</c:v>
                      </c:pt>
                      <c:pt idx="31">
                        <c:v>1331</c:v>
                      </c:pt>
                      <c:pt idx="32">
                        <c:v>1372.59375</c:v>
                      </c:pt>
                      <c:pt idx="33">
                        <c:v>1414.1875</c:v>
                      </c:pt>
                      <c:pt idx="34">
                        <c:v>1455.78125</c:v>
                      </c:pt>
                      <c:pt idx="35">
                        <c:v>1497.375</c:v>
                      </c:pt>
                      <c:pt idx="36">
                        <c:v>1538.96875</c:v>
                      </c:pt>
                      <c:pt idx="37">
                        <c:v>1580.5625</c:v>
                      </c:pt>
                      <c:pt idx="38">
                        <c:v>1622.15625</c:v>
                      </c:pt>
                      <c:pt idx="39">
                        <c:v>1663.75</c:v>
                      </c:pt>
                      <c:pt idx="40">
                        <c:v>1705.34375</c:v>
                      </c:pt>
                      <c:pt idx="41">
                        <c:v>1746.9375</c:v>
                      </c:pt>
                      <c:pt idx="42">
                        <c:v>1788.53125</c:v>
                      </c:pt>
                      <c:pt idx="43">
                        <c:v>1830.125</c:v>
                      </c:pt>
                      <c:pt idx="44">
                        <c:v>1871.71875</c:v>
                      </c:pt>
                      <c:pt idx="45">
                        <c:v>1913.3125</c:v>
                      </c:pt>
                      <c:pt idx="46">
                        <c:v>1954.90625</c:v>
                      </c:pt>
                      <c:pt idx="47">
                        <c:v>1996.5</c:v>
                      </c:pt>
                      <c:pt idx="48">
                        <c:v>2038.09375</c:v>
                      </c:pt>
                      <c:pt idx="49">
                        <c:v>2079.6875</c:v>
                      </c:pt>
                      <c:pt idx="50">
                        <c:v>2121.28125</c:v>
                      </c:pt>
                      <c:pt idx="51">
                        <c:v>2162.875</c:v>
                      </c:pt>
                      <c:pt idx="52">
                        <c:v>2204.46875</c:v>
                      </c:pt>
                      <c:pt idx="53">
                        <c:v>2246.0625</c:v>
                      </c:pt>
                      <c:pt idx="54">
                        <c:v>2287.65625</c:v>
                      </c:pt>
                      <c:pt idx="55">
                        <c:v>2329.25</c:v>
                      </c:pt>
                      <c:pt idx="56">
                        <c:v>2370.84375</c:v>
                      </c:pt>
                      <c:pt idx="57">
                        <c:v>2412.4375</c:v>
                      </c:pt>
                      <c:pt idx="58">
                        <c:v>2454.03125</c:v>
                      </c:pt>
                      <c:pt idx="59">
                        <c:v>2495.625</c:v>
                      </c:pt>
                      <c:pt idx="60">
                        <c:v>2537.21875</c:v>
                      </c:pt>
                      <c:pt idx="61">
                        <c:v>2578.8125</c:v>
                      </c:pt>
                      <c:pt idx="62">
                        <c:v>2620.40625</c:v>
                      </c:pt>
                      <c:pt idx="63">
                        <c:v>2662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534-4B73-811F-40C9ED74A5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  <c:pt idx="12">
                        <c:v>707.19999999999993</c:v>
                      </c:pt>
                      <c:pt idx="13">
                        <c:v>761.6</c:v>
                      </c:pt>
                      <c:pt idx="14">
                        <c:v>816</c:v>
                      </c:pt>
                      <c:pt idx="15">
                        <c:v>870.4</c:v>
                      </c:pt>
                      <c:pt idx="16">
                        <c:v>924.8</c:v>
                      </c:pt>
                      <c:pt idx="17">
                        <c:v>979.19999999999993</c:v>
                      </c:pt>
                      <c:pt idx="18">
                        <c:v>1033.5999999999999</c:v>
                      </c:pt>
                      <c:pt idx="19">
                        <c:v>1088</c:v>
                      </c:pt>
                      <c:pt idx="20">
                        <c:v>1142.3999999999999</c:v>
                      </c:pt>
                      <c:pt idx="21">
                        <c:v>1196.8</c:v>
                      </c:pt>
                      <c:pt idx="22">
                        <c:v>1251.2</c:v>
                      </c:pt>
                      <c:pt idx="23">
                        <c:v>1305.5999999999999</c:v>
                      </c:pt>
                      <c:pt idx="24">
                        <c:v>1360</c:v>
                      </c:pt>
                      <c:pt idx="25">
                        <c:v>1414.3999999999999</c:v>
                      </c:pt>
                      <c:pt idx="26">
                        <c:v>1468.8</c:v>
                      </c:pt>
                      <c:pt idx="27">
                        <c:v>1523.2</c:v>
                      </c:pt>
                      <c:pt idx="28">
                        <c:v>1577.6</c:v>
                      </c:pt>
                      <c:pt idx="29">
                        <c:v>1632</c:v>
                      </c:pt>
                      <c:pt idx="30">
                        <c:v>1686.3999999999999</c:v>
                      </c:pt>
                      <c:pt idx="31">
                        <c:v>1740.8</c:v>
                      </c:pt>
                      <c:pt idx="32">
                        <c:v>1795.2</c:v>
                      </c:pt>
                      <c:pt idx="33">
                        <c:v>1849.6</c:v>
                      </c:pt>
                      <c:pt idx="34">
                        <c:v>1904</c:v>
                      </c:pt>
                      <c:pt idx="35">
                        <c:v>1958.3999999999999</c:v>
                      </c:pt>
                      <c:pt idx="36">
                        <c:v>2012.8</c:v>
                      </c:pt>
                      <c:pt idx="37">
                        <c:v>2067.1999999999998</c:v>
                      </c:pt>
                      <c:pt idx="38">
                        <c:v>2121.6</c:v>
                      </c:pt>
                      <c:pt idx="39">
                        <c:v>2176</c:v>
                      </c:pt>
                      <c:pt idx="40">
                        <c:v>2230.4</c:v>
                      </c:pt>
                      <c:pt idx="41">
                        <c:v>2284.7999999999997</c:v>
                      </c:pt>
                      <c:pt idx="42">
                        <c:v>2339.1999999999998</c:v>
                      </c:pt>
                      <c:pt idx="43">
                        <c:v>2393.6</c:v>
                      </c:pt>
                      <c:pt idx="44">
                        <c:v>2448</c:v>
                      </c:pt>
                      <c:pt idx="45">
                        <c:v>2502.4</c:v>
                      </c:pt>
                      <c:pt idx="46">
                        <c:v>2556.7999999999997</c:v>
                      </c:pt>
                      <c:pt idx="47">
                        <c:v>2611.1999999999998</c:v>
                      </c:pt>
                      <c:pt idx="48">
                        <c:v>2665.6</c:v>
                      </c:pt>
                      <c:pt idx="49">
                        <c:v>2720</c:v>
                      </c:pt>
                      <c:pt idx="50">
                        <c:v>2774.4</c:v>
                      </c:pt>
                      <c:pt idx="51">
                        <c:v>2828.7999999999997</c:v>
                      </c:pt>
                      <c:pt idx="52">
                        <c:v>2883.2</c:v>
                      </c:pt>
                      <c:pt idx="53">
                        <c:v>2937.6</c:v>
                      </c:pt>
                      <c:pt idx="54">
                        <c:v>2992</c:v>
                      </c:pt>
                      <c:pt idx="55">
                        <c:v>3046.4</c:v>
                      </c:pt>
                      <c:pt idx="56">
                        <c:v>3100.7999999999997</c:v>
                      </c:pt>
                      <c:pt idx="57">
                        <c:v>3155.2</c:v>
                      </c:pt>
                      <c:pt idx="58">
                        <c:v>3209.6</c:v>
                      </c:pt>
                      <c:pt idx="59">
                        <c:v>3264</c:v>
                      </c:pt>
                      <c:pt idx="60">
                        <c:v>3318.4</c:v>
                      </c:pt>
                      <c:pt idx="61">
                        <c:v>3372.7999999999997</c:v>
                      </c:pt>
                      <c:pt idx="62">
                        <c:v>3427.2</c:v>
                      </c:pt>
                      <c:pt idx="63">
                        <c:v>3481.6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534-4B73-811F-40C9ED74A5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34-4B73-811F-40C9ED74A59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dgemm!$G$20:$G$83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  <c:pt idx="12">
                        <c:v>516.45907399999999</c:v>
                      </c:pt>
                      <c:pt idx="13">
                        <c:v>557.69311900000002</c:v>
                      </c:pt>
                      <c:pt idx="14">
                        <c:v>538.64049750000004</c:v>
                      </c:pt>
                      <c:pt idx="15">
                        <c:v>562.6108835</c:v>
                      </c:pt>
                      <c:pt idx="16">
                        <c:v>563.93969549999997</c:v>
                      </c:pt>
                      <c:pt idx="17">
                        <c:v>631.00459150000006</c:v>
                      </c:pt>
                      <c:pt idx="18">
                        <c:v>652.0221825000001</c:v>
                      </c:pt>
                      <c:pt idx="19">
                        <c:v>599.3006345</c:v>
                      </c:pt>
                      <c:pt idx="20">
                        <c:v>636.66698050000002</c:v>
                      </c:pt>
                      <c:pt idx="21">
                        <c:v>702.59173850000002</c:v>
                      </c:pt>
                      <c:pt idx="22">
                        <c:v>723.04860699999995</c:v>
                      </c:pt>
                      <c:pt idx="23">
                        <c:v>697.69309799999996</c:v>
                      </c:pt>
                      <c:pt idx="24">
                        <c:v>742.55113099999994</c:v>
                      </c:pt>
                      <c:pt idx="25">
                        <c:v>776.87112500000001</c:v>
                      </c:pt>
                      <c:pt idx="26">
                        <c:v>781.22148450000009</c:v>
                      </c:pt>
                      <c:pt idx="27">
                        <c:v>812.00223299999993</c:v>
                      </c:pt>
                      <c:pt idx="28">
                        <c:v>814.28416849999996</c:v>
                      </c:pt>
                      <c:pt idx="29">
                        <c:v>842.88030550000008</c:v>
                      </c:pt>
                      <c:pt idx="30">
                        <c:v>847.85034350000001</c:v>
                      </c:pt>
                      <c:pt idx="31">
                        <c:v>891.00167450000004</c:v>
                      </c:pt>
                      <c:pt idx="32">
                        <c:v>874.14994249999995</c:v>
                      </c:pt>
                      <c:pt idx="33">
                        <c:v>913.73540649999995</c:v>
                      </c:pt>
                      <c:pt idx="34">
                        <c:v>900.50124049999999</c:v>
                      </c:pt>
                      <c:pt idx="35">
                        <c:v>920.24391549999996</c:v>
                      </c:pt>
                      <c:pt idx="36">
                        <c:v>905.33950800000002</c:v>
                      </c:pt>
                      <c:pt idx="37">
                        <c:v>930.30324399999995</c:v>
                      </c:pt>
                      <c:pt idx="38">
                        <c:v>919.80936850000001</c:v>
                      </c:pt>
                      <c:pt idx="39">
                        <c:v>944.68498350000004</c:v>
                      </c:pt>
                      <c:pt idx="40">
                        <c:v>949.90139849999991</c:v>
                      </c:pt>
                      <c:pt idx="41">
                        <c:v>961.91245049999998</c:v>
                      </c:pt>
                      <c:pt idx="42">
                        <c:v>956.90415000000007</c:v>
                      </c:pt>
                      <c:pt idx="43">
                        <c:v>991.0395565</c:v>
                      </c:pt>
                      <c:pt idx="44">
                        <c:v>985.92272000000003</c:v>
                      </c:pt>
                      <c:pt idx="45">
                        <c:v>1044.4818285000001</c:v>
                      </c:pt>
                      <c:pt idx="46">
                        <c:v>1030.291426</c:v>
                      </c:pt>
                      <c:pt idx="47">
                        <c:v>1053.85869</c:v>
                      </c:pt>
                      <c:pt idx="48">
                        <c:v>1038.1373825000001</c:v>
                      </c:pt>
                      <c:pt idx="49">
                        <c:v>1048.0368305</c:v>
                      </c:pt>
                      <c:pt idx="50">
                        <c:v>1049.48604</c:v>
                      </c:pt>
                      <c:pt idx="51">
                        <c:v>1088.0971005000001</c:v>
                      </c:pt>
                      <c:pt idx="52">
                        <c:v>1072.847814</c:v>
                      </c:pt>
                      <c:pt idx="53">
                        <c:v>1069.0817010000001</c:v>
                      </c:pt>
                      <c:pt idx="54">
                        <c:v>1091.8072705</c:v>
                      </c:pt>
                      <c:pt idx="55">
                        <c:v>1093.134139</c:v>
                      </c:pt>
                      <c:pt idx="56">
                        <c:v>1103.0543175</c:v>
                      </c:pt>
                      <c:pt idx="57">
                        <c:v>1113.7403899999999</c:v>
                      </c:pt>
                      <c:pt idx="58">
                        <c:v>1076.108747</c:v>
                      </c:pt>
                      <c:pt idx="59">
                        <c:v>1081.2821690000001</c:v>
                      </c:pt>
                      <c:pt idx="60">
                        <c:v>1114.1041359999999</c:v>
                      </c:pt>
                      <c:pt idx="61">
                        <c:v>1053.0329770000001</c:v>
                      </c:pt>
                      <c:pt idx="62">
                        <c:v>1117.4070019999999</c:v>
                      </c:pt>
                      <c:pt idx="63">
                        <c:v>1141.879148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534-4B73-811F-40C9ED74A5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dgemm!$H$20:$H$83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  <c:pt idx="12">
                        <c:v>575.17631100000006</c:v>
                      </c:pt>
                      <c:pt idx="13">
                        <c:v>619.72924399999999</c:v>
                      </c:pt>
                      <c:pt idx="14">
                        <c:v>645.77972</c:v>
                      </c:pt>
                      <c:pt idx="15">
                        <c:v>589.22796300000005</c:v>
                      </c:pt>
                      <c:pt idx="16">
                        <c:v>621.77810399999998</c:v>
                      </c:pt>
                      <c:pt idx="17">
                        <c:v>642.68998299999998</c:v>
                      </c:pt>
                      <c:pt idx="18">
                        <c:v>662.14916800000003</c:v>
                      </c:pt>
                      <c:pt idx="19">
                        <c:v>680.73634200000004</c:v>
                      </c:pt>
                      <c:pt idx="20">
                        <c:v>692.78153799999995</c:v>
                      </c:pt>
                      <c:pt idx="21">
                        <c:v>722.14327200000002</c:v>
                      </c:pt>
                      <c:pt idx="22">
                        <c:v>725.84852100000001</c:v>
                      </c:pt>
                      <c:pt idx="23">
                        <c:v>690.16517399999998</c:v>
                      </c:pt>
                      <c:pt idx="24">
                        <c:v>774.42060900000001</c:v>
                      </c:pt>
                      <c:pt idx="25">
                        <c:v>789.50198999999998</c:v>
                      </c:pt>
                      <c:pt idx="26">
                        <c:v>813.58895299999995</c:v>
                      </c:pt>
                      <c:pt idx="27">
                        <c:v>711.64973099999997</c:v>
                      </c:pt>
                      <c:pt idx="28">
                        <c:v>838.93467599999997</c:v>
                      </c:pt>
                      <c:pt idx="29">
                        <c:v>859.93073600000002</c:v>
                      </c:pt>
                      <c:pt idx="30">
                        <c:v>857.70855700000004</c:v>
                      </c:pt>
                      <c:pt idx="31">
                        <c:v>762.22899199999995</c:v>
                      </c:pt>
                      <c:pt idx="32">
                        <c:v>893.45705399999997</c:v>
                      </c:pt>
                      <c:pt idx="33">
                        <c:v>929.62473799999998</c:v>
                      </c:pt>
                      <c:pt idx="34">
                        <c:v>905.74391900000001</c:v>
                      </c:pt>
                      <c:pt idx="35">
                        <c:v>841.87417700000003</c:v>
                      </c:pt>
                      <c:pt idx="36">
                        <c:v>939.86168699999996</c:v>
                      </c:pt>
                      <c:pt idx="37">
                        <c:v>959.99965299999997</c:v>
                      </c:pt>
                      <c:pt idx="38">
                        <c:v>936.15953999999999</c:v>
                      </c:pt>
                      <c:pt idx="39">
                        <c:v>954.08025599999996</c:v>
                      </c:pt>
                      <c:pt idx="40">
                        <c:v>981.428631</c:v>
                      </c:pt>
                      <c:pt idx="41">
                        <c:v>970.58503499999995</c:v>
                      </c:pt>
                      <c:pt idx="42">
                        <c:v>980.66015200000004</c:v>
                      </c:pt>
                      <c:pt idx="43">
                        <c:v>990.92372799999998</c:v>
                      </c:pt>
                      <c:pt idx="44">
                        <c:v>1005.152661</c:v>
                      </c:pt>
                      <c:pt idx="45">
                        <c:v>1037.447032</c:v>
                      </c:pt>
                      <c:pt idx="46">
                        <c:v>1002.751168</c:v>
                      </c:pt>
                      <c:pt idx="47">
                        <c:v>1044.504492</c:v>
                      </c:pt>
                      <c:pt idx="48">
                        <c:v>1033.0991469999999</c:v>
                      </c:pt>
                      <c:pt idx="49">
                        <c:v>1065.718627</c:v>
                      </c:pt>
                      <c:pt idx="50">
                        <c:v>1066.37689</c:v>
                      </c:pt>
                      <c:pt idx="51">
                        <c:v>1062.8878609999999</c:v>
                      </c:pt>
                      <c:pt idx="52">
                        <c:v>1069.2059420000001</c:v>
                      </c:pt>
                      <c:pt idx="53">
                        <c:v>1076.763371</c:v>
                      </c:pt>
                      <c:pt idx="54">
                        <c:v>1096.875305</c:v>
                      </c:pt>
                      <c:pt idx="55">
                        <c:v>1119.934894</c:v>
                      </c:pt>
                      <c:pt idx="56">
                        <c:v>1058.507511</c:v>
                      </c:pt>
                      <c:pt idx="57">
                        <c:v>1071.606131</c:v>
                      </c:pt>
                      <c:pt idx="58">
                        <c:v>1081.678506</c:v>
                      </c:pt>
                      <c:pt idx="59">
                        <c:v>1110.323519</c:v>
                      </c:pt>
                      <c:pt idx="60">
                        <c:v>1114.1041359999999</c:v>
                      </c:pt>
                      <c:pt idx="61">
                        <c:v>1053.0329770000001</c:v>
                      </c:pt>
                      <c:pt idx="62">
                        <c:v>1117.4070019999999</c:v>
                      </c:pt>
                      <c:pt idx="63">
                        <c:v>1141.879148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534-4B73-811F-40C9ED74A5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dgemm!$I$20:$I$83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  <c:pt idx="12">
                        <c:v>555.73657300000002</c:v>
                      </c:pt>
                      <c:pt idx="13">
                        <c:v>588.91843900000003</c:v>
                      </c:pt>
                      <c:pt idx="14">
                        <c:v>636.57715299999995</c:v>
                      </c:pt>
                      <c:pt idx="15">
                        <c:v>668.50192900000002</c:v>
                      </c:pt>
                      <c:pt idx="16">
                        <c:v>700.60264299999994</c:v>
                      </c:pt>
                      <c:pt idx="17">
                        <c:v>732.948667</c:v>
                      </c:pt>
                      <c:pt idx="18">
                        <c:v>759.74155099999996</c:v>
                      </c:pt>
                      <c:pt idx="19">
                        <c:v>810.30860399999995</c:v>
                      </c:pt>
                      <c:pt idx="20">
                        <c:v>837.37555099999997</c:v>
                      </c:pt>
                      <c:pt idx="21">
                        <c:v>869.89901099999997</c:v>
                      </c:pt>
                      <c:pt idx="22">
                        <c:v>898.05385799999999</c:v>
                      </c:pt>
                      <c:pt idx="23">
                        <c:v>923.50597800000003</c:v>
                      </c:pt>
                      <c:pt idx="24">
                        <c:v>937.27305100000001</c:v>
                      </c:pt>
                      <c:pt idx="25">
                        <c:v>947.04188399999998</c:v>
                      </c:pt>
                      <c:pt idx="26">
                        <c:v>960.72321899999997</c:v>
                      </c:pt>
                      <c:pt idx="27">
                        <c:v>978.12122399999998</c:v>
                      </c:pt>
                      <c:pt idx="28">
                        <c:v>993.10233300000004</c:v>
                      </c:pt>
                      <c:pt idx="29">
                        <c:v>1042.448116</c:v>
                      </c:pt>
                      <c:pt idx="30">
                        <c:v>1062.7180880000001</c:v>
                      </c:pt>
                      <c:pt idx="31">
                        <c:v>1090.1213439999999</c:v>
                      </c:pt>
                      <c:pt idx="32">
                        <c:v>1055.905017</c:v>
                      </c:pt>
                      <c:pt idx="33">
                        <c:v>1093.2134900000001</c:v>
                      </c:pt>
                      <c:pt idx="34">
                        <c:v>1112.413192</c:v>
                      </c:pt>
                      <c:pt idx="35">
                        <c:v>1120.1588810000001</c:v>
                      </c:pt>
                      <c:pt idx="36">
                        <c:v>1115.294615</c:v>
                      </c:pt>
                      <c:pt idx="37">
                        <c:v>1126.3211670000001</c:v>
                      </c:pt>
                      <c:pt idx="38">
                        <c:v>1126.1720230000001</c:v>
                      </c:pt>
                      <c:pt idx="39">
                        <c:v>1139.4469819999999</c:v>
                      </c:pt>
                      <c:pt idx="40">
                        <c:v>1155.0436219999999</c:v>
                      </c:pt>
                      <c:pt idx="41">
                        <c:v>1170.7651519999999</c:v>
                      </c:pt>
                      <c:pt idx="42">
                        <c:v>1193.1826169999999</c:v>
                      </c:pt>
                      <c:pt idx="43">
                        <c:v>1199.6458809999999</c:v>
                      </c:pt>
                      <c:pt idx="44">
                        <c:v>1182.54946</c:v>
                      </c:pt>
                      <c:pt idx="45">
                        <c:v>1197.1896879999999</c:v>
                      </c:pt>
                      <c:pt idx="46">
                        <c:v>1213.6115339999999</c:v>
                      </c:pt>
                      <c:pt idx="47">
                        <c:v>1267.0830309999999</c:v>
                      </c:pt>
                      <c:pt idx="48">
                        <c:v>1231.468069</c:v>
                      </c:pt>
                      <c:pt idx="49">
                        <c:v>1257.151171</c:v>
                      </c:pt>
                      <c:pt idx="50">
                        <c:v>1254.639345</c:v>
                      </c:pt>
                      <c:pt idx="51">
                        <c:v>1261.2500970000001</c:v>
                      </c:pt>
                      <c:pt idx="52">
                        <c:v>1249.9504400000001</c:v>
                      </c:pt>
                      <c:pt idx="53">
                        <c:v>1297.559015</c:v>
                      </c:pt>
                      <c:pt idx="54">
                        <c:v>1270.3144910000001</c:v>
                      </c:pt>
                      <c:pt idx="55">
                        <c:v>1266.953017</c:v>
                      </c:pt>
                      <c:pt idx="56">
                        <c:v>1264.5924419999999</c:v>
                      </c:pt>
                      <c:pt idx="57">
                        <c:v>1275.2461189999999</c:v>
                      </c:pt>
                      <c:pt idx="58">
                        <c:v>1308.8834260000001</c:v>
                      </c:pt>
                      <c:pt idx="59">
                        <c:v>1346.306382</c:v>
                      </c:pt>
                      <c:pt idx="60">
                        <c:v>1306.9565965000002</c:v>
                      </c:pt>
                      <c:pt idx="61">
                        <c:v>1305.1648380000001</c:v>
                      </c:pt>
                      <c:pt idx="62">
                        <c:v>1307.1353955</c:v>
                      </c:pt>
                      <c:pt idx="63">
                        <c:v>1366.8751474999999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34-4B73-811F-40C9ED74A59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dgemm!$J$20:$J$83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  <c:pt idx="12">
                        <c:v>607.95083499999998</c:v>
                      </c:pt>
                      <c:pt idx="13">
                        <c:v>643.92496900000003</c:v>
                      </c:pt>
                      <c:pt idx="14">
                        <c:v>700.74778800000001</c:v>
                      </c:pt>
                      <c:pt idx="15">
                        <c:v>736.48895100000004</c:v>
                      </c:pt>
                      <c:pt idx="16">
                        <c:v>766.66864099999998</c:v>
                      </c:pt>
                      <c:pt idx="17">
                        <c:v>795.98546499999998</c:v>
                      </c:pt>
                      <c:pt idx="18">
                        <c:v>815.81224199999997</c:v>
                      </c:pt>
                      <c:pt idx="19">
                        <c:v>866.11359100000004</c:v>
                      </c:pt>
                      <c:pt idx="20">
                        <c:v>885.64636900000005</c:v>
                      </c:pt>
                      <c:pt idx="21">
                        <c:v>914.92820400000005</c:v>
                      </c:pt>
                      <c:pt idx="22">
                        <c:v>930.07815400000004</c:v>
                      </c:pt>
                      <c:pt idx="23">
                        <c:v>955.90070900000001</c:v>
                      </c:pt>
                      <c:pt idx="24">
                        <c:v>976.04778499999998</c:v>
                      </c:pt>
                      <c:pt idx="25">
                        <c:v>1008.403022</c:v>
                      </c:pt>
                      <c:pt idx="26">
                        <c:v>1027.0765019999999</c:v>
                      </c:pt>
                      <c:pt idx="27">
                        <c:v>1054.8429940000001</c:v>
                      </c:pt>
                      <c:pt idx="28">
                        <c:v>1041.5998750000001</c:v>
                      </c:pt>
                      <c:pt idx="29">
                        <c:v>1083.838405</c:v>
                      </c:pt>
                      <c:pt idx="30">
                        <c:v>1100.9031869999999</c:v>
                      </c:pt>
                      <c:pt idx="31">
                        <c:v>1098.4294460000001</c:v>
                      </c:pt>
                      <c:pt idx="32">
                        <c:v>1135.6709559999999</c:v>
                      </c:pt>
                      <c:pt idx="33">
                        <c:v>1137.9349850000001</c:v>
                      </c:pt>
                      <c:pt idx="34">
                        <c:v>1147.551741</c:v>
                      </c:pt>
                      <c:pt idx="35">
                        <c:v>1152.309487</c:v>
                      </c:pt>
                      <c:pt idx="36">
                        <c:v>1140.5982369999999</c:v>
                      </c:pt>
                      <c:pt idx="37">
                        <c:v>1179.8646699999999</c:v>
                      </c:pt>
                      <c:pt idx="38">
                        <c:v>1197.6105250000001</c:v>
                      </c:pt>
                      <c:pt idx="39">
                        <c:v>1171.6241379999999</c:v>
                      </c:pt>
                      <c:pt idx="40">
                        <c:v>1189.573909</c:v>
                      </c:pt>
                      <c:pt idx="41">
                        <c:v>1183.9650260000001</c:v>
                      </c:pt>
                      <c:pt idx="42">
                        <c:v>1213.0743259999999</c:v>
                      </c:pt>
                      <c:pt idx="43">
                        <c:v>1210.158115</c:v>
                      </c:pt>
                      <c:pt idx="44">
                        <c:v>1180.372396</c:v>
                      </c:pt>
                      <c:pt idx="45">
                        <c:v>1233.126094</c:v>
                      </c:pt>
                      <c:pt idx="46">
                        <c:v>1266.1656290000001</c:v>
                      </c:pt>
                      <c:pt idx="47">
                        <c:v>1273.7736</c:v>
                      </c:pt>
                      <c:pt idx="48">
                        <c:v>1236.65705</c:v>
                      </c:pt>
                      <c:pt idx="49">
                        <c:v>1292.0519919999999</c:v>
                      </c:pt>
                      <c:pt idx="50">
                        <c:v>1235.6823899999999</c:v>
                      </c:pt>
                      <c:pt idx="51">
                        <c:v>1255.536286</c:v>
                      </c:pt>
                      <c:pt idx="52">
                        <c:v>1267.383104</c:v>
                      </c:pt>
                      <c:pt idx="53">
                        <c:v>1243.2627689999999</c:v>
                      </c:pt>
                      <c:pt idx="54">
                        <c:v>1262.6201140000001</c:v>
                      </c:pt>
                      <c:pt idx="55">
                        <c:v>1275.2642330000001</c:v>
                      </c:pt>
                      <c:pt idx="56">
                        <c:v>1274.7129259999999</c:v>
                      </c:pt>
                      <c:pt idx="57">
                        <c:v>1282.6610169999999</c:v>
                      </c:pt>
                      <c:pt idx="58">
                        <c:v>1341.5779620000001</c:v>
                      </c:pt>
                      <c:pt idx="59">
                        <c:v>1315.536591</c:v>
                      </c:pt>
                      <c:pt idx="60">
                        <c:v>1358.100451</c:v>
                      </c:pt>
                      <c:pt idx="61">
                        <c:v>1310.333582</c:v>
                      </c:pt>
                      <c:pt idx="62">
                        <c:v>1356.4120800000001</c:v>
                      </c:pt>
                      <c:pt idx="63">
                        <c:v>1321.0176220000001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534-4B73-811F-40C9ED74A59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dgemm!$K$20:$K$83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D534-4B73-811F-40C9ED74A59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dgemm!$L$20:$L$83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534-4B73-811F-40C9ED74A59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dgemm!$M$20:$M$83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534-4B73-811F-40C9ED74A59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dgemm!$N$20:$N$83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534-4B73-811F-40C9ED74A59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dgemm!$O$20:$O$83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534-4B73-811F-40C9ED74A59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dgemm!$P$20:$P$83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534-4B73-811F-40C9ED74A596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dgemm!$Q$19</c15:sqref>
                        </c15:formulaRef>
                      </c:ext>
                    </c:extLst>
                    <c:strCache>
                      <c:ptCount val="1"/>
                      <c:pt idx="0">
                        <c:v>Column4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dgemm!$Q$20:$Q$83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34-4B73-811F-40C9ED74A59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dgemm!$R$19</c15:sqref>
                        </c15:formulaRef>
                      </c:ext>
                    </c:extLst>
                    <c:strCache>
                      <c:ptCount val="1"/>
                      <c:pt idx="0">
                        <c:v>Column5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dgemm!$R$20:$R$83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534-4B73-811F-40C9ED74A59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dgemm!$S$19</c15:sqref>
                        </c15:formulaRef>
                      </c:ext>
                    </c:extLst>
                    <c:strCache>
                      <c:ptCount val="1"/>
                      <c:pt idx="0">
                        <c:v>Column6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dgemm!$S$20:$S$83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534-4B73-811F-40C9ED74A596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dgemm!$T$19</c15:sqref>
                        </c15:formulaRef>
                      </c:ext>
                    </c:extLst>
                    <c:strCache>
                      <c:ptCount val="1"/>
                      <c:pt idx="0">
                        <c:v>Column7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dgemm!$T$20:$T$83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534-4B73-811F-40C9ED74A596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dgemm!$U$19</c15:sqref>
                        </c15:formulaRef>
                      </c:ext>
                    </c:extLst>
                    <c:strCache>
                      <c:ptCount val="1"/>
                      <c:pt idx="0">
                        <c:v>Column8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dgemm!$U$20:$U$83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534-4B73-811F-40C9ED74A596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dgemm!$V$19</c15:sqref>
                        </c15:formulaRef>
                      </c:ext>
                    </c:extLst>
                    <c:strCache>
                      <c:ptCount val="1"/>
                      <c:pt idx="0">
                        <c:v>Column9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dgemm!$V$20:$V$83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534-4B73-811F-40C9ED74A596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dgemm!$W$19</c15:sqref>
                        </c15:formulaRef>
                      </c:ext>
                    </c:extLst>
                    <c:strCache>
                      <c:ptCount val="1"/>
                      <c:pt idx="0">
                        <c:v>Column10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dgemm!$W$20:$W$83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534-4B73-811F-40C9ED74A596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dgemm!$X$19</c15:sqref>
                        </c15:formulaRef>
                      </c:ext>
                    </c:extLst>
                    <c:strCache>
                      <c:ptCount val="1"/>
                      <c:pt idx="0">
                        <c:v>Column11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dgemm!$X$20:$X$83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534-4B73-811F-40C9ED74A596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dgemm!$Y$19</c15:sqref>
                        </c15:formulaRef>
                      </c:ext>
                    </c:extLst>
                    <c:strCache>
                      <c:ptCount val="1"/>
                      <c:pt idx="0">
                        <c:v>Column12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dgemm!$Y$20:$Y$83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34-4B73-811F-40C9ED74A596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dgemm!$Z$19</c15:sqref>
                        </c15:formulaRef>
                      </c:ext>
                    </c:extLst>
                    <c:strCache>
                      <c:ptCount val="1"/>
                      <c:pt idx="0">
                        <c:v>Column13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dgemm!$Z$20:$Z$83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534-4B73-811F-40C9ED74A596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dgemm!$AA$19</c15:sqref>
                        </c15:formulaRef>
                      </c:ext>
                    </c:extLst>
                    <c:strCache>
                      <c:ptCount val="1"/>
                      <c:pt idx="0">
                        <c:v>Column14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dgemm!$AA$20:$AA$83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534-4B73-811F-40C9ED74A596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dgemm!$AB$19</c15:sqref>
                        </c15:formulaRef>
                      </c:ext>
                    </c:extLst>
                    <c:strCache>
                      <c:ptCount val="1"/>
                      <c:pt idx="0">
                        <c:v>Column15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dgemm!$AB$20:$AB$83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534-4B73-811F-40C9ED74A596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dgemm!$AC$19</c15:sqref>
                        </c15:formulaRef>
                      </c:ext>
                    </c:extLst>
                    <c:strCache>
                      <c:ptCount val="1"/>
                      <c:pt idx="0">
                        <c:v>Column16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dgemm!$AC$20:$AC$83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534-4B73-811F-40C9ED74A596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dgemm!$AD$19</c15:sqref>
                        </c15:formulaRef>
                      </c:ext>
                    </c:extLst>
                    <c:strCache>
                      <c:ptCount val="1"/>
                      <c:pt idx="0">
                        <c:v>Column17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dgemm!$AD$20:$AD$83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534-4B73-811F-40C9ED74A596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dgemm!$AE$19</c15:sqref>
                        </c15:formulaRef>
                      </c:ext>
                    </c:extLst>
                    <c:strCache>
                      <c:ptCount val="1"/>
                      <c:pt idx="0">
                        <c:v>Column18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dgemm!$AE$20:$AE$83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534-4B73-811F-40C9ED74A596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dgemm!$AF$19</c15:sqref>
                        </c15:formulaRef>
                      </c:ext>
                    </c:extLst>
                    <c:strCache>
                      <c:ptCount val="1"/>
                      <c:pt idx="0">
                        <c:v>Column19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dgemm!$AF$20:$AF$83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534-4B73-811F-40C9ED74A596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dgemm!$AG$19</c15:sqref>
                        </c15:formulaRef>
                      </c:ext>
                    </c:extLst>
                    <c:strCache>
                      <c:ptCount val="1"/>
                      <c:pt idx="0">
                        <c:v>Column20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dgemm!$AG$20:$AG$83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534-4B73-811F-40C9ED74A596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dgemm!$AH$19</c15:sqref>
                        </c15:formulaRef>
                      </c:ext>
                    </c:extLst>
                    <c:strCache>
                      <c:ptCount val="1"/>
                      <c:pt idx="0">
                        <c:v>Column21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dgemm!$AH$20:$AH$83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534-4B73-811F-40C9ED74A596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dgemm!$AI$19</c15:sqref>
                        </c15:formulaRef>
                      </c:ext>
                    </c:extLst>
                    <c:strCache>
                      <c:ptCount val="1"/>
                      <c:pt idx="0">
                        <c:v>Column22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dgemm!$AI$20:$AI$83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534-4B73-811F-40C9ED74A596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dgemm!$AJ$19</c15:sqref>
                        </c15:formulaRef>
                      </c:ext>
                    </c:extLst>
                    <c:strCache>
                      <c:ptCount val="1"/>
                      <c:pt idx="0">
                        <c:v>Column23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dgemm!$AJ$20:$AJ$83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534-4B73-811F-40C9ED74A596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dgemm!$AK$19</c15:sqref>
                        </c15:formulaRef>
                      </c:ext>
                    </c:extLst>
                    <c:strCache>
                      <c:ptCount val="1"/>
                      <c:pt idx="0">
                        <c:v>Column24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dgemm!$AK$20:$AK$83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534-4B73-811F-40C9ED74A596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dgemm!$AL$19</c15:sqref>
                        </c15:formulaRef>
                      </c:ext>
                    </c:extLst>
                    <c:strCache>
                      <c:ptCount val="1"/>
                      <c:pt idx="0">
                        <c:v>Column25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dgemm!$AL$20:$AL$83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534-4B73-811F-40C9ED74A596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dgemm!$AM$19</c15:sqref>
                        </c15:formulaRef>
                      </c:ext>
                    </c:extLst>
                    <c:strCache>
                      <c:ptCount val="1"/>
                      <c:pt idx="0">
                        <c:v>Column26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dgemm!$AM$20:$AM$83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534-4B73-811F-40C9ED74A596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dgemm!$AN$19</c15:sqref>
                        </c15:formulaRef>
                      </c:ext>
                    </c:extLst>
                    <c:strCache>
                      <c:ptCount val="1"/>
                      <c:pt idx="0">
                        <c:v>Column27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dgemm!$AN$20:$AN$83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534-4B73-811F-40C9ED74A596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dgemm!$AO$19</c15:sqref>
                        </c15:formulaRef>
                      </c:ext>
                    </c:extLst>
                    <c:strCache>
                      <c:ptCount val="1"/>
                      <c:pt idx="0">
                        <c:v>Column28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dgemm!$AO$20:$AO$83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534-4B73-811F-40C9ED74A596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dgemm!$AP$19</c15:sqref>
                        </c15:formulaRef>
                      </c:ext>
                    </c:extLst>
                    <c:strCache>
                      <c:ptCount val="1"/>
                      <c:pt idx="0">
                        <c:v>Column29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dgemm!$AP$20:$AP$83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534-4B73-811F-40C9ED74A596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dgemm!$AQ$19</c15:sqref>
                        </c15:formulaRef>
                      </c:ext>
                    </c:extLst>
                    <c:strCache>
                      <c:ptCount val="1"/>
                      <c:pt idx="0">
                        <c:v>Column30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dgemm!$AQ$20:$AQ$83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D534-4B73-811F-40C9ED74A596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dgemm!$AR$19</c15:sqref>
                        </c15:formulaRef>
                      </c:ext>
                    </c:extLst>
                    <c:strCache>
                      <c:ptCount val="1"/>
                      <c:pt idx="0">
                        <c:v>Column31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dgemm!$AR$20:$AR$83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D534-4B73-811F-40C9ED74A596}"/>
                  </c:ext>
                </c:extLst>
              </c15:ser>
            </c15:filteredLineSeries>
            <c15:filteredLine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dgemm!$AS$19</c15:sqref>
                        </c15:formulaRef>
                      </c:ext>
                    </c:extLst>
                    <c:strCache>
                      <c:ptCount val="1"/>
                      <c:pt idx="0">
                        <c:v>Column32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dgemm!$AS$20:$AS$83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D534-4B73-811F-40C9ED74A596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dgemm!$AT$19</c15:sqref>
                        </c15:formulaRef>
                      </c:ext>
                    </c:extLst>
                    <c:strCache>
                      <c:ptCount val="1"/>
                      <c:pt idx="0">
                        <c:v>Column33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dgemm!$AT$20:$AT$83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D534-4B73-811F-40C9ED74A596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dgemm!$AU$19</c15:sqref>
                        </c15:formulaRef>
                      </c:ext>
                    </c:extLst>
                    <c:strCache>
                      <c:ptCount val="1"/>
                      <c:pt idx="0">
                        <c:v>Column34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dgemm!$AU$20:$AU$83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D534-4B73-811F-40C9ED74A596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dgemm!$AV$19</c15:sqref>
                        </c15:formulaRef>
                      </c:ext>
                    </c:extLst>
                    <c:strCache>
                      <c:ptCount val="1"/>
                      <c:pt idx="0">
                        <c:v>Column35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dgemm!$AV$20:$AV$83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D534-4B73-811F-40C9ED74A596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dgemm!$AW$19</c15:sqref>
                        </c15:formulaRef>
                      </c:ext>
                    </c:extLst>
                    <c:strCache>
                      <c:ptCount val="1"/>
                      <c:pt idx="0">
                        <c:v>Column36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dgemm!$AW$20:$AW$83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D534-4B73-811F-40C9ED74A596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dgemm!$AX$19</c15:sqref>
                        </c15:formulaRef>
                      </c:ext>
                    </c:extLst>
                    <c:strCache>
                      <c:ptCount val="1"/>
                      <c:pt idx="0">
                        <c:v>Column37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dgemm!$AX$20:$AX$83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534-4B73-811F-40C9ED74A596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dgemm!$AY$19</c15:sqref>
                        </c15:formulaRef>
                      </c:ext>
                    </c:extLst>
                    <c:strCache>
                      <c:ptCount val="1"/>
                      <c:pt idx="0">
                        <c:v>Column38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dgemm!$AY$20:$AY$83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D534-4B73-811F-40C9ED74A596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1437244368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8090000000000017"/>
          <c:y val="0.70246882716049386"/>
          <c:w val="0.2379220679012346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 sz="144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Palatino Linotype" panose="02040502050505030304" pitchFamily="18" charset="0"/>
              </a:rPr>
              <a:t>cores scaling: comparing binding - epyc double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dgemm!$G$19</c:f>
              <c:strCache>
                <c:ptCount val="1"/>
                <c:pt idx="0">
                  <c:v>epyc mkl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dgemm!$G$20:$G$83</c:f>
              <c:numCache>
                <c:formatCode>General</c:formatCode>
                <c:ptCount val="64"/>
                <c:pt idx="0">
                  <c:v>46.654530999999999</c:v>
                </c:pt>
                <c:pt idx="1">
                  <c:v>92.690876000000003</c:v>
                </c:pt>
                <c:pt idx="2">
                  <c:v>139.995745</c:v>
                </c:pt>
                <c:pt idx="3">
                  <c:v>184.37056749999999</c:v>
                </c:pt>
                <c:pt idx="4">
                  <c:v>231.34772699999999</c:v>
                </c:pt>
                <c:pt idx="5">
                  <c:v>277.78367249999997</c:v>
                </c:pt>
                <c:pt idx="6">
                  <c:v>322.77522799999997</c:v>
                </c:pt>
                <c:pt idx="7">
                  <c:v>360.65705800000001</c:v>
                </c:pt>
                <c:pt idx="8">
                  <c:v>398.90325799999999</c:v>
                </c:pt>
                <c:pt idx="9">
                  <c:v>439.68953899999997</c:v>
                </c:pt>
                <c:pt idx="10">
                  <c:v>476.571573</c:v>
                </c:pt>
                <c:pt idx="11">
                  <c:v>500.97933849999998</c:v>
                </c:pt>
                <c:pt idx="12">
                  <c:v>516.45907399999999</c:v>
                </c:pt>
                <c:pt idx="13">
                  <c:v>557.69311900000002</c:v>
                </c:pt>
                <c:pt idx="14">
                  <c:v>538.64049750000004</c:v>
                </c:pt>
                <c:pt idx="15">
                  <c:v>562.6108835</c:v>
                </c:pt>
                <c:pt idx="16">
                  <c:v>563.93969549999997</c:v>
                </c:pt>
                <c:pt idx="17">
                  <c:v>631.00459150000006</c:v>
                </c:pt>
                <c:pt idx="18">
                  <c:v>652.0221825000001</c:v>
                </c:pt>
                <c:pt idx="19">
                  <c:v>599.3006345</c:v>
                </c:pt>
                <c:pt idx="20">
                  <c:v>636.66698050000002</c:v>
                </c:pt>
                <c:pt idx="21">
                  <c:v>702.59173850000002</c:v>
                </c:pt>
                <c:pt idx="22">
                  <c:v>723.04860699999995</c:v>
                </c:pt>
                <c:pt idx="23">
                  <c:v>697.69309799999996</c:v>
                </c:pt>
                <c:pt idx="24">
                  <c:v>742.55113099999994</c:v>
                </c:pt>
                <c:pt idx="25">
                  <c:v>776.87112500000001</c:v>
                </c:pt>
                <c:pt idx="26">
                  <c:v>781.22148450000009</c:v>
                </c:pt>
                <c:pt idx="27">
                  <c:v>812.00223299999993</c:v>
                </c:pt>
                <c:pt idx="28">
                  <c:v>814.28416849999996</c:v>
                </c:pt>
                <c:pt idx="29">
                  <c:v>842.88030550000008</c:v>
                </c:pt>
                <c:pt idx="30">
                  <c:v>847.85034350000001</c:v>
                </c:pt>
                <c:pt idx="31">
                  <c:v>891.00167450000004</c:v>
                </c:pt>
                <c:pt idx="32">
                  <c:v>874.14994249999995</c:v>
                </c:pt>
                <c:pt idx="33">
                  <c:v>913.73540649999995</c:v>
                </c:pt>
                <c:pt idx="34">
                  <c:v>900.50124049999999</c:v>
                </c:pt>
                <c:pt idx="35">
                  <c:v>920.24391549999996</c:v>
                </c:pt>
                <c:pt idx="36">
                  <c:v>905.33950800000002</c:v>
                </c:pt>
                <c:pt idx="37">
                  <c:v>930.30324399999995</c:v>
                </c:pt>
                <c:pt idx="38">
                  <c:v>919.80936850000001</c:v>
                </c:pt>
                <c:pt idx="39">
                  <c:v>944.68498350000004</c:v>
                </c:pt>
                <c:pt idx="40">
                  <c:v>949.90139849999991</c:v>
                </c:pt>
                <c:pt idx="41">
                  <c:v>961.91245049999998</c:v>
                </c:pt>
                <c:pt idx="42">
                  <c:v>956.90415000000007</c:v>
                </c:pt>
                <c:pt idx="43">
                  <c:v>991.0395565</c:v>
                </c:pt>
                <c:pt idx="44">
                  <c:v>985.92272000000003</c:v>
                </c:pt>
                <c:pt idx="45">
                  <c:v>1044.4818285000001</c:v>
                </c:pt>
                <c:pt idx="46">
                  <c:v>1030.291426</c:v>
                </c:pt>
                <c:pt idx="47">
                  <c:v>1053.85869</c:v>
                </c:pt>
                <c:pt idx="48">
                  <c:v>1038.1373825000001</c:v>
                </c:pt>
                <c:pt idx="49">
                  <c:v>1048.0368305</c:v>
                </c:pt>
                <c:pt idx="50">
                  <c:v>1049.48604</c:v>
                </c:pt>
                <c:pt idx="51">
                  <c:v>1088.0971005000001</c:v>
                </c:pt>
                <c:pt idx="52">
                  <c:v>1072.847814</c:v>
                </c:pt>
                <c:pt idx="53">
                  <c:v>1069.0817010000001</c:v>
                </c:pt>
                <c:pt idx="54">
                  <c:v>1091.8072705</c:v>
                </c:pt>
                <c:pt idx="55">
                  <c:v>1093.134139</c:v>
                </c:pt>
                <c:pt idx="56">
                  <c:v>1103.0543175</c:v>
                </c:pt>
                <c:pt idx="57">
                  <c:v>1113.7403899999999</c:v>
                </c:pt>
                <c:pt idx="58">
                  <c:v>1076.108747</c:v>
                </c:pt>
                <c:pt idx="59">
                  <c:v>1081.2821690000001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49C8-4A53-A3C2-DC8422BDC42B}"/>
            </c:ext>
          </c:extLst>
        </c:ser>
        <c:ser>
          <c:idx val="7"/>
          <c:order val="7"/>
          <c:tx>
            <c:strRef>
              <c:f>dgemm!$H$19</c:f>
              <c:strCache>
                <c:ptCount val="1"/>
                <c:pt idx="0">
                  <c:v>epyc mkl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dgemm!$H$20:$H$83</c:f>
              <c:numCache>
                <c:formatCode>General</c:formatCode>
                <c:ptCount val="64"/>
                <c:pt idx="0">
                  <c:v>46.863880999999999</c:v>
                </c:pt>
                <c:pt idx="1">
                  <c:v>93.670569999999998</c:v>
                </c:pt>
                <c:pt idx="2">
                  <c:v>140.663599</c:v>
                </c:pt>
                <c:pt idx="3">
                  <c:v>186.19734299999999</c:v>
                </c:pt>
                <c:pt idx="4">
                  <c:v>232.70912799999999</c:v>
                </c:pt>
                <c:pt idx="5">
                  <c:v>279.83511099999998</c:v>
                </c:pt>
                <c:pt idx="6">
                  <c:v>325.644293</c:v>
                </c:pt>
                <c:pt idx="7">
                  <c:v>364.27805999999998</c:v>
                </c:pt>
                <c:pt idx="8">
                  <c:v>414.88844499999999</c:v>
                </c:pt>
                <c:pt idx="9">
                  <c:v>453.28241800000001</c:v>
                </c:pt>
                <c:pt idx="10">
                  <c:v>495.26187099999999</c:v>
                </c:pt>
                <c:pt idx="11">
                  <c:v>535.97229200000004</c:v>
                </c:pt>
                <c:pt idx="12">
                  <c:v>575.17631100000006</c:v>
                </c:pt>
                <c:pt idx="13">
                  <c:v>619.72924399999999</c:v>
                </c:pt>
                <c:pt idx="14">
                  <c:v>645.77972</c:v>
                </c:pt>
                <c:pt idx="15">
                  <c:v>589.22796300000005</c:v>
                </c:pt>
                <c:pt idx="16">
                  <c:v>621.77810399999998</c:v>
                </c:pt>
                <c:pt idx="17">
                  <c:v>642.68998299999998</c:v>
                </c:pt>
                <c:pt idx="18">
                  <c:v>662.14916800000003</c:v>
                </c:pt>
                <c:pt idx="19">
                  <c:v>680.73634200000004</c:v>
                </c:pt>
                <c:pt idx="20">
                  <c:v>692.78153799999995</c:v>
                </c:pt>
                <c:pt idx="21">
                  <c:v>722.14327200000002</c:v>
                </c:pt>
                <c:pt idx="22">
                  <c:v>725.84852100000001</c:v>
                </c:pt>
                <c:pt idx="23">
                  <c:v>690.16517399999998</c:v>
                </c:pt>
                <c:pt idx="24">
                  <c:v>774.42060900000001</c:v>
                </c:pt>
                <c:pt idx="25">
                  <c:v>789.50198999999998</c:v>
                </c:pt>
                <c:pt idx="26">
                  <c:v>813.58895299999995</c:v>
                </c:pt>
                <c:pt idx="27">
                  <c:v>711.64973099999997</c:v>
                </c:pt>
                <c:pt idx="28">
                  <c:v>838.93467599999997</c:v>
                </c:pt>
                <c:pt idx="29">
                  <c:v>859.93073600000002</c:v>
                </c:pt>
                <c:pt idx="30">
                  <c:v>857.70855700000004</c:v>
                </c:pt>
                <c:pt idx="31">
                  <c:v>762.22899199999995</c:v>
                </c:pt>
                <c:pt idx="32">
                  <c:v>893.45705399999997</c:v>
                </c:pt>
                <c:pt idx="33">
                  <c:v>929.62473799999998</c:v>
                </c:pt>
                <c:pt idx="34">
                  <c:v>905.74391900000001</c:v>
                </c:pt>
                <c:pt idx="35">
                  <c:v>841.87417700000003</c:v>
                </c:pt>
                <c:pt idx="36">
                  <c:v>939.86168699999996</c:v>
                </c:pt>
                <c:pt idx="37">
                  <c:v>959.99965299999997</c:v>
                </c:pt>
                <c:pt idx="38">
                  <c:v>936.15953999999999</c:v>
                </c:pt>
                <c:pt idx="39">
                  <c:v>954.08025599999996</c:v>
                </c:pt>
                <c:pt idx="40">
                  <c:v>981.428631</c:v>
                </c:pt>
                <c:pt idx="41">
                  <c:v>970.58503499999995</c:v>
                </c:pt>
                <c:pt idx="42">
                  <c:v>980.66015200000004</c:v>
                </c:pt>
                <c:pt idx="43">
                  <c:v>990.92372799999998</c:v>
                </c:pt>
                <c:pt idx="44">
                  <c:v>1005.152661</c:v>
                </c:pt>
                <c:pt idx="45">
                  <c:v>1037.447032</c:v>
                </c:pt>
                <c:pt idx="46">
                  <c:v>1002.751168</c:v>
                </c:pt>
                <c:pt idx="47">
                  <c:v>1044.504492</c:v>
                </c:pt>
                <c:pt idx="48">
                  <c:v>1033.0991469999999</c:v>
                </c:pt>
                <c:pt idx="49">
                  <c:v>1065.718627</c:v>
                </c:pt>
                <c:pt idx="50">
                  <c:v>1066.37689</c:v>
                </c:pt>
                <c:pt idx="51">
                  <c:v>1062.8878609999999</c:v>
                </c:pt>
                <c:pt idx="52">
                  <c:v>1069.2059420000001</c:v>
                </c:pt>
                <c:pt idx="53">
                  <c:v>1076.763371</c:v>
                </c:pt>
                <c:pt idx="54">
                  <c:v>1096.875305</c:v>
                </c:pt>
                <c:pt idx="55">
                  <c:v>1119.934894</c:v>
                </c:pt>
                <c:pt idx="56">
                  <c:v>1058.507511</c:v>
                </c:pt>
                <c:pt idx="57">
                  <c:v>1071.606131</c:v>
                </c:pt>
                <c:pt idx="58">
                  <c:v>1081.678506</c:v>
                </c:pt>
                <c:pt idx="59">
                  <c:v>1110.323519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49C8-4A53-A3C2-DC8422BDC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9C8-4A53-A3C2-DC8422BDC42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dgemm!$A$20:$A$83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  <c:pt idx="12">
                        <c:v>540.71875</c:v>
                      </c:pt>
                      <c:pt idx="13">
                        <c:v>582.3125</c:v>
                      </c:pt>
                      <c:pt idx="14">
                        <c:v>623.90625</c:v>
                      </c:pt>
                      <c:pt idx="15">
                        <c:v>665.5</c:v>
                      </c:pt>
                      <c:pt idx="16">
                        <c:v>707.09375</c:v>
                      </c:pt>
                      <c:pt idx="17">
                        <c:v>748.6875</c:v>
                      </c:pt>
                      <c:pt idx="18">
                        <c:v>790.28125</c:v>
                      </c:pt>
                      <c:pt idx="19">
                        <c:v>831.875</c:v>
                      </c:pt>
                      <c:pt idx="20">
                        <c:v>873.46875</c:v>
                      </c:pt>
                      <c:pt idx="21">
                        <c:v>915.0625</c:v>
                      </c:pt>
                      <c:pt idx="22">
                        <c:v>956.65625</c:v>
                      </c:pt>
                      <c:pt idx="23">
                        <c:v>998.25</c:v>
                      </c:pt>
                      <c:pt idx="24">
                        <c:v>1039.84375</c:v>
                      </c:pt>
                      <c:pt idx="25">
                        <c:v>1081.4375</c:v>
                      </c:pt>
                      <c:pt idx="26">
                        <c:v>1123.03125</c:v>
                      </c:pt>
                      <c:pt idx="27">
                        <c:v>1164.625</c:v>
                      </c:pt>
                      <c:pt idx="28">
                        <c:v>1206.21875</c:v>
                      </c:pt>
                      <c:pt idx="29">
                        <c:v>1247.8125</c:v>
                      </c:pt>
                      <c:pt idx="30">
                        <c:v>1289.40625</c:v>
                      </c:pt>
                      <c:pt idx="31">
                        <c:v>1331</c:v>
                      </c:pt>
                      <c:pt idx="32">
                        <c:v>1372.59375</c:v>
                      </c:pt>
                      <c:pt idx="33">
                        <c:v>1414.1875</c:v>
                      </c:pt>
                      <c:pt idx="34">
                        <c:v>1455.78125</c:v>
                      </c:pt>
                      <c:pt idx="35">
                        <c:v>1497.375</c:v>
                      </c:pt>
                      <c:pt idx="36">
                        <c:v>1538.96875</c:v>
                      </c:pt>
                      <c:pt idx="37">
                        <c:v>1580.5625</c:v>
                      </c:pt>
                      <c:pt idx="38">
                        <c:v>1622.15625</c:v>
                      </c:pt>
                      <c:pt idx="39">
                        <c:v>1663.75</c:v>
                      </c:pt>
                      <c:pt idx="40">
                        <c:v>1705.34375</c:v>
                      </c:pt>
                      <c:pt idx="41">
                        <c:v>1746.9375</c:v>
                      </c:pt>
                      <c:pt idx="42">
                        <c:v>1788.53125</c:v>
                      </c:pt>
                      <c:pt idx="43">
                        <c:v>1830.125</c:v>
                      </c:pt>
                      <c:pt idx="44">
                        <c:v>1871.71875</c:v>
                      </c:pt>
                      <c:pt idx="45">
                        <c:v>1913.3125</c:v>
                      </c:pt>
                      <c:pt idx="46">
                        <c:v>1954.90625</c:v>
                      </c:pt>
                      <c:pt idx="47">
                        <c:v>1996.5</c:v>
                      </c:pt>
                      <c:pt idx="48">
                        <c:v>2038.09375</c:v>
                      </c:pt>
                      <c:pt idx="49">
                        <c:v>2079.6875</c:v>
                      </c:pt>
                      <c:pt idx="50">
                        <c:v>2121.28125</c:v>
                      </c:pt>
                      <c:pt idx="51">
                        <c:v>2162.875</c:v>
                      </c:pt>
                      <c:pt idx="52">
                        <c:v>2204.46875</c:v>
                      </c:pt>
                      <c:pt idx="53">
                        <c:v>2246.0625</c:v>
                      </c:pt>
                      <c:pt idx="54">
                        <c:v>2287.65625</c:v>
                      </c:pt>
                      <c:pt idx="55">
                        <c:v>2329.25</c:v>
                      </c:pt>
                      <c:pt idx="56">
                        <c:v>2370.84375</c:v>
                      </c:pt>
                      <c:pt idx="57">
                        <c:v>2412.4375</c:v>
                      </c:pt>
                      <c:pt idx="58">
                        <c:v>2454.03125</c:v>
                      </c:pt>
                      <c:pt idx="59">
                        <c:v>2495.625</c:v>
                      </c:pt>
                      <c:pt idx="60">
                        <c:v>2537.21875</c:v>
                      </c:pt>
                      <c:pt idx="61">
                        <c:v>2578.8125</c:v>
                      </c:pt>
                      <c:pt idx="62">
                        <c:v>2620.40625</c:v>
                      </c:pt>
                      <c:pt idx="63">
                        <c:v>2662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C8-4A53-A3C2-DC8422BDC42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  <c:pt idx="12">
                        <c:v>707.19999999999993</c:v>
                      </c:pt>
                      <c:pt idx="13">
                        <c:v>761.6</c:v>
                      </c:pt>
                      <c:pt idx="14">
                        <c:v>816</c:v>
                      </c:pt>
                      <c:pt idx="15">
                        <c:v>870.4</c:v>
                      </c:pt>
                      <c:pt idx="16">
                        <c:v>924.8</c:v>
                      </c:pt>
                      <c:pt idx="17">
                        <c:v>979.19999999999993</c:v>
                      </c:pt>
                      <c:pt idx="18">
                        <c:v>1033.5999999999999</c:v>
                      </c:pt>
                      <c:pt idx="19">
                        <c:v>1088</c:v>
                      </c:pt>
                      <c:pt idx="20">
                        <c:v>1142.3999999999999</c:v>
                      </c:pt>
                      <c:pt idx="21">
                        <c:v>1196.8</c:v>
                      </c:pt>
                      <c:pt idx="22">
                        <c:v>1251.2</c:v>
                      </c:pt>
                      <c:pt idx="23">
                        <c:v>1305.5999999999999</c:v>
                      </c:pt>
                      <c:pt idx="24">
                        <c:v>1360</c:v>
                      </c:pt>
                      <c:pt idx="25">
                        <c:v>1414.3999999999999</c:v>
                      </c:pt>
                      <c:pt idx="26">
                        <c:v>1468.8</c:v>
                      </c:pt>
                      <c:pt idx="27">
                        <c:v>1523.2</c:v>
                      </c:pt>
                      <c:pt idx="28">
                        <c:v>1577.6</c:v>
                      </c:pt>
                      <c:pt idx="29">
                        <c:v>1632</c:v>
                      </c:pt>
                      <c:pt idx="30">
                        <c:v>1686.3999999999999</c:v>
                      </c:pt>
                      <c:pt idx="31">
                        <c:v>1740.8</c:v>
                      </c:pt>
                      <c:pt idx="32">
                        <c:v>1795.2</c:v>
                      </c:pt>
                      <c:pt idx="33">
                        <c:v>1849.6</c:v>
                      </c:pt>
                      <c:pt idx="34">
                        <c:v>1904</c:v>
                      </c:pt>
                      <c:pt idx="35">
                        <c:v>1958.3999999999999</c:v>
                      </c:pt>
                      <c:pt idx="36">
                        <c:v>2012.8</c:v>
                      </c:pt>
                      <c:pt idx="37">
                        <c:v>2067.1999999999998</c:v>
                      </c:pt>
                      <c:pt idx="38">
                        <c:v>2121.6</c:v>
                      </c:pt>
                      <c:pt idx="39">
                        <c:v>2176</c:v>
                      </c:pt>
                      <c:pt idx="40">
                        <c:v>2230.4</c:v>
                      </c:pt>
                      <c:pt idx="41">
                        <c:v>2284.7999999999997</c:v>
                      </c:pt>
                      <c:pt idx="42">
                        <c:v>2339.1999999999998</c:v>
                      </c:pt>
                      <c:pt idx="43">
                        <c:v>2393.6</c:v>
                      </c:pt>
                      <c:pt idx="44">
                        <c:v>2448</c:v>
                      </c:pt>
                      <c:pt idx="45">
                        <c:v>2502.4</c:v>
                      </c:pt>
                      <c:pt idx="46">
                        <c:v>2556.7999999999997</c:v>
                      </c:pt>
                      <c:pt idx="47">
                        <c:v>2611.1999999999998</c:v>
                      </c:pt>
                      <c:pt idx="48">
                        <c:v>2665.6</c:v>
                      </c:pt>
                      <c:pt idx="49">
                        <c:v>2720</c:v>
                      </c:pt>
                      <c:pt idx="50">
                        <c:v>2774.4</c:v>
                      </c:pt>
                      <c:pt idx="51">
                        <c:v>2828.7999999999997</c:v>
                      </c:pt>
                      <c:pt idx="52">
                        <c:v>2883.2</c:v>
                      </c:pt>
                      <c:pt idx="53">
                        <c:v>2937.6</c:v>
                      </c:pt>
                      <c:pt idx="54">
                        <c:v>2992</c:v>
                      </c:pt>
                      <c:pt idx="55">
                        <c:v>3046.4</c:v>
                      </c:pt>
                      <c:pt idx="56">
                        <c:v>3100.7999999999997</c:v>
                      </c:pt>
                      <c:pt idx="57">
                        <c:v>3155.2</c:v>
                      </c:pt>
                      <c:pt idx="58">
                        <c:v>3209.6</c:v>
                      </c:pt>
                      <c:pt idx="59">
                        <c:v>3264</c:v>
                      </c:pt>
                      <c:pt idx="60">
                        <c:v>3318.4</c:v>
                      </c:pt>
                      <c:pt idx="61">
                        <c:v>3372.7999999999997</c:v>
                      </c:pt>
                      <c:pt idx="62">
                        <c:v>3427.2</c:v>
                      </c:pt>
                      <c:pt idx="63">
                        <c:v>3481.6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C8-4A53-A3C2-DC8422BDC42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C8-4A53-A3C2-DC8422BDC42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dgemm!$E$20:$E$83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  <c:pt idx="12">
                        <c:v>477.9339655</c:v>
                      </c:pt>
                      <c:pt idx="13">
                        <c:v>509.32612500000005</c:v>
                      </c:pt>
                      <c:pt idx="14">
                        <c:v>543.39826849999997</c:v>
                      </c:pt>
                      <c:pt idx="15">
                        <c:v>606.66125349999993</c:v>
                      </c:pt>
                      <c:pt idx="16">
                        <c:v>605.71633650000001</c:v>
                      </c:pt>
                      <c:pt idx="17">
                        <c:v>609.79150800000002</c:v>
                      </c:pt>
                      <c:pt idx="18">
                        <c:v>608.58049400000004</c:v>
                      </c:pt>
                      <c:pt idx="19">
                        <c:v>722.75089249999996</c:v>
                      </c:pt>
                      <c:pt idx="20">
                        <c:v>734.77055250000001</c:v>
                      </c:pt>
                      <c:pt idx="21">
                        <c:v>742.01829099999998</c:v>
                      </c:pt>
                      <c:pt idx="22">
                        <c:v>745.27033099999994</c:v>
                      </c:pt>
                      <c:pt idx="23">
                        <c:v>794.02514049999991</c:v>
                      </c:pt>
                      <c:pt idx="24">
                        <c:v>836.83943449999992</c:v>
                      </c:pt>
                      <c:pt idx="25">
                        <c:v>849.48862800000006</c:v>
                      </c:pt>
                      <c:pt idx="26">
                        <c:v>845.2180505</c:v>
                      </c:pt>
                      <c:pt idx="27">
                        <c:v>881.31809849999991</c:v>
                      </c:pt>
                      <c:pt idx="28">
                        <c:v>885.09137850000002</c:v>
                      </c:pt>
                      <c:pt idx="29">
                        <c:v>963.14681599999994</c:v>
                      </c:pt>
                      <c:pt idx="30">
                        <c:v>959.743607</c:v>
                      </c:pt>
                      <c:pt idx="31">
                        <c:v>993.92959199999996</c:v>
                      </c:pt>
                      <c:pt idx="32">
                        <c:v>999.88970849999998</c:v>
                      </c:pt>
                      <c:pt idx="33">
                        <c:v>1009.803409</c:v>
                      </c:pt>
                      <c:pt idx="34">
                        <c:v>1042.2467535000001</c:v>
                      </c:pt>
                      <c:pt idx="35">
                        <c:v>1055.5783200000001</c:v>
                      </c:pt>
                      <c:pt idx="36">
                        <c:v>1040.238124</c:v>
                      </c:pt>
                      <c:pt idx="37">
                        <c:v>1072.4205529999999</c:v>
                      </c:pt>
                      <c:pt idx="38">
                        <c:v>1064.484905</c:v>
                      </c:pt>
                      <c:pt idx="39">
                        <c:v>1066.2080820000001</c:v>
                      </c:pt>
                      <c:pt idx="40">
                        <c:v>1046.5402589999999</c:v>
                      </c:pt>
                      <c:pt idx="41">
                        <c:v>1103.8800980000001</c:v>
                      </c:pt>
                      <c:pt idx="42">
                        <c:v>1107.5357414999999</c:v>
                      </c:pt>
                      <c:pt idx="43">
                        <c:v>1248.0346325</c:v>
                      </c:pt>
                      <c:pt idx="44">
                        <c:v>1207.229378</c:v>
                      </c:pt>
                      <c:pt idx="45">
                        <c:v>1188.6365390000001</c:v>
                      </c:pt>
                      <c:pt idx="46">
                        <c:v>1162.2993339999998</c:v>
                      </c:pt>
                      <c:pt idx="47">
                        <c:v>1220.1013359999999</c:v>
                      </c:pt>
                      <c:pt idx="48">
                        <c:v>1166.8646254999999</c:v>
                      </c:pt>
                      <c:pt idx="49">
                        <c:v>1198.641273</c:v>
                      </c:pt>
                      <c:pt idx="50">
                        <c:v>1214.4364235</c:v>
                      </c:pt>
                      <c:pt idx="51">
                        <c:v>1285.3287395000002</c:v>
                      </c:pt>
                      <c:pt idx="52">
                        <c:v>1271.580211</c:v>
                      </c:pt>
                      <c:pt idx="53">
                        <c:v>1237.9492729999999</c:v>
                      </c:pt>
                      <c:pt idx="54">
                        <c:v>1257.044688</c:v>
                      </c:pt>
                      <c:pt idx="55">
                        <c:v>1221.2383115</c:v>
                      </c:pt>
                      <c:pt idx="56">
                        <c:v>1263.581991</c:v>
                      </c:pt>
                      <c:pt idx="57">
                        <c:v>1251.6235390000002</c:v>
                      </c:pt>
                      <c:pt idx="58">
                        <c:v>1236.555683</c:v>
                      </c:pt>
                      <c:pt idx="59">
                        <c:v>1295.4152159999999</c:v>
                      </c:pt>
                      <c:pt idx="60">
                        <c:v>1282.6693299999999</c:v>
                      </c:pt>
                      <c:pt idx="61">
                        <c:v>1294.4861739999999</c:v>
                      </c:pt>
                      <c:pt idx="62">
                        <c:v>1284.468895</c:v>
                      </c:pt>
                      <c:pt idx="63">
                        <c:v>1323.452391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C8-4A53-A3C2-DC8422BDC42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dgemm!$F$20:$F$83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  <c:pt idx="12">
                        <c:v>470.99891100000002</c:v>
                      </c:pt>
                      <c:pt idx="13">
                        <c:v>533.66095299999995</c:v>
                      </c:pt>
                      <c:pt idx="14">
                        <c:v>571.38434199999995</c:v>
                      </c:pt>
                      <c:pt idx="15">
                        <c:v>651.20676800000001</c:v>
                      </c:pt>
                      <c:pt idx="16">
                        <c:v>590.42774999999995</c:v>
                      </c:pt>
                      <c:pt idx="17">
                        <c:v>665.84886100000006</c:v>
                      </c:pt>
                      <c:pt idx="18">
                        <c:v>673.50739699999997</c:v>
                      </c:pt>
                      <c:pt idx="19">
                        <c:v>805.39148899999998</c:v>
                      </c:pt>
                      <c:pt idx="20">
                        <c:v>768.33362999999997</c:v>
                      </c:pt>
                      <c:pt idx="21">
                        <c:v>765.312501</c:v>
                      </c:pt>
                      <c:pt idx="22">
                        <c:v>841.66613299999995</c:v>
                      </c:pt>
                      <c:pt idx="23">
                        <c:v>848.08269900000005</c:v>
                      </c:pt>
                      <c:pt idx="24">
                        <c:v>870.14561200000003</c:v>
                      </c:pt>
                      <c:pt idx="25">
                        <c:v>880.92432599999995</c:v>
                      </c:pt>
                      <c:pt idx="26">
                        <c:v>892.07793400000003</c:v>
                      </c:pt>
                      <c:pt idx="27">
                        <c:v>967.09884</c:v>
                      </c:pt>
                      <c:pt idx="28">
                        <c:v>868.63023299999998</c:v>
                      </c:pt>
                      <c:pt idx="29">
                        <c:v>1011.017156</c:v>
                      </c:pt>
                      <c:pt idx="30">
                        <c:v>986.17684599999995</c:v>
                      </c:pt>
                      <c:pt idx="31">
                        <c:v>1087.58968</c:v>
                      </c:pt>
                      <c:pt idx="32">
                        <c:v>1018.5677460000001</c:v>
                      </c:pt>
                      <c:pt idx="33">
                        <c:v>1039.6043279999999</c:v>
                      </c:pt>
                      <c:pt idx="34">
                        <c:v>1050.746965</c:v>
                      </c:pt>
                      <c:pt idx="35">
                        <c:v>1057.1321009999999</c:v>
                      </c:pt>
                      <c:pt idx="36">
                        <c:v>1040.116072</c:v>
                      </c:pt>
                      <c:pt idx="37">
                        <c:v>1128.9318940000001</c:v>
                      </c:pt>
                      <c:pt idx="38">
                        <c:v>1105.435954</c:v>
                      </c:pt>
                      <c:pt idx="39">
                        <c:v>1083.813504</c:v>
                      </c:pt>
                      <c:pt idx="40">
                        <c:v>1087.855789</c:v>
                      </c:pt>
                      <c:pt idx="41">
                        <c:v>1123.684156</c:v>
                      </c:pt>
                      <c:pt idx="42">
                        <c:v>1080.45109</c:v>
                      </c:pt>
                      <c:pt idx="43">
                        <c:v>1259.536869</c:v>
                      </c:pt>
                      <c:pt idx="44">
                        <c:v>1275.9633940000001</c:v>
                      </c:pt>
                      <c:pt idx="45">
                        <c:v>1191.0396089999999</c:v>
                      </c:pt>
                      <c:pt idx="46">
                        <c:v>1202.085552</c:v>
                      </c:pt>
                      <c:pt idx="47">
                        <c:v>1261.1792539999999</c:v>
                      </c:pt>
                      <c:pt idx="48">
                        <c:v>1137.8453019999999</c:v>
                      </c:pt>
                      <c:pt idx="49">
                        <c:v>1218.184078</c:v>
                      </c:pt>
                      <c:pt idx="50">
                        <c:v>1242.004124</c:v>
                      </c:pt>
                      <c:pt idx="51">
                        <c:v>1297.3182449999999</c:v>
                      </c:pt>
                      <c:pt idx="52">
                        <c:v>1267.0671259999999</c:v>
                      </c:pt>
                      <c:pt idx="53">
                        <c:v>1257.3721929999999</c:v>
                      </c:pt>
                      <c:pt idx="54">
                        <c:v>1265.7140469999999</c:v>
                      </c:pt>
                      <c:pt idx="55">
                        <c:v>1257.270534</c:v>
                      </c:pt>
                      <c:pt idx="56">
                        <c:v>1287.6547880000001</c:v>
                      </c:pt>
                      <c:pt idx="57">
                        <c:v>1265.494592</c:v>
                      </c:pt>
                      <c:pt idx="58">
                        <c:v>1300.76082</c:v>
                      </c:pt>
                      <c:pt idx="59">
                        <c:v>1311.8158759999999</c:v>
                      </c:pt>
                      <c:pt idx="60">
                        <c:v>1311.7129629999999</c:v>
                      </c:pt>
                      <c:pt idx="61">
                        <c:v>1296.48206</c:v>
                      </c:pt>
                      <c:pt idx="62">
                        <c:v>1282.8573899999999</c:v>
                      </c:pt>
                      <c:pt idx="63">
                        <c:v>1323.452391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9C8-4A53-A3C2-DC8422BDC42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dgemm!$I$20:$I$83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  <c:pt idx="12">
                        <c:v>555.73657300000002</c:v>
                      </c:pt>
                      <c:pt idx="13">
                        <c:v>588.91843900000003</c:v>
                      </c:pt>
                      <c:pt idx="14">
                        <c:v>636.57715299999995</c:v>
                      </c:pt>
                      <c:pt idx="15">
                        <c:v>668.50192900000002</c:v>
                      </c:pt>
                      <c:pt idx="16">
                        <c:v>700.60264299999994</c:v>
                      </c:pt>
                      <c:pt idx="17">
                        <c:v>732.948667</c:v>
                      </c:pt>
                      <c:pt idx="18">
                        <c:v>759.74155099999996</c:v>
                      </c:pt>
                      <c:pt idx="19">
                        <c:v>810.30860399999995</c:v>
                      </c:pt>
                      <c:pt idx="20">
                        <c:v>837.37555099999997</c:v>
                      </c:pt>
                      <c:pt idx="21">
                        <c:v>869.89901099999997</c:v>
                      </c:pt>
                      <c:pt idx="22">
                        <c:v>898.05385799999999</c:v>
                      </c:pt>
                      <c:pt idx="23">
                        <c:v>923.50597800000003</c:v>
                      </c:pt>
                      <c:pt idx="24">
                        <c:v>937.27305100000001</c:v>
                      </c:pt>
                      <c:pt idx="25">
                        <c:v>947.04188399999998</c:v>
                      </c:pt>
                      <c:pt idx="26">
                        <c:v>960.72321899999997</c:v>
                      </c:pt>
                      <c:pt idx="27">
                        <c:v>978.12122399999998</c:v>
                      </c:pt>
                      <c:pt idx="28">
                        <c:v>993.10233300000004</c:v>
                      </c:pt>
                      <c:pt idx="29">
                        <c:v>1042.448116</c:v>
                      </c:pt>
                      <c:pt idx="30">
                        <c:v>1062.7180880000001</c:v>
                      </c:pt>
                      <c:pt idx="31">
                        <c:v>1090.1213439999999</c:v>
                      </c:pt>
                      <c:pt idx="32">
                        <c:v>1055.905017</c:v>
                      </c:pt>
                      <c:pt idx="33">
                        <c:v>1093.2134900000001</c:v>
                      </c:pt>
                      <c:pt idx="34">
                        <c:v>1112.413192</c:v>
                      </c:pt>
                      <c:pt idx="35">
                        <c:v>1120.1588810000001</c:v>
                      </c:pt>
                      <c:pt idx="36">
                        <c:v>1115.294615</c:v>
                      </c:pt>
                      <c:pt idx="37">
                        <c:v>1126.3211670000001</c:v>
                      </c:pt>
                      <c:pt idx="38">
                        <c:v>1126.1720230000001</c:v>
                      </c:pt>
                      <c:pt idx="39">
                        <c:v>1139.4469819999999</c:v>
                      </c:pt>
                      <c:pt idx="40">
                        <c:v>1155.0436219999999</c:v>
                      </c:pt>
                      <c:pt idx="41">
                        <c:v>1170.7651519999999</c:v>
                      </c:pt>
                      <c:pt idx="42">
                        <c:v>1193.1826169999999</c:v>
                      </c:pt>
                      <c:pt idx="43">
                        <c:v>1199.6458809999999</c:v>
                      </c:pt>
                      <c:pt idx="44">
                        <c:v>1182.54946</c:v>
                      </c:pt>
                      <c:pt idx="45">
                        <c:v>1197.1896879999999</c:v>
                      </c:pt>
                      <c:pt idx="46">
                        <c:v>1213.6115339999999</c:v>
                      </c:pt>
                      <c:pt idx="47">
                        <c:v>1267.0830309999999</c:v>
                      </c:pt>
                      <c:pt idx="48">
                        <c:v>1231.468069</c:v>
                      </c:pt>
                      <c:pt idx="49">
                        <c:v>1257.151171</c:v>
                      </c:pt>
                      <c:pt idx="50">
                        <c:v>1254.639345</c:v>
                      </c:pt>
                      <c:pt idx="51">
                        <c:v>1261.2500970000001</c:v>
                      </c:pt>
                      <c:pt idx="52">
                        <c:v>1249.9504400000001</c:v>
                      </c:pt>
                      <c:pt idx="53">
                        <c:v>1297.559015</c:v>
                      </c:pt>
                      <c:pt idx="54">
                        <c:v>1270.3144910000001</c:v>
                      </c:pt>
                      <c:pt idx="55">
                        <c:v>1266.953017</c:v>
                      </c:pt>
                      <c:pt idx="56">
                        <c:v>1264.5924419999999</c:v>
                      </c:pt>
                      <c:pt idx="57">
                        <c:v>1275.2461189999999</c:v>
                      </c:pt>
                      <c:pt idx="58">
                        <c:v>1308.8834260000001</c:v>
                      </c:pt>
                      <c:pt idx="59">
                        <c:v>1346.306382</c:v>
                      </c:pt>
                      <c:pt idx="60">
                        <c:v>1306.9565965000002</c:v>
                      </c:pt>
                      <c:pt idx="61">
                        <c:v>1305.1648380000001</c:v>
                      </c:pt>
                      <c:pt idx="62">
                        <c:v>1307.1353955</c:v>
                      </c:pt>
                      <c:pt idx="63">
                        <c:v>1366.8751474999999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C8-4A53-A3C2-DC8422BDC42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dgemm!$J$20:$J$83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  <c:pt idx="12">
                        <c:v>607.95083499999998</c:v>
                      </c:pt>
                      <c:pt idx="13">
                        <c:v>643.92496900000003</c:v>
                      </c:pt>
                      <c:pt idx="14">
                        <c:v>700.74778800000001</c:v>
                      </c:pt>
                      <c:pt idx="15">
                        <c:v>736.48895100000004</c:v>
                      </c:pt>
                      <c:pt idx="16">
                        <c:v>766.66864099999998</c:v>
                      </c:pt>
                      <c:pt idx="17">
                        <c:v>795.98546499999998</c:v>
                      </c:pt>
                      <c:pt idx="18">
                        <c:v>815.81224199999997</c:v>
                      </c:pt>
                      <c:pt idx="19">
                        <c:v>866.11359100000004</c:v>
                      </c:pt>
                      <c:pt idx="20">
                        <c:v>885.64636900000005</c:v>
                      </c:pt>
                      <c:pt idx="21">
                        <c:v>914.92820400000005</c:v>
                      </c:pt>
                      <c:pt idx="22">
                        <c:v>930.07815400000004</c:v>
                      </c:pt>
                      <c:pt idx="23">
                        <c:v>955.90070900000001</c:v>
                      </c:pt>
                      <c:pt idx="24">
                        <c:v>976.04778499999998</c:v>
                      </c:pt>
                      <c:pt idx="25">
                        <c:v>1008.403022</c:v>
                      </c:pt>
                      <c:pt idx="26">
                        <c:v>1027.0765019999999</c:v>
                      </c:pt>
                      <c:pt idx="27">
                        <c:v>1054.8429940000001</c:v>
                      </c:pt>
                      <c:pt idx="28">
                        <c:v>1041.5998750000001</c:v>
                      </c:pt>
                      <c:pt idx="29">
                        <c:v>1083.838405</c:v>
                      </c:pt>
                      <c:pt idx="30">
                        <c:v>1100.9031869999999</c:v>
                      </c:pt>
                      <c:pt idx="31">
                        <c:v>1098.4294460000001</c:v>
                      </c:pt>
                      <c:pt idx="32">
                        <c:v>1135.6709559999999</c:v>
                      </c:pt>
                      <c:pt idx="33">
                        <c:v>1137.9349850000001</c:v>
                      </c:pt>
                      <c:pt idx="34">
                        <c:v>1147.551741</c:v>
                      </c:pt>
                      <c:pt idx="35">
                        <c:v>1152.309487</c:v>
                      </c:pt>
                      <c:pt idx="36">
                        <c:v>1140.5982369999999</c:v>
                      </c:pt>
                      <c:pt idx="37">
                        <c:v>1179.8646699999999</c:v>
                      </c:pt>
                      <c:pt idx="38">
                        <c:v>1197.6105250000001</c:v>
                      </c:pt>
                      <c:pt idx="39">
                        <c:v>1171.6241379999999</c:v>
                      </c:pt>
                      <c:pt idx="40">
                        <c:v>1189.573909</c:v>
                      </c:pt>
                      <c:pt idx="41">
                        <c:v>1183.9650260000001</c:v>
                      </c:pt>
                      <c:pt idx="42">
                        <c:v>1213.0743259999999</c:v>
                      </c:pt>
                      <c:pt idx="43">
                        <c:v>1210.158115</c:v>
                      </c:pt>
                      <c:pt idx="44">
                        <c:v>1180.372396</c:v>
                      </c:pt>
                      <c:pt idx="45">
                        <c:v>1233.126094</c:v>
                      </c:pt>
                      <c:pt idx="46">
                        <c:v>1266.1656290000001</c:v>
                      </c:pt>
                      <c:pt idx="47">
                        <c:v>1273.7736</c:v>
                      </c:pt>
                      <c:pt idx="48">
                        <c:v>1236.65705</c:v>
                      </c:pt>
                      <c:pt idx="49">
                        <c:v>1292.0519919999999</c:v>
                      </c:pt>
                      <c:pt idx="50">
                        <c:v>1235.6823899999999</c:v>
                      </c:pt>
                      <c:pt idx="51">
                        <c:v>1255.536286</c:v>
                      </c:pt>
                      <c:pt idx="52">
                        <c:v>1267.383104</c:v>
                      </c:pt>
                      <c:pt idx="53">
                        <c:v>1243.2627689999999</c:v>
                      </c:pt>
                      <c:pt idx="54">
                        <c:v>1262.6201140000001</c:v>
                      </c:pt>
                      <c:pt idx="55">
                        <c:v>1275.2642330000001</c:v>
                      </c:pt>
                      <c:pt idx="56">
                        <c:v>1274.7129259999999</c:v>
                      </c:pt>
                      <c:pt idx="57">
                        <c:v>1282.6610169999999</c:v>
                      </c:pt>
                      <c:pt idx="58">
                        <c:v>1341.5779620000001</c:v>
                      </c:pt>
                      <c:pt idx="59">
                        <c:v>1315.536591</c:v>
                      </c:pt>
                      <c:pt idx="60">
                        <c:v>1358.100451</c:v>
                      </c:pt>
                      <c:pt idx="61">
                        <c:v>1310.333582</c:v>
                      </c:pt>
                      <c:pt idx="62">
                        <c:v>1356.4120800000001</c:v>
                      </c:pt>
                      <c:pt idx="63">
                        <c:v>1321.0176220000001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9C8-4A53-A3C2-DC8422BDC42B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dgemm!$K$20:$K$83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C8-4A53-A3C2-DC8422BDC42B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dgemm!$L$20:$L$83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9C8-4A53-A3C2-DC8422BDC42B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dgemm!$M$20:$M$83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9C8-4A53-A3C2-DC8422BDC42B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dgemm!$N$20:$N$83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9C8-4A53-A3C2-DC8422BDC42B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dgemm!$O$20:$O$83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9C8-4A53-A3C2-DC8422BDC42B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dgemm!$P$20:$P$83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9C8-4A53-A3C2-DC8422BDC42B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dgemm!$Q$19</c15:sqref>
                        </c15:formulaRef>
                      </c:ext>
                    </c:extLst>
                    <c:strCache>
                      <c:ptCount val="1"/>
                      <c:pt idx="0">
                        <c:v>Column4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dgemm!$Q$20:$Q$83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49C8-4A53-A3C2-DC8422BDC42B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dgemm!$R$19</c15:sqref>
                        </c15:formulaRef>
                      </c:ext>
                    </c:extLst>
                    <c:strCache>
                      <c:ptCount val="1"/>
                      <c:pt idx="0">
                        <c:v>Column5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dgemm!$R$20:$R$83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9C8-4A53-A3C2-DC8422BDC42B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dgemm!$S$19</c15:sqref>
                        </c15:formulaRef>
                      </c:ext>
                    </c:extLst>
                    <c:strCache>
                      <c:ptCount val="1"/>
                      <c:pt idx="0">
                        <c:v>Column6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dgemm!$S$20:$S$83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2-49C8-4A53-A3C2-DC8422BDC42B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dgemm!$T$19</c15:sqref>
                        </c15:formulaRef>
                      </c:ext>
                    </c:extLst>
                    <c:strCache>
                      <c:ptCount val="1"/>
                      <c:pt idx="0">
                        <c:v>Column7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dgemm!$T$20:$T$83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9C8-4A53-A3C2-DC8422BDC42B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dgemm!$U$19</c15:sqref>
                        </c15:formulaRef>
                      </c:ext>
                    </c:extLst>
                    <c:strCache>
                      <c:ptCount val="1"/>
                      <c:pt idx="0">
                        <c:v>Column8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dgemm!$U$20:$U$83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9C8-4A53-A3C2-DC8422BDC42B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dgemm!$V$19</c15:sqref>
                        </c15:formulaRef>
                      </c:ext>
                    </c:extLst>
                    <c:strCache>
                      <c:ptCount val="1"/>
                      <c:pt idx="0">
                        <c:v>Column9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dgemm!$V$20:$V$83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9C8-4A53-A3C2-DC8422BDC42B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dgemm!$W$19</c15:sqref>
                        </c15:formulaRef>
                      </c:ext>
                    </c:extLst>
                    <c:strCache>
                      <c:ptCount val="1"/>
                      <c:pt idx="0">
                        <c:v>Column10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dgemm!$W$20:$W$83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9C8-4A53-A3C2-DC8422BDC42B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dgemm!$X$19</c15:sqref>
                        </c15:formulaRef>
                      </c:ext>
                    </c:extLst>
                    <c:strCache>
                      <c:ptCount val="1"/>
                      <c:pt idx="0">
                        <c:v>Column11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dgemm!$X$20:$X$83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9C8-4A53-A3C2-DC8422BDC42B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dgemm!$Y$19</c15:sqref>
                        </c15:formulaRef>
                      </c:ext>
                    </c:extLst>
                    <c:strCache>
                      <c:ptCount val="1"/>
                      <c:pt idx="0">
                        <c:v>Column12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dgemm!$Y$20:$Y$83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9C8-4A53-A3C2-DC8422BDC42B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dgemm!$Z$19</c15:sqref>
                        </c15:formulaRef>
                      </c:ext>
                    </c:extLst>
                    <c:strCache>
                      <c:ptCount val="1"/>
                      <c:pt idx="0">
                        <c:v>Column13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dgemm!$Z$20:$Z$83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9C8-4A53-A3C2-DC8422BDC42B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dgemm!$AA$19</c15:sqref>
                        </c15:formulaRef>
                      </c:ext>
                    </c:extLst>
                    <c:strCache>
                      <c:ptCount val="1"/>
                      <c:pt idx="0">
                        <c:v>Column14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dgemm!$AA$20:$AA$83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9C8-4A53-A3C2-DC8422BDC42B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dgemm!$AB$19</c15:sqref>
                        </c15:formulaRef>
                      </c:ext>
                    </c:extLst>
                    <c:strCache>
                      <c:ptCount val="1"/>
                      <c:pt idx="0">
                        <c:v>Column15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dgemm!$AB$20:$AB$83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9C8-4A53-A3C2-DC8422BDC42B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dgemm!$AC$19</c15:sqref>
                        </c15:formulaRef>
                      </c:ext>
                    </c:extLst>
                    <c:strCache>
                      <c:ptCount val="1"/>
                      <c:pt idx="0">
                        <c:v>Column16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dgemm!$AC$20:$AC$83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49C8-4A53-A3C2-DC8422BDC42B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dgemm!$AD$19</c15:sqref>
                        </c15:formulaRef>
                      </c:ext>
                    </c:extLst>
                    <c:strCache>
                      <c:ptCount val="1"/>
                      <c:pt idx="0">
                        <c:v>Column17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dgemm!$AD$20:$AD$83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49C8-4A53-A3C2-DC8422BDC42B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dgemm!$AE$19</c15:sqref>
                        </c15:formulaRef>
                      </c:ext>
                    </c:extLst>
                    <c:strCache>
                      <c:ptCount val="1"/>
                      <c:pt idx="0">
                        <c:v>Column18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dgemm!$AE$20:$AE$83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49C8-4A53-A3C2-DC8422BDC42B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dgemm!$AF$19</c15:sqref>
                        </c15:formulaRef>
                      </c:ext>
                    </c:extLst>
                    <c:strCache>
                      <c:ptCount val="1"/>
                      <c:pt idx="0">
                        <c:v>Column19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dgemm!$AF$20:$AF$83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9C8-4A53-A3C2-DC8422BDC42B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dgemm!$AG$19</c15:sqref>
                        </c15:formulaRef>
                      </c:ext>
                    </c:extLst>
                    <c:strCache>
                      <c:ptCount val="1"/>
                      <c:pt idx="0">
                        <c:v>Column20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dgemm!$AG$20:$AG$83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9C8-4A53-A3C2-DC8422BDC42B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dgemm!$AH$19</c15:sqref>
                        </c15:formulaRef>
                      </c:ext>
                    </c:extLst>
                    <c:strCache>
                      <c:ptCount val="1"/>
                      <c:pt idx="0">
                        <c:v>Column21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dgemm!$AH$20:$AH$83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9C8-4A53-A3C2-DC8422BDC42B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dgemm!$AI$19</c15:sqref>
                        </c15:formulaRef>
                      </c:ext>
                    </c:extLst>
                    <c:strCache>
                      <c:ptCount val="1"/>
                      <c:pt idx="0">
                        <c:v>Column22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dgemm!$AI$20:$AI$83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9C8-4A53-A3C2-DC8422BDC42B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dgemm!$AJ$19</c15:sqref>
                        </c15:formulaRef>
                      </c:ext>
                    </c:extLst>
                    <c:strCache>
                      <c:ptCount val="1"/>
                      <c:pt idx="0">
                        <c:v>Column23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dgemm!$AJ$20:$AJ$83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9C8-4A53-A3C2-DC8422BDC42B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dgemm!$AK$19</c15:sqref>
                        </c15:formulaRef>
                      </c:ext>
                    </c:extLst>
                    <c:strCache>
                      <c:ptCount val="1"/>
                      <c:pt idx="0">
                        <c:v>Column24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dgemm!$AK$20:$AK$83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9C8-4A53-A3C2-DC8422BDC42B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dgemm!$AL$19</c15:sqref>
                        </c15:formulaRef>
                      </c:ext>
                    </c:extLst>
                    <c:strCache>
                      <c:ptCount val="1"/>
                      <c:pt idx="0">
                        <c:v>Column25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dgemm!$AL$20:$AL$83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9C8-4A53-A3C2-DC8422BDC42B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dgemm!$AM$19</c15:sqref>
                        </c15:formulaRef>
                      </c:ext>
                    </c:extLst>
                    <c:strCache>
                      <c:ptCount val="1"/>
                      <c:pt idx="0">
                        <c:v>Column26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dgemm!$AM$20:$AM$83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9C8-4A53-A3C2-DC8422BDC42B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dgemm!$AN$19</c15:sqref>
                        </c15:formulaRef>
                      </c:ext>
                    </c:extLst>
                    <c:strCache>
                      <c:ptCount val="1"/>
                      <c:pt idx="0">
                        <c:v>Column27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dgemm!$AN$20:$AN$83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9C8-4A53-A3C2-DC8422BDC42B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dgemm!$AO$19</c15:sqref>
                        </c15:formulaRef>
                      </c:ext>
                    </c:extLst>
                    <c:strCache>
                      <c:ptCount val="1"/>
                      <c:pt idx="0">
                        <c:v>Column28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dgemm!$AO$20:$AO$83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9C8-4A53-A3C2-DC8422BDC42B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dgemm!$AP$19</c15:sqref>
                        </c15:formulaRef>
                      </c:ext>
                    </c:extLst>
                    <c:strCache>
                      <c:ptCount val="1"/>
                      <c:pt idx="0">
                        <c:v>Column29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dgemm!$AP$20:$AP$83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9C8-4A53-A3C2-DC8422BDC42B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dgemm!$AQ$19</c15:sqref>
                        </c15:formulaRef>
                      </c:ext>
                    </c:extLst>
                    <c:strCache>
                      <c:ptCount val="1"/>
                      <c:pt idx="0">
                        <c:v>Column30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dgemm!$AQ$20:$AQ$83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49C8-4A53-A3C2-DC8422BDC42B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dgemm!$AR$19</c15:sqref>
                        </c15:formulaRef>
                      </c:ext>
                    </c:extLst>
                    <c:strCache>
                      <c:ptCount val="1"/>
                      <c:pt idx="0">
                        <c:v>Column31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dgemm!$AR$20:$AR$83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49C8-4A53-A3C2-DC8422BDC42B}"/>
                  </c:ext>
                </c:extLst>
              </c15:ser>
            </c15:filteredLineSeries>
            <c15:filteredLine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dgemm!$AS$19</c15:sqref>
                        </c15:formulaRef>
                      </c:ext>
                    </c:extLst>
                    <c:strCache>
                      <c:ptCount val="1"/>
                      <c:pt idx="0">
                        <c:v>Column32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dgemm!$AS$20:$AS$83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49C8-4A53-A3C2-DC8422BDC42B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dgemm!$AT$19</c15:sqref>
                        </c15:formulaRef>
                      </c:ext>
                    </c:extLst>
                    <c:strCache>
                      <c:ptCount val="1"/>
                      <c:pt idx="0">
                        <c:v>Column33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dgemm!$AT$20:$AT$83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49C8-4A53-A3C2-DC8422BDC42B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dgemm!$AU$19</c15:sqref>
                        </c15:formulaRef>
                      </c:ext>
                    </c:extLst>
                    <c:strCache>
                      <c:ptCount val="1"/>
                      <c:pt idx="0">
                        <c:v>Column34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dgemm!$AU$20:$AU$83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49C8-4A53-A3C2-DC8422BDC42B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dgemm!$AV$19</c15:sqref>
                        </c15:formulaRef>
                      </c:ext>
                    </c:extLst>
                    <c:strCache>
                      <c:ptCount val="1"/>
                      <c:pt idx="0">
                        <c:v>Column35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dgemm!$AV$20:$AV$83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49C8-4A53-A3C2-DC8422BDC42B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dgemm!$AW$19</c15:sqref>
                        </c15:formulaRef>
                      </c:ext>
                    </c:extLst>
                    <c:strCache>
                      <c:ptCount val="1"/>
                      <c:pt idx="0">
                        <c:v>Column36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dgemm!$AW$20:$AW$83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49C8-4A53-A3C2-DC8422BDC42B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dgemm!$AX$19</c15:sqref>
                        </c15:formulaRef>
                      </c:ext>
                    </c:extLst>
                    <c:strCache>
                      <c:ptCount val="1"/>
                      <c:pt idx="0">
                        <c:v>Column37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dgemm!$AX$20:$AX$83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49C8-4A53-A3C2-DC8422BDC42B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dgemm!$AY$19</c15:sqref>
                        </c15:formulaRef>
                      </c:ext>
                    </c:extLst>
                    <c:strCache>
                      <c:ptCount val="1"/>
                      <c:pt idx="0">
                        <c:v>Column38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dgemm!$AY$20:$AY$83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49C8-4A53-A3C2-DC8422BDC42B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1437244368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7502037037037033"/>
          <c:y val="0.70246882716049386"/>
          <c:w val="0.25752083333333331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 sz="144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Palatino Linotype" panose="02040502050505030304" pitchFamily="18" charset="0"/>
              </a:rPr>
              <a:t>cores scaling: comparing binding - epyc double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dgemm!$I$19</c:f>
              <c:strCache>
                <c:ptCount val="1"/>
                <c:pt idx="0">
                  <c:v>epyc oblas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dgemm!$I$20:$I$83</c:f>
              <c:numCache>
                <c:formatCode>General</c:formatCode>
                <c:ptCount val="64"/>
                <c:pt idx="0">
                  <c:v>47.376102000000003</c:v>
                </c:pt>
                <c:pt idx="1">
                  <c:v>95.234052000000005</c:v>
                </c:pt>
                <c:pt idx="2">
                  <c:v>142.66908599999999</c:v>
                </c:pt>
                <c:pt idx="3">
                  <c:v>189.50845799999999</c:v>
                </c:pt>
                <c:pt idx="4">
                  <c:v>236.221825</c:v>
                </c:pt>
                <c:pt idx="5">
                  <c:v>277.41301399999998</c:v>
                </c:pt>
                <c:pt idx="6">
                  <c:v>318.51071300000001</c:v>
                </c:pt>
                <c:pt idx="7">
                  <c:v>361.391167</c:v>
                </c:pt>
                <c:pt idx="8">
                  <c:v>402.53742099999999</c:v>
                </c:pt>
                <c:pt idx="9">
                  <c:v>444.742437</c:v>
                </c:pt>
                <c:pt idx="10">
                  <c:v>480.12929600000001</c:v>
                </c:pt>
                <c:pt idx="11">
                  <c:v>521.15663600000005</c:v>
                </c:pt>
                <c:pt idx="12">
                  <c:v>555.73657300000002</c:v>
                </c:pt>
                <c:pt idx="13">
                  <c:v>588.91843900000003</c:v>
                </c:pt>
                <c:pt idx="14">
                  <c:v>636.57715299999995</c:v>
                </c:pt>
                <c:pt idx="15">
                  <c:v>668.50192900000002</c:v>
                </c:pt>
                <c:pt idx="16">
                  <c:v>700.60264299999994</c:v>
                </c:pt>
                <c:pt idx="17">
                  <c:v>732.948667</c:v>
                </c:pt>
                <c:pt idx="18">
                  <c:v>759.74155099999996</c:v>
                </c:pt>
                <c:pt idx="19">
                  <c:v>810.30860399999995</c:v>
                </c:pt>
                <c:pt idx="20">
                  <c:v>837.37555099999997</c:v>
                </c:pt>
                <c:pt idx="21">
                  <c:v>869.89901099999997</c:v>
                </c:pt>
                <c:pt idx="22">
                  <c:v>898.05385799999999</c:v>
                </c:pt>
                <c:pt idx="23">
                  <c:v>923.50597800000003</c:v>
                </c:pt>
                <c:pt idx="24">
                  <c:v>937.27305100000001</c:v>
                </c:pt>
                <c:pt idx="25">
                  <c:v>947.04188399999998</c:v>
                </c:pt>
                <c:pt idx="26">
                  <c:v>960.72321899999997</c:v>
                </c:pt>
                <c:pt idx="27">
                  <c:v>978.12122399999998</c:v>
                </c:pt>
                <c:pt idx="28">
                  <c:v>993.10233300000004</c:v>
                </c:pt>
                <c:pt idx="29">
                  <c:v>1042.448116</c:v>
                </c:pt>
                <c:pt idx="30">
                  <c:v>1062.7180880000001</c:v>
                </c:pt>
                <c:pt idx="31">
                  <c:v>1090.1213439999999</c:v>
                </c:pt>
                <c:pt idx="32">
                  <c:v>1055.905017</c:v>
                </c:pt>
                <c:pt idx="33">
                  <c:v>1093.2134900000001</c:v>
                </c:pt>
                <c:pt idx="34">
                  <c:v>1112.413192</c:v>
                </c:pt>
                <c:pt idx="35">
                  <c:v>1120.1588810000001</c:v>
                </c:pt>
                <c:pt idx="36">
                  <c:v>1115.294615</c:v>
                </c:pt>
                <c:pt idx="37">
                  <c:v>1126.3211670000001</c:v>
                </c:pt>
                <c:pt idx="38">
                  <c:v>1126.1720230000001</c:v>
                </c:pt>
                <c:pt idx="39">
                  <c:v>1139.4469819999999</c:v>
                </c:pt>
                <c:pt idx="40">
                  <c:v>1155.0436219999999</c:v>
                </c:pt>
                <c:pt idx="41">
                  <c:v>1170.7651519999999</c:v>
                </c:pt>
                <c:pt idx="42">
                  <c:v>1193.1826169999999</c:v>
                </c:pt>
                <c:pt idx="43">
                  <c:v>1199.6458809999999</c:v>
                </c:pt>
                <c:pt idx="44">
                  <c:v>1182.54946</c:v>
                </c:pt>
                <c:pt idx="45">
                  <c:v>1197.1896879999999</c:v>
                </c:pt>
                <c:pt idx="46">
                  <c:v>1213.6115339999999</c:v>
                </c:pt>
                <c:pt idx="47">
                  <c:v>1267.0830309999999</c:v>
                </c:pt>
                <c:pt idx="48">
                  <c:v>1231.468069</c:v>
                </c:pt>
                <c:pt idx="49">
                  <c:v>1257.151171</c:v>
                </c:pt>
                <c:pt idx="50">
                  <c:v>1254.639345</c:v>
                </c:pt>
                <c:pt idx="51">
                  <c:v>1261.2500970000001</c:v>
                </c:pt>
                <c:pt idx="52">
                  <c:v>1249.9504400000001</c:v>
                </c:pt>
                <c:pt idx="53">
                  <c:v>1297.559015</c:v>
                </c:pt>
                <c:pt idx="54">
                  <c:v>1270.3144910000001</c:v>
                </c:pt>
                <c:pt idx="55">
                  <c:v>1266.953017</c:v>
                </c:pt>
                <c:pt idx="56">
                  <c:v>1264.5924419999999</c:v>
                </c:pt>
                <c:pt idx="57">
                  <c:v>1275.2461189999999</c:v>
                </c:pt>
                <c:pt idx="58">
                  <c:v>1308.8834260000001</c:v>
                </c:pt>
                <c:pt idx="59">
                  <c:v>1346.306382</c:v>
                </c:pt>
                <c:pt idx="60">
                  <c:v>1306.9565965000002</c:v>
                </c:pt>
                <c:pt idx="61">
                  <c:v>1305.1648380000001</c:v>
                </c:pt>
                <c:pt idx="62">
                  <c:v>1307.1353955</c:v>
                </c:pt>
                <c:pt idx="63">
                  <c:v>1366.8751474999999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9E4-427E-9A7B-5097C3E629CF}"/>
            </c:ext>
          </c:extLst>
        </c:ser>
        <c:ser>
          <c:idx val="9"/>
          <c:order val="9"/>
          <c:tx>
            <c:strRef>
              <c:f>dgemm!$J$19</c:f>
              <c:strCache>
                <c:ptCount val="1"/>
                <c:pt idx="0">
                  <c:v>epyc oblas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dgemm!$J$20:$J$83</c:f>
              <c:numCache>
                <c:formatCode>General</c:formatCode>
                <c:ptCount val="64"/>
                <c:pt idx="0">
                  <c:v>47.585859999999997</c:v>
                </c:pt>
                <c:pt idx="1">
                  <c:v>95.113354000000001</c:v>
                </c:pt>
                <c:pt idx="2">
                  <c:v>143.20661799999999</c:v>
                </c:pt>
                <c:pt idx="3">
                  <c:v>190.26797999999999</c:v>
                </c:pt>
                <c:pt idx="4">
                  <c:v>238.33222699999999</c:v>
                </c:pt>
                <c:pt idx="5">
                  <c:v>286.832607</c:v>
                </c:pt>
                <c:pt idx="6">
                  <c:v>331.39353799999998</c:v>
                </c:pt>
                <c:pt idx="7">
                  <c:v>376.77966300000003</c:v>
                </c:pt>
                <c:pt idx="8">
                  <c:v>426.23428200000001</c:v>
                </c:pt>
                <c:pt idx="9">
                  <c:v>475.04597999999999</c:v>
                </c:pt>
                <c:pt idx="10">
                  <c:v>510.91298999999998</c:v>
                </c:pt>
                <c:pt idx="11">
                  <c:v>565.20918400000005</c:v>
                </c:pt>
                <c:pt idx="12">
                  <c:v>607.95083499999998</c:v>
                </c:pt>
                <c:pt idx="13">
                  <c:v>643.92496900000003</c:v>
                </c:pt>
                <c:pt idx="14">
                  <c:v>700.74778800000001</c:v>
                </c:pt>
                <c:pt idx="15">
                  <c:v>736.48895100000004</c:v>
                </c:pt>
                <c:pt idx="16">
                  <c:v>766.66864099999998</c:v>
                </c:pt>
                <c:pt idx="17">
                  <c:v>795.98546499999998</c:v>
                </c:pt>
                <c:pt idx="18">
                  <c:v>815.81224199999997</c:v>
                </c:pt>
                <c:pt idx="19">
                  <c:v>866.11359100000004</c:v>
                </c:pt>
                <c:pt idx="20">
                  <c:v>885.64636900000005</c:v>
                </c:pt>
                <c:pt idx="21">
                  <c:v>914.92820400000005</c:v>
                </c:pt>
                <c:pt idx="22">
                  <c:v>930.07815400000004</c:v>
                </c:pt>
                <c:pt idx="23">
                  <c:v>955.90070900000001</c:v>
                </c:pt>
                <c:pt idx="24">
                  <c:v>976.04778499999998</c:v>
                </c:pt>
                <c:pt idx="25">
                  <c:v>1008.403022</c:v>
                </c:pt>
                <c:pt idx="26">
                  <c:v>1027.0765019999999</c:v>
                </c:pt>
                <c:pt idx="27">
                  <c:v>1054.8429940000001</c:v>
                </c:pt>
                <c:pt idx="28">
                  <c:v>1041.5998750000001</c:v>
                </c:pt>
                <c:pt idx="29">
                  <c:v>1083.838405</c:v>
                </c:pt>
                <c:pt idx="30">
                  <c:v>1100.9031869999999</c:v>
                </c:pt>
                <c:pt idx="31">
                  <c:v>1098.4294460000001</c:v>
                </c:pt>
                <c:pt idx="32">
                  <c:v>1135.6709559999999</c:v>
                </c:pt>
                <c:pt idx="33">
                  <c:v>1137.9349850000001</c:v>
                </c:pt>
                <c:pt idx="34">
                  <c:v>1147.551741</c:v>
                </c:pt>
                <c:pt idx="35">
                  <c:v>1152.309487</c:v>
                </c:pt>
                <c:pt idx="36">
                  <c:v>1140.5982369999999</c:v>
                </c:pt>
                <c:pt idx="37">
                  <c:v>1179.8646699999999</c:v>
                </c:pt>
                <c:pt idx="38">
                  <c:v>1197.6105250000001</c:v>
                </c:pt>
                <c:pt idx="39">
                  <c:v>1171.6241379999999</c:v>
                </c:pt>
                <c:pt idx="40">
                  <c:v>1189.573909</c:v>
                </c:pt>
                <c:pt idx="41">
                  <c:v>1183.9650260000001</c:v>
                </c:pt>
                <c:pt idx="42">
                  <c:v>1213.0743259999999</c:v>
                </c:pt>
                <c:pt idx="43">
                  <c:v>1210.158115</c:v>
                </c:pt>
                <c:pt idx="44">
                  <c:v>1180.372396</c:v>
                </c:pt>
                <c:pt idx="45">
                  <c:v>1233.126094</c:v>
                </c:pt>
                <c:pt idx="46">
                  <c:v>1266.1656290000001</c:v>
                </c:pt>
                <c:pt idx="47">
                  <c:v>1273.7736</c:v>
                </c:pt>
                <c:pt idx="48">
                  <c:v>1236.65705</c:v>
                </c:pt>
                <c:pt idx="49">
                  <c:v>1292.0519919999999</c:v>
                </c:pt>
                <c:pt idx="50">
                  <c:v>1235.6823899999999</c:v>
                </c:pt>
                <c:pt idx="51">
                  <c:v>1255.536286</c:v>
                </c:pt>
                <c:pt idx="52">
                  <c:v>1267.383104</c:v>
                </c:pt>
                <c:pt idx="53">
                  <c:v>1243.2627689999999</c:v>
                </c:pt>
                <c:pt idx="54">
                  <c:v>1262.6201140000001</c:v>
                </c:pt>
                <c:pt idx="55">
                  <c:v>1275.2642330000001</c:v>
                </c:pt>
                <c:pt idx="56">
                  <c:v>1274.7129259999999</c:v>
                </c:pt>
                <c:pt idx="57">
                  <c:v>1282.6610169999999</c:v>
                </c:pt>
                <c:pt idx="58">
                  <c:v>1341.5779620000001</c:v>
                </c:pt>
                <c:pt idx="59">
                  <c:v>1315.536591</c:v>
                </c:pt>
                <c:pt idx="60">
                  <c:v>1358.100451</c:v>
                </c:pt>
                <c:pt idx="61">
                  <c:v>1310.333582</c:v>
                </c:pt>
                <c:pt idx="62">
                  <c:v>1356.4120800000001</c:v>
                </c:pt>
                <c:pt idx="63">
                  <c:v>1321.0176220000001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9E4-427E-9A7B-5097C3E62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9E4-427E-9A7B-5097C3E629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dgemm!$A$20:$A$83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  <c:pt idx="12">
                        <c:v>540.71875</c:v>
                      </c:pt>
                      <c:pt idx="13">
                        <c:v>582.3125</c:v>
                      </c:pt>
                      <c:pt idx="14">
                        <c:v>623.90625</c:v>
                      </c:pt>
                      <c:pt idx="15">
                        <c:v>665.5</c:v>
                      </c:pt>
                      <c:pt idx="16">
                        <c:v>707.09375</c:v>
                      </c:pt>
                      <c:pt idx="17">
                        <c:v>748.6875</c:v>
                      </c:pt>
                      <c:pt idx="18">
                        <c:v>790.28125</c:v>
                      </c:pt>
                      <c:pt idx="19">
                        <c:v>831.875</c:v>
                      </c:pt>
                      <c:pt idx="20">
                        <c:v>873.46875</c:v>
                      </c:pt>
                      <c:pt idx="21">
                        <c:v>915.0625</c:v>
                      </c:pt>
                      <c:pt idx="22">
                        <c:v>956.65625</c:v>
                      </c:pt>
                      <c:pt idx="23">
                        <c:v>998.25</c:v>
                      </c:pt>
                      <c:pt idx="24">
                        <c:v>1039.84375</c:v>
                      </c:pt>
                      <c:pt idx="25">
                        <c:v>1081.4375</c:v>
                      </c:pt>
                      <c:pt idx="26">
                        <c:v>1123.03125</c:v>
                      </c:pt>
                      <c:pt idx="27">
                        <c:v>1164.625</c:v>
                      </c:pt>
                      <c:pt idx="28">
                        <c:v>1206.21875</c:v>
                      </c:pt>
                      <c:pt idx="29">
                        <c:v>1247.8125</c:v>
                      </c:pt>
                      <c:pt idx="30">
                        <c:v>1289.40625</c:v>
                      </c:pt>
                      <c:pt idx="31">
                        <c:v>1331</c:v>
                      </c:pt>
                      <c:pt idx="32">
                        <c:v>1372.59375</c:v>
                      </c:pt>
                      <c:pt idx="33">
                        <c:v>1414.1875</c:v>
                      </c:pt>
                      <c:pt idx="34">
                        <c:v>1455.78125</c:v>
                      </c:pt>
                      <c:pt idx="35">
                        <c:v>1497.375</c:v>
                      </c:pt>
                      <c:pt idx="36">
                        <c:v>1538.96875</c:v>
                      </c:pt>
                      <c:pt idx="37">
                        <c:v>1580.5625</c:v>
                      </c:pt>
                      <c:pt idx="38">
                        <c:v>1622.15625</c:v>
                      </c:pt>
                      <c:pt idx="39">
                        <c:v>1663.75</c:v>
                      </c:pt>
                      <c:pt idx="40">
                        <c:v>1705.34375</c:v>
                      </c:pt>
                      <c:pt idx="41">
                        <c:v>1746.9375</c:v>
                      </c:pt>
                      <c:pt idx="42">
                        <c:v>1788.53125</c:v>
                      </c:pt>
                      <c:pt idx="43">
                        <c:v>1830.125</c:v>
                      </c:pt>
                      <c:pt idx="44">
                        <c:v>1871.71875</c:v>
                      </c:pt>
                      <c:pt idx="45">
                        <c:v>1913.3125</c:v>
                      </c:pt>
                      <c:pt idx="46">
                        <c:v>1954.90625</c:v>
                      </c:pt>
                      <c:pt idx="47">
                        <c:v>1996.5</c:v>
                      </c:pt>
                      <c:pt idx="48">
                        <c:v>2038.09375</c:v>
                      </c:pt>
                      <c:pt idx="49">
                        <c:v>2079.6875</c:v>
                      </c:pt>
                      <c:pt idx="50">
                        <c:v>2121.28125</c:v>
                      </c:pt>
                      <c:pt idx="51">
                        <c:v>2162.875</c:v>
                      </c:pt>
                      <c:pt idx="52">
                        <c:v>2204.46875</c:v>
                      </c:pt>
                      <c:pt idx="53">
                        <c:v>2246.0625</c:v>
                      </c:pt>
                      <c:pt idx="54">
                        <c:v>2287.65625</c:v>
                      </c:pt>
                      <c:pt idx="55">
                        <c:v>2329.25</c:v>
                      </c:pt>
                      <c:pt idx="56">
                        <c:v>2370.84375</c:v>
                      </c:pt>
                      <c:pt idx="57">
                        <c:v>2412.4375</c:v>
                      </c:pt>
                      <c:pt idx="58">
                        <c:v>2454.03125</c:v>
                      </c:pt>
                      <c:pt idx="59">
                        <c:v>2495.625</c:v>
                      </c:pt>
                      <c:pt idx="60">
                        <c:v>2537.21875</c:v>
                      </c:pt>
                      <c:pt idx="61">
                        <c:v>2578.8125</c:v>
                      </c:pt>
                      <c:pt idx="62">
                        <c:v>2620.40625</c:v>
                      </c:pt>
                      <c:pt idx="63">
                        <c:v>2662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E4-427E-9A7B-5097C3E629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  <c:pt idx="12">
                        <c:v>707.19999999999993</c:v>
                      </c:pt>
                      <c:pt idx="13">
                        <c:v>761.6</c:v>
                      </c:pt>
                      <c:pt idx="14">
                        <c:v>816</c:v>
                      </c:pt>
                      <c:pt idx="15">
                        <c:v>870.4</c:v>
                      </c:pt>
                      <c:pt idx="16">
                        <c:v>924.8</c:v>
                      </c:pt>
                      <c:pt idx="17">
                        <c:v>979.19999999999993</c:v>
                      </c:pt>
                      <c:pt idx="18">
                        <c:v>1033.5999999999999</c:v>
                      </c:pt>
                      <c:pt idx="19">
                        <c:v>1088</c:v>
                      </c:pt>
                      <c:pt idx="20">
                        <c:v>1142.3999999999999</c:v>
                      </c:pt>
                      <c:pt idx="21">
                        <c:v>1196.8</c:v>
                      </c:pt>
                      <c:pt idx="22">
                        <c:v>1251.2</c:v>
                      </c:pt>
                      <c:pt idx="23">
                        <c:v>1305.5999999999999</c:v>
                      </c:pt>
                      <c:pt idx="24">
                        <c:v>1360</c:v>
                      </c:pt>
                      <c:pt idx="25">
                        <c:v>1414.3999999999999</c:v>
                      </c:pt>
                      <c:pt idx="26">
                        <c:v>1468.8</c:v>
                      </c:pt>
                      <c:pt idx="27">
                        <c:v>1523.2</c:v>
                      </c:pt>
                      <c:pt idx="28">
                        <c:v>1577.6</c:v>
                      </c:pt>
                      <c:pt idx="29">
                        <c:v>1632</c:v>
                      </c:pt>
                      <c:pt idx="30">
                        <c:v>1686.3999999999999</c:v>
                      </c:pt>
                      <c:pt idx="31">
                        <c:v>1740.8</c:v>
                      </c:pt>
                      <c:pt idx="32">
                        <c:v>1795.2</c:v>
                      </c:pt>
                      <c:pt idx="33">
                        <c:v>1849.6</c:v>
                      </c:pt>
                      <c:pt idx="34">
                        <c:v>1904</c:v>
                      </c:pt>
                      <c:pt idx="35">
                        <c:v>1958.3999999999999</c:v>
                      </c:pt>
                      <c:pt idx="36">
                        <c:v>2012.8</c:v>
                      </c:pt>
                      <c:pt idx="37">
                        <c:v>2067.1999999999998</c:v>
                      </c:pt>
                      <c:pt idx="38">
                        <c:v>2121.6</c:v>
                      </c:pt>
                      <c:pt idx="39">
                        <c:v>2176</c:v>
                      </c:pt>
                      <c:pt idx="40">
                        <c:v>2230.4</c:v>
                      </c:pt>
                      <c:pt idx="41">
                        <c:v>2284.7999999999997</c:v>
                      </c:pt>
                      <c:pt idx="42">
                        <c:v>2339.1999999999998</c:v>
                      </c:pt>
                      <c:pt idx="43">
                        <c:v>2393.6</c:v>
                      </c:pt>
                      <c:pt idx="44">
                        <c:v>2448</c:v>
                      </c:pt>
                      <c:pt idx="45">
                        <c:v>2502.4</c:v>
                      </c:pt>
                      <c:pt idx="46">
                        <c:v>2556.7999999999997</c:v>
                      </c:pt>
                      <c:pt idx="47">
                        <c:v>2611.1999999999998</c:v>
                      </c:pt>
                      <c:pt idx="48">
                        <c:v>2665.6</c:v>
                      </c:pt>
                      <c:pt idx="49">
                        <c:v>2720</c:v>
                      </c:pt>
                      <c:pt idx="50">
                        <c:v>2774.4</c:v>
                      </c:pt>
                      <c:pt idx="51">
                        <c:v>2828.7999999999997</c:v>
                      </c:pt>
                      <c:pt idx="52">
                        <c:v>2883.2</c:v>
                      </c:pt>
                      <c:pt idx="53">
                        <c:v>2937.6</c:v>
                      </c:pt>
                      <c:pt idx="54">
                        <c:v>2992</c:v>
                      </c:pt>
                      <c:pt idx="55">
                        <c:v>3046.4</c:v>
                      </c:pt>
                      <c:pt idx="56">
                        <c:v>3100.7999999999997</c:v>
                      </c:pt>
                      <c:pt idx="57">
                        <c:v>3155.2</c:v>
                      </c:pt>
                      <c:pt idx="58">
                        <c:v>3209.6</c:v>
                      </c:pt>
                      <c:pt idx="59">
                        <c:v>3264</c:v>
                      </c:pt>
                      <c:pt idx="60">
                        <c:v>3318.4</c:v>
                      </c:pt>
                      <c:pt idx="61">
                        <c:v>3372.7999999999997</c:v>
                      </c:pt>
                      <c:pt idx="62">
                        <c:v>3427.2</c:v>
                      </c:pt>
                      <c:pt idx="63">
                        <c:v>3481.6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E4-427E-9A7B-5097C3E629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E4-427E-9A7B-5097C3E629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dgemm!$E$20:$E$83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  <c:pt idx="12">
                        <c:v>477.9339655</c:v>
                      </c:pt>
                      <c:pt idx="13">
                        <c:v>509.32612500000005</c:v>
                      </c:pt>
                      <c:pt idx="14">
                        <c:v>543.39826849999997</c:v>
                      </c:pt>
                      <c:pt idx="15">
                        <c:v>606.66125349999993</c:v>
                      </c:pt>
                      <c:pt idx="16">
                        <c:v>605.71633650000001</c:v>
                      </c:pt>
                      <c:pt idx="17">
                        <c:v>609.79150800000002</c:v>
                      </c:pt>
                      <c:pt idx="18">
                        <c:v>608.58049400000004</c:v>
                      </c:pt>
                      <c:pt idx="19">
                        <c:v>722.75089249999996</c:v>
                      </c:pt>
                      <c:pt idx="20">
                        <c:v>734.77055250000001</c:v>
                      </c:pt>
                      <c:pt idx="21">
                        <c:v>742.01829099999998</c:v>
                      </c:pt>
                      <c:pt idx="22">
                        <c:v>745.27033099999994</c:v>
                      </c:pt>
                      <c:pt idx="23">
                        <c:v>794.02514049999991</c:v>
                      </c:pt>
                      <c:pt idx="24">
                        <c:v>836.83943449999992</c:v>
                      </c:pt>
                      <c:pt idx="25">
                        <c:v>849.48862800000006</c:v>
                      </c:pt>
                      <c:pt idx="26">
                        <c:v>845.2180505</c:v>
                      </c:pt>
                      <c:pt idx="27">
                        <c:v>881.31809849999991</c:v>
                      </c:pt>
                      <c:pt idx="28">
                        <c:v>885.09137850000002</c:v>
                      </c:pt>
                      <c:pt idx="29">
                        <c:v>963.14681599999994</c:v>
                      </c:pt>
                      <c:pt idx="30">
                        <c:v>959.743607</c:v>
                      </c:pt>
                      <c:pt idx="31">
                        <c:v>993.92959199999996</c:v>
                      </c:pt>
                      <c:pt idx="32">
                        <c:v>999.88970849999998</c:v>
                      </c:pt>
                      <c:pt idx="33">
                        <c:v>1009.803409</c:v>
                      </c:pt>
                      <c:pt idx="34">
                        <c:v>1042.2467535000001</c:v>
                      </c:pt>
                      <c:pt idx="35">
                        <c:v>1055.5783200000001</c:v>
                      </c:pt>
                      <c:pt idx="36">
                        <c:v>1040.238124</c:v>
                      </c:pt>
                      <c:pt idx="37">
                        <c:v>1072.4205529999999</c:v>
                      </c:pt>
                      <c:pt idx="38">
                        <c:v>1064.484905</c:v>
                      </c:pt>
                      <c:pt idx="39">
                        <c:v>1066.2080820000001</c:v>
                      </c:pt>
                      <c:pt idx="40">
                        <c:v>1046.5402589999999</c:v>
                      </c:pt>
                      <c:pt idx="41">
                        <c:v>1103.8800980000001</c:v>
                      </c:pt>
                      <c:pt idx="42">
                        <c:v>1107.5357414999999</c:v>
                      </c:pt>
                      <c:pt idx="43">
                        <c:v>1248.0346325</c:v>
                      </c:pt>
                      <c:pt idx="44">
                        <c:v>1207.229378</c:v>
                      </c:pt>
                      <c:pt idx="45">
                        <c:v>1188.6365390000001</c:v>
                      </c:pt>
                      <c:pt idx="46">
                        <c:v>1162.2993339999998</c:v>
                      </c:pt>
                      <c:pt idx="47">
                        <c:v>1220.1013359999999</c:v>
                      </c:pt>
                      <c:pt idx="48">
                        <c:v>1166.8646254999999</c:v>
                      </c:pt>
                      <c:pt idx="49">
                        <c:v>1198.641273</c:v>
                      </c:pt>
                      <c:pt idx="50">
                        <c:v>1214.4364235</c:v>
                      </c:pt>
                      <c:pt idx="51">
                        <c:v>1285.3287395000002</c:v>
                      </c:pt>
                      <c:pt idx="52">
                        <c:v>1271.580211</c:v>
                      </c:pt>
                      <c:pt idx="53">
                        <c:v>1237.9492729999999</c:v>
                      </c:pt>
                      <c:pt idx="54">
                        <c:v>1257.044688</c:v>
                      </c:pt>
                      <c:pt idx="55">
                        <c:v>1221.2383115</c:v>
                      </c:pt>
                      <c:pt idx="56">
                        <c:v>1263.581991</c:v>
                      </c:pt>
                      <c:pt idx="57">
                        <c:v>1251.6235390000002</c:v>
                      </c:pt>
                      <c:pt idx="58">
                        <c:v>1236.555683</c:v>
                      </c:pt>
                      <c:pt idx="59">
                        <c:v>1295.4152159999999</c:v>
                      </c:pt>
                      <c:pt idx="60">
                        <c:v>1282.6693299999999</c:v>
                      </c:pt>
                      <c:pt idx="61">
                        <c:v>1294.4861739999999</c:v>
                      </c:pt>
                      <c:pt idx="62">
                        <c:v>1284.468895</c:v>
                      </c:pt>
                      <c:pt idx="63">
                        <c:v>1323.452391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9E4-427E-9A7B-5097C3E629C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dgemm!$F$20:$F$83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  <c:pt idx="12">
                        <c:v>470.99891100000002</c:v>
                      </c:pt>
                      <c:pt idx="13">
                        <c:v>533.66095299999995</c:v>
                      </c:pt>
                      <c:pt idx="14">
                        <c:v>571.38434199999995</c:v>
                      </c:pt>
                      <c:pt idx="15">
                        <c:v>651.20676800000001</c:v>
                      </c:pt>
                      <c:pt idx="16">
                        <c:v>590.42774999999995</c:v>
                      </c:pt>
                      <c:pt idx="17">
                        <c:v>665.84886100000006</c:v>
                      </c:pt>
                      <c:pt idx="18">
                        <c:v>673.50739699999997</c:v>
                      </c:pt>
                      <c:pt idx="19">
                        <c:v>805.39148899999998</c:v>
                      </c:pt>
                      <c:pt idx="20">
                        <c:v>768.33362999999997</c:v>
                      </c:pt>
                      <c:pt idx="21">
                        <c:v>765.312501</c:v>
                      </c:pt>
                      <c:pt idx="22">
                        <c:v>841.66613299999995</c:v>
                      </c:pt>
                      <c:pt idx="23">
                        <c:v>848.08269900000005</c:v>
                      </c:pt>
                      <c:pt idx="24">
                        <c:v>870.14561200000003</c:v>
                      </c:pt>
                      <c:pt idx="25">
                        <c:v>880.92432599999995</c:v>
                      </c:pt>
                      <c:pt idx="26">
                        <c:v>892.07793400000003</c:v>
                      </c:pt>
                      <c:pt idx="27">
                        <c:v>967.09884</c:v>
                      </c:pt>
                      <c:pt idx="28">
                        <c:v>868.63023299999998</c:v>
                      </c:pt>
                      <c:pt idx="29">
                        <c:v>1011.017156</c:v>
                      </c:pt>
                      <c:pt idx="30">
                        <c:v>986.17684599999995</c:v>
                      </c:pt>
                      <c:pt idx="31">
                        <c:v>1087.58968</c:v>
                      </c:pt>
                      <c:pt idx="32">
                        <c:v>1018.5677460000001</c:v>
                      </c:pt>
                      <c:pt idx="33">
                        <c:v>1039.6043279999999</c:v>
                      </c:pt>
                      <c:pt idx="34">
                        <c:v>1050.746965</c:v>
                      </c:pt>
                      <c:pt idx="35">
                        <c:v>1057.1321009999999</c:v>
                      </c:pt>
                      <c:pt idx="36">
                        <c:v>1040.116072</c:v>
                      </c:pt>
                      <c:pt idx="37">
                        <c:v>1128.9318940000001</c:v>
                      </c:pt>
                      <c:pt idx="38">
                        <c:v>1105.435954</c:v>
                      </c:pt>
                      <c:pt idx="39">
                        <c:v>1083.813504</c:v>
                      </c:pt>
                      <c:pt idx="40">
                        <c:v>1087.855789</c:v>
                      </c:pt>
                      <c:pt idx="41">
                        <c:v>1123.684156</c:v>
                      </c:pt>
                      <c:pt idx="42">
                        <c:v>1080.45109</c:v>
                      </c:pt>
                      <c:pt idx="43">
                        <c:v>1259.536869</c:v>
                      </c:pt>
                      <c:pt idx="44">
                        <c:v>1275.9633940000001</c:v>
                      </c:pt>
                      <c:pt idx="45">
                        <c:v>1191.0396089999999</c:v>
                      </c:pt>
                      <c:pt idx="46">
                        <c:v>1202.085552</c:v>
                      </c:pt>
                      <c:pt idx="47">
                        <c:v>1261.1792539999999</c:v>
                      </c:pt>
                      <c:pt idx="48">
                        <c:v>1137.8453019999999</c:v>
                      </c:pt>
                      <c:pt idx="49">
                        <c:v>1218.184078</c:v>
                      </c:pt>
                      <c:pt idx="50">
                        <c:v>1242.004124</c:v>
                      </c:pt>
                      <c:pt idx="51">
                        <c:v>1297.3182449999999</c:v>
                      </c:pt>
                      <c:pt idx="52">
                        <c:v>1267.0671259999999</c:v>
                      </c:pt>
                      <c:pt idx="53">
                        <c:v>1257.3721929999999</c:v>
                      </c:pt>
                      <c:pt idx="54">
                        <c:v>1265.7140469999999</c:v>
                      </c:pt>
                      <c:pt idx="55">
                        <c:v>1257.270534</c:v>
                      </c:pt>
                      <c:pt idx="56">
                        <c:v>1287.6547880000001</c:v>
                      </c:pt>
                      <c:pt idx="57">
                        <c:v>1265.494592</c:v>
                      </c:pt>
                      <c:pt idx="58">
                        <c:v>1300.76082</c:v>
                      </c:pt>
                      <c:pt idx="59">
                        <c:v>1311.8158759999999</c:v>
                      </c:pt>
                      <c:pt idx="60">
                        <c:v>1311.7129629999999</c:v>
                      </c:pt>
                      <c:pt idx="61">
                        <c:v>1296.48206</c:v>
                      </c:pt>
                      <c:pt idx="62">
                        <c:v>1282.8573899999999</c:v>
                      </c:pt>
                      <c:pt idx="63">
                        <c:v>1323.452391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E4-427E-9A7B-5097C3E629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dgemm!$G$20:$G$83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  <c:pt idx="12">
                        <c:v>516.45907399999999</c:v>
                      </c:pt>
                      <c:pt idx="13">
                        <c:v>557.69311900000002</c:v>
                      </c:pt>
                      <c:pt idx="14">
                        <c:v>538.64049750000004</c:v>
                      </c:pt>
                      <c:pt idx="15">
                        <c:v>562.6108835</c:v>
                      </c:pt>
                      <c:pt idx="16">
                        <c:v>563.93969549999997</c:v>
                      </c:pt>
                      <c:pt idx="17">
                        <c:v>631.00459150000006</c:v>
                      </c:pt>
                      <c:pt idx="18">
                        <c:v>652.0221825000001</c:v>
                      </c:pt>
                      <c:pt idx="19">
                        <c:v>599.3006345</c:v>
                      </c:pt>
                      <c:pt idx="20">
                        <c:v>636.66698050000002</c:v>
                      </c:pt>
                      <c:pt idx="21">
                        <c:v>702.59173850000002</c:v>
                      </c:pt>
                      <c:pt idx="22">
                        <c:v>723.04860699999995</c:v>
                      </c:pt>
                      <c:pt idx="23">
                        <c:v>697.69309799999996</c:v>
                      </c:pt>
                      <c:pt idx="24">
                        <c:v>742.55113099999994</c:v>
                      </c:pt>
                      <c:pt idx="25">
                        <c:v>776.87112500000001</c:v>
                      </c:pt>
                      <c:pt idx="26">
                        <c:v>781.22148450000009</c:v>
                      </c:pt>
                      <c:pt idx="27">
                        <c:v>812.00223299999993</c:v>
                      </c:pt>
                      <c:pt idx="28">
                        <c:v>814.28416849999996</c:v>
                      </c:pt>
                      <c:pt idx="29">
                        <c:v>842.88030550000008</c:v>
                      </c:pt>
                      <c:pt idx="30">
                        <c:v>847.85034350000001</c:v>
                      </c:pt>
                      <c:pt idx="31">
                        <c:v>891.00167450000004</c:v>
                      </c:pt>
                      <c:pt idx="32">
                        <c:v>874.14994249999995</c:v>
                      </c:pt>
                      <c:pt idx="33">
                        <c:v>913.73540649999995</c:v>
                      </c:pt>
                      <c:pt idx="34">
                        <c:v>900.50124049999999</c:v>
                      </c:pt>
                      <c:pt idx="35">
                        <c:v>920.24391549999996</c:v>
                      </c:pt>
                      <c:pt idx="36">
                        <c:v>905.33950800000002</c:v>
                      </c:pt>
                      <c:pt idx="37">
                        <c:v>930.30324399999995</c:v>
                      </c:pt>
                      <c:pt idx="38">
                        <c:v>919.80936850000001</c:v>
                      </c:pt>
                      <c:pt idx="39">
                        <c:v>944.68498350000004</c:v>
                      </c:pt>
                      <c:pt idx="40">
                        <c:v>949.90139849999991</c:v>
                      </c:pt>
                      <c:pt idx="41">
                        <c:v>961.91245049999998</c:v>
                      </c:pt>
                      <c:pt idx="42">
                        <c:v>956.90415000000007</c:v>
                      </c:pt>
                      <c:pt idx="43">
                        <c:v>991.0395565</c:v>
                      </c:pt>
                      <c:pt idx="44">
                        <c:v>985.92272000000003</c:v>
                      </c:pt>
                      <c:pt idx="45">
                        <c:v>1044.4818285000001</c:v>
                      </c:pt>
                      <c:pt idx="46">
                        <c:v>1030.291426</c:v>
                      </c:pt>
                      <c:pt idx="47">
                        <c:v>1053.85869</c:v>
                      </c:pt>
                      <c:pt idx="48">
                        <c:v>1038.1373825000001</c:v>
                      </c:pt>
                      <c:pt idx="49">
                        <c:v>1048.0368305</c:v>
                      </c:pt>
                      <c:pt idx="50">
                        <c:v>1049.48604</c:v>
                      </c:pt>
                      <c:pt idx="51">
                        <c:v>1088.0971005000001</c:v>
                      </c:pt>
                      <c:pt idx="52">
                        <c:v>1072.847814</c:v>
                      </c:pt>
                      <c:pt idx="53">
                        <c:v>1069.0817010000001</c:v>
                      </c:pt>
                      <c:pt idx="54">
                        <c:v>1091.8072705</c:v>
                      </c:pt>
                      <c:pt idx="55">
                        <c:v>1093.134139</c:v>
                      </c:pt>
                      <c:pt idx="56">
                        <c:v>1103.0543175</c:v>
                      </c:pt>
                      <c:pt idx="57">
                        <c:v>1113.7403899999999</c:v>
                      </c:pt>
                      <c:pt idx="58">
                        <c:v>1076.108747</c:v>
                      </c:pt>
                      <c:pt idx="59">
                        <c:v>1081.2821690000001</c:v>
                      </c:pt>
                      <c:pt idx="60">
                        <c:v>1114.1041359999999</c:v>
                      </c:pt>
                      <c:pt idx="61">
                        <c:v>1053.0329770000001</c:v>
                      </c:pt>
                      <c:pt idx="62">
                        <c:v>1117.4070019999999</c:v>
                      </c:pt>
                      <c:pt idx="63">
                        <c:v>1141.879148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E4-427E-9A7B-5097C3E629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dgemm!$H$20:$H$83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  <c:pt idx="12">
                        <c:v>575.17631100000006</c:v>
                      </c:pt>
                      <c:pt idx="13">
                        <c:v>619.72924399999999</c:v>
                      </c:pt>
                      <c:pt idx="14">
                        <c:v>645.77972</c:v>
                      </c:pt>
                      <c:pt idx="15">
                        <c:v>589.22796300000005</c:v>
                      </c:pt>
                      <c:pt idx="16">
                        <c:v>621.77810399999998</c:v>
                      </c:pt>
                      <c:pt idx="17">
                        <c:v>642.68998299999998</c:v>
                      </c:pt>
                      <c:pt idx="18">
                        <c:v>662.14916800000003</c:v>
                      </c:pt>
                      <c:pt idx="19">
                        <c:v>680.73634200000004</c:v>
                      </c:pt>
                      <c:pt idx="20">
                        <c:v>692.78153799999995</c:v>
                      </c:pt>
                      <c:pt idx="21">
                        <c:v>722.14327200000002</c:v>
                      </c:pt>
                      <c:pt idx="22">
                        <c:v>725.84852100000001</c:v>
                      </c:pt>
                      <c:pt idx="23">
                        <c:v>690.16517399999998</c:v>
                      </c:pt>
                      <c:pt idx="24">
                        <c:v>774.42060900000001</c:v>
                      </c:pt>
                      <c:pt idx="25">
                        <c:v>789.50198999999998</c:v>
                      </c:pt>
                      <c:pt idx="26">
                        <c:v>813.58895299999995</c:v>
                      </c:pt>
                      <c:pt idx="27">
                        <c:v>711.64973099999997</c:v>
                      </c:pt>
                      <c:pt idx="28">
                        <c:v>838.93467599999997</c:v>
                      </c:pt>
                      <c:pt idx="29">
                        <c:v>859.93073600000002</c:v>
                      </c:pt>
                      <c:pt idx="30">
                        <c:v>857.70855700000004</c:v>
                      </c:pt>
                      <c:pt idx="31">
                        <c:v>762.22899199999995</c:v>
                      </c:pt>
                      <c:pt idx="32">
                        <c:v>893.45705399999997</c:v>
                      </c:pt>
                      <c:pt idx="33">
                        <c:v>929.62473799999998</c:v>
                      </c:pt>
                      <c:pt idx="34">
                        <c:v>905.74391900000001</c:v>
                      </c:pt>
                      <c:pt idx="35">
                        <c:v>841.87417700000003</c:v>
                      </c:pt>
                      <c:pt idx="36">
                        <c:v>939.86168699999996</c:v>
                      </c:pt>
                      <c:pt idx="37">
                        <c:v>959.99965299999997</c:v>
                      </c:pt>
                      <c:pt idx="38">
                        <c:v>936.15953999999999</c:v>
                      </c:pt>
                      <c:pt idx="39">
                        <c:v>954.08025599999996</c:v>
                      </c:pt>
                      <c:pt idx="40">
                        <c:v>981.428631</c:v>
                      </c:pt>
                      <c:pt idx="41">
                        <c:v>970.58503499999995</c:v>
                      </c:pt>
                      <c:pt idx="42">
                        <c:v>980.66015200000004</c:v>
                      </c:pt>
                      <c:pt idx="43">
                        <c:v>990.92372799999998</c:v>
                      </c:pt>
                      <c:pt idx="44">
                        <c:v>1005.152661</c:v>
                      </c:pt>
                      <c:pt idx="45">
                        <c:v>1037.447032</c:v>
                      </c:pt>
                      <c:pt idx="46">
                        <c:v>1002.751168</c:v>
                      </c:pt>
                      <c:pt idx="47">
                        <c:v>1044.504492</c:v>
                      </c:pt>
                      <c:pt idx="48">
                        <c:v>1033.0991469999999</c:v>
                      </c:pt>
                      <c:pt idx="49">
                        <c:v>1065.718627</c:v>
                      </c:pt>
                      <c:pt idx="50">
                        <c:v>1066.37689</c:v>
                      </c:pt>
                      <c:pt idx="51">
                        <c:v>1062.8878609999999</c:v>
                      </c:pt>
                      <c:pt idx="52">
                        <c:v>1069.2059420000001</c:v>
                      </c:pt>
                      <c:pt idx="53">
                        <c:v>1076.763371</c:v>
                      </c:pt>
                      <c:pt idx="54">
                        <c:v>1096.875305</c:v>
                      </c:pt>
                      <c:pt idx="55">
                        <c:v>1119.934894</c:v>
                      </c:pt>
                      <c:pt idx="56">
                        <c:v>1058.507511</c:v>
                      </c:pt>
                      <c:pt idx="57">
                        <c:v>1071.606131</c:v>
                      </c:pt>
                      <c:pt idx="58">
                        <c:v>1081.678506</c:v>
                      </c:pt>
                      <c:pt idx="59">
                        <c:v>1110.323519</c:v>
                      </c:pt>
                      <c:pt idx="60">
                        <c:v>1114.1041359999999</c:v>
                      </c:pt>
                      <c:pt idx="61">
                        <c:v>1053.0329770000001</c:v>
                      </c:pt>
                      <c:pt idx="62">
                        <c:v>1117.4070019999999</c:v>
                      </c:pt>
                      <c:pt idx="63">
                        <c:v>1141.879148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9E4-427E-9A7B-5097C3E629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dgemm!$K$20:$K$83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E4-427E-9A7B-5097C3E629C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dgemm!$L$20:$L$83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9E4-427E-9A7B-5097C3E629C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dgemm!$M$20:$M$83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9E4-427E-9A7B-5097C3E629C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dgemm!$N$20:$N$83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9E4-427E-9A7B-5097C3E629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dgemm!$O$20:$O$83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9E4-427E-9A7B-5097C3E629C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dgemm!$P$20:$P$83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9E4-427E-9A7B-5097C3E629C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dgemm!$Q$19</c15:sqref>
                        </c15:formulaRef>
                      </c:ext>
                    </c:extLst>
                    <c:strCache>
                      <c:ptCount val="1"/>
                      <c:pt idx="0">
                        <c:v>Column4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dgemm!$Q$20:$Q$83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9E4-427E-9A7B-5097C3E629C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dgemm!$R$19</c15:sqref>
                        </c15:formulaRef>
                      </c:ext>
                    </c:extLst>
                    <c:strCache>
                      <c:ptCount val="1"/>
                      <c:pt idx="0">
                        <c:v>Column5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dgemm!$R$20:$R$83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9E4-427E-9A7B-5097C3E629C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dgemm!$S$19</c15:sqref>
                        </c15:formulaRef>
                      </c:ext>
                    </c:extLst>
                    <c:strCache>
                      <c:ptCount val="1"/>
                      <c:pt idx="0">
                        <c:v>Column6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dgemm!$S$20:$S$83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9E4-427E-9A7B-5097C3E629C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dgemm!$T$19</c15:sqref>
                        </c15:formulaRef>
                      </c:ext>
                    </c:extLst>
                    <c:strCache>
                      <c:ptCount val="1"/>
                      <c:pt idx="0">
                        <c:v>Column7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dgemm!$T$20:$T$83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9E4-427E-9A7B-5097C3E629CF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dgemm!$U$19</c15:sqref>
                        </c15:formulaRef>
                      </c:ext>
                    </c:extLst>
                    <c:strCache>
                      <c:ptCount val="1"/>
                      <c:pt idx="0">
                        <c:v>Column8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dgemm!$U$20:$U$83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9E4-427E-9A7B-5097C3E629CF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dgemm!$V$19</c15:sqref>
                        </c15:formulaRef>
                      </c:ext>
                    </c:extLst>
                    <c:strCache>
                      <c:ptCount val="1"/>
                      <c:pt idx="0">
                        <c:v>Column9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dgemm!$V$20:$V$83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9E4-427E-9A7B-5097C3E629CF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dgemm!$W$19</c15:sqref>
                        </c15:formulaRef>
                      </c:ext>
                    </c:extLst>
                    <c:strCache>
                      <c:ptCount val="1"/>
                      <c:pt idx="0">
                        <c:v>Column10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dgemm!$W$20:$W$83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9E4-427E-9A7B-5097C3E629CF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dgemm!$X$19</c15:sqref>
                        </c15:formulaRef>
                      </c:ext>
                    </c:extLst>
                    <c:strCache>
                      <c:ptCount val="1"/>
                      <c:pt idx="0">
                        <c:v>Column11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dgemm!$X$20:$X$83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9E4-427E-9A7B-5097C3E629CF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dgemm!$Y$19</c15:sqref>
                        </c15:formulaRef>
                      </c:ext>
                    </c:extLst>
                    <c:strCache>
                      <c:ptCount val="1"/>
                      <c:pt idx="0">
                        <c:v>Column12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dgemm!$Y$20:$Y$83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8-89E4-427E-9A7B-5097C3E629CF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dgemm!$Z$19</c15:sqref>
                        </c15:formulaRef>
                      </c:ext>
                    </c:extLst>
                    <c:strCache>
                      <c:ptCount val="1"/>
                      <c:pt idx="0">
                        <c:v>Column13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dgemm!$Z$20:$Z$83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9E4-427E-9A7B-5097C3E629CF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dgemm!$AA$19</c15:sqref>
                        </c15:formulaRef>
                      </c:ext>
                    </c:extLst>
                    <c:strCache>
                      <c:ptCount val="1"/>
                      <c:pt idx="0">
                        <c:v>Column14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dgemm!$AA$20:$AA$83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A-89E4-427E-9A7B-5097C3E629CF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dgemm!$AB$19</c15:sqref>
                        </c15:formulaRef>
                      </c:ext>
                    </c:extLst>
                    <c:strCache>
                      <c:ptCount val="1"/>
                      <c:pt idx="0">
                        <c:v>Column15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dgemm!$AB$20:$AB$83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9E4-427E-9A7B-5097C3E629CF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dgemm!$AC$19</c15:sqref>
                        </c15:formulaRef>
                      </c:ext>
                    </c:extLst>
                    <c:strCache>
                      <c:ptCount val="1"/>
                      <c:pt idx="0">
                        <c:v>Column16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dgemm!$AC$20:$AC$83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9E4-427E-9A7B-5097C3E629CF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dgemm!$AD$19</c15:sqref>
                        </c15:formulaRef>
                      </c:ext>
                    </c:extLst>
                    <c:strCache>
                      <c:ptCount val="1"/>
                      <c:pt idx="0">
                        <c:v>Column17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dgemm!$AD$20:$AD$83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9E4-427E-9A7B-5097C3E629CF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dgemm!$AE$19</c15:sqref>
                        </c15:formulaRef>
                      </c:ext>
                    </c:extLst>
                    <c:strCache>
                      <c:ptCount val="1"/>
                      <c:pt idx="0">
                        <c:v>Column18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dgemm!$AE$20:$AE$83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9E4-427E-9A7B-5097C3E629CF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dgemm!$AF$19</c15:sqref>
                        </c15:formulaRef>
                      </c:ext>
                    </c:extLst>
                    <c:strCache>
                      <c:ptCount val="1"/>
                      <c:pt idx="0">
                        <c:v>Column19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dgemm!$AF$20:$AF$83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9E4-427E-9A7B-5097C3E629CF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dgemm!$AG$19</c15:sqref>
                        </c15:formulaRef>
                      </c:ext>
                    </c:extLst>
                    <c:strCache>
                      <c:ptCount val="1"/>
                      <c:pt idx="0">
                        <c:v>Column20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dgemm!$AG$20:$AG$83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9E4-427E-9A7B-5097C3E629CF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dgemm!$AH$19</c15:sqref>
                        </c15:formulaRef>
                      </c:ext>
                    </c:extLst>
                    <c:strCache>
                      <c:ptCount val="1"/>
                      <c:pt idx="0">
                        <c:v>Column21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dgemm!$AH$20:$AH$83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9E4-427E-9A7B-5097C3E629CF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dgemm!$AI$19</c15:sqref>
                        </c15:formulaRef>
                      </c:ext>
                    </c:extLst>
                    <c:strCache>
                      <c:ptCount val="1"/>
                      <c:pt idx="0">
                        <c:v>Column22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dgemm!$AI$20:$AI$83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9E4-427E-9A7B-5097C3E629CF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dgemm!$AJ$19</c15:sqref>
                        </c15:formulaRef>
                      </c:ext>
                    </c:extLst>
                    <c:strCache>
                      <c:ptCount val="1"/>
                      <c:pt idx="0">
                        <c:v>Column23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dgemm!$AJ$20:$AJ$83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9E4-427E-9A7B-5097C3E629CF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dgemm!$AK$19</c15:sqref>
                        </c15:formulaRef>
                      </c:ext>
                    </c:extLst>
                    <c:strCache>
                      <c:ptCount val="1"/>
                      <c:pt idx="0">
                        <c:v>Column24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dgemm!$AK$20:$AK$83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9E4-427E-9A7B-5097C3E629CF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dgemm!$AL$19</c15:sqref>
                        </c15:formulaRef>
                      </c:ext>
                    </c:extLst>
                    <c:strCache>
                      <c:ptCount val="1"/>
                      <c:pt idx="0">
                        <c:v>Column25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dgemm!$AL$20:$AL$83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9E4-427E-9A7B-5097C3E629CF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dgemm!$AM$19</c15:sqref>
                        </c15:formulaRef>
                      </c:ext>
                    </c:extLst>
                    <c:strCache>
                      <c:ptCount val="1"/>
                      <c:pt idx="0">
                        <c:v>Column26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dgemm!$AM$20:$AM$83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9E4-427E-9A7B-5097C3E629CF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dgemm!$AN$19</c15:sqref>
                        </c15:formulaRef>
                      </c:ext>
                    </c:extLst>
                    <c:strCache>
                      <c:ptCount val="1"/>
                      <c:pt idx="0">
                        <c:v>Column27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dgemm!$AN$20:$AN$83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9E4-427E-9A7B-5097C3E629CF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dgemm!$AO$19</c15:sqref>
                        </c15:formulaRef>
                      </c:ext>
                    </c:extLst>
                    <c:strCache>
                      <c:ptCount val="1"/>
                      <c:pt idx="0">
                        <c:v>Column28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dgemm!$AO$20:$AO$83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9E4-427E-9A7B-5097C3E629CF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dgemm!$AP$19</c15:sqref>
                        </c15:formulaRef>
                      </c:ext>
                    </c:extLst>
                    <c:strCache>
                      <c:ptCount val="1"/>
                      <c:pt idx="0">
                        <c:v>Column29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dgemm!$AP$20:$AP$83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9E4-427E-9A7B-5097C3E629CF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dgemm!$AQ$19</c15:sqref>
                        </c15:formulaRef>
                      </c:ext>
                    </c:extLst>
                    <c:strCache>
                      <c:ptCount val="1"/>
                      <c:pt idx="0">
                        <c:v>Column30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dgemm!$AQ$20:$AQ$83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9E4-427E-9A7B-5097C3E629CF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dgemm!$AR$19</c15:sqref>
                        </c15:formulaRef>
                      </c:ext>
                    </c:extLst>
                    <c:strCache>
                      <c:ptCount val="1"/>
                      <c:pt idx="0">
                        <c:v>Column31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dgemm!$AR$20:$AR$83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9E4-427E-9A7B-5097C3E629CF}"/>
                  </c:ext>
                </c:extLst>
              </c15:ser>
            </c15:filteredLineSeries>
            <c15:filteredLine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dgemm!$AS$19</c15:sqref>
                        </c15:formulaRef>
                      </c:ext>
                    </c:extLst>
                    <c:strCache>
                      <c:ptCount val="1"/>
                      <c:pt idx="0">
                        <c:v>Column32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dgemm!$AS$20:$AS$83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9E4-427E-9A7B-5097C3E629CF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dgemm!$AT$19</c15:sqref>
                        </c15:formulaRef>
                      </c:ext>
                    </c:extLst>
                    <c:strCache>
                      <c:ptCount val="1"/>
                      <c:pt idx="0">
                        <c:v>Column33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dgemm!$AT$20:$AT$83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9E4-427E-9A7B-5097C3E629CF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dgemm!$AU$19</c15:sqref>
                        </c15:formulaRef>
                      </c:ext>
                    </c:extLst>
                    <c:strCache>
                      <c:ptCount val="1"/>
                      <c:pt idx="0">
                        <c:v>Column34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dgemm!$AU$20:$AU$83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9E4-427E-9A7B-5097C3E629CF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dgemm!$AV$19</c15:sqref>
                        </c15:formulaRef>
                      </c:ext>
                    </c:extLst>
                    <c:strCache>
                      <c:ptCount val="1"/>
                      <c:pt idx="0">
                        <c:v>Column35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dgemm!$AV$20:$AV$83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9E4-427E-9A7B-5097C3E629CF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dgemm!$AW$19</c15:sqref>
                        </c15:formulaRef>
                      </c:ext>
                    </c:extLst>
                    <c:strCache>
                      <c:ptCount val="1"/>
                      <c:pt idx="0">
                        <c:v>Column36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dgemm!$AW$20:$AW$83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9E4-427E-9A7B-5097C3E629CF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dgemm!$AX$19</c15:sqref>
                        </c15:formulaRef>
                      </c:ext>
                    </c:extLst>
                    <c:strCache>
                      <c:ptCount val="1"/>
                      <c:pt idx="0">
                        <c:v>Column37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dgemm!$AX$20:$AX$83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9E4-427E-9A7B-5097C3E629CF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dgemm!$AY$19</c15:sqref>
                        </c15:formulaRef>
                      </c:ext>
                    </c:extLst>
                    <c:strCache>
                      <c:ptCount val="1"/>
                      <c:pt idx="0">
                        <c:v>Column38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dgemm!$AY$20:$AY$83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9E4-427E-9A7B-5097C3E629CF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Palatino Linotype" panose="02040502050505030304" pitchFamily="18" charset="0"/>
                  </a:rPr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1437244368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7894012345679011"/>
          <c:y val="0.70246882716049386"/>
          <c:w val="0.23988194444444444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binding - thin double optimized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0"/>
          <c:order val="10"/>
          <c:tx>
            <c:strRef>
              <c:f>dgemm!$K$19</c:f>
              <c:strCache>
                <c:ptCount val="1"/>
                <c:pt idx="0">
                  <c:v>thin blis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dgemm!$K$20:$K$31</c:f>
              <c:numCache>
                <c:formatCode>General</c:formatCode>
                <c:ptCount val="12"/>
                <c:pt idx="0">
                  <c:v>40.188187999999997</c:v>
                </c:pt>
                <c:pt idx="1">
                  <c:v>78.756148999999994</c:v>
                </c:pt>
                <c:pt idx="2">
                  <c:v>118.686607</c:v>
                </c:pt>
                <c:pt idx="3">
                  <c:v>156.86847999999998</c:v>
                </c:pt>
                <c:pt idx="4">
                  <c:v>175.43237249999999</c:v>
                </c:pt>
                <c:pt idx="5">
                  <c:v>228.82643350000001</c:v>
                </c:pt>
                <c:pt idx="6">
                  <c:v>235.174735</c:v>
                </c:pt>
                <c:pt idx="7">
                  <c:v>272.4304295</c:v>
                </c:pt>
                <c:pt idx="8">
                  <c:v>315.88716950000003</c:v>
                </c:pt>
                <c:pt idx="9">
                  <c:v>377.49510250000003</c:v>
                </c:pt>
                <c:pt idx="10">
                  <c:v>368.28644450000002</c:v>
                </c:pt>
                <c:pt idx="11">
                  <c:v>413.173182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86E-4528-A9CE-ECBF8F7FC531}"/>
            </c:ext>
          </c:extLst>
        </c:ser>
        <c:ser>
          <c:idx val="11"/>
          <c:order val="11"/>
          <c:tx>
            <c:strRef>
              <c:f>dgemm!$L$19</c:f>
              <c:strCache>
                <c:ptCount val="1"/>
                <c:pt idx="0">
                  <c:v>thin blis spread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dgemm!$L$20:$L$31</c:f>
              <c:numCache>
                <c:formatCode>General</c:formatCode>
                <c:ptCount val="12"/>
                <c:pt idx="0">
                  <c:v>40.070404000000003</c:v>
                </c:pt>
                <c:pt idx="1">
                  <c:v>79.062774000000005</c:v>
                </c:pt>
                <c:pt idx="2">
                  <c:v>118.49935199999999</c:v>
                </c:pt>
                <c:pt idx="3">
                  <c:v>155.3435015</c:v>
                </c:pt>
                <c:pt idx="4">
                  <c:v>175.63659999999999</c:v>
                </c:pt>
                <c:pt idx="5">
                  <c:v>228.35024999999999</c:v>
                </c:pt>
                <c:pt idx="6">
                  <c:v>235.48535699999999</c:v>
                </c:pt>
                <c:pt idx="7">
                  <c:v>271.28891550000003</c:v>
                </c:pt>
                <c:pt idx="8">
                  <c:v>316.76520949999997</c:v>
                </c:pt>
                <c:pt idx="9">
                  <c:v>379.44165499999997</c:v>
                </c:pt>
                <c:pt idx="10">
                  <c:v>368.59045049999997</c:v>
                </c:pt>
                <c:pt idx="11">
                  <c:v>414.1827285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D86E-4528-A9CE-ECBF8F7FC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dgemm!$A$20:$A$31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86E-4528-A9CE-ECBF8F7FC53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dgemm!$B$20:$B$31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86E-4528-A9CE-ECBF8F7FC53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dgemm!$C$20:$C$31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86E-4528-A9CE-ECBF8F7FC53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dgemm!$D$20:$D$31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86E-4528-A9CE-ECBF8F7FC53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dgemm!$E$20:$E$31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86E-4528-A9CE-ECBF8F7FC53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dgemm!$F$20:$F$31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86E-4528-A9CE-ECBF8F7FC53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dgemm!$G$20:$G$31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86E-4528-A9CE-ECBF8F7FC53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dgemm!$H$20:$H$31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86E-4528-A9CE-ECBF8F7FC53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dgemm!$I$20:$I$31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86E-4528-A9CE-ECBF8F7FC53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dgemm!$J$20:$J$31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86E-4528-A9CE-ECBF8F7FC53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dgemm!$M$20:$M$31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86E-4528-A9CE-ECBF8F7FC53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dgemm!$N$20:$N$31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86E-4528-A9CE-ECBF8F7FC531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dgemm!$O$20:$O$31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86E-4528-A9CE-ECBF8F7FC53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dgemm!$P$19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dgemm!$P$20:$P$31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86E-4528-A9CE-ECBF8F7FC531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691407407407407"/>
          <c:y val="0.57115709876543208"/>
          <c:w val="0.2379220679012346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libs - epyc double close 128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dgemm!$H$19</c:f>
              <c:strCache>
                <c:ptCount val="1"/>
                <c:pt idx="0">
                  <c:v>epyc mkl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dgemm!$H$20:$H$83</c:f>
              <c:numCache>
                <c:formatCode>General</c:formatCode>
                <c:ptCount val="64"/>
                <c:pt idx="0">
                  <c:v>46.863880999999999</c:v>
                </c:pt>
                <c:pt idx="1">
                  <c:v>93.670569999999998</c:v>
                </c:pt>
                <c:pt idx="2">
                  <c:v>140.663599</c:v>
                </c:pt>
                <c:pt idx="3">
                  <c:v>186.19734299999999</c:v>
                </c:pt>
                <c:pt idx="4">
                  <c:v>232.70912799999999</c:v>
                </c:pt>
                <c:pt idx="5">
                  <c:v>279.83511099999998</c:v>
                </c:pt>
                <c:pt idx="6">
                  <c:v>325.644293</c:v>
                </c:pt>
                <c:pt idx="7">
                  <c:v>364.27805999999998</c:v>
                </c:pt>
                <c:pt idx="8">
                  <c:v>414.88844499999999</c:v>
                </c:pt>
                <c:pt idx="9">
                  <c:v>453.28241800000001</c:v>
                </c:pt>
                <c:pt idx="10">
                  <c:v>495.26187099999999</c:v>
                </c:pt>
                <c:pt idx="11">
                  <c:v>535.97229200000004</c:v>
                </c:pt>
                <c:pt idx="12">
                  <c:v>575.17631100000006</c:v>
                </c:pt>
                <c:pt idx="13">
                  <c:v>619.72924399999999</c:v>
                </c:pt>
                <c:pt idx="14">
                  <c:v>645.77972</c:v>
                </c:pt>
                <c:pt idx="15">
                  <c:v>589.22796300000005</c:v>
                </c:pt>
                <c:pt idx="16">
                  <c:v>621.77810399999998</c:v>
                </c:pt>
                <c:pt idx="17">
                  <c:v>642.68998299999998</c:v>
                </c:pt>
                <c:pt idx="18">
                  <c:v>662.14916800000003</c:v>
                </c:pt>
                <c:pt idx="19">
                  <c:v>680.73634200000004</c:v>
                </c:pt>
                <c:pt idx="20">
                  <c:v>692.78153799999995</c:v>
                </c:pt>
                <c:pt idx="21">
                  <c:v>722.14327200000002</c:v>
                </c:pt>
                <c:pt idx="22">
                  <c:v>725.84852100000001</c:v>
                </c:pt>
                <c:pt idx="23">
                  <c:v>690.16517399999998</c:v>
                </c:pt>
                <c:pt idx="24">
                  <c:v>774.42060900000001</c:v>
                </c:pt>
                <c:pt idx="25">
                  <c:v>789.50198999999998</c:v>
                </c:pt>
                <c:pt idx="26">
                  <c:v>813.58895299999995</c:v>
                </c:pt>
                <c:pt idx="27">
                  <c:v>711.64973099999997</c:v>
                </c:pt>
                <c:pt idx="28">
                  <c:v>838.93467599999997</c:v>
                </c:pt>
                <c:pt idx="29">
                  <c:v>859.93073600000002</c:v>
                </c:pt>
                <c:pt idx="30">
                  <c:v>857.70855700000004</c:v>
                </c:pt>
                <c:pt idx="31">
                  <c:v>762.22899199999995</c:v>
                </c:pt>
                <c:pt idx="32">
                  <c:v>893.45705399999997</c:v>
                </c:pt>
                <c:pt idx="33">
                  <c:v>929.62473799999998</c:v>
                </c:pt>
                <c:pt idx="34">
                  <c:v>905.74391900000001</c:v>
                </c:pt>
                <c:pt idx="35">
                  <c:v>841.87417700000003</c:v>
                </c:pt>
                <c:pt idx="36">
                  <c:v>939.86168699999996</c:v>
                </c:pt>
                <c:pt idx="37">
                  <c:v>959.99965299999997</c:v>
                </c:pt>
                <c:pt idx="38">
                  <c:v>936.15953999999999</c:v>
                </c:pt>
                <c:pt idx="39">
                  <c:v>954.08025599999996</c:v>
                </c:pt>
                <c:pt idx="40">
                  <c:v>981.428631</c:v>
                </c:pt>
                <c:pt idx="41">
                  <c:v>970.58503499999995</c:v>
                </c:pt>
                <c:pt idx="42">
                  <c:v>980.66015200000004</c:v>
                </c:pt>
                <c:pt idx="43">
                  <c:v>990.92372799999998</c:v>
                </c:pt>
                <c:pt idx="44">
                  <c:v>1005.152661</c:v>
                </c:pt>
                <c:pt idx="45">
                  <c:v>1037.447032</c:v>
                </c:pt>
                <c:pt idx="46">
                  <c:v>1002.751168</c:v>
                </c:pt>
                <c:pt idx="47">
                  <c:v>1044.504492</c:v>
                </c:pt>
                <c:pt idx="48">
                  <c:v>1033.0991469999999</c:v>
                </c:pt>
                <c:pt idx="49">
                  <c:v>1065.718627</c:v>
                </c:pt>
                <c:pt idx="50">
                  <c:v>1066.37689</c:v>
                </c:pt>
                <c:pt idx="51">
                  <c:v>1062.8878609999999</c:v>
                </c:pt>
                <c:pt idx="52">
                  <c:v>1069.2059420000001</c:v>
                </c:pt>
                <c:pt idx="53">
                  <c:v>1076.763371</c:v>
                </c:pt>
                <c:pt idx="54">
                  <c:v>1096.875305</c:v>
                </c:pt>
                <c:pt idx="55">
                  <c:v>1119.934894</c:v>
                </c:pt>
                <c:pt idx="56">
                  <c:v>1058.507511</c:v>
                </c:pt>
                <c:pt idx="57">
                  <c:v>1071.606131</c:v>
                </c:pt>
                <c:pt idx="58">
                  <c:v>1081.678506</c:v>
                </c:pt>
                <c:pt idx="59">
                  <c:v>1110.323519</c:v>
                </c:pt>
                <c:pt idx="60">
                  <c:v>1114.1041359999999</c:v>
                </c:pt>
                <c:pt idx="61">
                  <c:v>1053.0329770000001</c:v>
                </c:pt>
                <c:pt idx="62">
                  <c:v>1117.4070019999999</c:v>
                </c:pt>
                <c:pt idx="63">
                  <c:v>1141.879148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A-261A-4479-A3F5-4B8A6A4D385C}"/>
            </c:ext>
          </c:extLst>
        </c:ser>
        <c:ser>
          <c:idx val="15"/>
          <c:order val="15"/>
          <c:tx>
            <c:strRef>
              <c:f>dgemm!$P$19</c:f>
              <c:strCache>
                <c:ptCount val="1"/>
                <c:pt idx="0">
                  <c:v>thin oblas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dgemm!$P$20:$P$83</c:f>
              <c:numCache>
                <c:formatCode>General</c:formatCode>
                <c:ptCount val="64"/>
                <c:pt idx="0">
                  <c:v>68.226150000000004</c:v>
                </c:pt>
                <c:pt idx="1">
                  <c:v>129.63220150000001</c:v>
                </c:pt>
                <c:pt idx="2">
                  <c:v>195.94855566666669</c:v>
                </c:pt>
                <c:pt idx="3">
                  <c:v>261.8978386666667</c:v>
                </c:pt>
                <c:pt idx="4">
                  <c:v>329.68673266666661</c:v>
                </c:pt>
                <c:pt idx="5">
                  <c:v>396.28082999999998</c:v>
                </c:pt>
                <c:pt idx="6">
                  <c:v>447.55243166666668</c:v>
                </c:pt>
                <c:pt idx="7">
                  <c:v>531.64458166666657</c:v>
                </c:pt>
                <c:pt idx="8">
                  <c:v>598.70110066666666</c:v>
                </c:pt>
                <c:pt idx="9">
                  <c:v>667.23381066666661</c:v>
                </c:pt>
                <c:pt idx="10">
                  <c:v>728.30329833333326</c:v>
                </c:pt>
                <c:pt idx="11">
                  <c:v>793.15114200000005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11-261A-4479-A3F5-4B8A6A4D385C}"/>
            </c:ext>
          </c:extLst>
        </c:ser>
        <c:ser>
          <c:idx val="23"/>
          <c:order val="23"/>
          <c:tx>
            <c:strRef>
              <c:f>dgemm!$X$19</c:f>
              <c:strCache>
                <c:ptCount val="1"/>
                <c:pt idx="0">
                  <c:v>Column11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dgemm!$C$20:$C$83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  <c:extLst xmlns:c15="http://schemas.microsoft.com/office/drawing/2012/chart"/>
            </c:numRef>
          </c:cat>
          <c:val>
            <c:numRef>
              <c:f>dgemm!$X$20:$X$83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18-261A-4479-A3F5-4B8A6A4D3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61A-4479-A3F5-4B8A6A4D38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dgemm!$A$20:$A$83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  <c:pt idx="12">
                        <c:v>540.71875</c:v>
                      </c:pt>
                      <c:pt idx="13">
                        <c:v>582.3125</c:v>
                      </c:pt>
                      <c:pt idx="14">
                        <c:v>623.90625</c:v>
                      </c:pt>
                      <c:pt idx="15">
                        <c:v>665.5</c:v>
                      </c:pt>
                      <c:pt idx="16">
                        <c:v>707.09375</c:v>
                      </c:pt>
                      <c:pt idx="17">
                        <c:v>748.6875</c:v>
                      </c:pt>
                      <c:pt idx="18">
                        <c:v>790.28125</c:v>
                      </c:pt>
                      <c:pt idx="19">
                        <c:v>831.875</c:v>
                      </c:pt>
                      <c:pt idx="20">
                        <c:v>873.46875</c:v>
                      </c:pt>
                      <c:pt idx="21">
                        <c:v>915.0625</c:v>
                      </c:pt>
                      <c:pt idx="22">
                        <c:v>956.65625</c:v>
                      </c:pt>
                      <c:pt idx="23">
                        <c:v>998.25</c:v>
                      </c:pt>
                      <c:pt idx="24">
                        <c:v>1039.84375</c:v>
                      </c:pt>
                      <c:pt idx="25">
                        <c:v>1081.4375</c:v>
                      </c:pt>
                      <c:pt idx="26">
                        <c:v>1123.03125</c:v>
                      </c:pt>
                      <c:pt idx="27">
                        <c:v>1164.625</c:v>
                      </c:pt>
                      <c:pt idx="28">
                        <c:v>1206.21875</c:v>
                      </c:pt>
                      <c:pt idx="29">
                        <c:v>1247.8125</c:v>
                      </c:pt>
                      <c:pt idx="30">
                        <c:v>1289.40625</c:v>
                      </c:pt>
                      <c:pt idx="31">
                        <c:v>1331</c:v>
                      </c:pt>
                      <c:pt idx="32">
                        <c:v>1372.59375</c:v>
                      </c:pt>
                      <c:pt idx="33">
                        <c:v>1414.1875</c:v>
                      </c:pt>
                      <c:pt idx="34">
                        <c:v>1455.78125</c:v>
                      </c:pt>
                      <c:pt idx="35">
                        <c:v>1497.375</c:v>
                      </c:pt>
                      <c:pt idx="36">
                        <c:v>1538.96875</c:v>
                      </c:pt>
                      <c:pt idx="37">
                        <c:v>1580.5625</c:v>
                      </c:pt>
                      <c:pt idx="38">
                        <c:v>1622.15625</c:v>
                      </c:pt>
                      <c:pt idx="39">
                        <c:v>1663.75</c:v>
                      </c:pt>
                      <c:pt idx="40">
                        <c:v>1705.34375</c:v>
                      </c:pt>
                      <c:pt idx="41">
                        <c:v>1746.9375</c:v>
                      </c:pt>
                      <c:pt idx="42">
                        <c:v>1788.53125</c:v>
                      </c:pt>
                      <c:pt idx="43">
                        <c:v>1830.125</c:v>
                      </c:pt>
                      <c:pt idx="44">
                        <c:v>1871.71875</c:v>
                      </c:pt>
                      <c:pt idx="45">
                        <c:v>1913.3125</c:v>
                      </c:pt>
                      <c:pt idx="46">
                        <c:v>1954.90625</c:v>
                      </c:pt>
                      <c:pt idx="47">
                        <c:v>1996.5</c:v>
                      </c:pt>
                      <c:pt idx="48">
                        <c:v>2038.09375</c:v>
                      </c:pt>
                      <c:pt idx="49">
                        <c:v>2079.6875</c:v>
                      </c:pt>
                      <c:pt idx="50">
                        <c:v>2121.28125</c:v>
                      </c:pt>
                      <c:pt idx="51">
                        <c:v>2162.875</c:v>
                      </c:pt>
                      <c:pt idx="52">
                        <c:v>2204.46875</c:v>
                      </c:pt>
                      <c:pt idx="53">
                        <c:v>2246.0625</c:v>
                      </c:pt>
                      <c:pt idx="54">
                        <c:v>2287.65625</c:v>
                      </c:pt>
                      <c:pt idx="55">
                        <c:v>2329.25</c:v>
                      </c:pt>
                      <c:pt idx="56">
                        <c:v>2370.84375</c:v>
                      </c:pt>
                      <c:pt idx="57">
                        <c:v>2412.4375</c:v>
                      </c:pt>
                      <c:pt idx="58">
                        <c:v>2454.03125</c:v>
                      </c:pt>
                      <c:pt idx="59">
                        <c:v>2495.625</c:v>
                      </c:pt>
                      <c:pt idx="60">
                        <c:v>2537.21875</c:v>
                      </c:pt>
                      <c:pt idx="61">
                        <c:v>2578.8125</c:v>
                      </c:pt>
                      <c:pt idx="62">
                        <c:v>2620.40625</c:v>
                      </c:pt>
                      <c:pt idx="63">
                        <c:v>2662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1A-4479-A3F5-4B8A6A4D38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  <c:pt idx="12">
                        <c:v>707.19999999999993</c:v>
                      </c:pt>
                      <c:pt idx="13">
                        <c:v>761.6</c:v>
                      </c:pt>
                      <c:pt idx="14">
                        <c:v>816</c:v>
                      </c:pt>
                      <c:pt idx="15">
                        <c:v>870.4</c:v>
                      </c:pt>
                      <c:pt idx="16">
                        <c:v>924.8</c:v>
                      </c:pt>
                      <c:pt idx="17">
                        <c:v>979.19999999999993</c:v>
                      </c:pt>
                      <c:pt idx="18">
                        <c:v>1033.5999999999999</c:v>
                      </c:pt>
                      <c:pt idx="19">
                        <c:v>1088</c:v>
                      </c:pt>
                      <c:pt idx="20">
                        <c:v>1142.3999999999999</c:v>
                      </c:pt>
                      <c:pt idx="21">
                        <c:v>1196.8</c:v>
                      </c:pt>
                      <c:pt idx="22">
                        <c:v>1251.2</c:v>
                      </c:pt>
                      <c:pt idx="23">
                        <c:v>1305.5999999999999</c:v>
                      </c:pt>
                      <c:pt idx="24">
                        <c:v>1360</c:v>
                      </c:pt>
                      <c:pt idx="25">
                        <c:v>1414.3999999999999</c:v>
                      </c:pt>
                      <c:pt idx="26">
                        <c:v>1468.8</c:v>
                      </c:pt>
                      <c:pt idx="27">
                        <c:v>1523.2</c:v>
                      </c:pt>
                      <c:pt idx="28">
                        <c:v>1577.6</c:v>
                      </c:pt>
                      <c:pt idx="29">
                        <c:v>1632</c:v>
                      </c:pt>
                      <c:pt idx="30">
                        <c:v>1686.3999999999999</c:v>
                      </c:pt>
                      <c:pt idx="31">
                        <c:v>1740.8</c:v>
                      </c:pt>
                      <c:pt idx="32">
                        <c:v>1795.2</c:v>
                      </c:pt>
                      <c:pt idx="33">
                        <c:v>1849.6</c:v>
                      </c:pt>
                      <c:pt idx="34">
                        <c:v>1904</c:v>
                      </c:pt>
                      <c:pt idx="35">
                        <c:v>1958.3999999999999</c:v>
                      </c:pt>
                      <c:pt idx="36">
                        <c:v>2012.8</c:v>
                      </c:pt>
                      <c:pt idx="37">
                        <c:v>2067.1999999999998</c:v>
                      </c:pt>
                      <c:pt idx="38">
                        <c:v>2121.6</c:v>
                      </c:pt>
                      <c:pt idx="39">
                        <c:v>2176</c:v>
                      </c:pt>
                      <c:pt idx="40">
                        <c:v>2230.4</c:v>
                      </c:pt>
                      <c:pt idx="41">
                        <c:v>2284.7999999999997</c:v>
                      </c:pt>
                      <c:pt idx="42">
                        <c:v>2339.1999999999998</c:v>
                      </c:pt>
                      <c:pt idx="43">
                        <c:v>2393.6</c:v>
                      </c:pt>
                      <c:pt idx="44">
                        <c:v>2448</c:v>
                      </c:pt>
                      <c:pt idx="45">
                        <c:v>2502.4</c:v>
                      </c:pt>
                      <c:pt idx="46">
                        <c:v>2556.7999999999997</c:v>
                      </c:pt>
                      <c:pt idx="47">
                        <c:v>2611.1999999999998</c:v>
                      </c:pt>
                      <c:pt idx="48">
                        <c:v>2665.6</c:v>
                      </c:pt>
                      <c:pt idx="49">
                        <c:v>2720</c:v>
                      </c:pt>
                      <c:pt idx="50">
                        <c:v>2774.4</c:v>
                      </c:pt>
                      <c:pt idx="51">
                        <c:v>2828.7999999999997</c:v>
                      </c:pt>
                      <c:pt idx="52">
                        <c:v>2883.2</c:v>
                      </c:pt>
                      <c:pt idx="53">
                        <c:v>2937.6</c:v>
                      </c:pt>
                      <c:pt idx="54">
                        <c:v>2992</c:v>
                      </c:pt>
                      <c:pt idx="55">
                        <c:v>3046.4</c:v>
                      </c:pt>
                      <c:pt idx="56">
                        <c:v>3100.7999999999997</c:v>
                      </c:pt>
                      <c:pt idx="57">
                        <c:v>3155.2</c:v>
                      </c:pt>
                      <c:pt idx="58">
                        <c:v>3209.6</c:v>
                      </c:pt>
                      <c:pt idx="59">
                        <c:v>3264</c:v>
                      </c:pt>
                      <c:pt idx="60">
                        <c:v>3318.4</c:v>
                      </c:pt>
                      <c:pt idx="61">
                        <c:v>3372.7999999999997</c:v>
                      </c:pt>
                      <c:pt idx="62">
                        <c:v>3427.2</c:v>
                      </c:pt>
                      <c:pt idx="63">
                        <c:v>3481.6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1A-4479-A3F5-4B8A6A4D38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1A-4479-A3F5-4B8A6A4D385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dgemm!$E$20:$E$83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  <c:pt idx="12">
                        <c:v>477.9339655</c:v>
                      </c:pt>
                      <c:pt idx="13">
                        <c:v>509.32612500000005</c:v>
                      </c:pt>
                      <c:pt idx="14">
                        <c:v>543.39826849999997</c:v>
                      </c:pt>
                      <c:pt idx="15">
                        <c:v>606.66125349999993</c:v>
                      </c:pt>
                      <c:pt idx="16">
                        <c:v>605.71633650000001</c:v>
                      </c:pt>
                      <c:pt idx="17">
                        <c:v>609.79150800000002</c:v>
                      </c:pt>
                      <c:pt idx="18">
                        <c:v>608.58049400000004</c:v>
                      </c:pt>
                      <c:pt idx="19">
                        <c:v>722.75089249999996</c:v>
                      </c:pt>
                      <c:pt idx="20">
                        <c:v>734.77055250000001</c:v>
                      </c:pt>
                      <c:pt idx="21">
                        <c:v>742.01829099999998</c:v>
                      </c:pt>
                      <c:pt idx="22">
                        <c:v>745.27033099999994</c:v>
                      </c:pt>
                      <c:pt idx="23">
                        <c:v>794.02514049999991</c:v>
                      </c:pt>
                      <c:pt idx="24">
                        <c:v>836.83943449999992</c:v>
                      </c:pt>
                      <c:pt idx="25">
                        <c:v>849.48862800000006</c:v>
                      </c:pt>
                      <c:pt idx="26">
                        <c:v>845.2180505</c:v>
                      </c:pt>
                      <c:pt idx="27">
                        <c:v>881.31809849999991</c:v>
                      </c:pt>
                      <c:pt idx="28">
                        <c:v>885.09137850000002</c:v>
                      </c:pt>
                      <c:pt idx="29">
                        <c:v>963.14681599999994</c:v>
                      </c:pt>
                      <c:pt idx="30">
                        <c:v>959.743607</c:v>
                      </c:pt>
                      <c:pt idx="31">
                        <c:v>993.92959199999996</c:v>
                      </c:pt>
                      <c:pt idx="32">
                        <c:v>999.88970849999998</c:v>
                      </c:pt>
                      <c:pt idx="33">
                        <c:v>1009.803409</c:v>
                      </c:pt>
                      <c:pt idx="34">
                        <c:v>1042.2467535000001</c:v>
                      </c:pt>
                      <c:pt idx="35">
                        <c:v>1055.5783200000001</c:v>
                      </c:pt>
                      <c:pt idx="36">
                        <c:v>1040.238124</c:v>
                      </c:pt>
                      <c:pt idx="37">
                        <c:v>1072.4205529999999</c:v>
                      </c:pt>
                      <c:pt idx="38">
                        <c:v>1064.484905</c:v>
                      </c:pt>
                      <c:pt idx="39">
                        <c:v>1066.2080820000001</c:v>
                      </c:pt>
                      <c:pt idx="40">
                        <c:v>1046.5402589999999</c:v>
                      </c:pt>
                      <c:pt idx="41">
                        <c:v>1103.8800980000001</c:v>
                      </c:pt>
                      <c:pt idx="42">
                        <c:v>1107.5357414999999</c:v>
                      </c:pt>
                      <c:pt idx="43">
                        <c:v>1248.0346325</c:v>
                      </c:pt>
                      <c:pt idx="44">
                        <c:v>1207.229378</c:v>
                      </c:pt>
                      <c:pt idx="45">
                        <c:v>1188.6365390000001</c:v>
                      </c:pt>
                      <c:pt idx="46">
                        <c:v>1162.2993339999998</c:v>
                      </c:pt>
                      <c:pt idx="47">
                        <c:v>1220.1013359999999</c:v>
                      </c:pt>
                      <c:pt idx="48">
                        <c:v>1166.8646254999999</c:v>
                      </c:pt>
                      <c:pt idx="49">
                        <c:v>1198.641273</c:v>
                      </c:pt>
                      <c:pt idx="50">
                        <c:v>1214.4364235</c:v>
                      </c:pt>
                      <c:pt idx="51">
                        <c:v>1285.3287395000002</c:v>
                      </c:pt>
                      <c:pt idx="52">
                        <c:v>1271.580211</c:v>
                      </c:pt>
                      <c:pt idx="53">
                        <c:v>1237.9492729999999</c:v>
                      </c:pt>
                      <c:pt idx="54">
                        <c:v>1257.044688</c:v>
                      </c:pt>
                      <c:pt idx="55">
                        <c:v>1221.2383115</c:v>
                      </c:pt>
                      <c:pt idx="56">
                        <c:v>1263.581991</c:v>
                      </c:pt>
                      <c:pt idx="57">
                        <c:v>1251.6235390000002</c:v>
                      </c:pt>
                      <c:pt idx="58">
                        <c:v>1236.555683</c:v>
                      </c:pt>
                      <c:pt idx="59">
                        <c:v>1295.4152159999999</c:v>
                      </c:pt>
                      <c:pt idx="60">
                        <c:v>1282.6693299999999</c:v>
                      </c:pt>
                      <c:pt idx="61">
                        <c:v>1294.4861739999999</c:v>
                      </c:pt>
                      <c:pt idx="62">
                        <c:v>1284.468895</c:v>
                      </c:pt>
                      <c:pt idx="63">
                        <c:v>1323.452391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1A-4479-A3F5-4B8A6A4D385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dgemm!$F$20:$F$83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  <c:pt idx="12">
                        <c:v>470.99891100000002</c:v>
                      </c:pt>
                      <c:pt idx="13">
                        <c:v>533.66095299999995</c:v>
                      </c:pt>
                      <c:pt idx="14">
                        <c:v>571.38434199999995</c:v>
                      </c:pt>
                      <c:pt idx="15">
                        <c:v>651.20676800000001</c:v>
                      </c:pt>
                      <c:pt idx="16">
                        <c:v>590.42774999999995</c:v>
                      </c:pt>
                      <c:pt idx="17">
                        <c:v>665.84886100000006</c:v>
                      </c:pt>
                      <c:pt idx="18">
                        <c:v>673.50739699999997</c:v>
                      </c:pt>
                      <c:pt idx="19">
                        <c:v>805.39148899999998</c:v>
                      </c:pt>
                      <c:pt idx="20">
                        <c:v>768.33362999999997</c:v>
                      </c:pt>
                      <c:pt idx="21">
                        <c:v>765.312501</c:v>
                      </c:pt>
                      <c:pt idx="22">
                        <c:v>841.66613299999995</c:v>
                      </c:pt>
                      <c:pt idx="23">
                        <c:v>848.08269900000005</c:v>
                      </c:pt>
                      <c:pt idx="24">
                        <c:v>870.14561200000003</c:v>
                      </c:pt>
                      <c:pt idx="25">
                        <c:v>880.92432599999995</c:v>
                      </c:pt>
                      <c:pt idx="26">
                        <c:v>892.07793400000003</c:v>
                      </c:pt>
                      <c:pt idx="27">
                        <c:v>967.09884</c:v>
                      </c:pt>
                      <c:pt idx="28">
                        <c:v>868.63023299999998</c:v>
                      </c:pt>
                      <c:pt idx="29">
                        <c:v>1011.017156</c:v>
                      </c:pt>
                      <c:pt idx="30">
                        <c:v>986.17684599999995</c:v>
                      </c:pt>
                      <c:pt idx="31">
                        <c:v>1087.58968</c:v>
                      </c:pt>
                      <c:pt idx="32">
                        <c:v>1018.5677460000001</c:v>
                      </c:pt>
                      <c:pt idx="33">
                        <c:v>1039.6043279999999</c:v>
                      </c:pt>
                      <c:pt idx="34">
                        <c:v>1050.746965</c:v>
                      </c:pt>
                      <c:pt idx="35">
                        <c:v>1057.1321009999999</c:v>
                      </c:pt>
                      <c:pt idx="36">
                        <c:v>1040.116072</c:v>
                      </c:pt>
                      <c:pt idx="37">
                        <c:v>1128.9318940000001</c:v>
                      </c:pt>
                      <c:pt idx="38">
                        <c:v>1105.435954</c:v>
                      </c:pt>
                      <c:pt idx="39">
                        <c:v>1083.813504</c:v>
                      </c:pt>
                      <c:pt idx="40">
                        <c:v>1087.855789</c:v>
                      </c:pt>
                      <c:pt idx="41">
                        <c:v>1123.684156</c:v>
                      </c:pt>
                      <c:pt idx="42">
                        <c:v>1080.45109</c:v>
                      </c:pt>
                      <c:pt idx="43">
                        <c:v>1259.536869</c:v>
                      </c:pt>
                      <c:pt idx="44">
                        <c:v>1275.9633940000001</c:v>
                      </c:pt>
                      <c:pt idx="45">
                        <c:v>1191.0396089999999</c:v>
                      </c:pt>
                      <c:pt idx="46">
                        <c:v>1202.085552</c:v>
                      </c:pt>
                      <c:pt idx="47">
                        <c:v>1261.1792539999999</c:v>
                      </c:pt>
                      <c:pt idx="48">
                        <c:v>1137.8453019999999</c:v>
                      </c:pt>
                      <c:pt idx="49">
                        <c:v>1218.184078</c:v>
                      </c:pt>
                      <c:pt idx="50">
                        <c:v>1242.004124</c:v>
                      </c:pt>
                      <c:pt idx="51">
                        <c:v>1297.3182449999999</c:v>
                      </c:pt>
                      <c:pt idx="52">
                        <c:v>1267.0671259999999</c:v>
                      </c:pt>
                      <c:pt idx="53">
                        <c:v>1257.3721929999999</c:v>
                      </c:pt>
                      <c:pt idx="54">
                        <c:v>1265.7140469999999</c:v>
                      </c:pt>
                      <c:pt idx="55">
                        <c:v>1257.270534</c:v>
                      </c:pt>
                      <c:pt idx="56">
                        <c:v>1287.6547880000001</c:v>
                      </c:pt>
                      <c:pt idx="57">
                        <c:v>1265.494592</c:v>
                      </c:pt>
                      <c:pt idx="58">
                        <c:v>1300.76082</c:v>
                      </c:pt>
                      <c:pt idx="59">
                        <c:v>1311.8158759999999</c:v>
                      </c:pt>
                      <c:pt idx="60">
                        <c:v>1311.7129629999999</c:v>
                      </c:pt>
                      <c:pt idx="61">
                        <c:v>1296.48206</c:v>
                      </c:pt>
                      <c:pt idx="62">
                        <c:v>1282.8573899999999</c:v>
                      </c:pt>
                      <c:pt idx="63">
                        <c:v>1323.452391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61A-4479-A3F5-4B8A6A4D385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dgemm!$G$20:$G$83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  <c:pt idx="12">
                        <c:v>516.45907399999999</c:v>
                      </c:pt>
                      <c:pt idx="13">
                        <c:v>557.69311900000002</c:v>
                      </c:pt>
                      <c:pt idx="14">
                        <c:v>538.64049750000004</c:v>
                      </c:pt>
                      <c:pt idx="15">
                        <c:v>562.6108835</c:v>
                      </c:pt>
                      <c:pt idx="16">
                        <c:v>563.93969549999997</c:v>
                      </c:pt>
                      <c:pt idx="17">
                        <c:v>631.00459150000006</c:v>
                      </c:pt>
                      <c:pt idx="18">
                        <c:v>652.0221825000001</c:v>
                      </c:pt>
                      <c:pt idx="19">
                        <c:v>599.3006345</c:v>
                      </c:pt>
                      <c:pt idx="20">
                        <c:v>636.66698050000002</c:v>
                      </c:pt>
                      <c:pt idx="21">
                        <c:v>702.59173850000002</c:v>
                      </c:pt>
                      <c:pt idx="22">
                        <c:v>723.04860699999995</c:v>
                      </c:pt>
                      <c:pt idx="23">
                        <c:v>697.69309799999996</c:v>
                      </c:pt>
                      <c:pt idx="24">
                        <c:v>742.55113099999994</c:v>
                      </c:pt>
                      <c:pt idx="25">
                        <c:v>776.87112500000001</c:v>
                      </c:pt>
                      <c:pt idx="26">
                        <c:v>781.22148450000009</c:v>
                      </c:pt>
                      <c:pt idx="27">
                        <c:v>812.00223299999993</c:v>
                      </c:pt>
                      <c:pt idx="28">
                        <c:v>814.28416849999996</c:v>
                      </c:pt>
                      <c:pt idx="29">
                        <c:v>842.88030550000008</c:v>
                      </c:pt>
                      <c:pt idx="30">
                        <c:v>847.85034350000001</c:v>
                      </c:pt>
                      <c:pt idx="31">
                        <c:v>891.00167450000004</c:v>
                      </c:pt>
                      <c:pt idx="32">
                        <c:v>874.14994249999995</c:v>
                      </c:pt>
                      <c:pt idx="33">
                        <c:v>913.73540649999995</c:v>
                      </c:pt>
                      <c:pt idx="34">
                        <c:v>900.50124049999999</c:v>
                      </c:pt>
                      <c:pt idx="35">
                        <c:v>920.24391549999996</c:v>
                      </c:pt>
                      <c:pt idx="36">
                        <c:v>905.33950800000002</c:v>
                      </c:pt>
                      <c:pt idx="37">
                        <c:v>930.30324399999995</c:v>
                      </c:pt>
                      <c:pt idx="38">
                        <c:v>919.80936850000001</c:v>
                      </c:pt>
                      <c:pt idx="39">
                        <c:v>944.68498350000004</c:v>
                      </c:pt>
                      <c:pt idx="40">
                        <c:v>949.90139849999991</c:v>
                      </c:pt>
                      <c:pt idx="41">
                        <c:v>961.91245049999998</c:v>
                      </c:pt>
                      <c:pt idx="42">
                        <c:v>956.90415000000007</c:v>
                      </c:pt>
                      <c:pt idx="43">
                        <c:v>991.0395565</c:v>
                      </c:pt>
                      <c:pt idx="44">
                        <c:v>985.92272000000003</c:v>
                      </c:pt>
                      <c:pt idx="45">
                        <c:v>1044.4818285000001</c:v>
                      </c:pt>
                      <c:pt idx="46">
                        <c:v>1030.291426</c:v>
                      </c:pt>
                      <c:pt idx="47">
                        <c:v>1053.85869</c:v>
                      </c:pt>
                      <c:pt idx="48">
                        <c:v>1038.1373825000001</c:v>
                      </c:pt>
                      <c:pt idx="49">
                        <c:v>1048.0368305</c:v>
                      </c:pt>
                      <c:pt idx="50">
                        <c:v>1049.48604</c:v>
                      </c:pt>
                      <c:pt idx="51">
                        <c:v>1088.0971005000001</c:v>
                      </c:pt>
                      <c:pt idx="52">
                        <c:v>1072.847814</c:v>
                      </c:pt>
                      <c:pt idx="53">
                        <c:v>1069.0817010000001</c:v>
                      </c:pt>
                      <c:pt idx="54">
                        <c:v>1091.8072705</c:v>
                      </c:pt>
                      <c:pt idx="55">
                        <c:v>1093.134139</c:v>
                      </c:pt>
                      <c:pt idx="56">
                        <c:v>1103.0543175</c:v>
                      </c:pt>
                      <c:pt idx="57">
                        <c:v>1113.7403899999999</c:v>
                      </c:pt>
                      <c:pt idx="58">
                        <c:v>1076.108747</c:v>
                      </c:pt>
                      <c:pt idx="59">
                        <c:v>1081.2821690000001</c:v>
                      </c:pt>
                      <c:pt idx="60">
                        <c:v>1114.1041359999999</c:v>
                      </c:pt>
                      <c:pt idx="61">
                        <c:v>1053.0329770000001</c:v>
                      </c:pt>
                      <c:pt idx="62">
                        <c:v>1117.4070019999999</c:v>
                      </c:pt>
                      <c:pt idx="63">
                        <c:v>1141.879148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61A-4479-A3F5-4B8A6A4D385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dgemm!$I$20:$I$83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  <c:pt idx="12">
                        <c:v>555.73657300000002</c:v>
                      </c:pt>
                      <c:pt idx="13">
                        <c:v>588.91843900000003</c:v>
                      </c:pt>
                      <c:pt idx="14">
                        <c:v>636.57715299999995</c:v>
                      </c:pt>
                      <c:pt idx="15">
                        <c:v>668.50192900000002</c:v>
                      </c:pt>
                      <c:pt idx="16">
                        <c:v>700.60264299999994</c:v>
                      </c:pt>
                      <c:pt idx="17">
                        <c:v>732.948667</c:v>
                      </c:pt>
                      <c:pt idx="18">
                        <c:v>759.74155099999996</c:v>
                      </c:pt>
                      <c:pt idx="19">
                        <c:v>810.30860399999995</c:v>
                      </c:pt>
                      <c:pt idx="20">
                        <c:v>837.37555099999997</c:v>
                      </c:pt>
                      <c:pt idx="21">
                        <c:v>869.89901099999997</c:v>
                      </c:pt>
                      <c:pt idx="22">
                        <c:v>898.05385799999999</c:v>
                      </c:pt>
                      <c:pt idx="23">
                        <c:v>923.50597800000003</c:v>
                      </c:pt>
                      <c:pt idx="24">
                        <c:v>937.27305100000001</c:v>
                      </c:pt>
                      <c:pt idx="25">
                        <c:v>947.04188399999998</c:v>
                      </c:pt>
                      <c:pt idx="26">
                        <c:v>960.72321899999997</c:v>
                      </c:pt>
                      <c:pt idx="27">
                        <c:v>978.12122399999998</c:v>
                      </c:pt>
                      <c:pt idx="28">
                        <c:v>993.10233300000004</c:v>
                      </c:pt>
                      <c:pt idx="29">
                        <c:v>1042.448116</c:v>
                      </c:pt>
                      <c:pt idx="30">
                        <c:v>1062.7180880000001</c:v>
                      </c:pt>
                      <c:pt idx="31">
                        <c:v>1090.1213439999999</c:v>
                      </c:pt>
                      <c:pt idx="32">
                        <c:v>1055.905017</c:v>
                      </c:pt>
                      <c:pt idx="33">
                        <c:v>1093.2134900000001</c:v>
                      </c:pt>
                      <c:pt idx="34">
                        <c:v>1112.413192</c:v>
                      </c:pt>
                      <c:pt idx="35">
                        <c:v>1120.1588810000001</c:v>
                      </c:pt>
                      <c:pt idx="36">
                        <c:v>1115.294615</c:v>
                      </c:pt>
                      <c:pt idx="37">
                        <c:v>1126.3211670000001</c:v>
                      </c:pt>
                      <c:pt idx="38">
                        <c:v>1126.1720230000001</c:v>
                      </c:pt>
                      <c:pt idx="39">
                        <c:v>1139.4469819999999</c:v>
                      </c:pt>
                      <c:pt idx="40">
                        <c:v>1155.0436219999999</c:v>
                      </c:pt>
                      <c:pt idx="41">
                        <c:v>1170.7651519999999</c:v>
                      </c:pt>
                      <c:pt idx="42">
                        <c:v>1193.1826169999999</c:v>
                      </c:pt>
                      <c:pt idx="43">
                        <c:v>1199.6458809999999</c:v>
                      </c:pt>
                      <c:pt idx="44">
                        <c:v>1182.54946</c:v>
                      </c:pt>
                      <c:pt idx="45">
                        <c:v>1197.1896879999999</c:v>
                      </c:pt>
                      <c:pt idx="46">
                        <c:v>1213.6115339999999</c:v>
                      </c:pt>
                      <c:pt idx="47">
                        <c:v>1267.0830309999999</c:v>
                      </c:pt>
                      <c:pt idx="48">
                        <c:v>1231.468069</c:v>
                      </c:pt>
                      <c:pt idx="49">
                        <c:v>1257.151171</c:v>
                      </c:pt>
                      <c:pt idx="50">
                        <c:v>1254.639345</c:v>
                      </c:pt>
                      <c:pt idx="51">
                        <c:v>1261.2500970000001</c:v>
                      </c:pt>
                      <c:pt idx="52">
                        <c:v>1249.9504400000001</c:v>
                      </c:pt>
                      <c:pt idx="53">
                        <c:v>1297.559015</c:v>
                      </c:pt>
                      <c:pt idx="54">
                        <c:v>1270.3144910000001</c:v>
                      </c:pt>
                      <c:pt idx="55">
                        <c:v>1266.953017</c:v>
                      </c:pt>
                      <c:pt idx="56">
                        <c:v>1264.5924419999999</c:v>
                      </c:pt>
                      <c:pt idx="57">
                        <c:v>1275.2461189999999</c:v>
                      </c:pt>
                      <c:pt idx="58">
                        <c:v>1308.8834260000001</c:v>
                      </c:pt>
                      <c:pt idx="59">
                        <c:v>1346.306382</c:v>
                      </c:pt>
                      <c:pt idx="60">
                        <c:v>1306.9565965000002</c:v>
                      </c:pt>
                      <c:pt idx="61">
                        <c:v>1305.1648380000001</c:v>
                      </c:pt>
                      <c:pt idx="62">
                        <c:v>1307.1353955</c:v>
                      </c:pt>
                      <c:pt idx="63">
                        <c:v>1366.8751474999999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61A-4479-A3F5-4B8A6A4D385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dgemm!$J$20:$J$83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  <c:pt idx="12">
                        <c:v>607.95083499999998</c:v>
                      </c:pt>
                      <c:pt idx="13">
                        <c:v>643.92496900000003</c:v>
                      </c:pt>
                      <c:pt idx="14">
                        <c:v>700.74778800000001</c:v>
                      </c:pt>
                      <c:pt idx="15">
                        <c:v>736.48895100000004</c:v>
                      </c:pt>
                      <c:pt idx="16">
                        <c:v>766.66864099999998</c:v>
                      </c:pt>
                      <c:pt idx="17">
                        <c:v>795.98546499999998</c:v>
                      </c:pt>
                      <c:pt idx="18">
                        <c:v>815.81224199999997</c:v>
                      </c:pt>
                      <c:pt idx="19">
                        <c:v>866.11359100000004</c:v>
                      </c:pt>
                      <c:pt idx="20">
                        <c:v>885.64636900000005</c:v>
                      </c:pt>
                      <c:pt idx="21">
                        <c:v>914.92820400000005</c:v>
                      </c:pt>
                      <c:pt idx="22">
                        <c:v>930.07815400000004</c:v>
                      </c:pt>
                      <c:pt idx="23">
                        <c:v>955.90070900000001</c:v>
                      </c:pt>
                      <c:pt idx="24">
                        <c:v>976.04778499999998</c:v>
                      </c:pt>
                      <c:pt idx="25">
                        <c:v>1008.403022</c:v>
                      </c:pt>
                      <c:pt idx="26">
                        <c:v>1027.0765019999999</c:v>
                      </c:pt>
                      <c:pt idx="27">
                        <c:v>1054.8429940000001</c:v>
                      </c:pt>
                      <c:pt idx="28">
                        <c:v>1041.5998750000001</c:v>
                      </c:pt>
                      <c:pt idx="29">
                        <c:v>1083.838405</c:v>
                      </c:pt>
                      <c:pt idx="30">
                        <c:v>1100.9031869999999</c:v>
                      </c:pt>
                      <c:pt idx="31">
                        <c:v>1098.4294460000001</c:v>
                      </c:pt>
                      <c:pt idx="32">
                        <c:v>1135.6709559999999</c:v>
                      </c:pt>
                      <c:pt idx="33">
                        <c:v>1137.9349850000001</c:v>
                      </c:pt>
                      <c:pt idx="34">
                        <c:v>1147.551741</c:v>
                      </c:pt>
                      <c:pt idx="35">
                        <c:v>1152.309487</c:v>
                      </c:pt>
                      <c:pt idx="36">
                        <c:v>1140.5982369999999</c:v>
                      </c:pt>
                      <c:pt idx="37">
                        <c:v>1179.8646699999999</c:v>
                      </c:pt>
                      <c:pt idx="38">
                        <c:v>1197.6105250000001</c:v>
                      </c:pt>
                      <c:pt idx="39">
                        <c:v>1171.6241379999999</c:v>
                      </c:pt>
                      <c:pt idx="40">
                        <c:v>1189.573909</c:v>
                      </c:pt>
                      <c:pt idx="41">
                        <c:v>1183.9650260000001</c:v>
                      </c:pt>
                      <c:pt idx="42">
                        <c:v>1213.0743259999999</c:v>
                      </c:pt>
                      <c:pt idx="43">
                        <c:v>1210.158115</c:v>
                      </c:pt>
                      <c:pt idx="44">
                        <c:v>1180.372396</c:v>
                      </c:pt>
                      <c:pt idx="45">
                        <c:v>1233.126094</c:v>
                      </c:pt>
                      <c:pt idx="46">
                        <c:v>1266.1656290000001</c:v>
                      </c:pt>
                      <c:pt idx="47">
                        <c:v>1273.7736</c:v>
                      </c:pt>
                      <c:pt idx="48">
                        <c:v>1236.65705</c:v>
                      </c:pt>
                      <c:pt idx="49">
                        <c:v>1292.0519919999999</c:v>
                      </c:pt>
                      <c:pt idx="50">
                        <c:v>1235.6823899999999</c:v>
                      </c:pt>
                      <c:pt idx="51">
                        <c:v>1255.536286</c:v>
                      </c:pt>
                      <c:pt idx="52">
                        <c:v>1267.383104</c:v>
                      </c:pt>
                      <c:pt idx="53">
                        <c:v>1243.2627689999999</c:v>
                      </c:pt>
                      <c:pt idx="54">
                        <c:v>1262.6201140000001</c:v>
                      </c:pt>
                      <c:pt idx="55">
                        <c:v>1275.2642330000001</c:v>
                      </c:pt>
                      <c:pt idx="56">
                        <c:v>1274.7129259999999</c:v>
                      </c:pt>
                      <c:pt idx="57">
                        <c:v>1282.6610169999999</c:v>
                      </c:pt>
                      <c:pt idx="58">
                        <c:v>1341.5779620000001</c:v>
                      </c:pt>
                      <c:pt idx="59">
                        <c:v>1315.536591</c:v>
                      </c:pt>
                      <c:pt idx="60">
                        <c:v>1358.100451</c:v>
                      </c:pt>
                      <c:pt idx="61">
                        <c:v>1310.333582</c:v>
                      </c:pt>
                      <c:pt idx="62">
                        <c:v>1356.4120800000001</c:v>
                      </c:pt>
                      <c:pt idx="63">
                        <c:v>1321.0176220000001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61A-4479-A3F5-4B8A6A4D385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dgemm!$K$20:$K$83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61A-4479-A3F5-4B8A6A4D385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dgemm!$L$20:$L$83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61A-4479-A3F5-4B8A6A4D385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dgemm!$M$20:$M$83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61A-4479-A3F5-4B8A6A4D385C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dgemm!$N$20:$N$83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61A-4479-A3F5-4B8A6A4D385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dgemm!$O$20:$O$83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61A-4479-A3F5-4B8A6A4D385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dgemm!$Q$19</c15:sqref>
                        </c15:formulaRef>
                      </c:ext>
                    </c:extLst>
                    <c:strCache>
                      <c:ptCount val="1"/>
                      <c:pt idx="0">
                        <c:v>Column4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dgemm!$Q$20:$Q$83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1A-4479-A3F5-4B8A6A4D385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dgemm!$R$19</c15:sqref>
                        </c15:formulaRef>
                      </c:ext>
                    </c:extLst>
                    <c:strCache>
                      <c:ptCount val="1"/>
                      <c:pt idx="0">
                        <c:v>Column5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dgemm!$R$20:$R$83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61A-4479-A3F5-4B8A6A4D385C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dgemm!$S$19</c15:sqref>
                        </c15:formulaRef>
                      </c:ext>
                    </c:extLst>
                    <c:strCache>
                      <c:ptCount val="1"/>
                      <c:pt idx="0">
                        <c:v>Column6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dgemm!$S$20:$S$83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61A-4479-A3F5-4B8A6A4D385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dgemm!$T$19</c15:sqref>
                        </c15:formulaRef>
                      </c:ext>
                    </c:extLst>
                    <c:strCache>
                      <c:ptCount val="1"/>
                      <c:pt idx="0">
                        <c:v>Column7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dgemm!$T$20:$T$83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61A-4479-A3F5-4B8A6A4D385C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dgemm!$U$19</c15:sqref>
                        </c15:formulaRef>
                      </c:ext>
                    </c:extLst>
                    <c:strCache>
                      <c:ptCount val="1"/>
                      <c:pt idx="0">
                        <c:v>Column8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dgemm!$U$20:$U$83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61A-4479-A3F5-4B8A6A4D385C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dgemm!$V$19</c15:sqref>
                        </c15:formulaRef>
                      </c:ext>
                    </c:extLst>
                    <c:strCache>
                      <c:ptCount val="1"/>
                      <c:pt idx="0">
                        <c:v>Column9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dgemm!$V$20:$V$83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61A-4479-A3F5-4B8A6A4D385C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dgemm!$W$19</c15:sqref>
                        </c15:formulaRef>
                      </c:ext>
                    </c:extLst>
                    <c:strCache>
                      <c:ptCount val="1"/>
                      <c:pt idx="0">
                        <c:v>Column10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dgemm!$W$20:$W$83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61A-4479-A3F5-4B8A6A4D385C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dgemm!$Y$19</c15:sqref>
                        </c15:formulaRef>
                      </c:ext>
                    </c:extLst>
                    <c:strCache>
                      <c:ptCount val="1"/>
                      <c:pt idx="0">
                        <c:v>Column12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dgemm!$Y$20:$Y$83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61A-4479-A3F5-4B8A6A4D385C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dgemm!$Z$19</c15:sqref>
                        </c15:formulaRef>
                      </c:ext>
                    </c:extLst>
                    <c:strCache>
                      <c:ptCount val="1"/>
                      <c:pt idx="0">
                        <c:v>Column13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dgemm!$Z$20:$Z$83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61A-4479-A3F5-4B8A6A4D385C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dgemm!$AA$19</c15:sqref>
                        </c15:formulaRef>
                      </c:ext>
                    </c:extLst>
                    <c:strCache>
                      <c:ptCount val="1"/>
                      <c:pt idx="0">
                        <c:v>Column14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dgemm!$AA$20:$AA$83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61A-4479-A3F5-4B8A6A4D385C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dgemm!$AB$19</c15:sqref>
                        </c15:formulaRef>
                      </c:ext>
                    </c:extLst>
                    <c:strCache>
                      <c:ptCount val="1"/>
                      <c:pt idx="0">
                        <c:v>Column15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dgemm!$AB$20:$AB$83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61A-4479-A3F5-4B8A6A4D385C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dgemm!$AC$19</c15:sqref>
                        </c15:formulaRef>
                      </c:ext>
                    </c:extLst>
                    <c:strCache>
                      <c:ptCount val="1"/>
                      <c:pt idx="0">
                        <c:v>Column16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dgemm!$AC$20:$AC$83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61A-4479-A3F5-4B8A6A4D385C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dgemm!$AD$19</c15:sqref>
                        </c15:formulaRef>
                      </c:ext>
                    </c:extLst>
                    <c:strCache>
                      <c:ptCount val="1"/>
                      <c:pt idx="0">
                        <c:v>Column17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dgemm!$AD$20:$AD$83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61A-4479-A3F5-4B8A6A4D385C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dgemm!$AE$19</c15:sqref>
                        </c15:formulaRef>
                      </c:ext>
                    </c:extLst>
                    <c:strCache>
                      <c:ptCount val="1"/>
                      <c:pt idx="0">
                        <c:v>Column18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dgemm!$AE$20:$AE$83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61A-4479-A3F5-4B8A6A4D385C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dgemm!$AF$19</c15:sqref>
                        </c15:formulaRef>
                      </c:ext>
                    </c:extLst>
                    <c:strCache>
                      <c:ptCount val="1"/>
                      <c:pt idx="0">
                        <c:v>Column19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dgemm!$AF$20:$AF$83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61A-4479-A3F5-4B8A6A4D385C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dgemm!$AG$19</c15:sqref>
                        </c15:formulaRef>
                      </c:ext>
                    </c:extLst>
                    <c:strCache>
                      <c:ptCount val="1"/>
                      <c:pt idx="0">
                        <c:v>Column20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dgemm!$AG$20:$AG$83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61A-4479-A3F5-4B8A6A4D385C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dgemm!$AH$19</c15:sqref>
                        </c15:formulaRef>
                      </c:ext>
                    </c:extLst>
                    <c:strCache>
                      <c:ptCount val="1"/>
                      <c:pt idx="0">
                        <c:v>Column21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dgemm!$AH$20:$AH$83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61A-4479-A3F5-4B8A6A4D385C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dgemm!$AI$19</c15:sqref>
                        </c15:formulaRef>
                      </c:ext>
                    </c:extLst>
                    <c:strCache>
                      <c:ptCount val="1"/>
                      <c:pt idx="0">
                        <c:v>Column22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dgemm!$AI$20:$AI$83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61A-4479-A3F5-4B8A6A4D385C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dgemm!$AJ$19</c15:sqref>
                        </c15:formulaRef>
                      </c:ext>
                    </c:extLst>
                    <c:strCache>
                      <c:ptCount val="1"/>
                      <c:pt idx="0">
                        <c:v>Column23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dgemm!$AJ$20:$AJ$83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61A-4479-A3F5-4B8A6A4D385C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dgemm!$AK$19</c15:sqref>
                        </c15:formulaRef>
                      </c:ext>
                    </c:extLst>
                    <c:strCache>
                      <c:ptCount val="1"/>
                      <c:pt idx="0">
                        <c:v>Column24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dgemm!$AK$20:$AK$83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61A-4479-A3F5-4B8A6A4D385C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dgemm!$AL$19</c15:sqref>
                        </c15:formulaRef>
                      </c:ext>
                    </c:extLst>
                    <c:strCache>
                      <c:ptCount val="1"/>
                      <c:pt idx="0">
                        <c:v>Column25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dgemm!$AL$20:$AL$83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61A-4479-A3F5-4B8A6A4D385C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dgemm!$AM$19</c15:sqref>
                        </c15:formulaRef>
                      </c:ext>
                    </c:extLst>
                    <c:strCache>
                      <c:ptCount val="1"/>
                      <c:pt idx="0">
                        <c:v>Column26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dgemm!$AM$20:$AM$83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61A-4479-A3F5-4B8A6A4D385C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dgemm!$AN$19</c15:sqref>
                        </c15:formulaRef>
                      </c:ext>
                    </c:extLst>
                    <c:strCache>
                      <c:ptCount val="1"/>
                      <c:pt idx="0">
                        <c:v>Column27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dgemm!$AN$20:$AN$83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61A-4479-A3F5-4B8A6A4D385C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dgemm!$AO$19</c15:sqref>
                        </c15:formulaRef>
                      </c:ext>
                    </c:extLst>
                    <c:strCache>
                      <c:ptCount val="1"/>
                      <c:pt idx="0">
                        <c:v>Column28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dgemm!$AO$20:$AO$83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61A-4479-A3F5-4B8A6A4D385C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dgemm!$AP$19</c15:sqref>
                        </c15:formulaRef>
                      </c:ext>
                    </c:extLst>
                    <c:strCache>
                      <c:ptCount val="1"/>
                      <c:pt idx="0">
                        <c:v>Column29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dgemm!$AP$20:$AP$83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61A-4479-A3F5-4B8A6A4D385C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dgemm!$AQ$19</c15:sqref>
                        </c15:formulaRef>
                      </c:ext>
                    </c:extLst>
                    <c:strCache>
                      <c:ptCount val="1"/>
                      <c:pt idx="0">
                        <c:v>Column30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dgemm!$AQ$20:$AQ$83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61A-4479-A3F5-4B8A6A4D385C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dgemm!$AR$19</c15:sqref>
                        </c15:formulaRef>
                      </c:ext>
                    </c:extLst>
                    <c:strCache>
                      <c:ptCount val="1"/>
                      <c:pt idx="0">
                        <c:v>Column31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dgemm!$AR$20:$AR$83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61A-4479-A3F5-4B8A6A4D385C}"/>
                  </c:ext>
                </c:extLst>
              </c15:ser>
            </c15:filteredLineSeries>
            <c15:filteredLine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dgemm!$AS$19</c15:sqref>
                        </c15:formulaRef>
                      </c:ext>
                    </c:extLst>
                    <c:strCache>
                      <c:ptCount val="1"/>
                      <c:pt idx="0">
                        <c:v>Column32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dgemm!$AS$20:$AS$83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61A-4479-A3F5-4B8A6A4D385C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dgemm!$AT$19</c15:sqref>
                        </c15:formulaRef>
                      </c:ext>
                    </c:extLst>
                    <c:strCache>
                      <c:ptCount val="1"/>
                      <c:pt idx="0">
                        <c:v>Column33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dgemm!$AT$20:$AT$83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61A-4479-A3F5-4B8A6A4D385C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dgemm!$AU$19</c15:sqref>
                        </c15:formulaRef>
                      </c:ext>
                    </c:extLst>
                    <c:strCache>
                      <c:ptCount val="1"/>
                      <c:pt idx="0">
                        <c:v>Column34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dgemm!$AU$20:$AU$83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61A-4479-A3F5-4B8A6A4D385C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dgemm!$AV$19</c15:sqref>
                        </c15:formulaRef>
                      </c:ext>
                    </c:extLst>
                    <c:strCache>
                      <c:ptCount val="1"/>
                      <c:pt idx="0">
                        <c:v>Column35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dgemm!$AV$20:$AV$83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61A-4479-A3F5-4B8A6A4D385C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dgemm!$AW$19</c15:sqref>
                        </c15:formulaRef>
                      </c:ext>
                    </c:extLst>
                    <c:strCache>
                      <c:ptCount val="1"/>
                      <c:pt idx="0">
                        <c:v>Column36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dgemm!$AW$20:$AW$83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61A-4479-A3F5-4B8A6A4D385C}"/>
                  </c:ext>
                </c:extLst>
              </c15:ser>
            </c15:filteredLineSeries>
            <c15:filteredLine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dgemm!$AX$19</c15:sqref>
                        </c15:formulaRef>
                      </c:ext>
                    </c:extLst>
                    <c:strCache>
                      <c:ptCount val="1"/>
                      <c:pt idx="0">
                        <c:v>Column37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dgemm!$AX$20:$AX$83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61A-4479-A3F5-4B8A6A4D385C}"/>
                  </c:ext>
                </c:extLst>
              </c15:ser>
            </c15:filteredLineSeries>
            <c15:filteredLine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dgemm!$AY$19</c15:sqref>
                        </c15:formulaRef>
                      </c:ext>
                    </c:extLst>
                    <c:strCache>
                      <c:ptCount val="1"/>
                      <c:pt idx="0">
                        <c:v>Column38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dgemm!$AY$20:$AY$83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61A-4479-A3F5-4B8A6A4D385C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1437244368"/>
        <c:scaling>
          <c:orientation val="minMax"/>
          <c:max val="150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2205740740740743"/>
          <c:y val="0.70246882716049386"/>
          <c:w val="0.19676466049382713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binding - thin double optimized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dgemm!$M$19</c:f>
              <c:strCache>
                <c:ptCount val="1"/>
                <c:pt idx="0">
                  <c:v>thin mkl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dgemm!$M$20:$M$31</c:f>
              <c:numCache>
                <c:formatCode>General</c:formatCode>
                <c:ptCount val="12"/>
                <c:pt idx="0">
                  <c:v>67.422395499999993</c:v>
                </c:pt>
                <c:pt idx="1">
                  <c:v>133.48627133333335</c:v>
                </c:pt>
                <c:pt idx="2">
                  <c:v>202.34029799999999</c:v>
                </c:pt>
                <c:pt idx="3">
                  <c:v>271.99146500000001</c:v>
                </c:pt>
                <c:pt idx="4">
                  <c:v>341.55491733333338</c:v>
                </c:pt>
                <c:pt idx="5">
                  <c:v>410.38241833333336</c:v>
                </c:pt>
                <c:pt idx="6">
                  <c:v>480.72996033333334</c:v>
                </c:pt>
                <c:pt idx="7">
                  <c:v>549.18730800000003</c:v>
                </c:pt>
                <c:pt idx="8">
                  <c:v>619.12243333333333</c:v>
                </c:pt>
                <c:pt idx="9">
                  <c:v>688.30129999999997</c:v>
                </c:pt>
                <c:pt idx="10">
                  <c:v>758.42411866666669</c:v>
                </c:pt>
                <c:pt idx="11">
                  <c:v>825.398776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2C79-45E6-90D2-0B2E9348FC73}"/>
            </c:ext>
          </c:extLst>
        </c:ser>
        <c:ser>
          <c:idx val="13"/>
          <c:order val="13"/>
          <c:tx>
            <c:strRef>
              <c:f>dgemm!$N$19</c:f>
              <c:strCache>
                <c:ptCount val="1"/>
                <c:pt idx="0">
                  <c:v>thin mkl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dgemm!$N$20:$N$31</c:f>
              <c:numCache>
                <c:formatCode>General</c:formatCode>
                <c:ptCount val="12"/>
                <c:pt idx="0">
                  <c:v>67.422490499999995</c:v>
                </c:pt>
                <c:pt idx="1">
                  <c:v>133.30562766666665</c:v>
                </c:pt>
                <c:pt idx="2">
                  <c:v>202.13502800000001</c:v>
                </c:pt>
                <c:pt idx="3">
                  <c:v>271.89385233333331</c:v>
                </c:pt>
                <c:pt idx="4">
                  <c:v>340.92830333333336</c:v>
                </c:pt>
                <c:pt idx="5">
                  <c:v>410.35805399999998</c:v>
                </c:pt>
                <c:pt idx="6">
                  <c:v>480.76459433333338</c:v>
                </c:pt>
                <c:pt idx="7">
                  <c:v>549.32894099999999</c:v>
                </c:pt>
                <c:pt idx="8">
                  <c:v>619.61679599999991</c:v>
                </c:pt>
                <c:pt idx="9">
                  <c:v>688.45672666666667</c:v>
                </c:pt>
                <c:pt idx="10">
                  <c:v>757.84506366666665</c:v>
                </c:pt>
                <c:pt idx="11">
                  <c:v>825.94441499999994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2C79-45E6-90D2-0B2E9348F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dgemm!$A$20:$A$31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C79-45E6-90D2-0B2E9348FC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79-45E6-90D2-0B2E9348FC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79-45E6-90D2-0B2E9348FC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C79-45E6-90D2-0B2E9348FC7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dgemm!$E$20:$E$31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79-45E6-90D2-0B2E9348FC7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dgemm!$F$20:$F$31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79-45E6-90D2-0B2E9348FC7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dgemm!$G$20:$G$31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79-45E6-90D2-0B2E9348FC7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dgemm!$H$20:$H$31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79-45E6-90D2-0B2E9348FC7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dgemm!$I$20:$I$31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79-45E6-90D2-0B2E9348FC7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dgemm!$J$20:$J$31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79-45E6-90D2-0B2E9348FC7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dgemm!$K$20:$K$31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79-45E6-90D2-0B2E9348FC73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dgemm!$L$20:$L$31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79-45E6-90D2-0B2E9348FC73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dgemm!$O$19</c15:sqref>
                        </c15:formulaRef>
                      </c:ext>
                    </c:extLst>
                    <c:strCache>
                      <c:ptCount val="1"/>
                      <c:pt idx="0">
                        <c:v>thin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dgemm!$O$20:$O$31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68.216881999999998</c:v>
                      </c:pt>
                      <c:pt idx="1">
                        <c:v>129.7836815</c:v>
                      </c:pt>
                      <c:pt idx="2">
                        <c:v>196.060441</c:v>
                      </c:pt>
                      <c:pt idx="3">
                        <c:v>262.14946200000003</c:v>
                      </c:pt>
                      <c:pt idx="4">
                        <c:v>329.75416933333332</c:v>
                      </c:pt>
                      <c:pt idx="5">
                        <c:v>395.23220466666663</c:v>
                      </c:pt>
                      <c:pt idx="6">
                        <c:v>461.2180396666667</c:v>
                      </c:pt>
                      <c:pt idx="7">
                        <c:v>531.8370103333333</c:v>
                      </c:pt>
                      <c:pt idx="8">
                        <c:v>597.84205566666674</c:v>
                      </c:pt>
                      <c:pt idx="9">
                        <c:v>667.440293</c:v>
                      </c:pt>
                      <c:pt idx="10">
                        <c:v>723.61326000000008</c:v>
                      </c:pt>
                      <c:pt idx="11">
                        <c:v>792.86143233333348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79-45E6-90D2-0B2E9348FC73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dgemm!$P$19</c15:sqref>
                        </c15:formulaRef>
                      </c:ext>
                    </c:extLst>
                    <c:strCache>
                      <c:ptCount val="1"/>
                      <c:pt idx="0">
                        <c:v>thin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dgemm!$P$20:$P$31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68.226150000000004</c:v>
                      </c:pt>
                      <c:pt idx="1">
                        <c:v>129.63220150000001</c:v>
                      </c:pt>
                      <c:pt idx="2">
                        <c:v>195.94855566666669</c:v>
                      </c:pt>
                      <c:pt idx="3">
                        <c:v>261.8978386666667</c:v>
                      </c:pt>
                      <c:pt idx="4">
                        <c:v>329.68673266666661</c:v>
                      </c:pt>
                      <c:pt idx="5">
                        <c:v>396.28082999999998</c:v>
                      </c:pt>
                      <c:pt idx="6">
                        <c:v>447.55243166666668</c:v>
                      </c:pt>
                      <c:pt idx="7">
                        <c:v>531.64458166666657</c:v>
                      </c:pt>
                      <c:pt idx="8">
                        <c:v>598.70110066666666</c:v>
                      </c:pt>
                      <c:pt idx="9">
                        <c:v>667.23381066666661</c:v>
                      </c:pt>
                      <c:pt idx="10">
                        <c:v>728.30329833333326</c:v>
                      </c:pt>
                      <c:pt idx="11">
                        <c:v>793.15114200000005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79-45E6-90D2-0B2E9348FC73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691407407407407"/>
          <c:y val="0.57115709876543208"/>
          <c:w val="0.2379220679012346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binding - thin double optimized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14"/>
          <c:tx>
            <c:strRef>
              <c:f>dgemm!$O$19</c:f>
              <c:strCache>
                <c:ptCount val="1"/>
                <c:pt idx="0">
                  <c:v>thin oblas close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dgemm!$O$20:$O$31</c:f>
              <c:numCache>
                <c:formatCode>General</c:formatCode>
                <c:ptCount val="12"/>
                <c:pt idx="0">
                  <c:v>68.216881999999998</c:v>
                </c:pt>
                <c:pt idx="1">
                  <c:v>129.7836815</c:v>
                </c:pt>
                <c:pt idx="2">
                  <c:v>196.060441</c:v>
                </c:pt>
                <c:pt idx="3">
                  <c:v>262.14946200000003</c:v>
                </c:pt>
                <c:pt idx="4">
                  <c:v>329.75416933333332</c:v>
                </c:pt>
                <c:pt idx="5">
                  <c:v>395.23220466666663</c:v>
                </c:pt>
                <c:pt idx="6">
                  <c:v>461.2180396666667</c:v>
                </c:pt>
                <c:pt idx="7">
                  <c:v>531.8370103333333</c:v>
                </c:pt>
                <c:pt idx="8">
                  <c:v>597.84205566666674</c:v>
                </c:pt>
                <c:pt idx="9">
                  <c:v>667.440293</c:v>
                </c:pt>
                <c:pt idx="10">
                  <c:v>723.61326000000008</c:v>
                </c:pt>
                <c:pt idx="11">
                  <c:v>792.86143233333348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45A1-475E-A333-E50D28AA4665}"/>
            </c:ext>
          </c:extLst>
        </c:ser>
        <c:ser>
          <c:idx val="15"/>
          <c:order val="15"/>
          <c:tx>
            <c:strRef>
              <c:f>dgemm!$P$19</c:f>
              <c:strCache>
                <c:ptCount val="1"/>
                <c:pt idx="0">
                  <c:v>thin oblas spread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dgemm!$P$20:$P$31</c:f>
              <c:numCache>
                <c:formatCode>General</c:formatCode>
                <c:ptCount val="12"/>
                <c:pt idx="0">
                  <c:v>68.226150000000004</c:v>
                </c:pt>
                <c:pt idx="1">
                  <c:v>129.63220150000001</c:v>
                </c:pt>
                <c:pt idx="2">
                  <c:v>195.94855566666669</c:v>
                </c:pt>
                <c:pt idx="3">
                  <c:v>261.8978386666667</c:v>
                </c:pt>
                <c:pt idx="4">
                  <c:v>329.68673266666661</c:v>
                </c:pt>
                <c:pt idx="5">
                  <c:v>396.28082999999998</c:v>
                </c:pt>
                <c:pt idx="6">
                  <c:v>447.55243166666668</c:v>
                </c:pt>
                <c:pt idx="7">
                  <c:v>531.64458166666657</c:v>
                </c:pt>
                <c:pt idx="8">
                  <c:v>598.70110066666666</c:v>
                </c:pt>
                <c:pt idx="9">
                  <c:v>667.23381066666661</c:v>
                </c:pt>
                <c:pt idx="10">
                  <c:v>728.30329833333326</c:v>
                </c:pt>
                <c:pt idx="11">
                  <c:v>793.15114200000005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45A1-475E-A333-E50D28AA4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dgemm!$A$20:$A$31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41.59375</c:v>
                      </c:pt>
                      <c:pt idx="1">
                        <c:v>83.1875</c:v>
                      </c:pt>
                      <c:pt idx="2">
                        <c:v>124.78125</c:v>
                      </c:pt>
                      <c:pt idx="3">
                        <c:v>166.375</c:v>
                      </c:pt>
                      <c:pt idx="4">
                        <c:v>207.96875</c:v>
                      </c:pt>
                      <c:pt idx="5">
                        <c:v>249.5625</c:v>
                      </c:pt>
                      <c:pt idx="6">
                        <c:v>291.15625</c:v>
                      </c:pt>
                      <c:pt idx="7">
                        <c:v>332.75</c:v>
                      </c:pt>
                      <c:pt idx="8">
                        <c:v>374.34375</c:v>
                      </c:pt>
                      <c:pt idx="9">
                        <c:v>415.9375</c:v>
                      </c:pt>
                      <c:pt idx="10">
                        <c:v>457.53125</c:v>
                      </c:pt>
                      <c:pt idx="11">
                        <c:v>499.125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5A1-475E-A333-E50D28AA46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dgemm!$B$20:$B$31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54.4</c:v>
                      </c:pt>
                      <c:pt idx="1">
                        <c:v>108.8</c:v>
                      </c:pt>
                      <c:pt idx="2">
                        <c:v>163.19999999999999</c:v>
                      </c:pt>
                      <c:pt idx="3">
                        <c:v>217.6</c:v>
                      </c:pt>
                      <c:pt idx="4">
                        <c:v>272</c:v>
                      </c:pt>
                      <c:pt idx="5">
                        <c:v>326.39999999999998</c:v>
                      </c:pt>
                      <c:pt idx="6">
                        <c:v>380.8</c:v>
                      </c:pt>
                      <c:pt idx="7">
                        <c:v>435.2</c:v>
                      </c:pt>
                      <c:pt idx="8">
                        <c:v>489.59999999999997</c:v>
                      </c:pt>
                      <c:pt idx="9">
                        <c:v>544</c:v>
                      </c:pt>
                      <c:pt idx="10">
                        <c:v>598.4</c:v>
                      </c:pt>
                      <c:pt idx="11">
                        <c:v>652.79999999999995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5A1-475E-A333-E50D28AA46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dgemm!$C$20:$C$31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5A1-475E-A333-E50D28AA46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dgemm!$D$20:$D$31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5A1-475E-A333-E50D28AA46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dgemm!$E$20:$E$31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48.022030000000001</c:v>
                      </c:pt>
                      <c:pt idx="1">
                        <c:v>96.339658</c:v>
                      </c:pt>
                      <c:pt idx="2">
                        <c:v>140.27703600000001</c:v>
                      </c:pt>
                      <c:pt idx="3">
                        <c:v>171.8004985</c:v>
                      </c:pt>
                      <c:pt idx="4">
                        <c:v>211.2031125</c:v>
                      </c:pt>
                      <c:pt idx="5">
                        <c:v>242.55965650000002</c:v>
                      </c:pt>
                      <c:pt idx="6">
                        <c:v>268.22278649999998</c:v>
                      </c:pt>
                      <c:pt idx="7">
                        <c:v>320.06656750000002</c:v>
                      </c:pt>
                      <c:pt idx="8">
                        <c:v>351.982325</c:v>
                      </c:pt>
                      <c:pt idx="9">
                        <c:v>378.36179700000002</c:v>
                      </c:pt>
                      <c:pt idx="10">
                        <c:v>381.92037600000003</c:v>
                      </c:pt>
                      <c:pt idx="11">
                        <c:v>476.5611935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5A1-475E-A333-E50D28AA46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dgemm!$F$19</c15:sqref>
                        </c15:formulaRef>
                      </c:ext>
                    </c:extLst>
                    <c:strCache>
                      <c:ptCount val="1"/>
                      <c:pt idx="0">
                        <c:v>epyc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dgemm!$F$20:$F$31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48.040058000000002</c:v>
                      </c:pt>
                      <c:pt idx="1">
                        <c:v>95.868162999999996</c:v>
                      </c:pt>
                      <c:pt idx="2">
                        <c:v>139.15856299999999</c:v>
                      </c:pt>
                      <c:pt idx="3">
                        <c:v>172.511608</c:v>
                      </c:pt>
                      <c:pt idx="4">
                        <c:v>211.62719799999999</c:v>
                      </c:pt>
                      <c:pt idx="5">
                        <c:v>249.37219899999999</c:v>
                      </c:pt>
                      <c:pt idx="6">
                        <c:v>275.96092599999997</c:v>
                      </c:pt>
                      <c:pt idx="7">
                        <c:v>331.86176599999999</c:v>
                      </c:pt>
                      <c:pt idx="8">
                        <c:v>368.17501900000002</c:v>
                      </c:pt>
                      <c:pt idx="9">
                        <c:v>397.8383</c:v>
                      </c:pt>
                      <c:pt idx="10">
                        <c:v>399.38216199999999</c:v>
                      </c:pt>
                      <c:pt idx="11">
                        <c:v>507.53477500000002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5A1-475E-A333-E50D28AA46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dgemm!$G$20:$G$31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46.654530999999999</c:v>
                      </c:pt>
                      <c:pt idx="1">
                        <c:v>92.690876000000003</c:v>
                      </c:pt>
                      <c:pt idx="2">
                        <c:v>139.995745</c:v>
                      </c:pt>
                      <c:pt idx="3">
                        <c:v>184.37056749999999</c:v>
                      </c:pt>
                      <c:pt idx="4">
                        <c:v>231.34772699999999</c:v>
                      </c:pt>
                      <c:pt idx="5">
                        <c:v>277.78367249999997</c:v>
                      </c:pt>
                      <c:pt idx="6">
                        <c:v>322.77522799999997</c:v>
                      </c:pt>
                      <c:pt idx="7">
                        <c:v>360.65705800000001</c:v>
                      </c:pt>
                      <c:pt idx="8">
                        <c:v>398.90325799999999</c:v>
                      </c:pt>
                      <c:pt idx="9">
                        <c:v>439.68953899999997</c:v>
                      </c:pt>
                      <c:pt idx="10">
                        <c:v>476.571573</c:v>
                      </c:pt>
                      <c:pt idx="11">
                        <c:v>500.97933849999998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5A1-475E-A333-E50D28AA46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dgemm!$H$19</c15:sqref>
                        </c15:formulaRef>
                      </c:ext>
                    </c:extLst>
                    <c:strCache>
                      <c:ptCount val="1"/>
                      <c:pt idx="0">
                        <c:v>epyc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dgemm!$H$20:$H$31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46.863880999999999</c:v>
                      </c:pt>
                      <c:pt idx="1">
                        <c:v>93.670569999999998</c:v>
                      </c:pt>
                      <c:pt idx="2">
                        <c:v>140.663599</c:v>
                      </c:pt>
                      <c:pt idx="3">
                        <c:v>186.19734299999999</c:v>
                      </c:pt>
                      <c:pt idx="4">
                        <c:v>232.70912799999999</c:v>
                      </c:pt>
                      <c:pt idx="5">
                        <c:v>279.83511099999998</c:v>
                      </c:pt>
                      <c:pt idx="6">
                        <c:v>325.644293</c:v>
                      </c:pt>
                      <c:pt idx="7">
                        <c:v>364.27805999999998</c:v>
                      </c:pt>
                      <c:pt idx="8">
                        <c:v>414.88844499999999</c:v>
                      </c:pt>
                      <c:pt idx="9">
                        <c:v>453.28241800000001</c:v>
                      </c:pt>
                      <c:pt idx="10">
                        <c:v>495.26187099999999</c:v>
                      </c:pt>
                      <c:pt idx="11">
                        <c:v>535.97229200000004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5A1-475E-A333-E50D28AA46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tx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dgemm!$I$20:$I$31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47.376102000000003</c:v>
                      </c:pt>
                      <c:pt idx="1">
                        <c:v>95.234052000000005</c:v>
                      </c:pt>
                      <c:pt idx="2">
                        <c:v>142.66908599999999</c:v>
                      </c:pt>
                      <c:pt idx="3">
                        <c:v>189.50845799999999</c:v>
                      </c:pt>
                      <c:pt idx="4">
                        <c:v>236.221825</c:v>
                      </c:pt>
                      <c:pt idx="5">
                        <c:v>277.41301399999998</c:v>
                      </c:pt>
                      <c:pt idx="6">
                        <c:v>318.51071300000001</c:v>
                      </c:pt>
                      <c:pt idx="7">
                        <c:v>361.391167</c:v>
                      </c:pt>
                      <c:pt idx="8">
                        <c:v>402.53742099999999</c:v>
                      </c:pt>
                      <c:pt idx="9">
                        <c:v>444.742437</c:v>
                      </c:pt>
                      <c:pt idx="10">
                        <c:v>480.12929600000001</c:v>
                      </c:pt>
                      <c:pt idx="11">
                        <c:v>521.15663600000005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5A1-475E-A333-E50D28AA466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dgemm!$J$19</c15:sqref>
                        </c15:formulaRef>
                      </c:ext>
                    </c:extLst>
                    <c:strCache>
                      <c:ptCount val="1"/>
                      <c:pt idx="0">
                        <c:v>epyc oblas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dgemm!$J$20:$J$31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47.585859999999997</c:v>
                      </c:pt>
                      <c:pt idx="1">
                        <c:v>95.113354000000001</c:v>
                      </c:pt>
                      <c:pt idx="2">
                        <c:v>143.20661799999999</c:v>
                      </c:pt>
                      <c:pt idx="3">
                        <c:v>190.26797999999999</c:v>
                      </c:pt>
                      <c:pt idx="4">
                        <c:v>238.33222699999999</c:v>
                      </c:pt>
                      <c:pt idx="5">
                        <c:v>286.832607</c:v>
                      </c:pt>
                      <c:pt idx="6">
                        <c:v>331.39353799999998</c:v>
                      </c:pt>
                      <c:pt idx="7">
                        <c:v>376.77966300000003</c:v>
                      </c:pt>
                      <c:pt idx="8">
                        <c:v>426.23428200000001</c:v>
                      </c:pt>
                      <c:pt idx="9">
                        <c:v>475.04597999999999</c:v>
                      </c:pt>
                      <c:pt idx="10">
                        <c:v>510.91298999999998</c:v>
                      </c:pt>
                      <c:pt idx="11">
                        <c:v>565.20918400000005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5A1-475E-A333-E50D28AA466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dgemm!$K$19</c15:sqref>
                        </c15:formulaRef>
                      </c:ext>
                    </c:extLst>
                    <c:strCache>
                      <c:ptCount val="1"/>
                      <c:pt idx="0">
                        <c:v>thin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dgemm!$K$20:$K$31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40.188187999999997</c:v>
                      </c:pt>
                      <c:pt idx="1">
                        <c:v>78.756148999999994</c:v>
                      </c:pt>
                      <c:pt idx="2">
                        <c:v>118.686607</c:v>
                      </c:pt>
                      <c:pt idx="3">
                        <c:v>156.86847999999998</c:v>
                      </c:pt>
                      <c:pt idx="4">
                        <c:v>175.43237249999999</c:v>
                      </c:pt>
                      <c:pt idx="5">
                        <c:v>228.82643350000001</c:v>
                      </c:pt>
                      <c:pt idx="6">
                        <c:v>235.174735</c:v>
                      </c:pt>
                      <c:pt idx="7">
                        <c:v>272.4304295</c:v>
                      </c:pt>
                      <c:pt idx="8">
                        <c:v>315.88716950000003</c:v>
                      </c:pt>
                      <c:pt idx="9">
                        <c:v>377.49510250000003</c:v>
                      </c:pt>
                      <c:pt idx="10">
                        <c:v>368.28644450000002</c:v>
                      </c:pt>
                      <c:pt idx="11">
                        <c:v>413.173182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5A1-475E-A333-E50D28AA466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dgemm!$L$19</c15:sqref>
                        </c15:formulaRef>
                      </c:ext>
                    </c:extLst>
                    <c:strCache>
                      <c:ptCount val="1"/>
                      <c:pt idx="0">
                        <c:v>thin blis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dgemm!$L$20:$L$31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40.070404000000003</c:v>
                      </c:pt>
                      <c:pt idx="1">
                        <c:v>79.062774000000005</c:v>
                      </c:pt>
                      <c:pt idx="2">
                        <c:v>118.49935199999999</c:v>
                      </c:pt>
                      <c:pt idx="3">
                        <c:v>155.3435015</c:v>
                      </c:pt>
                      <c:pt idx="4">
                        <c:v>175.63659999999999</c:v>
                      </c:pt>
                      <c:pt idx="5">
                        <c:v>228.35024999999999</c:v>
                      </c:pt>
                      <c:pt idx="6">
                        <c:v>235.48535699999999</c:v>
                      </c:pt>
                      <c:pt idx="7">
                        <c:v>271.28891550000003</c:v>
                      </c:pt>
                      <c:pt idx="8">
                        <c:v>316.76520949999997</c:v>
                      </c:pt>
                      <c:pt idx="9">
                        <c:v>379.44165499999997</c:v>
                      </c:pt>
                      <c:pt idx="10">
                        <c:v>368.59045049999997</c:v>
                      </c:pt>
                      <c:pt idx="11">
                        <c:v>414.1827285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5A1-475E-A333-E50D28AA466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dgemm!$M$19</c15:sqref>
                        </c15:formulaRef>
                      </c:ext>
                    </c:extLst>
                    <c:strCache>
                      <c:ptCount val="1"/>
                      <c:pt idx="0">
                        <c:v>thin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dgemm!$M$20:$M$31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67.422395499999993</c:v>
                      </c:pt>
                      <c:pt idx="1">
                        <c:v>133.48627133333335</c:v>
                      </c:pt>
                      <c:pt idx="2">
                        <c:v>202.34029799999999</c:v>
                      </c:pt>
                      <c:pt idx="3">
                        <c:v>271.99146500000001</c:v>
                      </c:pt>
                      <c:pt idx="4">
                        <c:v>341.55491733333338</c:v>
                      </c:pt>
                      <c:pt idx="5">
                        <c:v>410.38241833333336</c:v>
                      </c:pt>
                      <c:pt idx="6">
                        <c:v>480.72996033333334</c:v>
                      </c:pt>
                      <c:pt idx="7">
                        <c:v>549.18730800000003</c:v>
                      </c:pt>
                      <c:pt idx="8">
                        <c:v>619.12243333333333</c:v>
                      </c:pt>
                      <c:pt idx="9">
                        <c:v>688.30129999999997</c:v>
                      </c:pt>
                      <c:pt idx="10">
                        <c:v>758.42411866666669</c:v>
                      </c:pt>
                      <c:pt idx="11">
                        <c:v>825.398776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5A1-475E-A333-E50D28AA466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dgemm!$N$19</c15:sqref>
                        </c15:formulaRef>
                      </c:ext>
                    </c:extLst>
                    <c:strCache>
                      <c:ptCount val="1"/>
                      <c:pt idx="0">
                        <c:v>thin mkl spread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dgemm!$N$20:$N$31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67.422490499999995</c:v>
                      </c:pt>
                      <c:pt idx="1">
                        <c:v>133.30562766666665</c:v>
                      </c:pt>
                      <c:pt idx="2">
                        <c:v>202.13502800000001</c:v>
                      </c:pt>
                      <c:pt idx="3">
                        <c:v>271.89385233333331</c:v>
                      </c:pt>
                      <c:pt idx="4">
                        <c:v>340.92830333333336</c:v>
                      </c:pt>
                      <c:pt idx="5">
                        <c:v>410.35805399999998</c:v>
                      </c:pt>
                      <c:pt idx="6">
                        <c:v>480.76459433333338</c:v>
                      </c:pt>
                      <c:pt idx="7">
                        <c:v>549.32894099999999</c:v>
                      </c:pt>
                      <c:pt idx="8">
                        <c:v>619.61679599999991</c:v>
                      </c:pt>
                      <c:pt idx="9">
                        <c:v>688.45672666666667</c:v>
                      </c:pt>
                      <c:pt idx="10">
                        <c:v>757.84506366666665</c:v>
                      </c:pt>
                      <c:pt idx="11">
                        <c:v>825.94441499999994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5A1-475E-A333-E50D28AA4665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691407407407407"/>
          <c:y val="0.57115709876543208"/>
          <c:w val="0.2379220679012346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libs - epyc single close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sgemm!$A$19</c:f>
              <c:strCache>
                <c:ptCount val="1"/>
                <c:pt idx="0">
                  <c:v>TPPepyc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sgemm!$A$20:$A$83</c:f>
              <c:numCache>
                <c:formatCode>General</c:formatCode>
                <c:ptCount val="64"/>
                <c:pt idx="0">
                  <c:v>83.1875</c:v>
                </c:pt>
                <c:pt idx="1">
                  <c:v>166.375</c:v>
                </c:pt>
                <c:pt idx="2">
                  <c:v>249.5625</c:v>
                </c:pt>
                <c:pt idx="3">
                  <c:v>332.75</c:v>
                </c:pt>
                <c:pt idx="4">
                  <c:v>415.9375</c:v>
                </c:pt>
                <c:pt idx="5">
                  <c:v>499.125</c:v>
                </c:pt>
                <c:pt idx="6">
                  <c:v>582.3125</c:v>
                </c:pt>
                <c:pt idx="7">
                  <c:v>665.5</c:v>
                </c:pt>
                <c:pt idx="8">
                  <c:v>748.6875</c:v>
                </c:pt>
                <c:pt idx="9">
                  <c:v>831.875</c:v>
                </c:pt>
                <c:pt idx="10">
                  <c:v>915.0625</c:v>
                </c:pt>
                <c:pt idx="11">
                  <c:v>998.25</c:v>
                </c:pt>
                <c:pt idx="12">
                  <c:v>1081.4375</c:v>
                </c:pt>
                <c:pt idx="13">
                  <c:v>1164.625</c:v>
                </c:pt>
                <c:pt idx="14">
                  <c:v>1247.8125</c:v>
                </c:pt>
                <c:pt idx="15">
                  <c:v>1331</c:v>
                </c:pt>
                <c:pt idx="16">
                  <c:v>1414.1875</c:v>
                </c:pt>
                <c:pt idx="17">
                  <c:v>1497.375</c:v>
                </c:pt>
                <c:pt idx="18">
                  <c:v>1580.5625</c:v>
                </c:pt>
                <c:pt idx="19">
                  <c:v>1663.75</c:v>
                </c:pt>
                <c:pt idx="20">
                  <c:v>1746.9375</c:v>
                </c:pt>
                <c:pt idx="21">
                  <c:v>1830.125</c:v>
                </c:pt>
                <c:pt idx="22">
                  <c:v>1913.3125</c:v>
                </c:pt>
                <c:pt idx="23">
                  <c:v>1996.5</c:v>
                </c:pt>
                <c:pt idx="24">
                  <c:v>2079.6875</c:v>
                </c:pt>
                <c:pt idx="25">
                  <c:v>2162.875</c:v>
                </c:pt>
                <c:pt idx="26">
                  <c:v>2246.0625</c:v>
                </c:pt>
                <c:pt idx="27">
                  <c:v>2329.25</c:v>
                </c:pt>
                <c:pt idx="28">
                  <c:v>2412.4375</c:v>
                </c:pt>
                <c:pt idx="29">
                  <c:v>2495.625</c:v>
                </c:pt>
                <c:pt idx="30">
                  <c:v>2578.8125</c:v>
                </c:pt>
                <c:pt idx="31">
                  <c:v>2662</c:v>
                </c:pt>
                <c:pt idx="32">
                  <c:v>2745.1875</c:v>
                </c:pt>
                <c:pt idx="33">
                  <c:v>2828.375</c:v>
                </c:pt>
                <c:pt idx="34">
                  <c:v>2911.5625</c:v>
                </c:pt>
                <c:pt idx="35">
                  <c:v>2994.75</c:v>
                </c:pt>
                <c:pt idx="36">
                  <c:v>3077.9375</c:v>
                </c:pt>
                <c:pt idx="37">
                  <c:v>3161.125</c:v>
                </c:pt>
                <c:pt idx="38">
                  <c:v>3244.3125</c:v>
                </c:pt>
                <c:pt idx="39">
                  <c:v>3327.5</c:v>
                </c:pt>
                <c:pt idx="40">
                  <c:v>3410.6875</c:v>
                </c:pt>
                <c:pt idx="41">
                  <c:v>3493.875</c:v>
                </c:pt>
                <c:pt idx="42">
                  <c:v>3577.0625</c:v>
                </c:pt>
                <c:pt idx="43">
                  <c:v>3660.25</c:v>
                </c:pt>
                <c:pt idx="44">
                  <c:v>3743.4375</c:v>
                </c:pt>
                <c:pt idx="45">
                  <c:v>3826.625</c:v>
                </c:pt>
                <c:pt idx="46">
                  <c:v>3909.8125</c:v>
                </c:pt>
                <c:pt idx="47">
                  <c:v>3993</c:v>
                </c:pt>
                <c:pt idx="48">
                  <c:v>4076.1875</c:v>
                </c:pt>
                <c:pt idx="49">
                  <c:v>4159.375</c:v>
                </c:pt>
                <c:pt idx="50">
                  <c:v>4242.5625</c:v>
                </c:pt>
                <c:pt idx="51">
                  <c:v>4325.75</c:v>
                </c:pt>
                <c:pt idx="52">
                  <c:v>4408.9375</c:v>
                </c:pt>
                <c:pt idx="53">
                  <c:v>4492.125</c:v>
                </c:pt>
                <c:pt idx="54">
                  <c:v>4575.3125</c:v>
                </c:pt>
                <c:pt idx="55">
                  <c:v>4658.5</c:v>
                </c:pt>
                <c:pt idx="56">
                  <c:v>4741.6875</c:v>
                </c:pt>
                <c:pt idx="57">
                  <c:v>4824.875</c:v>
                </c:pt>
                <c:pt idx="58">
                  <c:v>4908.0625</c:v>
                </c:pt>
                <c:pt idx="59">
                  <c:v>4991.25</c:v>
                </c:pt>
                <c:pt idx="60">
                  <c:v>5074.4375</c:v>
                </c:pt>
                <c:pt idx="61">
                  <c:v>5157.625</c:v>
                </c:pt>
                <c:pt idx="62">
                  <c:v>5240.8125</c:v>
                </c:pt>
                <c:pt idx="63">
                  <c:v>5324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3A0-4410-ADF4-E50A7BBD5C0F}"/>
            </c:ext>
          </c:extLst>
        </c:ser>
        <c:ser>
          <c:idx val="4"/>
          <c:order val="4"/>
          <c:tx>
            <c:strRef>
              <c:f>sgemm!$E$19</c:f>
              <c:strCache>
                <c:ptCount val="1"/>
                <c:pt idx="0">
                  <c:v>epyc blis 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sgemm!$E$20:$E$83</c:f>
              <c:numCache>
                <c:formatCode>General</c:formatCode>
                <c:ptCount val="64"/>
                <c:pt idx="0">
                  <c:v>96.351188500000006</c:v>
                </c:pt>
                <c:pt idx="1">
                  <c:v>194.57274999999998</c:v>
                </c:pt>
                <c:pt idx="2">
                  <c:v>289.68191949999999</c:v>
                </c:pt>
                <c:pt idx="3">
                  <c:v>375.72862950000001</c:v>
                </c:pt>
                <c:pt idx="4">
                  <c:v>458.14822300000003</c:v>
                </c:pt>
                <c:pt idx="5">
                  <c:v>547.69485650000001</c:v>
                </c:pt>
                <c:pt idx="6">
                  <c:v>603.76815250000004</c:v>
                </c:pt>
                <c:pt idx="7">
                  <c:v>726.69839149999996</c:v>
                </c:pt>
                <c:pt idx="8">
                  <c:v>789.42416249999997</c:v>
                </c:pt>
                <c:pt idx="9">
                  <c:v>869.27574449999997</c:v>
                </c:pt>
                <c:pt idx="10">
                  <c:v>940.81773099999998</c:v>
                </c:pt>
                <c:pt idx="11">
                  <c:v>1047.0192984999999</c:v>
                </c:pt>
                <c:pt idx="12">
                  <c:v>1039.371091</c:v>
                </c:pt>
                <c:pt idx="13">
                  <c:v>1147.8037015</c:v>
                </c:pt>
                <c:pt idx="14">
                  <c:v>1208.0381655000001</c:v>
                </c:pt>
                <c:pt idx="15">
                  <c:v>1334.1101120000001</c:v>
                </c:pt>
                <c:pt idx="16">
                  <c:v>1331.2603340000001</c:v>
                </c:pt>
                <c:pt idx="17">
                  <c:v>1394.8375485000001</c:v>
                </c:pt>
                <c:pt idx="18">
                  <c:v>1397.3543884999999</c:v>
                </c:pt>
                <c:pt idx="19">
                  <c:v>1621.4908889999999</c:v>
                </c:pt>
                <c:pt idx="20">
                  <c:v>1615.112969</c:v>
                </c:pt>
                <c:pt idx="21">
                  <c:v>1643.2435264999999</c:v>
                </c:pt>
                <c:pt idx="22">
                  <c:v>1649.178359</c:v>
                </c:pt>
                <c:pt idx="23">
                  <c:v>1844.9356204999999</c:v>
                </c:pt>
                <c:pt idx="24">
                  <c:v>1844.9353215000001</c:v>
                </c:pt>
                <c:pt idx="25">
                  <c:v>1856.4538035</c:v>
                </c:pt>
                <c:pt idx="26">
                  <c:v>1984.8229265</c:v>
                </c:pt>
                <c:pt idx="27">
                  <c:v>1974.8307055</c:v>
                </c:pt>
                <c:pt idx="28">
                  <c:v>1968.6811395</c:v>
                </c:pt>
                <c:pt idx="29">
                  <c:v>2096.2797060000003</c:v>
                </c:pt>
                <c:pt idx="30">
                  <c:v>2130.1155609999996</c:v>
                </c:pt>
                <c:pt idx="31">
                  <c:v>2186.4940900000001</c:v>
                </c:pt>
                <c:pt idx="32">
                  <c:v>2136.479703</c:v>
                </c:pt>
                <c:pt idx="33">
                  <c:v>2185.590909</c:v>
                </c:pt>
                <c:pt idx="34">
                  <c:v>2221.5062035000001</c:v>
                </c:pt>
                <c:pt idx="35">
                  <c:v>2232.5208469999998</c:v>
                </c:pt>
                <c:pt idx="36">
                  <c:v>2219.5498854999996</c:v>
                </c:pt>
                <c:pt idx="37">
                  <c:v>2326.94848</c:v>
                </c:pt>
                <c:pt idx="38">
                  <c:v>2263.9738444999998</c:v>
                </c:pt>
                <c:pt idx="39">
                  <c:v>2300.1339435</c:v>
                </c:pt>
                <c:pt idx="40">
                  <c:v>2344.9676959999997</c:v>
                </c:pt>
                <c:pt idx="41">
                  <c:v>2433.9720605000002</c:v>
                </c:pt>
                <c:pt idx="42">
                  <c:v>2296.4693445000003</c:v>
                </c:pt>
                <c:pt idx="43">
                  <c:v>2539.4812549999997</c:v>
                </c:pt>
                <c:pt idx="44">
                  <c:v>2522.0426699999998</c:v>
                </c:pt>
                <c:pt idx="45">
                  <c:v>2415.5391744999997</c:v>
                </c:pt>
                <c:pt idx="46">
                  <c:v>2431.7997990000003</c:v>
                </c:pt>
                <c:pt idx="47">
                  <c:v>2498.3277500000004</c:v>
                </c:pt>
                <c:pt idx="48">
                  <c:v>2302.6477530000002</c:v>
                </c:pt>
                <c:pt idx="49">
                  <c:v>2503.0073925000002</c:v>
                </c:pt>
                <c:pt idx="50">
                  <c:v>2520.6808169999999</c:v>
                </c:pt>
                <c:pt idx="51">
                  <c:v>2502.4844430000003</c:v>
                </c:pt>
                <c:pt idx="52">
                  <c:v>2495.0884345000004</c:v>
                </c:pt>
                <c:pt idx="53">
                  <c:v>2515.3052310000003</c:v>
                </c:pt>
                <c:pt idx="54">
                  <c:v>2535.9392319999997</c:v>
                </c:pt>
                <c:pt idx="55">
                  <c:v>2513.5811144999998</c:v>
                </c:pt>
                <c:pt idx="56">
                  <c:v>2547.2026704999998</c:v>
                </c:pt>
                <c:pt idx="57">
                  <c:v>2468.205543</c:v>
                </c:pt>
                <c:pt idx="58">
                  <c:v>2552.4819185000001</c:v>
                </c:pt>
                <c:pt idx="59">
                  <c:v>2495.6659234999997</c:v>
                </c:pt>
                <c:pt idx="60">
                  <c:v>2561.9616854999999</c:v>
                </c:pt>
                <c:pt idx="61">
                  <c:v>2468.930507</c:v>
                </c:pt>
                <c:pt idx="62">
                  <c:v>2467.6678505</c:v>
                </c:pt>
                <c:pt idx="63">
                  <c:v>2581.2343845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62-4603-816D-EFB3196A62DC}"/>
            </c:ext>
          </c:extLst>
        </c:ser>
        <c:ser>
          <c:idx val="5"/>
          <c:order val="5"/>
          <c:tx>
            <c:strRef>
              <c:f>sgemm!$F$19</c:f>
              <c:strCache>
                <c:ptCount val="1"/>
                <c:pt idx="0">
                  <c:v>epyc mkl 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sgemm!$F$20:$F$83</c:f>
              <c:numCache>
                <c:formatCode>General</c:formatCode>
                <c:ptCount val="64"/>
                <c:pt idx="0">
                  <c:v>62.602328499999999</c:v>
                </c:pt>
                <c:pt idx="1">
                  <c:v>123.980288</c:v>
                </c:pt>
                <c:pt idx="2">
                  <c:v>124.399919</c:v>
                </c:pt>
                <c:pt idx="3">
                  <c:v>184.4555885</c:v>
                </c:pt>
                <c:pt idx="4">
                  <c:v>244.49172299999998</c:v>
                </c:pt>
                <c:pt idx="5">
                  <c:v>359.57520099999999</c:v>
                </c:pt>
                <c:pt idx="6">
                  <c:v>359.87352799999996</c:v>
                </c:pt>
                <c:pt idx="7">
                  <c:v>469.24054999999998</c:v>
                </c:pt>
                <c:pt idx="8">
                  <c:v>467.49151849999998</c:v>
                </c:pt>
                <c:pt idx="9">
                  <c:v>525.00070249999999</c:v>
                </c:pt>
                <c:pt idx="10">
                  <c:v>573.00470799999994</c:v>
                </c:pt>
                <c:pt idx="11">
                  <c:v>658.91155299999991</c:v>
                </c:pt>
                <c:pt idx="12">
                  <c:v>655.87301649999995</c:v>
                </c:pt>
                <c:pt idx="13">
                  <c:v>734.89885750000008</c:v>
                </c:pt>
                <c:pt idx="14">
                  <c:v>785.4599455</c:v>
                </c:pt>
                <c:pt idx="15">
                  <c:v>779.78620999999998</c:v>
                </c:pt>
                <c:pt idx="16">
                  <c:v>816.51163250000002</c:v>
                </c:pt>
                <c:pt idx="17">
                  <c:v>913.27529350000009</c:v>
                </c:pt>
                <c:pt idx="18">
                  <c:v>913.60418775000005</c:v>
                </c:pt>
                <c:pt idx="19">
                  <c:v>1009.058476</c:v>
                </c:pt>
                <c:pt idx="20">
                  <c:v>1006.1354712499999</c:v>
                </c:pt>
                <c:pt idx="21">
                  <c:v>1053.662734</c:v>
                </c:pt>
                <c:pt idx="22">
                  <c:v>1102.97319225</c:v>
                </c:pt>
                <c:pt idx="23">
                  <c:v>1185.148029</c:v>
                </c:pt>
                <c:pt idx="24">
                  <c:v>1194.6418085</c:v>
                </c:pt>
                <c:pt idx="25">
                  <c:v>1232.2111150000001</c:v>
                </c:pt>
                <c:pt idx="26">
                  <c:v>1320.8936227499998</c:v>
                </c:pt>
                <c:pt idx="27">
                  <c:v>1371.7683790000001</c:v>
                </c:pt>
                <c:pt idx="28">
                  <c:v>1356.7190575</c:v>
                </c:pt>
                <c:pt idx="29">
                  <c:v>1468.6846125</c:v>
                </c:pt>
                <c:pt idx="30">
                  <c:v>1447.6739269999998</c:v>
                </c:pt>
                <c:pt idx="31">
                  <c:v>1525.8551944999999</c:v>
                </c:pt>
                <c:pt idx="32">
                  <c:v>1537.8203330000001</c:v>
                </c:pt>
                <c:pt idx="33">
                  <c:v>1546.5290320000001</c:v>
                </c:pt>
                <c:pt idx="34">
                  <c:v>1633.09929625</c:v>
                </c:pt>
                <c:pt idx="35">
                  <c:v>1611.3812922499999</c:v>
                </c:pt>
                <c:pt idx="36">
                  <c:v>1617.7931450000001</c:v>
                </c:pt>
                <c:pt idx="37">
                  <c:v>1716.158835</c:v>
                </c:pt>
                <c:pt idx="38">
                  <c:v>1731.1042287499999</c:v>
                </c:pt>
                <c:pt idx="39">
                  <c:v>1719.5829229999999</c:v>
                </c:pt>
                <c:pt idx="40">
                  <c:v>1735.28005175</c:v>
                </c:pt>
                <c:pt idx="41">
                  <c:v>1798.6072790000001</c:v>
                </c:pt>
                <c:pt idx="42">
                  <c:v>1786.9902575000001</c:v>
                </c:pt>
                <c:pt idx="43">
                  <c:v>1848.5048044999999</c:v>
                </c:pt>
                <c:pt idx="44">
                  <c:v>1849.4540567499998</c:v>
                </c:pt>
                <c:pt idx="45">
                  <c:v>1888.3255555000001</c:v>
                </c:pt>
                <c:pt idx="46">
                  <c:v>1869.0729307500001</c:v>
                </c:pt>
                <c:pt idx="47">
                  <c:v>1901.0438252500003</c:v>
                </c:pt>
                <c:pt idx="48">
                  <c:v>1913.9508557500001</c:v>
                </c:pt>
                <c:pt idx="49">
                  <c:v>1914.1887177499998</c:v>
                </c:pt>
                <c:pt idx="50">
                  <c:v>1912.76169</c:v>
                </c:pt>
                <c:pt idx="51">
                  <c:v>2008.64946775</c:v>
                </c:pt>
                <c:pt idx="52">
                  <c:v>2005.7754545</c:v>
                </c:pt>
                <c:pt idx="53">
                  <c:v>1995.8005839999998</c:v>
                </c:pt>
                <c:pt idx="54">
                  <c:v>2014.9003809999999</c:v>
                </c:pt>
                <c:pt idx="55">
                  <c:v>2049.1070627499998</c:v>
                </c:pt>
                <c:pt idx="56">
                  <c:v>2056.5929437499999</c:v>
                </c:pt>
                <c:pt idx="57">
                  <c:v>2073.9877905000003</c:v>
                </c:pt>
                <c:pt idx="58">
                  <c:v>2104.0758799999999</c:v>
                </c:pt>
                <c:pt idx="59">
                  <c:v>2047.5263537499998</c:v>
                </c:pt>
                <c:pt idx="60">
                  <c:v>2093.1612802499999</c:v>
                </c:pt>
                <c:pt idx="61">
                  <c:v>2185.5726209999998</c:v>
                </c:pt>
                <c:pt idx="62">
                  <c:v>2065.0203704999999</c:v>
                </c:pt>
                <c:pt idx="63">
                  <c:v>2105.4956537500002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62-4603-816D-EFB3196A62DC}"/>
            </c:ext>
          </c:extLst>
        </c:ser>
        <c:ser>
          <c:idx val="6"/>
          <c:order val="6"/>
          <c:tx>
            <c:strRef>
              <c:f>sgemm!$G$19</c:f>
              <c:strCache>
                <c:ptCount val="1"/>
                <c:pt idx="0">
                  <c:v>epyc oblas close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sgemm!$G$20:$G$83</c:f>
              <c:numCache>
                <c:formatCode>General</c:formatCode>
                <c:ptCount val="64"/>
                <c:pt idx="0">
                  <c:v>93.525699000000003</c:v>
                </c:pt>
                <c:pt idx="1">
                  <c:v>187.204992</c:v>
                </c:pt>
                <c:pt idx="2">
                  <c:v>281.66784250000001</c:v>
                </c:pt>
                <c:pt idx="3">
                  <c:v>374.06793900000002</c:v>
                </c:pt>
                <c:pt idx="4">
                  <c:v>464.19357449999995</c:v>
                </c:pt>
                <c:pt idx="5">
                  <c:v>550.63562400000001</c:v>
                </c:pt>
                <c:pt idx="6">
                  <c:v>627.17821249999997</c:v>
                </c:pt>
                <c:pt idx="7">
                  <c:v>711.86249799999996</c:v>
                </c:pt>
                <c:pt idx="8">
                  <c:v>784.59734400000002</c:v>
                </c:pt>
                <c:pt idx="9">
                  <c:v>881.41987599999993</c:v>
                </c:pt>
                <c:pt idx="10">
                  <c:v>953.48269800000003</c:v>
                </c:pt>
                <c:pt idx="11">
                  <c:v>1035.2280285000002</c:v>
                </c:pt>
                <c:pt idx="12">
                  <c:v>1098.8066279999998</c:v>
                </c:pt>
                <c:pt idx="13">
                  <c:v>1168.0798945000001</c:v>
                </c:pt>
                <c:pt idx="14">
                  <c:v>1246.2349789999998</c:v>
                </c:pt>
                <c:pt idx="15">
                  <c:v>1319.8519430000001</c:v>
                </c:pt>
                <c:pt idx="16">
                  <c:v>1393.5750184999999</c:v>
                </c:pt>
                <c:pt idx="17">
                  <c:v>1447.0256850000001</c:v>
                </c:pt>
                <c:pt idx="18">
                  <c:v>1541.751368</c:v>
                </c:pt>
                <c:pt idx="19">
                  <c:v>1614.3590385</c:v>
                </c:pt>
                <c:pt idx="20">
                  <c:v>1633.7093774999998</c:v>
                </c:pt>
                <c:pt idx="21">
                  <c:v>1717.1744185</c:v>
                </c:pt>
                <c:pt idx="22">
                  <c:v>1776.4317675</c:v>
                </c:pt>
                <c:pt idx="23">
                  <c:v>1863.6360610000002</c:v>
                </c:pt>
                <c:pt idx="24">
                  <c:v>1928.7464650000002</c:v>
                </c:pt>
                <c:pt idx="25">
                  <c:v>1965.6777340000001</c:v>
                </c:pt>
                <c:pt idx="26">
                  <c:v>1984.238828</c:v>
                </c:pt>
                <c:pt idx="27">
                  <c:v>2031.9062024999998</c:v>
                </c:pt>
                <c:pt idx="28">
                  <c:v>2060.6515330000002</c:v>
                </c:pt>
                <c:pt idx="29">
                  <c:v>2106.4377555000001</c:v>
                </c:pt>
                <c:pt idx="30">
                  <c:v>2108.2667719999999</c:v>
                </c:pt>
                <c:pt idx="31">
                  <c:v>2225.6186699999998</c:v>
                </c:pt>
                <c:pt idx="32">
                  <c:v>2203.4199475</c:v>
                </c:pt>
                <c:pt idx="33">
                  <c:v>2259.4680694999997</c:v>
                </c:pt>
                <c:pt idx="34">
                  <c:v>2313.0728214999999</c:v>
                </c:pt>
                <c:pt idx="35">
                  <c:v>2338.8455089999998</c:v>
                </c:pt>
                <c:pt idx="36">
                  <c:v>2319.6830814999998</c:v>
                </c:pt>
                <c:pt idx="37">
                  <c:v>2321.9070179999999</c:v>
                </c:pt>
                <c:pt idx="38">
                  <c:v>2390.5532805000003</c:v>
                </c:pt>
                <c:pt idx="39">
                  <c:v>2318.9903759999997</c:v>
                </c:pt>
                <c:pt idx="40">
                  <c:v>2376.7457100000001</c:v>
                </c:pt>
                <c:pt idx="41">
                  <c:v>2415.9967484999997</c:v>
                </c:pt>
                <c:pt idx="42">
                  <c:v>2463.1279210000002</c:v>
                </c:pt>
                <c:pt idx="43">
                  <c:v>2468.713526</c:v>
                </c:pt>
                <c:pt idx="44">
                  <c:v>2464.7374049999999</c:v>
                </c:pt>
                <c:pt idx="45">
                  <c:v>2457.944391</c:v>
                </c:pt>
                <c:pt idx="46">
                  <c:v>2564.265907</c:v>
                </c:pt>
                <c:pt idx="47">
                  <c:v>2573.6809819999999</c:v>
                </c:pt>
                <c:pt idx="48">
                  <c:v>2658.9437090000001</c:v>
                </c:pt>
                <c:pt idx="49">
                  <c:v>2654.781344</c:v>
                </c:pt>
                <c:pt idx="50">
                  <c:v>2593.398518</c:v>
                </c:pt>
                <c:pt idx="51">
                  <c:v>2572.5564635000001</c:v>
                </c:pt>
                <c:pt idx="52">
                  <c:v>2624.7757695</c:v>
                </c:pt>
                <c:pt idx="53">
                  <c:v>2637.5277205000002</c:v>
                </c:pt>
                <c:pt idx="54">
                  <c:v>2655.0349310000001</c:v>
                </c:pt>
                <c:pt idx="55">
                  <c:v>2616.5363105000001</c:v>
                </c:pt>
                <c:pt idx="56">
                  <c:v>2671.0009344999999</c:v>
                </c:pt>
                <c:pt idx="57">
                  <c:v>2637.5519446666663</c:v>
                </c:pt>
                <c:pt idx="58">
                  <c:v>2671.2734463333331</c:v>
                </c:pt>
                <c:pt idx="59">
                  <c:v>2628.1964543333333</c:v>
                </c:pt>
                <c:pt idx="60">
                  <c:v>2718.951102</c:v>
                </c:pt>
                <c:pt idx="61">
                  <c:v>2675.4400776666666</c:v>
                </c:pt>
                <c:pt idx="62">
                  <c:v>2671.9876210000002</c:v>
                </c:pt>
                <c:pt idx="63">
                  <c:v>2592.0487196666668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62-4603-816D-EFB3196A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sgemm!$B$19</c15:sqref>
                        </c15:formulaRef>
                      </c:ext>
                    </c:extLst>
                    <c:strCache>
                      <c:ptCount val="1"/>
                      <c:pt idx="0">
                        <c:v>TPPthin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sgemm!$B$20:$B$83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108.8</c:v>
                      </c:pt>
                      <c:pt idx="1">
                        <c:v>217.6</c:v>
                      </c:pt>
                      <c:pt idx="2">
                        <c:v>326.39999999999998</c:v>
                      </c:pt>
                      <c:pt idx="3">
                        <c:v>435.2</c:v>
                      </c:pt>
                      <c:pt idx="4">
                        <c:v>544</c:v>
                      </c:pt>
                      <c:pt idx="5">
                        <c:v>652.79999999999995</c:v>
                      </c:pt>
                      <c:pt idx="6">
                        <c:v>761.6</c:v>
                      </c:pt>
                      <c:pt idx="7">
                        <c:v>870.4</c:v>
                      </c:pt>
                      <c:pt idx="8">
                        <c:v>979.19999999999993</c:v>
                      </c:pt>
                      <c:pt idx="9">
                        <c:v>1088</c:v>
                      </c:pt>
                      <c:pt idx="10">
                        <c:v>1196.8</c:v>
                      </c:pt>
                      <c:pt idx="11">
                        <c:v>1305.5999999999999</c:v>
                      </c:pt>
                      <c:pt idx="12">
                        <c:v>1414.3999999999999</c:v>
                      </c:pt>
                      <c:pt idx="13">
                        <c:v>1523.2</c:v>
                      </c:pt>
                      <c:pt idx="14">
                        <c:v>1632</c:v>
                      </c:pt>
                      <c:pt idx="15">
                        <c:v>1740.8</c:v>
                      </c:pt>
                      <c:pt idx="16">
                        <c:v>1849.6</c:v>
                      </c:pt>
                      <c:pt idx="17">
                        <c:v>1958.3999999999999</c:v>
                      </c:pt>
                      <c:pt idx="18">
                        <c:v>2067.1999999999998</c:v>
                      </c:pt>
                      <c:pt idx="19">
                        <c:v>2176</c:v>
                      </c:pt>
                      <c:pt idx="20">
                        <c:v>2284.7999999999997</c:v>
                      </c:pt>
                      <c:pt idx="21">
                        <c:v>2393.6</c:v>
                      </c:pt>
                      <c:pt idx="22">
                        <c:v>2502.4</c:v>
                      </c:pt>
                      <c:pt idx="23">
                        <c:v>2611.1999999999998</c:v>
                      </c:pt>
                      <c:pt idx="24">
                        <c:v>2720</c:v>
                      </c:pt>
                      <c:pt idx="25">
                        <c:v>2828.7999999999997</c:v>
                      </c:pt>
                      <c:pt idx="26">
                        <c:v>2937.6</c:v>
                      </c:pt>
                      <c:pt idx="27">
                        <c:v>3046.4</c:v>
                      </c:pt>
                      <c:pt idx="28">
                        <c:v>3155.2</c:v>
                      </c:pt>
                      <c:pt idx="29">
                        <c:v>3264</c:v>
                      </c:pt>
                      <c:pt idx="30">
                        <c:v>3372.7999999999997</c:v>
                      </c:pt>
                      <c:pt idx="31">
                        <c:v>3481.6</c:v>
                      </c:pt>
                      <c:pt idx="32">
                        <c:v>3590.4</c:v>
                      </c:pt>
                      <c:pt idx="33">
                        <c:v>3699.2</c:v>
                      </c:pt>
                      <c:pt idx="34">
                        <c:v>3808</c:v>
                      </c:pt>
                      <c:pt idx="35">
                        <c:v>3916.7999999999997</c:v>
                      </c:pt>
                      <c:pt idx="36">
                        <c:v>4025.6</c:v>
                      </c:pt>
                      <c:pt idx="37">
                        <c:v>4134.3999999999996</c:v>
                      </c:pt>
                      <c:pt idx="38">
                        <c:v>4243.2</c:v>
                      </c:pt>
                      <c:pt idx="39">
                        <c:v>4352</c:v>
                      </c:pt>
                      <c:pt idx="40">
                        <c:v>4460.8</c:v>
                      </c:pt>
                      <c:pt idx="41">
                        <c:v>4569.5999999999995</c:v>
                      </c:pt>
                      <c:pt idx="42">
                        <c:v>4678.3999999999996</c:v>
                      </c:pt>
                      <c:pt idx="43">
                        <c:v>4787.2</c:v>
                      </c:pt>
                      <c:pt idx="44">
                        <c:v>4896</c:v>
                      </c:pt>
                      <c:pt idx="45">
                        <c:v>5004.8</c:v>
                      </c:pt>
                      <c:pt idx="46">
                        <c:v>5113.5999999999995</c:v>
                      </c:pt>
                      <c:pt idx="47">
                        <c:v>5222.3999999999996</c:v>
                      </c:pt>
                      <c:pt idx="48">
                        <c:v>5331.2</c:v>
                      </c:pt>
                      <c:pt idx="49">
                        <c:v>5440</c:v>
                      </c:pt>
                      <c:pt idx="50">
                        <c:v>5548.8</c:v>
                      </c:pt>
                      <c:pt idx="51">
                        <c:v>5657.5999999999995</c:v>
                      </c:pt>
                      <c:pt idx="52">
                        <c:v>5766.4</c:v>
                      </c:pt>
                      <c:pt idx="53">
                        <c:v>5875.2</c:v>
                      </c:pt>
                      <c:pt idx="54">
                        <c:v>5984</c:v>
                      </c:pt>
                      <c:pt idx="55">
                        <c:v>6092.8</c:v>
                      </c:pt>
                      <c:pt idx="56">
                        <c:v>6201.5999999999995</c:v>
                      </c:pt>
                      <c:pt idx="57">
                        <c:v>6310.4</c:v>
                      </c:pt>
                      <c:pt idx="58">
                        <c:v>6419.2</c:v>
                      </c:pt>
                      <c:pt idx="59">
                        <c:v>6528</c:v>
                      </c:pt>
                      <c:pt idx="60">
                        <c:v>6636.8</c:v>
                      </c:pt>
                      <c:pt idx="61">
                        <c:v>6745.5999999999995</c:v>
                      </c:pt>
                      <c:pt idx="62">
                        <c:v>6854.4</c:v>
                      </c:pt>
                      <c:pt idx="63">
                        <c:v>6963.2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62-4603-816D-EFB3196A62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sgemm!$C$20:$C$83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B62-4603-816D-EFB3196A62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sgemm!$D$20:$D$83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B62-4603-816D-EFB3196A62DC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Palatino Linotype" panose="02040502050505030304" pitchFamily="18" charset="0"/>
                  </a:rPr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1437244368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7698024691358039"/>
          <c:y val="0.67503055555555569"/>
          <c:w val="0.25164120370370369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it-IT"/>
              <a:t>cores scaling: comparing libs - thin single close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sgemm!$B$19</c:f>
              <c:strCache>
                <c:ptCount val="1"/>
                <c:pt idx="0">
                  <c:v>TPPthin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sgemm!$B$20:$B$31</c:f>
              <c:numCache>
                <c:formatCode>General</c:formatCode>
                <c:ptCount val="12"/>
                <c:pt idx="0">
                  <c:v>108.8</c:v>
                </c:pt>
                <c:pt idx="1">
                  <c:v>217.6</c:v>
                </c:pt>
                <c:pt idx="2">
                  <c:v>326.39999999999998</c:v>
                </c:pt>
                <c:pt idx="3">
                  <c:v>435.2</c:v>
                </c:pt>
                <c:pt idx="4">
                  <c:v>544</c:v>
                </c:pt>
                <c:pt idx="5">
                  <c:v>652.79999999999995</c:v>
                </c:pt>
                <c:pt idx="6">
                  <c:v>761.6</c:v>
                </c:pt>
                <c:pt idx="7">
                  <c:v>870.4</c:v>
                </c:pt>
                <c:pt idx="8">
                  <c:v>979.19999999999993</c:v>
                </c:pt>
                <c:pt idx="9">
                  <c:v>1088</c:v>
                </c:pt>
                <c:pt idx="10">
                  <c:v>1196.8</c:v>
                </c:pt>
                <c:pt idx="11">
                  <c:v>1305.5999999999999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9F9-4597-BE57-1BAFEB9FFB3C}"/>
            </c:ext>
          </c:extLst>
        </c:ser>
        <c:ser>
          <c:idx val="7"/>
          <c:order val="7"/>
          <c:tx>
            <c:strRef>
              <c:f>sgemm!$H$19</c:f>
              <c:strCache>
                <c:ptCount val="1"/>
                <c:pt idx="0">
                  <c:v>thin blis close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sgemm!$H$20:$H$31</c:f>
              <c:numCache>
                <c:formatCode>General</c:formatCode>
                <c:ptCount val="12"/>
                <c:pt idx="0">
                  <c:v>82.181798333333333</c:v>
                </c:pt>
                <c:pt idx="1">
                  <c:v>163.52117699999999</c:v>
                </c:pt>
                <c:pt idx="2">
                  <c:v>245.85152466666668</c:v>
                </c:pt>
                <c:pt idx="3">
                  <c:v>329.77148566666665</c:v>
                </c:pt>
                <c:pt idx="4">
                  <c:v>393.63126899999997</c:v>
                </c:pt>
                <c:pt idx="5">
                  <c:v>493.18432899999999</c:v>
                </c:pt>
                <c:pt idx="6">
                  <c:v>521.05727549999995</c:v>
                </c:pt>
                <c:pt idx="7">
                  <c:v>640.88743475000001</c:v>
                </c:pt>
                <c:pt idx="8">
                  <c:v>731.47903874999997</c:v>
                </c:pt>
                <c:pt idx="9">
                  <c:v>821.19245149999995</c:v>
                </c:pt>
                <c:pt idx="10">
                  <c:v>821.94714624999995</c:v>
                </c:pt>
                <c:pt idx="11">
                  <c:v>971.90191525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9F9-4597-BE57-1BAFEB9FFB3C}"/>
            </c:ext>
          </c:extLst>
        </c:ser>
        <c:ser>
          <c:idx val="8"/>
          <c:order val="8"/>
          <c:tx>
            <c:strRef>
              <c:f>sgemm!$I$19</c:f>
              <c:strCache>
                <c:ptCount val="1"/>
                <c:pt idx="0">
                  <c:v>thin blis spread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sgemm!$I$20:$I$31</c:f>
              <c:numCache>
                <c:formatCode>General</c:formatCode>
                <c:ptCount val="12"/>
                <c:pt idx="0">
                  <c:v>82.322546000000003</c:v>
                </c:pt>
                <c:pt idx="1">
                  <c:v>163.862371</c:v>
                </c:pt>
                <c:pt idx="2">
                  <c:v>245.65567366666667</c:v>
                </c:pt>
                <c:pt idx="3">
                  <c:v>329.88538700000004</c:v>
                </c:pt>
                <c:pt idx="4">
                  <c:v>393.04374766666666</c:v>
                </c:pt>
                <c:pt idx="5">
                  <c:v>494.92394350000001</c:v>
                </c:pt>
                <c:pt idx="6">
                  <c:v>522.60433124999986</c:v>
                </c:pt>
                <c:pt idx="7">
                  <c:v>638.91173275000006</c:v>
                </c:pt>
                <c:pt idx="8">
                  <c:v>735.51162850000003</c:v>
                </c:pt>
                <c:pt idx="9">
                  <c:v>819.51502400000004</c:v>
                </c:pt>
                <c:pt idx="10">
                  <c:v>823.70211625000002</c:v>
                </c:pt>
                <c:pt idx="11">
                  <c:v>972.55963999999994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09F9-4597-BE57-1BAFEB9FFB3C}"/>
            </c:ext>
          </c:extLst>
        </c:ser>
        <c:ser>
          <c:idx val="9"/>
          <c:order val="9"/>
          <c:tx>
            <c:strRef>
              <c:f>sgemm!$J$19</c:f>
              <c:strCache>
                <c:ptCount val="1"/>
                <c:pt idx="0">
                  <c:v>thin mkl close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sgemm!$J$20:$J$31</c:f>
              <c:numCache>
                <c:formatCode>General</c:formatCode>
                <c:ptCount val="12"/>
                <c:pt idx="0">
                  <c:v>134.18574340000001</c:v>
                </c:pt>
                <c:pt idx="1">
                  <c:v>265.12998019999998</c:v>
                </c:pt>
                <c:pt idx="2">
                  <c:v>401.61656140000002</c:v>
                </c:pt>
                <c:pt idx="3">
                  <c:v>539.1803152</c:v>
                </c:pt>
                <c:pt idx="4">
                  <c:v>676.49633219999998</c:v>
                </c:pt>
                <c:pt idx="5">
                  <c:v>807.84690316666672</c:v>
                </c:pt>
                <c:pt idx="6">
                  <c:v>946.37508966666655</c:v>
                </c:pt>
                <c:pt idx="7">
                  <c:v>1083.2350844999999</c:v>
                </c:pt>
                <c:pt idx="8">
                  <c:v>1219.0403710000001</c:v>
                </c:pt>
                <c:pt idx="9">
                  <c:v>1355.2634773333336</c:v>
                </c:pt>
                <c:pt idx="10">
                  <c:v>1490.814820166667</c:v>
                </c:pt>
                <c:pt idx="11">
                  <c:v>1623.7276803333332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09F9-4597-BE57-1BAFEB9FFB3C}"/>
            </c:ext>
          </c:extLst>
        </c:ser>
        <c:ser>
          <c:idx val="10"/>
          <c:order val="10"/>
          <c:tx>
            <c:strRef>
              <c:f>sgemm!$K$19</c:f>
              <c:strCache>
                <c:ptCount val="1"/>
                <c:pt idx="0">
                  <c:v>thin mkl spread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sgemm!$K$20:$K$31</c:f>
              <c:numCache>
                <c:formatCode>General</c:formatCode>
                <c:ptCount val="12"/>
                <c:pt idx="0">
                  <c:v>134.03114880000001</c:v>
                </c:pt>
                <c:pt idx="1">
                  <c:v>265.10326440000006</c:v>
                </c:pt>
                <c:pt idx="2">
                  <c:v>402.22300059999998</c:v>
                </c:pt>
                <c:pt idx="3">
                  <c:v>536.01159599999994</c:v>
                </c:pt>
                <c:pt idx="4">
                  <c:v>672.36188619999996</c:v>
                </c:pt>
                <c:pt idx="5">
                  <c:v>806.67488366666657</c:v>
                </c:pt>
                <c:pt idx="6">
                  <c:v>945.37662483333327</c:v>
                </c:pt>
                <c:pt idx="7">
                  <c:v>1080.7751049999999</c:v>
                </c:pt>
                <c:pt idx="8">
                  <c:v>1216.8572146666668</c:v>
                </c:pt>
                <c:pt idx="9">
                  <c:v>1352.407342</c:v>
                </c:pt>
                <c:pt idx="10">
                  <c:v>1487.9888756666667</c:v>
                </c:pt>
                <c:pt idx="11">
                  <c:v>1622.1404581666666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09F9-4597-BE57-1BAFEB9FFB3C}"/>
            </c:ext>
          </c:extLst>
        </c:ser>
        <c:ser>
          <c:idx val="11"/>
          <c:order val="11"/>
          <c:tx>
            <c:strRef>
              <c:f>sgemm!$L$19</c:f>
              <c:strCache>
                <c:ptCount val="1"/>
                <c:pt idx="0">
                  <c:v>thin oblas close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sgemm!$L$20:$L$31</c:f>
              <c:numCache>
                <c:formatCode>General</c:formatCode>
                <c:ptCount val="12"/>
                <c:pt idx="0">
                  <c:v>133.86098179999999</c:v>
                </c:pt>
                <c:pt idx="1">
                  <c:v>261.51266599999997</c:v>
                </c:pt>
                <c:pt idx="2">
                  <c:v>398.28252599999996</c:v>
                </c:pt>
                <c:pt idx="3">
                  <c:v>533.28158740000003</c:v>
                </c:pt>
                <c:pt idx="4">
                  <c:v>668.61675479999997</c:v>
                </c:pt>
                <c:pt idx="5">
                  <c:v>800.81745679999995</c:v>
                </c:pt>
                <c:pt idx="6">
                  <c:v>934.81131266666659</c:v>
                </c:pt>
                <c:pt idx="7">
                  <c:v>1073.1991316666665</c:v>
                </c:pt>
                <c:pt idx="8">
                  <c:v>1205.6070556666668</c:v>
                </c:pt>
                <c:pt idx="9">
                  <c:v>1343.1545683333334</c:v>
                </c:pt>
                <c:pt idx="10">
                  <c:v>1473.2741395</c:v>
                </c:pt>
                <c:pt idx="11">
                  <c:v>1607.7297053333334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09F9-4597-BE57-1BAFEB9FFB3C}"/>
            </c:ext>
          </c:extLst>
        </c:ser>
        <c:ser>
          <c:idx val="12"/>
          <c:order val="12"/>
          <c:tx>
            <c:strRef>
              <c:f>sgemm!$M$19</c:f>
              <c:strCache>
                <c:ptCount val="1"/>
                <c:pt idx="0">
                  <c:v>thin oblas spread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sgemm!$M$20:$M$31</c:f>
              <c:numCache>
                <c:formatCode>General</c:formatCode>
                <c:ptCount val="12"/>
                <c:pt idx="0">
                  <c:v>134.04897639999999</c:v>
                </c:pt>
                <c:pt idx="1">
                  <c:v>261.32479860000001</c:v>
                </c:pt>
                <c:pt idx="2">
                  <c:v>397.69318020000003</c:v>
                </c:pt>
                <c:pt idx="3">
                  <c:v>533.07537319999994</c:v>
                </c:pt>
                <c:pt idx="4">
                  <c:v>669.32386139999994</c:v>
                </c:pt>
                <c:pt idx="5">
                  <c:v>802.78604383333334</c:v>
                </c:pt>
                <c:pt idx="6">
                  <c:v>935.57789283333341</c:v>
                </c:pt>
                <c:pt idx="7">
                  <c:v>1071.4351910000003</c:v>
                </c:pt>
                <c:pt idx="8">
                  <c:v>1206.0495900000001</c:v>
                </c:pt>
                <c:pt idx="9">
                  <c:v>1343.9113573333332</c:v>
                </c:pt>
                <c:pt idx="10">
                  <c:v>1471.7557585000002</c:v>
                </c:pt>
                <c:pt idx="11">
                  <c:v>1606.1485155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09F9-4597-BE57-1BAFEB9FF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42928"/>
        <c:axId val="143724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sgemm!$A$19</c15:sqref>
                        </c15:formulaRef>
                      </c:ext>
                    </c:extLst>
                    <c:strCache>
                      <c:ptCount val="1"/>
                      <c:pt idx="0">
                        <c:v>TPPepyc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sgemm!$A$20:$A$31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83.1875</c:v>
                      </c:pt>
                      <c:pt idx="1">
                        <c:v>166.375</c:v>
                      </c:pt>
                      <c:pt idx="2">
                        <c:v>249.5625</c:v>
                      </c:pt>
                      <c:pt idx="3">
                        <c:v>332.75</c:v>
                      </c:pt>
                      <c:pt idx="4">
                        <c:v>415.9375</c:v>
                      </c:pt>
                      <c:pt idx="5">
                        <c:v>499.125</c:v>
                      </c:pt>
                      <c:pt idx="6">
                        <c:v>582.3125</c:v>
                      </c:pt>
                      <c:pt idx="7">
                        <c:v>665.5</c:v>
                      </c:pt>
                      <c:pt idx="8">
                        <c:v>748.6875</c:v>
                      </c:pt>
                      <c:pt idx="9">
                        <c:v>831.875</c:v>
                      </c:pt>
                      <c:pt idx="10">
                        <c:v>915.0625</c:v>
                      </c:pt>
                      <c:pt idx="11">
                        <c:v>998.25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9F9-4597-BE57-1BAFEB9FFB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sgemm!$C$19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sgemm!$C$20:$C$31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9F9-4597-BE57-1BAFEB9FFB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sgemm!$D$19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sgemm!$D$20:$D$31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9F9-4597-BE57-1BAFEB9FFB3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sgemm!$E$19</c15:sqref>
                        </c15:formulaRef>
                      </c:ext>
                    </c:extLst>
                    <c:strCache>
                      <c:ptCount val="1"/>
                      <c:pt idx="0">
                        <c:v>epyc blis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sgemm!$E$20:$E$31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96.351188500000006</c:v>
                      </c:pt>
                      <c:pt idx="1">
                        <c:v>194.57274999999998</c:v>
                      </c:pt>
                      <c:pt idx="2">
                        <c:v>289.68191949999999</c:v>
                      </c:pt>
                      <c:pt idx="3">
                        <c:v>375.72862950000001</c:v>
                      </c:pt>
                      <c:pt idx="4">
                        <c:v>458.14822300000003</c:v>
                      </c:pt>
                      <c:pt idx="5">
                        <c:v>547.69485650000001</c:v>
                      </c:pt>
                      <c:pt idx="6">
                        <c:v>603.76815250000004</c:v>
                      </c:pt>
                      <c:pt idx="7">
                        <c:v>726.69839149999996</c:v>
                      </c:pt>
                      <c:pt idx="8">
                        <c:v>789.42416249999997</c:v>
                      </c:pt>
                      <c:pt idx="9">
                        <c:v>869.27574449999997</c:v>
                      </c:pt>
                      <c:pt idx="10">
                        <c:v>940.81773099999998</c:v>
                      </c:pt>
                      <c:pt idx="11">
                        <c:v>1047.0192984999999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9F9-4597-BE57-1BAFEB9FFB3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sgemm!$F$19</c15:sqref>
                        </c15:formulaRef>
                      </c:ext>
                    </c:extLst>
                    <c:strCache>
                      <c:ptCount val="1"/>
                      <c:pt idx="0">
                        <c:v>epyc mkl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sgemm!$F$20:$F$31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62.602328499999999</c:v>
                      </c:pt>
                      <c:pt idx="1">
                        <c:v>123.980288</c:v>
                      </c:pt>
                      <c:pt idx="2">
                        <c:v>124.399919</c:v>
                      </c:pt>
                      <c:pt idx="3">
                        <c:v>184.4555885</c:v>
                      </c:pt>
                      <c:pt idx="4">
                        <c:v>244.49172299999998</c:v>
                      </c:pt>
                      <c:pt idx="5">
                        <c:v>359.57520099999999</c:v>
                      </c:pt>
                      <c:pt idx="6">
                        <c:v>359.87352799999996</c:v>
                      </c:pt>
                      <c:pt idx="7">
                        <c:v>469.24054999999998</c:v>
                      </c:pt>
                      <c:pt idx="8">
                        <c:v>467.49151849999998</c:v>
                      </c:pt>
                      <c:pt idx="9">
                        <c:v>525.00070249999999</c:v>
                      </c:pt>
                      <c:pt idx="10">
                        <c:v>573.00470799999994</c:v>
                      </c:pt>
                      <c:pt idx="11">
                        <c:v>658.91155299999991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9F9-4597-BE57-1BAFEB9FFB3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sgemm!$G$19</c15:sqref>
                        </c15:formulaRef>
                      </c:ext>
                    </c:extLst>
                    <c:strCache>
                      <c:ptCount val="1"/>
                      <c:pt idx="0">
                        <c:v>epyc oblas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sgemm!$G$20:$G$31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93.525699000000003</c:v>
                      </c:pt>
                      <c:pt idx="1">
                        <c:v>187.204992</c:v>
                      </c:pt>
                      <c:pt idx="2">
                        <c:v>281.66784250000001</c:v>
                      </c:pt>
                      <c:pt idx="3">
                        <c:v>374.06793900000002</c:v>
                      </c:pt>
                      <c:pt idx="4">
                        <c:v>464.19357449999995</c:v>
                      </c:pt>
                      <c:pt idx="5">
                        <c:v>550.63562400000001</c:v>
                      </c:pt>
                      <c:pt idx="6">
                        <c:v>627.17821249999997</c:v>
                      </c:pt>
                      <c:pt idx="7">
                        <c:v>711.86249799999996</c:v>
                      </c:pt>
                      <c:pt idx="8">
                        <c:v>784.59734400000002</c:v>
                      </c:pt>
                      <c:pt idx="9">
                        <c:v>881.41987599999993</c:v>
                      </c:pt>
                      <c:pt idx="10">
                        <c:v>953.48269800000003</c:v>
                      </c:pt>
                      <c:pt idx="11">
                        <c:v>1035.2280285000002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9F9-4597-BE57-1BAFEB9FFB3C}"/>
                  </c:ext>
                </c:extLst>
              </c15:ser>
            </c15:filteredLineSeries>
          </c:ext>
        </c:extLst>
      </c:lineChart>
      <c:catAx>
        <c:axId val="14372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Palatino Linotype" panose="02040502050505030304" pitchFamily="18" charset="0"/>
                  </a:rPr>
                  <a:t>number of 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4368"/>
        <c:crosses val="autoZero"/>
        <c:auto val="1"/>
        <c:lblAlgn val="ctr"/>
        <c:lblOffset val="100"/>
        <c:tickMarkSkip val="1"/>
        <c:noMultiLvlLbl val="0"/>
      </c:catAx>
      <c:valAx>
        <c:axId val="14372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it-IT"/>
                  <a:t>GFlops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it-IT"/>
          </a:p>
        </c:txPr>
        <c:crossAx val="14372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8677962962962968"/>
          <c:y val="0.69462932098765418"/>
          <c:w val="0.26536033950617283"/>
          <c:h val="0.17252407407407408"/>
        </c:manualLayout>
      </c:layout>
      <c:overlay val="1"/>
      <c:spPr>
        <a:solidFill>
          <a:schemeClr val="bg1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Palatino Linotype" panose="0204050205050503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107254</xdr:colOff>
      <xdr:row>24</xdr:row>
      <xdr:rowOff>19062</xdr:rowOff>
    </xdr:from>
    <xdr:to>
      <xdr:col>22</xdr:col>
      <xdr:colOff>585105</xdr:colOff>
      <xdr:row>68</xdr:row>
      <xdr:rowOff>29296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786E6-96BA-C67E-9F00-F3B9C673E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2422072</xdr:colOff>
      <xdr:row>18</xdr:row>
      <xdr:rowOff>81641</xdr:rowOff>
    </xdr:from>
    <xdr:to>
      <xdr:col>11</xdr:col>
      <xdr:colOff>167821</xdr:colOff>
      <xdr:row>67</xdr:row>
      <xdr:rowOff>136069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0105D-FA70-E1DC-A69A-387B17835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333375</xdr:colOff>
      <xdr:row>22</xdr:row>
      <xdr:rowOff>171450</xdr:rowOff>
    </xdr:from>
    <xdr:to>
      <xdr:col>20</xdr:col>
      <xdr:colOff>869775</xdr:colOff>
      <xdr:row>56</xdr:row>
      <xdr:rowOff>174450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F3233-E1F5-94F6-E1D4-AE6AFC4D5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800100</xdr:colOff>
      <xdr:row>23</xdr:row>
      <xdr:rowOff>0</xdr:rowOff>
    </xdr:from>
    <xdr:to>
      <xdr:col>13</xdr:col>
      <xdr:colOff>793575</xdr:colOff>
      <xdr:row>57</xdr:row>
      <xdr:rowOff>3000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09AD77-DD76-4C08-AF1E-B3E4E1F9D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22</xdr:row>
      <xdr:rowOff>171450</xdr:rowOff>
    </xdr:from>
    <xdr:to>
      <xdr:col>9</xdr:col>
      <xdr:colOff>555450</xdr:colOff>
      <xdr:row>56</xdr:row>
      <xdr:rowOff>174450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B77A09-0F3D-4ADB-A7C7-408AE9DC8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35298</xdr:colOff>
      <xdr:row>22</xdr:row>
      <xdr:rowOff>123825</xdr:rowOff>
    </xdr:from>
    <xdr:to>
      <xdr:col>15</xdr:col>
      <xdr:colOff>790773</xdr:colOff>
      <xdr:row>56</xdr:row>
      <xdr:rowOff>126825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9DC5D3-256E-4D0F-BEC9-8631A5A2D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</xdr:colOff>
      <xdr:row>57</xdr:row>
      <xdr:rowOff>104775</xdr:rowOff>
    </xdr:from>
    <xdr:to>
      <xdr:col>9</xdr:col>
      <xdr:colOff>498300</xdr:colOff>
      <xdr:row>91</xdr:row>
      <xdr:rowOff>107775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E31233-4996-467E-9C46-FB96ACBB2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1162050</xdr:colOff>
      <xdr:row>57</xdr:row>
      <xdr:rowOff>85725</xdr:rowOff>
    </xdr:from>
    <xdr:to>
      <xdr:col>15</xdr:col>
      <xdr:colOff>707850</xdr:colOff>
      <xdr:row>91</xdr:row>
      <xdr:rowOff>88725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B9CD7E3-E336-4327-83FB-177E9879F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190500</xdr:colOff>
      <xdr:row>57</xdr:row>
      <xdr:rowOff>9525</xdr:rowOff>
    </xdr:from>
    <xdr:to>
      <xdr:col>21</xdr:col>
      <xdr:colOff>717375</xdr:colOff>
      <xdr:row>91</xdr:row>
      <xdr:rowOff>12525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A7DD516-BF40-4DB0-8395-256AFC7BC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247650</xdr:colOff>
      <xdr:row>93</xdr:row>
      <xdr:rowOff>104775</xdr:rowOff>
    </xdr:from>
    <xdr:to>
      <xdr:col>9</xdr:col>
      <xdr:colOff>384000</xdr:colOff>
      <xdr:row>127</xdr:row>
      <xdr:rowOff>107775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6FF4D2-1528-456B-8E52-71B9812A7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200025</xdr:colOff>
      <xdr:row>129</xdr:row>
      <xdr:rowOff>180975</xdr:rowOff>
    </xdr:from>
    <xdr:to>
      <xdr:col>9</xdr:col>
      <xdr:colOff>336375</xdr:colOff>
      <xdr:row>163</xdr:row>
      <xdr:rowOff>183975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AE85B4B-4F49-4EA2-A32F-03E9CF726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94</xdr:row>
      <xdr:rowOff>0</xdr:rowOff>
    </xdr:from>
    <xdr:to>
      <xdr:col>15</xdr:col>
      <xdr:colOff>755475</xdr:colOff>
      <xdr:row>128</xdr:row>
      <xdr:rowOff>3000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1D395-71A0-45B2-B359-532156413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94</xdr:row>
      <xdr:rowOff>0</xdr:rowOff>
    </xdr:from>
    <xdr:to>
      <xdr:col>21</xdr:col>
      <xdr:colOff>526875</xdr:colOff>
      <xdr:row>128</xdr:row>
      <xdr:rowOff>3000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2FCBBE-0B4F-4BAA-A913-A44BC5254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21</xdr:row>
      <xdr:rowOff>28575</xdr:rowOff>
    </xdr:from>
    <xdr:to>
      <xdr:col>13</xdr:col>
      <xdr:colOff>12524</xdr:colOff>
      <xdr:row>55</xdr:row>
      <xdr:rowOff>31575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96E0E-5D5F-4C63-B86F-67C60B749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561974</xdr:colOff>
      <xdr:row>20</xdr:row>
      <xdr:rowOff>180975</xdr:rowOff>
    </xdr:from>
    <xdr:to>
      <xdr:col>19</xdr:col>
      <xdr:colOff>469724</xdr:colOff>
      <xdr:row>54</xdr:row>
      <xdr:rowOff>183975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8A006-DBE6-4A2B-86A0-800C50B81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117.874257986114" missingItemsLimit="0" createdVersion="8" refreshedVersion="8" minRefreshableVersion="3" recordCount="1523" xr:uid="{D886BBEB-ABCD-48A1-9678-79F2F27F067F}">
  <cacheSource type="worksheet">
    <worksheetSource name="TableCSV"/>
  </cacheSource>
  <cacheFields count="18">
    <cacheField name="out" numFmtId="0">
      <sharedItems/>
    </cacheField>
    <cacheField name="csv" numFmtId="0">
      <sharedItems/>
    </cacheField>
    <cacheField name="node" numFmtId="0">
      <sharedItems/>
    </cacheField>
    <cacheField name="rep" numFmtId="0">
      <sharedItems/>
    </cacheField>
    <cacheField name="m" numFmtId="0">
      <sharedItems containsSemiMixedTypes="0" containsString="0" containsNumber="1" containsInteger="1" minValue="30000" maxValue="30000" count="1">
        <n v="30000"/>
      </sharedItems>
    </cacheField>
    <cacheField name="n" numFmtId="0">
      <sharedItems containsSemiMixedTypes="0" containsString="0" containsNumber="1" containsInteger="1" minValue="30000" maxValue="30000"/>
    </cacheField>
    <cacheField name="k" numFmtId="0">
      <sharedItems containsSemiMixedTypes="0" containsString="0" containsNumber="1" containsInteger="1" minValue="30000" maxValue="30000"/>
    </cacheField>
    <cacheField name="elapsed1" numFmtId="0">
      <sharedItems containsSemiMixedTypes="0" containsString="0" containsNumber="1" minValue="19.323512076" maxValue="1347.628046114"/>
    </cacheField>
    <cacheField name="elapsed2" numFmtId="0">
      <sharedItems containsSemiMixedTypes="0" containsString="0" containsNumber="1" minValue="19.323512000000001" maxValue="1347.628046"/>
    </cacheField>
    <cacheField name="GFLOPS" numFmtId="0">
      <sharedItems containsSemiMixedTypes="0" containsString="0" containsNumber="1" minValue="40.070404000000003" maxValue="2794.5230550000001"/>
    </cacheField>
    <cacheField name="gemm" numFmtId="0">
      <sharedItems count="2">
        <s v="sgemm"/>
        <s v="dgemm"/>
      </sharedItems>
    </cacheField>
    <cacheField name="lib" numFmtId="0">
      <sharedItems count="3">
        <s v="blis"/>
        <s v="mkl"/>
        <s v="oblas"/>
      </sharedItems>
    </cacheField>
    <cacheField name="architecture" numFmtId="0">
      <sharedItems count="2">
        <s v="epyc"/>
        <s v="thin"/>
      </sharedItems>
    </cacheField>
    <cacheField name="optimized" numFmtId="0">
      <sharedItems containsSemiMixedTypes="0" containsString="0" containsNumber="1" containsInteger="1" minValue="1" maxValue="1" count="1">
        <n v="1"/>
      </sharedItems>
    </cacheField>
    <cacheField name="OMP_PLACES" numFmtId="0">
      <sharedItems count="1">
        <s v="cores"/>
      </sharedItems>
    </cacheField>
    <cacheField name="OMP_PROC_BIND" numFmtId="0">
      <sharedItems count="2">
        <s v="close"/>
        <s v="spread"/>
      </sharedItems>
    </cacheField>
    <cacheField name="OMP_NUM_THREADS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BLIS_NUM_THREADS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3">
  <r>
    <s v="sgemm_epyc_job_17096.out"/>
    <s v="sgemm_blis_optimized_epyc_epyc001.orfeo.hpc_2023-07-09_19-45-17.csv"/>
    <s v="epyc001.orfeo.hpc"/>
    <s v="rep 1 size 30000 OMP_PLACES=cores OMP_PROC_BIND=close OMP_NUM_THREADS=1 BLIS_NUM_THREADS=1 srun -n1 --cpus-per-task=1 ./sgemm_blis_optimized.x 30000 30000 30000&gt;&gt;sgemm_blis_optimized_epyc_epyc001.orfeo.hpc_2023-07-09_19-45-17.csv"/>
    <x v="0"/>
    <n v="30000"/>
    <n v="30000"/>
    <n v="562.288470824"/>
    <n v="562.28847099999996"/>
    <n v="96.036114999999995"/>
    <x v="0"/>
    <x v="0"/>
    <x v="0"/>
    <x v="0"/>
    <x v="0"/>
    <x v="0"/>
    <x v="0"/>
    <x v="0"/>
  </r>
  <r>
    <s v="sgemm_epyc_job_17096.out"/>
    <s v="sgemm_blis_optimized_epyc_epyc001.orfeo.hpc_2023-07-09_19-45-17.csv"/>
    <s v="epyc001.orfeo.hpc"/>
    <s v="rep 1 size 30000 OMP_PLACES=cores OMP_PROC_BIND=close OMP_NUM_THREADS=2 BLIS_NUM_THREADS=2 srun -n1 --cpus-per-task=2 ./sgemm_blis_optimized.x 30000 30000 30000&gt;&gt;sgemm_blis_optimized_epyc_epyc001.orfeo.hpc_2023-07-09_19-45-17.csv"/>
    <x v="0"/>
    <n v="30000"/>
    <n v="30000"/>
    <n v="277.92230312700002"/>
    <n v="277.922303"/>
    <n v="194.29890800000001"/>
    <x v="0"/>
    <x v="0"/>
    <x v="0"/>
    <x v="0"/>
    <x v="0"/>
    <x v="0"/>
    <x v="1"/>
    <x v="1"/>
  </r>
  <r>
    <s v="sgemm_epyc_job_17096.out"/>
    <s v="sgemm_blis_optimized_epyc_epyc001.orfeo.hpc_2023-07-09_19-45-17.csv"/>
    <s v="epyc001.orfeo.hpc"/>
    <s v="rep 1 size 30000 OMP_PLACES=cores OMP_PROC_BIND=close OMP_NUM_THREADS=3 BLIS_NUM_THREADS=3 srun -n1 --cpus-per-task=3 ./sgemm_blis_optimized.x 30000 30000 30000&gt;&gt;sgemm_blis_optimized_epyc_epyc001.orfeo.hpc_2023-07-09_19-45-17.csv"/>
    <x v="0"/>
    <n v="30000"/>
    <n v="30000"/>
    <n v="186.31183836"/>
    <n v="186.31183799999999"/>
    <n v="289.83665500000001"/>
    <x v="0"/>
    <x v="0"/>
    <x v="0"/>
    <x v="0"/>
    <x v="0"/>
    <x v="0"/>
    <x v="2"/>
    <x v="2"/>
  </r>
  <r>
    <s v="sgemm_epyc_job_17096.out"/>
    <s v="sgemm_blis_optimized_epyc_epyc001.orfeo.hpc_2023-07-09_19-45-17.csv"/>
    <s v="epyc001.orfeo.hpc"/>
    <s v="rep 1 size 30000 OMP_PLACES=cores OMP_PROC_BIND=close OMP_NUM_THREADS=4 BLIS_NUM_THREADS=4 srun -n1 --cpus-per-task=4 ./sgemm_blis_optimized.x 30000 30000 30000&gt;&gt;sgemm_blis_optimized_epyc_epyc001.orfeo.hpc_2023-07-09_19-45-17.csv"/>
    <x v="0"/>
    <n v="30000"/>
    <n v="30000"/>
    <n v="143.83634223199999"/>
    <n v="143.836342"/>
    <n v="375.42667699999998"/>
    <x v="0"/>
    <x v="0"/>
    <x v="0"/>
    <x v="0"/>
    <x v="0"/>
    <x v="0"/>
    <x v="3"/>
    <x v="3"/>
  </r>
  <r>
    <s v="sgemm_epyc_job_17096.out"/>
    <s v="sgemm_blis_optimized_epyc_epyc001.orfeo.hpc_2023-07-09_19-45-17.csv"/>
    <s v="epyc001.orfeo.hpc"/>
    <s v="rep 1 size 30000 OMP_PLACES=cores OMP_PROC_BIND=close OMP_NUM_THREADS=5 BLIS_NUM_THREADS=5 srun -n1 --cpus-per-task=5 ./sgemm_blis_optimized.x 30000 30000 30000&gt;&gt;sgemm_blis_optimized_epyc_epyc001.orfeo.hpc_2023-07-09_19-45-17.csv"/>
    <x v="0"/>
    <n v="30000"/>
    <n v="30000"/>
    <n v="117.987764106"/>
    <n v="117.987764"/>
    <n v="457.674577"/>
    <x v="0"/>
    <x v="0"/>
    <x v="0"/>
    <x v="0"/>
    <x v="0"/>
    <x v="0"/>
    <x v="4"/>
    <x v="4"/>
  </r>
  <r>
    <s v="sgemm_epyc_job_17096.out"/>
    <s v="sgemm_blis_optimized_epyc_epyc001.orfeo.hpc_2023-07-09_19-45-17.csv"/>
    <s v="epyc001.orfeo.hpc"/>
    <s v="rep 1 size 30000 OMP_PLACES=cores OMP_PROC_BIND=close OMP_NUM_THREADS=6 BLIS_NUM_THREADS=6 srun -n1 --cpus-per-task=6 ./sgemm_blis_optimized.x 30000 30000 30000&gt;&gt;sgemm_blis_optimized_epyc_epyc001.orfeo.hpc_2023-07-09_19-45-17.csv"/>
    <x v="0"/>
    <n v="30000"/>
    <n v="30000"/>
    <n v="98.346042690000004"/>
    <n v="98.346042999999995"/>
    <n v="549.08157500000004"/>
    <x v="0"/>
    <x v="0"/>
    <x v="0"/>
    <x v="0"/>
    <x v="0"/>
    <x v="0"/>
    <x v="5"/>
    <x v="5"/>
  </r>
  <r>
    <s v="sgemm_epyc_job_17096.out"/>
    <s v="sgemm_blis_optimized_epyc_epyc001.orfeo.hpc_2023-07-09_19-45-17.csv"/>
    <s v="epyc001.orfeo.hpc"/>
    <s v="rep 1 size 30000 OMP_PLACES=cores OMP_PROC_BIND=close OMP_NUM_THREADS=7 BLIS_NUM_THREADS=7 srun -n1 --cpus-per-task=7 ./sgemm_blis_optimized.x 30000 30000 30000&gt;&gt;sgemm_blis_optimized_epyc_epyc001.orfeo.hpc_2023-07-09_19-45-17.csv"/>
    <x v="0"/>
    <n v="30000"/>
    <n v="30000"/>
    <n v="89.51557407"/>
    <n v="89.515574000000001"/>
    <n v="603.246983"/>
    <x v="0"/>
    <x v="0"/>
    <x v="0"/>
    <x v="0"/>
    <x v="0"/>
    <x v="0"/>
    <x v="6"/>
    <x v="6"/>
  </r>
  <r>
    <s v="sgemm_epyc_job_17096.out"/>
    <s v="sgemm_blis_optimized_epyc_epyc001.orfeo.hpc_2023-07-09_19-45-17.csv"/>
    <s v="epyc001.orfeo.hpc"/>
    <s v="rep 1 size 30000 OMP_PLACES=cores OMP_PROC_BIND=close OMP_NUM_THREADS=8 BLIS_NUM_THREADS=8 srun -n1 --cpus-per-task=8 ./sgemm_blis_optimized.x 30000 30000 30000&gt;&gt;sgemm_blis_optimized_epyc_epyc001.orfeo.hpc_2023-07-09_19-45-17.csv"/>
    <x v="0"/>
    <n v="30000"/>
    <n v="30000"/>
    <n v="74.262908476000007"/>
    <n v="74.262907999999996"/>
    <n v="727.14631199999997"/>
    <x v="0"/>
    <x v="0"/>
    <x v="0"/>
    <x v="0"/>
    <x v="0"/>
    <x v="0"/>
    <x v="7"/>
    <x v="7"/>
  </r>
  <r>
    <s v="sgemm_epyc_job_17096.out"/>
    <s v="sgemm_blis_optimized_epyc_epyc001.orfeo.hpc_2023-07-09_19-45-17.csv"/>
    <s v="epyc001.orfeo.hpc"/>
    <s v="rep 1 size 30000 OMP_PLACES=cores OMP_PROC_BIND=close OMP_NUM_THREADS=9 BLIS_NUM_THREADS=9 srun -n1 --cpus-per-task=9 ./sgemm_blis_optimized.x 30000 30000 30000&gt;&gt;sgemm_blis_optimized_epyc_epyc001.orfeo.hpc_2023-07-09_19-45-17.csv"/>
    <x v="0"/>
    <n v="30000"/>
    <n v="30000"/>
    <n v="68.280716514000005"/>
    <n v="68.280716999999996"/>
    <n v="790.85286099999996"/>
    <x v="0"/>
    <x v="0"/>
    <x v="0"/>
    <x v="0"/>
    <x v="0"/>
    <x v="0"/>
    <x v="8"/>
    <x v="8"/>
  </r>
  <r>
    <s v="sgemm_epyc_job_17096.out"/>
    <s v="sgemm_blis_optimized_epyc_epyc001.orfeo.hpc_2023-07-09_19-45-17.csv"/>
    <s v="epyc001.orfeo.hpc"/>
    <s v="rep 1 size 30000 OMP_PLACES=cores OMP_PROC_BIND=close OMP_NUM_THREADS=10 BLIS_NUM_THREADS=10 srun -n1 --cpus-per-task=10 ./sgemm_blis_optimized.x 30000 30000 30000&gt;&gt;sgemm_blis_optimized_epyc_epyc001.orfeo.hpc_2023-07-09_19-45-17.csv"/>
    <x v="0"/>
    <n v="30000"/>
    <n v="30000"/>
    <n v="62.073024668999999"/>
    <n v="62.073025000000001"/>
    <n v="869.94310800000005"/>
    <x v="0"/>
    <x v="0"/>
    <x v="0"/>
    <x v="0"/>
    <x v="0"/>
    <x v="0"/>
    <x v="9"/>
    <x v="9"/>
  </r>
  <r>
    <s v="sgemm_epyc_job_17096.out"/>
    <s v="sgemm_blis_optimized_epyc_epyc001.orfeo.hpc_2023-07-09_19-45-17.csv"/>
    <s v="epyc001.orfeo.hpc"/>
    <s v="rep 1 size 30000 OMP_PLACES=cores OMP_PROC_BIND=close OMP_NUM_THREADS=11 BLIS_NUM_THREADS=11 srun -n1 --cpus-per-task=11 ./sgemm_blis_optimized.x 30000 30000 30000&gt;&gt;sgemm_blis_optimized_epyc_epyc001.orfeo.hpc_2023-07-09_19-45-17.csv"/>
    <x v="0"/>
    <n v="30000"/>
    <n v="30000"/>
    <n v="57.603948385999999"/>
    <n v="57.603948000000003"/>
    <n v="937.43574000000001"/>
    <x v="0"/>
    <x v="0"/>
    <x v="0"/>
    <x v="0"/>
    <x v="0"/>
    <x v="0"/>
    <x v="10"/>
    <x v="10"/>
  </r>
  <r>
    <s v="sgemm_epyc_job_17096.out"/>
    <s v="sgemm_blis_optimized_epyc_epyc001.orfeo.hpc_2023-07-09_19-45-17.csv"/>
    <s v="epyc001.orfeo.hpc"/>
    <s v="rep 1 size 30000 OMP_PLACES=cores OMP_PROC_BIND=close OMP_NUM_THREADS=12 BLIS_NUM_THREADS=12 srun -n1 --cpus-per-task=12 ./sgemm_blis_optimized.x 30000 30000 30000&gt;&gt;sgemm_blis_optimized_epyc_epyc001.orfeo.hpc_2023-07-09_19-45-17.csv"/>
    <x v="0"/>
    <n v="30000"/>
    <n v="30000"/>
    <n v="51.416687146999998"/>
    <n v="51.416687000000003"/>
    <n v="1050.2426929999999"/>
    <x v="0"/>
    <x v="0"/>
    <x v="0"/>
    <x v="0"/>
    <x v="0"/>
    <x v="0"/>
    <x v="11"/>
    <x v="11"/>
  </r>
  <r>
    <s v="sgemm_epyc_job_17096.out"/>
    <s v="sgemm_blis_optimized_epyc_epyc001.orfeo.hpc_2023-07-09_19-45-17.csv"/>
    <s v="epyc001.orfeo.hpc"/>
    <s v="rep 1 size 30000 OMP_PLACES=cores OMP_PROC_BIND=close OMP_NUM_THREADS=13 BLIS_NUM_THREADS=13 srun -n1 --cpus-per-task=13 ./sgemm_blis_optimized.x 30000 30000 30000&gt;&gt;sgemm_blis_optimized_epyc_epyc001.orfeo.hpc_2023-07-09_19-45-17.csv"/>
    <x v="0"/>
    <n v="30000"/>
    <n v="30000"/>
    <n v="51.722065288000003"/>
    <n v="51.722065000000001"/>
    <n v="1044.0418360000001"/>
    <x v="0"/>
    <x v="0"/>
    <x v="0"/>
    <x v="0"/>
    <x v="0"/>
    <x v="0"/>
    <x v="12"/>
    <x v="12"/>
  </r>
  <r>
    <s v="sgemm_epyc_job_17096.out"/>
    <s v="sgemm_blis_optimized_epyc_epyc001.orfeo.hpc_2023-07-09_19-45-17.csv"/>
    <s v="epyc001.orfeo.hpc"/>
    <s v="rep 1 size 30000 OMP_PLACES=cores OMP_PROC_BIND=close OMP_NUM_THREADS=14 BLIS_NUM_THREADS=14 srun -n1 --cpus-per-task=14 ./sgemm_blis_optimized.x 30000 30000 30000&gt;&gt;sgemm_blis_optimized_epyc_epyc001.orfeo.hpc_2023-07-09_19-45-17.csv"/>
    <x v="0"/>
    <n v="30000"/>
    <n v="30000"/>
    <n v="46.98038391"/>
    <n v="46.980384000000001"/>
    <n v="1149.4158950000001"/>
    <x v="0"/>
    <x v="0"/>
    <x v="0"/>
    <x v="0"/>
    <x v="0"/>
    <x v="0"/>
    <x v="13"/>
    <x v="13"/>
  </r>
  <r>
    <s v="sgemm_epyc_job_17096.out"/>
    <s v="sgemm_blis_optimized_epyc_epyc001.orfeo.hpc_2023-07-09_19-45-17.csv"/>
    <s v="epyc001.orfeo.hpc"/>
    <s v="rep 1 size 30000 OMP_PLACES=cores OMP_PROC_BIND=close OMP_NUM_THREADS=15 BLIS_NUM_THREADS=15 srun -n1 --cpus-per-task=15 ./sgemm_blis_optimized.x 30000 30000 30000&gt;&gt;sgemm_blis_optimized_epyc_epyc001.orfeo.hpc_2023-07-09_19-45-17.csv"/>
    <x v="0"/>
    <n v="30000"/>
    <n v="30000"/>
    <n v="44.760390919000002"/>
    <n v="44.760390999999998"/>
    <n v="1206.4237800000001"/>
    <x v="0"/>
    <x v="0"/>
    <x v="0"/>
    <x v="0"/>
    <x v="0"/>
    <x v="0"/>
    <x v="14"/>
    <x v="14"/>
  </r>
  <r>
    <s v="sgemm_epyc_job_17096.out"/>
    <s v="sgemm_blis_optimized_epyc_epyc001.orfeo.hpc_2023-07-09_19-45-17.csv"/>
    <s v="epyc001.orfeo.hpc"/>
    <s v="rep 1 size 30000 OMP_PLACES=cores OMP_PROC_BIND=close OMP_NUM_THREADS=16 BLIS_NUM_THREADS=16 srun -n1 --cpus-per-task=16 ./sgemm_blis_optimized.x 30000 30000 30000&gt;&gt;sgemm_blis_optimized_epyc_epyc001.orfeo.hpc_2023-07-09_19-45-17.csv"/>
    <x v="0"/>
    <n v="30000"/>
    <n v="30000"/>
    <n v="40.523893549999997"/>
    <n v="40.523893999999999"/>
    <n v="1332.547178"/>
    <x v="0"/>
    <x v="0"/>
    <x v="0"/>
    <x v="0"/>
    <x v="0"/>
    <x v="0"/>
    <x v="15"/>
    <x v="15"/>
  </r>
  <r>
    <s v="sgemm_epyc_job_17096.out"/>
    <s v="sgemm_blis_optimized_epyc_epyc001.orfeo.hpc_2023-07-09_19-45-17.csv"/>
    <s v="epyc001.orfeo.hpc"/>
    <s v="rep 1 size 30000 OMP_PLACES=cores OMP_PROC_BIND=close OMP_NUM_THREADS=17 BLIS_NUM_THREADS=17 srun -n1 --cpus-per-task=17 ./sgemm_blis_optimized.x 30000 30000 30000&gt;&gt;sgemm_blis_optimized_epyc_epyc001.orfeo.hpc_2023-07-09_19-45-17.csv"/>
    <x v="0"/>
    <n v="30000"/>
    <n v="30000"/>
    <n v="40.700914142000002"/>
    <n v="40.700913999999997"/>
    <n v="1326.7515269999999"/>
    <x v="0"/>
    <x v="0"/>
    <x v="0"/>
    <x v="0"/>
    <x v="0"/>
    <x v="0"/>
    <x v="16"/>
    <x v="16"/>
  </r>
  <r>
    <s v="sgemm_epyc_job_17096.out"/>
    <s v="sgemm_blis_optimized_epyc_epyc001.orfeo.hpc_2023-07-09_19-45-17.csv"/>
    <s v="epyc001.orfeo.hpc"/>
    <s v="rep 1 size 30000 OMP_PLACES=cores OMP_PROC_BIND=close OMP_NUM_THREADS=18 BLIS_NUM_THREADS=18 srun -n1 --cpus-per-task=18 ./sgemm_blis_optimized.x 30000 30000 30000&gt;&gt;sgemm_blis_optimized_epyc_epyc001.orfeo.hpc_2023-07-09_19-45-17.csv"/>
    <x v="0"/>
    <n v="30000"/>
    <n v="30000"/>
    <n v="38.671028393"/>
    <n v="38.671028"/>
    <n v="1396.3942059999999"/>
    <x v="0"/>
    <x v="0"/>
    <x v="0"/>
    <x v="0"/>
    <x v="0"/>
    <x v="0"/>
    <x v="17"/>
    <x v="17"/>
  </r>
  <r>
    <s v="sgemm_epyc_job_17096.out"/>
    <s v="sgemm_blis_optimized_epyc_epyc001.orfeo.hpc_2023-07-09_19-45-17.csv"/>
    <s v="epyc001.orfeo.hpc"/>
    <s v="rep 1 size 30000 OMP_PLACES=cores OMP_PROC_BIND=close OMP_NUM_THREADS=19 BLIS_NUM_THREADS=19 srun -n1 --cpus-per-task=19 ./sgemm_blis_optimized.x 30000 30000 30000&gt;&gt;sgemm_blis_optimized_epyc_epyc001.orfeo.hpc_2023-07-09_19-45-17.csv"/>
    <x v="0"/>
    <n v="30000"/>
    <n v="30000"/>
    <n v="38.795110622999999"/>
    <n v="38.795110999999999"/>
    <n v="1391.927981"/>
    <x v="0"/>
    <x v="0"/>
    <x v="0"/>
    <x v="0"/>
    <x v="0"/>
    <x v="0"/>
    <x v="18"/>
    <x v="18"/>
  </r>
  <r>
    <s v="sgemm_epyc_job_17096.out"/>
    <s v="sgemm_blis_optimized_epyc_epyc001.orfeo.hpc_2023-07-09_19-45-17.csv"/>
    <s v="epyc001.orfeo.hpc"/>
    <s v="rep 1 size 30000 OMP_PLACES=cores OMP_PROC_BIND=close OMP_NUM_THREADS=20 BLIS_NUM_THREADS=20 srun -n1 --cpus-per-task=20 ./sgemm_blis_optimized.x 30000 30000 30000&gt;&gt;sgemm_blis_optimized_epyc_epyc001.orfeo.hpc_2023-07-09_19-45-17.csv"/>
    <x v="0"/>
    <n v="30000"/>
    <n v="30000"/>
    <n v="33.319933218000003"/>
    <n v="33.319932999999999"/>
    <n v="1620.6515079999999"/>
    <x v="0"/>
    <x v="0"/>
    <x v="0"/>
    <x v="0"/>
    <x v="0"/>
    <x v="0"/>
    <x v="19"/>
    <x v="19"/>
  </r>
  <r>
    <s v="sgemm_epyc_job_17096.out"/>
    <s v="sgemm_blis_optimized_epyc_epyc001.orfeo.hpc_2023-07-09_19-45-17.csv"/>
    <s v="epyc001.orfeo.hpc"/>
    <s v="rep 1 size 30000 OMP_PLACES=cores OMP_PROC_BIND=close OMP_NUM_THREADS=21 BLIS_NUM_THREADS=21 srun -n1 --cpus-per-task=21 ./sgemm_blis_optimized.x 30000 30000 30000&gt;&gt;sgemm_blis_optimized_epyc_epyc001.orfeo.hpc_2023-07-09_19-45-17.csv"/>
    <x v="0"/>
    <n v="30000"/>
    <n v="30000"/>
    <n v="33.420907587999999"/>
    <n v="33.420907999999997"/>
    <n v="1615.755044"/>
    <x v="0"/>
    <x v="0"/>
    <x v="0"/>
    <x v="0"/>
    <x v="0"/>
    <x v="0"/>
    <x v="20"/>
    <x v="20"/>
  </r>
  <r>
    <s v="sgemm_epyc_job_17096.out"/>
    <s v="sgemm_blis_optimized_epyc_epyc001.orfeo.hpc_2023-07-09_19-45-17.csv"/>
    <s v="epyc001.orfeo.hpc"/>
    <s v="rep 1 size 30000 OMP_PLACES=cores OMP_PROC_BIND=close OMP_NUM_THREADS=22 BLIS_NUM_THREADS=22 srun -n1 --cpus-per-task=22 ./sgemm_blis_optimized.x 30000 30000 30000&gt;&gt;sgemm_blis_optimized_epyc_epyc001.orfeo.hpc_2023-07-09_19-45-17.csv"/>
    <x v="0"/>
    <n v="30000"/>
    <n v="30000"/>
    <n v="32.707411370000003"/>
    <n v="32.707411"/>
    <n v="1651.001951"/>
    <x v="0"/>
    <x v="0"/>
    <x v="0"/>
    <x v="0"/>
    <x v="0"/>
    <x v="0"/>
    <x v="21"/>
    <x v="21"/>
  </r>
  <r>
    <s v="sgemm_epyc_job_17096.out"/>
    <s v="sgemm_blis_optimized_epyc_epyc001.orfeo.hpc_2023-07-09_19-45-17.csv"/>
    <s v="epyc001.orfeo.hpc"/>
    <s v="rep 1 size 30000 OMP_PLACES=cores OMP_PROC_BIND=close OMP_NUM_THREADS=23 BLIS_NUM_THREADS=23 srun -n1 --cpus-per-task=23 ./sgemm_blis_optimized.x 30000 30000 30000&gt;&gt;sgemm_blis_optimized_epyc_epyc001.orfeo.hpc_2023-07-09_19-45-17.csv"/>
    <x v="0"/>
    <n v="30000"/>
    <n v="30000"/>
    <n v="32.669942304000003"/>
    <n v="32.669941999999999"/>
    <n v="1652.895481"/>
    <x v="0"/>
    <x v="0"/>
    <x v="0"/>
    <x v="0"/>
    <x v="0"/>
    <x v="0"/>
    <x v="22"/>
    <x v="22"/>
  </r>
  <r>
    <s v="sgemm_epyc_job_17096.out"/>
    <s v="sgemm_blis_optimized_epyc_epyc001.orfeo.hpc_2023-07-09_19-45-17.csv"/>
    <s v="epyc001.orfeo.hpc"/>
    <s v="rep 1 size 30000 OMP_PLACES=cores OMP_PROC_BIND=close OMP_NUM_THREADS=24 BLIS_NUM_THREADS=24 srun -n1 --cpus-per-task=24 ./sgemm_blis_optimized.x 30000 30000 30000&gt;&gt;sgemm_blis_optimized_epyc_epyc001.orfeo.hpc_2023-07-09_19-45-17.csv"/>
    <x v="0"/>
    <n v="30000"/>
    <n v="30000"/>
    <n v="29.229333023999999"/>
    <n v="29.229333"/>
    <n v="1847.4591929999999"/>
    <x v="0"/>
    <x v="0"/>
    <x v="0"/>
    <x v="0"/>
    <x v="0"/>
    <x v="0"/>
    <x v="23"/>
    <x v="23"/>
  </r>
  <r>
    <s v="sgemm_epyc_job_17096.out"/>
    <s v="sgemm_blis_optimized_epyc_epyc001.orfeo.hpc_2023-07-09_19-45-17.csv"/>
    <s v="epyc001.orfeo.hpc"/>
    <s v="rep 1 size 30000 OMP_PLACES=cores OMP_PROC_BIND=close OMP_NUM_THREADS=25 BLIS_NUM_THREADS=25 srun -n1 --cpus-per-task=25 ./sgemm_blis_optimized.x 30000 30000 30000&gt;&gt;sgemm_blis_optimized_epyc_epyc001.orfeo.hpc_2023-07-09_19-45-17.csv"/>
    <x v="0"/>
    <n v="30000"/>
    <n v="30000"/>
    <n v="29.082527137"/>
    <n v="29.082526999999999"/>
    <n v="1856.784995"/>
    <x v="0"/>
    <x v="0"/>
    <x v="0"/>
    <x v="0"/>
    <x v="0"/>
    <x v="0"/>
    <x v="24"/>
    <x v="24"/>
  </r>
  <r>
    <s v="sgemm_epyc_job_17096.out"/>
    <s v="sgemm_blis_optimized_epyc_epyc001.orfeo.hpc_2023-07-09_19-45-17.csv"/>
    <s v="epyc001.orfeo.hpc"/>
    <s v="rep 1 size 30000 OMP_PLACES=cores OMP_PROC_BIND=close OMP_NUM_THREADS=26 BLIS_NUM_THREADS=26 srun -n1 --cpus-per-task=26 ./sgemm_blis_optimized.x 30000 30000 30000&gt;&gt;sgemm_blis_optimized_epyc_epyc001.orfeo.hpc_2023-07-09_19-45-17.csv"/>
    <x v="0"/>
    <n v="30000"/>
    <n v="30000"/>
    <n v="28.871407756"/>
    <n v="28.871407999999999"/>
    <n v="1870.362556"/>
    <x v="0"/>
    <x v="0"/>
    <x v="0"/>
    <x v="0"/>
    <x v="0"/>
    <x v="0"/>
    <x v="25"/>
    <x v="25"/>
  </r>
  <r>
    <s v="sgemm_epyc_job_17096.out"/>
    <s v="sgemm_blis_optimized_epyc_epyc001.orfeo.hpc_2023-07-09_19-45-17.csv"/>
    <s v="epyc001.orfeo.hpc"/>
    <s v="rep 1 size 30000 OMP_PLACES=cores OMP_PROC_BIND=close OMP_NUM_THREADS=27 BLIS_NUM_THREADS=27 srun -n1 --cpus-per-task=27 ./sgemm_blis_optimized.x 30000 30000 30000&gt;&gt;sgemm_blis_optimized_epyc_epyc001.orfeo.hpc_2023-07-09_19-45-17.csv"/>
    <x v="0"/>
    <n v="30000"/>
    <n v="30000"/>
    <n v="27.511860520999999"/>
    <n v="27.511861"/>
    <n v="1962.7898290000001"/>
    <x v="0"/>
    <x v="0"/>
    <x v="0"/>
    <x v="0"/>
    <x v="0"/>
    <x v="0"/>
    <x v="26"/>
    <x v="26"/>
  </r>
  <r>
    <s v="sgemm_epyc_job_17096.out"/>
    <s v="sgemm_blis_optimized_epyc_epyc001.orfeo.hpc_2023-07-09_19-45-17.csv"/>
    <s v="epyc001.orfeo.hpc"/>
    <s v="rep 1 size 30000 OMP_PLACES=cores OMP_PROC_BIND=close OMP_NUM_THREADS=28 BLIS_NUM_THREADS=28 srun -n1 --cpus-per-task=28 ./sgemm_blis_optimized.x 30000 30000 30000&gt;&gt;sgemm_blis_optimized_epyc_epyc001.orfeo.hpc_2023-07-09_19-45-17.csv"/>
    <x v="0"/>
    <n v="30000"/>
    <n v="30000"/>
    <n v="27.308888386"/>
    <n v="27.308888"/>
    <n v="1977.378179"/>
    <x v="0"/>
    <x v="0"/>
    <x v="0"/>
    <x v="0"/>
    <x v="0"/>
    <x v="0"/>
    <x v="27"/>
    <x v="27"/>
  </r>
  <r>
    <s v="sgemm_epyc_job_17096.out"/>
    <s v="sgemm_blis_optimized_epyc_epyc001.orfeo.hpc_2023-07-09_19-45-17.csv"/>
    <s v="epyc001.orfeo.hpc"/>
    <s v="rep 1 size 30000 OMP_PLACES=cores OMP_PROC_BIND=close OMP_NUM_THREADS=29 BLIS_NUM_THREADS=29 srun -n1 --cpus-per-task=29 ./sgemm_blis_optimized.x 30000 30000 30000&gt;&gt;sgemm_blis_optimized_epyc_epyc001.orfeo.hpc_2023-07-09_19-45-17.csv"/>
    <x v="0"/>
    <n v="30000"/>
    <n v="30000"/>
    <n v="27.710826229999999"/>
    <n v="27.710826000000001"/>
    <n v="1948.696858"/>
    <x v="0"/>
    <x v="0"/>
    <x v="0"/>
    <x v="0"/>
    <x v="0"/>
    <x v="0"/>
    <x v="28"/>
    <x v="28"/>
  </r>
  <r>
    <s v="sgemm_epyc_job_17096.out"/>
    <s v="sgemm_blis_optimized_epyc_epyc001.orfeo.hpc_2023-07-09_19-45-17.csv"/>
    <s v="epyc001.orfeo.hpc"/>
    <s v="rep 1 size 30000 OMP_PLACES=cores OMP_PROC_BIND=close OMP_NUM_THREADS=30 BLIS_NUM_THREADS=30 srun -n1 --cpus-per-task=30 ./sgemm_blis_optimized.x 30000 30000 30000&gt;&gt;sgemm_blis_optimized_epyc_epyc001.orfeo.hpc_2023-07-09_19-45-17.csv"/>
    <x v="0"/>
    <n v="30000"/>
    <n v="30000"/>
    <n v="26.080159753"/>
    <n v="26.080159999999999"/>
    <n v="2070.539464"/>
    <x v="0"/>
    <x v="0"/>
    <x v="0"/>
    <x v="0"/>
    <x v="0"/>
    <x v="0"/>
    <x v="29"/>
    <x v="29"/>
  </r>
  <r>
    <s v="sgemm_epyc_job_17096.out"/>
    <s v="sgemm_blis_optimized_epyc_epyc001.orfeo.hpc_2023-07-09_19-45-17.csv"/>
    <s v="epyc001.orfeo.hpc"/>
    <s v="rep 1 size 30000 OMP_PLACES=cores OMP_PROC_BIND=close OMP_NUM_THREADS=31 BLIS_NUM_THREADS=31 srun -n1 --cpus-per-task=31 ./sgemm_blis_optimized.x 30000 30000 30000&gt;&gt;sgemm_blis_optimized_epyc_epyc001.orfeo.hpc_2023-07-09_19-45-17.csv"/>
    <x v="0"/>
    <n v="30000"/>
    <n v="30000"/>
    <n v="25.169951467000001"/>
    <n v="25.169951000000001"/>
    <n v="2145.4153409999999"/>
    <x v="0"/>
    <x v="0"/>
    <x v="0"/>
    <x v="0"/>
    <x v="0"/>
    <x v="0"/>
    <x v="30"/>
    <x v="30"/>
  </r>
  <r>
    <s v="sgemm_epyc_job_17096.out"/>
    <s v="sgemm_blis_optimized_epyc_epyc001.orfeo.hpc_2023-07-09_19-45-17.csv"/>
    <s v="epyc001.orfeo.hpc"/>
    <s v="rep 1 size 30000 OMP_PLACES=cores OMP_PROC_BIND=close OMP_NUM_THREADS=32 BLIS_NUM_THREADS=32 srun -n1 --cpus-per-task=32 ./sgemm_blis_optimized.x 30000 30000 30000&gt;&gt;sgemm_blis_optimized_epyc_epyc001.orfeo.hpc_2023-07-09_19-45-17.csv"/>
    <x v="0"/>
    <n v="30000"/>
    <n v="30000"/>
    <n v="24.430820534999999"/>
    <n v="24.430821000000002"/>
    <n v="2210.3228140000001"/>
    <x v="0"/>
    <x v="0"/>
    <x v="0"/>
    <x v="0"/>
    <x v="0"/>
    <x v="0"/>
    <x v="31"/>
    <x v="31"/>
  </r>
  <r>
    <s v="sgemm_epyc_job_17096.out"/>
    <s v="sgemm_blis_optimized_epyc_epyc001.orfeo.hpc_2023-07-09_19-45-17.csv"/>
    <s v="epyc001.orfeo.hpc"/>
    <s v="rep 1 size 30000 OMP_PLACES=cores OMP_PROC_BIND=close OMP_NUM_THREADS=33 BLIS_NUM_THREADS=33 srun -n1 --cpus-per-task=33 ./sgemm_blis_optimized.x 30000 30000 30000&gt;&gt;sgemm_blis_optimized_epyc_epyc001.orfeo.hpc_2023-07-09_19-45-17.csv"/>
    <x v="0"/>
    <n v="30000"/>
    <n v="30000"/>
    <n v="25.334913656000001"/>
    <n v="25.334914000000001"/>
    <n v="2131.4459849999998"/>
    <x v="0"/>
    <x v="0"/>
    <x v="0"/>
    <x v="0"/>
    <x v="0"/>
    <x v="0"/>
    <x v="32"/>
    <x v="32"/>
  </r>
  <r>
    <s v="sgemm_epyc_job_17096.out"/>
    <s v="sgemm_blis_optimized_epyc_epyc001.orfeo.hpc_2023-07-09_19-45-17.csv"/>
    <s v="epyc001.orfeo.hpc"/>
    <s v="rep 1 size 30000 OMP_PLACES=cores OMP_PROC_BIND=close OMP_NUM_THREADS=34 BLIS_NUM_THREADS=34 srun -n1 --cpus-per-task=34 ./sgemm_blis_optimized.x 30000 30000 30000&gt;&gt;sgemm_blis_optimized_epyc_epyc001.orfeo.hpc_2023-07-09_19-45-17.csv"/>
    <x v="0"/>
    <n v="30000"/>
    <n v="30000"/>
    <n v="24.802608200000002"/>
    <n v="24.802607999999999"/>
    <n v="2177.1903809999999"/>
    <x v="0"/>
    <x v="0"/>
    <x v="0"/>
    <x v="0"/>
    <x v="0"/>
    <x v="0"/>
    <x v="33"/>
    <x v="33"/>
  </r>
  <r>
    <s v="sgemm_epyc_job_17096.out"/>
    <s v="sgemm_blis_optimized_epyc_epyc001.orfeo.hpc_2023-07-09_19-45-17.csv"/>
    <s v="epyc001.orfeo.hpc"/>
    <s v="rep 1 size 30000 OMP_PLACES=cores OMP_PROC_BIND=close OMP_NUM_THREADS=35 BLIS_NUM_THREADS=35 srun -n1 --cpus-per-task=35 ./sgemm_blis_optimized.x 30000 30000 30000&gt;&gt;sgemm_blis_optimized_epyc_epyc001.orfeo.hpc_2023-07-09_19-45-17.csv"/>
    <x v="0"/>
    <n v="30000"/>
    <n v="30000"/>
    <n v="24.932738347000001"/>
    <n v="24.932738000000001"/>
    <n v="2165.827084"/>
    <x v="0"/>
    <x v="0"/>
    <x v="0"/>
    <x v="0"/>
    <x v="0"/>
    <x v="0"/>
    <x v="34"/>
    <x v="34"/>
  </r>
  <r>
    <s v="sgemm_epyc_job_17096.out"/>
    <s v="sgemm_blis_optimized_epyc_epyc001.orfeo.hpc_2023-07-09_19-45-17.csv"/>
    <s v="epyc001.orfeo.hpc"/>
    <s v="rep 1 size 30000 OMP_PLACES=cores OMP_PROC_BIND=close OMP_NUM_THREADS=36 BLIS_NUM_THREADS=36 srun -n1 --cpus-per-task=36 ./sgemm_blis_optimized.x 30000 30000 30000&gt;&gt;sgemm_blis_optimized_epyc_epyc001.orfeo.hpc_2023-07-09_19-45-17.csv"/>
    <x v="0"/>
    <n v="30000"/>
    <n v="30000"/>
    <n v="24.245223512999999"/>
    <n v="24.245224"/>
    <n v="2227.2428199999999"/>
    <x v="0"/>
    <x v="0"/>
    <x v="0"/>
    <x v="0"/>
    <x v="0"/>
    <x v="0"/>
    <x v="35"/>
    <x v="35"/>
  </r>
  <r>
    <s v="sgemm_epyc_job_17096.out"/>
    <s v="sgemm_blis_optimized_epyc_epyc001.orfeo.hpc_2023-07-09_19-45-17.csv"/>
    <s v="epyc001.orfeo.hpc"/>
    <s v="rep 1 size 30000 OMP_PLACES=cores OMP_PROC_BIND=close OMP_NUM_THREADS=37 BLIS_NUM_THREADS=37 srun -n1 --cpus-per-task=37 ./sgemm_blis_optimized.x 30000 30000 30000&gt;&gt;sgemm_blis_optimized_epyc_epyc001.orfeo.hpc_2023-07-09_19-45-17.csv"/>
    <x v="0"/>
    <n v="30000"/>
    <n v="30000"/>
    <n v="24.521016759999998"/>
    <n v="24.521017000000001"/>
    <n v="2202.1925329999999"/>
    <x v="0"/>
    <x v="0"/>
    <x v="0"/>
    <x v="0"/>
    <x v="0"/>
    <x v="0"/>
    <x v="36"/>
    <x v="36"/>
  </r>
  <r>
    <s v="sgemm_epyc_job_17096.out"/>
    <s v="sgemm_blis_optimized_epyc_epyc001.orfeo.hpc_2023-07-09_19-45-17.csv"/>
    <s v="epyc001.orfeo.hpc"/>
    <s v="rep 1 size 30000 OMP_PLACES=cores OMP_PROC_BIND=close OMP_NUM_THREADS=38 BLIS_NUM_THREADS=38 srun -n1 --cpus-per-task=38 ./sgemm_blis_optimized.x 30000 30000 30000&gt;&gt;sgemm_blis_optimized_epyc_epyc001.orfeo.hpc_2023-07-09_19-45-17.csv"/>
    <x v="0"/>
    <n v="30000"/>
    <n v="30000"/>
    <n v="23.240073659"/>
    <n v="23.240074"/>
    <n v="2323.57267"/>
    <x v="0"/>
    <x v="0"/>
    <x v="0"/>
    <x v="0"/>
    <x v="0"/>
    <x v="0"/>
    <x v="37"/>
    <x v="37"/>
  </r>
  <r>
    <s v="sgemm_epyc_job_17096.out"/>
    <s v="sgemm_blis_optimized_epyc_epyc001.orfeo.hpc_2023-07-09_19-45-17.csv"/>
    <s v="epyc001.orfeo.hpc"/>
    <s v="rep 1 size 30000 OMP_PLACES=cores OMP_PROC_BIND=close OMP_NUM_THREADS=39 BLIS_NUM_THREADS=39 srun -n1 --cpus-per-task=39 ./sgemm_blis_optimized.x 30000 30000 30000&gt;&gt;sgemm_blis_optimized_epyc_epyc001.orfeo.hpc_2023-07-09_19-45-17.csv"/>
    <x v="0"/>
    <n v="30000"/>
    <n v="30000"/>
    <n v="23.206258306999999"/>
    <n v="23.206257999999998"/>
    <n v="2326.9584989999998"/>
    <x v="0"/>
    <x v="0"/>
    <x v="0"/>
    <x v="0"/>
    <x v="0"/>
    <x v="0"/>
    <x v="38"/>
    <x v="38"/>
  </r>
  <r>
    <s v="sgemm_epyc_job_17096.out"/>
    <s v="sgemm_blis_optimized_epyc_epyc001.orfeo.hpc_2023-07-09_19-45-17.csv"/>
    <s v="epyc001.orfeo.hpc"/>
    <s v="rep 1 size 30000 OMP_PLACES=cores OMP_PROC_BIND=close OMP_NUM_THREADS=40 BLIS_NUM_THREADS=40 srun -n1 --cpus-per-task=40 ./sgemm_blis_optimized.x 30000 30000 30000&gt;&gt;sgemm_blis_optimized_epyc_epyc001.orfeo.hpc_2023-07-09_19-45-17.csv"/>
    <x v="0"/>
    <n v="30000"/>
    <n v="30000"/>
    <n v="23.39102561"/>
    <n v="23.391026"/>
    <n v="2308.5776959999998"/>
    <x v="0"/>
    <x v="0"/>
    <x v="0"/>
    <x v="0"/>
    <x v="0"/>
    <x v="0"/>
    <x v="39"/>
    <x v="39"/>
  </r>
  <r>
    <s v="sgemm_epyc_job_17096.out"/>
    <s v="sgemm_blis_optimized_epyc_epyc001.orfeo.hpc_2023-07-09_19-45-17.csv"/>
    <s v="epyc001.orfeo.hpc"/>
    <s v="rep 1 size 30000 OMP_PLACES=cores OMP_PROC_BIND=close OMP_NUM_THREADS=41 BLIS_NUM_THREADS=41 srun -n1 --cpus-per-task=41 ./sgemm_blis_optimized.x 30000 30000 30000&gt;&gt;sgemm_blis_optimized_epyc_epyc001.orfeo.hpc_2023-07-09_19-45-17.csv"/>
    <x v="0"/>
    <n v="30000"/>
    <n v="30000"/>
    <n v="22.986981109999999"/>
    <n v="22.986981"/>
    <n v="2349.1558"/>
    <x v="0"/>
    <x v="0"/>
    <x v="0"/>
    <x v="0"/>
    <x v="0"/>
    <x v="0"/>
    <x v="40"/>
    <x v="40"/>
  </r>
  <r>
    <s v="sgemm_epyc_job_17096.out"/>
    <s v="sgemm_blis_optimized_epyc_epyc001.orfeo.hpc_2023-07-09_19-45-17.csv"/>
    <s v="epyc001.orfeo.hpc"/>
    <s v="rep 1 size 30000 OMP_PLACES=cores OMP_PROC_BIND=close OMP_NUM_THREADS=42 BLIS_NUM_THREADS=42 srun -n1 --cpus-per-task=42 ./sgemm_blis_optimized.x 30000 30000 30000&gt;&gt;sgemm_blis_optimized_epyc_epyc001.orfeo.hpc_2023-07-09_19-45-17.csv"/>
    <x v="0"/>
    <n v="30000"/>
    <n v="30000"/>
    <n v="22.292484443999999"/>
    <n v="22.292484000000002"/>
    <n v="2422.341042"/>
    <x v="0"/>
    <x v="0"/>
    <x v="0"/>
    <x v="0"/>
    <x v="0"/>
    <x v="0"/>
    <x v="41"/>
    <x v="41"/>
  </r>
  <r>
    <s v="sgemm_epyc_job_17096.out"/>
    <s v="sgemm_blis_optimized_epyc_epyc001.orfeo.hpc_2023-07-09_19-45-17.csv"/>
    <s v="epyc001.orfeo.hpc"/>
    <s v="rep 1 size 30000 OMP_PLACES=cores OMP_PROC_BIND=close OMP_NUM_THREADS=43 BLIS_NUM_THREADS=43 srun -n1 --cpus-per-task=43 ./sgemm_blis_optimized.x 30000 30000 30000&gt;&gt;sgemm_blis_optimized_epyc_epyc001.orfeo.hpc_2023-07-09_19-45-17.csv"/>
    <x v="0"/>
    <n v="30000"/>
    <n v="30000"/>
    <n v="23.916247784999999"/>
    <n v="23.916248"/>
    <n v="2257.8792659999999"/>
    <x v="0"/>
    <x v="0"/>
    <x v="0"/>
    <x v="0"/>
    <x v="0"/>
    <x v="0"/>
    <x v="42"/>
    <x v="42"/>
  </r>
  <r>
    <s v="sgemm_epyc_job_17096.out"/>
    <s v="sgemm_blis_optimized_epyc_epyc001.orfeo.hpc_2023-07-09_19-45-17.csv"/>
    <s v="epyc001.orfeo.hpc"/>
    <s v="rep 1 size 30000 OMP_PLACES=cores OMP_PROC_BIND=close OMP_NUM_THREADS=44 BLIS_NUM_THREADS=44 srun -n1 --cpus-per-task=44 ./sgemm_blis_optimized.x 30000 30000 30000&gt;&gt;sgemm_blis_optimized_epyc_epyc001.orfeo.hpc_2023-07-09_19-45-17.csv"/>
    <x v="0"/>
    <n v="30000"/>
    <n v="30000"/>
    <n v="21.386028142000001"/>
    <n v="21.386028"/>
    <n v="2525.0130429999999"/>
    <x v="0"/>
    <x v="0"/>
    <x v="0"/>
    <x v="0"/>
    <x v="0"/>
    <x v="0"/>
    <x v="43"/>
    <x v="43"/>
  </r>
  <r>
    <s v="sgemm_epyc_job_17096.out"/>
    <s v="sgemm_blis_optimized_epyc_epyc001.orfeo.hpc_2023-07-09_19-45-17.csv"/>
    <s v="epyc001.orfeo.hpc"/>
    <s v="rep 1 size 30000 OMP_PLACES=cores OMP_PROC_BIND=close OMP_NUM_THREADS=45 BLIS_NUM_THREADS=45 srun -n1 --cpus-per-task=45 ./sgemm_blis_optimized.x 30000 30000 30000&gt;&gt;sgemm_blis_optimized_epyc_epyc001.orfeo.hpc_2023-07-09_19-45-17.csv"/>
    <x v="0"/>
    <n v="30000"/>
    <n v="30000"/>
    <n v="20.950411663000001"/>
    <n v="20.950412"/>
    <n v="2577.5149849999998"/>
    <x v="0"/>
    <x v="0"/>
    <x v="0"/>
    <x v="0"/>
    <x v="0"/>
    <x v="0"/>
    <x v="44"/>
    <x v="44"/>
  </r>
  <r>
    <s v="sgemm_epyc_job_17096.out"/>
    <s v="sgemm_blis_optimized_epyc_epyc001.orfeo.hpc_2023-07-09_19-45-17.csv"/>
    <s v="epyc001.orfeo.hpc"/>
    <s v="rep 1 size 30000 OMP_PLACES=cores OMP_PROC_BIND=close OMP_NUM_THREADS=46 BLIS_NUM_THREADS=46 srun -n1 --cpus-per-task=46 ./sgemm_blis_optimized.x 30000 30000 30000&gt;&gt;sgemm_blis_optimized_epyc_epyc001.orfeo.hpc_2023-07-09_19-45-17.csv"/>
    <x v="0"/>
    <n v="30000"/>
    <n v="30000"/>
    <n v="22.250622294999999"/>
    <n v="22.250622"/>
    <n v="2426.898416"/>
    <x v="0"/>
    <x v="0"/>
    <x v="0"/>
    <x v="0"/>
    <x v="0"/>
    <x v="0"/>
    <x v="45"/>
    <x v="45"/>
  </r>
  <r>
    <s v="sgemm_epyc_job_17096.out"/>
    <s v="sgemm_blis_optimized_epyc_epyc001.orfeo.hpc_2023-07-09_19-45-17.csv"/>
    <s v="epyc001.orfeo.hpc"/>
    <s v="rep 1 size 30000 OMP_PLACES=cores OMP_PROC_BIND=close OMP_NUM_THREADS=47 BLIS_NUM_THREADS=47 srun -n1 --cpus-per-task=47 ./sgemm_blis_optimized.x 30000 30000 30000&gt;&gt;sgemm_blis_optimized_epyc_epyc001.orfeo.hpc_2023-07-09_19-45-17.csv"/>
    <x v="0"/>
    <n v="30000"/>
    <n v="30000"/>
    <n v="22.147912214000002"/>
    <n v="22.147912000000002"/>
    <n v="2438.1530630000002"/>
    <x v="0"/>
    <x v="0"/>
    <x v="0"/>
    <x v="0"/>
    <x v="0"/>
    <x v="0"/>
    <x v="46"/>
    <x v="46"/>
  </r>
  <r>
    <s v="sgemm_epyc_job_17096.out"/>
    <s v="sgemm_blis_optimized_epyc_epyc001.orfeo.hpc_2023-07-09_19-45-17.csv"/>
    <s v="epyc001.orfeo.hpc"/>
    <s v="rep 1 size 30000 OMP_PLACES=cores OMP_PROC_BIND=close OMP_NUM_THREADS=48 BLIS_NUM_THREADS=48 srun -n1 --cpus-per-task=48 ./sgemm_blis_optimized.x 30000 30000 30000&gt;&gt;sgemm_blis_optimized_epyc_epyc001.orfeo.hpc_2023-07-09_19-45-17.csv"/>
    <x v="0"/>
    <n v="30000"/>
    <n v="30000"/>
    <n v="22.559817311"/>
    <n v="22.559816999999999"/>
    <n v="2393.6364050000002"/>
    <x v="0"/>
    <x v="0"/>
    <x v="0"/>
    <x v="0"/>
    <x v="0"/>
    <x v="0"/>
    <x v="47"/>
    <x v="47"/>
  </r>
  <r>
    <s v="sgemm_epyc_job_17096.out"/>
    <s v="sgemm_blis_optimized_epyc_epyc001.orfeo.hpc_2023-07-09_19-45-17.csv"/>
    <s v="epyc001.orfeo.hpc"/>
    <s v="rep 1 size 30000 OMP_PLACES=cores OMP_PROC_BIND=close OMP_NUM_THREADS=49 BLIS_NUM_THREADS=49 srun -n1 --cpus-per-task=49 ./sgemm_blis_optimized.x 30000 30000 30000&gt;&gt;sgemm_blis_optimized_epyc_epyc001.orfeo.hpc_2023-07-09_19-45-17.csv"/>
    <x v="0"/>
    <n v="30000"/>
    <n v="30000"/>
    <n v="23.430542181"/>
    <n v="23.430541999999999"/>
    <n v="2304.6841850000001"/>
    <x v="0"/>
    <x v="0"/>
    <x v="0"/>
    <x v="0"/>
    <x v="0"/>
    <x v="0"/>
    <x v="48"/>
    <x v="48"/>
  </r>
  <r>
    <s v="sgemm_epyc_job_17096.out"/>
    <s v="sgemm_blis_optimized_epyc_epyc001.orfeo.hpc_2023-07-09_19-45-17.csv"/>
    <s v="epyc001.orfeo.hpc"/>
    <s v="rep 1 size 30000 OMP_PLACES=cores OMP_PROC_BIND=close OMP_NUM_THREADS=50 BLIS_NUM_THREADS=50 srun -n1 --cpus-per-task=50 ./sgemm_blis_optimized.x 30000 30000 30000&gt;&gt;sgemm_blis_optimized_epyc_epyc001.orfeo.hpc_2023-07-09_19-45-17.csv"/>
    <x v="0"/>
    <n v="30000"/>
    <n v="30000"/>
    <n v="21.155402413000001"/>
    <n v="21.155401999999999"/>
    <n v="2552.5394860000001"/>
    <x v="0"/>
    <x v="0"/>
    <x v="0"/>
    <x v="0"/>
    <x v="0"/>
    <x v="0"/>
    <x v="49"/>
    <x v="49"/>
  </r>
  <r>
    <s v="sgemm_epyc_job_17096.out"/>
    <s v="sgemm_blis_optimized_epyc_epyc001.orfeo.hpc_2023-07-09_19-45-17.csv"/>
    <s v="epyc001.orfeo.hpc"/>
    <s v="rep 1 size 30000 OMP_PLACES=cores OMP_PROC_BIND=close OMP_NUM_THREADS=51 BLIS_NUM_THREADS=51 srun -n1 --cpus-per-task=51 ./sgemm_blis_optimized.x 30000 30000 30000&gt;&gt;sgemm_blis_optimized_epyc_epyc001.orfeo.hpc_2023-07-09_19-45-17.csv"/>
    <x v="0"/>
    <n v="30000"/>
    <n v="30000"/>
    <n v="20.939807099999999"/>
    <n v="20.939806999999998"/>
    <n v="2578.820318"/>
    <x v="0"/>
    <x v="0"/>
    <x v="0"/>
    <x v="0"/>
    <x v="0"/>
    <x v="0"/>
    <x v="50"/>
    <x v="50"/>
  </r>
  <r>
    <s v="sgemm_epyc_job_17096.out"/>
    <s v="sgemm_blis_optimized_epyc_epyc001.orfeo.hpc_2023-07-09_19-45-17.csv"/>
    <s v="epyc001.orfeo.hpc"/>
    <s v="rep 1 size 30000 OMP_PLACES=cores OMP_PROC_BIND=close OMP_NUM_THREADS=52 BLIS_NUM_THREADS=52 srun -n1 --cpus-per-task=52 ./sgemm_blis_optimized.x 30000 30000 30000&gt;&gt;sgemm_blis_optimized_epyc_epyc001.orfeo.hpc_2023-07-09_19-45-17.csv"/>
    <x v="0"/>
    <n v="30000"/>
    <n v="30000"/>
    <n v="21.624080152000001"/>
    <n v="21.624079999999999"/>
    <n v="2497.2160490000001"/>
    <x v="0"/>
    <x v="0"/>
    <x v="0"/>
    <x v="0"/>
    <x v="0"/>
    <x v="0"/>
    <x v="51"/>
    <x v="51"/>
  </r>
  <r>
    <s v="sgemm_epyc_job_17096.out"/>
    <s v="sgemm_blis_optimized_epyc_epyc001.orfeo.hpc_2023-07-09_19-45-17.csv"/>
    <s v="epyc001.orfeo.hpc"/>
    <s v="rep 1 size 30000 OMP_PLACES=cores OMP_PROC_BIND=close OMP_NUM_THREADS=53 BLIS_NUM_THREADS=53 srun -n1 --cpus-per-task=53 ./sgemm_blis_optimized.x 30000 30000 30000&gt;&gt;sgemm_blis_optimized_epyc_epyc001.orfeo.hpc_2023-07-09_19-45-17.csv"/>
    <x v="0"/>
    <n v="30000"/>
    <n v="30000"/>
    <n v="21.303353283"/>
    <n v="21.303353000000001"/>
    <n v="2534.8122090000002"/>
    <x v="0"/>
    <x v="0"/>
    <x v="0"/>
    <x v="0"/>
    <x v="0"/>
    <x v="0"/>
    <x v="52"/>
    <x v="52"/>
  </r>
  <r>
    <s v="sgemm_epyc_job_17096.out"/>
    <s v="sgemm_blis_optimized_epyc_epyc001.orfeo.hpc_2023-07-09_19-45-17.csv"/>
    <s v="epyc001.orfeo.hpc"/>
    <s v="rep 1 size 30000 OMP_PLACES=cores OMP_PROC_BIND=close OMP_NUM_THREADS=54 BLIS_NUM_THREADS=54 srun -n1 --cpus-per-task=54 ./sgemm_blis_optimized.x 30000 30000 30000&gt;&gt;sgemm_blis_optimized_epyc_epyc001.orfeo.hpc_2023-07-09_19-45-17.csv"/>
    <x v="0"/>
    <n v="30000"/>
    <n v="30000"/>
    <n v="21.607731928"/>
    <n v="21.607731999999999"/>
    <n v="2499.1054210000002"/>
    <x v="0"/>
    <x v="0"/>
    <x v="0"/>
    <x v="0"/>
    <x v="0"/>
    <x v="0"/>
    <x v="53"/>
    <x v="53"/>
  </r>
  <r>
    <s v="sgemm_epyc_job_17096.out"/>
    <s v="sgemm_blis_optimized_epyc_epyc001.orfeo.hpc_2023-07-09_19-45-17.csv"/>
    <s v="epyc001.orfeo.hpc"/>
    <s v="rep 1 size 30000 OMP_PLACES=cores OMP_PROC_BIND=close OMP_NUM_THREADS=55 BLIS_NUM_THREADS=55 srun -n1 --cpus-per-task=55 ./sgemm_blis_optimized.x 30000 30000 30000&gt;&gt;sgemm_blis_optimized_epyc_epyc001.orfeo.hpc_2023-07-09_19-45-17.csv"/>
    <x v="0"/>
    <n v="30000"/>
    <n v="30000"/>
    <n v="21.095979732"/>
    <n v="21.095980000000001"/>
    <n v="2559.7294219999999"/>
    <x v="0"/>
    <x v="0"/>
    <x v="0"/>
    <x v="0"/>
    <x v="0"/>
    <x v="0"/>
    <x v="54"/>
    <x v="54"/>
  </r>
  <r>
    <s v="sgemm_epyc_job_17096.out"/>
    <s v="sgemm_blis_optimized_epyc_epyc001.orfeo.hpc_2023-07-09_19-45-17.csv"/>
    <s v="epyc001.orfeo.hpc"/>
    <s v="rep 1 size 30000 OMP_PLACES=cores OMP_PROC_BIND=close OMP_NUM_THREADS=56 BLIS_NUM_THREADS=56 srun -n1 --cpus-per-task=56 ./sgemm_blis_optimized.x 30000 30000 30000&gt;&gt;sgemm_blis_optimized_epyc_epyc001.orfeo.hpc_2023-07-09_19-45-17.csv"/>
    <x v="0"/>
    <n v="30000"/>
    <n v="30000"/>
    <n v="21.742007596000001"/>
    <n v="21.742007999999998"/>
    <n v="2483.671288"/>
    <x v="0"/>
    <x v="0"/>
    <x v="0"/>
    <x v="0"/>
    <x v="0"/>
    <x v="0"/>
    <x v="55"/>
    <x v="55"/>
  </r>
  <r>
    <s v="sgemm_epyc_job_17096.out"/>
    <s v="sgemm_blis_optimized_epyc_epyc001.orfeo.hpc_2023-07-09_19-45-17.csv"/>
    <s v="epyc001.orfeo.hpc"/>
    <s v="rep 1 size 30000 OMP_PLACES=cores OMP_PROC_BIND=close OMP_NUM_THREADS=57 BLIS_NUM_THREADS=57 srun -n1 --cpus-per-task=57 ./sgemm_blis_optimized.x 30000 30000 30000&gt;&gt;sgemm_blis_optimized_epyc_epyc001.orfeo.hpc_2023-07-09_19-45-17.csv"/>
    <x v="0"/>
    <n v="30000"/>
    <n v="30000"/>
    <n v="20.582357100999999"/>
    <n v="20.582356999999998"/>
    <n v="2623.6062149999998"/>
    <x v="0"/>
    <x v="0"/>
    <x v="0"/>
    <x v="0"/>
    <x v="0"/>
    <x v="0"/>
    <x v="56"/>
    <x v="56"/>
  </r>
  <r>
    <s v="sgemm_epyc_job_17096.out"/>
    <s v="sgemm_blis_optimized_epyc_epyc001.orfeo.hpc_2023-07-09_19-45-17.csv"/>
    <s v="epyc001.orfeo.hpc"/>
    <s v="rep 1 size 30000 OMP_PLACES=cores OMP_PROC_BIND=close OMP_NUM_THREADS=58 BLIS_NUM_THREADS=58 srun -n1 --cpus-per-task=58 ./sgemm_blis_optimized.x 30000 30000 30000&gt;&gt;sgemm_blis_optimized_epyc_epyc001.orfeo.hpc_2023-07-09_19-45-17.csv"/>
    <x v="0"/>
    <n v="30000"/>
    <n v="30000"/>
    <n v="21.726585514"/>
    <n v="21.726586000000001"/>
    <n v="2485.43426"/>
    <x v="0"/>
    <x v="0"/>
    <x v="0"/>
    <x v="0"/>
    <x v="0"/>
    <x v="0"/>
    <x v="57"/>
    <x v="57"/>
  </r>
  <r>
    <s v="sgemm_epyc_job_17096.out"/>
    <s v="sgemm_blis_optimized_epyc_epyc001.orfeo.hpc_2023-07-09_19-45-17.csv"/>
    <s v="epyc001.orfeo.hpc"/>
    <s v="rep 1 size 30000 OMP_PLACES=cores OMP_PROC_BIND=close OMP_NUM_THREADS=59 BLIS_NUM_THREADS=59 srun -n1 --cpus-per-task=59 ./sgemm_blis_optimized.x 30000 30000 30000&gt;&gt;sgemm_blis_optimized_epyc_epyc001.orfeo.hpc_2023-07-09_19-45-17.csv"/>
    <x v="0"/>
    <n v="30000"/>
    <n v="30000"/>
    <n v="21.097370605999998"/>
    <n v="21.097370999999999"/>
    <n v="2559.5606680000001"/>
    <x v="0"/>
    <x v="0"/>
    <x v="0"/>
    <x v="0"/>
    <x v="0"/>
    <x v="0"/>
    <x v="58"/>
    <x v="58"/>
  </r>
  <r>
    <s v="sgemm_epyc_job_17096.out"/>
    <s v="sgemm_blis_optimized_epyc_epyc001.orfeo.hpc_2023-07-09_19-45-17.csv"/>
    <s v="epyc001.orfeo.hpc"/>
    <s v="rep 1 size 30000 OMP_PLACES=cores OMP_PROC_BIND=close OMP_NUM_THREADS=60 BLIS_NUM_THREADS=60 srun -n1 --cpus-per-task=60 ./sgemm_blis_optimized.x 30000 30000 30000&gt;&gt;sgemm_blis_optimized_epyc_epyc001.orfeo.hpc_2023-07-09_19-45-17.csv"/>
    <x v="0"/>
    <n v="30000"/>
    <n v="30000"/>
    <n v="21.631801810999999"/>
    <n v="21.631802"/>
    <n v="2496.324646"/>
    <x v="0"/>
    <x v="0"/>
    <x v="0"/>
    <x v="0"/>
    <x v="0"/>
    <x v="0"/>
    <x v="59"/>
    <x v="59"/>
  </r>
  <r>
    <s v="sgemm_epyc_job_17096.out"/>
    <s v="sgemm_blis_optimized_epyc_epyc001.orfeo.hpc_2023-07-09_19-45-17.csv"/>
    <s v="epyc001.orfeo.hpc"/>
    <s v="rep 1 size 30000 OMP_PLACES=cores OMP_PROC_BIND=close OMP_NUM_THREADS=61 BLIS_NUM_THREADS=61 srun -n1 --cpus-per-task=61 ./sgemm_blis_optimized.x 30000 30000 30000&gt;&gt;sgemm_blis_optimized_epyc_epyc001.orfeo.hpc_2023-07-09_19-45-17.csv"/>
    <x v="0"/>
    <n v="30000"/>
    <n v="30000"/>
    <n v="21.552673958"/>
    <n v="21.552674"/>
    <n v="2505.489579"/>
    <x v="0"/>
    <x v="0"/>
    <x v="0"/>
    <x v="0"/>
    <x v="0"/>
    <x v="0"/>
    <x v="60"/>
    <x v="60"/>
  </r>
  <r>
    <s v="sgemm_epyc_job_17096.out"/>
    <s v="sgemm_blis_optimized_epyc_epyc001.orfeo.hpc_2023-07-09_19-45-17.csv"/>
    <s v="epyc001.orfeo.hpc"/>
    <s v="rep 1 size 30000 OMP_PLACES=cores OMP_PROC_BIND=close OMP_NUM_THREADS=62 BLIS_NUM_THREADS=62 srun -n1 --cpus-per-task=62 ./sgemm_blis_optimized.x 30000 30000 30000&gt;&gt;sgemm_blis_optimized_epyc_epyc001.orfeo.hpc_2023-07-09_19-45-17.csv"/>
    <x v="0"/>
    <n v="30000"/>
    <n v="30000"/>
    <n v="22.296933297999999"/>
    <n v="22.296932999999999"/>
    <n v="2421.8577180000002"/>
    <x v="0"/>
    <x v="0"/>
    <x v="0"/>
    <x v="0"/>
    <x v="0"/>
    <x v="0"/>
    <x v="61"/>
    <x v="61"/>
  </r>
  <r>
    <s v="sgemm_epyc_job_17096.out"/>
    <s v="sgemm_blis_optimized_epyc_epyc001.orfeo.hpc_2023-07-09_19-45-17.csv"/>
    <s v="epyc001.orfeo.hpc"/>
    <s v="rep 1 size 30000 OMP_PLACES=cores OMP_PROC_BIND=close OMP_NUM_THREADS=63 BLIS_NUM_THREADS=63 srun -n1 --cpus-per-task=63 ./sgemm_blis_optimized.x 30000 30000 30000&gt;&gt;sgemm_blis_optimized_epyc_epyc001.orfeo.hpc_2023-07-09_19-45-17.csv"/>
    <x v="0"/>
    <n v="30000"/>
    <n v="30000"/>
    <n v="22.658096951000001"/>
    <n v="22.658097000000001"/>
    <n v="2383.2539919999999"/>
    <x v="0"/>
    <x v="0"/>
    <x v="0"/>
    <x v="0"/>
    <x v="0"/>
    <x v="0"/>
    <x v="62"/>
    <x v="62"/>
  </r>
  <r>
    <s v="sgemm_epyc_job_17096.out"/>
    <s v="sgemm_blis_optimized_epyc_epyc001.orfeo.hpc_2023-07-09_19-45-17.csv"/>
    <s v="epyc001.orfeo.hpc"/>
    <s v="rep 1 size 30000 OMP_PLACES=cores OMP_PROC_BIND=close OMP_NUM_THREADS=64 BLIS_NUM_THREADS=64 srun -n1 --cpus-per-task=64 ./sgemm_blis_optimized.x 30000 30000 30000&gt;&gt;sgemm_blis_optimized_epyc_epyc001.orfeo.hpc_2023-07-09_19-45-17.csv"/>
    <x v="0"/>
    <n v="30000"/>
    <n v="30000"/>
    <n v="20.943372088"/>
    <n v="20.943372"/>
    <n v="2578.3813500000001"/>
    <x v="0"/>
    <x v="0"/>
    <x v="0"/>
    <x v="0"/>
    <x v="0"/>
    <x v="0"/>
    <x v="63"/>
    <x v="63"/>
  </r>
  <r>
    <s v="sgemm_epyc_job_17096.out"/>
    <s v="sgemm_blis_optimized_epyc_epyc001.orfeo.hpc_2023-07-09_19-45-17.csv"/>
    <s v="epyc001.orfeo.hpc"/>
    <s v="rep 2 size 30000 OMP_PLACES=cores OMP_PROC_BIND=close OMP_NUM_THREADS=1 BLIS_NUM_THREADS=1 srun -n1 --cpus-per-task=1 ./sgemm_blis_optimized.x 30000 30000 30000&gt;&gt;sgemm_blis_optimized_epyc_epyc001.orfeo.hpc_2023-07-09_19-45-17.csv"/>
    <x v="0"/>
    <n v="30000"/>
    <n v="30000"/>
    <n v="558.62302963399998"/>
    <n v="558.62302999999997"/>
    <n v="96.666262000000003"/>
    <x v="0"/>
    <x v="0"/>
    <x v="0"/>
    <x v="0"/>
    <x v="0"/>
    <x v="0"/>
    <x v="0"/>
    <x v="0"/>
  </r>
  <r>
    <s v="sgemm_epyc_job_17096.out"/>
    <s v="sgemm_blis_optimized_epyc_epyc001.orfeo.hpc_2023-07-09_19-45-17.csv"/>
    <s v="epyc001.orfeo.hpc"/>
    <s v="rep 2 size 30000 OMP_PLACES=cores OMP_PROC_BIND=close OMP_NUM_THREADS=2 BLIS_NUM_THREADS=2 srun -n1 --cpus-per-task=2 ./sgemm_blis_optimized.x 30000 30000 30000&gt;&gt;sgemm_blis_optimized_epyc_epyc001.orfeo.hpc_2023-07-09_19-45-17.csv"/>
    <x v="0"/>
    <n v="30000"/>
    <n v="30000"/>
    <n v="277.14110666300002"/>
    <n v="277.14110699999998"/>
    <n v="194.84659199999999"/>
    <x v="0"/>
    <x v="0"/>
    <x v="0"/>
    <x v="0"/>
    <x v="0"/>
    <x v="0"/>
    <x v="1"/>
    <x v="1"/>
  </r>
  <r>
    <s v="sgemm_epyc_job_17096.out"/>
    <s v="sgemm_blis_optimized_epyc_epyc001.orfeo.hpc_2023-07-09_19-45-17.csv"/>
    <s v="epyc001.orfeo.hpc"/>
    <s v="rep 2 size 30000 OMP_PLACES=cores OMP_PROC_BIND=close OMP_NUM_THREADS=3 BLIS_NUM_THREADS=3 srun -n1 --cpus-per-task=3 ./sgemm_blis_optimized.x 30000 30000 30000&gt;&gt;sgemm_blis_optimized_epyc_epyc001.orfeo.hpc_2023-07-09_19-45-17.csv"/>
    <x v="0"/>
    <n v="30000"/>
    <n v="30000"/>
    <n v="186.51098429999999"/>
    <n v="186.51098400000001"/>
    <n v="289.52718399999998"/>
    <x v="0"/>
    <x v="0"/>
    <x v="0"/>
    <x v="0"/>
    <x v="0"/>
    <x v="0"/>
    <x v="2"/>
    <x v="2"/>
  </r>
  <r>
    <s v="sgemm_epyc_job_17096.out"/>
    <s v="sgemm_blis_optimized_epyc_epyc001.orfeo.hpc_2023-07-09_19-45-17.csv"/>
    <s v="epyc001.orfeo.hpc"/>
    <s v="rep 2 size 30000 OMP_PLACES=cores OMP_PROC_BIND=close OMP_NUM_THREADS=4 BLIS_NUM_THREADS=4 srun -n1 --cpus-per-task=4 ./sgemm_blis_optimized.x 30000 30000 30000&gt;&gt;sgemm_blis_optimized_epyc_epyc001.orfeo.hpc_2023-07-09_19-45-17.csv"/>
    <x v="0"/>
    <n v="30000"/>
    <n v="30000"/>
    <n v="143.60534105100001"/>
    <n v="143.60534100000001"/>
    <n v="376.03058199999998"/>
    <x v="0"/>
    <x v="0"/>
    <x v="0"/>
    <x v="0"/>
    <x v="0"/>
    <x v="0"/>
    <x v="3"/>
    <x v="3"/>
  </r>
  <r>
    <s v="sgemm_epyc_job_17096.out"/>
    <s v="sgemm_blis_optimized_epyc_epyc001.orfeo.hpc_2023-07-09_19-45-17.csv"/>
    <s v="epyc001.orfeo.hpc"/>
    <s v="rep 2 size 30000 OMP_PLACES=cores OMP_PROC_BIND=close OMP_NUM_THREADS=5 BLIS_NUM_THREADS=5 srun -n1 --cpus-per-task=5 ./sgemm_blis_optimized.x 30000 30000 30000&gt;&gt;sgemm_blis_optimized_epyc_epyc001.orfeo.hpc_2023-07-09_19-45-17.csv"/>
    <x v="0"/>
    <n v="30000"/>
    <n v="30000"/>
    <n v="117.744058099"/>
    <n v="117.744058"/>
    <n v="458.621869"/>
    <x v="0"/>
    <x v="0"/>
    <x v="0"/>
    <x v="0"/>
    <x v="0"/>
    <x v="0"/>
    <x v="4"/>
    <x v="4"/>
  </r>
  <r>
    <s v="sgemm_epyc_job_17096.out"/>
    <s v="sgemm_blis_optimized_epyc_epyc001.orfeo.hpc_2023-07-09_19-45-17.csv"/>
    <s v="epyc001.orfeo.hpc"/>
    <s v="rep 2 size 30000 OMP_PLACES=cores OMP_PROC_BIND=close OMP_NUM_THREADS=6 BLIS_NUM_THREADS=6 srun -n1 --cpus-per-task=6 ./sgemm_blis_optimized.x 30000 30000 30000&gt;&gt;sgemm_blis_optimized_epyc_epyc001.orfeo.hpc_2023-07-09_19-45-17.csv"/>
    <x v="0"/>
    <n v="30000"/>
    <n v="30000"/>
    <n v="98.845315047"/>
    <n v="98.845314999999999"/>
    <n v="546.30813799999999"/>
    <x v="0"/>
    <x v="0"/>
    <x v="0"/>
    <x v="0"/>
    <x v="0"/>
    <x v="0"/>
    <x v="5"/>
    <x v="5"/>
  </r>
  <r>
    <s v="sgemm_epyc_job_17096.out"/>
    <s v="sgemm_blis_optimized_epyc_epyc001.orfeo.hpc_2023-07-09_19-45-17.csv"/>
    <s v="epyc001.orfeo.hpc"/>
    <s v="rep 2 size 30000 OMP_PLACES=cores OMP_PROC_BIND=close OMP_NUM_THREADS=7 BLIS_NUM_THREADS=7 srun -n1 --cpus-per-task=7 ./sgemm_blis_optimized.x 30000 30000 30000&gt;&gt;sgemm_blis_optimized_epyc_epyc001.orfeo.hpc_2023-07-09_19-45-17.csv"/>
    <x v="0"/>
    <n v="30000"/>
    <n v="30000"/>
    <n v="89.361168656999993"/>
    <n v="89.361169000000004"/>
    <n v="604.28932199999997"/>
    <x v="0"/>
    <x v="0"/>
    <x v="0"/>
    <x v="0"/>
    <x v="0"/>
    <x v="0"/>
    <x v="6"/>
    <x v="6"/>
  </r>
  <r>
    <s v="sgemm_epyc_job_17096.out"/>
    <s v="sgemm_blis_optimized_epyc_epyc001.orfeo.hpc_2023-07-09_19-45-17.csv"/>
    <s v="epyc001.orfeo.hpc"/>
    <s v="rep 2 size 30000 OMP_PLACES=cores OMP_PROC_BIND=close OMP_NUM_THREADS=8 BLIS_NUM_THREADS=8 srun -n1 --cpus-per-task=8 ./sgemm_blis_optimized.x 30000 30000 30000&gt;&gt;sgemm_blis_optimized_epyc_epyc001.orfeo.hpc_2023-07-09_19-45-17.csv"/>
    <x v="0"/>
    <n v="30000"/>
    <n v="30000"/>
    <n v="74.354512927000002"/>
    <n v="74.354512999999997"/>
    <n v="726.25047099999995"/>
    <x v="0"/>
    <x v="0"/>
    <x v="0"/>
    <x v="0"/>
    <x v="0"/>
    <x v="0"/>
    <x v="7"/>
    <x v="7"/>
  </r>
  <r>
    <s v="sgemm_epyc_job_17096.out"/>
    <s v="sgemm_blis_optimized_epyc_epyc001.orfeo.hpc_2023-07-09_19-45-17.csv"/>
    <s v="epyc001.orfeo.hpc"/>
    <s v="rep 2 size 30000 OMP_PLACES=cores OMP_PROC_BIND=close OMP_NUM_THREADS=9 BLIS_NUM_THREADS=9 srun -n1 --cpus-per-task=9 ./sgemm_blis_optimized.x 30000 30000 30000&gt;&gt;sgemm_blis_optimized_epyc_epyc001.orfeo.hpc_2023-07-09_19-45-17.csv"/>
    <x v="0"/>
    <n v="30000"/>
    <n v="30000"/>
    <n v="68.528313217000004"/>
    <n v="68.528312999999997"/>
    <n v="787.99546399999997"/>
    <x v="0"/>
    <x v="0"/>
    <x v="0"/>
    <x v="0"/>
    <x v="0"/>
    <x v="0"/>
    <x v="8"/>
    <x v="8"/>
  </r>
  <r>
    <s v="sgemm_epyc_job_17096.out"/>
    <s v="sgemm_blis_optimized_epyc_epyc001.orfeo.hpc_2023-07-09_19-45-17.csv"/>
    <s v="epyc001.orfeo.hpc"/>
    <s v="rep 2 size 30000 OMP_PLACES=cores OMP_PROC_BIND=close OMP_NUM_THREADS=10 BLIS_NUM_THREADS=10 srun -n1 --cpus-per-task=10 ./sgemm_blis_optimized.x 30000 30000 30000&gt;&gt;sgemm_blis_optimized_epyc_epyc001.orfeo.hpc_2023-07-09_19-45-17.csv"/>
    <x v="0"/>
    <n v="30000"/>
    <n v="30000"/>
    <n v="62.168407719999998"/>
    <n v="62.168407999999999"/>
    <n v="868.60838100000001"/>
    <x v="0"/>
    <x v="0"/>
    <x v="0"/>
    <x v="0"/>
    <x v="0"/>
    <x v="0"/>
    <x v="9"/>
    <x v="9"/>
  </r>
  <r>
    <s v="sgemm_epyc_job_17096.out"/>
    <s v="sgemm_blis_optimized_epyc_epyc001.orfeo.hpc_2023-07-09_19-45-17.csv"/>
    <s v="epyc001.orfeo.hpc"/>
    <s v="rep 2 size 30000 OMP_PLACES=cores OMP_PROC_BIND=close OMP_NUM_THREADS=11 BLIS_NUM_THREADS=11 srun -n1 --cpus-per-task=11 ./sgemm_blis_optimized.x 30000 30000 30000&gt;&gt;sgemm_blis_optimized_epyc_epyc001.orfeo.hpc_2023-07-09_19-45-17.csv"/>
    <x v="0"/>
    <n v="30000"/>
    <n v="30000"/>
    <n v="57.191289869000002"/>
    <n v="57.191290000000002"/>
    <n v="944.19972199999995"/>
    <x v="0"/>
    <x v="0"/>
    <x v="0"/>
    <x v="0"/>
    <x v="0"/>
    <x v="0"/>
    <x v="10"/>
    <x v="10"/>
  </r>
  <r>
    <s v="sgemm_epyc_job_17096.out"/>
    <s v="sgemm_blis_optimized_epyc_epyc001.orfeo.hpc_2023-07-09_19-45-17.csv"/>
    <s v="epyc001.orfeo.hpc"/>
    <s v="rep 2 size 30000 OMP_PLACES=cores OMP_PROC_BIND=close OMP_NUM_THREADS=12 BLIS_NUM_THREADS=12 srun -n1 --cpus-per-task=12 ./sgemm_blis_optimized.x 30000 30000 30000&gt;&gt;sgemm_blis_optimized_epyc_epyc001.orfeo.hpc_2023-07-09_19-45-17.csv"/>
    <x v="0"/>
    <n v="30000"/>
    <n v="30000"/>
    <n v="51.734251665000002"/>
    <n v="51.734251999999998"/>
    <n v="1043.7959040000001"/>
    <x v="0"/>
    <x v="0"/>
    <x v="0"/>
    <x v="0"/>
    <x v="0"/>
    <x v="0"/>
    <x v="11"/>
    <x v="11"/>
  </r>
  <r>
    <s v="sgemm_epyc_job_17096.out"/>
    <s v="sgemm_blis_optimized_epyc_epyc001.orfeo.hpc_2023-07-09_19-45-17.csv"/>
    <s v="epyc001.orfeo.hpc"/>
    <s v="rep 2 size 30000 OMP_PLACES=cores OMP_PROC_BIND=close OMP_NUM_THREADS=13 BLIS_NUM_THREADS=13 srun -n1 --cpus-per-task=13 ./sgemm_blis_optimized.x 30000 30000 30000&gt;&gt;sgemm_blis_optimized_epyc_epyc001.orfeo.hpc_2023-07-09_19-45-17.csv"/>
    <x v="0"/>
    <n v="30000"/>
    <n v="30000"/>
    <n v="52.189022872999999"/>
    <n v="52.189022999999999"/>
    <n v="1034.7003460000001"/>
    <x v="0"/>
    <x v="0"/>
    <x v="0"/>
    <x v="0"/>
    <x v="0"/>
    <x v="0"/>
    <x v="12"/>
    <x v="12"/>
  </r>
  <r>
    <s v="sgemm_epyc_job_17096.out"/>
    <s v="sgemm_blis_optimized_epyc_epyc001.orfeo.hpc_2023-07-09_19-45-17.csv"/>
    <s v="epyc001.orfeo.hpc"/>
    <s v="rep 2 size 30000 OMP_PLACES=cores OMP_PROC_BIND=close OMP_NUM_THREADS=14 BLIS_NUM_THREADS=14 srun -n1 --cpus-per-task=14 ./sgemm_blis_optimized.x 30000 30000 30000&gt;&gt;sgemm_blis_optimized_epyc_epyc001.orfeo.hpc_2023-07-09_19-45-17.csv"/>
    <x v="0"/>
    <n v="30000"/>
    <n v="30000"/>
    <n v="47.112545873999998"/>
    <n v="47.112546000000002"/>
    <n v="1146.1915080000001"/>
    <x v="0"/>
    <x v="0"/>
    <x v="0"/>
    <x v="0"/>
    <x v="0"/>
    <x v="0"/>
    <x v="13"/>
    <x v="13"/>
  </r>
  <r>
    <s v="sgemm_epyc_job_17096.out"/>
    <s v="sgemm_blis_optimized_epyc_epyc001.orfeo.hpc_2023-07-09_19-45-17.csv"/>
    <s v="epyc001.orfeo.hpc"/>
    <s v="rep 2 size 30000 OMP_PLACES=cores OMP_PROC_BIND=close OMP_NUM_THREADS=15 BLIS_NUM_THREADS=15 srun -n1 --cpus-per-task=15 ./sgemm_blis_optimized.x 30000 30000 30000&gt;&gt;sgemm_blis_optimized_epyc_epyc001.orfeo.hpc_2023-07-09_19-45-17.csv"/>
    <x v="0"/>
    <n v="30000"/>
    <n v="30000"/>
    <n v="44.640917705"/>
    <n v="44.640917999999999"/>
    <n v="1209.6525509999999"/>
    <x v="0"/>
    <x v="0"/>
    <x v="0"/>
    <x v="0"/>
    <x v="0"/>
    <x v="0"/>
    <x v="14"/>
    <x v="14"/>
  </r>
  <r>
    <s v="sgemm_epyc_job_17096.out"/>
    <s v="sgemm_blis_optimized_epyc_epyc001.orfeo.hpc_2023-07-09_19-45-17.csv"/>
    <s v="epyc001.orfeo.hpc"/>
    <s v="rep 2 size 30000 OMP_PLACES=cores OMP_PROC_BIND=close OMP_NUM_THREADS=16 BLIS_NUM_THREADS=16 srun -n1 --cpus-per-task=16 ./sgemm_blis_optimized.x 30000 30000 30000&gt;&gt;sgemm_blis_optimized_epyc_epyc001.orfeo.hpc_2023-07-09_19-45-17.csv"/>
    <x v="0"/>
    <n v="30000"/>
    <n v="30000"/>
    <n v="40.429055710999997"/>
    <n v="40.429056000000003"/>
    <n v="1335.6730460000001"/>
    <x v="0"/>
    <x v="0"/>
    <x v="0"/>
    <x v="0"/>
    <x v="0"/>
    <x v="0"/>
    <x v="15"/>
    <x v="15"/>
  </r>
  <r>
    <s v="sgemm_epyc_job_17096.out"/>
    <s v="sgemm_blis_optimized_epyc_epyc001.orfeo.hpc_2023-07-09_19-45-17.csv"/>
    <s v="epyc001.orfeo.hpc"/>
    <s v="rep 2 size 30000 OMP_PLACES=cores OMP_PROC_BIND=close OMP_NUM_THREADS=17 BLIS_NUM_THREADS=17 srun -n1 --cpus-per-task=17 ./sgemm_blis_optimized.x 30000 30000 30000&gt;&gt;sgemm_blis_optimized_epyc_epyc001.orfeo.hpc_2023-07-09_19-45-17.csv"/>
    <x v="0"/>
    <n v="30000"/>
    <n v="30000"/>
    <n v="40.426147266999997"/>
    <n v="40.426147"/>
    <n v="1335.769141"/>
    <x v="0"/>
    <x v="0"/>
    <x v="0"/>
    <x v="0"/>
    <x v="0"/>
    <x v="0"/>
    <x v="16"/>
    <x v="16"/>
  </r>
  <r>
    <s v="sgemm_epyc_job_17096.out"/>
    <s v="sgemm_blis_optimized_epyc_epyc001.orfeo.hpc_2023-07-09_19-45-17.csv"/>
    <s v="epyc001.orfeo.hpc"/>
    <s v="rep 2 size 30000 OMP_PLACES=cores OMP_PROC_BIND=close OMP_NUM_THREADS=18 BLIS_NUM_THREADS=18 srun -n1 --cpus-per-task=18 ./sgemm_blis_optimized.x 30000 30000 30000&gt;&gt;sgemm_blis_optimized_epyc_epyc001.orfeo.hpc_2023-07-09_19-45-17.csv"/>
    <x v="0"/>
    <n v="30000"/>
    <n v="30000"/>
    <n v="38.757439613000003"/>
    <n v="38.757440000000003"/>
    <n v="1393.2808910000001"/>
    <x v="0"/>
    <x v="0"/>
    <x v="0"/>
    <x v="0"/>
    <x v="0"/>
    <x v="0"/>
    <x v="17"/>
    <x v="17"/>
  </r>
  <r>
    <s v="sgemm_epyc_job_17096.out"/>
    <s v="sgemm_blis_optimized_epyc_epyc001.orfeo.hpc_2023-07-09_19-45-17.csv"/>
    <s v="epyc001.orfeo.hpc"/>
    <s v="rep 2 size 30000 OMP_PLACES=cores OMP_PROC_BIND=close OMP_NUM_THREADS=19 BLIS_NUM_THREADS=19 srun -n1 --cpus-per-task=19 ./sgemm_blis_optimized.x 30000 30000 30000&gt;&gt;sgemm_blis_optimized_epyc_epyc001.orfeo.hpc_2023-07-09_19-45-17.csv"/>
    <x v="0"/>
    <n v="30000"/>
    <n v="30000"/>
    <n v="38.494966683999998"/>
    <n v="38.494967000000003"/>
    <n v="1402.780796"/>
    <x v="0"/>
    <x v="0"/>
    <x v="0"/>
    <x v="0"/>
    <x v="0"/>
    <x v="0"/>
    <x v="18"/>
    <x v="18"/>
  </r>
  <r>
    <s v="sgemm_epyc_job_17096.out"/>
    <s v="sgemm_blis_optimized_epyc_epyc001.orfeo.hpc_2023-07-09_19-45-17.csv"/>
    <s v="epyc001.orfeo.hpc"/>
    <s v="rep 2 size 30000 OMP_PLACES=cores OMP_PROC_BIND=close OMP_NUM_THREADS=20 BLIS_NUM_THREADS=20 srun -n1 --cpus-per-task=20 ./sgemm_blis_optimized.x 30000 30000 30000&gt;&gt;sgemm_blis_optimized_epyc_epyc001.orfeo.hpc_2023-07-09_19-45-17.csv"/>
    <x v="0"/>
    <n v="30000"/>
    <n v="30000"/>
    <n v="33.285454268000002"/>
    <n v="33.285454000000001"/>
    <n v="1622.3302699999999"/>
    <x v="0"/>
    <x v="0"/>
    <x v="0"/>
    <x v="0"/>
    <x v="0"/>
    <x v="0"/>
    <x v="19"/>
    <x v="19"/>
  </r>
  <r>
    <s v="sgemm_epyc_job_17096.out"/>
    <s v="sgemm_blis_optimized_epyc_epyc001.orfeo.hpc_2023-07-09_19-45-17.csv"/>
    <s v="epyc001.orfeo.hpc"/>
    <s v="rep 2 size 30000 OMP_PLACES=cores OMP_PROC_BIND=close OMP_NUM_THREADS=21 BLIS_NUM_THREADS=21 srun -n1 --cpus-per-task=21 ./sgemm_blis_optimized.x 30000 30000 30000&gt;&gt;sgemm_blis_optimized_epyc_epyc001.orfeo.hpc_2023-07-09_19-45-17.csv"/>
    <x v="0"/>
    <n v="30000"/>
    <n v="30000"/>
    <n v="33.447490563000002"/>
    <n v="33.447490999999999"/>
    <n v="1614.470894"/>
    <x v="0"/>
    <x v="0"/>
    <x v="0"/>
    <x v="0"/>
    <x v="0"/>
    <x v="0"/>
    <x v="20"/>
    <x v="20"/>
  </r>
  <r>
    <s v="sgemm_epyc_job_17096.out"/>
    <s v="sgemm_blis_optimized_epyc_epyc001.orfeo.hpc_2023-07-09_19-45-17.csv"/>
    <s v="epyc001.orfeo.hpc"/>
    <s v="rep 2 size 30000 OMP_PLACES=cores OMP_PROC_BIND=close OMP_NUM_THREADS=22 BLIS_NUM_THREADS=22 srun -n1 --cpus-per-task=22 ./sgemm_blis_optimized.x 30000 30000 30000&gt;&gt;sgemm_blis_optimized_epyc_epyc001.orfeo.hpc_2023-07-09_19-45-17.csv"/>
    <x v="0"/>
    <n v="30000"/>
    <n v="30000"/>
    <n v="33.017726633000002"/>
    <n v="33.017727000000001"/>
    <n v="1635.4851020000001"/>
    <x v="0"/>
    <x v="0"/>
    <x v="0"/>
    <x v="0"/>
    <x v="0"/>
    <x v="0"/>
    <x v="21"/>
    <x v="21"/>
  </r>
  <r>
    <s v="sgemm_epyc_job_17096.out"/>
    <s v="sgemm_blis_optimized_epyc_epyc001.orfeo.hpc_2023-07-09_19-45-17.csv"/>
    <s v="epyc001.orfeo.hpc"/>
    <s v="rep 2 size 30000 OMP_PLACES=cores OMP_PROC_BIND=close OMP_NUM_THREADS=23 BLIS_NUM_THREADS=23 srun -n1 --cpus-per-task=23 ./sgemm_blis_optimized.x 30000 30000 30000&gt;&gt;sgemm_blis_optimized_epyc_epyc001.orfeo.hpc_2023-07-09_19-45-17.csv"/>
    <x v="0"/>
    <n v="30000"/>
    <n v="30000"/>
    <n v="32.817546102000001"/>
    <n v="32.817546"/>
    <n v="1645.461237"/>
    <x v="0"/>
    <x v="0"/>
    <x v="0"/>
    <x v="0"/>
    <x v="0"/>
    <x v="0"/>
    <x v="22"/>
    <x v="22"/>
  </r>
  <r>
    <s v="sgemm_epyc_job_17096.out"/>
    <s v="sgemm_blis_optimized_epyc_epyc001.orfeo.hpc_2023-07-09_19-45-17.csv"/>
    <s v="epyc001.orfeo.hpc"/>
    <s v="rep 2 size 30000 OMP_PLACES=cores OMP_PROC_BIND=close OMP_NUM_THREADS=24 BLIS_NUM_THREADS=24 srun -n1 --cpus-per-task=24 ./sgemm_blis_optimized.x 30000 30000 30000&gt;&gt;sgemm_blis_optimized_epyc_epyc001.orfeo.hpc_2023-07-09_19-45-17.csv"/>
    <x v="0"/>
    <n v="30000"/>
    <n v="30000"/>
    <n v="29.309404519000001"/>
    <n v="29.309405000000002"/>
    <n v="1842.4120479999999"/>
    <x v="0"/>
    <x v="0"/>
    <x v="0"/>
    <x v="0"/>
    <x v="0"/>
    <x v="0"/>
    <x v="23"/>
    <x v="23"/>
  </r>
  <r>
    <s v="sgemm_epyc_job_17096.out"/>
    <s v="sgemm_blis_optimized_epyc_epyc001.orfeo.hpc_2023-07-09_19-45-17.csv"/>
    <s v="epyc001.orfeo.hpc"/>
    <s v="rep 2 size 30000 OMP_PLACES=cores OMP_PROC_BIND=close OMP_NUM_THREADS=25 BLIS_NUM_THREADS=25 srun -n1 --cpus-per-task=25 ./sgemm_blis_optimized.x 30000 30000 30000&gt;&gt;sgemm_blis_optimized_epyc_epyc001.orfeo.hpc_2023-07-09_19-45-17.csv"/>
    <x v="0"/>
    <n v="30000"/>
    <n v="30000"/>
    <n v="29.458525328"/>
    <n v="29.458525000000002"/>
    <n v="1833.085648"/>
    <x v="0"/>
    <x v="0"/>
    <x v="0"/>
    <x v="0"/>
    <x v="0"/>
    <x v="0"/>
    <x v="24"/>
    <x v="24"/>
  </r>
  <r>
    <s v="sgemm_epyc_job_17096.out"/>
    <s v="sgemm_blis_optimized_epyc_epyc001.orfeo.hpc_2023-07-09_19-45-17.csv"/>
    <s v="epyc001.orfeo.hpc"/>
    <s v="rep 2 size 30000 OMP_PLACES=cores OMP_PROC_BIND=close OMP_NUM_THREADS=26 BLIS_NUM_THREADS=26 srun -n1 --cpus-per-task=26 ./sgemm_blis_optimized.x 30000 30000 30000&gt;&gt;sgemm_blis_optimized_epyc_epyc001.orfeo.hpc_2023-07-09_19-45-17.csv"/>
    <x v="0"/>
    <n v="30000"/>
    <n v="30000"/>
    <n v="29.307288835000001"/>
    <n v="29.307289000000001"/>
    <n v="1842.5450510000001"/>
    <x v="0"/>
    <x v="0"/>
    <x v="0"/>
    <x v="0"/>
    <x v="0"/>
    <x v="0"/>
    <x v="25"/>
    <x v="25"/>
  </r>
  <r>
    <s v="sgemm_epyc_job_17096.out"/>
    <s v="sgemm_blis_optimized_epyc_epyc001.orfeo.hpc_2023-07-09_19-45-17.csv"/>
    <s v="epyc001.orfeo.hpc"/>
    <s v="rep 2 size 30000 OMP_PLACES=cores OMP_PROC_BIND=close OMP_NUM_THREADS=27 BLIS_NUM_THREADS=27 srun -n1 --cpus-per-task=27 ./sgemm_blis_optimized.x 30000 30000 30000&gt;&gt;sgemm_blis_optimized_epyc_epyc001.orfeo.hpc_2023-07-09_19-45-17.csv"/>
    <x v="0"/>
    <n v="30000"/>
    <n v="30000"/>
    <n v="26.907759881"/>
    <n v="26.90776"/>
    <n v="2006.8560239999999"/>
    <x v="0"/>
    <x v="0"/>
    <x v="0"/>
    <x v="0"/>
    <x v="0"/>
    <x v="0"/>
    <x v="26"/>
    <x v="26"/>
  </r>
  <r>
    <s v="sgemm_epyc_job_17096.out"/>
    <s v="sgemm_blis_optimized_epyc_epyc001.orfeo.hpc_2023-07-09_19-45-17.csv"/>
    <s v="epyc001.orfeo.hpc"/>
    <s v="rep 2 size 30000 OMP_PLACES=cores OMP_PROC_BIND=close OMP_NUM_THREADS=28 BLIS_NUM_THREADS=28 srun -n1 --cpus-per-task=28 ./sgemm_blis_optimized.x 30000 30000 30000&gt;&gt;sgemm_blis_optimized_epyc_epyc001.orfeo.hpc_2023-07-09_19-45-17.csv"/>
    <x v="0"/>
    <n v="30000"/>
    <n v="30000"/>
    <n v="27.379434723999999"/>
    <n v="27.379435000000001"/>
    <n v="1972.283232"/>
    <x v="0"/>
    <x v="0"/>
    <x v="0"/>
    <x v="0"/>
    <x v="0"/>
    <x v="0"/>
    <x v="27"/>
    <x v="27"/>
  </r>
  <r>
    <s v="sgemm_epyc_job_17096.out"/>
    <s v="sgemm_blis_optimized_epyc_epyc001.orfeo.hpc_2023-07-09_19-45-17.csv"/>
    <s v="epyc001.orfeo.hpc"/>
    <s v="rep 2 size 30000 OMP_PLACES=cores OMP_PROC_BIND=close OMP_NUM_THREADS=29 BLIS_NUM_THREADS=29 srun -n1 --cpus-per-task=29 ./sgemm_blis_optimized.x 30000 30000 30000&gt;&gt;sgemm_blis_optimized_epyc_epyc001.orfeo.hpc_2023-07-09_19-45-17.csv"/>
    <x v="0"/>
    <n v="30000"/>
    <n v="30000"/>
    <n v="27.153888943999998"/>
    <n v="27.153888999999999"/>
    <n v="1988.6654209999999"/>
    <x v="0"/>
    <x v="0"/>
    <x v="0"/>
    <x v="0"/>
    <x v="0"/>
    <x v="0"/>
    <x v="28"/>
    <x v="28"/>
  </r>
  <r>
    <s v="sgemm_epyc_job_17096.out"/>
    <s v="sgemm_blis_optimized_epyc_epyc001.orfeo.hpc_2023-07-09_19-45-17.csv"/>
    <s v="epyc001.orfeo.hpc"/>
    <s v="rep 2 size 30000 OMP_PLACES=cores OMP_PROC_BIND=close OMP_NUM_THREADS=30 BLIS_NUM_THREADS=30 srun -n1 --cpus-per-task=30 ./sgemm_blis_optimized.x 30000 30000 30000&gt;&gt;sgemm_blis_optimized_epyc_epyc001.orfeo.hpc_2023-07-09_19-45-17.csv"/>
    <x v="0"/>
    <n v="30000"/>
    <n v="30000"/>
    <n v="25.447451642000001"/>
    <n v="25.447451999999998"/>
    <n v="2122.0199480000001"/>
    <x v="0"/>
    <x v="0"/>
    <x v="0"/>
    <x v="0"/>
    <x v="0"/>
    <x v="0"/>
    <x v="29"/>
    <x v="29"/>
  </r>
  <r>
    <s v="sgemm_epyc_job_17096.out"/>
    <s v="sgemm_blis_optimized_epyc_epyc001.orfeo.hpc_2023-07-09_19-45-17.csv"/>
    <s v="epyc001.orfeo.hpc"/>
    <s v="rep 2 size 30000 OMP_PLACES=cores OMP_PROC_BIND=close OMP_NUM_THREADS=31 BLIS_NUM_THREADS=31 srun -n1 --cpus-per-task=31 ./sgemm_blis_optimized.x 30000 30000 30000&gt;&gt;sgemm_blis_optimized_epyc_epyc001.orfeo.hpc_2023-07-09_19-45-17.csv"/>
    <x v="0"/>
    <n v="30000"/>
    <n v="30000"/>
    <n v="25.534138951999999"/>
    <n v="25.534139"/>
    <n v="2114.8157809999998"/>
    <x v="0"/>
    <x v="0"/>
    <x v="0"/>
    <x v="0"/>
    <x v="0"/>
    <x v="0"/>
    <x v="30"/>
    <x v="30"/>
  </r>
  <r>
    <s v="sgemm_epyc_job_17096.out"/>
    <s v="sgemm_blis_optimized_epyc_epyc001.orfeo.hpc_2023-07-09_19-45-17.csv"/>
    <s v="epyc001.orfeo.hpc"/>
    <s v="rep 2 size 30000 OMP_PLACES=cores OMP_PROC_BIND=close OMP_NUM_THREADS=32 BLIS_NUM_THREADS=32 srun -n1 --cpus-per-task=32 ./sgemm_blis_optimized.x 30000 30000 30000&gt;&gt;sgemm_blis_optimized_epyc_epyc001.orfeo.hpc_2023-07-09_19-45-17.csv"/>
    <x v="0"/>
    <n v="30000"/>
    <n v="30000"/>
    <n v="24.969188878000001"/>
    <n v="24.969189"/>
    <n v="2162.6653660000002"/>
    <x v="0"/>
    <x v="0"/>
    <x v="0"/>
    <x v="0"/>
    <x v="0"/>
    <x v="0"/>
    <x v="31"/>
    <x v="31"/>
  </r>
  <r>
    <s v="sgemm_epyc_job_17096.out"/>
    <s v="sgemm_blis_optimized_epyc_epyc001.orfeo.hpc_2023-07-09_19-45-17.csv"/>
    <s v="epyc001.orfeo.hpc"/>
    <s v="rep 2 size 30000 OMP_PLACES=cores OMP_PROC_BIND=close OMP_NUM_THREADS=33 BLIS_NUM_THREADS=33 srun -n1 --cpus-per-task=33 ./sgemm_blis_optimized.x 30000 30000 30000&gt;&gt;sgemm_blis_optimized_epyc_epyc001.orfeo.hpc_2023-07-09_19-45-17.csv"/>
    <x v="0"/>
    <n v="30000"/>
    <n v="30000"/>
    <n v="25.215812079999999"/>
    <n v="25.215812"/>
    <n v="2141.5134210000001"/>
    <x v="0"/>
    <x v="0"/>
    <x v="0"/>
    <x v="0"/>
    <x v="0"/>
    <x v="0"/>
    <x v="32"/>
    <x v="32"/>
  </r>
  <r>
    <s v="sgemm_epyc_job_17096.out"/>
    <s v="sgemm_blis_optimized_epyc_epyc001.orfeo.hpc_2023-07-09_19-45-17.csv"/>
    <s v="epyc001.orfeo.hpc"/>
    <s v="rep 2 size 30000 OMP_PLACES=cores OMP_PROC_BIND=close OMP_NUM_THREADS=34 BLIS_NUM_THREADS=34 srun -n1 --cpus-per-task=34 ./sgemm_blis_optimized.x 30000 30000 30000&gt;&gt;sgemm_blis_optimized_epyc_epyc001.orfeo.hpc_2023-07-09_19-45-17.csv"/>
    <x v="0"/>
    <n v="30000"/>
    <n v="30000"/>
    <n v="24.612675829000001"/>
    <n v="24.612676"/>
    <n v="2193.9914370000001"/>
    <x v="0"/>
    <x v="0"/>
    <x v="0"/>
    <x v="0"/>
    <x v="0"/>
    <x v="0"/>
    <x v="33"/>
    <x v="33"/>
  </r>
  <r>
    <s v="sgemm_epyc_job_17096.out"/>
    <s v="sgemm_blis_optimized_epyc_epyc001.orfeo.hpc_2023-07-09_19-45-17.csv"/>
    <s v="epyc001.orfeo.hpc"/>
    <s v="rep 2 size 30000 OMP_PLACES=cores OMP_PROC_BIND=close OMP_NUM_THREADS=35 BLIS_NUM_THREADS=35 srun -n1 --cpus-per-task=35 ./sgemm_blis_optimized.x 30000 30000 30000&gt;&gt;sgemm_blis_optimized_epyc_epyc001.orfeo.hpc_2023-07-09_19-45-17.csv"/>
    <x v="0"/>
    <n v="30000"/>
    <n v="30000"/>
    <n v="23.713484997999998"/>
    <n v="23.713484999999999"/>
    <n v="2277.1853230000002"/>
    <x v="0"/>
    <x v="0"/>
    <x v="0"/>
    <x v="0"/>
    <x v="0"/>
    <x v="0"/>
    <x v="34"/>
    <x v="34"/>
  </r>
  <r>
    <s v="sgemm_epyc_job_17096.out"/>
    <s v="sgemm_blis_optimized_epyc_epyc001.orfeo.hpc_2023-07-09_19-45-17.csv"/>
    <s v="epyc001.orfeo.hpc"/>
    <s v="rep 2 size 30000 OMP_PLACES=cores OMP_PROC_BIND=close OMP_NUM_THREADS=36 BLIS_NUM_THREADS=36 srun -n1 --cpus-per-task=36 ./sgemm_blis_optimized.x 30000 30000 30000&gt;&gt;sgemm_blis_optimized_epyc_epyc001.orfeo.hpc_2023-07-09_19-45-17.csv"/>
    <x v="0"/>
    <n v="30000"/>
    <n v="30000"/>
    <n v="24.130854938999999"/>
    <n v="24.130855"/>
    <n v="2237.7988740000001"/>
    <x v="0"/>
    <x v="0"/>
    <x v="0"/>
    <x v="0"/>
    <x v="0"/>
    <x v="0"/>
    <x v="35"/>
    <x v="35"/>
  </r>
  <r>
    <s v="sgemm_epyc_job_17096.out"/>
    <s v="sgemm_blis_optimized_epyc_epyc001.orfeo.hpc_2023-07-09_19-45-17.csv"/>
    <s v="epyc001.orfeo.hpc"/>
    <s v="rep 2 size 30000 OMP_PLACES=cores OMP_PROC_BIND=close OMP_NUM_THREADS=37 BLIS_NUM_THREADS=37 srun -n1 --cpus-per-task=37 ./sgemm_blis_optimized.x 30000 30000 30000&gt;&gt;sgemm_blis_optimized_epyc_epyc001.orfeo.hpc_2023-07-09_19-45-17.csv"/>
    <x v="0"/>
    <n v="30000"/>
    <n v="30000"/>
    <n v="24.140473539999999"/>
    <n v="24.140474000000001"/>
    <n v="2236.9072379999998"/>
    <x v="0"/>
    <x v="0"/>
    <x v="0"/>
    <x v="0"/>
    <x v="0"/>
    <x v="0"/>
    <x v="36"/>
    <x v="36"/>
  </r>
  <r>
    <s v="sgemm_epyc_job_17096.out"/>
    <s v="sgemm_blis_optimized_epyc_epyc001.orfeo.hpc_2023-07-09_19-45-17.csv"/>
    <s v="epyc001.orfeo.hpc"/>
    <s v="rep 2 size 30000 OMP_PLACES=cores OMP_PROC_BIND=close OMP_NUM_THREADS=38 BLIS_NUM_THREADS=38 srun -n1 --cpus-per-task=38 ./sgemm_blis_optimized.x 30000 30000 30000&gt;&gt;sgemm_blis_optimized_epyc_epyc001.orfeo.hpc_2023-07-09_19-45-17.csv"/>
    <x v="0"/>
    <n v="30000"/>
    <n v="30000"/>
    <n v="23.172740479000002"/>
    <n v="23.172740000000001"/>
    <n v="2330.32429"/>
    <x v="0"/>
    <x v="0"/>
    <x v="0"/>
    <x v="0"/>
    <x v="0"/>
    <x v="0"/>
    <x v="37"/>
    <x v="37"/>
  </r>
  <r>
    <s v="sgemm_epyc_job_17096.out"/>
    <s v="sgemm_blis_optimized_epyc_epyc001.orfeo.hpc_2023-07-09_19-45-17.csv"/>
    <s v="epyc001.orfeo.hpc"/>
    <s v="rep 2 size 30000 OMP_PLACES=cores OMP_PROC_BIND=close OMP_NUM_THREADS=39 BLIS_NUM_THREADS=39 srun -n1 --cpus-per-task=39 ./sgemm_blis_optimized.x 30000 30000 30000&gt;&gt;sgemm_blis_optimized_epyc_epyc001.orfeo.hpc_2023-07-09_19-45-17.csv"/>
    <x v="0"/>
    <n v="30000"/>
    <n v="30000"/>
    <n v="24.534423088"/>
    <n v="24.534423"/>
    <n v="2200.9891899999998"/>
    <x v="0"/>
    <x v="0"/>
    <x v="0"/>
    <x v="0"/>
    <x v="0"/>
    <x v="0"/>
    <x v="38"/>
    <x v="38"/>
  </r>
  <r>
    <s v="sgemm_epyc_job_17096.out"/>
    <s v="sgemm_blis_optimized_epyc_epyc001.orfeo.hpc_2023-07-09_19-45-17.csv"/>
    <s v="epyc001.orfeo.hpc"/>
    <s v="rep 2 size 30000 OMP_PLACES=cores OMP_PROC_BIND=close OMP_NUM_THREADS=40 BLIS_NUM_THREADS=40 srun -n1 --cpus-per-task=40 ./sgemm_blis_optimized.x 30000 30000 30000&gt;&gt;sgemm_blis_optimized_epyc_epyc001.orfeo.hpc_2023-07-09_19-45-17.csv"/>
    <x v="0"/>
    <n v="30000"/>
    <n v="30000"/>
    <n v="23.563394477999999"/>
    <n v="23.563393999999999"/>
    <n v="2291.6901910000001"/>
    <x v="0"/>
    <x v="0"/>
    <x v="0"/>
    <x v="0"/>
    <x v="0"/>
    <x v="0"/>
    <x v="39"/>
    <x v="39"/>
  </r>
  <r>
    <s v="sgemm_epyc_job_17096.out"/>
    <s v="sgemm_blis_optimized_epyc_epyc001.orfeo.hpc_2023-07-09_19-45-17.csv"/>
    <s v="epyc001.orfeo.hpc"/>
    <s v="rep 2 size 30000 OMP_PLACES=cores OMP_PROC_BIND=close OMP_NUM_THREADS=41 BLIS_NUM_THREADS=41 srun -n1 --cpus-per-task=41 ./sgemm_blis_optimized.x 30000 30000 30000&gt;&gt;sgemm_blis_optimized_epyc_epyc001.orfeo.hpc_2023-07-09_19-45-17.csv"/>
    <x v="0"/>
    <n v="30000"/>
    <n v="30000"/>
    <n v="23.069237351000002"/>
    <n v="23.069237000000001"/>
    <n v="2340.7795919999999"/>
    <x v="0"/>
    <x v="0"/>
    <x v="0"/>
    <x v="0"/>
    <x v="0"/>
    <x v="0"/>
    <x v="40"/>
    <x v="40"/>
  </r>
  <r>
    <s v="sgemm_epyc_job_17096.out"/>
    <s v="sgemm_blis_optimized_epyc_epyc001.orfeo.hpc_2023-07-09_19-45-17.csv"/>
    <s v="epyc001.orfeo.hpc"/>
    <s v="rep 2 size 30000 OMP_PLACES=cores OMP_PROC_BIND=close OMP_NUM_THREADS=42 BLIS_NUM_THREADS=42 srun -n1 --cpus-per-task=42 ./sgemm_blis_optimized.x 30000 30000 30000&gt;&gt;sgemm_blis_optimized_epyc_epyc001.orfeo.hpc_2023-07-09_19-45-17.csv"/>
    <x v="0"/>
    <n v="30000"/>
    <n v="30000"/>
    <n v="22.080443249999998"/>
    <n v="22.080442999999999"/>
    <n v="2445.603079"/>
    <x v="0"/>
    <x v="0"/>
    <x v="0"/>
    <x v="0"/>
    <x v="0"/>
    <x v="0"/>
    <x v="41"/>
    <x v="41"/>
  </r>
  <r>
    <s v="sgemm_epyc_job_17096.out"/>
    <s v="sgemm_blis_optimized_epyc_epyc001.orfeo.hpc_2023-07-09_19-45-17.csv"/>
    <s v="epyc001.orfeo.hpc"/>
    <s v="rep 2 size 30000 OMP_PLACES=cores OMP_PROC_BIND=close OMP_NUM_THREADS=43 BLIS_NUM_THREADS=43 srun -n1 --cpus-per-task=43 ./sgemm_blis_optimized.x 30000 30000 30000&gt;&gt;sgemm_blis_optimized_epyc_epyc001.orfeo.hpc_2023-07-09_19-45-17.csv"/>
    <x v="0"/>
    <n v="30000"/>
    <n v="30000"/>
    <n v="23.125749810999999"/>
    <n v="23.12575"/>
    <n v="2335.0594230000002"/>
    <x v="0"/>
    <x v="0"/>
    <x v="0"/>
    <x v="0"/>
    <x v="0"/>
    <x v="0"/>
    <x v="42"/>
    <x v="42"/>
  </r>
  <r>
    <s v="sgemm_epyc_job_17096.out"/>
    <s v="sgemm_blis_optimized_epyc_epyc001.orfeo.hpc_2023-07-09_19-45-17.csv"/>
    <s v="epyc001.orfeo.hpc"/>
    <s v="rep 2 size 30000 OMP_PLACES=cores OMP_PROC_BIND=close OMP_NUM_THREADS=44 BLIS_NUM_THREADS=44 srun -n1 --cpus-per-task=44 ./sgemm_blis_optimized.x 30000 30000 30000&gt;&gt;sgemm_blis_optimized_epyc_epyc001.orfeo.hpc_2023-07-09_19-45-17.csv"/>
    <x v="0"/>
    <n v="30000"/>
    <n v="30000"/>
    <n v="21.143722962999998"/>
    <n v="21.143723000000001"/>
    <n v="2553.9494669999999"/>
    <x v="0"/>
    <x v="0"/>
    <x v="0"/>
    <x v="0"/>
    <x v="0"/>
    <x v="0"/>
    <x v="43"/>
    <x v="43"/>
  </r>
  <r>
    <s v="sgemm_epyc_job_17096.out"/>
    <s v="sgemm_blis_optimized_epyc_epyc001.orfeo.hpc_2023-07-09_19-45-17.csv"/>
    <s v="epyc001.orfeo.hpc"/>
    <s v="rep 2 size 30000 OMP_PLACES=cores OMP_PROC_BIND=close OMP_NUM_THREADS=45 BLIS_NUM_THREADS=45 srun -n1 --cpus-per-task=45 ./sgemm_blis_optimized.x 30000 30000 30000&gt;&gt;sgemm_blis_optimized_epyc_epyc001.orfeo.hpc_2023-07-09_19-45-17.csv"/>
    <x v="0"/>
    <n v="30000"/>
    <n v="30000"/>
    <n v="21.8927467"/>
    <n v="21.892747"/>
    <n v="2466.5703549999998"/>
    <x v="0"/>
    <x v="0"/>
    <x v="0"/>
    <x v="0"/>
    <x v="0"/>
    <x v="0"/>
    <x v="44"/>
    <x v="44"/>
  </r>
  <r>
    <s v="sgemm_epyc_job_17096.out"/>
    <s v="sgemm_blis_optimized_epyc_epyc001.orfeo.hpc_2023-07-09_19-45-17.csv"/>
    <s v="epyc001.orfeo.hpc"/>
    <s v="rep 2 size 30000 OMP_PLACES=cores OMP_PROC_BIND=close OMP_NUM_THREADS=46 BLIS_NUM_THREADS=46 srun -n1 --cpus-per-task=46 ./sgemm_blis_optimized.x 30000 30000 30000&gt;&gt;sgemm_blis_optimized_epyc_epyc001.orfeo.hpc_2023-07-09_19-45-17.csv"/>
    <x v="0"/>
    <n v="30000"/>
    <n v="30000"/>
    <n v="22.460881260000001"/>
    <n v="22.460881000000001"/>
    <n v="2404.1799329999999"/>
    <x v="0"/>
    <x v="0"/>
    <x v="0"/>
    <x v="0"/>
    <x v="0"/>
    <x v="0"/>
    <x v="45"/>
    <x v="45"/>
  </r>
  <r>
    <s v="sgemm_epyc_job_17096.out"/>
    <s v="sgemm_blis_optimized_epyc_epyc001.orfeo.hpc_2023-07-09_19-45-17.csv"/>
    <s v="epyc001.orfeo.hpc"/>
    <s v="rep 2 size 30000 OMP_PLACES=cores OMP_PROC_BIND=close OMP_NUM_THREADS=47 BLIS_NUM_THREADS=47 srun -n1 --cpus-per-task=47 ./sgemm_blis_optimized.x 30000 30000 30000&gt;&gt;sgemm_blis_optimized_epyc_epyc001.orfeo.hpc_2023-07-09_19-45-17.csv"/>
    <x v="0"/>
    <n v="30000"/>
    <n v="30000"/>
    <n v="22.263941591999998"/>
    <n v="22.263942"/>
    <n v="2425.446535"/>
    <x v="0"/>
    <x v="0"/>
    <x v="0"/>
    <x v="0"/>
    <x v="0"/>
    <x v="0"/>
    <x v="46"/>
    <x v="46"/>
  </r>
  <r>
    <s v="sgemm_epyc_job_17096.out"/>
    <s v="sgemm_blis_optimized_epyc_epyc001.orfeo.hpc_2023-07-09_19-45-17.csv"/>
    <s v="epyc001.orfeo.hpc"/>
    <s v="rep 2 size 30000 OMP_PLACES=cores OMP_PROC_BIND=close OMP_NUM_THREADS=48 BLIS_NUM_THREADS=48 srun -n1 --cpus-per-task=48 ./sgemm_blis_optimized.x 30000 30000 30000&gt;&gt;sgemm_blis_optimized_epyc_epyc001.orfeo.hpc_2023-07-09_19-45-17.csv"/>
    <x v="0"/>
    <n v="30000"/>
    <n v="30000"/>
    <n v="20.745141712999999"/>
    <n v="20.745142000000001"/>
    <n v="2603.0190950000001"/>
    <x v="0"/>
    <x v="0"/>
    <x v="0"/>
    <x v="0"/>
    <x v="0"/>
    <x v="0"/>
    <x v="47"/>
    <x v="47"/>
  </r>
  <r>
    <s v="sgemm_epyc_job_17096.out"/>
    <s v="sgemm_blis_optimized_epyc_epyc001.orfeo.hpc_2023-07-09_19-45-17.csv"/>
    <s v="epyc001.orfeo.hpc"/>
    <s v="rep 2 size 30000 OMP_PLACES=cores OMP_PROC_BIND=close OMP_NUM_THREADS=49 BLIS_NUM_THREADS=49 srun -n1 --cpus-per-task=49 ./sgemm_blis_optimized.x 30000 30000 30000&gt;&gt;sgemm_blis_optimized_epyc_epyc001.orfeo.hpc_2023-07-09_19-45-17.csv"/>
    <x v="0"/>
    <n v="30000"/>
    <n v="30000"/>
    <n v="23.472022195000001"/>
    <n v="23.472021999999999"/>
    <n v="2300.6113209999999"/>
    <x v="0"/>
    <x v="0"/>
    <x v="0"/>
    <x v="0"/>
    <x v="0"/>
    <x v="0"/>
    <x v="48"/>
    <x v="48"/>
  </r>
  <r>
    <s v="sgemm_epyc_job_17096.out"/>
    <s v="sgemm_blis_optimized_epyc_epyc001.orfeo.hpc_2023-07-09_19-45-17.csv"/>
    <s v="epyc001.orfeo.hpc"/>
    <s v="rep 2 size 30000 OMP_PLACES=cores OMP_PROC_BIND=close OMP_NUM_THREADS=50 BLIS_NUM_THREADS=50 srun -n1 --cpus-per-task=50 ./sgemm_blis_optimized.x 30000 30000 30000&gt;&gt;sgemm_blis_optimized_epyc_epyc001.orfeo.hpc_2023-07-09_19-45-17.csv"/>
    <x v="0"/>
    <n v="30000"/>
    <n v="30000"/>
    <n v="22.009595946000001"/>
    <n v="22.009595999999998"/>
    <n v="2453.4752990000002"/>
    <x v="0"/>
    <x v="0"/>
    <x v="0"/>
    <x v="0"/>
    <x v="0"/>
    <x v="0"/>
    <x v="49"/>
    <x v="49"/>
  </r>
  <r>
    <s v="sgemm_epyc_job_17096.out"/>
    <s v="sgemm_blis_optimized_epyc_epyc001.orfeo.hpc_2023-07-09_19-45-17.csv"/>
    <s v="epyc001.orfeo.hpc"/>
    <s v="rep 2 size 30000 OMP_PLACES=cores OMP_PROC_BIND=close OMP_NUM_THREADS=51 BLIS_NUM_THREADS=51 srun -n1 --cpus-per-task=51 ./sgemm_blis_optimized.x 30000 30000 30000&gt;&gt;sgemm_blis_optimized_epyc_epyc001.orfeo.hpc_2023-07-09_19-45-17.csv"/>
    <x v="0"/>
    <n v="30000"/>
    <n v="30000"/>
    <n v="21.928566089"/>
    <n v="21.928566"/>
    <n v="2462.5413159999998"/>
    <x v="0"/>
    <x v="0"/>
    <x v="0"/>
    <x v="0"/>
    <x v="0"/>
    <x v="0"/>
    <x v="50"/>
    <x v="50"/>
  </r>
  <r>
    <s v="sgemm_epyc_job_17096.out"/>
    <s v="sgemm_blis_optimized_epyc_epyc001.orfeo.hpc_2023-07-09_19-45-17.csv"/>
    <s v="epyc001.orfeo.hpc"/>
    <s v="rep 2 size 30000 OMP_PLACES=cores OMP_PROC_BIND=close OMP_NUM_THREADS=52 BLIS_NUM_THREADS=52 srun -n1 --cpus-per-task=52 ./sgemm_blis_optimized.x 30000 30000 30000&gt;&gt;sgemm_blis_optimized_epyc_epyc001.orfeo.hpc_2023-07-09_19-45-17.csv"/>
    <x v="0"/>
    <n v="30000"/>
    <n v="30000"/>
    <n v="21.533222577"/>
    <n v="21.533223"/>
    <n v="2507.752837"/>
    <x v="0"/>
    <x v="0"/>
    <x v="0"/>
    <x v="0"/>
    <x v="0"/>
    <x v="0"/>
    <x v="51"/>
    <x v="51"/>
  </r>
  <r>
    <s v="sgemm_epyc_job_17096.out"/>
    <s v="sgemm_blis_optimized_epyc_epyc001.orfeo.hpc_2023-07-09_19-45-17.csv"/>
    <s v="epyc001.orfeo.hpc"/>
    <s v="rep 2 size 30000 OMP_PLACES=cores OMP_PROC_BIND=close OMP_NUM_THREADS=53 BLIS_NUM_THREADS=53 srun -n1 --cpus-per-task=53 ./sgemm_blis_optimized.x 30000 30000 30000&gt;&gt;sgemm_blis_optimized_epyc_epyc001.orfeo.hpc_2023-07-09_19-45-17.csv"/>
    <x v="0"/>
    <n v="30000"/>
    <n v="30000"/>
    <n v="21.992659943"/>
    <n v="21.992660000000001"/>
    <n v="2455.3646600000002"/>
    <x v="0"/>
    <x v="0"/>
    <x v="0"/>
    <x v="0"/>
    <x v="0"/>
    <x v="0"/>
    <x v="52"/>
    <x v="52"/>
  </r>
  <r>
    <s v="sgemm_epyc_job_17096.out"/>
    <s v="sgemm_blis_optimized_epyc_epyc001.orfeo.hpc_2023-07-09_19-45-17.csv"/>
    <s v="epyc001.orfeo.hpc"/>
    <s v="rep 2 size 30000 OMP_PLACES=cores OMP_PROC_BIND=close OMP_NUM_THREADS=54 BLIS_NUM_THREADS=54 srun -n1 --cpus-per-task=54 ./sgemm_blis_optimized.x 30000 30000 30000&gt;&gt;sgemm_blis_optimized_epyc_epyc001.orfeo.hpc_2023-07-09_19-45-17.csv"/>
    <x v="0"/>
    <n v="30000"/>
    <n v="30000"/>
    <n v="21.331184071999999"/>
    <n v="21.331184"/>
    <n v="2531.5050409999999"/>
    <x v="0"/>
    <x v="0"/>
    <x v="0"/>
    <x v="0"/>
    <x v="0"/>
    <x v="0"/>
    <x v="53"/>
    <x v="53"/>
  </r>
  <r>
    <s v="sgemm_epyc_job_17096.out"/>
    <s v="sgemm_blis_optimized_epyc_epyc001.orfeo.hpc_2023-07-09_19-45-17.csv"/>
    <s v="epyc001.orfeo.hpc"/>
    <s v="rep 2 size 30000 OMP_PLACES=cores OMP_PROC_BIND=close OMP_NUM_THREADS=55 BLIS_NUM_THREADS=55 srun -n1 --cpus-per-task=55 ./sgemm_blis_optimized.x 30000 30000 30000&gt;&gt;sgemm_blis_optimized_epyc_epyc001.orfeo.hpc_2023-07-09_19-45-17.csv"/>
    <x v="0"/>
    <n v="30000"/>
    <n v="30000"/>
    <n v="21.495539910000002"/>
    <n v="21.495539999999998"/>
    <n v="2512.149042"/>
    <x v="0"/>
    <x v="0"/>
    <x v="0"/>
    <x v="0"/>
    <x v="0"/>
    <x v="0"/>
    <x v="54"/>
    <x v="54"/>
  </r>
  <r>
    <s v="sgemm_epyc_job_17096.out"/>
    <s v="sgemm_blis_optimized_epyc_epyc001.orfeo.hpc_2023-07-09_19-45-17.csv"/>
    <s v="epyc001.orfeo.hpc"/>
    <s v="rep 2 size 30000 OMP_PLACES=cores OMP_PROC_BIND=close OMP_NUM_THREADS=56 BLIS_NUM_THREADS=56 srun -n1 --cpus-per-task=56 ./sgemm_blis_optimized.x 30000 30000 30000&gt;&gt;sgemm_blis_optimized_epyc_epyc001.orfeo.hpc_2023-07-09_19-45-17.csv"/>
    <x v="0"/>
    <n v="30000"/>
    <n v="30000"/>
    <n v="21.230663388"/>
    <n v="21.230663"/>
    <n v="2543.490941"/>
    <x v="0"/>
    <x v="0"/>
    <x v="0"/>
    <x v="0"/>
    <x v="0"/>
    <x v="0"/>
    <x v="55"/>
    <x v="55"/>
  </r>
  <r>
    <s v="sgemm_epyc_job_17096.out"/>
    <s v="sgemm_blis_optimized_epyc_epyc001.orfeo.hpc_2023-07-09_19-45-17.csv"/>
    <s v="epyc001.orfeo.hpc"/>
    <s v="rep 2 size 30000 OMP_PLACES=cores OMP_PROC_BIND=close OMP_NUM_THREADS=57 BLIS_NUM_THREADS=57 srun -n1 --cpus-per-task=57 ./sgemm_blis_optimized.x 30000 30000 30000&gt;&gt;sgemm_blis_optimized_epyc_epyc001.orfeo.hpc_2023-07-09_19-45-17.csv"/>
    <x v="0"/>
    <n v="30000"/>
    <n v="30000"/>
    <n v="21.855277281999999"/>
    <n v="21.855277000000001"/>
    <n v="2470.7991259999999"/>
    <x v="0"/>
    <x v="0"/>
    <x v="0"/>
    <x v="0"/>
    <x v="0"/>
    <x v="0"/>
    <x v="56"/>
    <x v="56"/>
  </r>
  <r>
    <s v="sgemm_epyc_job_17096.out"/>
    <s v="sgemm_blis_optimized_epyc_epyc001.orfeo.hpc_2023-07-09_19-45-17.csv"/>
    <s v="epyc001.orfeo.hpc"/>
    <s v="rep 2 size 30000 OMP_PLACES=cores OMP_PROC_BIND=close OMP_NUM_THREADS=58 BLIS_NUM_THREADS=58 srun -n1 --cpus-per-task=58 ./sgemm_blis_optimized.x 30000 30000 30000&gt;&gt;sgemm_blis_optimized_epyc_epyc001.orfeo.hpc_2023-07-09_19-45-17.csv"/>
    <x v="0"/>
    <n v="30000"/>
    <n v="30000"/>
    <n v="22.032032059999999"/>
    <n v="22.032032000000001"/>
    <n v="2450.9768260000001"/>
    <x v="0"/>
    <x v="0"/>
    <x v="0"/>
    <x v="0"/>
    <x v="0"/>
    <x v="0"/>
    <x v="57"/>
    <x v="57"/>
  </r>
  <r>
    <s v="sgemm_epyc_job_17096.out"/>
    <s v="sgemm_blis_optimized_epyc_epyc001.orfeo.hpc_2023-07-09_19-45-17.csv"/>
    <s v="epyc001.orfeo.hpc"/>
    <s v="rep 2 size 30000 OMP_PLACES=cores OMP_PROC_BIND=close OMP_NUM_THREADS=59 BLIS_NUM_THREADS=59 srun -n1 --cpus-per-task=59 ./sgemm_blis_optimized.x 30000 30000 30000&gt;&gt;sgemm_blis_optimized_epyc_epyc001.orfeo.hpc_2023-07-09_19-45-17.csv"/>
    <x v="0"/>
    <n v="30000"/>
    <n v="30000"/>
    <n v="21.214713904"/>
    <n v="21.214714000000001"/>
    <n v="2545.4031690000002"/>
    <x v="0"/>
    <x v="0"/>
    <x v="0"/>
    <x v="0"/>
    <x v="0"/>
    <x v="0"/>
    <x v="58"/>
    <x v="58"/>
  </r>
  <r>
    <s v="sgemm_epyc_job_17096.out"/>
    <s v="sgemm_blis_optimized_epyc_epyc001.orfeo.hpc_2023-07-09_19-45-17.csv"/>
    <s v="epyc001.orfeo.hpc"/>
    <s v="rep 2 size 30000 OMP_PLACES=cores OMP_PROC_BIND=close OMP_NUM_THREADS=60 BLIS_NUM_THREADS=60 srun -n1 --cpus-per-task=60 ./sgemm_blis_optimized.x 30000 30000 30000&gt;&gt;sgemm_blis_optimized_epyc_epyc001.orfeo.hpc_2023-07-09_19-45-17.csv"/>
    <x v="0"/>
    <n v="30000"/>
    <n v="30000"/>
    <n v="21.643224103000001"/>
    <n v="21.643224"/>
    <n v="2495.0072009999999"/>
    <x v="0"/>
    <x v="0"/>
    <x v="0"/>
    <x v="0"/>
    <x v="0"/>
    <x v="0"/>
    <x v="59"/>
    <x v="59"/>
  </r>
  <r>
    <s v="sgemm_epyc_job_17096.out"/>
    <s v="sgemm_blis_optimized_epyc_epyc001.orfeo.hpc_2023-07-09_19-45-17.csv"/>
    <s v="epyc001.orfeo.hpc"/>
    <s v="rep 2 size 30000 OMP_PLACES=cores OMP_PROC_BIND=close OMP_NUM_THREADS=61 BLIS_NUM_THREADS=61 srun -n1 --cpus-per-task=61 ./sgemm_blis_optimized.x 30000 30000 30000&gt;&gt;sgemm_blis_optimized_epyc_epyc001.orfeo.hpc_2023-07-09_19-45-17.csv"/>
    <x v="0"/>
    <n v="30000"/>
    <n v="30000"/>
    <n v="20.623015244000001"/>
    <n v="20.623014999999999"/>
    <n v="2618.4337919999998"/>
    <x v="0"/>
    <x v="0"/>
    <x v="0"/>
    <x v="0"/>
    <x v="0"/>
    <x v="0"/>
    <x v="60"/>
    <x v="60"/>
  </r>
  <r>
    <s v="sgemm_epyc_job_17096.out"/>
    <s v="sgemm_blis_optimized_epyc_epyc001.orfeo.hpc_2023-07-09_19-45-17.csv"/>
    <s v="epyc001.orfeo.hpc"/>
    <s v="rep 2 size 30000 OMP_PLACES=cores OMP_PROC_BIND=close OMP_NUM_THREADS=62 BLIS_NUM_THREADS=62 srun -n1 --cpus-per-task=62 ./sgemm_blis_optimized.x 30000 30000 30000&gt;&gt;sgemm_blis_optimized_epyc_epyc001.orfeo.hpc_2023-07-09_19-45-17.csv"/>
    <x v="0"/>
    <n v="30000"/>
    <n v="30000"/>
    <n v="21.462610990999998"/>
    <n v="21.462610999999999"/>
    <n v="2516.0032959999999"/>
    <x v="0"/>
    <x v="0"/>
    <x v="0"/>
    <x v="0"/>
    <x v="0"/>
    <x v="0"/>
    <x v="61"/>
    <x v="61"/>
  </r>
  <r>
    <s v="sgemm_epyc_job_17096.out"/>
    <s v="sgemm_blis_optimized_epyc_epyc001.orfeo.hpc_2023-07-09_19-45-17.csv"/>
    <s v="epyc001.orfeo.hpc"/>
    <s v="rep 2 size 30000 OMP_PLACES=cores OMP_PROC_BIND=close OMP_NUM_THREADS=63 BLIS_NUM_THREADS=63 srun -n1 --cpus-per-task=63 ./sgemm_blis_optimized.x 30000 30000 30000&gt;&gt;sgemm_blis_optimized_epyc_epyc001.orfeo.hpc_2023-07-09_19-45-17.csv"/>
    <x v="0"/>
    <n v="30000"/>
    <n v="30000"/>
    <n v="21.159197138"/>
    <n v="21.159196999999999"/>
    <n v="2552.081709"/>
    <x v="0"/>
    <x v="0"/>
    <x v="0"/>
    <x v="0"/>
    <x v="0"/>
    <x v="0"/>
    <x v="62"/>
    <x v="62"/>
  </r>
  <r>
    <s v="sgemm_epyc_job_17096.out"/>
    <s v="sgemm_blis_optimized_epyc_epyc001.orfeo.hpc_2023-07-09_19-45-17.csv"/>
    <s v="epyc001.orfeo.hpc"/>
    <s v="rep 2 size 30000 OMP_PLACES=cores OMP_PROC_BIND=close OMP_NUM_THREADS=64 BLIS_NUM_THREADS=64 srun -n1 --cpus-per-task=64 ./sgemm_blis_optimized.x 30000 30000 30000&gt;&gt;sgemm_blis_optimized_epyc_epyc001.orfeo.hpc_2023-07-09_19-45-17.csv"/>
    <x v="0"/>
    <n v="30000"/>
    <n v="30000"/>
    <n v="20.897125851999999"/>
    <n v="20.897126"/>
    <n v="2584.087419"/>
    <x v="0"/>
    <x v="0"/>
    <x v="0"/>
    <x v="0"/>
    <x v="0"/>
    <x v="0"/>
    <x v="63"/>
    <x v="63"/>
  </r>
  <r>
    <s v="dgemm_epyc_job_17097.out"/>
    <s v="dgemm_blis_optimized_epyc_epyc001.orfeo.hpc_2023-07-09_21-45-28.csv"/>
    <s v="epyc001.orfeo.hpc"/>
    <s v="rep 1 size 30000 OMP_PLACES=cores OMP_PROC_BIND=close OMP_NUM_THREADS=64 BLIS_NUM_THREADS=64 srun -n1 --cpus-per-task=64 ./dgemm_blis_optimized.x 30000 30000 30000&gt;&gt;dgemm_blis_optimized_epyc_epyc001.orfeo.hpc_2023-07-09_21-45-28.csv"/>
    <x v="0"/>
    <n v="30000"/>
    <n v="30000"/>
    <n v="40.802374442999998"/>
    <n v="40.802374"/>
    <n v="1323.452391"/>
    <x v="1"/>
    <x v="0"/>
    <x v="0"/>
    <x v="0"/>
    <x v="0"/>
    <x v="0"/>
    <x v="63"/>
    <x v="63"/>
  </r>
  <r>
    <s v="dgemm_epyc_job_17097.out"/>
    <s v="dgemm_blis_optimized_epyc_epyc001.orfeo.hpc_2023-07-09_21-45-28.csv"/>
    <s v="epyc001.orfeo.hpc"/>
    <s v="rep 1 size 30000 OMP_PLACES=cores OMP_PROC_BIND=close OMP_NUM_THREADS=63 BLIS_NUM_THREADS=63 srun -n1 --cpus-per-task=63 ./dgemm_blis_optimized.x 30000 30000 30000&gt;&gt;dgemm_blis_optimized_epyc_epyc001.orfeo.hpc_2023-07-09_21-45-28.csv"/>
    <x v="0"/>
    <n v="30000"/>
    <n v="30000"/>
    <n v="42.040722207999998"/>
    <n v="42.040722000000002"/>
    <n v="1284.468895"/>
    <x v="1"/>
    <x v="0"/>
    <x v="0"/>
    <x v="0"/>
    <x v="0"/>
    <x v="0"/>
    <x v="62"/>
    <x v="62"/>
  </r>
  <r>
    <s v="dgemm_epyc_job_17097.out"/>
    <s v="dgemm_blis_optimized_epyc_epyc001.orfeo.hpc_2023-07-09_21-45-28.csv"/>
    <s v="epyc001.orfeo.hpc"/>
    <s v="rep 1 size 30000 OMP_PLACES=cores OMP_PROC_BIND=close OMP_NUM_THREADS=62 BLIS_NUM_THREADS=62 srun -n1 --cpus-per-task=62 ./dgemm_blis_optimized.x 30000 30000 30000&gt;&gt;dgemm_blis_optimized_epyc_epyc001.orfeo.hpc_2023-07-09_21-45-28.csv"/>
    <x v="0"/>
    <n v="30000"/>
    <n v="30000"/>
    <n v="41.715393386000002"/>
    <n v="41.715392999999999"/>
    <n v="1294.4861739999999"/>
    <x v="1"/>
    <x v="0"/>
    <x v="0"/>
    <x v="0"/>
    <x v="0"/>
    <x v="0"/>
    <x v="61"/>
    <x v="61"/>
  </r>
  <r>
    <s v="dgemm_epyc_job_17097.out"/>
    <s v="dgemm_blis_optimized_epyc_epyc001.orfeo.hpc_2023-07-09_21-45-28.csv"/>
    <s v="epyc001.orfeo.hpc"/>
    <s v="rep 1 size 30000 OMP_PLACES=cores OMP_PROC_BIND=close OMP_NUM_THREADS=61 BLIS_NUM_THREADS=61 srun -n1 --cpus-per-task=61 ./dgemm_blis_optimized.x 30000 30000 30000&gt;&gt;dgemm_blis_optimized_epyc_epyc001.orfeo.hpc_2023-07-09_21-45-28.csv"/>
    <x v="0"/>
    <n v="30000"/>
    <n v="30000"/>
    <n v="42.099704686999999"/>
    <n v="42.099705"/>
    <n v="1282.6693299999999"/>
    <x v="1"/>
    <x v="0"/>
    <x v="0"/>
    <x v="0"/>
    <x v="0"/>
    <x v="0"/>
    <x v="60"/>
    <x v="60"/>
  </r>
  <r>
    <s v="dgemm_epyc_job_17097.out"/>
    <s v="dgemm_blis_optimized_epyc_epyc001.orfeo.hpc_2023-07-09_21-45-28.csv"/>
    <s v="epyc001.orfeo.hpc"/>
    <s v="rep 1 size 30000 OMP_PLACES=cores OMP_PROC_BIND=close OMP_NUM_THREADS=60 BLIS_NUM_THREADS=60 srun -n1 --cpus-per-task=60 ./dgemm_blis_optimized.x 30000 30000 30000&gt;&gt;dgemm_blis_optimized_epyc_epyc001.orfeo.hpc_2023-07-09_21-45-28.csv"/>
    <x v="0"/>
    <n v="30000"/>
    <n v="30000"/>
    <n v="42.249214006999999"/>
    <n v="42.249214000000002"/>
    <n v="1278.1302860000001"/>
    <x v="1"/>
    <x v="0"/>
    <x v="0"/>
    <x v="0"/>
    <x v="0"/>
    <x v="0"/>
    <x v="59"/>
    <x v="59"/>
  </r>
  <r>
    <s v="dgemm_epyc_job_17097.out"/>
    <s v="dgemm_blis_optimized_epyc_epyc001.orfeo.hpc_2023-07-09_21-45-28.csv"/>
    <s v="epyc001.orfeo.hpc"/>
    <s v="rep 1 size 30000 OMP_PLACES=cores OMP_PROC_BIND=close OMP_NUM_THREADS=59 BLIS_NUM_THREADS=59 srun -n1 --cpus-per-task=59 ./dgemm_blis_optimized.x 30000 30000 30000&gt;&gt;dgemm_blis_optimized_epyc_epyc001.orfeo.hpc_2023-07-09_21-45-28.csv"/>
    <x v="0"/>
    <n v="30000"/>
    <n v="30000"/>
    <n v="43.870688711"/>
    <n v="43.870688999999999"/>
    <n v="1230.8901820000001"/>
    <x v="1"/>
    <x v="0"/>
    <x v="0"/>
    <x v="0"/>
    <x v="0"/>
    <x v="0"/>
    <x v="58"/>
    <x v="58"/>
  </r>
  <r>
    <s v="dgemm_epyc_job_17097.out"/>
    <s v="dgemm_blis_optimized_epyc_epyc001.orfeo.hpc_2023-07-09_21-45-28.csv"/>
    <s v="epyc001.orfeo.hpc"/>
    <s v="rep 1 size 30000 OMP_PLACES=cores OMP_PROC_BIND=close OMP_NUM_THREADS=58 BLIS_NUM_THREADS=58 srun -n1 --cpus-per-task=58 ./dgemm_blis_optimized.x 30000 30000 30000&gt;&gt;dgemm_blis_optimized_epyc_epyc001.orfeo.hpc_2023-07-09_21-45-28.csv"/>
    <x v="0"/>
    <n v="30000"/>
    <n v="30000"/>
    <n v="43.193067333000002"/>
    <n v="43.193066999999999"/>
    <n v="1250.20063"/>
    <x v="1"/>
    <x v="0"/>
    <x v="0"/>
    <x v="0"/>
    <x v="0"/>
    <x v="0"/>
    <x v="57"/>
    <x v="57"/>
  </r>
  <r>
    <s v="dgemm_epyc_job_17097.out"/>
    <s v="dgemm_blis_optimized_epyc_epyc001.orfeo.hpc_2023-07-09_21-45-28.csv"/>
    <s v="epyc001.orfeo.hpc"/>
    <s v="rep 1 size 30000 OMP_PLACES=cores OMP_PROC_BIND=close OMP_NUM_THREADS=57 BLIS_NUM_THREADS=57 srun -n1 --cpus-per-task=57 ./dgemm_blis_optimized.x 30000 30000 30000&gt;&gt;dgemm_blis_optimized_epyc_epyc001.orfeo.hpc_2023-07-09_21-45-28.csv"/>
    <x v="0"/>
    <n v="30000"/>
    <n v="30000"/>
    <n v="42.711246252000002"/>
    <n v="42.711246000000003"/>
    <n v="1264.3040120000001"/>
    <x v="1"/>
    <x v="0"/>
    <x v="0"/>
    <x v="0"/>
    <x v="0"/>
    <x v="0"/>
    <x v="56"/>
    <x v="56"/>
  </r>
  <r>
    <s v="dgemm_epyc_job_17097.out"/>
    <s v="dgemm_blis_optimized_epyc_epyc001.orfeo.hpc_2023-07-09_21-45-28.csv"/>
    <s v="epyc001.orfeo.hpc"/>
    <s v="rep 1 size 30000 OMP_PLACES=cores OMP_PROC_BIND=close OMP_NUM_THREADS=56 BLIS_NUM_THREADS=56 srun -n1 --cpus-per-task=56 ./dgemm_blis_optimized.x 30000 30000 30000&gt;&gt;dgemm_blis_optimized_epyc_epyc001.orfeo.hpc_2023-07-09_21-45-28.csv"/>
    <x v="0"/>
    <n v="30000"/>
    <n v="30000"/>
    <n v="43.960682247999998"/>
    <n v="43.960681999999998"/>
    <n v="1228.370381"/>
    <x v="1"/>
    <x v="0"/>
    <x v="0"/>
    <x v="0"/>
    <x v="0"/>
    <x v="0"/>
    <x v="55"/>
    <x v="55"/>
  </r>
  <r>
    <s v="dgemm_epyc_job_17097.out"/>
    <s v="dgemm_blis_optimized_epyc_epyc001.orfeo.hpc_2023-07-09_21-45-28.csv"/>
    <s v="epyc001.orfeo.hpc"/>
    <s v="rep 1 size 30000 OMP_PLACES=cores OMP_PROC_BIND=close OMP_NUM_THREADS=55 BLIS_NUM_THREADS=55 srun -n1 --cpus-per-task=55 ./dgemm_blis_optimized.x 30000 30000 30000&gt;&gt;dgemm_blis_optimized_epyc_epyc001.orfeo.hpc_2023-07-09_21-45-28.csv"/>
    <x v="0"/>
    <n v="30000"/>
    <n v="30000"/>
    <n v="42.516893213000003"/>
    <n v="42.516893000000003"/>
    <n v="1270.0833929999999"/>
    <x v="1"/>
    <x v="0"/>
    <x v="0"/>
    <x v="0"/>
    <x v="0"/>
    <x v="0"/>
    <x v="54"/>
    <x v="54"/>
  </r>
  <r>
    <s v="dgemm_epyc_job_17097.out"/>
    <s v="dgemm_blis_optimized_epyc_epyc001.orfeo.hpc_2023-07-09_21-45-28.csv"/>
    <s v="epyc001.orfeo.hpc"/>
    <s v="rep 1 size 30000 OMP_PLACES=cores OMP_PROC_BIND=close OMP_NUM_THREADS=54 BLIS_NUM_THREADS=54 srun -n1 --cpus-per-task=54 ./dgemm_blis_optimized.x 30000 30000 30000&gt;&gt;dgemm_blis_optimized_epyc_epyc001.orfeo.hpc_2023-07-09_21-45-28.csv"/>
    <x v="0"/>
    <n v="30000"/>
    <n v="30000"/>
    <n v="43.006659907"/>
    <n v="43.006659999999997"/>
    <n v="1255.619481"/>
    <x v="1"/>
    <x v="0"/>
    <x v="0"/>
    <x v="0"/>
    <x v="0"/>
    <x v="0"/>
    <x v="53"/>
    <x v="53"/>
  </r>
  <r>
    <s v="dgemm_epyc_job_17097.out"/>
    <s v="dgemm_blis_optimized_epyc_epyc001.orfeo.hpc_2023-07-09_21-45-28.csv"/>
    <s v="epyc001.orfeo.hpc"/>
    <s v="rep 1 size 30000 OMP_PLACES=cores OMP_PROC_BIND=close OMP_NUM_THREADS=53 BLIS_NUM_THREADS=53 srun -n1 --cpus-per-task=53 ./dgemm_blis_optimized.x 30000 30000 30000&gt;&gt;dgemm_blis_optimized_epyc_epyc001.orfeo.hpc_2023-07-09_21-45-28.csv"/>
    <x v="0"/>
    <n v="30000"/>
    <n v="30000"/>
    <n v="42.252883758000003"/>
    <n v="42.252884000000002"/>
    <n v="1278.019278"/>
    <x v="1"/>
    <x v="0"/>
    <x v="0"/>
    <x v="0"/>
    <x v="0"/>
    <x v="0"/>
    <x v="52"/>
    <x v="52"/>
  </r>
  <r>
    <s v="dgemm_epyc_job_17097.out"/>
    <s v="dgemm_blis_optimized_epyc_epyc001.orfeo.hpc_2023-07-09_21-45-28.csv"/>
    <s v="epyc001.orfeo.hpc"/>
    <s v="rep 1 size 30000 OMP_PLACES=cores OMP_PROC_BIND=close OMP_NUM_THREADS=52 BLIS_NUM_THREADS=52 srun -n1 --cpus-per-task=52 ./dgemm_blis_optimized.x 30000 30000 30000&gt;&gt;dgemm_blis_optimized_epyc_epyc001.orfeo.hpc_2023-07-09_21-45-28.csv"/>
    <x v="0"/>
    <n v="30000"/>
    <n v="30000"/>
    <n v="42.130525009999999"/>
    <n v="42.130524999999999"/>
    <n v="1281.7310010000001"/>
    <x v="1"/>
    <x v="0"/>
    <x v="0"/>
    <x v="0"/>
    <x v="0"/>
    <x v="0"/>
    <x v="51"/>
    <x v="51"/>
  </r>
  <r>
    <s v="dgemm_epyc_job_17097.out"/>
    <s v="dgemm_blis_optimized_epyc_epyc001.orfeo.hpc_2023-07-09_21-45-28.csv"/>
    <s v="epyc001.orfeo.hpc"/>
    <s v="rep 1 size 30000 OMP_PLACES=cores OMP_PROC_BIND=close OMP_NUM_THREADS=51 BLIS_NUM_THREADS=51 srun -n1 --cpus-per-task=51 ./dgemm_blis_optimized.x 30000 30000 30000&gt;&gt;dgemm_blis_optimized_epyc_epyc001.orfeo.hpc_2023-07-09_21-45-28.csv"/>
    <x v="0"/>
    <n v="30000"/>
    <n v="30000"/>
    <n v="43.837159389999997"/>
    <n v="43.837159"/>
    <n v="1231.831641"/>
    <x v="1"/>
    <x v="0"/>
    <x v="0"/>
    <x v="0"/>
    <x v="0"/>
    <x v="0"/>
    <x v="50"/>
    <x v="50"/>
  </r>
  <r>
    <s v="dgemm_epyc_job_17097.out"/>
    <s v="dgemm_blis_optimized_epyc_epyc001.orfeo.hpc_2023-07-09_21-45-28.csv"/>
    <s v="epyc001.orfeo.hpc"/>
    <s v="rep 1 size 30000 OMP_PLACES=cores OMP_PROC_BIND=close OMP_NUM_THREADS=50 BLIS_NUM_THREADS=50 srun -n1 --cpus-per-task=50 ./dgemm_blis_optimized.x 30000 30000 30000&gt;&gt;dgemm_blis_optimized_epyc_epyc001.orfeo.hpc_2023-07-09_21-45-28.csv"/>
    <x v="0"/>
    <n v="30000"/>
    <n v="30000"/>
    <n v="45.111005456000001"/>
    <n v="45.111004999999999"/>
    <n v="1197.047139"/>
    <x v="1"/>
    <x v="0"/>
    <x v="0"/>
    <x v="0"/>
    <x v="0"/>
    <x v="0"/>
    <x v="49"/>
    <x v="49"/>
  </r>
  <r>
    <s v="dgemm_epyc_job_17097.out"/>
    <s v="dgemm_blis_optimized_epyc_epyc001.orfeo.hpc_2023-07-09_21-45-28.csv"/>
    <s v="epyc001.orfeo.hpc"/>
    <s v="rep 1 size 30000 OMP_PLACES=cores OMP_PROC_BIND=close OMP_NUM_THREADS=49 BLIS_NUM_THREADS=49 srun -n1 --cpus-per-task=49 ./dgemm_blis_optimized.x 30000 30000 30000&gt;&gt;dgemm_blis_optimized_epyc_epyc001.orfeo.hpc_2023-07-09_21-45-28.csv"/>
    <x v="0"/>
    <n v="30000"/>
    <n v="30000"/>
    <n v="45.706610071999997"/>
    <n v="45.706609999999998"/>
    <n v="1181.448371"/>
    <x v="1"/>
    <x v="0"/>
    <x v="0"/>
    <x v="0"/>
    <x v="0"/>
    <x v="0"/>
    <x v="48"/>
    <x v="48"/>
  </r>
  <r>
    <s v="dgemm_epyc_job_17097.out"/>
    <s v="dgemm_blis_optimized_epyc_epyc001.orfeo.hpc_2023-07-09_21-45-28.csv"/>
    <s v="epyc001.orfeo.hpc"/>
    <s v="rep 1 size 30000 OMP_PLACES=cores OMP_PROC_BIND=close OMP_NUM_THREADS=48 BLIS_NUM_THREADS=48 srun -n1 --cpus-per-task=48 ./dgemm_blis_optimized.x 30000 30000 30000&gt;&gt;dgemm_blis_optimized_epyc_epyc001.orfeo.hpc_2023-07-09_21-45-28.csv"/>
    <x v="0"/>
    <n v="30000"/>
    <n v="30000"/>
    <n v="44.984535270999999"/>
    <n v="44.984535000000001"/>
    <n v="1200.4125349999999"/>
    <x v="1"/>
    <x v="0"/>
    <x v="0"/>
    <x v="0"/>
    <x v="0"/>
    <x v="0"/>
    <x v="47"/>
    <x v="47"/>
  </r>
  <r>
    <s v="dgemm_epyc_job_17097.out"/>
    <s v="dgemm_blis_optimized_epyc_epyc001.orfeo.hpc_2023-07-09_21-45-28.csv"/>
    <s v="epyc001.orfeo.hpc"/>
    <s v="rep 1 size 30000 OMP_PLACES=cores OMP_PROC_BIND=close OMP_NUM_THREADS=47 BLIS_NUM_THREADS=47 srun -n1 --cpus-per-task=47 ./dgemm_blis_optimized.x 30000 30000 30000&gt;&gt;dgemm_blis_optimized_epyc_epyc001.orfeo.hpc_2023-07-09_21-45-28.csv"/>
    <x v="0"/>
    <n v="30000"/>
    <n v="30000"/>
    <n v="46.454518352999997"/>
    <n v="46.454518"/>
    <n v="1162.427293"/>
    <x v="1"/>
    <x v="0"/>
    <x v="0"/>
    <x v="0"/>
    <x v="0"/>
    <x v="0"/>
    <x v="46"/>
    <x v="46"/>
  </r>
  <r>
    <s v="dgemm_epyc_job_17097.out"/>
    <s v="dgemm_blis_optimized_epyc_epyc001.orfeo.hpc_2023-07-09_21-45-28.csv"/>
    <s v="epyc001.orfeo.hpc"/>
    <s v="rep 1 size 30000 OMP_PLACES=cores OMP_PROC_BIND=close OMP_NUM_THREADS=46 BLIS_NUM_THREADS=46 srun -n1 --cpus-per-task=46 ./dgemm_blis_optimized.x 30000 30000 30000&gt;&gt;dgemm_blis_optimized_epyc_epyc001.orfeo.hpc_2023-07-09_21-45-28.csv"/>
    <x v="0"/>
    <n v="30000"/>
    <n v="30000"/>
    <n v="44.630880773000001"/>
    <n v="44.630881000000002"/>
    <n v="1209.924587"/>
    <x v="1"/>
    <x v="0"/>
    <x v="0"/>
    <x v="0"/>
    <x v="0"/>
    <x v="0"/>
    <x v="45"/>
    <x v="45"/>
  </r>
  <r>
    <s v="dgemm_epyc_job_17097.out"/>
    <s v="dgemm_blis_optimized_epyc_epyc001.orfeo.hpc_2023-07-09_21-45-28.csv"/>
    <s v="epyc001.orfeo.hpc"/>
    <s v="rep 1 size 30000 OMP_PLACES=cores OMP_PROC_BIND=close OMP_NUM_THREADS=45 BLIS_NUM_THREADS=45 srun -n1 --cpus-per-task=45 ./dgemm_blis_optimized.x 30000 30000 30000&gt;&gt;dgemm_blis_optimized_epyc_epyc001.orfeo.hpc_2023-07-09_21-45-28.csv"/>
    <x v="0"/>
    <n v="30000"/>
    <n v="30000"/>
    <n v="44.975089967000002"/>
    <n v="44.975090000000002"/>
    <n v="1200.6646350000001"/>
    <x v="1"/>
    <x v="0"/>
    <x v="0"/>
    <x v="0"/>
    <x v="0"/>
    <x v="0"/>
    <x v="44"/>
    <x v="44"/>
  </r>
  <r>
    <s v="dgemm_epyc_job_17097.out"/>
    <s v="dgemm_blis_optimized_epyc_epyc001.orfeo.hpc_2023-07-09_21-45-28.csv"/>
    <s v="epyc001.orfeo.hpc"/>
    <s v="rep 1 size 30000 OMP_PLACES=cores OMP_PROC_BIND=close OMP_NUM_THREADS=44 BLIS_NUM_THREADS=44 srun -n1 --cpus-per-task=44 ./dgemm_blis_optimized.x 30000 30000 30000&gt;&gt;dgemm_blis_optimized_epyc_epyc001.orfeo.hpc_2023-07-09_21-45-28.csv"/>
    <x v="0"/>
    <n v="30000"/>
    <n v="30000"/>
    <n v="43.801715059000003"/>
    <n v="43.801715000000002"/>
    <n v="1232.8284389999999"/>
    <x v="1"/>
    <x v="0"/>
    <x v="0"/>
    <x v="0"/>
    <x v="0"/>
    <x v="0"/>
    <x v="43"/>
    <x v="43"/>
  </r>
  <r>
    <s v="dgemm_epyc_job_17097.out"/>
    <s v="dgemm_blis_optimized_epyc_epyc001.orfeo.hpc_2023-07-09_21-45-28.csv"/>
    <s v="epyc001.orfeo.hpc"/>
    <s v="rep 1 size 30000 OMP_PLACES=cores OMP_PROC_BIND=close OMP_NUM_THREADS=43 BLIS_NUM_THREADS=43 srun -n1 --cpus-per-task=43 ./dgemm_blis_optimized.x 30000 30000 30000&gt;&gt;dgemm_blis_optimized_epyc_epyc001.orfeo.hpc_2023-07-09_21-45-28.csv"/>
    <x v="0"/>
    <n v="30000"/>
    <n v="30000"/>
    <n v="48.713426929999997"/>
    <n v="48.713427000000003"/>
    <n v="1108.5239409999999"/>
    <x v="1"/>
    <x v="0"/>
    <x v="0"/>
    <x v="0"/>
    <x v="0"/>
    <x v="0"/>
    <x v="42"/>
    <x v="42"/>
  </r>
  <r>
    <s v="dgemm_epyc_job_17097.out"/>
    <s v="dgemm_blis_optimized_epyc_epyc001.orfeo.hpc_2023-07-09_21-45-28.csv"/>
    <s v="epyc001.orfeo.hpc"/>
    <s v="rep 1 size 30000 OMP_PLACES=cores OMP_PROC_BIND=close OMP_NUM_THREADS=42 BLIS_NUM_THREADS=42 srun -n1 --cpus-per-task=42 ./dgemm_blis_optimized.x 30000 30000 30000&gt;&gt;dgemm_blis_optimized_epyc_epyc001.orfeo.hpc_2023-07-09_21-45-28.csv"/>
    <x v="0"/>
    <n v="30000"/>
    <n v="30000"/>
    <n v="48.382915351999998"/>
    <n v="48.382914999999997"/>
    <n v="1116.0964489999999"/>
    <x v="1"/>
    <x v="0"/>
    <x v="0"/>
    <x v="0"/>
    <x v="0"/>
    <x v="0"/>
    <x v="41"/>
    <x v="41"/>
  </r>
  <r>
    <s v="dgemm_epyc_job_17097.out"/>
    <s v="dgemm_blis_optimized_epyc_epyc001.orfeo.hpc_2023-07-09_21-45-28.csv"/>
    <s v="epyc001.orfeo.hpc"/>
    <s v="rep 1 size 30000 OMP_PLACES=cores OMP_PROC_BIND=close OMP_NUM_THREADS=41 BLIS_NUM_THREADS=41 srun -n1 --cpus-per-task=41 ./dgemm_blis_optimized.x 30000 30000 30000&gt;&gt;dgemm_blis_optimized_epyc_epyc001.orfeo.hpc_2023-07-09_21-45-28.csv"/>
    <x v="0"/>
    <n v="30000"/>
    <n v="30000"/>
    <n v="51.289783602"/>
    <n v="51.289783999999997"/>
    <n v="1052.8412519999999"/>
    <x v="1"/>
    <x v="0"/>
    <x v="0"/>
    <x v="0"/>
    <x v="0"/>
    <x v="0"/>
    <x v="40"/>
    <x v="40"/>
  </r>
  <r>
    <s v="dgemm_epyc_job_17097.out"/>
    <s v="dgemm_blis_optimized_epyc_epyc001.orfeo.hpc_2023-07-09_21-45-28.csv"/>
    <s v="epyc001.orfeo.hpc"/>
    <s v="rep 1 size 30000 OMP_PLACES=cores OMP_PROC_BIND=close OMP_NUM_THREADS=40 BLIS_NUM_THREADS=40 srun -n1 --cpus-per-task=40 ./dgemm_blis_optimized.x 30000 30000 30000&gt;&gt;dgemm_blis_optimized_epyc_epyc001.orfeo.hpc_2023-07-09_21-45-28.csv"/>
    <x v="0"/>
    <n v="30000"/>
    <n v="30000"/>
    <n v="49.441708083999998"/>
    <n v="49.441707999999998"/>
    <n v="1092.1952759999999"/>
    <x v="1"/>
    <x v="0"/>
    <x v="0"/>
    <x v="0"/>
    <x v="0"/>
    <x v="0"/>
    <x v="39"/>
    <x v="39"/>
  </r>
  <r>
    <s v="dgemm_epyc_job_17097.out"/>
    <s v="dgemm_blis_optimized_epyc_epyc001.orfeo.hpc_2023-07-09_21-45-28.csv"/>
    <s v="epyc001.orfeo.hpc"/>
    <s v="rep 1 size 30000 OMP_PLACES=cores OMP_PROC_BIND=close OMP_NUM_THREADS=39 BLIS_NUM_THREADS=39 srun -n1 --cpus-per-task=39 ./dgemm_blis_optimized.x 30000 30000 30000&gt;&gt;dgemm_blis_optimized_epyc_epyc001.orfeo.hpc_2023-07-09_21-45-28.csv"/>
    <x v="0"/>
    <n v="30000"/>
    <n v="30000"/>
    <n v="50.842564488999997"/>
    <n v="50.842564000000003"/>
    <n v="1062.102208"/>
    <x v="1"/>
    <x v="0"/>
    <x v="0"/>
    <x v="0"/>
    <x v="0"/>
    <x v="0"/>
    <x v="38"/>
    <x v="38"/>
  </r>
  <r>
    <s v="dgemm_epyc_job_17097.out"/>
    <s v="dgemm_blis_optimized_epyc_epyc001.orfeo.hpc_2023-07-09_21-45-28.csv"/>
    <s v="epyc001.orfeo.hpc"/>
    <s v="rep 1 size 30000 OMP_PLACES=cores OMP_PROC_BIND=close OMP_NUM_THREADS=38 BLIS_NUM_THREADS=38 srun -n1 --cpus-per-task=38 ./dgemm_blis_optimized.x 30000 30000 30000&gt;&gt;dgemm_blis_optimized_epyc_epyc001.orfeo.hpc_2023-07-09_21-45-28.csv"/>
    <x v="0"/>
    <n v="30000"/>
    <n v="30000"/>
    <n v="50.318797611000001"/>
    <n v="50.318798000000001"/>
    <n v="1073.157598"/>
    <x v="1"/>
    <x v="0"/>
    <x v="0"/>
    <x v="0"/>
    <x v="0"/>
    <x v="0"/>
    <x v="37"/>
    <x v="37"/>
  </r>
  <r>
    <s v="dgemm_epyc_job_17097.out"/>
    <s v="dgemm_blis_optimized_epyc_epyc001.orfeo.hpc_2023-07-09_21-45-28.csv"/>
    <s v="epyc001.orfeo.hpc"/>
    <s v="rep 1 size 30000 OMP_PLACES=cores OMP_PROC_BIND=close OMP_NUM_THREADS=37 BLIS_NUM_THREADS=37 srun -n1 --cpus-per-task=37 ./dgemm_blis_optimized.x 30000 30000 30000&gt;&gt;dgemm_blis_optimized_epyc_epyc001.orfeo.hpc_2023-07-09_21-45-28.csv"/>
    <x v="0"/>
    <n v="30000"/>
    <n v="30000"/>
    <n v="52.226757933999998"/>
    <n v="52.226757999999997"/>
    <n v="1033.9527499999999"/>
    <x v="1"/>
    <x v="0"/>
    <x v="0"/>
    <x v="0"/>
    <x v="0"/>
    <x v="0"/>
    <x v="36"/>
    <x v="36"/>
  </r>
  <r>
    <s v="dgemm_epyc_job_17097.out"/>
    <s v="dgemm_blis_optimized_epyc_epyc001.orfeo.hpc_2023-07-09_21-45-28.csv"/>
    <s v="epyc001.orfeo.hpc"/>
    <s v="rep 1 size 30000 OMP_PLACES=cores OMP_PROC_BIND=close OMP_NUM_THREADS=36 BLIS_NUM_THREADS=36 srun -n1 --cpus-per-task=36 ./dgemm_blis_optimized.x 30000 30000 30000&gt;&gt;dgemm_blis_optimized_epyc_epyc001.orfeo.hpc_2023-07-09_21-45-28.csv"/>
    <x v="0"/>
    <n v="30000"/>
    <n v="30000"/>
    <n v="51.506967164000002"/>
    <n v="51.506967000000003"/>
    <n v="1048.4018570000001"/>
    <x v="1"/>
    <x v="0"/>
    <x v="0"/>
    <x v="0"/>
    <x v="0"/>
    <x v="0"/>
    <x v="35"/>
    <x v="35"/>
  </r>
  <r>
    <s v="dgemm_epyc_job_17097.out"/>
    <s v="dgemm_blis_optimized_epyc_epyc001.orfeo.hpc_2023-07-09_21-45-28.csv"/>
    <s v="epyc001.orfeo.hpc"/>
    <s v="rep 1 size 30000 OMP_PLACES=cores OMP_PROC_BIND=close OMP_NUM_THREADS=35 BLIS_NUM_THREADS=35 srun -n1 --cpus-per-task=35 ./dgemm_blis_optimized.x 30000 30000 30000&gt;&gt;dgemm_blis_optimized_epyc_epyc001.orfeo.hpc_2023-07-09_21-45-28.csv"/>
    <x v="0"/>
    <n v="30000"/>
    <n v="30000"/>
    <n v="52.11909327"/>
    <n v="52.119092999999999"/>
    <n v="1036.0886310000001"/>
    <x v="1"/>
    <x v="0"/>
    <x v="0"/>
    <x v="0"/>
    <x v="0"/>
    <x v="0"/>
    <x v="34"/>
    <x v="34"/>
  </r>
  <r>
    <s v="dgemm_epyc_job_17097.out"/>
    <s v="dgemm_blis_optimized_epyc_epyc001.orfeo.hpc_2023-07-09_21-45-28.csv"/>
    <s v="epyc001.orfeo.hpc"/>
    <s v="rep 1 size 30000 OMP_PLACES=cores OMP_PROC_BIND=close OMP_NUM_THREADS=34 BLIS_NUM_THREADS=34 srun -n1 --cpus-per-task=34 ./dgemm_blis_optimized.x 30000 30000 30000&gt;&gt;dgemm_blis_optimized_epyc_epyc001.orfeo.hpc_2023-07-09_21-45-28.csv"/>
    <x v="0"/>
    <n v="30000"/>
    <n v="30000"/>
    <n v="53.534422546999998"/>
    <n v="53.534422999999997"/>
    <n v="1008.696787"/>
    <x v="1"/>
    <x v="0"/>
    <x v="0"/>
    <x v="0"/>
    <x v="0"/>
    <x v="0"/>
    <x v="33"/>
    <x v="33"/>
  </r>
  <r>
    <s v="dgemm_epyc_job_17097.out"/>
    <s v="dgemm_blis_optimized_epyc_epyc001.orfeo.hpc_2023-07-09_21-45-28.csv"/>
    <s v="epyc001.orfeo.hpc"/>
    <s v="rep 1 size 30000 OMP_PLACES=cores OMP_PROC_BIND=close OMP_NUM_THREADS=33 BLIS_NUM_THREADS=33 srun -n1 --cpus-per-task=33 ./dgemm_blis_optimized.x 30000 30000 30000&gt;&gt;dgemm_blis_optimized_epyc_epyc001.orfeo.hpc_2023-07-09_21-45-28.csv"/>
    <x v="0"/>
    <n v="30000"/>
    <n v="30000"/>
    <n v="54.489739821000001"/>
    <n v="54.489739999999998"/>
    <n v="991.01225599999998"/>
    <x v="1"/>
    <x v="0"/>
    <x v="0"/>
    <x v="0"/>
    <x v="0"/>
    <x v="0"/>
    <x v="32"/>
    <x v="32"/>
  </r>
  <r>
    <s v="dgemm_epyc_job_17097.out"/>
    <s v="dgemm_blis_optimized_epyc_epyc001.orfeo.hpc_2023-07-09_21-45-28.csv"/>
    <s v="epyc001.orfeo.hpc"/>
    <s v="rep 1 size 30000 OMP_PLACES=cores OMP_PROC_BIND=close OMP_NUM_THREADS=32 BLIS_NUM_THREADS=32 srun -n1 --cpus-per-task=32 ./dgemm_blis_optimized.x 30000 30000 30000&gt;&gt;dgemm_blis_optimized_epyc_epyc001.orfeo.hpc_2023-07-09_21-45-28.csv"/>
    <x v="0"/>
    <n v="30000"/>
    <n v="30000"/>
    <n v="54.400961783"/>
    <n v="54.400962"/>
    <n v="992.62950899999998"/>
    <x v="1"/>
    <x v="0"/>
    <x v="0"/>
    <x v="0"/>
    <x v="0"/>
    <x v="0"/>
    <x v="31"/>
    <x v="31"/>
  </r>
  <r>
    <s v="dgemm_epyc_job_17097.out"/>
    <s v="dgemm_blis_optimized_epyc_epyc001.orfeo.hpc_2023-07-09_21-45-28.csv"/>
    <s v="epyc001.orfeo.hpc"/>
    <s v="rep 1 size 30000 OMP_PLACES=cores OMP_PROC_BIND=close OMP_NUM_THREADS=31 BLIS_NUM_THREADS=31 srun -n1 --cpus-per-task=31 ./dgemm_blis_optimized.x 30000 30000 30000&gt;&gt;dgemm_blis_optimized_epyc_epyc001.orfeo.hpc_2023-07-09_21-45-28.csv"/>
    <x v="0"/>
    <n v="30000"/>
    <n v="30000"/>
    <n v="56.136189813999998"/>
    <n v="56.136189999999999"/>
    <n v="961.94629799999996"/>
    <x v="1"/>
    <x v="0"/>
    <x v="0"/>
    <x v="0"/>
    <x v="0"/>
    <x v="0"/>
    <x v="30"/>
    <x v="30"/>
  </r>
  <r>
    <s v="dgemm_epyc_job_17097.out"/>
    <s v="dgemm_blis_optimized_epyc_epyc001.orfeo.hpc_2023-07-09_21-45-28.csv"/>
    <s v="epyc001.orfeo.hpc"/>
    <s v="rep 1 size 30000 OMP_PLACES=cores OMP_PROC_BIND=close OMP_NUM_THREADS=30 BLIS_NUM_THREADS=30 srun -n1 --cpus-per-task=30 ./dgemm_blis_optimized.x 30000 30000 30000&gt;&gt;dgemm_blis_optimized_epyc_epyc001.orfeo.hpc_2023-07-09_21-45-28.csv"/>
    <x v="0"/>
    <n v="30000"/>
    <n v="30000"/>
    <n v="55.985220413"/>
    <n v="55.985219999999998"/>
    <n v="964.54027699999995"/>
    <x v="1"/>
    <x v="0"/>
    <x v="0"/>
    <x v="0"/>
    <x v="0"/>
    <x v="0"/>
    <x v="29"/>
    <x v="29"/>
  </r>
  <r>
    <s v="dgemm_epyc_job_17097.out"/>
    <s v="dgemm_blis_optimized_epyc_epyc001.orfeo.hpc_2023-07-09_21-45-28.csv"/>
    <s v="epyc001.orfeo.hpc"/>
    <s v="rep 1 size 30000 OMP_PLACES=cores OMP_PROC_BIND=close OMP_NUM_THREADS=29 BLIS_NUM_THREADS=29 srun -n1 --cpus-per-task=29 ./dgemm_blis_optimized.x 30000 30000 30000&gt;&gt;dgemm_blis_optimized_epyc_epyc001.orfeo.hpc_2023-07-09_21-45-28.csv"/>
    <x v="0"/>
    <n v="30000"/>
    <n v="30000"/>
    <n v="60.993131769999998"/>
    <n v="60.993132000000003"/>
    <n v="885.34558600000003"/>
    <x v="1"/>
    <x v="0"/>
    <x v="0"/>
    <x v="0"/>
    <x v="0"/>
    <x v="0"/>
    <x v="28"/>
    <x v="28"/>
  </r>
  <r>
    <s v="dgemm_epyc_job_17097.out"/>
    <s v="dgemm_blis_optimized_epyc_epyc001.orfeo.hpc_2023-07-09_21-45-28.csv"/>
    <s v="epyc001.orfeo.hpc"/>
    <s v="rep 1 size 30000 OMP_PLACES=cores OMP_PROC_BIND=close OMP_NUM_THREADS=28 BLIS_NUM_THREADS=28 srun -n1 --cpus-per-task=28 ./dgemm_blis_optimized.x 30000 30000 30000&gt;&gt;dgemm_blis_optimized_epyc_epyc001.orfeo.hpc_2023-07-09_21-45-28.csv"/>
    <x v="0"/>
    <n v="30000"/>
    <n v="30000"/>
    <n v="61.372010977999999"/>
    <n v="61.372011000000001"/>
    <n v="879.87991799999998"/>
    <x v="1"/>
    <x v="0"/>
    <x v="0"/>
    <x v="0"/>
    <x v="0"/>
    <x v="0"/>
    <x v="27"/>
    <x v="27"/>
  </r>
  <r>
    <s v="dgemm_epyc_job_17097.out"/>
    <s v="dgemm_blis_optimized_epyc_epyc001.orfeo.hpc_2023-07-09_21-45-28.csv"/>
    <s v="epyc001.orfeo.hpc"/>
    <s v="rep 1 size 30000 OMP_PLACES=cores OMP_PROC_BIND=close OMP_NUM_THREADS=27 BLIS_NUM_THREADS=27 srun -n1 --cpus-per-task=27 ./dgemm_blis_optimized.x 30000 30000 30000&gt;&gt;dgemm_blis_optimized_epyc_epyc001.orfeo.hpc_2023-07-09_21-45-28.csv"/>
    <x v="0"/>
    <n v="30000"/>
    <n v="30000"/>
    <n v="64.275520086"/>
    <n v="64.27552"/>
    <n v="840.13322500000004"/>
    <x v="1"/>
    <x v="0"/>
    <x v="0"/>
    <x v="0"/>
    <x v="0"/>
    <x v="0"/>
    <x v="26"/>
    <x v="26"/>
  </r>
  <r>
    <s v="dgemm_epyc_job_17097.out"/>
    <s v="dgemm_blis_optimized_epyc_epyc001.orfeo.hpc_2023-07-09_21-45-28.csv"/>
    <s v="epyc001.orfeo.hpc"/>
    <s v="rep 1 size 30000 OMP_PLACES=cores OMP_PROC_BIND=close OMP_NUM_THREADS=26 BLIS_NUM_THREADS=26 srun -n1 --cpus-per-task=26 ./dgemm_blis_optimized.x 30000 30000 30000&gt;&gt;dgemm_blis_optimized_epyc_epyc001.orfeo.hpc_2023-07-09_21-45-28.csv"/>
    <x v="0"/>
    <n v="30000"/>
    <n v="30000"/>
    <n v="63.548276176000002"/>
    <n v="63.548276000000001"/>
    <n v="849.74767599999996"/>
    <x v="1"/>
    <x v="0"/>
    <x v="0"/>
    <x v="0"/>
    <x v="0"/>
    <x v="0"/>
    <x v="25"/>
    <x v="25"/>
  </r>
  <r>
    <s v="dgemm_epyc_job_17097.out"/>
    <s v="dgemm_blis_optimized_epyc_epyc001.orfeo.hpc_2023-07-09_21-45-28.csv"/>
    <s v="epyc001.orfeo.hpc"/>
    <s v="rep 1 size 30000 OMP_PLACES=cores OMP_PROC_BIND=close OMP_NUM_THREADS=25 BLIS_NUM_THREADS=25 srun -n1 --cpus-per-task=25 ./dgemm_blis_optimized.x 30000 30000 30000&gt;&gt;dgemm_blis_optimized_epyc_epyc001.orfeo.hpc_2023-07-09_21-45-28.csv"/>
    <x v="0"/>
    <n v="30000"/>
    <n v="30000"/>
    <n v="64.589553885000001"/>
    <n v="64.589554000000007"/>
    <n v="836.04850599999997"/>
    <x v="1"/>
    <x v="0"/>
    <x v="0"/>
    <x v="0"/>
    <x v="0"/>
    <x v="0"/>
    <x v="24"/>
    <x v="24"/>
  </r>
  <r>
    <s v="dgemm_epyc_job_17097.out"/>
    <s v="dgemm_blis_optimized_epyc_epyc001.orfeo.hpc_2023-07-09_21-45-28.csv"/>
    <s v="epyc001.orfeo.hpc"/>
    <s v="rep 1 size 30000 OMP_PLACES=cores OMP_PROC_BIND=close OMP_NUM_THREADS=24 BLIS_NUM_THREADS=24 srun -n1 --cpus-per-task=24 ./dgemm_blis_optimized.x 30000 30000 30000&gt;&gt;dgemm_blis_optimized_epyc_epyc001.orfeo.hpc_2023-07-09_21-45-28.csv"/>
    <x v="0"/>
    <n v="30000"/>
    <n v="30000"/>
    <n v="68.437528686999997"/>
    <n v="68.437528999999998"/>
    <n v="789.04076499999996"/>
    <x v="1"/>
    <x v="0"/>
    <x v="0"/>
    <x v="0"/>
    <x v="0"/>
    <x v="0"/>
    <x v="23"/>
    <x v="23"/>
  </r>
  <r>
    <s v="dgemm_epyc_job_17097.out"/>
    <s v="dgemm_blis_optimized_epyc_epyc001.orfeo.hpc_2023-07-09_21-45-28.csv"/>
    <s v="epyc001.orfeo.hpc"/>
    <s v="rep 1 size 30000 OMP_PLACES=cores OMP_PROC_BIND=close OMP_NUM_THREADS=23 BLIS_NUM_THREADS=23 srun -n1 --cpus-per-task=23 ./dgemm_blis_optimized.x 30000 30000 30000&gt;&gt;dgemm_blis_optimized_epyc_epyc001.orfeo.hpc_2023-07-09_21-45-28.csv"/>
    <x v="0"/>
    <n v="30000"/>
    <n v="30000"/>
    <n v="72.430794961999993"/>
    <n v="72.430795000000003"/>
    <n v="745.53924199999994"/>
    <x v="1"/>
    <x v="0"/>
    <x v="0"/>
    <x v="0"/>
    <x v="0"/>
    <x v="0"/>
    <x v="22"/>
    <x v="22"/>
  </r>
  <r>
    <s v="dgemm_epyc_job_17097.out"/>
    <s v="dgemm_blis_optimized_epyc_epyc001.orfeo.hpc_2023-07-09_21-45-28.csv"/>
    <s v="epyc001.orfeo.hpc"/>
    <s v="rep 1 size 30000 OMP_PLACES=cores OMP_PROC_BIND=close OMP_NUM_THREADS=22 BLIS_NUM_THREADS=22 srun -n1 --cpus-per-task=22 ./dgemm_blis_optimized.x 30000 30000 30000&gt;&gt;dgemm_blis_optimized_epyc_epyc001.orfeo.hpc_2023-07-09_21-45-28.csv"/>
    <x v="0"/>
    <n v="30000"/>
    <n v="30000"/>
    <n v="72.806822968999995"/>
    <n v="72.806822999999994"/>
    <n v="741.68872899999997"/>
    <x v="1"/>
    <x v="0"/>
    <x v="0"/>
    <x v="0"/>
    <x v="0"/>
    <x v="0"/>
    <x v="21"/>
    <x v="21"/>
  </r>
  <r>
    <s v="dgemm_epyc_job_17097.out"/>
    <s v="dgemm_blis_optimized_epyc_epyc001.orfeo.hpc_2023-07-09_21-45-28.csv"/>
    <s v="epyc001.orfeo.hpc"/>
    <s v="rep 1 size 30000 OMP_PLACES=cores OMP_PROC_BIND=close OMP_NUM_THREADS=21 BLIS_NUM_THREADS=21 srun -n1 --cpus-per-task=21 ./dgemm_blis_optimized.x 30000 30000 30000&gt;&gt;dgemm_blis_optimized_epyc_epyc001.orfeo.hpc_2023-07-09_21-45-28.csv"/>
    <x v="0"/>
    <n v="30000"/>
    <n v="30000"/>
    <n v="73.420853006000002"/>
    <n v="73.420852999999994"/>
    <n v="735.48587099999997"/>
    <x v="1"/>
    <x v="0"/>
    <x v="0"/>
    <x v="0"/>
    <x v="0"/>
    <x v="0"/>
    <x v="20"/>
    <x v="20"/>
  </r>
  <r>
    <s v="dgemm_epyc_job_17097.out"/>
    <s v="dgemm_blis_optimized_epyc_epyc001.orfeo.hpc_2023-07-09_21-45-28.csv"/>
    <s v="epyc001.orfeo.hpc"/>
    <s v="rep 1 size 30000 OMP_PLACES=cores OMP_PROC_BIND=close OMP_NUM_THREADS=20 BLIS_NUM_THREADS=20 srun -n1 --cpus-per-task=20 ./dgemm_blis_optimized.x 30000 30000 30000&gt;&gt;dgemm_blis_optimized_epyc_epyc001.orfeo.hpc_2023-07-09_21-45-28.csv"/>
    <x v="0"/>
    <n v="30000"/>
    <n v="30000"/>
    <n v="75.175149536999996"/>
    <n v="75.175150000000002"/>
    <n v="718.32248200000004"/>
    <x v="1"/>
    <x v="0"/>
    <x v="0"/>
    <x v="0"/>
    <x v="0"/>
    <x v="0"/>
    <x v="19"/>
    <x v="19"/>
  </r>
  <r>
    <s v="dgemm_epyc_job_17097.out"/>
    <s v="dgemm_blis_optimized_epyc_epyc001.orfeo.hpc_2023-07-09_21-45-28.csv"/>
    <s v="epyc001.orfeo.hpc"/>
    <s v="rep 1 size 30000 OMP_PLACES=cores OMP_PROC_BIND=close OMP_NUM_THREADS=19 BLIS_NUM_THREADS=19 srun -n1 --cpus-per-task=19 ./dgemm_blis_optimized.x 30000 30000 30000&gt;&gt;dgemm_blis_optimized_epyc_epyc001.orfeo.hpc_2023-07-09_21-45-28.csv"/>
    <x v="0"/>
    <n v="30000"/>
    <n v="30000"/>
    <n v="89.007700919000001"/>
    <n v="89.007700999999997"/>
    <n v="606.68907799999999"/>
    <x v="1"/>
    <x v="0"/>
    <x v="0"/>
    <x v="0"/>
    <x v="0"/>
    <x v="0"/>
    <x v="18"/>
    <x v="18"/>
  </r>
  <r>
    <s v="dgemm_epyc_job_17097.out"/>
    <s v="dgemm_blis_optimized_epyc_epyc001.orfeo.hpc_2023-07-09_21-45-28.csv"/>
    <s v="epyc001.orfeo.hpc"/>
    <s v="rep 1 size 30000 OMP_PLACES=cores OMP_PROC_BIND=close OMP_NUM_THREADS=18 BLIS_NUM_THREADS=18 srun -n1 --cpus-per-task=18 ./dgemm_blis_optimized.x 30000 30000 30000&gt;&gt;dgemm_blis_optimized_epyc_epyc001.orfeo.hpc_2023-07-09_21-45-28.csv"/>
    <x v="0"/>
    <n v="30000"/>
    <n v="30000"/>
    <n v="88.313072536999996"/>
    <n v="88.313073000000003"/>
    <n v="611.461004"/>
    <x v="1"/>
    <x v="0"/>
    <x v="0"/>
    <x v="0"/>
    <x v="0"/>
    <x v="0"/>
    <x v="17"/>
    <x v="17"/>
  </r>
  <r>
    <s v="dgemm_epyc_job_17097.out"/>
    <s v="dgemm_blis_optimized_epyc_epyc001.orfeo.hpc_2023-07-09_21-45-28.csv"/>
    <s v="epyc001.orfeo.hpc"/>
    <s v="rep 1 size 30000 OMP_PLACES=cores OMP_PROC_BIND=close OMP_NUM_THREADS=17 BLIS_NUM_THREADS=17 srun -n1 --cpus-per-task=17 ./dgemm_blis_optimized.x 30000 30000 30000&gt;&gt;dgemm_blis_optimized_epyc_epyc001.orfeo.hpc_2023-07-09_21-45-28.csv"/>
    <x v="0"/>
    <n v="30000"/>
    <n v="30000"/>
    <n v="89.373576358999998"/>
    <n v="89.373576"/>
    <n v="604.20542799999998"/>
    <x v="1"/>
    <x v="0"/>
    <x v="0"/>
    <x v="0"/>
    <x v="0"/>
    <x v="0"/>
    <x v="16"/>
    <x v="16"/>
  </r>
  <r>
    <s v="dgemm_epyc_job_17097.out"/>
    <s v="dgemm_blis_optimized_epyc_epyc001.orfeo.hpc_2023-07-09_21-45-28.csv"/>
    <s v="epyc001.orfeo.hpc"/>
    <s v="rep 1 size 30000 OMP_PLACES=cores OMP_PROC_BIND=close OMP_NUM_THREADS=16 BLIS_NUM_THREADS=16 srun -n1 --cpus-per-task=16 ./dgemm_blis_optimized.x 30000 30000 30000&gt;&gt;dgemm_blis_optimized_epyc_epyc001.orfeo.hpc_2023-07-09_21-45-28.csv"/>
    <x v="0"/>
    <n v="30000"/>
    <n v="30000"/>
    <n v="89.497785273000005"/>
    <n v="89.497784999999993"/>
    <n v="603.36688600000002"/>
    <x v="1"/>
    <x v="0"/>
    <x v="0"/>
    <x v="0"/>
    <x v="0"/>
    <x v="0"/>
    <x v="15"/>
    <x v="15"/>
  </r>
  <r>
    <s v="dgemm_epyc_job_17097.out"/>
    <s v="dgemm_blis_optimized_epyc_epyc001.orfeo.hpc_2023-07-09_21-45-28.csv"/>
    <s v="epyc001.orfeo.hpc"/>
    <s v="rep 1 size 30000 OMP_PLACES=cores OMP_PROC_BIND=close OMP_NUM_THREADS=15 BLIS_NUM_THREADS=15 srun -n1 --cpus-per-task=15 ./dgemm_blis_optimized.x 30000 30000 30000&gt;&gt;dgemm_blis_optimized_epyc_epyc001.orfeo.hpc_2023-07-09_21-45-28.csv"/>
    <x v="0"/>
    <n v="30000"/>
    <n v="30000"/>
    <n v="98.904169991000003"/>
    <n v="98.904169999999993"/>
    <n v="545.98304599999994"/>
    <x v="1"/>
    <x v="0"/>
    <x v="0"/>
    <x v="0"/>
    <x v="0"/>
    <x v="0"/>
    <x v="14"/>
    <x v="14"/>
  </r>
  <r>
    <s v="dgemm_epyc_job_17097.out"/>
    <s v="dgemm_blis_optimized_epyc_epyc001.orfeo.hpc_2023-07-09_21-45-28.csv"/>
    <s v="epyc001.orfeo.hpc"/>
    <s v="rep 1 size 30000 OMP_PLACES=cores OMP_PROC_BIND=close OMP_NUM_THREADS=14 BLIS_NUM_THREADS=14 srun -n1 --cpus-per-task=14 ./dgemm_blis_optimized.x 30000 30000 30000&gt;&gt;dgemm_blis_optimized_epyc_epyc001.orfeo.hpc_2023-07-09_21-45-28.csv"/>
    <x v="0"/>
    <n v="30000"/>
    <n v="30000"/>
    <n v="105.93001163300001"/>
    <n v="105.930012"/>
    <n v="509.77054700000002"/>
    <x v="1"/>
    <x v="0"/>
    <x v="0"/>
    <x v="0"/>
    <x v="0"/>
    <x v="0"/>
    <x v="13"/>
    <x v="13"/>
  </r>
  <r>
    <s v="dgemm_epyc_job_17097.out"/>
    <s v="dgemm_blis_optimized_epyc_epyc001.orfeo.hpc_2023-07-09_21-45-28.csv"/>
    <s v="epyc001.orfeo.hpc"/>
    <s v="rep 1 size 30000 OMP_PLACES=cores OMP_PROC_BIND=close OMP_NUM_THREADS=13 BLIS_NUM_THREADS=13 srun -n1 --cpus-per-task=13 ./dgemm_blis_optimized.x 30000 30000 30000&gt;&gt;dgemm_blis_optimized_epyc_epyc001.orfeo.hpc_2023-07-09_21-45-28.csv"/>
    <x v="0"/>
    <n v="30000"/>
    <n v="30000"/>
    <n v="113.58672440799999"/>
    <n v="113.586724"/>
    <n v="475.40767"/>
    <x v="1"/>
    <x v="0"/>
    <x v="0"/>
    <x v="0"/>
    <x v="0"/>
    <x v="0"/>
    <x v="12"/>
    <x v="12"/>
  </r>
  <r>
    <s v="dgemm_epyc_job_17097.out"/>
    <s v="dgemm_blis_optimized_epyc_epyc001.orfeo.hpc_2023-07-09_21-45-28.csv"/>
    <s v="epyc001.orfeo.hpc"/>
    <s v="rep 1 size 30000 OMP_PLACES=cores OMP_PROC_BIND=close OMP_NUM_THREADS=12 BLIS_NUM_THREADS=12 srun -n1 --cpus-per-task=12 ./dgemm_blis_optimized.x 30000 30000 30000&gt;&gt;dgemm_blis_optimized_epyc_epyc001.orfeo.hpc_2023-07-09_21-45-28.csv"/>
    <x v="0"/>
    <n v="30000"/>
    <n v="30000"/>
    <n v="114.17493232299999"/>
    <n v="114.174932"/>
    <n v="472.958459"/>
    <x v="1"/>
    <x v="0"/>
    <x v="0"/>
    <x v="0"/>
    <x v="0"/>
    <x v="0"/>
    <x v="11"/>
    <x v="11"/>
  </r>
  <r>
    <s v="dgemm_epyc_job_17097.out"/>
    <s v="dgemm_blis_optimized_epyc_epyc001.orfeo.hpc_2023-07-09_21-45-28.csv"/>
    <s v="epyc001.orfeo.hpc"/>
    <s v="rep 1 size 30000 OMP_PLACES=cores OMP_PROC_BIND=close OMP_NUM_THREADS=11 BLIS_NUM_THREADS=11 srun -n1 --cpus-per-task=11 ./dgemm_blis_optimized.x 30000 30000 30000&gt;&gt;dgemm_blis_optimized_epyc_epyc001.orfeo.hpc_2023-07-09_21-45-28.csv"/>
    <x v="0"/>
    <n v="30000"/>
    <n v="30000"/>
    <n v="141.62700102900001"/>
    <n v="141.62700100000001"/>
    <n v="381.28322700000001"/>
    <x v="1"/>
    <x v="0"/>
    <x v="0"/>
    <x v="0"/>
    <x v="0"/>
    <x v="0"/>
    <x v="10"/>
    <x v="10"/>
  </r>
  <r>
    <s v="dgemm_epyc_job_17097.out"/>
    <s v="dgemm_blis_optimized_epyc_epyc001.orfeo.hpc_2023-07-09_21-45-28.csv"/>
    <s v="epyc001.orfeo.hpc"/>
    <s v="rep 1 size 30000 OMP_PLACES=cores OMP_PROC_BIND=close OMP_NUM_THREADS=10 BLIS_NUM_THREADS=10 srun -n1 --cpus-per-task=10 ./dgemm_blis_optimized.x 30000 30000 30000&gt;&gt;dgemm_blis_optimized_epyc_epyc001.orfeo.hpc_2023-07-09_21-45-28.csv"/>
    <x v="0"/>
    <n v="30000"/>
    <n v="30000"/>
    <n v="142.979142841"/>
    <n v="142.97914299999999"/>
    <n v="377.67746299999999"/>
    <x v="1"/>
    <x v="0"/>
    <x v="0"/>
    <x v="0"/>
    <x v="0"/>
    <x v="0"/>
    <x v="9"/>
    <x v="9"/>
  </r>
  <r>
    <s v="dgemm_epyc_job_17097.out"/>
    <s v="dgemm_blis_optimized_epyc_epyc001.orfeo.hpc_2023-07-09_21-45-28.csv"/>
    <s v="epyc001.orfeo.hpc"/>
    <s v="rep 1 size 30000 OMP_PLACES=cores OMP_PROC_BIND=close OMP_NUM_THREADS=9 BLIS_NUM_THREADS=9 srun -n1 --cpus-per-task=9 ./dgemm_blis_optimized.x 30000 30000 30000&gt;&gt;dgemm_blis_optimized_epyc_epyc001.orfeo.hpc_2023-07-09_21-45-28.csv"/>
    <x v="0"/>
    <n v="30000"/>
    <n v="30000"/>
    <n v="153.300333728"/>
    <n v="153.30033399999999"/>
    <n v="352.24972200000002"/>
    <x v="1"/>
    <x v="0"/>
    <x v="0"/>
    <x v="0"/>
    <x v="0"/>
    <x v="0"/>
    <x v="8"/>
    <x v="8"/>
  </r>
  <r>
    <s v="dgemm_epyc_job_17097.out"/>
    <s v="dgemm_blis_optimized_epyc_epyc001.orfeo.hpc_2023-07-09_21-45-28.csv"/>
    <s v="epyc001.orfeo.hpc"/>
    <s v="rep 1 size 30000 OMP_PLACES=cores OMP_PROC_BIND=close OMP_NUM_THREADS=8 BLIS_NUM_THREADS=8 srun -n1 --cpus-per-task=8 ./dgemm_blis_optimized.x 30000 30000 30000&gt;&gt;dgemm_blis_optimized_epyc_epyc001.orfeo.hpc_2023-07-09_21-45-28.csv"/>
    <x v="0"/>
    <n v="30000"/>
    <n v="30000"/>
    <n v="167.33835699299999"/>
    <n v="167.338357"/>
    <n v="322.69947500000001"/>
    <x v="1"/>
    <x v="0"/>
    <x v="0"/>
    <x v="0"/>
    <x v="0"/>
    <x v="0"/>
    <x v="7"/>
    <x v="7"/>
  </r>
  <r>
    <s v="dgemm_epyc_job_17097.out"/>
    <s v="dgemm_blis_optimized_epyc_epyc001.orfeo.hpc_2023-07-09_21-45-28.csv"/>
    <s v="epyc001.orfeo.hpc"/>
    <s v="rep 1 size 30000 OMP_PLACES=cores OMP_PROC_BIND=close OMP_NUM_THREADS=7 BLIS_NUM_THREADS=7 srun -n1 --cpus-per-task=7 ./dgemm_blis_optimized.x 30000 30000 30000&gt;&gt;dgemm_blis_optimized_epyc_epyc001.orfeo.hpc_2023-07-09_21-45-28.csv"/>
    <x v="0"/>
    <n v="30000"/>
    <n v="30000"/>
    <n v="201.56127932800001"/>
    <n v="201.56127900000001"/>
    <n v="267.90859899999998"/>
    <x v="1"/>
    <x v="0"/>
    <x v="0"/>
    <x v="0"/>
    <x v="0"/>
    <x v="0"/>
    <x v="6"/>
    <x v="6"/>
  </r>
  <r>
    <s v="dgemm_epyc_job_17097.out"/>
    <s v="dgemm_blis_optimized_epyc_epyc001.orfeo.hpc_2023-07-09_21-45-28.csv"/>
    <s v="epyc001.orfeo.hpc"/>
    <s v="rep 1 size 30000 OMP_PLACES=cores OMP_PROC_BIND=close OMP_NUM_THREADS=6 BLIS_NUM_THREADS=6 srun -n1 --cpus-per-task=6 ./dgemm_blis_optimized.x 30000 30000 30000&gt;&gt;dgemm_blis_optimized_epyc_epyc001.orfeo.hpc_2023-07-09_21-45-28.csv"/>
    <x v="0"/>
    <n v="30000"/>
    <n v="30000"/>
    <n v="222.39453335499999"/>
    <n v="222.394533"/>
    <n v="242.811724"/>
    <x v="1"/>
    <x v="0"/>
    <x v="0"/>
    <x v="0"/>
    <x v="0"/>
    <x v="0"/>
    <x v="5"/>
    <x v="5"/>
  </r>
  <r>
    <s v="dgemm_epyc_job_17097.out"/>
    <s v="dgemm_blis_optimized_epyc_epyc001.orfeo.hpc_2023-07-09_21-45-28.csv"/>
    <s v="epyc001.orfeo.hpc"/>
    <s v="rep 1 size 30000 OMP_PLACES=cores OMP_PROC_BIND=close OMP_NUM_THREADS=5 BLIS_NUM_THREADS=5 srun -n1 --cpus-per-task=5 ./dgemm_blis_optimized.x 30000 30000 30000&gt;&gt;dgemm_blis_optimized_epyc_epyc001.orfeo.hpc_2023-07-09_21-45-28.csv"/>
    <x v="0"/>
    <n v="30000"/>
    <n v="30000"/>
    <n v="255.560292256"/>
    <n v="255.560292"/>
    <n v="211.300431"/>
    <x v="1"/>
    <x v="0"/>
    <x v="0"/>
    <x v="0"/>
    <x v="0"/>
    <x v="0"/>
    <x v="4"/>
    <x v="4"/>
  </r>
  <r>
    <s v="dgemm_epyc_job_17097.out"/>
    <s v="dgemm_blis_optimized_epyc_epyc001.orfeo.hpc_2023-07-09_21-45-28.csv"/>
    <s v="epyc001.orfeo.hpc"/>
    <s v="rep 1 size 30000 OMP_PLACES=cores OMP_PROC_BIND=close OMP_NUM_THREADS=4 BLIS_NUM_THREADS=4 srun -n1 --cpus-per-task=4 ./dgemm_blis_optimized.x 30000 30000 30000&gt;&gt;dgemm_blis_optimized_epyc_epyc001.orfeo.hpc_2023-07-09_21-45-28.csv"/>
    <x v="0"/>
    <n v="30000"/>
    <n v="30000"/>
    <n v="314.50239386200002"/>
    <n v="314.50239399999998"/>
    <n v="171.699806"/>
    <x v="1"/>
    <x v="0"/>
    <x v="0"/>
    <x v="0"/>
    <x v="0"/>
    <x v="0"/>
    <x v="3"/>
    <x v="3"/>
  </r>
  <r>
    <s v="dgemm_epyc_job_17097.out"/>
    <s v="dgemm_blis_optimized_epyc_epyc001.orfeo.hpc_2023-07-09_21-45-28.csv"/>
    <s v="epyc001.orfeo.hpc"/>
    <s v="rep 1 size 30000 OMP_PLACES=cores OMP_PROC_BIND=close OMP_NUM_THREADS=3 BLIS_NUM_THREADS=3 srun -n1 --cpus-per-task=3 ./dgemm_blis_optimized.x 30000 30000 30000&gt;&gt;dgemm_blis_optimized_epyc_epyc001.orfeo.hpc_2023-07-09_21-45-28.csv"/>
    <x v="0"/>
    <n v="30000"/>
    <n v="30000"/>
    <n v="385.56188783499999"/>
    <n v="385.56188800000001"/>
    <n v="140.05533700000001"/>
    <x v="1"/>
    <x v="0"/>
    <x v="0"/>
    <x v="0"/>
    <x v="0"/>
    <x v="0"/>
    <x v="2"/>
    <x v="2"/>
  </r>
  <r>
    <s v="dgemm_epyc_job_17097.out"/>
    <s v="dgemm_blis_optimized_epyc_epyc001.orfeo.hpc_2023-07-09_21-45-28.csv"/>
    <s v="epyc001.orfeo.hpc"/>
    <s v="rep 1 size 30000 OMP_PLACES=cores OMP_PROC_BIND=close OMP_NUM_THREADS=2 BLIS_NUM_THREADS=2 srun -n1 --cpus-per-task=2 ./dgemm_blis_optimized.x 30000 30000 30000&gt;&gt;dgemm_blis_optimized_epyc_epyc001.orfeo.hpc_2023-07-09_21-45-28.csv"/>
    <x v="0"/>
    <n v="30000"/>
    <n v="30000"/>
    <n v="558.817382662"/>
    <n v="558.81738299999995"/>
    <n v="96.632642000000004"/>
    <x v="1"/>
    <x v="0"/>
    <x v="0"/>
    <x v="0"/>
    <x v="0"/>
    <x v="0"/>
    <x v="1"/>
    <x v="1"/>
  </r>
  <r>
    <s v="dgemm_thin_job_17099.out"/>
    <s v="dgemm_blis_optimized_thin_thin006_2023-07-09_19-52-55.csv"/>
    <s v="thin006"/>
    <s v="rep 1 size 30000 OMP_PLACES=cores OMP_PROC_BIND=close OMP_NUM_THREADS=12 BLIS_NUM_THREADS=12 srun -n1 --cpus-per-task=12 ./dgemm_blis_optimized.x 30000 30000 30000&gt;&gt;dgemm_blis_optimized_thin_thin006_2023-07-09_19-52-55.csv"/>
    <x v="0"/>
    <n v="30000"/>
    <n v="30000"/>
    <n v="130.74475971199999"/>
    <n v="130.74476000000001"/>
    <n v="413.01846499999999"/>
    <x v="1"/>
    <x v="0"/>
    <x v="1"/>
    <x v="0"/>
    <x v="0"/>
    <x v="0"/>
    <x v="11"/>
    <x v="11"/>
  </r>
  <r>
    <s v="dgemm_thin_job_17099.out"/>
    <s v="dgemm_blis_optimized_thin_thin006_2023-07-09_19-52-55.csv"/>
    <s v="thin006"/>
    <s v="rep 1 size 30000 OMP_PLACES=cores OMP_PROC_BIND=close OMP_NUM_THREADS=11 BLIS_NUM_THREADS=11 srun -n1 --cpus-per-task=11 ./dgemm_blis_optimized.x 30000 30000 30000&gt;&gt;dgemm_blis_optimized_thin_thin006_2023-07-09_19-52-55.csv"/>
    <x v="0"/>
    <n v="30000"/>
    <n v="30000"/>
    <n v="146.75614017999999"/>
    <n v="146.75613999999999"/>
    <n v="367.95734700000003"/>
    <x v="1"/>
    <x v="0"/>
    <x v="1"/>
    <x v="0"/>
    <x v="0"/>
    <x v="0"/>
    <x v="10"/>
    <x v="10"/>
  </r>
  <r>
    <s v="dgemm_thin_job_17099.out"/>
    <s v="dgemm_blis_optimized_thin_thin006_2023-07-09_19-52-55.csv"/>
    <s v="thin006"/>
    <s v="rep 1 size 30000 OMP_PLACES=cores OMP_PROC_BIND=close OMP_NUM_THREADS=10 BLIS_NUM_THREADS=10 srun -n1 --cpus-per-task=10 ./dgemm_blis_optimized.x 30000 30000 30000&gt;&gt;dgemm_blis_optimized_thin_thin006_2023-07-09_19-52-55.csv"/>
    <x v="0"/>
    <n v="30000"/>
    <n v="30000"/>
    <n v="142.11751287600001"/>
    <n v="142.117513"/>
    <n v="379.96724599999999"/>
    <x v="1"/>
    <x v="0"/>
    <x v="1"/>
    <x v="0"/>
    <x v="0"/>
    <x v="0"/>
    <x v="9"/>
    <x v="9"/>
  </r>
  <r>
    <s v="dgemm_thin_job_17099.out"/>
    <s v="dgemm_blis_optimized_thin_thin006_2023-07-09_19-52-55.csv"/>
    <s v="thin006"/>
    <s v="rep 1 size 30000 OMP_PLACES=cores OMP_PROC_BIND=close OMP_NUM_THREADS=9 BLIS_NUM_THREADS=9 srun -n1 --cpus-per-task=9 ./dgemm_blis_optimized.x 30000 30000 30000&gt;&gt;dgemm_blis_optimized_thin_thin006_2023-07-09_19-52-55.csv"/>
    <x v="0"/>
    <n v="30000"/>
    <n v="30000"/>
    <n v="170.74613285000001"/>
    <n v="170.74613299999999"/>
    <n v="316.25899299999998"/>
    <x v="1"/>
    <x v="0"/>
    <x v="1"/>
    <x v="0"/>
    <x v="0"/>
    <x v="0"/>
    <x v="8"/>
    <x v="8"/>
  </r>
  <r>
    <s v="dgemm_thin_job_17099.out"/>
    <s v="dgemm_blis_optimized_thin_thin006_2023-07-09_19-52-55.csv"/>
    <s v="thin006"/>
    <s v="rep 1 size 30000 OMP_PLACES=cores OMP_PROC_BIND=close OMP_NUM_THREADS=8 BLIS_NUM_THREADS=8 srun -n1 --cpus-per-task=8 ./dgemm_blis_optimized.x 30000 30000 30000&gt;&gt;dgemm_blis_optimized_thin_thin006_2023-07-09_19-52-55.csv"/>
    <x v="0"/>
    <n v="30000"/>
    <n v="30000"/>
    <n v="198.21165221000001"/>
    <n v="198.21165199999999"/>
    <n v="272.43605200000002"/>
    <x v="1"/>
    <x v="0"/>
    <x v="1"/>
    <x v="0"/>
    <x v="0"/>
    <x v="0"/>
    <x v="7"/>
    <x v="7"/>
  </r>
  <r>
    <s v="dgemm_thin_job_17099.out"/>
    <s v="dgemm_blis_optimized_thin_thin006_2023-07-09_19-52-55.csv"/>
    <s v="thin006"/>
    <s v="rep 1 size 30000 OMP_PLACES=cores OMP_PROC_BIND=close OMP_NUM_THREADS=7 BLIS_NUM_THREADS=7 srun -n1 --cpus-per-task=7 ./dgemm_blis_optimized.x 30000 30000 30000&gt;&gt;dgemm_blis_optimized_thin_thin006_2023-07-09_19-52-55.csv"/>
    <x v="0"/>
    <n v="30000"/>
    <n v="30000"/>
    <n v="229.86482161699999"/>
    <n v="229.864822"/>
    <n v="234.92067900000001"/>
    <x v="1"/>
    <x v="0"/>
    <x v="1"/>
    <x v="0"/>
    <x v="0"/>
    <x v="0"/>
    <x v="6"/>
    <x v="6"/>
  </r>
  <r>
    <s v="dgemm_thin_job_17099.out"/>
    <s v="dgemm_blis_optimized_thin_thin006_2023-07-09_19-52-55.csv"/>
    <s v="thin006"/>
    <s v="rep 1 size 30000 OMP_PLACES=cores OMP_PROC_BIND=close OMP_NUM_THREADS=6 BLIS_NUM_THREADS=6 srun -n1 --cpus-per-task=6 ./dgemm_blis_optimized.x 30000 30000 30000&gt;&gt;dgemm_blis_optimized_thin_thin006_2023-07-09_19-52-55.csv"/>
    <x v="0"/>
    <n v="30000"/>
    <n v="30000"/>
    <n v="235.461719305"/>
    <n v="235.46171899999999"/>
    <n v="229.33664200000001"/>
    <x v="1"/>
    <x v="0"/>
    <x v="1"/>
    <x v="0"/>
    <x v="0"/>
    <x v="0"/>
    <x v="5"/>
    <x v="5"/>
  </r>
  <r>
    <s v="dgemm_thin_job_17099.out"/>
    <s v="dgemm_blis_optimized_thin_thin006_2023-07-09_19-52-55.csv"/>
    <s v="thin006"/>
    <s v="rep 1 size 30000 OMP_PLACES=cores OMP_PROC_BIND=close OMP_NUM_THREADS=5 BLIS_NUM_THREADS=5 srun -n1 --cpus-per-task=5 ./dgemm_blis_optimized.x 30000 30000 30000&gt;&gt;dgemm_blis_optimized_thin_thin006_2023-07-09_19-52-55.csv"/>
    <x v="0"/>
    <n v="30000"/>
    <n v="30000"/>
    <n v="307.60647169399999"/>
    <n v="307.606472"/>
    <n v="175.54897199999999"/>
    <x v="1"/>
    <x v="0"/>
    <x v="1"/>
    <x v="0"/>
    <x v="0"/>
    <x v="0"/>
    <x v="4"/>
    <x v="4"/>
  </r>
  <r>
    <s v="dgemm_thin_job_17099.out"/>
    <s v="dgemm_blis_optimized_thin_thin006_2023-07-09_19-52-55.csv"/>
    <s v="thin006"/>
    <s v="rep 1 size 30000 OMP_PLACES=cores OMP_PROC_BIND=close OMP_NUM_THREADS=4 BLIS_NUM_THREADS=4 srun -n1 --cpus-per-task=4 ./dgemm_blis_optimized.x 30000 30000 30000&gt;&gt;dgemm_blis_optimized_thin_thin006_2023-07-09_19-52-55.csv"/>
    <x v="0"/>
    <n v="30000"/>
    <n v="30000"/>
    <n v="343.473501161"/>
    <n v="343.473501"/>
    <n v="157.21736799999999"/>
    <x v="1"/>
    <x v="0"/>
    <x v="1"/>
    <x v="0"/>
    <x v="0"/>
    <x v="0"/>
    <x v="3"/>
    <x v="3"/>
  </r>
  <r>
    <s v="dgemm_thin_job_17099.out"/>
    <s v="dgemm_blis_optimized_thin_thin006_2023-07-09_19-52-55.csv"/>
    <s v="thin006"/>
    <s v="rep 1 size 30000 OMP_PLACES=cores OMP_PROC_BIND=close OMP_NUM_THREADS=3 BLIS_NUM_THREADS=3 srun -n1 --cpus-per-task=3 ./dgemm_blis_optimized.x 30000 30000 30000&gt;&gt;dgemm_blis_optimized_thin_thin006_2023-07-09_19-52-55.csv"/>
    <x v="0"/>
    <n v="30000"/>
    <n v="30000"/>
    <n v="454.71372773100001"/>
    <n v="454.713728"/>
    <n v="118.75603599999999"/>
    <x v="1"/>
    <x v="0"/>
    <x v="1"/>
    <x v="0"/>
    <x v="0"/>
    <x v="0"/>
    <x v="2"/>
    <x v="2"/>
  </r>
  <r>
    <s v="dgemm_thin_job_17099.out"/>
    <s v="dgemm_blis_optimized_thin_thin006_2023-07-09_19-52-55.csv"/>
    <s v="thin006"/>
    <s v="rep 1 size 30000 OMP_PLACES=cores OMP_PROC_BIND=close OMP_NUM_THREADS=2 BLIS_NUM_THREADS=2 srun -n1 --cpus-per-task=2 ./dgemm_blis_optimized.x 30000 30000 30000&gt;&gt;dgemm_blis_optimized_thin_thin006_2023-07-09_19-52-55.csv"/>
    <x v="0"/>
    <n v="30000"/>
    <n v="30000"/>
    <n v="685.66074576599999"/>
    <n v="685.66074600000002"/>
    <n v="78.756148999999994"/>
    <x v="1"/>
    <x v="0"/>
    <x v="1"/>
    <x v="0"/>
    <x v="0"/>
    <x v="0"/>
    <x v="1"/>
    <x v="1"/>
  </r>
  <r>
    <s v="dgemm_thin_job_17099.out"/>
    <s v="dgemm_blis_optimized_thin_thin006_2023-07-09_19-52-55.csv"/>
    <s v="thin006"/>
    <s v="rep 1 size 30000 OMP_PLACES=cores OMP_PROC_BIND=close OMP_NUM_THREADS=1 BLIS_NUM_THREADS=1 srun -n1 --cpus-per-task=1 ./dgemm_blis_optimized.x 30000 30000 30000&gt;&gt;dgemm_blis_optimized_thin_thin006_2023-07-09_19-52-55.csv"/>
    <x v="0"/>
    <n v="30000"/>
    <n v="30000"/>
    <n v="1343.6783886830001"/>
    <n v="1343.6783889999999"/>
    <n v="40.188187999999997"/>
    <x v="1"/>
    <x v="0"/>
    <x v="1"/>
    <x v="0"/>
    <x v="0"/>
    <x v="0"/>
    <x v="0"/>
    <x v="0"/>
  </r>
  <r>
    <s v="dgemm_thin_job_17099.out"/>
    <s v="dgemm_blis_optimized_thin_thin006_2023-07-09_19-52-55.csv"/>
    <s v="thin006"/>
    <s v="rep 2 size 30000 OMP_PLACES=cores OMP_PROC_BIND=close OMP_NUM_THREADS=12 BLIS_NUM_THREADS=12 srun -n1 --cpus-per-task=12 ./dgemm_blis_optimized.x 30000 30000 30000&gt;&gt;dgemm_blis_optimized_thin_thin006_2023-07-09_19-52-55.csv"/>
    <x v="0"/>
    <n v="30000"/>
    <n v="30000"/>
    <n v="130.646878982"/>
    <n v="130.64687900000001"/>
    <n v="413.327899"/>
    <x v="1"/>
    <x v="0"/>
    <x v="1"/>
    <x v="0"/>
    <x v="0"/>
    <x v="0"/>
    <x v="11"/>
    <x v="11"/>
  </r>
  <r>
    <s v="dgemm_thin_job_17099.out"/>
    <s v="dgemm_blis_optimized_thin_thin006_2023-07-09_19-52-55.csv"/>
    <s v="thin006"/>
    <s v="rep 2 size 30000 OMP_PLACES=cores OMP_PROC_BIND=close OMP_NUM_THREADS=11 BLIS_NUM_THREADS=11 srun -n1 --cpus-per-task=11 ./dgemm_blis_optimized.x 30000 30000 30000&gt;&gt;dgemm_blis_optimized_thin_thin006_2023-07-09_19-52-55.csv"/>
    <x v="0"/>
    <n v="30000"/>
    <n v="30000"/>
    <n v="146.49409447400001"/>
    <n v="146.49409399999999"/>
    <n v="368.615542"/>
    <x v="1"/>
    <x v="0"/>
    <x v="1"/>
    <x v="0"/>
    <x v="0"/>
    <x v="0"/>
    <x v="10"/>
    <x v="10"/>
  </r>
  <r>
    <s v="dgemm_thin_job_17099.out"/>
    <s v="dgemm_blis_optimized_thin_thin006_2023-07-09_19-52-55.csv"/>
    <s v="thin006"/>
    <s v="rep 2 size 30000 OMP_PLACES=cores OMP_PROC_BIND=close OMP_NUM_THREADS=10 BLIS_NUM_THREADS=10 srun -n1 --cpus-per-task=10 ./dgemm_blis_optimized.x 30000 30000 30000&gt;&gt;dgemm_blis_optimized_thin_thin006_2023-07-09_19-52-55.csv"/>
    <x v="0"/>
    <n v="30000"/>
    <n v="30000"/>
    <n v="143.99118427600001"/>
    <n v="143.991184"/>
    <n v="375.02295900000001"/>
    <x v="1"/>
    <x v="0"/>
    <x v="1"/>
    <x v="0"/>
    <x v="0"/>
    <x v="0"/>
    <x v="9"/>
    <x v="9"/>
  </r>
  <r>
    <s v="dgemm_thin_job_17099.out"/>
    <s v="dgemm_blis_optimized_thin_thin006_2023-07-09_19-52-55.csv"/>
    <s v="thin006"/>
    <s v="rep 2 size 30000 OMP_PLACES=cores OMP_PROC_BIND=close OMP_NUM_THREADS=9 BLIS_NUM_THREADS=9 srun -n1 --cpus-per-task=9 ./dgemm_blis_optimized.x 30000 30000 30000&gt;&gt;dgemm_blis_optimized_thin_thin006_2023-07-09_19-52-55.csv"/>
    <x v="0"/>
    <n v="30000"/>
    <n v="30000"/>
    <n v="171.148569342"/>
    <n v="171.14856900000001"/>
    <n v="315.51534600000002"/>
    <x v="1"/>
    <x v="0"/>
    <x v="1"/>
    <x v="0"/>
    <x v="0"/>
    <x v="0"/>
    <x v="8"/>
    <x v="8"/>
  </r>
  <r>
    <s v="dgemm_thin_job_17099.out"/>
    <s v="dgemm_blis_optimized_thin_thin006_2023-07-09_19-52-55.csv"/>
    <s v="thin006"/>
    <s v="rep 2 size 30000 OMP_PLACES=cores OMP_PROC_BIND=close OMP_NUM_THREADS=8 BLIS_NUM_THREADS=8 srun -n1 --cpus-per-task=8 ./dgemm_blis_optimized.x 30000 30000 30000&gt;&gt;dgemm_blis_optimized_thin_thin006_2023-07-09_19-52-55.csv"/>
    <x v="0"/>
    <n v="30000"/>
    <n v="30000"/>
    <n v="198.21983374199999"/>
    <n v="198.21983399999999"/>
    <n v="272.42480699999999"/>
    <x v="1"/>
    <x v="0"/>
    <x v="1"/>
    <x v="0"/>
    <x v="0"/>
    <x v="0"/>
    <x v="7"/>
    <x v="7"/>
  </r>
  <r>
    <s v="dgemm_thin_job_17099.out"/>
    <s v="dgemm_blis_optimized_thin_thin006_2023-07-09_19-52-55.csv"/>
    <s v="thin006"/>
    <s v="rep 2 size 30000 OMP_PLACES=cores OMP_PROC_BIND=close OMP_NUM_THREADS=7 BLIS_NUM_THREADS=7 srun -n1 --cpus-per-task=7 ./dgemm_blis_optimized.x 30000 30000 30000&gt;&gt;dgemm_blis_optimized_thin_thin006_2023-07-09_19-52-55.csv"/>
    <x v="0"/>
    <n v="30000"/>
    <n v="30000"/>
    <n v="229.368717713"/>
    <n v="229.368718"/>
    <n v="235.42879099999999"/>
    <x v="1"/>
    <x v="0"/>
    <x v="1"/>
    <x v="0"/>
    <x v="0"/>
    <x v="0"/>
    <x v="6"/>
    <x v="6"/>
  </r>
  <r>
    <s v="dgemm_thin_job_17099.out"/>
    <s v="dgemm_blis_optimized_thin_thin006_2023-07-09_19-52-55.csv"/>
    <s v="thin006"/>
    <s v="rep 2 size 30000 OMP_PLACES=cores OMP_PROC_BIND=close OMP_NUM_THREADS=6 BLIS_NUM_THREADS=6 srun -n1 --cpus-per-task=6 ./dgemm_blis_optimized.x 30000 30000 30000&gt;&gt;dgemm_blis_optimized_thin_thin006_2023-07-09_19-52-55.csv"/>
    <x v="0"/>
    <n v="30000"/>
    <n v="30000"/>
    <n v="236.51407154200001"/>
    <n v="236.514072"/>
    <n v="228.316225"/>
    <x v="1"/>
    <x v="0"/>
    <x v="1"/>
    <x v="0"/>
    <x v="0"/>
    <x v="0"/>
    <x v="5"/>
    <x v="5"/>
  </r>
  <r>
    <s v="dgemm_thin_job_17099.out"/>
    <s v="dgemm_blis_optimized_thin_thin006_2023-07-09_19-52-55.csv"/>
    <s v="thin006"/>
    <s v="rep 2 size 30000 OMP_PLACES=cores OMP_PROC_BIND=close OMP_NUM_THREADS=5 BLIS_NUM_THREADS=5 srun -n1 --cpus-per-task=5 ./dgemm_blis_optimized.x 30000 30000 30000&gt;&gt;dgemm_blis_optimized_thin_thin006_2023-07-09_19-52-55.csv"/>
    <x v="0"/>
    <n v="30000"/>
    <n v="30000"/>
    <n v="308.01563995100003"/>
    <n v="308.01564000000002"/>
    <n v="175.31577300000001"/>
    <x v="1"/>
    <x v="0"/>
    <x v="1"/>
    <x v="0"/>
    <x v="0"/>
    <x v="0"/>
    <x v="4"/>
    <x v="4"/>
  </r>
  <r>
    <s v="dgemm_thin_job_17099.out"/>
    <s v="dgemm_blis_optimized_thin_thin006_2023-07-09_19-52-55.csv"/>
    <s v="thin006"/>
    <s v="rep 2 size 30000 OMP_PLACES=cores OMP_PROC_BIND=close OMP_NUM_THREADS=4 BLIS_NUM_THREADS=4 srun -n1 --cpus-per-task=4 ./dgemm_blis_optimized.x 30000 30000 30000&gt;&gt;dgemm_blis_optimized_thin_thin006_2023-07-09_19-52-55.csv"/>
    <x v="0"/>
    <n v="30000"/>
    <n v="30000"/>
    <n v="345.004732967"/>
    <n v="345.00473299999999"/>
    <n v="156.51959199999999"/>
    <x v="1"/>
    <x v="0"/>
    <x v="1"/>
    <x v="0"/>
    <x v="0"/>
    <x v="0"/>
    <x v="3"/>
    <x v="3"/>
  </r>
  <r>
    <s v="dgemm_thin_job_17099.out"/>
    <s v="dgemm_blis_optimized_thin_thin006_2023-07-09_19-52-55.csv"/>
    <s v="thin006"/>
    <s v="rep 2 size 30000 OMP_PLACES=cores OMP_PROC_BIND=close OMP_NUM_THREADS=3 BLIS_NUM_THREADS=3 srun -n1 --cpus-per-task=3 ./dgemm_blis_optimized.x 30000 30000 30000&gt;&gt;dgemm_blis_optimized_thin_thin006_2023-07-09_19-52-55.csv"/>
    <x v="0"/>
    <n v="30000"/>
    <n v="30000"/>
    <n v="455.24603591900001"/>
    <n v="455.246036"/>
    <n v="118.617178"/>
    <x v="1"/>
    <x v="0"/>
    <x v="1"/>
    <x v="0"/>
    <x v="0"/>
    <x v="0"/>
    <x v="2"/>
    <x v="2"/>
  </r>
  <r>
    <s v="sgemm_thin_job_17101.out"/>
    <s v="sgemm_blis_optimized_thin_thin007_2023-07-09_21-53-06.csv"/>
    <s v="thin007"/>
    <s v="rep 1 size 30000 OMP_PLACES=cores OMP_PROC_BIND=close OMP_NUM_THREADS=12 BLIS_NUM_THREADS=12 srun -n1 --cpus-per-task=12 ./sgemm_blis_optimized.x 30000 30000 30000&gt;&gt;sgemm_blis_optimized_thin_thin007_2023-07-09_21-53-06.csv"/>
    <x v="0"/>
    <n v="30000"/>
    <n v="30000"/>
    <n v="56.484025236000001"/>
    <n v="56.484025000000003"/>
    <n v="956.02251699999999"/>
    <x v="0"/>
    <x v="0"/>
    <x v="1"/>
    <x v="0"/>
    <x v="0"/>
    <x v="0"/>
    <x v="11"/>
    <x v="11"/>
  </r>
  <r>
    <s v="sgemm_thin_job_17101.out"/>
    <s v="sgemm_blis_optimized_thin_thin007_2023-07-09_21-53-06.csv"/>
    <s v="thin007"/>
    <s v="rep 1 size 30000 OMP_PLACES=cores OMP_PROC_BIND=close OMP_NUM_THREADS=11 BLIS_NUM_THREADS=11 srun -n1 --cpus-per-task=11 ./sgemm_blis_optimized.x 30000 30000 30000&gt;&gt;sgemm_blis_optimized_thin_thin007_2023-07-09_21-53-06.csv"/>
    <x v="0"/>
    <n v="30000"/>
    <n v="30000"/>
    <n v="65.705995583000004"/>
    <n v="65.705995999999999"/>
    <n v="821.84280899999999"/>
    <x v="0"/>
    <x v="0"/>
    <x v="1"/>
    <x v="0"/>
    <x v="0"/>
    <x v="0"/>
    <x v="10"/>
    <x v="10"/>
  </r>
  <r>
    <s v="sgemm_thin_job_17101.out"/>
    <s v="sgemm_blis_optimized_thin_thin007_2023-07-09_21-53-06.csv"/>
    <s v="thin007"/>
    <s v="rep 1 size 30000 OMP_PLACES=cores OMP_PROC_BIND=close OMP_NUM_THREADS=10 BLIS_NUM_THREADS=10 srun -n1 --cpus-per-task=10 ./sgemm_blis_optimized.x 30000 30000 30000&gt;&gt;sgemm_blis_optimized_thin_thin007_2023-07-09_21-53-06.csv"/>
    <x v="0"/>
    <n v="30000"/>
    <n v="30000"/>
    <n v="65.998349367000003"/>
    <n v="65.998349000000005"/>
    <n v="818.20228099999997"/>
    <x v="0"/>
    <x v="0"/>
    <x v="1"/>
    <x v="0"/>
    <x v="0"/>
    <x v="0"/>
    <x v="9"/>
    <x v="9"/>
  </r>
  <r>
    <s v="sgemm_thin_job_17101.out"/>
    <s v="sgemm_blis_optimized_thin_thin007_2023-07-09_21-53-06.csv"/>
    <s v="thin007"/>
    <s v="rep 1 size 30000 OMP_PLACES=cores OMP_PROC_BIND=close OMP_NUM_THREADS=9 BLIS_NUM_THREADS=9 srun -n1 --cpus-per-task=9 ./sgemm_blis_optimized.x 30000 30000 30000&gt;&gt;sgemm_blis_optimized_thin_thin007_2023-07-09_21-53-06.csv"/>
    <x v="0"/>
    <n v="30000"/>
    <n v="30000"/>
    <n v="74.160195639999998"/>
    <n v="74.160195999999999"/>
    <n v="728.15341899999999"/>
    <x v="0"/>
    <x v="0"/>
    <x v="1"/>
    <x v="0"/>
    <x v="0"/>
    <x v="0"/>
    <x v="8"/>
    <x v="8"/>
  </r>
  <r>
    <s v="sgemm_thin_job_17101.out"/>
    <s v="sgemm_blis_optimized_thin_thin007_2023-07-09_21-53-06.csv"/>
    <s v="thin007"/>
    <s v="rep 1 size 30000 OMP_PLACES=cores OMP_PROC_BIND=close OMP_NUM_THREADS=8 BLIS_NUM_THREADS=8 srun -n1 --cpus-per-task=8 ./sgemm_blis_optimized.x 30000 30000 30000&gt;&gt;sgemm_blis_optimized_thin_thin007_2023-07-09_21-53-06.csv"/>
    <x v="0"/>
    <n v="30000"/>
    <n v="30000"/>
    <n v="84.517730086"/>
    <n v="84.51773"/>
    <n v="638.91919399999995"/>
    <x v="0"/>
    <x v="0"/>
    <x v="1"/>
    <x v="0"/>
    <x v="0"/>
    <x v="0"/>
    <x v="7"/>
    <x v="7"/>
  </r>
  <r>
    <s v="sgemm_thin_job_17101.out"/>
    <s v="sgemm_blis_optimized_thin_thin007_2023-07-09_21-53-06.csv"/>
    <s v="thin007"/>
    <s v="rep 1 size 30000 OMP_PLACES=cores OMP_PROC_BIND=close OMP_NUM_THREADS=7 BLIS_NUM_THREADS=7 srun -n1 --cpus-per-task=7 ./sgemm_blis_optimized.x 30000 30000 30000&gt;&gt;sgemm_blis_optimized_thin_thin007_2023-07-09_21-53-06.csv"/>
    <x v="0"/>
    <n v="30000"/>
    <n v="30000"/>
    <n v="103.722466392"/>
    <n v="103.722466"/>
    <n v="520.620092"/>
    <x v="0"/>
    <x v="0"/>
    <x v="1"/>
    <x v="0"/>
    <x v="0"/>
    <x v="0"/>
    <x v="6"/>
    <x v="6"/>
  </r>
  <r>
    <s v="sgemm_thin_job_17101.out"/>
    <s v="sgemm_blis_optimized_thin_thin007_2023-07-09_21-53-06.csv"/>
    <s v="thin007"/>
    <s v="rep 1 size 30000 OMP_PLACES=cores OMP_PROC_BIND=close OMP_NUM_THREADS=6 BLIS_NUM_THREADS=6 srun -n1 --cpus-per-task=6 ./sgemm_blis_optimized.x 30000 30000 30000&gt;&gt;sgemm_blis_optimized_thin_thin007_2023-07-09_21-53-06.csv"/>
    <x v="0"/>
    <n v="30000"/>
    <n v="30000"/>
    <n v="109.506808369"/>
    <n v="109.50680800000001"/>
    <n v="493.120024"/>
    <x v="0"/>
    <x v="0"/>
    <x v="1"/>
    <x v="0"/>
    <x v="0"/>
    <x v="0"/>
    <x v="5"/>
    <x v="5"/>
  </r>
  <r>
    <s v="sgemm_thin_job_17101.out"/>
    <s v="sgemm_blis_optimized_thin_thin007_2023-07-09_21-53-06.csv"/>
    <s v="thin007"/>
    <s v="rep 1 size 30000 OMP_PLACES=cores OMP_PROC_BIND=close OMP_NUM_THREADS=5 BLIS_NUM_THREADS=5 srun -n1 --cpus-per-task=5 ./sgemm_blis_optimized.x 30000 30000 30000&gt;&gt;sgemm_blis_optimized_thin_thin007_2023-07-09_21-53-06.csv"/>
    <x v="0"/>
    <n v="30000"/>
    <n v="30000"/>
    <n v="137.35251705900001"/>
    <n v="137.35251700000001"/>
    <n v="393.14896599999997"/>
    <x v="0"/>
    <x v="0"/>
    <x v="1"/>
    <x v="0"/>
    <x v="0"/>
    <x v="0"/>
    <x v="4"/>
    <x v="4"/>
  </r>
  <r>
    <s v="sgemm_thin_job_17101.out"/>
    <s v="sgemm_blis_optimized_thin_thin007_2023-07-09_21-53-06.csv"/>
    <s v="thin007"/>
    <s v="rep 1 size 30000 OMP_PLACES=cores OMP_PROC_BIND=close OMP_NUM_THREADS=4 BLIS_NUM_THREADS=4 srun -n1 --cpus-per-task=4 ./sgemm_blis_optimized.x 30000 30000 30000&gt;&gt;sgemm_blis_optimized_thin_thin007_2023-07-09_21-53-06.csv"/>
    <x v="0"/>
    <n v="30000"/>
    <n v="30000"/>
    <n v="163.72508479800001"/>
    <n v="163.72508500000001"/>
    <n v="329.82117599999998"/>
    <x v="0"/>
    <x v="0"/>
    <x v="1"/>
    <x v="0"/>
    <x v="0"/>
    <x v="0"/>
    <x v="3"/>
    <x v="3"/>
  </r>
  <r>
    <s v="sgemm_thin_job_17101.out"/>
    <s v="sgemm_blis_optimized_thin_thin007_2023-07-09_21-53-06.csv"/>
    <s v="thin007"/>
    <s v="rep 1 size 30000 OMP_PLACES=cores OMP_PROC_BIND=close OMP_NUM_THREADS=3 BLIS_NUM_THREADS=3 srun -n1 --cpus-per-task=3 ./sgemm_blis_optimized.x 30000 30000 30000&gt;&gt;sgemm_blis_optimized_thin_thin007_2023-07-09_21-53-06.csv"/>
    <x v="0"/>
    <n v="30000"/>
    <n v="30000"/>
    <n v="220.87267821899999"/>
    <n v="220.87267800000001"/>
    <n v="244.48474300000001"/>
    <x v="0"/>
    <x v="0"/>
    <x v="1"/>
    <x v="0"/>
    <x v="0"/>
    <x v="0"/>
    <x v="2"/>
    <x v="2"/>
  </r>
  <r>
    <s v="sgemm_thin_job_17101.out"/>
    <s v="sgemm_blis_optimized_thin_thin007_2023-07-09_21-53-06.csv"/>
    <s v="thin007"/>
    <s v="rep 1 size 30000 OMP_PLACES=cores OMP_PROC_BIND=close OMP_NUM_THREADS=2 BLIS_NUM_THREADS=2 srun -n1 --cpus-per-task=2 ./sgemm_blis_optimized.x 30000 30000 30000&gt;&gt;sgemm_blis_optimized_thin_thin007_2023-07-09_21-53-06.csv"/>
    <x v="0"/>
    <n v="30000"/>
    <n v="30000"/>
    <n v="329.07612969799999"/>
    <n v="329.07612999999998"/>
    <n v="164.095767"/>
    <x v="0"/>
    <x v="0"/>
    <x v="1"/>
    <x v="0"/>
    <x v="0"/>
    <x v="0"/>
    <x v="1"/>
    <x v="1"/>
  </r>
  <r>
    <s v="sgemm_thin_job_17101.out"/>
    <s v="sgemm_blis_optimized_thin_thin007_2023-07-09_21-53-06.csv"/>
    <s v="thin007"/>
    <s v="rep 1 size 30000 OMP_PLACES=cores OMP_PROC_BIND=close OMP_NUM_THREADS=1 BLIS_NUM_THREADS=1 srun -n1 --cpus-per-task=1 ./sgemm_blis_optimized.x 30000 30000 30000&gt;&gt;sgemm_blis_optimized_thin_thin007_2023-07-09_21-53-06.csv"/>
    <x v="0"/>
    <n v="30000"/>
    <n v="30000"/>
    <n v="653.494075178"/>
    <n v="653.49407499999995"/>
    <n v="82.632731000000007"/>
    <x v="0"/>
    <x v="0"/>
    <x v="1"/>
    <x v="0"/>
    <x v="0"/>
    <x v="0"/>
    <x v="0"/>
    <x v="0"/>
  </r>
  <r>
    <s v="sgemm_thin_job_17101.out"/>
    <s v="sgemm_blis_optimized_thin_thin007_2023-07-09_21-53-06.csv"/>
    <s v="thin007"/>
    <s v="rep 2 size 30000 OMP_PLACES=cores OMP_PROC_BIND=close OMP_NUM_THREADS=12 BLIS_NUM_THREADS=12 srun -n1 --cpus-per-task=12 ./sgemm_blis_optimized.x 30000 30000 30000&gt;&gt;sgemm_blis_optimized_thin_thin007_2023-07-09_21-53-06.csv"/>
    <x v="0"/>
    <n v="30000"/>
    <n v="30000"/>
    <n v="55.370818405000001"/>
    <n v="55.370818"/>
    <n v="975.24294499999996"/>
    <x v="0"/>
    <x v="0"/>
    <x v="1"/>
    <x v="0"/>
    <x v="0"/>
    <x v="0"/>
    <x v="11"/>
    <x v="11"/>
  </r>
  <r>
    <s v="sgemm_thin_job_17101.out"/>
    <s v="sgemm_blis_optimized_thin_thin007_2023-07-09_21-53-06.csv"/>
    <s v="thin007"/>
    <s v="rep 2 size 30000 OMP_PLACES=cores OMP_PROC_BIND=close OMP_NUM_THREADS=11 BLIS_NUM_THREADS=11 srun -n1 --cpus-per-task=11 ./sgemm_blis_optimized.x 30000 30000 30000&gt;&gt;sgemm_blis_optimized_thin_thin007_2023-07-09_21-53-06.csv"/>
    <x v="0"/>
    <n v="30000"/>
    <n v="30000"/>
    <n v="65.943718797000002"/>
    <n v="65.943719000000002"/>
    <n v="818.88011500000005"/>
    <x v="0"/>
    <x v="0"/>
    <x v="1"/>
    <x v="0"/>
    <x v="0"/>
    <x v="0"/>
    <x v="10"/>
    <x v="10"/>
  </r>
  <r>
    <s v="sgemm_thin_job_17101.out"/>
    <s v="sgemm_blis_optimized_thin_thin007_2023-07-09_21-53-06.csv"/>
    <s v="thin007"/>
    <s v="rep 2 size 30000 OMP_PLACES=cores OMP_PROC_BIND=close OMP_NUM_THREADS=10 BLIS_NUM_THREADS=10 srun -n1 --cpus-per-task=10 ./sgemm_blis_optimized.x 30000 30000 30000&gt;&gt;sgemm_blis_optimized_thin_thin007_2023-07-09_21-53-06.csv"/>
    <x v="0"/>
    <n v="30000"/>
    <n v="30000"/>
    <n v="65.535565903999995"/>
    <n v="65.535566000000003"/>
    <n v="823.98006699999996"/>
    <x v="0"/>
    <x v="0"/>
    <x v="1"/>
    <x v="0"/>
    <x v="0"/>
    <x v="0"/>
    <x v="9"/>
    <x v="9"/>
  </r>
  <r>
    <s v="sgemm_thin_job_17101.out"/>
    <s v="sgemm_blis_optimized_thin_thin007_2023-07-09_21-53-06.csv"/>
    <s v="thin007"/>
    <s v="rep 2 size 30000 OMP_PLACES=cores OMP_PROC_BIND=close OMP_NUM_THREADS=9 BLIS_NUM_THREADS=9 srun -n1 --cpus-per-task=9 ./sgemm_blis_optimized.x 30000 30000 30000&gt;&gt;sgemm_blis_optimized_thin_thin007_2023-07-09_21-53-06.csv"/>
    <x v="0"/>
    <n v="30000"/>
    <n v="30000"/>
    <n v="74.150203915000006"/>
    <n v="74.150204000000002"/>
    <n v="728.25153699999998"/>
    <x v="0"/>
    <x v="0"/>
    <x v="1"/>
    <x v="0"/>
    <x v="0"/>
    <x v="0"/>
    <x v="8"/>
    <x v="8"/>
  </r>
  <r>
    <s v="sgemm_thin_job_17101.out"/>
    <s v="sgemm_blis_optimized_thin_thin007_2023-07-09_21-53-06.csv"/>
    <s v="thin007"/>
    <s v="rep 2 size 30000 OMP_PLACES=cores OMP_PROC_BIND=close OMP_NUM_THREADS=8 BLIS_NUM_THREADS=8 srun -n1 --cpus-per-task=8 ./sgemm_blis_optimized.x 30000 30000 30000&gt;&gt;sgemm_blis_optimized_thin_thin007_2023-07-09_21-53-06.csv"/>
    <x v="0"/>
    <n v="30000"/>
    <n v="30000"/>
    <n v="84.269281144000004"/>
    <n v="84.269281000000007"/>
    <n v="640.80290300000001"/>
    <x v="0"/>
    <x v="0"/>
    <x v="1"/>
    <x v="0"/>
    <x v="0"/>
    <x v="0"/>
    <x v="7"/>
    <x v="7"/>
  </r>
  <r>
    <s v="sgemm_thin_job_17101.out"/>
    <s v="sgemm_blis_optimized_thin_thin007_2023-07-09_21-53-06.csv"/>
    <s v="thin007"/>
    <s v="rep 2 size 30000 OMP_PLACES=cores OMP_PROC_BIND=close OMP_NUM_THREADS=7 BLIS_NUM_THREADS=7 srun -n1 --cpus-per-task=7 ./sgemm_blis_optimized.x 30000 30000 30000&gt;&gt;sgemm_blis_optimized_thin_thin007_2023-07-09_21-53-06.csv"/>
    <x v="0"/>
    <n v="30000"/>
    <n v="30000"/>
    <n v="104.435777141"/>
    <n v="104.435777"/>
    <n v="517.06418499999995"/>
    <x v="0"/>
    <x v="0"/>
    <x v="1"/>
    <x v="0"/>
    <x v="0"/>
    <x v="0"/>
    <x v="6"/>
    <x v="6"/>
  </r>
  <r>
    <s v="sgemm_thin_job_17101.out"/>
    <s v="sgemm_blis_optimized_thin_thin007_2023-07-09_21-53-06.csv"/>
    <s v="thin007"/>
    <s v="rep 2 size 30000 OMP_PLACES=cores OMP_PROC_BIND=close OMP_NUM_THREADS=6 BLIS_NUM_THREADS=6 srun -n1 --cpus-per-task=6 ./sgemm_blis_optimized.x 30000 30000 30000&gt;&gt;sgemm_blis_optimized_thin_thin007_2023-07-09_21-53-06.csv"/>
    <x v="0"/>
    <n v="30000"/>
    <n v="30000"/>
    <n v="109.190857725"/>
    <n v="109.19085800000001"/>
    <n v="494.546898"/>
    <x v="0"/>
    <x v="0"/>
    <x v="1"/>
    <x v="0"/>
    <x v="0"/>
    <x v="0"/>
    <x v="5"/>
    <x v="5"/>
  </r>
  <r>
    <s v="sgemm_thin_job_17101.out"/>
    <s v="sgemm_blis_optimized_thin_thin007_2023-07-09_21-53-06.csv"/>
    <s v="thin007"/>
    <s v="rep 2 size 30000 OMP_PLACES=cores OMP_PROC_BIND=close OMP_NUM_THREADS=5 BLIS_NUM_THREADS=5 srun -n1 --cpus-per-task=5 ./sgemm_blis_optimized.x 30000 30000 30000&gt;&gt;sgemm_blis_optimized_thin_thin007_2023-07-09_21-53-06.csv"/>
    <x v="0"/>
    <n v="30000"/>
    <n v="30000"/>
    <n v="137.18216923400001"/>
    <n v="137.18216899999999"/>
    <n v="393.63716399999998"/>
    <x v="0"/>
    <x v="0"/>
    <x v="1"/>
    <x v="0"/>
    <x v="0"/>
    <x v="0"/>
    <x v="4"/>
    <x v="4"/>
  </r>
  <r>
    <s v="sgemm_thin_job_17101.out"/>
    <s v="sgemm_blis_optimized_thin_thin007_2023-07-09_21-53-06.csv"/>
    <s v="thin007"/>
    <s v="rep 2 size 30000 OMP_PLACES=cores OMP_PROC_BIND=close OMP_NUM_THREADS=4 BLIS_NUM_THREADS=4 srun -n1 --cpus-per-task=4 ./sgemm_blis_optimized.x 30000 30000 30000&gt;&gt;sgemm_blis_optimized_thin_thin007_2023-07-09_21-53-06.csv"/>
    <x v="0"/>
    <n v="30000"/>
    <n v="30000"/>
    <n v="163.37663212800001"/>
    <n v="163.376632"/>
    <n v="330.52462500000001"/>
    <x v="0"/>
    <x v="0"/>
    <x v="1"/>
    <x v="0"/>
    <x v="0"/>
    <x v="0"/>
    <x v="3"/>
    <x v="3"/>
  </r>
  <r>
    <s v="sgemm_thin_job_17101.out"/>
    <s v="sgemm_blis_optimized_thin_thin007_2023-07-09_21-53-06.csv"/>
    <s v="thin007"/>
    <s v="rep 2 size 30000 OMP_PLACES=cores OMP_PROC_BIND=close OMP_NUM_THREADS=3 BLIS_NUM_THREADS=3 srun -n1 --cpus-per-task=3 ./sgemm_blis_optimized.x 30000 30000 30000&gt;&gt;sgemm_blis_optimized_thin_thin007_2023-07-09_21-53-06.csv"/>
    <x v="0"/>
    <n v="30000"/>
    <n v="30000"/>
    <n v="219.22571828700001"/>
    <n v="219.225718"/>
    <n v="246.32146499999999"/>
    <x v="0"/>
    <x v="0"/>
    <x v="1"/>
    <x v="0"/>
    <x v="0"/>
    <x v="0"/>
    <x v="2"/>
    <x v="2"/>
  </r>
  <r>
    <s v="sgemm_thin_job_17101.out"/>
    <s v="sgemm_blis_optimized_thin_thin007_2023-07-09_21-53-06.csv"/>
    <s v="thin007"/>
    <s v="rep 2 size 30000 OMP_PLACES=cores OMP_PROC_BIND=close OMP_NUM_THREADS=2 BLIS_NUM_THREADS=2 srun -n1 --cpus-per-task=2 ./sgemm_blis_optimized.x 30000 30000 30000&gt;&gt;sgemm_blis_optimized_thin_thin007_2023-07-09_21-53-06.csv"/>
    <x v="0"/>
    <n v="30000"/>
    <n v="30000"/>
    <n v="332.20181318700003"/>
    <n v="332.20181300000002"/>
    <n v="162.55179200000001"/>
    <x v="0"/>
    <x v="0"/>
    <x v="1"/>
    <x v="0"/>
    <x v="0"/>
    <x v="0"/>
    <x v="1"/>
    <x v="1"/>
  </r>
  <r>
    <s v="sgemm_thin_job_17101.out"/>
    <s v="sgemm_blis_optimized_thin_thin007_2023-07-09_21-53-06.csv"/>
    <s v="thin007"/>
    <s v="rep 2 size 30000 OMP_PLACES=cores OMP_PROC_BIND=close OMP_NUM_THREADS=1 BLIS_NUM_THREADS=1 srun -n1 --cpus-per-task=1 ./sgemm_blis_optimized.x 30000 30000 30000&gt;&gt;sgemm_blis_optimized_thin_thin007_2023-07-09_21-53-06.csv"/>
    <x v="0"/>
    <n v="30000"/>
    <n v="30000"/>
    <n v="659.39093159499998"/>
    <n v="659.39093200000002"/>
    <n v="81.893755999999996"/>
    <x v="0"/>
    <x v="0"/>
    <x v="1"/>
    <x v="0"/>
    <x v="0"/>
    <x v="0"/>
    <x v="0"/>
    <x v="0"/>
  </r>
  <r>
    <s v="sgemm_thin_job_17101.out"/>
    <s v="sgemm_blis_optimized_thin_thin007_2023-07-09_21-53-06.csv"/>
    <s v="thin007"/>
    <s v="rep 3 size 30000 OMP_PLACES=cores OMP_PROC_BIND=close OMP_NUM_THREADS=12 BLIS_NUM_THREADS=12 srun -n1 --cpus-per-task=12 ./sgemm_blis_optimized.x 30000 30000 30000&gt;&gt;sgemm_blis_optimized_thin_thin007_2023-07-09_21-53-06.csv"/>
    <x v="0"/>
    <n v="30000"/>
    <n v="30000"/>
    <n v="55.530482646999999"/>
    <n v="55.530482999999997"/>
    <n v="972.43887400000006"/>
    <x v="0"/>
    <x v="0"/>
    <x v="1"/>
    <x v="0"/>
    <x v="0"/>
    <x v="0"/>
    <x v="11"/>
    <x v="11"/>
  </r>
  <r>
    <s v="sgemm_thin_job_17101.out"/>
    <s v="sgemm_blis_optimized_thin_thin007_2023-07-09_21-53-06.csv"/>
    <s v="thin007"/>
    <s v="rep 3 size 30000 OMP_PLACES=cores OMP_PROC_BIND=close OMP_NUM_THREADS=11 BLIS_NUM_THREADS=11 srun -n1 --cpus-per-task=11 ./sgemm_blis_optimized.x 30000 30000 30000&gt;&gt;sgemm_blis_optimized_thin_thin007_2023-07-09_21-53-06.csv"/>
    <x v="0"/>
    <n v="30000"/>
    <n v="30000"/>
    <n v="65.425942312999993"/>
    <n v="65.425942000000006"/>
    <n v="825.36067600000001"/>
    <x v="0"/>
    <x v="0"/>
    <x v="1"/>
    <x v="0"/>
    <x v="0"/>
    <x v="0"/>
    <x v="10"/>
    <x v="10"/>
  </r>
  <r>
    <s v="sgemm_thin_job_17101.out"/>
    <s v="sgemm_blis_optimized_thin_thin007_2023-07-09_21-53-06.csv"/>
    <s v="thin007"/>
    <s v="rep 3 size 30000 OMP_PLACES=cores OMP_PROC_BIND=close OMP_NUM_THREADS=10 BLIS_NUM_THREADS=10 srun -n1 --cpus-per-task=10 ./sgemm_blis_optimized.x 30000 30000 30000&gt;&gt;sgemm_blis_optimized_thin_thin007_2023-07-09_21-53-06.csv"/>
    <x v="0"/>
    <n v="30000"/>
    <n v="30000"/>
    <n v="65.607890807000004"/>
    <n v="65.607890999999995"/>
    <n v="823.07172700000001"/>
    <x v="0"/>
    <x v="0"/>
    <x v="1"/>
    <x v="0"/>
    <x v="0"/>
    <x v="0"/>
    <x v="9"/>
    <x v="9"/>
  </r>
  <r>
    <s v="sgemm_thin_job_17101.out"/>
    <s v="sgemm_blis_optimized_thin_thin007_2023-07-09_21-53-06.csv"/>
    <s v="thin007"/>
    <s v="rep 3 size 30000 OMP_PLACES=cores OMP_PROC_BIND=close OMP_NUM_THREADS=9 BLIS_NUM_THREADS=9 srun -n1 --cpus-per-task=9 ./sgemm_blis_optimized.x 30000 30000 30000&gt;&gt;sgemm_blis_optimized_thin_thin007_2023-07-09_21-53-06.csv"/>
    <x v="0"/>
    <n v="30000"/>
    <n v="30000"/>
    <n v="73.246572915000002"/>
    <n v="73.246572999999998"/>
    <n v="737.23585800000001"/>
    <x v="0"/>
    <x v="0"/>
    <x v="1"/>
    <x v="0"/>
    <x v="0"/>
    <x v="0"/>
    <x v="8"/>
    <x v="8"/>
  </r>
  <r>
    <s v="sgemm_thin_job_17101.out"/>
    <s v="sgemm_blis_optimized_thin_thin007_2023-07-09_21-53-06.csv"/>
    <s v="thin007"/>
    <s v="rep 3 size 30000 OMP_PLACES=cores OMP_PROC_BIND=close OMP_NUM_THREADS=8 BLIS_NUM_THREADS=8 srun -n1 --cpus-per-task=8 ./sgemm_blis_optimized.x 30000 30000 30000&gt;&gt;sgemm_blis_optimized_thin_thin007_2023-07-09_21-53-06.csv"/>
    <x v="0"/>
    <n v="30000"/>
    <n v="30000"/>
    <n v="83.829445531999994"/>
    <n v="83.829446000000004"/>
    <n v="644.16506200000003"/>
    <x v="0"/>
    <x v="0"/>
    <x v="1"/>
    <x v="0"/>
    <x v="0"/>
    <x v="0"/>
    <x v="7"/>
    <x v="7"/>
  </r>
  <r>
    <s v="sgemm_thin_job_17101.out"/>
    <s v="sgemm_blis_optimized_thin_thin007_2023-07-09_21-53-06.csv"/>
    <s v="thin007"/>
    <s v="rep 3 size 30000 OMP_PLACES=cores OMP_PROC_BIND=close OMP_NUM_THREADS=7 BLIS_NUM_THREADS=7 srun -n1 --cpus-per-task=7 ./sgemm_blis_optimized.x 30000 30000 30000&gt;&gt;sgemm_blis_optimized_thin_thin007_2023-07-09_21-53-06.csv"/>
    <x v="0"/>
    <n v="30000"/>
    <n v="30000"/>
    <n v="103.15207447500001"/>
    <n v="103.152074"/>
    <n v="523.49892399999999"/>
    <x v="0"/>
    <x v="0"/>
    <x v="1"/>
    <x v="0"/>
    <x v="0"/>
    <x v="0"/>
    <x v="6"/>
    <x v="6"/>
  </r>
  <r>
    <s v="sgemm_thin_job_17101.out"/>
    <s v="sgemm_blis_optimized_thin_thin007_2023-07-09_21-53-06.csv"/>
    <s v="thin007"/>
    <s v="rep 3 size 30000 OMP_PLACES=cores OMP_PROC_BIND=close OMP_NUM_THREADS=6 BLIS_NUM_THREADS=6 srun -n1 --cpus-per-task=6 ./sgemm_blis_optimized.x 30000 30000 30000&gt;&gt;sgemm_blis_optimized_thin_thin007_2023-07-09_21-53-06.csv"/>
    <x v="0"/>
    <n v="30000"/>
    <n v="30000"/>
    <n v="109.988086221"/>
    <n v="109.988086"/>
    <n v="490.962266"/>
    <x v="0"/>
    <x v="0"/>
    <x v="1"/>
    <x v="0"/>
    <x v="0"/>
    <x v="0"/>
    <x v="5"/>
    <x v="5"/>
  </r>
  <r>
    <s v="sgemm_thin_job_17101.out"/>
    <s v="sgemm_blis_optimized_thin_thin007_2023-07-09_21-53-06.csv"/>
    <s v="thin007"/>
    <s v="rep 3 size 30000 OMP_PLACES=cores OMP_PROC_BIND=close OMP_NUM_THREADS=5 BLIS_NUM_THREADS=5 srun -n1 --cpus-per-task=5 ./sgemm_blis_optimized.x 30000 30000 30000&gt;&gt;sgemm_blis_optimized_thin_thin007_2023-07-09_21-53-06.csv"/>
    <x v="0"/>
    <n v="30000"/>
    <n v="30000"/>
    <n v="137.01839160200001"/>
    <n v="137.01839200000001"/>
    <n v="394.10767700000002"/>
    <x v="0"/>
    <x v="0"/>
    <x v="1"/>
    <x v="0"/>
    <x v="0"/>
    <x v="0"/>
    <x v="4"/>
    <x v="4"/>
  </r>
  <r>
    <s v="sgemm_thin_job_17101.out"/>
    <s v="sgemm_blis_optimized_thin_thin007_2023-07-09_21-53-06.csv"/>
    <s v="thin007"/>
    <s v="rep 3 size 30000 OMP_PLACES=cores OMP_PROC_BIND=close OMP_NUM_THREADS=4 BLIS_NUM_THREADS=4 srun -n1 --cpus-per-task=4 ./sgemm_blis_optimized.x 30000 30000 30000&gt;&gt;sgemm_blis_optimized_thin_thin007_2023-07-09_21-53-06.csv"/>
    <x v="0"/>
    <n v="30000"/>
    <n v="30000"/>
    <n v="164.14937718100001"/>
    <n v="164.14937699999999"/>
    <n v="328.96865600000001"/>
    <x v="0"/>
    <x v="0"/>
    <x v="1"/>
    <x v="0"/>
    <x v="0"/>
    <x v="0"/>
    <x v="3"/>
    <x v="3"/>
  </r>
  <r>
    <s v="sgemm_thin_job_17101.out"/>
    <s v="sgemm_blis_optimized_thin_thin007_2023-07-09_21-53-06.csv"/>
    <s v="thin007"/>
    <s v="rep 3 size 30000 OMP_PLACES=cores OMP_PROC_BIND=close OMP_NUM_THREADS=3 BLIS_NUM_THREADS=3 srun -n1 --cpus-per-task=3 ./sgemm_blis_optimized.x 30000 30000 30000&gt;&gt;sgemm_blis_optimized_thin_thin007_2023-07-09_21-53-06.csv"/>
    <x v="0"/>
    <n v="30000"/>
    <n v="30000"/>
    <n v="218.84643384"/>
    <n v="218.84643399999999"/>
    <n v="246.748366"/>
    <x v="0"/>
    <x v="0"/>
    <x v="1"/>
    <x v="0"/>
    <x v="0"/>
    <x v="0"/>
    <x v="2"/>
    <x v="2"/>
  </r>
  <r>
    <s v="sgemm_thin_job_17101.out"/>
    <s v="sgemm_blis_optimized_thin_thin007_2023-07-09_21-53-06.csv"/>
    <s v="thin007"/>
    <s v="rep 3 size 30000 OMP_PLACES=cores OMP_PROC_BIND=close OMP_NUM_THREADS=2 BLIS_NUM_THREADS=2 srun -n1 --cpus-per-task=2 ./sgemm_blis_optimized.x 30000 30000 30000&gt;&gt;sgemm_blis_optimized_thin_thin007_2023-07-09_21-53-06.csv"/>
    <x v="0"/>
    <n v="30000"/>
    <n v="30000"/>
    <n v="329.43708510300002"/>
    <n v="329.43708500000002"/>
    <n v="163.91597200000001"/>
    <x v="0"/>
    <x v="0"/>
    <x v="1"/>
    <x v="0"/>
    <x v="0"/>
    <x v="0"/>
    <x v="1"/>
    <x v="1"/>
  </r>
  <r>
    <s v="sgemm_thin_job_17101.out"/>
    <s v="sgemm_blis_optimized_thin_thin007_2023-07-09_21-53-06.csv"/>
    <s v="thin007"/>
    <s v="rep 3 size 30000 OMP_PLACES=cores OMP_PROC_BIND=close OMP_NUM_THREADS=1 BLIS_NUM_THREADS=1 srun -n1 --cpus-per-task=1 ./sgemm_blis_optimized.x 30000 30000 30000&gt;&gt;sgemm_blis_optimized_thin_thin007_2023-07-09_21-53-06.csv"/>
    <x v="0"/>
    <n v="30000"/>
    <n v="30000"/>
    <n v="658.38477138099995"/>
    <n v="658.384771"/>
    <n v="82.018907999999996"/>
    <x v="0"/>
    <x v="0"/>
    <x v="1"/>
    <x v="0"/>
    <x v="0"/>
    <x v="0"/>
    <x v="0"/>
    <x v="0"/>
  </r>
  <r>
    <s v="sgemm_thin_job_17101.out"/>
    <s v="sgemm_blis_optimized_thin_thin007_2023-07-09_21-53-06.csv"/>
    <s v="thin007"/>
    <s v="rep 4 size 30000 OMP_PLACES=cores OMP_PROC_BIND=close OMP_NUM_THREADS=12 BLIS_NUM_THREADS=12 srun -n1 --cpus-per-task=12 ./sgemm_blis_optimized.x 30000 30000 30000&gt;&gt;sgemm_blis_optimized_thin_thin007_2023-07-09_21-53-06.csv"/>
    <x v="0"/>
    <n v="30000"/>
    <n v="30000"/>
    <n v="54.883440898000003"/>
    <n v="54.883440999999998"/>
    <n v="983.903325"/>
    <x v="0"/>
    <x v="0"/>
    <x v="1"/>
    <x v="0"/>
    <x v="0"/>
    <x v="0"/>
    <x v="11"/>
    <x v="11"/>
  </r>
  <r>
    <s v="sgemm_thin_job_17101.out"/>
    <s v="sgemm_blis_optimized_thin_thin007_2023-07-09_21-53-06.csv"/>
    <s v="thin007"/>
    <s v="rep 4 size 30000 OMP_PLACES=cores OMP_PROC_BIND=close OMP_NUM_THREADS=11 BLIS_NUM_THREADS=11 srun -n1 --cpus-per-task=11 ./sgemm_blis_optimized.x 30000 30000 30000&gt;&gt;sgemm_blis_optimized_thin_thin007_2023-07-09_21-53-06.csv"/>
    <x v="0"/>
    <n v="30000"/>
    <n v="30000"/>
    <n v="65.717016454000003"/>
    <n v="65.717016000000001"/>
    <n v="821.70498499999997"/>
    <x v="0"/>
    <x v="0"/>
    <x v="1"/>
    <x v="0"/>
    <x v="0"/>
    <x v="0"/>
    <x v="10"/>
    <x v="10"/>
  </r>
  <r>
    <s v="sgemm_thin_job_17101.out"/>
    <s v="sgemm_blis_optimized_thin_thin007_2023-07-09_21-53-06.csv"/>
    <s v="thin007"/>
    <s v="rep 4 size 30000 OMP_PLACES=cores OMP_PROC_BIND=close OMP_NUM_THREADS=10 BLIS_NUM_THREADS=10 srun -n1 --cpus-per-task=10 ./sgemm_blis_optimized.x 30000 30000 30000&gt;&gt;sgemm_blis_optimized_thin_thin007_2023-07-09_21-53-06.csv"/>
    <x v="0"/>
    <n v="30000"/>
    <n v="30000"/>
    <n v="65.892572837000003"/>
    <n v="65.892572999999999"/>
    <n v="819.51573099999996"/>
    <x v="0"/>
    <x v="0"/>
    <x v="1"/>
    <x v="0"/>
    <x v="0"/>
    <x v="0"/>
    <x v="9"/>
    <x v="9"/>
  </r>
  <r>
    <s v="sgemm_thin_job_17101.out"/>
    <s v="sgemm_blis_optimized_thin_thin007_2023-07-09_21-53-06.csv"/>
    <s v="thin007"/>
    <s v="rep 4 size 30000 OMP_PLACES=cores OMP_PROC_BIND=close OMP_NUM_THREADS=9 BLIS_NUM_THREADS=9 srun -n1 --cpus-per-task=9 ./sgemm_blis_optimized.x 30000 30000 30000&gt;&gt;sgemm_blis_optimized_thin_thin007_2023-07-09_21-53-06.csv"/>
    <x v="0"/>
    <n v="30000"/>
    <n v="30000"/>
    <n v="73.742753499000003"/>
    <n v="73.742752999999993"/>
    <n v="732.27534100000003"/>
    <x v="0"/>
    <x v="0"/>
    <x v="1"/>
    <x v="0"/>
    <x v="0"/>
    <x v="0"/>
    <x v="8"/>
    <x v="8"/>
  </r>
  <r>
    <s v="sgemm_thin_job_17101.out"/>
    <s v="sgemm_blis_optimized_thin_thin007_2023-07-09_21-53-06.csv"/>
    <s v="thin007"/>
    <s v="rep 4 size 30000 OMP_PLACES=cores OMP_PROC_BIND=close OMP_NUM_THREADS=8 BLIS_NUM_THREADS=8 srun -n1 --cpus-per-task=8 ./sgemm_blis_optimized.x 30000 30000 30000&gt;&gt;sgemm_blis_optimized_thin_thin007_2023-07-09_21-53-06.csv"/>
    <x v="0"/>
    <n v="30000"/>
    <n v="30000"/>
    <n v="84.419507588000002"/>
    <n v="84.419507999999993"/>
    <n v="639.66258000000005"/>
    <x v="0"/>
    <x v="0"/>
    <x v="1"/>
    <x v="0"/>
    <x v="0"/>
    <x v="0"/>
    <x v="7"/>
    <x v="7"/>
  </r>
  <r>
    <s v="sgemm_thin_job_17101.out"/>
    <s v="sgemm_blis_optimized_thin_thin007_2023-07-09_21-53-06.csv"/>
    <s v="thin007"/>
    <s v="rep 4 size 30000 OMP_PLACES=cores OMP_PROC_BIND=close OMP_NUM_THREADS=7 BLIS_NUM_THREADS=7 srun -n1 --cpus-per-task=7 ./sgemm_blis_optimized.x 30000 30000 30000&gt;&gt;sgemm_blis_optimized_thin_thin007_2023-07-09_21-53-06.csv"/>
    <x v="0"/>
    <n v="30000"/>
    <n v="30000"/>
    <n v="103.241417141"/>
    <n v="103.241417"/>
    <n v="523.04590099999996"/>
    <x v="0"/>
    <x v="0"/>
    <x v="1"/>
    <x v="0"/>
    <x v="0"/>
    <x v="0"/>
    <x v="6"/>
    <x v="6"/>
  </r>
  <r>
    <s v="sgemm_thin_job_17101.out"/>
    <s v="sgemm_blis_optimized_thin_thin007_2023-07-09_21-53-06.csv"/>
    <s v="thin007"/>
    <s v="rep 4 size 30000 OMP_PLACES=cores OMP_PROC_BIND=close OMP_NUM_THREADS=6 BLIS_NUM_THREADS=6 srun -n1 --cpus-per-task=6 ./sgemm_blis_optimized.x 30000 30000 30000&gt;&gt;sgemm_blis_optimized_thin_thin007_2023-07-09_21-53-06.csv"/>
    <x v="0"/>
    <n v="30000"/>
    <n v="30000"/>
    <n v="109.287819617"/>
    <n v="109.28782"/>
    <n v="494.10812800000002"/>
    <x v="0"/>
    <x v="0"/>
    <x v="1"/>
    <x v="0"/>
    <x v="0"/>
    <x v="0"/>
    <x v="5"/>
    <x v="5"/>
  </r>
  <r>
    <s v="dgemm_epyc_job_17105.out"/>
    <s v="dgemm_mkl_optimized_epyc_epyc001.orfeo.hpc_2023-07-09_23-45-58.csv"/>
    <s v="epyc001.orfeo.hpc"/>
    <s v="rep 1 size 30000 OMP_PLACES=cores OMP_PROC_BIND=close OMP_NUM_THREADS=64 BLIS_NUM_THREADS=64 srun -n1 --cpus-per-task=64 ./dgemm_mkl_optimized.x 30000 30000 30000&gt;&gt;dgemm_mkl_optimized_epyc_epyc001.orfeo.hpc_2023-07-09_23-45-58.csv"/>
    <x v="0"/>
    <n v="30000"/>
    <n v="30000"/>
    <n v="47.290468607999998"/>
    <n v="47.290469000000002"/>
    <n v="1141.879148"/>
    <x v="1"/>
    <x v="1"/>
    <x v="0"/>
    <x v="0"/>
    <x v="0"/>
    <x v="0"/>
    <x v="63"/>
    <x v="63"/>
  </r>
  <r>
    <s v="dgemm_epyc_job_17105.out"/>
    <s v="dgemm_mkl_optimized_epyc_epyc001.orfeo.hpc_2023-07-09_23-45-58.csv"/>
    <s v="epyc001.orfeo.hpc"/>
    <s v="rep 1 size 30000 OMP_PLACES=cores OMP_PROC_BIND=close OMP_NUM_THREADS=63 BLIS_NUM_THREADS=63 srun -n1 --cpus-per-task=63 ./dgemm_mkl_optimized.x 30000 30000 30000&gt;&gt;dgemm_mkl_optimized_epyc_epyc001.orfeo.hpc_2023-07-09_23-45-58.csv"/>
    <x v="0"/>
    <n v="30000"/>
    <n v="30000"/>
    <n v="48.326169329999999"/>
    <n v="48.326169"/>
    <n v="1117.4070019999999"/>
    <x v="1"/>
    <x v="1"/>
    <x v="0"/>
    <x v="0"/>
    <x v="0"/>
    <x v="0"/>
    <x v="62"/>
    <x v="62"/>
  </r>
  <r>
    <s v="dgemm_epyc_job_17105.out"/>
    <s v="dgemm_mkl_optimized_epyc_epyc001.orfeo.hpc_2023-07-09_23-45-58.csv"/>
    <s v="epyc001.orfeo.hpc"/>
    <s v="rep 1 size 30000 OMP_PLACES=cores OMP_PROC_BIND=close OMP_NUM_THREADS=62 BLIS_NUM_THREADS=62 srun -n1 --cpus-per-task=62 ./dgemm_mkl_optimized.x 30000 30000 30000&gt;&gt;dgemm_mkl_optimized_epyc_epyc001.orfeo.hpc_2023-07-09_23-45-58.csv"/>
    <x v="0"/>
    <n v="30000"/>
    <n v="30000"/>
    <n v="51.280445344999997"/>
    <n v="51.280445"/>
    <n v="1053.0329770000001"/>
    <x v="1"/>
    <x v="1"/>
    <x v="0"/>
    <x v="0"/>
    <x v="0"/>
    <x v="0"/>
    <x v="61"/>
    <x v="61"/>
  </r>
  <r>
    <s v="dgemm_epyc_job_17105.out"/>
    <s v="dgemm_mkl_optimized_epyc_epyc001.orfeo.hpc_2023-07-09_23-45-58.csv"/>
    <s v="epyc001.orfeo.hpc"/>
    <s v="rep 1 size 30000 OMP_PLACES=cores OMP_PROC_BIND=close OMP_NUM_THREADS=61 BLIS_NUM_THREADS=61 srun -n1 --cpus-per-task=61 ./dgemm_mkl_optimized.x 30000 30000 30000&gt;&gt;dgemm_mkl_optimized_epyc_epyc001.orfeo.hpc_2023-07-09_23-45-58.csv"/>
    <x v="0"/>
    <n v="30000"/>
    <n v="30000"/>
    <n v="48.469436786999999"/>
    <n v="48.469436999999999"/>
    <n v="1114.1041359999999"/>
    <x v="1"/>
    <x v="1"/>
    <x v="0"/>
    <x v="0"/>
    <x v="0"/>
    <x v="0"/>
    <x v="60"/>
    <x v="60"/>
  </r>
  <r>
    <s v="dgemm_epyc_job_17105.out"/>
    <s v="dgemm_mkl_optimized_epyc_epyc001.orfeo.hpc_2023-07-09_23-45-58.csv"/>
    <s v="epyc001.orfeo.hpc"/>
    <s v="rep 1 size 30000 OMP_PLACES=cores OMP_PROC_BIND=close OMP_NUM_THREADS=60 BLIS_NUM_THREADS=60 srun -n1 --cpus-per-task=60 ./dgemm_mkl_optimized.x 30000 30000 30000&gt;&gt;dgemm_mkl_optimized_epyc_epyc001.orfeo.hpc_2023-07-09_23-45-58.csv"/>
    <x v="0"/>
    <n v="30000"/>
    <n v="30000"/>
    <n v="49.940710699999997"/>
    <n v="49.940711"/>
    <n v="1081.2821690000001"/>
    <x v="1"/>
    <x v="1"/>
    <x v="0"/>
    <x v="0"/>
    <x v="0"/>
    <x v="0"/>
    <x v="59"/>
    <x v="59"/>
  </r>
  <r>
    <s v="dgemm_epyc_job_17105.out"/>
    <s v="dgemm_mkl_optimized_epyc_epyc001.orfeo.hpc_2023-07-09_23-45-58.csv"/>
    <s v="epyc001.orfeo.hpc"/>
    <s v="rep 1 size 30000 OMP_PLACES=cores OMP_PROC_BIND=close OMP_NUM_THREADS=59 BLIS_NUM_THREADS=59 srun -n1 --cpus-per-task=59 ./dgemm_mkl_optimized.x 30000 30000 30000&gt;&gt;dgemm_mkl_optimized_epyc_epyc001.orfeo.hpc_2023-07-09_23-45-58.csv"/>
    <x v="0"/>
    <n v="30000"/>
    <n v="30000"/>
    <n v="50.180802024999998"/>
    <n v="50.180802"/>
    <n v="1076.108747"/>
    <x v="1"/>
    <x v="1"/>
    <x v="0"/>
    <x v="0"/>
    <x v="0"/>
    <x v="0"/>
    <x v="58"/>
    <x v="58"/>
  </r>
  <r>
    <s v="dgemm_epyc_job_17105.out"/>
    <s v="dgemm_mkl_optimized_epyc_epyc001.orfeo.hpc_2023-07-09_23-45-58.csv"/>
    <s v="epyc001.orfeo.hpc"/>
    <s v="rep 1 size 30000 OMP_PLACES=cores OMP_PROC_BIND=close OMP_NUM_THREADS=58 BLIS_NUM_THREADS=58 srun -n1 --cpus-per-task=58 ./dgemm_mkl_optimized.x 30000 30000 30000&gt;&gt;dgemm_mkl_optimized_epyc_epyc001.orfeo.hpc_2023-07-09_23-45-58.csv"/>
    <x v="0"/>
    <n v="30000"/>
    <n v="30000"/>
    <n v="48.670242025999997"/>
    <n v="48.670242000000002"/>
    <n v="1109.5075300000001"/>
    <x v="1"/>
    <x v="1"/>
    <x v="0"/>
    <x v="0"/>
    <x v="0"/>
    <x v="0"/>
    <x v="57"/>
    <x v="57"/>
  </r>
  <r>
    <s v="dgemm_epyc_job_17105.out"/>
    <s v="dgemm_mkl_optimized_epyc_epyc001.orfeo.hpc_2023-07-09_23-45-58.csv"/>
    <s v="epyc001.orfeo.hpc"/>
    <s v="rep 1 size 30000 OMP_PLACES=cores OMP_PROC_BIND=close OMP_NUM_THREADS=57 BLIS_NUM_THREADS=57 srun -n1 --cpus-per-task=57 ./dgemm_mkl_optimized.x 30000 30000 30000&gt;&gt;dgemm_mkl_optimized_epyc_epyc001.orfeo.hpc_2023-07-09_23-45-58.csv"/>
    <x v="0"/>
    <n v="30000"/>
    <n v="30000"/>
    <n v="48.222587420000004"/>
    <n v="48.222586999999997"/>
    <n v="1119.807188"/>
    <x v="1"/>
    <x v="1"/>
    <x v="0"/>
    <x v="0"/>
    <x v="0"/>
    <x v="0"/>
    <x v="56"/>
    <x v="56"/>
  </r>
  <r>
    <s v="dgemm_epyc_job_17105.out"/>
    <s v="dgemm_mkl_optimized_epyc_epyc001.orfeo.hpc_2023-07-09_23-45-58.csv"/>
    <s v="epyc001.orfeo.hpc"/>
    <s v="rep 1 size 30000 OMP_PLACES=cores OMP_PROC_BIND=close OMP_NUM_THREADS=56 BLIS_NUM_THREADS=56 srun -n1 --cpus-per-task=56 ./dgemm_mkl_optimized.x 30000 30000 30000&gt;&gt;dgemm_mkl_optimized_epyc_epyc001.orfeo.hpc_2023-07-09_23-45-58.csv"/>
    <x v="0"/>
    <n v="30000"/>
    <n v="30000"/>
    <n v="48.925720417000001"/>
    <n v="48.925719999999998"/>
    <n v="1103.713947"/>
    <x v="1"/>
    <x v="1"/>
    <x v="0"/>
    <x v="0"/>
    <x v="0"/>
    <x v="0"/>
    <x v="55"/>
    <x v="55"/>
  </r>
  <r>
    <s v="dgemm_epyc_job_17105.out"/>
    <s v="dgemm_mkl_optimized_epyc_epyc001.orfeo.hpc_2023-07-09_23-45-58.csv"/>
    <s v="epyc001.orfeo.hpc"/>
    <s v="rep 1 size 30000 OMP_PLACES=cores OMP_PROC_BIND=close OMP_NUM_THREADS=55 BLIS_NUM_THREADS=55 srun -n1 --cpus-per-task=55 ./dgemm_mkl_optimized.x 30000 30000 30000&gt;&gt;dgemm_mkl_optimized_epyc_epyc001.orfeo.hpc_2023-07-09_23-45-58.csv"/>
    <x v="0"/>
    <n v="30000"/>
    <n v="30000"/>
    <n v="49.258578620999998"/>
    <n v="49.258578999999997"/>
    <n v="1096.2557489999999"/>
    <x v="1"/>
    <x v="1"/>
    <x v="0"/>
    <x v="0"/>
    <x v="0"/>
    <x v="0"/>
    <x v="54"/>
    <x v="54"/>
  </r>
  <r>
    <s v="dgemm_epyc_job_17105.out"/>
    <s v="dgemm_mkl_optimized_epyc_epyc001.orfeo.hpc_2023-07-09_23-45-58.csv"/>
    <s v="epyc001.orfeo.hpc"/>
    <s v="rep 1 size 30000 OMP_PLACES=cores OMP_PROC_BIND=close OMP_NUM_THREADS=54 BLIS_NUM_THREADS=54 srun -n1 --cpus-per-task=54 ./dgemm_mkl_optimized.x 30000 30000 30000&gt;&gt;dgemm_mkl_optimized_epyc_epyc001.orfeo.hpc_2023-07-09_23-45-58.csv"/>
    <x v="0"/>
    <n v="30000"/>
    <n v="30000"/>
    <n v="50.648384215999997"/>
    <n v="50.648384"/>
    <n v="1066.17419"/>
    <x v="1"/>
    <x v="1"/>
    <x v="0"/>
    <x v="0"/>
    <x v="0"/>
    <x v="0"/>
    <x v="53"/>
    <x v="53"/>
  </r>
  <r>
    <s v="dgemm_epyc_job_17105.out"/>
    <s v="dgemm_mkl_optimized_epyc_epyc001.orfeo.hpc_2023-07-09_23-45-58.csv"/>
    <s v="epyc001.orfeo.hpc"/>
    <s v="rep 1 size 30000 OMP_PLACES=cores OMP_PROC_BIND=close OMP_NUM_THREADS=53 BLIS_NUM_THREADS=53 srun -n1 --cpus-per-task=53 ./dgemm_mkl_optimized.x 30000 30000 30000&gt;&gt;dgemm_mkl_optimized_epyc_epyc001.orfeo.hpc_2023-07-09_23-45-58.csv"/>
    <x v="0"/>
    <n v="30000"/>
    <n v="30000"/>
    <n v="49.792469887999999"/>
    <n v="49.792470000000002"/>
    <n v="1084.501334"/>
    <x v="1"/>
    <x v="1"/>
    <x v="0"/>
    <x v="0"/>
    <x v="0"/>
    <x v="0"/>
    <x v="52"/>
    <x v="52"/>
  </r>
  <r>
    <s v="dgemm_epyc_job_17105.out"/>
    <s v="dgemm_mkl_optimized_epyc_epyc001.orfeo.hpc_2023-07-09_23-45-58.csv"/>
    <s v="epyc001.orfeo.hpc"/>
    <s v="rep 1 size 30000 OMP_PLACES=cores OMP_PROC_BIND=close OMP_NUM_THREADS=52 BLIS_NUM_THREADS=52 srun -n1 --cpus-per-task=52 ./dgemm_mkl_optimized.x 30000 30000 30000&gt;&gt;dgemm_mkl_optimized_epyc_epyc001.orfeo.hpc_2023-07-09_23-45-58.csv"/>
    <x v="0"/>
    <n v="30000"/>
    <n v="30000"/>
    <n v="49.499512813000003"/>
    <n v="49.499513"/>
    <n v="1090.9198280000001"/>
    <x v="1"/>
    <x v="1"/>
    <x v="0"/>
    <x v="0"/>
    <x v="0"/>
    <x v="0"/>
    <x v="51"/>
    <x v="51"/>
  </r>
  <r>
    <s v="dgemm_epyc_job_17105.out"/>
    <s v="dgemm_mkl_optimized_epyc_epyc001.orfeo.hpc_2023-07-09_23-45-58.csv"/>
    <s v="epyc001.orfeo.hpc"/>
    <s v="rep 1 size 30000 OMP_PLACES=cores OMP_PROC_BIND=close OMP_NUM_THREADS=51 BLIS_NUM_THREADS=51 srun -n1 --cpus-per-task=51 ./dgemm_mkl_optimized.x 30000 30000 30000&gt;&gt;dgemm_mkl_optimized_epyc_epyc001.orfeo.hpc_2023-07-09_23-45-58.csv"/>
    <x v="0"/>
    <n v="30000"/>
    <n v="30000"/>
    <n v="50.914339149"/>
    <n v="50.914338999999998"/>
    <n v="1060.604947"/>
    <x v="1"/>
    <x v="1"/>
    <x v="0"/>
    <x v="0"/>
    <x v="0"/>
    <x v="0"/>
    <x v="50"/>
    <x v="50"/>
  </r>
  <r>
    <s v="dgemm_epyc_job_17105.out"/>
    <s v="dgemm_mkl_optimized_epyc_epyc001.orfeo.hpc_2023-07-09_23-45-58.csv"/>
    <s v="epyc001.orfeo.hpc"/>
    <s v="rep 1 size 30000 OMP_PLACES=cores OMP_PROC_BIND=close OMP_NUM_THREADS=50 BLIS_NUM_THREADS=50 srun -n1 --cpus-per-task=50 ./dgemm_mkl_optimized.x 30000 30000 30000&gt;&gt;dgemm_mkl_optimized_epyc_epyc001.orfeo.hpc_2023-07-09_23-45-58.csv"/>
    <x v="0"/>
    <n v="30000"/>
    <n v="30000"/>
    <n v="51.435857417000001"/>
    <n v="51.435856999999999"/>
    <n v="1049.851265"/>
    <x v="1"/>
    <x v="1"/>
    <x v="0"/>
    <x v="0"/>
    <x v="0"/>
    <x v="0"/>
    <x v="49"/>
    <x v="49"/>
  </r>
  <r>
    <s v="dgemm_epyc_job_17105.out"/>
    <s v="dgemm_mkl_optimized_epyc_epyc001.orfeo.hpc_2023-07-09_23-45-58.csv"/>
    <s v="epyc001.orfeo.hpc"/>
    <s v="rep 1 size 30000 OMP_PLACES=cores OMP_PROC_BIND=close OMP_NUM_THREADS=49 BLIS_NUM_THREADS=49 srun -n1 --cpus-per-task=49 ./dgemm_mkl_optimized.x 30000 30000 30000&gt;&gt;dgemm_mkl_optimized_epyc_epyc001.orfeo.hpc_2023-07-09_23-45-58.csv"/>
    <x v="0"/>
    <n v="30000"/>
    <n v="30000"/>
    <n v="51.838406603999999"/>
    <n v="51.838406999999997"/>
    <n v="1041.6986850000001"/>
    <x v="1"/>
    <x v="1"/>
    <x v="0"/>
    <x v="0"/>
    <x v="0"/>
    <x v="0"/>
    <x v="48"/>
    <x v="48"/>
  </r>
  <r>
    <s v="dgemm_epyc_job_17105.out"/>
    <s v="dgemm_mkl_optimized_epyc_epyc001.orfeo.hpc_2023-07-09_23-45-58.csv"/>
    <s v="epyc001.orfeo.hpc"/>
    <s v="rep 1 size 30000 OMP_PLACES=cores OMP_PROC_BIND=close OMP_NUM_THREADS=48 BLIS_NUM_THREADS=48 srun -n1 --cpus-per-task=48 ./dgemm_mkl_optimized.x 30000 30000 30000&gt;&gt;dgemm_mkl_optimized_epyc_epyc001.orfeo.hpc_2023-07-09_23-45-58.csv"/>
    <x v="0"/>
    <n v="30000"/>
    <n v="30000"/>
    <n v="50.612518794000003"/>
    <n v="50.612518999999999"/>
    <n v="1066.9297099999999"/>
    <x v="1"/>
    <x v="1"/>
    <x v="0"/>
    <x v="0"/>
    <x v="0"/>
    <x v="0"/>
    <x v="47"/>
    <x v="47"/>
  </r>
  <r>
    <s v="dgemm_epyc_job_17105.out"/>
    <s v="dgemm_mkl_optimized_epyc_epyc001.orfeo.hpc_2023-07-09_23-45-58.csv"/>
    <s v="epyc001.orfeo.hpc"/>
    <s v="rep 1 size 30000 OMP_PLACES=cores OMP_PROC_BIND=close OMP_NUM_THREADS=47 BLIS_NUM_THREADS=47 srun -n1 --cpus-per-task=47 ./dgemm_mkl_optimized.x 30000 30000 30000&gt;&gt;dgemm_mkl_optimized_epyc_epyc001.orfeo.hpc_2023-07-09_23-45-58.csv"/>
    <x v="0"/>
    <n v="30000"/>
    <n v="30000"/>
    <n v="51.840903955000002"/>
    <n v="51.840904000000002"/>
    <n v="1041.6485029999999"/>
    <x v="1"/>
    <x v="1"/>
    <x v="0"/>
    <x v="0"/>
    <x v="0"/>
    <x v="0"/>
    <x v="46"/>
    <x v="46"/>
  </r>
  <r>
    <s v="dgemm_epyc_job_17105.out"/>
    <s v="dgemm_mkl_optimized_epyc_epyc001.orfeo.hpc_2023-07-09_23-45-58.csv"/>
    <s v="epyc001.orfeo.hpc"/>
    <s v="rep 1 size 30000 OMP_PLACES=cores OMP_PROC_BIND=close OMP_NUM_THREADS=46 BLIS_NUM_THREADS=46 srun -n1 --cpus-per-task=46 ./dgemm_mkl_optimized.x 30000 30000 30000&gt;&gt;dgemm_mkl_optimized_epyc_epyc001.orfeo.hpc_2023-07-09_23-45-58.csv"/>
    <x v="0"/>
    <n v="30000"/>
    <n v="30000"/>
    <n v="52.733438268"/>
    <n v="52.733438"/>
    <n v="1024.01819"/>
    <x v="1"/>
    <x v="1"/>
    <x v="0"/>
    <x v="0"/>
    <x v="0"/>
    <x v="0"/>
    <x v="45"/>
    <x v="45"/>
  </r>
  <r>
    <s v="dgemm_epyc_job_17105.out"/>
    <s v="dgemm_mkl_optimized_epyc_epyc001.orfeo.hpc_2023-07-09_23-45-58.csv"/>
    <s v="epyc001.orfeo.hpc"/>
    <s v="rep 1 size 30000 OMP_PLACES=cores OMP_PROC_BIND=close OMP_NUM_THREADS=45 BLIS_NUM_THREADS=45 srun -n1 --cpus-per-task=45 ./dgemm_mkl_optimized.x 30000 30000 30000&gt;&gt;dgemm_mkl_optimized_epyc_epyc001.orfeo.hpc_2023-07-09_23-45-58.csv"/>
    <x v="0"/>
    <n v="30000"/>
    <n v="30000"/>
    <n v="54.346710754"/>
    <n v="54.346710999999999"/>
    <n v="993.62039100000004"/>
    <x v="1"/>
    <x v="1"/>
    <x v="0"/>
    <x v="0"/>
    <x v="0"/>
    <x v="0"/>
    <x v="44"/>
    <x v="44"/>
  </r>
  <r>
    <s v="dgemm_epyc_job_17105.out"/>
    <s v="dgemm_mkl_optimized_epyc_epyc001.orfeo.hpc_2023-07-09_23-45-58.csv"/>
    <s v="epyc001.orfeo.hpc"/>
    <s v="rep 1 size 30000 OMP_PLACES=cores OMP_PROC_BIND=close OMP_NUM_THREADS=44 BLIS_NUM_THREADS=44 srun -n1 --cpus-per-task=44 ./dgemm_mkl_optimized.x 30000 30000 30000&gt;&gt;dgemm_mkl_optimized_epyc_epyc001.orfeo.hpc_2023-07-09_23-45-58.csv"/>
    <x v="0"/>
    <n v="30000"/>
    <n v="30000"/>
    <n v="54.442874594000003"/>
    <n v="54.442875000000001"/>
    <n v="991.86533399999996"/>
    <x v="1"/>
    <x v="1"/>
    <x v="0"/>
    <x v="0"/>
    <x v="0"/>
    <x v="0"/>
    <x v="43"/>
    <x v="43"/>
  </r>
  <r>
    <s v="dgemm_epyc_job_17105.out"/>
    <s v="dgemm_mkl_optimized_epyc_epyc001.orfeo.hpc_2023-07-09_23-45-58.csv"/>
    <s v="epyc001.orfeo.hpc"/>
    <s v="rep 1 size 30000 OMP_PLACES=cores OMP_PROC_BIND=close OMP_NUM_THREADS=43 BLIS_NUM_THREADS=43 srun -n1 --cpus-per-task=43 ./dgemm_mkl_optimized.x 30000 30000 30000&gt;&gt;dgemm_mkl_optimized_epyc_epyc001.orfeo.hpc_2023-07-09_23-45-58.csv"/>
    <x v="0"/>
    <n v="30000"/>
    <n v="30000"/>
    <n v="56.407870367999998"/>
    <n v="56.407870000000003"/>
    <n v="957.31322"/>
    <x v="1"/>
    <x v="1"/>
    <x v="0"/>
    <x v="0"/>
    <x v="0"/>
    <x v="0"/>
    <x v="42"/>
    <x v="42"/>
  </r>
  <r>
    <s v="dgemm_epyc_job_17105.out"/>
    <s v="dgemm_mkl_optimized_epyc_epyc001.orfeo.hpc_2023-07-09_23-45-58.csv"/>
    <s v="epyc001.orfeo.hpc"/>
    <s v="rep 1 size 30000 OMP_PLACES=cores OMP_PROC_BIND=close OMP_NUM_THREADS=42 BLIS_NUM_THREADS=42 srun -n1 --cpus-per-task=42 ./dgemm_mkl_optimized.x 30000 30000 30000&gt;&gt;dgemm_mkl_optimized_epyc_epyc001.orfeo.hpc_2023-07-09_23-45-58.csv"/>
    <x v="0"/>
    <n v="30000"/>
    <n v="30000"/>
    <n v="56.034961007"/>
    <n v="56.034961000000003"/>
    <n v="963.68408299999999"/>
    <x v="1"/>
    <x v="1"/>
    <x v="0"/>
    <x v="0"/>
    <x v="0"/>
    <x v="0"/>
    <x v="41"/>
    <x v="41"/>
  </r>
  <r>
    <s v="dgemm_epyc_job_17105.out"/>
    <s v="dgemm_mkl_optimized_epyc_epyc001.orfeo.hpc_2023-07-09_23-45-58.csv"/>
    <s v="epyc001.orfeo.hpc"/>
    <s v="rep 1 size 30000 OMP_PLACES=cores OMP_PROC_BIND=close OMP_NUM_THREADS=41 BLIS_NUM_THREADS=41 srun -n1 --cpus-per-task=41 ./dgemm_mkl_optimized.x 30000 30000 30000&gt;&gt;dgemm_mkl_optimized_epyc_epyc001.orfeo.hpc_2023-07-09_23-45-58.csv"/>
    <x v="0"/>
    <n v="30000"/>
    <n v="30000"/>
    <n v="56.374763952000002"/>
    <n v="56.374763999999999"/>
    <n v="957.87540799999999"/>
    <x v="1"/>
    <x v="1"/>
    <x v="0"/>
    <x v="0"/>
    <x v="0"/>
    <x v="0"/>
    <x v="40"/>
    <x v="40"/>
  </r>
  <r>
    <s v="dgemm_epyc_job_17105.out"/>
    <s v="dgemm_mkl_optimized_epyc_epyc001.orfeo.hpc_2023-07-09_23-45-58.csv"/>
    <s v="epyc001.orfeo.hpc"/>
    <s v="rep 1 size 30000 OMP_PLACES=cores OMP_PROC_BIND=close OMP_NUM_THREADS=40 BLIS_NUM_THREADS=40 srun -n1 --cpus-per-task=40 ./dgemm_mkl_optimized.x 30000 30000 30000&gt;&gt;dgemm_mkl_optimized_epyc_epyc001.orfeo.hpc_2023-07-09_23-45-58.csv"/>
    <x v="0"/>
    <n v="30000"/>
    <n v="30000"/>
    <n v="57.409238850999998"/>
    <n v="57.409238999999999"/>
    <n v="940.61515299999996"/>
    <x v="1"/>
    <x v="1"/>
    <x v="0"/>
    <x v="0"/>
    <x v="0"/>
    <x v="0"/>
    <x v="39"/>
    <x v="39"/>
  </r>
  <r>
    <s v="dgemm_epyc_job_17105.out"/>
    <s v="dgemm_mkl_optimized_epyc_epyc001.orfeo.hpc_2023-07-09_23-45-58.csv"/>
    <s v="epyc001.orfeo.hpc"/>
    <s v="rep 1 size 30000 OMP_PLACES=cores OMP_PROC_BIND=close OMP_NUM_THREADS=39 BLIS_NUM_THREADS=39 srun -n1 --cpus-per-task=39 ./dgemm_mkl_optimized.x 30000 30000 30000&gt;&gt;dgemm_mkl_optimized_epyc_epyc001.orfeo.hpc_2023-07-09_23-45-58.csv"/>
    <x v="0"/>
    <n v="30000"/>
    <n v="30000"/>
    <n v="58.359864358999999"/>
    <n v="58.359864000000002"/>
    <n v="925.29344600000002"/>
    <x v="1"/>
    <x v="1"/>
    <x v="0"/>
    <x v="0"/>
    <x v="0"/>
    <x v="0"/>
    <x v="38"/>
    <x v="38"/>
  </r>
  <r>
    <s v="dgemm_epyc_job_17105.out"/>
    <s v="dgemm_mkl_optimized_epyc_epyc001.orfeo.hpc_2023-07-09_23-45-58.csv"/>
    <s v="epyc001.orfeo.hpc"/>
    <s v="rep 1 size 30000 OMP_PLACES=cores OMP_PROC_BIND=close OMP_NUM_THREADS=38 BLIS_NUM_THREADS=38 srun -n1 --cpus-per-task=38 ./dgemm_mkl_optimized.x 30000 30000 30000&gt;&gt;dgemm_mkl_optimized_epyc_epyc001.orfeo.hpc_2023-07-09_23-45-58.csv"/>
    <x v="0"/>
    <n v="30000"/>
    <n v="30000"/>
    <n v="58.543373744"/>
    <n v="58.543374"/>
    <n v="922.39303199999995"/>
    <x v="1"/>
    <x v="1"/>
    <x v="0"/>
    <x v="0"/>
    <x v="0"/>
    <x v="0"/>
    <x v="37"/>
    <x v="37"/>
  </r>
  <r>
    <s v="dgemm_epyc_job_17105.out"/>
    <s v="dgemm_mkl_optimized_epyc_epyc001.orfeo.hpc_2023-07-09_23-45-58.csv"/>
    <s v="epyc001.orfeo.hpc"/>
    <s v="rep 1 size 30000 OMP_PLACES=cores OMP_PROC_BIND=close OMP_NUM_THREADS=37 BLIS_NUM_THREADS=37 srun -n1 --cpus-per-task=37 ./dgemm_mkl_optimized.x 30000 30000 30000&gt;&gt;dgemm_mkl_optimized_epyc_epyc001.orfeo.hpc_2023-07-09_23-45-58.csv"/>
    <x v="0"/>
    <n v="30000"/>
    <n v="30000"/>
    <n v="59.674792711000002"/>
    <n v="59.674793000000001"/>
    <n v="904.90469299999995"/>
    <x v="1"/>
    <x v="1"/>
    <x v="0"/>
    <x v="0"/>
    <x v="0"/>
    <x v="0"/>
    <x v="36"/>
    <x v="36"/>
  </r>
  <r>
    <s v="dgemm_epyc_job_17105.out"/>
    <s v="dgemm_mkl_optimized_epyc_epyc001.orfeo.hpc_2023-07-09_23-45-58.csv"/>
    <s v="epyc001.orfeo.hpc"/>
    <s v="rep 1 size 30000 OMP_PLACES=cores OMP_PROC_BIND=close OMP_NUM_THREADS=36 BLIS_NUM_THREADS=36 srun -n1 --cpus-per-task=36 ./dgemm_mkl_optimized.x 30000 30000 30000&gt;&gt;dgemm_mkl_optimized_epyc_epyc001.orfeo.hpc_2023-07-09_23-45-58.csv"/>
    <x v="0"/>
    <n v="30000"/>
    <n v="30000"/>
    <n v="58.191722095999999"/>
    <n v="58.191721999999999"/>
    <n v="927.967038"/>
    <x v="1"/>
    <x v="1"/>
    <x v="0"/>
    <x v="0"/>
    <x v="0"/>
    <x v="0"/>
    <x v="35"/>
    <x v="35"/>
  </r>
  <r>
    <s v="dgemm_epyc_job_17105.out"/>
    <s v="dgemm_mkl_optimized_epyc_epyc001.orfeo.hpc_2023-07-09_23-45-58.csv"/>
    <s v="epyc001.orfeo.hpc"/>
    <s v="rep 1 size 30000 OMP_PLACES=cores OMP_PROC_BIND=close OMP_NUM_THREADS=35 BLIS_NUM_THREADS=35 srun -n1 --cpus-per-task=35 ./dgemm_mkl_optimized.x 30000 30000 30000&gt;&gt;dgemm_mkl_optimized_epyc_epyc001.orfeo.hpc_2023-07-09_23-45-58.csv"/>
    <x v="0"/>
    <n v="30000"/>
    <n v="30000"/>
    <n v="60.261051174999999"/>
    <n v="60.261051000000002"/>
    <n v="896.10119499999996"/>
    <x v="1"/>
    <x v="1"/>
    <x v="0"/>
    <x v="0"/>
    <x v="0"/>
    <x v="0"/>
    <x v="34"/>
    <x v="34"/>
  </r>
  <r>
    <s v="dgemm_epyc_job_17105.out"/>
    <s v="dgemm_mkl_optimized_epyc_epyc001.orfeo.hpc_2023-07-09_23-45-58.csv"/>
    <s v="epyc001.orfeo.hpc"/>
    <s v="rep 1 size 30000 OMP_PLACES=cores OMP_PROC_BIND=close OMP_NUM_THREADS=34 BLIS_NUM_THREADS=34 srun -n1 --cpus-per-task=34 ./dgemm_mkl_optimized.x 30000 30000 30000&gt;&gt;dgemm_mkl_optimized_epyc_epyc001.orfeo.hpc_2023-07-09_23-45-58.csv"/>
    <x v="0"/>
    <n v="30000"/>
    <n v="30000"/>
    <n v="58.769538834999999"/>
    <n v="58.769539000000002"/>
    <n v="918.84335099999998"/>
    <x v="1"/>
    <x v="1"/>
    <x v="0"/>
    <x v="0"/>
    <x v="0"/>
    <x v="0"/>
    <x v="33"/>
    <x v="33"/>
  </r>
  <r>
    <s v="dgemm_epyc_job_17105.out"/>
    <s v="dgemm_mkl_optimized_epyc_epyc001.orfeo.hpc_2023-07-09_23-45-58.csv"/>
    <s v="epyc001.orfeo.hpc"/>
    <s v="rep 1 size 30000 OMP_PLACES=cores OMP_PROC_BIND=close OMP_NUM_THREADS=33 BLIS_NUM_THREADS=33 srun -n1 --cpus-per-task=33 ./dgemm_mkl_optimized.x 30000 30000 30000&gt;&gt;dgemm_mkl_optimized_epyc_epyc001.orfeo.hpc_2023-07-09_23-45-58.csv"/>
    <x v="0"/>
    <n v="30000"/>
    <n v="30000"/>
    <n v="61.648731662000003"/>
    <n v="61.648732000000003"/>
    <n v="875.930429"/>
    <x v="1"/>
    <x v="1"/>
    <x v="0"/>
    <x v="0"/>
    <x v="0"/>
    <x v="0"/>
    <x v="32"/>
    <x v="32"/>
  </r>
  <r>
    <s v="dgemm_epyc_job_17105.out"/>
    <s v="dgemm_mkl_optimized_epyc_epyc001.orfeo.hpc_2023-07-09_23-45-58.csv"/>
    <s v="epyc001.orfeo.hpc"/>
    <s v="rep 1 size 30000 OMP_PLACES=cores OMP_PROC_BIND=close OMP_NUM_THREADS=32 BLIS_NUM_THREADS=32 srun -n1 --cpus-per-task=32 ./dgemm_mkl_optimized.x 30000 30000 30000&gt;&gt;dgemm_mkl_optimized_epyc_epyc001.orfeo.hpc_2023-07-09_23-45-58.csv"/>
    <x v="0"/>
    <n v="30000"/>
    <n v="30000"/>
    <n v="60.818608834000003"/>
    <n v="60.818609000000002"/>
    <n v="887.88614299999995"/>
    <x v="1"/>
    <x v="1"/>
    <x v="0"/>
    <x v="0"/>
    <x v="0"/>
    <x v="0"/>
    <x v="31"/>
    <x v="31"/>
  </r>
  <r>
    <s v="dgemm_epyc_job_17105.out"/>
    <s v="dgemm_mkl_optimized_epyc_epyc001.orfeo.hpc_2023-07-09_23-45-58.csv"/>
    <s v="epyc001.orfeo.hpc"/>
    <s v="rep 1 size 30000 OMP_PLACES=cores OMP_PROC_BIND=close OMP_NUM_THREADS=31 BLIS_NUM_THREADS=31 srun -n1 --cpus-per-task=31 ./dgemm_mkl_optimized.x 30000 30000 30000&gt;&gt;dgemm_mkl_optimized_epyc_epyc001.orfeo.hpc_2023-07-09_23-45-58.csv"/>
    <x v="0"/>
    <n v="30000"/>
    <n v="30000"/>
    <n v="63.136366832999997"/>
    <n v="63.136367"/>
    <n v="855.29153299999996"/>
    <x v="1"/>
    <x v="1"/>
    <x v="0"/>
    <x v="0"/>
    <x v="0"/>
    <x v="0"/>
    <x v="30"/>
    <x v="30"/>
  </r>
  <r>
    <s v="dgemm_epyc_job_17105.out"/>
    <s v="dgemm_mkl_optimized_epyc_epyc001.orfeo.hpc_2023-07-09_23-45-58.csv"/>
    <s v="epyc001.orfeo.hpc"/>
    <s v="rep 1 size 30000 OMP_PLACES=cores OMP_PROC_BIND=close OMP_NUM_THREADS=30 BLIS_NUM_THREADS=30 srun -n1 --cpus-per-task=30 ./dgemm_mkl_optimized.x 30000 30000 30000&gt;&gt;dgemm_mkl_optimized_epyc_epyc001.orfeo.hpc_2023-07-09_23-45-58.csv"/>
    <x v="0"/>
    <n v="30000"/>
    <n v="30000"/>
    <n v="64.095256560999999"/>
    <n v="64.095257000000004"/>
    <n v="842.49604299999999"/>
    <x v="1"/>
    <x v="1"/>
    <x v="0"/>
    <x v="0"/>
    <x v="0"/>
    <x v="0"/>
    <x v="29"/>
    <x v="29"/>
  </r>
  <r>
    <s v="dgemm_epyc_job_17105.out"/>
    <s v="dgemm_mkl_optimized_epyc_epyc001.orfeo.hpc_2023-07-09_23-45-58.csv"/>
    <s v="epyc001.orfeo.hpc"/>
    <s v="rep 1 size 30000 OMP_PLACES=cores OMP_PROC_BIND=close OMP_NUM_THREADS=29 BLIS_NUM_THREADS=29 srun -n1 --cpus-per-task=29 ./dgemm_mkl_optimized.x 30000 30000 30000&gt;&gt;dgemm_mkl_optimized_epyc_epyc001.orfeo.hpc_2023-07-09_23-45-58.csv"/>
    <x v="0"/>
    <n v="30000"/>
    <n v="30000"/>
    <n v="66.506168633000001"/>
    <n v="66.506169"/>
    <n v="811.95475699999997"/>
    <x v="1"/>
    <x v="1"/>
    <x v="0"/>
    <x v="0"/>
    <x v="0"/>
    <x v="0"/>
    <x v="28"/>
    <x v="28"/>
  </r>
  <r>
    <s v="dgemm_epyc_job_17105.out"/>
    <s v="dgemm_mkl_optimized_epyc_epyc001.orfeo.hpc_2023-07-09_23-45-58.csv"/>
    <s v="epyc001.orfeo.hpc"/>
    <s v="rep 1 size 30000 OMP_PLACES=cores OMP_PROC_BIND=close OMP_NUM_THREADS=28 BLIS_NUM_THREADS=28 srun -n1 --cpus-per-task=28 ./dgemm_mkl_optimized.x 30000 30000 30000&gt;&gt;dgemm_mkl_optimized_epyc_epyc001.orfeo.hpc_2023-07-09_23-45-58.csv"/>
    <x v="0"/>
    <n v="30000"/>
    <n v="30000"/>
    <n v="65.711558879999998"/>
    <n v="65.711558999999994"/>
    <n v="821.77323000000001"/>
    <x v="1"/>
    <x v="1"/>
    <x v="0"/>
    <x v="0"/>
    <x v="0"/>
    <x v="0"/>
    <x v="27"/>
    <x v="27"/>
  </r>
  <r>
    <s v="dgemm_epyc_job_17105.out"/>
    <s v="dgemm_mkl_optimized_epyc_epyc001.orfeo.hpc_2023-07-09_23-45-58.csv"/>
    <s v="epyc001.orfeo.hpc"/>
    <s v="rep 1 size 30000 OMP_PLACES=cores OMP_PROC_BIND=close OMP_NUM_THREADS=27 BLIS_NUM_THREADS=27 srun -n1 --cpus-per-task=27 ./dgemm_mkl_optimized.x 30000 30000 30000&gt;&gt;dgemm_mkl_optimized_epyc_epyc001.orfeo.hpc_2023-07-09_23-45-58.csv"/>
    <x v="0"/>
    <n v="30000"/>
    <n v="30000"/>
    <n v="68.856196685"/>
    <n v="68.856196999999995"/>
    <n v="784.24314200000003"/>
    <x v="1"/>
    <x v="1"/>
    <x v="0"/>
    <x v="0"/>
    <x v="0"/>
    <x v="0"/>
    <x v="26"/>
    <x v="26"/>
  </r>
  <r>
    <s v="dgemm_epyc_job_17105.out"/>
    <s v="dgemm_mkl_optimized_epyc_epyc001.orfeo.hpc_2023-07-09_23-45-58.csv"/>
    <s v="epyc001.orfeo.hpc"/>
    <s v="rep 1 size 30000 OMP_PLACES=cores OMP_PROC_BIND=close OMP_NUM_THREADS=26 BLIS_NUM_THREADS=26 srun -n1 --cpus-per-task=26 ./dgemm_mkl_optimized.x 30000 30000 30000&gt;&gt;dgemm_mkl_optimized_epyc_epyc001.orfeo.hpc_2023-07-09_23-45-58.csv"/>
    <x v="0"/>
    <n v="30000"/>
    <n v="30000"/>
    <n v="69.617051396999997"/>
    <n v="69.617051000000004"/>
    <n v="775.67203600000005"/>
    <x v="1"/>
    <x v="1"/>
    <x v="0"/>
    <x v="0"/>
    <x v="0"/>
    <x v="0"/>
    <x v="25"/>
    <x v="25"/>
  </r>
  <r>
    <s v="dgemm_epyc_job_17105.out"/>
    <s v="dgemm_mkl_optimized_epyc_epyc001.orfeo.hpc_2023-07-09_23-45-58.csv"/>
    <s v="epyc001.orfeo.hpc"/>
    <s v="rep 1 size 30000 OMP_PLACES=cores OMP_PROC_BIND=close OMP_NUM_THREADS=25 BLIS_NUM_THREADS=25 srun -n1 --cpus-per-task=25 ./dgemm_mkl_optimized.x 30000 30000 30000&gt;&gt;dgemm_mkl_optimized_epyc_epyc001.orfeo.hpc_2023-07-09_23-45-58.csv"/>
    <x v="0"/>
    <n v="30000"/>
    <n v="30000"/>
    <n v="73.302180172000007"/>
    <n v="73.302180000000007"/>
    <n v="736.67658800000004"/>
    <x v="1"/>
    <x v="1"/>
    <x v="0"/>
    <x v="0"/>
    <x v="0"/>
    <x v="0"/>
    <x v="24"/>
    <x v="24"/>
  </r>
  <r>
    <s v="dgemm_epyc_job_17105.out"/>
    <s v="dgemm_mkl_optimized_epyc_epyc001.orfeo.hpc_2023-07-09_23-45-58.csv"/>
    <s v="epyc001.orfeo.hpc"/>
    <s v="rep 1 size 30000 OMP_PLACES=cores OMP_PROC_BIND=close OMP_NUM_THREADS=24 BLIS_NUM_THREADS=24 srun -n1 --cpus-per-task=24 ./dgemm_mkl_optimized.x 30000 30000 30000&gt;&gt;dgemm_mkl_optimized_epyc_epyc001.orfeo.hpc_2023-07-09_23-45-58.csv"/>
    <x v="0"/>
    <n v="30000"/>
    <n v="30000"/>
    <n v="83.738374871000005"/>
    <n v="83.738375000000005"/>
    <n v="644.86563200000001"/>
    <x v="1"/>
    <x v="1"/>
    <x v="0"/>
    <x v="0"/>
    <x v="0"/>
    <x v="0"/>
    <x v="23"/>
    <x v="23"/>
  </r>
  <r>
    <s v="dgemm_epyc_job_17105.out"/>
    <s v="dgemm_mkl_optimized_epyc_epyc001.orfeo.hpc_2023-07-09_23-45-58.csv"/>
    <s v="epyc001.orfeo.hpc"/>
    <s v="rep 1 size 30000 OMP_PLACES=cores OMP_PROC_BIND=close OMP_NUM_THREADS=23 BLIS_NUM_THREADS=23 srun -n1 --cpus-per-task=23 ./dgemm_mkl_optimized.x 30000 30000 30000&gt;&gt;dgemm_mkl_optimized_epyc_epyc001.orfeo.hpc_2023-07-09_23-45-58.csv"/>
    <x v="0"/>
    <n v="30000"/>
    <n v="30000"/>
    <n v="73.800892317000006"/>
    <n v="73.800892000000005"/>
    <n v="731.69847000000004"/>
    <x v="1"/>
    <x v="1"/>
    <x v="0"/>
    <x v="0"/>
    <x v="0"/>
    <x v="0"/>
    <x v="22"/>
    <x v="22"/>
  </r>
  <r>
    <s v="dgemm_epyc_job_17105.out"/>
    <s v="dgemm_mkl_optimized_epyc_epyc001.orfeo.hpc_2023-07-09_23-45-58.csv"/>
    <s v="epyc001.orfeo.hpc"/>
    <s v="rep 1 size 30000 OMP_PLACES=cores OMP_PROC_BIND=close OMP_NUM_THREADS=22 BLIS_NUM_THREADS=22 srun -n1 --cpus-per-task=22 ./dgemm_mkl_optimized.x 30000 30000 30000&gt;&gt;dgemm_mkl_optimized_epyc_epyc001.orfeo.hpc_2023-07-09_23-45-58.csv"/>
    <x v="0"/>
    <n v="30000"/>
    <n v="30000"/>
    <n v="76.481458340000003"/>
    <n v="76.481458000000003"/>
    <n v="706.05348200000003"/>
    <x v="1"/>
    <x v="1"/>
    <x v="0"/>
    <x v="0"/>
    <x v="0"/>
    <x v="0"/>
    <x v="21"/>
    <x v="21"/>
  </r>
  <r>
    <s v="dgemm_epyc_job_17105.out"/>
    <s v="dgemm_mkl_optimized_epyc_epyc001.orfeo.hpc_2023-07-09_23-45-58.csv"/>
    <s v="epyc001.orfeo.hpc"/>
    <s v="rep 1 size 30000 OMP_PLACES=cores OMP_PROC_BIND=close OMP_NUM_THREADS=21 BLIS_NUM_THREADS=21 srun -n1 --cpus-per-task=21 ./dgemm_mkl_optimized.x 30000 30000 30000&gt;&gt;dgemm_mkl_optimized_epyc_epyc001.orfeo.hpc_2023-07-09_23-45-58.csv"/>
    <x v="0"/>
    <n v="30000"/>
    <n v="30000"/>
    <n v="89.137208396999995"/>
    <n v="89.137208000000001"/>
    <n v="605.80761900000005"/>
    <x v="1"/>
    <x v="1"/>
    <x v="0"/>
    <x v="0"/>
    <x v="0"/>
    <x v="0"/>
    <x v="20"/>
    <x v="20"/>
  </r>
  <r>
    <s v="dgemm_epyc_job_17105.out"/>
    <s v="dgemm_mkl_optimized_epyc_epyc001.orfeo.hpc_2023-07-09_23-45-58.csv"/>
    <s v="epyc001.orfeo.hpc"/>
    <s v="rep 1 size 30000 OMP_PLACES=cores OMP_PROC_BIND=close OMP_NUM_THREADS=20 BLIS_NUM_THREADS=20 srun -n1 --cpus-per-task=20 ./dgemm_mkl_optimized.x 30000 30000 30000&gt;&gt;dgemm_mkl_optimized_epyc_epyc001.orfeo.hpc_2023-07-09_23-45-58.csv"/>
    <x v="0"/>
    <n v="30000"/>
    <n v="30000"/>
    <n v="89.706206176999999"/>
    <n v="89.706205999999995"/>
    <n v="601.96504000000004"/>
    <x v="1"/>
    <x v="1"/>
    <x v="0"/>
    <x v="0"/>
    <x v="0"/>
    <x v="0"/>
    <x v="19"/>
    <x v="19"/>
  </r>
  <r>
    <s v="dgemm_epyc_job_17105.out"/>
    <s v="dgemm_mkl_optimized_epyc_epyc001.orfeo.hpc_2023-07-09_23-45-58.csv"/>
    <s v="epyc001.orfeo.hpc"/>
    <s v="rep 1 size 30000 OMP_PLACES=cores OMP_PROC_BIND=close OMP_NUM_THREADS=19 BLIS_NUM_THREADS=19 srun -n1 --cpus-per-task=19 ./dgemm_mkl_optimized.x 30000 30000 30000&gt;&gt;dgemm_mkl_optimized_epyc_epyc001.orfeo.hpc_2023-07-09_23-45-58.csv"/>
    <x v="0"/>
    <n v="30000"/>
    <n v="30000"/>
    <n v="82.437910060999997"/>
    <n v="82.437910000000002"/>
    <n v="655.03844000000004"/>
    <x v="1"/>
    <x v="1"/>
    <x v="0"/>
    <x v="0"/>
    <x v="0"/>
    <x v="0"/>
    <x v="18"/>
    <x v="18"/>
  </r>
  <r>
    <s v="dgemm_epyc_job_17105.out"/>
    <s v="dgemm_mkl_optimized_epyc_epyc001.orfeo.hpc_2023-07-09_23-45-58.csv"/>
    <s v="epyc001.orfeo.hpc"/>
    <s v="rep 1 size 30000 OMP_PLACES=cores OMP_PROC_BIND=close OMP_NUM_THREADS=18 BLIS_NUM_THREADS=18 srun -n1 --cpus-per-task=18 ./dgemm_mkl_optimized.x 30000 30000 30000&gt;&gt;dgemm_mkl_optimized_epyc_epyc001.orfeo.hpc_2023-07-09_23-45-58.csv"/>
    <x v="0"/>
    <n v="30000"/>
    <n v="30000"/>
    <n v="85.323154732000006"/>
    <n v="85.323155"/>
    <n v="632.88799100000006"/>
    <x v="1"/>
    <x v="1"/>
    <x v="0"/>
    <x v="0"/>
    <x v="0"/>
    <x v="0"/>
    <x v="17"/>
    <x v="17"/>
  </r>
  <r>
    <s v="dgemm_epyc_job_17105.out"/>
    <s v="dgemm_mkl_optimized_epyc_epyc001.orfeo.hpc_2023-07-09_23-45-58.csv"/>
    <s v="epyc001.orfeo.hpc"/>
    <s v="rep 1 size 30000 OMP_PLACES=cores OMP_PROC_BIND=close OMP_NUM_THREADS=17 BLIS_NUM_THREADS=17 srun -n1 --cpus-per-task=17 ./dgemm_mkl_optimized.x 30000 30000 30000&gt;&gt;dgemm_mkl_optimized_epyc_epyc001.orfeo.hpc_2023-07-09_23-45-58.csv"/>
    <x v="0"/>
    <n v="30000"/>
    <n v="30000"/>
    <n v="95.599915132999996"/>
    <n v="95.599914999999996"/>
    <n v="564.85405800000001"/>
    <x v="1"/>
    <x v="1"/>
    <x v="0"/>
    <x v="0"/>
    <x v="0"/>
    <x v="0"/>
    <x v="16"/>
    <x v="16"/>
  </r>
  <r>
    <s v="dgemm_epyc_job_17105.out"/>
    <s v="dgemm_mkl_optimized_epyc_epyc001.orfeo.hpc_2023-07-09_23-45-58.csv"/>
    <s v="epyc001.orfeo.hpc"/>
    <s v="rep 1 size 30000 OMP_PLACES=cores OMP_PROC_BIND=close OMP_NUM_THREADS=16 BLIS_NUM_THREADS=16 srun -n1 --cpus-per-task=16 ./dgemm_mkl_optimized.x 30000 30000 30000&gt;&gt;dgemm_mkl_optimized_epyc_epyc001.orfeo.hpc_2023-07-09_23-45-58.csv"/>
    <x v="0"/>
    <n v="30000"/>
    <n v="30000"/>
    <n v="95.209265176000002"/>
    <n v="95.209265000000002"/>
    <n v="567.17169200000001"/>
    <x v="1"/>
    <x v="1"/>
    <x v="0"/>
    <x v="0"/>
    <x v="0"/>
    <x v="0"/>
    <x v="15"/>
    <x v="15"/>
  </r>
  <r>
    <s v="dgemm_epyc_job_17105.out"/>
    <s v="dgemm_mkl_optimized_epyc_epyc001.orfeo.hpc_2023-07-09_23-45-58.csv"/>
    <s v="epyc001.orfeo.hpc"/>
    <s v="rep 1 size 30000 OMP_PLACES=cores OMP_PROC_BIND=close OMP_NUM_THREADS=15 BLIS_NUM_THREADS=15 srun -n1 --cpus-per-task=15 ./dgemm_mkl_optimized.x 30000 30000 30000&gt;&gt;dgemm_mkl_optimized_epyc_epyc001.orfeo.hpc_2023-07-09_23-45-58.csv"/>
    <x v="0"/>
    <n v="30000"/>
    <n v="30000"/>
    <n v="99.952724610999994"/>
    <n v="99.952725000000001"/>
    <n v="540.25540799999999"/>
    <x v="1"/>
    <x v="1"/>
    <x v="0"/>
    <x v="0"/>
    <x v="0"/>
    <x v="0"/>
    <x v="14"/>
    <x v="14"/>
  </r>
  <r>
    <s v="dgemm_epyc_job_17105.out"/>
    <s v="dgemm_mkl_optimized_epyc_epyc001.orfeo.hpc_2023-07-09_23-45-58.csv"/>
    <s v="epyc001.orfeo.hpc"/>
    <s v="rep 1 size 30000 OMP_PLACES=cores OMP_PROC_BIND=close OMP_NUM_THREADS=14 BLIS_NUM_THREADS=14 srun -n1 --cpus-per-task=14 ./dgemm_mkl_optimized.x 30000 30000 30000&gt;&gt;dgemm_mkl_optimized_epyc_epyc001.orfeo.hpc_2023-07-09_23-45-58.csv"/>
    <x v="0"/>
    <n v="30000"/>
    <n v="30000"/>
    <n v="96.904818047000006"/>
    <n v="96.904818000000006"/>
    <n v="557.24783400000001"/>
    <x v="1"/>
    <x v="1"/>
    <x v="0"/>
    <x v="0"/>
    <x v="0"/>
    <x v="0"/>
    <x v="13"/>
    <x v="13"/>
  </r>
  <r>
    <s v="dgemm_epyc_job_17105.out"/>
    <s v="dgemm_mkl_optimized_epyc_epyc001.orfeo.hpc_2023-07-09_23-45-58.csv"/>
    <s v="epyc001.orfeo.hpc"/>
    <s v="rep 1 size 30000 OMP_PLACES=cores OMP_PROC_BIND=close OMP_NUM_THREADS=13 BLIS_NUM_THREADS=13 srun -n1 --cpus-per-task=13 ./dgemm_mkl_optimized.x 30000 30000 30000&gt;&gt;dgemm_mkl_optimized_epyc_epyc001.orfeo.hpc_2023-07-09_23-45-58.csv"/>
    <x v="0"/>
    <n v="30000"/>
    <n v="30000"/>
    <n v="103.961395244"/>
    <n v="103.961395"/>
    <n v="519.42357900000002"/>
    <x v="1"/>
    <x v="1"/>
    <x v="0"/>
    <x v="0"/>
    <x v="0"/>
    <x v="0"/>
    <x v="12"/>
    <x v="12"/>
  </r>
  <r>
    <s v="dgemm_epyc_job_17105.out"/>
    <s v="dgemm_mkl_optimized_epyc_epyc001.orfeo.hpc_2023-07-09_23-45-58.csv"/>
    <s v="epyc001.orfeo.hpc"/>
    <s v="rep 1 size 30000 OMP_PLACES=cores OMP_PROC_BIND=close OMP_NUM_THREADS=12 BLIS_NUM_THREADS=12 srun -n1 --cpus-per-task=12 ./dgemm_mkl_optimized.x 30000 30000 30000&gt;&gt;dgemm_mkl_optimized_epyc_epyc001.orfeo.hpc_2023-07-09_23-45-58.csv"/>
    <x v="0"/>
    <n v="30000"/>
    <n v="30000"/>
    <n v="107.524620371"/>
    <n v="107.52462"/>
    <n v="502.21056199999998"/>
    <x v="1"/>
    <x v="1"/>
    <x v="0"/>
    <x v="0"/>
    <x v="0"/>
    <x v="0"/>
    <x v="11"/>
    <x v="11"/>
  </r>
  <r>
    <s v="dgemm_epyc_job_17105.out"/>
    <s v="dgemm_mkl_optimized_epyc_epyc001.orfeo.hpc_2023-07-09_23-45-58.csv"/>
    <s v="epyc001.orfeo.hpc"/>
    <s v="rep 1 size 30000 OMP_PLACES=cores OMP_PROC_BIND=close OMP_NUM_THREADS=11 BLIS_NUM_THREADS=11 srun -n1 --cpus-per-task=11 ./dgemm_mkl_optimized.x 30000 30000 30000&gt;&gt;dgemm_mkl_optimized_epyc_epyc001.orfeo.hpc_2023-07-09_23-45-58.csv"/>
    <x v="0"/>
    <n v="30000"/>
    <n v="30000"/>
    <n v="113.241873692"/>
    <n v="113.241874"/>
    <n v="476.85540900000001"/>
    <x v="1"/>
    <x v="1"/>
    <x v="0"/>
    <x v="0"/>
    <x v="0"/>
    <x v="0"/>
    <x v="10"/>
    <x v="10"/>
  </r>
  <r>
    <s v="dgemm_epyc_job_17105.out"/>
    <s v="dgemm_mkl_optimized_epyc_epyc001.orfeo.hpc_2023-07-09_23-45-58.csv"/>
    <s v="epyc001.orfeo.hpc"/>
    <s v="rep 1 size 30000 OMP_PLACES=cores OMP_PROC_BIND=close OMP_NUM_THREADS=10 BLIS_NUM_THREADS=10 srun -n1 --cpus-per-task=10 ./dgemm_mkl_optimized.x 30000 30000 30000&gt;&gt;dgemm_mkl_optimized_epyc_epyc001.orfeo.hpc_2023-07-09_23-45-58.csv"/>
    <x v="0"/>
    <n v="30000"/>
    <n v="30000"/>
    <n v="123.13246024599999"/>
    <n v="123.13245999999999"/>
    <n v="438.55210799999998"/>
    <x v="1"/>
    <x v="1"/>
    <x v="0"/>
    <x v="0"/>
    <x v="0"/>
    <x v="0"/>
    <x v="9"/>
    <x v="9"/>
  </r>
  <r>
    <s v="dgemm_epyc_job_17105.out"/>
    <s v="dgemm_mkl_optimized_epyc_epyc001.orfeo.hpc_2023-07-09_23-45-58.csv"/>
    <s v="epyc001.orfeo.hpc"/>
    <s v="rep 1 size 30000 OMP_PLACES=cores OMP_PROC_BIND=close OMP_NUM_THREADS=9 BLIS_NUM_THREADS=9 srun -n1 --cpus-per-task=9 ./dgemm_mkl_optimized.x 30000 30000 30000&gt;&gt;dgemm_mkl_optimized_epyc_epyc001.orfeo.hpc_2023-07-09_23-45-58.csv"/>
    <x v="0"/>
    <n v="30000"/>
    <n v="30000"/>
    <n v="135.87836408199999"/>
    <n v="135.878364"/>
    <n v="397.414264"/>
    <x v="1"/>
    <x v="1"/>
    <x v="0"/>
    <x v="0"/>
    <x v="0"/>
    <x v="0"/>
    <x v="8"/>
    <x v="8"/>
  </r>
  <r>
    <s v="dgemm_epyc_job_17105.out"/>
    <s v="dgemm_mkl_optimized_epyc_epyc001.orfeo.hpc_2023-07-09_23-45-58.csv"/>
    <s v="epyc001.orfeo.hpc"/>
    <s v="rep 1 size 30000 OMP_PLACES=cores OMP_PROC_BIND=close OMP_NUM_THREADS=8 BLIS_NUM_THREADS=8 srun -n1 --cpus-per-task=8 ./dgemm_mkl_optimized.x 30000 30000 30000&gt;&gt;dgemm_mkl_optimized_epyc_epyc001.orfeo.hpc_2023-07-09_23-45-58.csv"/>
    <x v="0"/>
    <n v="30000"/>
    <n v="30000"/>
    <n v="149.536499244"/>
    <n v="149.53649899999999"/>
    <n v="361.11585000000002"/>
    <x v="1"/>
    <x v="1"/>
    <x v="0"/>
    <x v="0"/>
    <x v="0"/>
    <x v="0"/>
    <x v="7"/>
    <x v="7"/>
  </r>
  <r>
    <s v="dgemm_epyc_job_17105.out"/>
    <s v="dgemm_mkl_optimized_epyc_epyc001.orfeo.hpc_2023-07-09_23-45-58.csv"/>
    <s v="epyc001.orfeo.hpc"/>
    <s v="rep 1 size 30000 OMP_PLACES=cores OMP_PROC_BIND=close OMP_NUM_THREADS=7 BLIS_NUM_THREADS=7 srun -n1 --cpus-per-task=7 ./dgemm_mkl_optimized.x 30000 30000 30000&gt;&gt;dgemm_mkl_optimized_epyc_epyc001.orfeo.hpc_2023-07-09_23-45-58.csv"/>
    <x v="0"/>
    <n v="30000"/>
    <n v="30000"/>
    <n v="167.211518036"/>
    <n v="167.21151800000001"/>
    <n v="322.94425999999999"/>
    <x v="1"/>
    <x v="1"/>
    <x v="0"/>
    <x v="0"/>
    <x v="0"/>
    <x v="0"/>
    <x v="6"/>
    <x v="6"/>
  </r>
  <r>
    <s v="dgemm_epyc_job_17105.out"/>
    <s v="dgemm_mkl_optimized_epyc_epyc001.orfeo.hpc_2023-07-09_23-45-58.csv"/>
    <s v="epyc001.orfeo.hpc"/>
    <s v="rep 1 size 30000 OMP_PLACES=cores OMP_PROC_BIND=close OMP_NUM_THREADS=6 BLIS_NUM_THREADS=6 srun -n1 --cpus-per-task=6 ./dgemm_mkl_optimized.x 30000 30000 30000&gt;&gt;dgemm_mkl_optimized_epyc_epyc001.orfeo.hpc_2023-07-09_23-45-58.csv"/>
    <x v="0"/>
    <n v="30000"/>
    <n v="30000"/>
    <n v="194.43685821"/>
    <n v="194.436858"/>
    <n v="277.725121"/>
    <x v="1"/>
    <x v="1"/>
    <x v="0"/>
    <x v="0"/>
    <x v="0"/>
    <x v="0"/>
    <x v="5"/>
    <x v="5"/>
  </r>
  <r>
    <s v="dgemm_epyc_job_17105.out"/>
    <s v="dgemm_mkl_optimized_epyc_epyc001.orfeo.hpc_2023-07-09_23-45-58.csv"/>
    <s v="epyc001.orfeo.hpc"/>
    <s v="rep 1 size 30000 OMP_PLACES=cores OMP_PROC_BIND=close OMP_NUM_THREADS=5 BLIS_NUM_THREADS=5 srun -n1 --cpus-per-task=5 ./dgemm_mkl_optimized.x 30000 30000 30000&gt;&gt;dgemm_mkl_optimized_epyc_epyc001.orfeo.hpc_2023-07-09_23-45-58.csv"/>
    <x v="0"/>
    <n v="30000"/>
    <n v="30000"/>
    <n v="233.53017459"/>
    <n v="233.53017500000001"/>
    <n v="231.23350199999999"/>
    <x v="1"/>
    <x v="1"/>
    <x v="0"/>
    <x v="0"/>
    <x v="0"/>
    <x v="0"/>
    <x v="4"/>
    <x v="4"/>
  </r>
  <r>
    <s v="dgemm_epyc_job_17105.out"/>
    <s v="dgemm_mkl_optimized_epyc_epyc001.orfeo.hpc_2023-07-09_23-45-58.csv"/>
    <s v="epyc001.orfeo.hpc"/>
    <s v="rep 1 size 30000 OMP_PLACES=cores OMP_PROC_BIND=close OMP_NUM_THREADS=4 BLIS_NUM_THREADS=4 srun -n1 --cpus-per-task=4 ./dgemm_mkl_optimized.x 30000 30000 30000&gt;&gt;dgemm_mkl_optimized_epyc_epyc001.orfeo.hpc_2023-07-09_23-45-58.csv"/>
    <x v="0"/>
    <n v="30000"/>
    <n v="30000"/>
    <n v="292.88234174899998"/>
    <n v="292.88234199999999"/>
    <n v="184.374379"/>
    <x v="1"/>
    <x v="1"/>
    <x v="0"/>
    <x v="0"/>
    <x v="0"/>
    <x v="0"/>
    <x v="3"/>
    <x v="3"/>
  </r>
  <r>
    <s v="dgemm_epyc_job_17105.out"/>
    <s v="dgemm_mkl_optimized_epyc_epyc001.orfeo.hpc_2023-07-09_23-45-58.csv"/>
    <s v="epyc001.orfeo.hpc"/>
    <s v="rep 1 size 30000 OMP_PLACES=cores OMP_PROC_BIND=close OMP_NUM_THREADS=3 BLIS_NUM_THREADS=3 srun -n1 --cpus-per-task=3 ./dgemm_mkl_optimized.x 30000 30000 30000&gt;&gt;dgemm_mkl_optimized_epyc_epyc001.orfeo.hpc_2023-07-09_23-45-58.csv"/>
    <x v="0"/>
    <n v="30000"/>
    <n v="30000"/>
    <n v="385.847815131"/>
    <n v="385.84781500000003"/>
    <n v="139.95155099999999"/>
    <x v="1"/>
    <x v="1"/>
    <x v="0"/>
    <x v="0"/>
    <x v="0"/>
    <x v="0"/>
    <x v="2"/>
    <x v="2"/>
  </r>
  <r>
    <s v="dgemm_epyc_job_17105.out"/>
    <s v="dgemm_mkl_optimized_epyc_epyc001.orfeo.hpc_2023-07-09_23-45-58.csv"/>
    <s v="epyc001.orfeo.hpc"/>
    <s v="rep 1 size 30000 OMP_PLACES=cores OMP_PROC_BIND=close OMP_NUM_THREADS=2 BLIS_NUM_THREADS=2 srun -n1 --cpus-per-task=2 ./dgemm_mkl_optimized.x 30000 30000 30000&gt;&gt;dgemm_mkl_optimized_epyc_epyc001.orfeo.hpc_2023-07-09_23-45-58.csv"/>
    <x v="0"/>
    <n v="30000"/>
    <n v="30000"/>
    <n v="582.82639189500003"/>
    <n v="582.82639200000006"/>
    <n v="92.651947000000007"/>
    <x v="1"/>
    <x v="1"/>
    <x v="0"/>
    <x v="0"/>
    <x v="0"/>
    <x v="0"/>
    <x v="1"/>
    <x v="1"/>
  </r>
  <r>
    <s v="sgemm_thin_job_17103.out"/>
    <s v="sgemm_mkl_optimized_thin_thin007_2023-07-09_23-53-30.csv"/>
    <s v="thin007"/>
    <s v="rep 1 size 30000 OMP_PLACES=cores OMP_PROC_BIND=close OMP_NUM_THREADS=12 BLIS_NUM_THREADS=12 srun -n1 --cpus-per-task=12 ./sgemm_mkl_optimized.x 30000 30000 30000&gt;&gt;sgemm_mkl_optimized_thin_thin007_2023-07-09_23-53-30.csv"/>
    <x v="0"/>
    <n v="30000"/>
    <n v="30000"/>
    <n v="33.530439760999997"/>
    <n v="33.530439999999999"/>
    <n v="1610.4769389999999"/>
    <x v="0"/>
    <x v="1"/>
    <x v="1"/>
    <x v="0"/>
    <x v="0"/>
    <x v="0"/>
    <x v="11"/>
    <x v="11"/>
  </r>
  <r>
    <s v="sgemm_thin_job_17103.out"/>
    <s v="sgemm_mkl_optimized_thin_thin007_2023-07-09_23-53-30.csv"/>
    <s v="thin007"/>
    <s v="rep 1 size 30000 OMP_PLACES=cores OMP_PROC_BIND=close OMP_NUM_THREADS=11 BLIS_NUM_THREADS=11 srun -n1 --cpus-per-task=11 ./sgemm_mkl_optimized.x 30000 30000 30000&gt;&gt;sgemm_mkl_optimized_thin_thin007_2023-07-09_23-53-30.csv"/>
    <x v="0"/>
    <n v="30000"/>
    <n v="30000"/>
    <n v="36.140621418999999"/>
    <n v="36.140621000000003"/>
    <n v="1494.1635719999999"/>
    <x v="0"/>
    <x v="1"/>
    <x v="1"/>
    <x v="0"/>
    <x v="0"/>
    <x v="0"/>
    <x v="10"/>
    <x v="10"/>
  </r>
  <r>
    <s v="sgemm_thin_job_17103.out"/>
    <s v="sgemm_mkl_optimized_thin_thin007_2023-07-09_23-53-30.csv"/>
    <s v="thin007"/>
    <s v="rep 1 size 30000 OMP_PLACES=cores OMP_PROC_BIND=close OMP_NUM_THREADS=10 BLIS_NUM_THREADS=10 srun -n1 --cpus-per-task=10 ./sgemm_mkl_optimized.x 30000 30000 30000&gt;&gt;sgemm_mkl_optimized_thin_thin007_2023-07-09_23-53-30.csv"/>
    <x v="0"/>
    <n v="30000"/>
    <n v="30000"/>
    <n v="39.778315867000003"/>
    <n v="39.778315999999997"/>
    <n v="1357.5235359999999"/>
    <x v="0"/>
    <x v="1"/>
    <x v="1"/>
    <x v="0"/>
    <x v="0"/>
    <x v="0"/>
    <x v="9"/>
    <x v="9"/>
  </r>
  <r>
    <s v="sgemm_thin_job_17103.out"/>
    <s v="sgemm_mkl_optimized_thin_thin007_2023-07-09_23-53-30.csv"/>
    <s v="thin007"/>
    <s v="rep 1 size 30000 OMP_PLACES=cores OMP_PROC_BIND=close OMP_NUM_THREADS=9 BLIS_NUM_THREADS=9 srun -n1 --cpus-per-task=9 ./sgemm_mkl_optimized.x 30000 30000 30000&gt;&gt;sgemm_mkl_optimized_thin_thin007_2023-07-09_23-53-30.csv"/>
    <x v="0"/>
    <n v="30000"/>
    <n v="30000"/>
    <n v="44.282873199000001"/>
    <n v="44.282873000000002"/>
    <n v="1219.43307"/>
    <x v="0"/>
    <x v="1"/>
    <x v="1"/>
    <x v="0"/>
    <x v="0"/>
    <x v="0"/>
    <x v="8"/>
    <x v="8"/>
  </r>
  <r>
    <s v="sgemm_thin_job_17103.out"/>
    <s v="sgemm_mkl_optimized_thin_thin007_2023-07-09_23-53-30.csv"/>
    <s v="thin007"/>
    <s v="rep 1 size 30000 OMP_PLACES=cores OMP_PROC_BIND=close OMP_NUM_THREADS=8 BLIS_NUM_THREADS=8 srun -n1 --cpus-per-task=8 ./sgemm_mkl_optimized.x 30000 30000 30000&gt;&gt;sgemm_mkl_optimized_thin_thin007_2023-07-09_23-53-30.csv"/>
    <x v="0"/>
    <n v="30000"/>
    <n v="30000"/>
    <n v="49.883748095999998"/>
    <n v="49.883747999999997"/>
    <n v="1082.516893"/>
    <x v="0"/>
    <x v="1"/>
    <x v="1"/>
    <x v="0"/>
    <x v="0"/>
    <x v="0"/>
    <x v="7"/>
    <x v="7"/>
  </r>
  <r>
    <s v="sgemm_thin_job_17103.out"/>
    <s v="sgemm_mkl_optimized_thin_thin007_2023-07-09_23-53-30.csv"/>
    <s v="thin007"/>
    <s v="rep 1 size 30000 OMP_PLACES=cores OMP_PROC_BIND=close OMP_NUM_THREADS=7 BLIS_NUM_THREADS=7 srun -n1 --cpus-per-task=7 ./sgemm_mkl_optimized.x 30000 30000 30000&gt;&gt;sgemm_mkl_optimized_thin_thin007_2023-07-09_23-53-30.csv"/>
    <x v="0"/>
    <n v="30000"/>
    <n v="30000"/>
    <n v="56.975789839999997"/>
    <n v="56.975790000000003"/>
    <n v="947.77097700000002"/>
    <x v="0"/>
    <x v="1"/>
    <x v="1"/>
    <x v="0"/>
    <x v="0"/>
    <x v="0"/>
    <x v="6"/>
    <x v="6"/>
  </r>
  <r>
    <s v="sgemm_thin_job_17103.out"/>
    <s v="sgemm_mkl_optimized_thin_thin007_2023-07-09_23-53-30.csv"/>
    <s v="thin007"/>
    <s v="rep 1 size 30000 OMP_PLACES=cores OMP_PROC_BIND=close OMP_NUM_THREADS=6 BLIS_NUM_THREADS=6 srun -n1 --cpus-per-task=6 ./sgemm_mkl_optimized.x 30000 30000 30000&gt;&gt;sgemm_mkl_optimized_thin_thin007_2023-07-09_23-53-30.csv"/>
    <x v="0"/>
    <n v="30000"/>
    <n v="30000"/>
    <n v="67.238697520000002"/>
    <n v="67.238697999999999"/>
    <n v="803.10895400000004"/>
    <x v="0"/>
    <x v="1"/>
    <x v="1"/>
    <x v="0"/>
    <x v="0"/>
    <x v="0"/>
    <x v="5"/>
    <x v="5"/>
  </r>
  <r>
    <s v="sgemm_thin_job_17103.out"/>
    <s v="sgemm_mkl_optimized_thin_thin007_2023-07-09_23-53-30.csv"/>
    <s v="thin007"/>
    <s v="rep 1 size 30000 OMP_PLACES=cores OMP_PROC_BIND=close OMP_NUM_THREADS=5 BLIS_NUM_THREADS=5 srun -n1 --cpus-per-task=5 ./sgemm_mkl_optimized.x 30000 30000 30000&gt;&gt;sgemm_mkl_optimized_thin_thin007_2023-07-09_23-53-30.csv"/>
    <x v="0"/>
    <n v="30000"/>
    <n v="30000"/>
    <n v="79.718046420999997"/>
    <n v="79.718046000000001"/>
    <n v="677.38739799999996"/>
    <x v="0"/>
    <x v="1"/>
    <x v="1"/>
    <x v="0"/>
    <x v="0"/>
    <x v="0"/>
    <x v="4"/>
    <x v="4"/>
  </r>
  <r>
    <s v="sgemm_thin_job_17103.out"/>
    <s v="sgemm_mkl_optimized_thin_thin007_2023-07-09_23-53-30.csv"/>
    <s v="thin007"/>
    <s v="rep 1 size 30000 OMP_PLACES=cores OMP_PROC_BIND=close OMP_NUM_THREADS=4 BLIS_NUM_THREADS=4 srun -n1 --cpus-per-task=4 ./sgemm_mkl_optimized.x 30000 30000 30000&gt;&gt;sgemm_mkl_optimized_thin_thin007_2023-07-09_23-53-30.csv"/>
    <x v="0"/>
    <n v="30000"/>
    <n v="30000"/>
    <n v="100.080076296"/>
    <n v="100.08007600000001"/>
    <n v="539.56793400000004"/>
    <x v="0"/>
    <x v="1"/>
    <x v="1"/>
    <x v="0"/>
    <x v="0"/>
    <x v="0"/>
    <x v="3"/>
    <x v="3"/>
  </r>
  <r>
    <s v="sgemm_thin_job_17103.out"/>
    <s v="sgemm_mkl_optimized_thin_thin007_2023-07-09_23-53-30.csv"/>
    <s v="thin007"/>
    <s v="rep 1 size 30000 OMP_PLACES=cores OMP_PROC_BIND=close OMP_NUM_THREADS=3 BLIS_NUM_THREADS=3 srun -n1 --cpus-per-task=3 ./sgemm_mkl_optimized.x 30000 30000 30000&gt;&gt;sgemm_mkl_optimized_thin_thin007_2023-07-09_23-53-30.csv"/>
    <x v="0"/>
    <n v="30000"/>
    <n v="30000"/>
    <n v="134.23967222600001"/>
    <n v="134.23967200000001"/>
    <n v="402.26558299999999"/>
    <x v="0"/>
    <x v="1"/>
    <x v="1"/>
    <x v="0"/>
    <x v="0"/>
    <x v="0"/>
    <x v="2"/>
    <x v="2"/>
  </r>
  <r>
    <s v="sgemm_thin_job_17103.out"/>
    <s v="sgemm_mkl_optimized_thin_thin007_2023-07-09_23-53-30.csv"/>
    <s v="thin007"/>
    <s v="rep 1 size 30000 OMP_PLACES=cores OMP_PROC_BIND=close OMP_NUM_THREADS=2 BLIS_NUM_THREADS=2 srun -n1 --cpus-per-task=2 ./sgemm_mkl_optimized.x 30000 30000 30000&gt;&gt;sgemm_mkl_optimized_thin_thin007_2023-07-09_23-53-30.csv"/>
    <x v="0"/>
    <n v="30000"/>
    <n v="30000"/>
    <n v="203.62791685299999"/>
    <n v="203.627917"/>
    <n v="265.189571"/>
    <x v="0"/>
    <x v="1"/>
    <x v="1"/>
    <x v="0"/>
    <x v="0"/>
    <x v="0"/>
    <x v="1"/>
    <x v="1"/>
  </r>
  <r>
    <s v="sgemm_thin_job_17103.out"/>
    <s v="sgemm_mkl_optimized_thin_thin007_2023-07-09_23-53-30.csv"/>
    <s v="thin007"/>
    <s v="rep 1 size 30000 OMP_PLACES=cores OMP_PROC_BIND=close OMP_NUM_THREADS=1 BLIS_NUM_THREADS=1 srun -n1 --cpus-per-task=1 ./sgemm_mkl_optimized.x 30000 30000 30000&gt;&gt;sgemm_mkl_optimized_thin_thin007_2023-07-09_23-53-30.csv"/>
    <x v="0"/>
    <n v="30000"/>
    <n v="30000"/>
    <n v="402.46290477600002"/>
    <n v="402.46290499999998"/>
    <n v="134.173856"/>
    <x v="0"/>
    <x v="1"/>
    <x v="1"/>
    <x v="0"/>
    <x v="0"/>
    <x v="0"/>
    <x v="0"/>
    <x v="0"/>
  </r>
  <r>
    <s v="sgemm_thin_job_17103.out"/>
    <s v="sgemm_mkl_optimized_thin_thin007_2023-07-09_23-53-30.csv"/>
    <s v="thin007"/>
    <s v="rep 2 size 30000 OMP_PLACES=cores OMP_PROC_BIND=close OMP_NUM_THREADS=12 BLIS_NUM_THREADS=12 srun -n1 --cpus-per-task=12 ./sgemm_mkl_optimized.x 30000 30000 30000&gt;&gt;sgemm_mkl_optimized_thin_thin007_2023-07-09_23-53-30.csv"/>
    <x v="0"/>
    <n v="30000"/>
    <n v="30000"/>
    <n v="33.190461006"/>
    <n v="33.190460999999999"/>
    <n v="1626.973485"/>
    <x v="0"/>
    <x v="1"/>
    <x v="1"/>
    <x v="0"/>
    <x v="0"/>
    <x v="0"/>
    <x v="11"/>
    <x v="11"/>
  </r>
  <r>
    <s v="sgemm_thin_job_17103.out"/>
    <s v="sgemm_mkl_optimized_thin_thin007_2023-07-09_23-53-30.csv"/>
    <s v="thin007"/>
    <s v="rep 2 size 30000 OMP_PLACES=cores OMP_PROC_BIND=close OMP_NUM_THREADS=11 BLIS_NUM_THREADS=11 srun -n1 --cpus-per-task=11 ./sgemm_mkl_optimized.x 30000 30000 30000&gt;&gt;sgemm_mkl_optimized_thin_thin007_2023-07-09_23-53-30.csv"/>
    <x v="0"/>
    <n v="30000"/>
    <n v="30000"/>
    <n v="36.250458016000003"/>
    <n v="36.250458000000002"/>
    <n v="1489.6363510000001"/>
    <x v="0"/>
    <x v="1"/>
    <x v="1"/>
    <x v="0"/>
    <x v="0"/>
    <x v="0"/>
    <x v="10"/>
    <x v="10"/>
  </r>
  <r>
    <s v="sgemm_thin_job_17103.out"/>
    <s v="sgemm_mkl_optimized_thin_thin007_2023-07-09_23-53-30.csv"/>
    <s v="thin007"/>
    <s v="rep 2 size 30000 OMP_PLACES=cores OMP_PROC_BIND=close OMP_NUM_THREADS=10 BLIS_NUM_THREADS=10 srun -n1 --cpus-per-task=10 ./sgemm_mkl_optimized.x 30000 30000 30000&gt;&gt;sgemm_mkl_optimized_thin_thin007_2023-07-09_23-53-30.csv"/>
    <x v="0"/>
    <n v="30000"/>
    <n v="30000"/>
    <n v="39.846155953999997"/>
    <n v="39.846156000000001"/>
    <n v="1355.212284"/>
    <x v="0"/>
    <x v="1"/>
    <x v="1"/>
    <x v="0"/>
    <x v="0"/>
    <x v="0"/>
    <x v="9"/>
    <x v="9"/>
  </r>
  <r>
    <s v="sgemm_thin_job_17103.out"/>
    <s v="sgemm_mkl_optimized_thin_thin007_2023-07-09_23-53-30.csv"/>
    <s v="thin007"/>
    <s v="rep 2 size 30000 OMP_PLACES=cores OMP_PROC_BIND=close OMP_NUM_THREADS=9 BLIS_NUM_THREADS=9 srun -n1 --cpus-per-task=9 ./sgemm_mkl_optimized.x 30000 30000 30000&gt;&gt;sgemm_mkl_optimized_thin_thin007_2023-07-09_23-53-30.csv"/>
    <x v="0"/>
    <n v="30000"/>
    <n v="30000"/>
    <n v="44.238595400999998"/>
    <n v="44.238594999999997"/>
    <n v="1220.653583"/>
    <x v="0"/>
    <x v="1"/>
    <x v="1"/>
    <x v="0"/>
    <x v="0"/>
    <x v="0"/>
    <x v="8"/>
    <x v="8"/>
  </r>
  <r>
    <s v="sgemm_thin_job_17103.out"/>
    <s v="sgemm_mkl_optimized_thin_thin007_2023-07-09_23-53-30.csv"/>
    <s v="thin007"/>
    <s v="rep 2 size 30000 OMP_PLACES=cores OMP_PROC_BIND=close OMP_NUM_THREADS=8 BLIS_NUM_THREADS=8 srun -n1 --cpus-per-task=8 ./sgemm_mkl_optimized.x 30000 30000 30000&gt;&gt;sgemm_mkl_optimized_thin_thin007_2023-07-09_23-53-30.csv"/>
    <x v="0"/>
    <n v="30000"/>
    <n v="30000"/>
    <n v="49.833890988999997"/>
    <n v="49.833891000000001"/>
    <n v="1083.5999139999999"/>
    <x v="0"/>
    <x v="1"/>
    <x v="1"/>
    <x v="0"/>
    <x v="0"/>
    <x v="0"/>
    <x v="7"/>
    <x v="7"/>
  </r>
  <r>
    <s v="sgemm_thin_job_17103.out"/>
    <s v="sgemm_mkl_optimized_thin_thin007_2023-07-09_23-53-30.csv"/>
    <s v="thin007"/>
    <s v="rep 2 size 30000 OMP_PLACES=cores OMP_PROC_BIND=close OMP_NUM_THREADS=7 BLIS_NUM_THREADS=7 srun -n1 --cpus-per-task=7 ./sgemm_mkl_optimized.x 30000 30000 30000&gt;&gt;sgemm_mkl_optimized_thin_thin007_2023-07-09_23-53-30.csv"/>
    <x v="0"/>
    <n v="30000"/>
    <n v="30000"/>
    <n v="57.214075281"/>
    <n v="57.214075000000001"/>
    <n v="943.82369600000004"/>
    <x v="0"/>
    <x v="1"/>
    <x v="1"/>
    <x v="0"/>
    <x v="0"/>
    <x v="0"/>
    <x v="6"/>
    <x v="6"/>
  </r>
  <r>
    <s v="sgemm_thin_job_17103.out"/>
    <s v="sgemm_mkl_optimized_thin_thin007_2023-07-09_23-53-30.csv"/>
    <s v="thin007"/>
    <s v="rep 2 size 30000 OMP_PLACES=cores OMP_PROC_BIND=close OMP_NUM_THREADS=6 BLIS_NUM_THREADS=6 srun -n1 --cpus-per-task=6 ./sgemm_mkl_optimized.x 30000 30000 30000&gt;&gt;sgemm_mkl_optimized_thin_thin007_2023-07-09_23-53-30.csv"/>
    <x v="0"/>
    <n v="30000"/>
    <n v="30000"/>
    <n v="66.727776235999997"/>
    <n v="66.727776000000006"/>
    <n v="809.25819899999999"/>
    <x v="0"/>
    <x v="1"/>
    <x v="1"/>
    <x v="0"/>
    <x v="0"/>
    <x v="0"/>
    <x v="5"/>
    <x v="5"/>
  </r>
  <r>
    <s v="sgemm_thin_job_17103.out"/>
    <s v="sgemm_mkl_optimized_thin_thin007_2023-07-09_23-53-30.csv"/>
    <s v="thin007"/>
    <s v="rep 2 size 30000 OMP_PLACES=cores OMP_PROC_BIND=close OMP_NUM_THREADS=5 BLIS_NUM_THREADS=5 srun -n1 --cpus-per-task=5 ./sgemm_mkl_optimized.x 30000 30000 30000&gt;&gt;sgemm_mkl_optimized_thin_thin007_2023-07-09_23-53-30.csv"/>
    <x v="0"/>
    <n v="30000"/>
    <n v="30000"/>
    <n v="79.787144983999994"/>
    <n v="79.787144999999995"/>
    <n v="676.80075499999998"/>
    <x v="0"/>
    <x v="1"/>
    <x v="1"/>
    <x v="0"/>
    <x v="0"/>
    <x v="0"/>
    <x v="4"/>
    <x v="4"/>
  </r>
  <r>
    <s v="sgemm_thin_job_17103.out"/>
    <s v="sgemm_mkl_optimized_thin_thin007_2023-07-09_23-53-30.csv"/>
    <s v="thin007"/>
    <s v="rep 2 size 30000 OMP_PLACES=cores OMP_PROC_BIND=close OMP_NUM_THREADS=4 BLIS_NUM_THREADS=4 srun -n1 --cpus-per-task=4 ./sgemm_mkl_optimized.x 30000 30000 30000&gt;&gt;sgemm_mkl_optimized_thin_thin007_2023-07-09_23-53-30.csv"/>
    <x v="0"/>
    <n v="30000"/>
    <n v="30000"/>
    <n v="100.175286863"/>
    <n v="100.175287"/>
    <n v="539.05510700000002"/>
    <x v="0"/>
    <x v="1"/>
    <x v="1"/>
    <x v="0"/>
    <x v="0"/>
    <x v="0"/>
    <x v="3"/>
    <x v="3"/>
  </r>
  <r>
    <s v="sgemm_thin_job_17103.out"/>
    <s v="sgemm_mkl_optimized_thin_thin007_2023-07-09_23-53-30.csv"/>
    <s v="thin007"/>
    <s v="rep 2 size 30000 OMP_PLACES=cores OMP_PROC_BIND=close OMP_NUM_THREADS=3 BLIS_NUM_THREADS=3 srun -n1 --cpus-per-task=3 ./sgemm_mkl_optimized.x 30000 30000 30000&gt;&gt;sgemm_mkl_optimized_thin_thin007_2023-07-09_23-53-30.csv"/>
    <x v="0"/>
    <n v="30000"/>
    <n v="30000"/>
    <n v="134.43478467899999"/>
    <n v="134.43478500000001"/>
    <n v="401.68175300000001"/>
    <x v="0"/>
    <x v="1"/>
    <x v="1"/>
    <x v="0"/>
    <x v="0"/>
    <x v="0"/>
    <x v="2"/>
    <x v="2"/>
  </r>
  <r>
    <s v="sgemm_thin_job_17103.out"/>
    <s v="sgemm_mkl_optimized_thin_thin007_2023-07-09_23-53-30.csv"/>
    <s v="thin007"/>
    <s v="rep 2 size 30000 OMP_PLACES=cores OMP_PROC_BIND=close OMP_NUM_THREADS=2 BLIS_NUM_THREADS=2 srun -n1 --cpus-per-task=2 ./sgemm_mkl_optimized.x 30000 30000 30000&gt;&gt;sgemm_mkl_optimized_thin_thin007_2023-07-09_23-53-30.csv"/>
    <x v="0"/>
    <n v="30000"/>
    <n v="30000"/>
    <n v="203.542386795"/>
    <n v="203.54238699999999"/>
    <n v="265.30100599999997"/>
    <x v="0"/>
    <x v="1"/>
    <x v="1"/>
    <x v="0"/>
    <x v="0"/>
    <x v="0"/>
    <x v="1"/>
    <x v="1"/>
  </r>
  <r>
    <s v="sgemm_thin_job_17103.out"/>
    <s v="sgemm_mkl_optimized_thin_thin007_2023-07-09_23-53-30.csv"/>
    <s v="thin007"/>
    <s v="rep 2 size 30000 OMP_PLACES=cores OMP_PROC_BIND=close OMP_NUM_THREADS=1 BLIS_NUM_THREADS=1 srun -n1 --cpus-per-task=1 ./sgemm_mkl_optimized.x 30000 30000 30000&gt;&gt;sgemm_mkl_optimized_thin_thin007_2023-07-09_23-53-30.csv"/>
    <x v="0"/>
    <n v="30000"/>
    <n v="30000"/>
    <n v="402.39839026099997"/>
    <n v="402.39839000000001"/>
    <n v="134.195368"/>
    <x v="0"/>
    <x v="1"/>
    <x v="1"/>
    <x v="0"/>
    <x v="0"/>
    <x v="0"/>
    <x v="0"/>
    <x v="0"/>
  </r>
  <r>
    <s v="sgemm_thin_job_17103.out"/>
    <s v="sgemm_mkl_optimized_thin_thin007_2023-07-09_23-53-30.csv"/>
    <s v="thin007"/>
    <s v="rep 3 size 30000 OMP_PLACES=cores OMP_PROC_BIND=close OMP_NUM_THREADS=12 BLIS_NUM_THREADS=12 srun -n1 --cpus-per-task=12 ./sgemm_mkl_optimized.x 30000 30000 30000&gt;&gt;sgemm_mkl_optimized_thin_thin007_2023-07-09_23-53-30.csv"/>
    <x v="0"/>
    <n v="30000"/>
    <n v="30000"/>
    <n v="33.225059190000003"/>
    <n v="33.225059000000002"/>
    <n v="1625.279272"/>
    <x v="0"/>
    <x v="1"/>
    <x v="1"/>
    <x v="0"/>
    <x v="0"/>
    <x v="0"/>
    <x v="11"/>
    <x v="11"/>
  </r>
  <r>
    <s v="sgemm_thin_job_17103.out"/>
    <s v="sgemm_mkl_optimized_thin_thin007_2023-07-09_23-53-30.csv"/>
    <s v="thin007"/>
    <s v="rep 3 size 30000 OMP_PLACES=cores OMP_PROC_BIND=close OMP_NUM_THREADS=11 BLIS_NUM_THREADS=11 srun -n1 --cpus-per-task=11 ./sgemm_mkl_optimized.x 30000 30000 30000&gt;&gt;sgemm_mkl_optimized_thin_thin007_2023-07-09_23-53-30.csv"/>
    <x v="0"/>
    <n v="30000"/>
    <n v="30000"/>
    <n v="36.241183112999998"/>
    <n v="36.241182999999999"/>
    <n v="1490.0175810000001"/>
    <x v="0"/>
    <x v="1"/>
    <x v="1"/>
    <x v="0"/>
    <x v="0"/>
    <x v="0"/>
    <x v="10"/>
    <x v="10"/>
  </r>
  <r>
    <s v="sgemm_thin_job_17103.out"/>
    <s v="sgemm_mkl_optimized_thin_thin007_2023-07-09_23-53-30.csv"/>
    <s v="thin007"/>
    <s v="rep 3 size 30000 OMP_PLACES=cores OMP_PROC_BIND=close OMP_NUM_THREADS=10 BLIS_NUM_THREADS=10 srun -n1 --cpus-per-task=10 ./sgemm_mkl_optimized.x 30000 30000 30000&gt;&gt;sgemm_mkl_optimized_thin_thin007_2023-07-09_23-53-30.csv"/>
    <x v="0"/>
    <n v="30000"/>
    <n v="30000"/>
    <n v="39.83871293"/>
    <n v="39.838712999999998"/>
    <n v="1355.4654760000001"/>
    <x v="0"/>
    <x v="1"/>
    <x v="1"/>
    <x v="0"/>
    <x v="0"/>
    <x v="0"/>
    <x v="9"/>
    <x v="9"/>
  </r>
  <r>
    <s v="sgemm_thin_job_17103.out"/>
    <s v="sgemm_mkl_optimized_thin_thin007_2023-07-09_23-53-30.csv"/>
    <s v="thin007"/>
    <s v="rep 3 size 30000 OMP_PLACES=cores OMP_PROC_BIND=close OMP_NUM_THREADS=9 BLIS_NUM_THREADS=9 srun -n1 --cpus-per-task=9 ./sgemm_mkl_optimized.x 30000 30000 30000&gt;&gt;sgemm_mkl_optimized_thin_thin007_2023-07-09_23-53-30.csv"/>
    <x v="0"/>
    <n v="30000"/>
    <n v="30000"/>
    <n v="44.270063682"/>
    <n v="44.270063999999998"/>
    <n v="1219.7859120000001"/>
    <x v="0"/>
    <x v="1"/>
    <x v="1"/>
    <x v="0"/>
    <x v="0"/>
    <x v="0"/>
    <x v="8"/>
    <x v="8"/>
  </r>
  <r>
    <s v="sgemm_thin_job_17103.out"/>
    <s v="sgemm_mkl_optimized_thin_thin007_2023-07-09_23-53-30.csv"/>
    <s v="thin007"/>
    <s v="rep 3 size 30000 OMP_PLACES=cores OMP_PROC_BIND=close OMP_NUM_THREADS=8 BLIS_NUM_THREADS=8 srun -n1 --cpus-per-task=8 ./sgemm_mkl_optimized.x 30000 30000 30000&gt;&gt;sgemm_mkl_optimized_thin_thin007_2023-07-09_23-53-30.csv"/>
    <x v="0"/>
    <n v="30000"/>
    <n v="30000"/>
    <n v="49.813797291"/>
    <n v="49.813797000000001"/>
    <n v="1084.0370129999999"/>
    <x v="0"/>
    <x v="1"/>
    <x v="1"/>
    <x v="0"/>
    <x v="0"/>
    <x v="0"/>
    <x v="7"/>
    <x v="7"/>
  </r>
  <r>
    <s v="sgemm_thin_job_17103.out"/>
    <s v="sgemm_mkl_optimized_thin_thin007_2023-07-09_23-53-30.csv"/>
    <s v="thin007"/>
    <s v="rep 3 size 30000 OMP_PLACES=cores OMP_PROC_BIND=close OMP_NUM_THREADS=7 BLIS_NUM_THREADS=7 srun -n1 --cpus-per-task=7 ./sgemm_mkl_optimized.x 30000 30000 30000&gt;&gt;sgemm_mkl_optimized_thin_thin007_2023-07-09_23-53-30.csv"/>
    <x v="0"/>
    <n v="30000"/>
    <n v="30000"/>
    <n v="56.990155373"/>
    <n v="56.990155000000001"/>
    <n v="947.53207199999997"/>
    <x v="0"/>
    <x v="1"/>
    <x v="1"/>
    <x v="0"/>
    <x v="0"/>
    <x v="0"/>
    <x v="6"/>
    <x v="6"/>
  </r>
  <r>
    <s v="sgemm_thin_job_17103.out"/>
    <s v="sgemm_mkl_optimized_thin_thin007_2023-07-09_23-53-30.csv"/>
    <s v="thin007"/>
    <s v="rep 3 size 30000 OMP_PLACES=cores OMP_PROC_BIND=close OMP_NUM_THREADS=6 BLIS_NUM_THREADS=6 srun -n1 --cpus-per-task=6 ./sgemm_mkl_optimized.x 30000 30000 30000&gt;&gt;sgemm_mkl_optimized_thin_thin007_2023-07-09_23-53-30.csv"/>
    <x v="0"/>
    <n v="30000"/>
    <n v="30000"/>
    <n v="66.767974926999997"/>
    <n v="66.767975000000007"/>
    <n v="808.77097200000003"/>
    <x v="0"/>
    <x v="1"/>
    <x v="1"/>
    <x v="0"/>
    <x v="0"/>
    <x v="0"/>
    <x v="5"/>
    <x v="5"/>
  </r>
  <r>
    <s v="sgemm_thin_job_17103.out"/>
    <s v="sgemm_mkl_optimized_thin_thin007_2023-07-09_23-53-30.csv"/>
    <s v="thin007"/>
    <s v="rep 3 size 30000 OMP_PLACES=cores OMP_PROC_BIND=close OMP_NUM_THREADS=5 BLIS_NUM_THREADS=5 srun -n1 --cpus-per-task=5 ./sgemm_mkl_optimized.x 30000 30000 30000&gt;&gt;sgemm_mkl_optimized_thin_thin007_2023-07-09_23-53-30.csv"/>
    <x v="0"/>
    <n v="30000"/>
    <n v="30000"/>
    <n v="79.809285068999998"/>
    <n v="79.809285000000003"/>
    <n v="676.61300300000005"/>
    <x v="0"/>
    <x v="1"/>
    <x v="1"/>
    <x v="0"/>
    <x v="0"/>
    <x v="0"/>
    <x v="4"/>
    <x v="4"/>
  </r>
  <r>
    <s v="sgemm_thin_job_17103.out"/>
    <s v="sgemm_mkl_optimized_thin_thin007_2023-07-09_23-53-30.csv"/>
    <s v="thin007"/>
    <s v="rep 3 size 30000 OMP_PLACES=cores OMP_PROC_BIND=close OMP_NUM_THREADS=4 BLIS_NUM_THREADS=4 srun -n1 --cpus-per-task=4 ./sgemm_mkl_optimized.x 30000 30000 30000&gt;&gt;sgemm_mkl_optimized_thin_thin007_2023-07-09_23-53-30.csv"/>
    <x v="0"/>
    <n v="30000"/>
    <n v="30000"/>
    <n v="100.072446082"/>
    <n v="100.072446"/>
    <n v="539.60907399999996"/>
    <x v="0"/>
    <x v="1"/>
    <x v="1"/>
    <x v="0"/>
    <x v="0"/>
    <x v="0"/>
    <x v="3"/>
    <x v="3"/>
  </r>
  <r>
    <s v="sgemm_thin_job_17103.out"/>
    <s v="sgemm_mkl_optimized_thin_thin007_2023-07-09_23-53-30.csv"/>
    <s v="thin007"/>
    <s v="rep 3 size 30000 OMP_PLACES=cores OMP_PROC_BIND=close OMP_NUM_THREADS=3 BLIS_NUM_THREADS=3 srun -n1 --cpus-per-task=3 ./sgemm_mkl_optimized.x 30000 30000 30000&gt;&gt;sgemm_mkl_optimized_thin_thin007_2023-07-09_23-53-30.csv"/>
    <x v="0"/>
    <n v="30000"/>
    <n v="30000"/>
    <n v="134.30613652400001"/>
    <n v="134.30613700000001"/>
    <n v="402.06651299999999"/>
    <x v="0"/>
    <x v="1"/>
    <x v="1"/>
    <x v="0"/>
    <x v="0"/>
    <x v="0"/>
    <x v="2"/>
    <x v="2"/>
  </r>
  <r>
    <s v="sgemm_thin_job_17103.out"/>
    <s v="sgemm_mkl_optimized_thin_thin007_2023-07-09_23-53-30.csv"/>
    <s v="thin007"/>
    <s v="rep 3 size 30000 OMP_PLACES=cores OMP_PROC_BIND=close OMP_NUM_THREADS=2 BLIS_NUM_THREADS=2 srun -n1 --cpus-per-task=2 ./sgemm_mkl_optimized.x 30000 30000 30000&gt;&gt;sgemm_mkl_optimized_thin_thin007_2023-07-09_23-53-30.csv"/>
    <x v="0"/>
    <n v="30000"/>
    <n v="30000"/>
    <n v="203.791131562"/>
    <n v="203.791132"/>
    <n v="264.97718300000003"/>
    <x v="0"/>
    <x v="1"/>
    <x v="1"/>
    <x v="0"/>
    <x v="0"/>
    <x v="0"/>
    <x v="1"/>
    <x v="1"/>
  </r>
  <r>
    <s v="sgemm_thin_job_17103.out"/>
    <s v="sgemm_mkl_optimized_thin_thin007_2023-07-09_23-53-30.csv"/>
    <s v="thin007"/>
    <s v="rep 3 size 30000 OMP_PLACES=cores OMP_PROC_BIND=close OMP_NUM_THREADS=1 BLIS_NUM_THREADS=1 srun -n1 --cpus-per-task=1 ./sgemm_mkl_optimized.x 30000 30000 30000&gt;&gt;sgemm_mkl_optimized_thin_thin007_2023-07-09_23-53-30.csv"/>
    <x v="0"/>
    <n v="30000"/>
    <n v="30000"/>
    <n v="402.464789725"/>
    <n v="402.46478999999999"/>
    <n v="134.17322799999999"/>
    <x v="0"/>
    <x v="1"/>
    <x v="1"/>
    <x v="0"/>
    <x v="0"/>
    <x v="0"/>
    <x v="0"/>
    <x v="0"/>
  </r>
  <r>
    <s v="sgemm_thin_job_17103.out"/>
    <s v="sgemm_mkl_optimized_thin_thin007_2023-07-09_23-53-30.csv"/>
    <s v="thin007"/>
    <s v="rep 4 size 30000 OMP_PLACES=cores OMP_PROC_BIND=close OMP_NUM_THREADS=12 BLIS_NUM_THREADS=12 srun -n1 --cpus-per-task=12 ./sgemm_mkl_optimized.x 30000 30000 30000&gt;&gt;sgemm_mkl_optimized_thin_thin007_2023-07-09_23-53-30.csv"/>
    <x v="0"/>
    <n v="30000"/>
    <n v="30000"/>
    <n v="33.208882740999996"/>
    <n v="33.208883"/>
    <n v="1626.0709649999999"/>
    <x v="0"/>
    <x v="1"/>
    <x v="1"/>
    <x v="0"/>
    <x v="0"/>
    <x v="0"/>
    <x v="11"/>
    <x v="11"/>
  </r>
  <r>
    <s v="sgemm_thin_job_17103.out"/>
    <s v="sgemm_mkl_optimized_thin_thin007_2023-07-09_23-53-30.csv"/>
    <s v="thin007"/>
    <s v="rep 4 size 30000 OMP_PLACES=cores OMP_PROC_BIND=close OMP_NUM_THREADS=11 BLIS_NUM_THREADS=11 srun -n1 --cpus-per-task=11 ./sgemm_mkl_optimized.x 30000 30000 30000&gt;&gt;sgemm_mkl_optimized_thin_thin007_2023-07-09_23-53-30.csv"/>
    <x v="0"/>
    <n v="30000"/>
    <n v="30000"/>
    <n v="36.220640897999999"/>
    <n v="36.220641000000001"/>
    <n v="1490.862631"/>
    <x v="0"/>
    <x v="1"/>
    <x v="1"/>
    <x v="0"/>
    <x v="0"/>
    <x v="0"/>
    <x v="10"/>
    <x v="10"/>
  </r>
  <r>
    <s v="sgemm_thin_job_17103.out"/>
    <s v="sgemm_mkl_optimized_thin_thin007_2023-07-09_23-53-30.csv"/>
    <s v="thin007"/>
    <s v="rep 4 size 30000 OMP_PLACES=cores OMP_PROC_BIND=close OMP_NUM_THREADS=10 BLIS_NUM_THREADS=10 srun -n1 --cpus-per-task=10 ./sgemm_mkl_optimized.x 30000 30000 30000&gt;&gt;sgemm_mkl_optimized_thin_thin007_2023-07-09_23-53-30.csv"/>
    <x v="0"/>
    <n v="30000"/>
    <n v="30000"/>
    <n v="39.888852985"/>
    <n v="39.888852999999997"/>
    <n v="1353.7616640000001"/>
    <x v="0"/>
    <x v="1"/>
    <x v="1"/>
    <x v="0"/>
    <x v="0"/>
    <x v="0"/>
    <x v="9"/>
    <x v="9"/>
  </r>
  <r>
    <s v="sgemm_thin_job_17103.out"/>
    <s v="sgemm_mkl_optimized_thin_thin007_2023-07-09_23-53-30.csv"/>
    <s v="thin007"/>
    <s v="rep 4 size 30000 OMP_PLACES=cores OMP_PROC_BIND=close OMP_NUM_THREADS=9 BLIS_NUM_THREADS=9 srun -n1 --cpus-per-task=9 ./sgemm_mkl_optimized.x 30000 30000 30000&gt;&gt;sgemm_mkl_optimized_thin_thin007_2023-07-09_23-53-30.csv"/>
    <x v="0"/>
    <n v="30000"/>
    <n v="30000"/>
    <n v="44.314285525000003"/>
    <n v="44.314286000000003"/>
    <n v="1218.568671"/>
    <x v="0"/>
    <x v="1"/>
    <x v="1"/>
    <x v="0"/>
    <x v="0"/>
    <x v="0"/>
    <x v="8"/>
    <x v="8"/>
  </r>
  <r>
    <s v="sgemm_thin_job_17103.out"/>
    <s v="sgemm_mkl_optimized_thin_thin007_2023-07-09_23-53-30.csv"/>
    <s v="thin007"/>
    <s v="rep 4 size 30000 OMP_PLACES=cores OMP_PROC_BIND=close OMP_NUM_THREADS=8 BLIS_NUM_THREADS=8 srun -n1 --cpus-per-task=8 ./sgemm_mkl_optimized.x 30000 30000 30000&gt;&gt;sgemm_mkl_optimized_thin_thin007_2023-07-09_23-53-30.csv"/>
    <x v="0"/>
    <n v="30000"/>
    <n v="30000"/>
    <n v="49.824782040999999"/>
    <n v="49.824781999999999"/>
    <n v="1083.798018"/>
    <x v="0"/>
    <x v="1"/>
    <x v="1"/>
    <x v="0"/>
    <x v="0"/>
    <x v="0"/>
    <x v="7"/>
    <x v="7"/>
  </r>
  <r>
    <s v="sgemm_thin_job_17103.out"/>
    <s v="sgemm_mkl_optimized_thin_thin007_2023-07-09_23-53-30.csv"/>
    <s v="thin007"/>
    <s v="rep 4 size 30000 OMP_PLACES=cores OMP_PROC_BIND=close OMP_NUM_THREADS=7 BLIS_NUM_THREADS=7 srun -n1 --cpus-per-task=7 ./sgemm_mkl_optimized.x 30000 30000 30000&gt;&gt;sgemm_mkl_optimized_thin_thin007_2023-07-09_23-53-30.csv"/>
    <x v="0"/>
    <n v="30000"/>
    <n v="30000"/>
    <n v="57.211380138999999"/>
    <n v="57.211379999999998"/>
    <n v="943.86815799999999"/>
    <x v="0"/>
    <x v="1"/>
    <x v="1"/>
    <x v="0"/>
    <x v="0"/>
    <x v="0"/>
    <x v="6"/>
    <x v="6"/>
  </r>
  <r>
    <s v="sgemm_thin_job_17103.out"/>
    <s v="sgemm_mkl_optimized_thin_thin007_2023-07-09_23-53-30.csv"/>
    <s v="thin007"/>
    <s v="rep 4 size 30000 OMP_PLACES=cores OMP_PROC_BIND=close OMP_NUM_THREADS=6 BLIS_NUM_THREADS=6 srun -n1 --cpus-per-task=6 ./sgemm_mkl_optimized.x 30000 30000 30000&gt;&gt;sgemm_mkl_optimized_thin_thin007_2023-07-09_23-53-30.csv"/>
    <x v="0"/>
    <n v="30000"/>
    <n v="30000"/>
    <n v="66.598612149999994"/>
    <n v="66.598612000000003"/>
    <n v="810.82770700000003"/>
    <x v="0"/>
    <x v="1"/>
    <x v="1"/>
    <x v="0"/>
    <x v="0"/>
    <x v="0"/>
    <x v="5"/>
    <x v="5"/>
  </r>
  <r>
    <s v="sgemm_thin_job_17103.out"/>
    <s v="sgemm_mkl_optimized_thin_thin007_2023-07-09_23-53-30.csv"/>
    <s v="thin007"/>
    <s v="rep 4 size 30000 OMP_PLACES=cores OMP_PROC_BIND=close OMP_NUM_THREADS=5 BLIS_NUM_THREADS=5 srun -n1 --cpus-per-task=5 ./sgemm_mkl_optimized.x 30000 30000 30000&gt;&gt;sgemm_mkl_optimized_thin_thin007_2023-07-09_23-53-30.csv"/>
    <x v="0"/>
    <n v="30000"/>
    <n v="30000"/>
    <n v="79.688012610000001"/>
    <n v="79.688012999999998"/>
    <n v="677.64269999999999"/>
    <x v="0"/>
    <x v="1"/>
    <x v="1"/>
    <x v="0"/>
    <x v="0"/>
    <x v="0"/>
    <x v="4"/>
    <x v="4"/>
  </r>
  <r>
    <s v="sgemm_thin_job_17103.out"/>
    <s v="sgemm_mkl_optimized_thin_thin007_2023-07-09_23-53-30.csv"/>
    <s v="thin007"/>
    <s v="rep 4 size 30000 OMP_PLACES=cores OMP_PROC_BIND=close OMP_NUM_THREADS=4 BLIS_NUM_THREADS=4 srun -n1 --cpus-per-task=4 ./sgemm_mkl_optimized.x 30000 30000 30000&gt;&gt;sgemm_mkl_optimized_thin_thin007_2023-07-09_23-53-30.csv"/>
    <x v="0"/>
    <n v="30000"/>
    <n v="30000"/>
    <n v="100.25630780500001"/>
    <n v="100.256308"/>
    <n v="538.61947599999996"/>
    <x v="0"/>
    <x v="1"/>
    <x v="1"/>
    <x v="0"/>
    <x v="0"/>
    <x v="0"/>
    <x v="3"/>
    <x v="3"/>
  </r>
  <r>
    <s v="sgemm_thin_job_17103.out"/>
    <s v="sgemm_mkl_optimized_thin_thin007_2023-07-09_23-53-30.csv"/>
    <s v="thin007"/>
    <s v="rep 4 size 30000 OMP_PLACES=cores OMP_PROC_BIND=close OMP_NUM_THREADS=3 BLIS_NUM_THREADS=3 srun -n1 --cpus-per-task=3 ./sgemm_mkl_optimized.x 30000 30000 30000&gt;&gt;sgemm_mkl_optimized_thin_thin007_2023-07-09_23-53-30.csv"/>
    <x v="0"/>
    <n v="30000"/>
    <n v="30000"/>
    <n v="134.38266531599999"/>
    <n v="134.382665"/>
    <n v="401.83754299999998"/>
    <x v="0"/>
    <x v="1"/>
    <x v="1"/>
    <x v="0"/>
    <x v="0"/>
    <x v="0"/>
    <x v="2"/>
    <x v="2"/>
  </r>
  <r>
    <s v="sgemm_thin_job_17103.out"/>
    <s v="sgemm_mkl_optimized_thin_thin007_2023-07-09_23-53-30.csv"/>
    <s v="thin007"/>
    <s v="rep 4 size 30000 OMP_PLACES=cores OMP_PROC_BIND=close OMP_NUM_THREADS=2 BLIS_NUM_THREADS=2 srun -n1 --cpus-per-task=2 ./sgemm_mkl_optimized.x 30000 30000 30000&gt;&gt;sgemm_mkl_optimized_thin_thin007_2023-07-09_23-53-30.csv"/>
    <x v="0"/>
    <n v="30000"/>
    <n v="30000"/>
    <n v="203.669212407"/>
    <n v="203.66921199999999"/>
    <n v="265.13580200000001"/>
    <x v="0"/>
    <x v="1"/>
    <x v="1"/>
    <x v="0"/>
    <x v="0"/>
    <x v="0"/>
    <x v="1"/>
    <x v="1"/>
  </r>
  <r>
    <s v="sgemm_thin_job_17103.out"/>
    <s v="sgemm_mkl_optimized_thin_thin007_2023-07-09_23-53-30.csv"/>
    <s v="thin007"/>
    <s v="rep 4 size 30000 OMP_PLACES=cores OMP_PROC_BIND=close OMP_NUM_THREADS=1 BLIS_NUM_THREADS=1 srun -n1 --cpus-per-task=1 ./sgemm_mkl_optimized.x 30000 30000 30000&gt;&gt;sgemm_mkl_optimized_thin_thin007_2023-07-09_23-53-30.csv"/>
    <x v="0"/>
    <n v="30000"/>
    <n v="30000"/>
    <n v="402.37962429999999"/>
    <n v="402.37962399999998"/>
    <n v="134.201626"/>
    <x v="0"/>
    <x v="1"/>
    <x v="1"/>
    <x v="0"/>
    <x v="0"/>
    <x v="0"/>
    <x v="0"/>
    <x v="0"/>
  </r>
  <r>
    <s v="sgemm_thin_job_17103.out"/>
    <s v="sgemm_mkl_optimized_thin_thin007_2023-07-09_23-53-30.csv"/>
    <s v="thin007"/>
    <s v="rep 5 size 30000 OMP_PLACES=cores OMP_PROC_BIND=close OMP_NUM_THREADS=12 BLIS_NUM_THREADS=12 srun -n1 --cpus-per-task=12 ./sgemm_mkl_optimized.x 30000 30000 30000&gt;&gt;sgemm_mkl_optimized_thin_thin007_2023-07-09_23-53-30.csv"/>
    <x v="0"/>
    <n v="30000"/>
    <n v="30000"/>
    <n v="33.183359361000001"/>
    <n v="33.183359000000003"/>
    <n v="1627.3216769999999"/>
    <x v="0"/>
    <x v="1"/>
    <x v="1"/>
    <x v="0"/>
    <x v="0"/>
    <x v="0"/>
    <x v="11"/>
    <x v="11"/>
  </r>
  <r>
    <s v="sgemm_thin_job_17103.out"/>
    <s v="sgemm_mkl_optimized_thin_thin007_2023-07-09_23-53-30.csv"/>
    <s v="thin007"/>
    <s v="rep 5 size 30000 OMP_PLACES=cores OMP_PROC_BIND=close OMP_NUM_THREADS=11 BLIS_NUM_THREADS=11 srun -n1 --cpus-per-task=11 ./sgemm_mkl_optimized.x 30000 30000 30000&gt;&gt;sgemm_mkl_optimized_thin_thin007_2023-07-09_23-53-30.csv"/>
    <x v="0"/>
    <n v="30000"/>
    <n v="30000"/>
    <n v="36.26050755"/>
    <n v="36.260508000000002"/>
    <n v="1489.2235009999999"/>
    <x v="0"/>
    <x v="1"/>
    <x v="1"/>
    <x v="0"/>
    <x v="0"/>
    <x v="0"/>
    <x v="10"/>
    <x v="10"/>
  </r>
  <r>
    <s v="sgemm_thin_job_17103.out"/>
    <s v="sgemm_mkl_optimized_thin_thin007_2023-07-09_23-53-30.csv"/>
    <s v="thin007"/>
    <s v="rep 5 size 30000 OMP_PLACES=cores OMP_PROC_BIND=close OMP_NUM_THREADS=10 BLIS_NUM_THREADS=10 srun -n1 --cpus-per-task=10 ./sgemm_mkl_optimized.x 30000 30000 30000&gt;&gt;sgemm_mkl_optimized_thin_thin007_2023-07-09_23-53-30.csv"/>
    <x v="0"/>
    <n v="30000"/>
    <n v="30000"/>
    <n v="39.854798633000001"/>
    <n v="39.854799"/>
    <n v="1354.9184"/>
    <x v="0"/>
    <x v="1"/>
    <x v="1"/>
    <x v="0"/>
    <x v="0"/>
    <x v="0"/>
    <x v="9"/>
    <x v="9"/>
  </r>
  <r>
    <s v="sgemm_thin_job_17103.out"/>
    <s v="sgemm_mkl_optimized_thin_thin007_2023-07-09_23-53-30.csv"/>
    <s v="thin007"/>
    <s v="rep 5 size 30000 OMP_PLACES=cores OMP_PROC_BIND=close OMP_NUM_THREADS=9 BLIS_NUM_THREADS=9 srun -n1 --cpus-per-task=9 ./sgemm_mkl_optimized.x 30000 30000 30000&gt;&gt;sgemm_mkl_optimized_thin_thin007_2023-07-09_23-53-30.csv"/>
    <x v="0"/>
    <n v="30000"/>
    <n v="30000"/>
    <n v="44.334408639999999"/>
    <n v="44.334409000000001"/>
    <n v="1218.01557"/>
    <x v="0"/>
    <x v="1"/>
    <x v="1"/>
    <x v="0"/>
    <x v="0"/>
    <x v="0"/>
    <x v="8"/>
    <x v="8"/>
  </r>
  <r>
    <s v="sgemm_thin_job_17103.out"/>
    <s v="sgemm_mkl_optimized_thin_thin007_2023-07-09_23-53-30.csv"/>
    <s v="thin007"/>
    <s v="rep 5 size 30000 OMP_PLACES=cores OMP_PROC_BIND=close OMP_NUM_THREADS=8 BLIS_NUM_THREADS=8 srun -n1 --cpus-per-task=8 ./sgemm_mkl_optimized.x 30000 30000 30000&gt;&gt;sgemm_mkl_optimized_thin_thin007_2023-07-09_23-53-30.csv"/>
    <x v="0"/>
    <n v="30000"/>
    <n v="30000"/>
    <n v="49.876341525000001"/>
    <n v="49.876342000000001"/>
    <n v="1082.677645"/>
    <x v="0"/>
    <x v="1"/>
    <x v="1"/>
    <x v="0"/>
    <x v="0"/>
    <x v="0"/>
    <x v="7"/>
    <x v="7"/>
  </r>
  <r>
    <s v="sgemm_thin_job_17103.out"/>
    <s v="sgemm_mkl_optimized_thin_thin007_2023-07-09_23-53-30.csv"/>
    <s v="thin007"/>
    <s v="rep 5 size 30000 OMP_PLACES=cores OMP_PROC_BIND=close OMP_NUM_THREADS=7 BLIS_NUM_THREADS=7 srun -n1 --cpus-per-task=7 ./sgemm_mkl_optimized.x 30000 30000 30000&gt;&gt;sgemm_mkl_optimized_thin_thin007_2023-07-09_23-53-30.csv"/>
    <x v="0"/>
    <n v="30000"/>
    <n v="30000"/>
    <n v="56.992755084000002"/>
    <n v="56.992755000000002"/>
    <n v="947.48884999999996"/>
    <x v="0"/>
    <x v="1"/>
    <x v="1"/>
    <x v="0"/>
    <x v="0"/>
    <x v="0"/>
    <x v="6"/>
    <x v="6"/>
  </r>
  <r>
    <s v="sgemm_thin_job_17103.out"/>
    <s v="sgemm_mkl_optimized_thin_thin007_2023-07-09_23-53-30.csv"/>
    <s v="thin007"/>
    <s v="rep 5 size 30000 OMP_PLACES=cores OMP_PROC_BIND=close OMP_NUM_THREADS=6 BLIS_NUM_THREADS=6 srun -n1 --cpus-per-task=6 ./sgemm_mkl_optimized.x 30000 30000 30000&gt;&gt;sgemm_mkl_optimized_thin_thin007_2023-07-09_23-53-30.csv"/>
    <x v="0"/>
    <n v="30000"/>
    <n v="30000"/>
    <n v="66.893054019000004"/>
    <n v="66.893054000000006"/>
    <n v="807.25870299999997"/>
    <x v="0"/>
    <x v="1"/>
    <x v="1"/>
    <x v="0"/>
    <x v="0"/>
    <x v="0"/>
    <x v="5"/>
    <x v="5"/>
  </r>
  <r>
    <s v="sgemm_thin_job_17103.out"/>
    <s v="sgemm_mkl_optimized_thin_thin007_2023-07-09_23-53-30.csv"/>
    <s v="thin007"/>
    <s v="rep 5 size 30000 OMP_PLACES=cores OMP_PROC_BIND=close OMP_NUM_THREADS=5 BLIS_NUM_THREADS=5 srun -n1 --cpus-per-task=5 ./sgemm_mkl_optimized.x 30000 30000 30000&gt;&gt;sgemm_mkl_optimized_thin_thin007_2023-07-09_23-53-30.csv"/>
    <x v="0"/>
    <n v="30000"/>
    <n v="30000"/>
    <n v="80.114200691999997"/>
    <n v="80.114200999999994"/>
    <n v="674.03780500000005"/>
    <x v="0"/>
    <x v="1"/>
    <x v="1"/>
    <x v="0"/>
    <x v="0"/>
    <x v="0"/>
    <x v="4"/>
    <x v="4"/>
  </r>
  <r>
    <s v="sgemm_thin_job_17103.out"/>
    <s v="sgemm_mkl_optimized_thin_thin007_2023-07-09_23-53-30.csv"/>
    <s v="thin007"/>
    <s v="rep 5 size 30000 OMP_PLACES=cores OMP_PROC_BIND=close OMP_NUM_THREADS=4 BLIS_NUM_THREADS=4 srun -n1 --cpus-per-task=4 ./sgemm_mkl_optimized.x 30000 30000 30000&gt;&gt;sgemm_mkl_optimized_thin_thin007_2023-07-09_23-53-30.csv"/>
    <x v="0"/>
    <n v="30000"/>
    <n v="30000"/>
    <n v="100.17623877"/>
    <n v="100.176239"/>
    <n v="539.04998499999999"/>
    <x v="0"/>
    <x v="1"/>
    <x v="1"/>
    <x v="0"/>
    <x v="0"/>
    <x v="0"/>
    <x v="3"/>
    <x v="3"/>
  </r>
  <r>
    <s v="sgemm_thin_job_17103.out"/>
    <s v="sgemm_mkl_optimized_thin_thin007_2023-07-09_23-53-30.csv"/>
    <s v="thin007"/>
    <s v="rep 5 size 30000 OMP_PLACES=cores OMP_PROC_BIND=close OMP_NUM_THREADS=3 BLIS_NUM_THREADS=3 srun -n1 --cpus-per-task=3 ./sgemm_mkl_optimized.x 30000 30000 30000&gt;&gt;sgemm_mkl_optimized_thin_thin007_2023-07-09_23-53-30.csv"/>
    <x v="0"/>
    <n v="30000"/>
    <n v="30000"/>
    <n v="134.92194247099999"/>
    <n v="134.921942"/>
    <n v="400.23141500000003"/>
    <x v="0"/>
    <x v="1"/>
    <x v="1"/>
    <x v="0"/>
    <x v="0"/>
    <x v="0"/>
    <x v="2"/>
    <x v="2"/>
  </r>
  <r>
    <s v="sgemm_thin_job_17103.out"/>
    <s v="sgemm_mkl_optimized_thin_thin007_2023-07-09_23-53-30.csv"/>
    <s v="thin007"/>
    <s v="rep 5 size 30000 OMP_PLACES=cores OMP_PROC_BIND=close OMP_NUM_THREADS=2 BLIS_NUM_THREADS=2 srun -n1 --cpus-per-task=2 ./sgemm_mkl_optimized.x 30000 30000 30000&gt;&gt;sgemm_mkl_optimized_thin_thin007_2023-07-09_23-53-30.csv"/>
    <x v="0"/>
    <n v="30000"/>
    <n v="30000"/>
    <n v="203.73795822599999"/>
    <n v="203.73795799999999"/>
    <n v="265.04633899999999"/>
    <x v="0"/>
    <x v="1"/>
    <x v="1"/>
    <x v="0"/>
    <x v="0"/>
    <x v="0"/>
    <x v="1"/>
    <x v="1"/>
  </r>
  <r>
    <s v="sgemm_thin_job_17103.out"/>
    <s v="sgemm_mkl_optimized_thin_thin007_2023-07-09_23-53-30.csv"/>
    <s v="thin007"/>
    <s v="rep 5 size 30000 OMP_PLACES=cores OMP_PROC_BIND=close OMP_NUM_THREADS=1 BLIS_NUM_THREADS=1 srun -n1 --cpus-per-task=1 ./sgemm_mkl_optimized.x 30000 30000 30000&gt;&gt;sgemm_mkl_optimized_thin_thin007_2023-07-09_23-53-30.csv"/>
    <x v="0"/>
    <n v="30000"/>
    <n v="30000"/>
    <n v="402.43056422299998"/>
    <n v="402.430564"/>
    <n v="134.184639"/>
    <x v="0"/>
    <x v="1"/>
    <x v="1"/>
    <x v="0"/>
    <x v="0"/>
    <x v="0"/>
    <x v="0"/>
    <x v="0"/>
  </r>
  <r>
    <s v="sgemm_thin_job_17103.out"/>
    <s v="sgemm_mkl_optimized_thin_thin007_2023-07-09_23-53-30.csv"/>
    <s v="thin007"/>
    <s v="rep 6 size 30000 OMP_PLACES=cores OMP_PROC_BIND=close OMP_NUM_THREADS=12 BLIS_NUM_THREADS=12 srun -n1 --cpus-per-task=12 ./sgemm_mkl_optimized.x 30000 30000 30000&gt;&gt;sgemm_mkl_optimized_thin_thin007_2023-07-09_23-53-30.csv"/>
    <x v="0"/>
    <n v="30000"/>
    <n v="30000"/>
    <n v="33.205354477"/>
    <n v="33.205354"/>
    <n v="1626.2437440000001"/>
    <x v="0"/>
    <x v="1"/>
    <x v="1"/>
    <x v="0"/>
    <x v="0"/>
    <x v="0"/>
    <x v="11"/>
    <x v="11"/>
  </r>
  <r>
    <s v="sgemm_thin_job_17103.out"/>
    <s v="sgemm_mkl_optimized_thin_thin007_2023-07-09_23-53-30.csv"/>
    <s v="thin007"/>
    <s v="rep 6 size 30000 OMP_PLACES=cores OMP_PROC_BIND=close OMP_NUM_THREADS=11 BLIS_NUM_THREADS=11 srun -n1 --cpus-per-task=11 ./sgemm_mkl_optimized.x 30000 30000 30000&gt;&gt;sgemm_mkl_optimized_thin_thin007_2023-07-09_23-53-30.csv"/>
    <x v="0"/>
    <n v="30000"/>
    <n v="30000"/>
    <n v="36.217661262"/>
    <n v="36.217661"/>
    <n v="1490.985285"/>
    <x v="0"/>
    <x v="1"/>
    <x v="1"/>
    <x v="0"/>
    <x v="0"/>
    <x v="0"/>
    <x v="10"/>
    <x v="10"/>
  </r>
  <r>
    <s v="sgemm_thin_job_17103.out"/>
    <s v="sgemm_mkl_optimized_thin_thin007_2023-07-09_23-53-30.csv"/>
    <s v="thin007"/>
    <s v="rep 6 size 30000 OMP_PLACES=cores OMP_PROC_BIND=close OMP_NUM_THREADS=10 BLIS_NUM_THREADS=10 srun -n1 --cpus-per-task=10 ./sgemm_mkl_optimized.x 30000 30000 30000&gt;&gt;sgemm_mkl_optimized_thin_thin007_2023-07-09_23-53-30.csv"/>
    <x v="0"/>
    <n v="30000"/>
    <n v="30000"/>
    <n v="39.861238473"/>
    <n v="39.861238"/>
    <n v="1354.6995039999999"/>
    <x v="0"/>
    <x v="1"/>
    <x v="1"/>
    <x v="0"/>
    <x v="0"/>
    <x v="0"/>
    <x v="9"/>
    <x v="9"/>
  </r>
  <r>
    <s v="sgemm_thin_job_17103.out"/>
    <s v="sgemm_mkl_optimized_thin_thin007_2023-07-09_23-53-30.csv"/>
    <s v="thin007"/>
    <s v="rep 6 size 30000 OMP_PLACES=cores OMP_PROC_BIND=close OMP_NUM_THREADS=9 BLIS_NUM_THREADS=9 srun -n1 --cpus-per-task=9 ./sgemm_mkl_optimized.x 30000 30000 30000&gt;&gt;sgemm_mkl_optimized_thin_thin007_2023-07-09_23-53-30.csv"/>
    <x v="0"/>
    <n v="30000"/>
    <n v="30000"/>
    <n v="44.342787432999998"/>
    <n v="44.342787000000001"/>
    <n v="1217.7854199999999"/>
    <x v="0"/>
    <x v="1"/>
    <x v="1"/>
    <x v="0"/>
    <x v="0"/>
    <x v="0"/>
    <x v="8"/>
    <x v="8"/>
  </r>
  <r>
    <s v="sgemm_thin_job_17103.out"/>
    <s v="sgemm_mkl_optimized_thin_thin007_2023-07-09_23-53-30.csv"/>
    <s v="thin007"/>
    <s v="rep 6 size 30000 OMP_PLACES=cores OMP_PROC_BIND=close OMP_NUM_THREADS=8 BLIS_NUM_THREADS=8 srun -n1 --cpus-per-task=8 ./sgemm_mkl_optimized.x 30000 30000 30000&gt;&gt;sgemm_mkl_optimized_thin_thin007_2023-07-09_23-53-30.csv"/>
    <x v="0"/>
    <n v="30000"/>
    <n v="30000"/>
    <n v="49.871579591"/>
    <n v="49.871580000000002"/>
    <n v="1082.7810239999999"/>
    <x v="0"/>
    <x v="1"/>
    <x v="1"/>
    <x v="0"/>
    <x v="0"/>
    <x v="0"/>
    <x v="7"/>
    <x v="7"/>
  </r>
  <r>
    <s v="sgemm_thin_job_17103.out"/>
    <s v="sgemm_mkl_optimized_thin_thin007_2023-07-09_23-53-30.csv"/>
    <s v="thin007"/>
    <s v="rep 6 size 30000 OMP_PLACES=cores OMP_PROC_BIND=close OMP_NUM_THREADS=7 BLIS_NUM_THREADS=7 srun -n1 --cpus-per-task=7 ./sgemm_mkl_optimized.x 30000 30000 30000&gt;&gt;sgemm_mkl_optimized_thin_thin007_2023-07-09_23-53-30.csv"/>
    <x v="0"/>
    <n v="30000"/>
    <n v="30000"/>
    <n v="56.976041854999998"/>
    <n v="56.976042"/>
    <n v="947.76678500000003"/>
    <x v="0"/>
    <x v="1"/>
    <x v="1"/>
    <x v="0"/>
    <x v="0"/>
    <x v="0"/>
    <x v="6"/>
    <x v="6"/>
  </r>
  <r>
    <s v="sgemm_thin_job_17103.out"/>
    <s v="sgemm_mkl_optimized_thin_thin007_2023-07-09_23-53-30.csv"/>
    <s v="thin007"/>
    <s v="rep 6 size 30000 OMP_PLACES=cores OMP_PROC_BIND=close OMP_NUM_THREADS=6 BLIS_NUM_THREADS=6 srun -n1 --cpus-per-task=6 ./sgemm_mkl_optimized.x 30000 30000 30000&gt;&gt;sgemm_mkl_optimized_thin_thin007_2023-07-09_23-53-30.csv"/>
    <x v="0"/>
    <n v="30000"/>
    <n v="30000"/>
    <n v="66.843522784000001"/>
    <n v="66.843523000000005"/>
    <n v="807.85688400000004"/>
    <x v="0"/>
    <x v="1"/>
    <x v="1"/>
    <x v="0"/>
    <x v="0"/>
    <x v="0"/>
    <x v="5"/>
    <x v="5"/>
  </r>
  <r>
    <s v="sgemm_epyc_job_17106.out"/>
    <s v="sgemm_mkl_optimized_epyc_epyc001.orfeo.hpc_2023-07-10_01-46-30.csv"/>
    <s v="epyc001.orfeo.hpc"/>
    <s v="rep 1 size 30000 OMP_PLACES=cores OMP_PROC_BIND=close OMP_NUM_THREADS=64 BLIS_NUM_THREADS=64 srun -n1 --cpus-per-task=64 ./sgemm_mkl_optimized.x 30000 30000 30000&gt;&gt;sgemm_mkl_optimized_epyc_epyc001.orfeo.hpc_2023-07-10_01-46-30.csv"/>
    <x v="0"/>
    <n v="30000"/>
    <n v="30000"/>
    <n v="23.315690629999999"/>
    <n v="23.315691000000001"/>
    <n v="2316.0369070000002"/>
    <x v="0"/>
    <x v="1"/>
    <x v="0"/>
    <x v="0"/>
    <x v="0"/>
    <x v="0"/>
    <x v="63"/>
    <x v="63"/>
  </r>
  <r>
    <s v="sgemm_epyc_job_17106.out"/>
    <s v="sgemm_mkl_optimized_epyc_epyc001.orfeo.hpc_2023-07-10_01-46-30.csv"/>
    <s v="epyc001.orfeo.hpc"/>
    <s v="rep 1 size 30000 OMP_PLACES=cores OMP_PROC_BIND=close OMP_NUM_THREADS=63 BLIS_NUM_THREADS=63 srun -n1 --cpus-per-task=63 ./sgemm_mkl_optimized.x 30000 30000 30000&gt;&gt;sgemm_mkl_optimized_epyc_epyc001.orfeo.hpc_2023-07-10_01-46-30.csv"/>
    <x v="0"/>
    <n v="30000"/>
    <n v="30000"/>
    <n v="26.128103917000001"/>
    <n v="26.128104"/>
    <n v="2066.740096"/>
    <x v="0"/>
    <x v="1"/>
    <x v="0"/>
    <x v="0"/>
    <x v="0"/>
    <x v="0"/>
    <x v="62"/>
    <x v="62"/>
  </r>
  <r>
    <s v="sgemm_epyc_job_17106.out"/>
    <s v="sgemm_mkl_optimized_epyc_epyc001.orfeo.hpc_2023-07-10_01-46-30.csv"/>
    <s v="epyc001.orfeo.hpc"/>
    <s v="rep 1 size 30000 OMP_PLACES=cores OMP_PROC_BIND=close OMP_NUM_THREADS=62 BLIS_NUM_THREADS=62 srun -n1 --cpus-per-task=62 ./sgemm_mkl_optimized.x 30000 30000 30000&gt;&gt;sgemm_mkl_optimized_epyc_epyc001.orfeo.hpc_2023-07-10_01-46-30.csv"/>
    <x v="0"/>
    <n v="30000"/>
    <n v="30000"/>
    <n v="24.040573277"/>
    <n v="24.040572999999998"/>
    <n v="2246.202675"/>
    <x v="0"/>
    <x v="1"/>
    <x v="0"/>
    <x v="0"/>
    <x v="0"/>
    <x v="0"/>
    <x v="61"/>
    <x v="61"/>
  </r>
  <r>
    <s v="sgemm_epyc_job_17106.out"/>
    <s v="sgemm_mkl_optimized_epyc_epyc001.orfeo.hpc_2023-07-10_01-46-30.csv"/>
    <s v="epyc001.orfeo.hpc"/>
    <s v="rep 1 size 30000 OMP_PLACES=cores OMP_PROC_BIND=close OMP_NUM_THREADS=61 BLIS_NUM_THREADS=61 srun -n1 --cpus-per-task=61 ./sgemm_mkl_optimized.x 30000 30000 30000&gt;&gt;sgemm_mkl_optimized_epyc_epyc001.orfeo.hpc_2023-07-10_01-46-30.csv"/>
    <x v="0"/>
    <n v="30000"/>
    <n v="30000"/>
    <n v="25.090181624"/>
    <n v="25.090181999999999"/>
    <n v="2152.2363129999999"/>
    <x v="0"/>
    <x v="1"/>
    <x v="0"/>
    <x v="0"/>
    <x v="0"/>
    <x v="0"/>
    <x v="60"/>
    <x v="60"/>
  </r>
  <r>
    <s v="sgemm_epyc_job_17106.out"/>
    <s v="sgemm_mkl_optimized_epyc_epyc001.orfeo.hpc_2023-07-10_01-46-30.csv"/>
    <s v="epyc001.orfeo.hpc"/>
    <s v="rep 1 size 30000 OMP_PLACES=cores OMP_PROC_BIND=close OMP_NUM_THREADS=60 BLIS_NUM_THREADS=60 srun -n1 --cpus-per-task=60 ./sgemm_mkl_optimized.x 30000 30000 30000&gt;&gt;sgemm_mkl_optimized_epyc_epyc001.orfeo.hpc_2023-07-10_01-46-30.csv"/>
    <x v="0"/>
    <n v="30000"/>
    <n v="30000"/>
    <n v="24.123359208"/>
    <n v="24.123359000000001"/>
    <n v="2238.4942139999998"/>
    <x v="0"/>
    <x v="1"/>
    <x v="0"/>
    <x v="0"/>
    <x v="0"/>
    <x v="0"/>
    <x v="59"/>
    <x v="59"/>
  </r>
  <r>
    <s v="sgemm_epyc_job_17106.out"/>
    <s v="sgemm_mkl_optimized_epyc_epyc001.orfeo.hpc_2023-07-10_01-46-30.csv"/>
    <s v="epyc001.orfeo.hpc"/>
    <s v="rep 1 size 30000 OMP_PLACES=cores OMP_PROC_BIND=close OMP_NUM_THREADS=59 BLIS_NUM_THREADS=59 srun -n1 --cpus-per-task=59 ./sgemm_mkl_optimized.x 30000 30000 30000&gt;&gt;sgemm_mkl_optimized_epyc_epyc001.orfeo.hpc_2023-07-10_01-46-30.csv"/>
    <x v="0"/>
    <n v="30000"/>
    <n v="30000"/>
    <n v="24.604401871"/>
    <n v="24.604402"/>
    <n v="2194.7292309999998"/>
    <x v="0"/>
    <x v="1"/>
    <x v="0"/>
    <x v="0"/>
    <x v="0"/>
    <x v="0"/>
    <x v="58"/>
    <x v="58"/>
  </r>
  <r>
    <s v="sgemm_epyc_job_17106.out"/>
    <s v="sgemm_mkl_optimized_epyc_epyc001.orfeo.hpc_2023-07-10_01-46-30.csv"/>
    <s v="epyc001.orfeo.hpc"/>
    <s v="rep 1 size 30000 OMP_PLACES=cores OMP_PROC_BIND=close OMP_NUM_THREADS=58 BLIS_NUM_THREADS=58 srun -n1 --cpus-per-task=58 ./sgemm_mkl_optimized.x 30000 30000 30000&gt;&gt;sgemm_mkl_optimized_epyc_epyc001.orfeo.hpc_2023-07-10_01-46-30.csv"/>
    <x v="0"/>
    <n v="30000"/>
    <n v="30000"/>
    <n v="24.644271843999999"/>
    <n v="24.644272000000001"/>
    <n v="2191.1785559999998"/>
    <x v="0"/>
    <x v="1"/>
    <x v="0"/>
    <x v="0"/>
    <x v="0"/>
    <x v="0"/>
    <x v="57"/>
    <x v="57"/>
  </r>
  <r>
    <s v="sgemm_epyc_job_17106.out"/>
    <s v="sgemm_mkl_optimized_epyc_epyc001.orfeo.hpc_2023-07-10_01-46-30.csv"/>
    <s v="epyc001.orfeo.hpc"/>
    <s v="rep 1 size 30000 OMP_PLACES=cores OMP_PROC_BIND=close OMP_NUM_THREADS=57 BLIS_NUM_THREADS=57 srun -n1 --cpus-per-task=57 ./sgemm_mkl_optimized.x 30000 30000 30000&gt;&gt;sgemm_mkl_optimized_epyc_epyc001.orfeo.hpc_2023-07-10_01-46-30.csv"/>
    <x v="0"/>
    <n v="30000"/>
    <n v="30000"/>
    <n v="27.041083093000001"/>
    <n v="27.041083"/>
    <n v="1996.9614309999999"/>
    <x v="0"/>
    <x v="1"/>
    <x v="0"/>
    <x v="0"/>
    <x v="0"/>
    <x v="0"/>
    <x v="56"/>
    <x v="56"/>
  </r>
  <r>
    <s v="sgemm_epyc_job_17106.out"/>
    <s v="sgemm_mkl_optimized_epyc_epyc001.orfeo.hpc_2023-07-10_01-46-30.csv"/>
    <s v="epyc001.orfeo.hpc"/>
    <s v="rep 1 size 30000 OMP_PLACES=cores OMP_PROC_BIND=close OMP_NUM_THREADS=56 BLIS_NUM_THREADS=56 srun -n1 --cpus-per-task=56 ./sgemm_mkl_optimized.x 30000 30000 30000&gt;&gt;sgemm_mkl_optimized_epyc_epyc001.orfeo.hpc_2023-07-10_01-46-30.csv"/>
    <x v="0"/>
    <n v="30000"/>
    <n v="30000"/>
    <n v="25.569969155999999"/>
    <n v="25.569969"/>
    <n v="2111.8523709999999"/>
    <x v="0"/>
    <x v="1"/>
    <x v="0"/>
    <x v="0"/>
    <x v="0"/>
    <x v="0"/>
    <x v="55"/>
    <x v="55"/>
  </r>
  <r>
    <s v="sgemm_epyc_job_17106.out"/>
    <s v="sgemm_mkl_optimized_epyc_epyc001.orfeo.hpc_2023-07-10_01-46-30.csv"/>
    <s v="epyc001.orfeo.hpc"/>
    <s v="rep 1 size 30000 OMP_PLACES=cores OMP_PROC_BIND=close OMP_NUM_THREADS=55 BLIS_NUM_THREADS=55 srun -n1 --cpus-per-task=55 ./sgemm_mkl_optimized.x 30000 30000 30000&gt;&gt;sgemm_mkl_optimized_epyc_epyc001.orfeo.hpc_2023-07-10_01-46-30.csv"/>
    <x v="0"/>
    <n v="30000"/>
    <n v="30000"/>
    <n v="27.131738196000001"/>
    <n v="27.131737999999999"/>
    <n v="1990.2889970000001"/>
    <x v="0"/>
    <x v="1"/>
    <x v="0"/>
    <x v="0"/>
    <x v="0"/>
    <x v="0"/>
    <x v="54"/>
    <x v="54"/>
  </r>
  <r>
    <s v="sgemm_epyc_job_17106.out"/>
    <s v="sgemm_mkl_optimized_epyc_epyc001.orfeo.hpc_2023-07-10_01-46-30.csv"/>
    <s v="epyc001.orfeo.hpc"/>
    <s v="rep 1 size 30000 OMP_PLACES=cores OMP_PROC_BIND=close OMP_NUM_THREADS=54 BLIS_NUM_THREADS=54 srun -n1 --cpus-per-task=54 ./sgemm_mkl_optimized.x 30000 30000 30000&gt;&gt;sgemm_mkl_optimized_epyc_epyc001.orfeo.hpc_2023-07-10_01-46-30.csv"/>
    <x v="0"/>
    <n v="30000"/>
    <n v="30000"/>
    <n v="27.115836015999999"/>
    <n v="27.115836000000002"/>
    <n v="1991.4562089999999"/>
    <x v="0"/>
    <x v="1"/>
    <x v="0"/>
    <x v="0"/>
    <x v="0"/>
    <x v="0"/>
    <x v="53"/>
    <x v="53"/>
  </r>
  <r>
    <s v="sgemm_epyc_job_17106.out"/>
    <s v="sgemm_mkl_optimized_epyc_epyc001.orfeo.hpc_2023-07-10_01-46-30.csv"/>
    <s v="epyc001.orfeo.hpc"/>
    <s v="rep 1 size 30000 OMP_PLACES=cores OMP_PROC_BIND=close OMP_NUM_THREADS=53 BLIS_NUM_THREADS=53 srun -n1 --cpus-per-task=53 ./sgemm_mkl_optimized.x 30000 30000 30000&gt;&gt;sgemm_mkl_optimized_epyc_epyc001.orfeo.hpc_2023-07-10_01-46-30.csv"/>
    <x v="0"/>
    <n v="30000"/>
    <n v="30000"/>
    <n v="27.639577337999999"/>
    <n v="27.639576999999999"/>
    <n v="1953.72018"/>
    <x v="0"/>
    <x v="1"/>
    <x v="0"/>
    <x v="0"/>
    <x v="0"/>
    <x v="0"/>
    <x v="52"/>
    <x v="52"/>
  </r>
  <r>
    <s v="sgemm_epyc_job_17106.out"/>
    <s v="sgemm_mkl_optimized_epyc_epyc001.orfeo.hpc_2023-07-10_01-46-30.csv"/>
    <s v="epyc001.orfeo.hpc"/>
    <s v="rep 1 size 30000 OMP_PLACES=cores OMP_PROC_BIND=close OMP_NUM_THREADS=52 BLIS_NUM_THREADS=52 srun -n1 --cpus-per-task=52 ./sgemm_mkl_optimized.x 30000 30000 30000&gt;&gt;sgemm_mkl_optimized_epyc_epyc001.orfeo.hpc_2023-07-10_01-46-30.csv"/>
    <x v="0"/>
    <n v="30000"/>
    <n v="30000"/>
    <n v="27.090179986999999"/>
    <n v="27.09018"/>
    <n v="1993.342238"/>
    <x v="0"/>
    <x v="1"/>
    <x v="0"/>
    <x v="0"/>
    <x v="0"/>
    <x v="0"/>
    <x v="51"/>
    <x v="51"/>
  </r>
  <r>
    <s v="sgemm_epyc_job_17106.out"/>
    <s v="sgemm_mkl_optimized_epyc_epyc001.orfeo.hpc_2023-07-10_01-46-30.csv"/>
    <s v="epyc001.orfeo.hpc"/>
    <s v="rep 1 size 30000 OMP_PLACES=cores OMP_PROC_BIND=close OMP_NUM_THREADS=51 BLIS_NUM_THREADS=51 srun -n1 --cpus-per-task=51 ./sgemm_mkl_optimized.x 30000 30000 30000&gt;&gt;sgemm_mkl_optimized_epyc_epyc001.orfeo.hpc_2023-07-10_01-46-30.csv"/>
    <x v="0"/>
    <n v="30000"/>
    <n v="30000"/>
    <n v="28.293142195000001"/>
    <n v="28.293142"/>
    <n v="1908.589708"/>
    <x v="0"/>
    <x v="1"/>
    <x v="0"/>
    <x v="0"/>
    <x v="0"/>
    <x v="0"/>
    <x v="50"/>
    <x v="50"/>
  </r>
  <r>
    <s v="sgemm_epyc_job_17106.out"/>
    <s v="sgemm_mkl_optimized_epyc_epyc001.orfeo.hpc_2023-07-10_01-46-30.csv"/>
    <s v="epyc001.orfeo.hpc"/>
    <s v="rep 1 size 30000 OMP_PLACES=cores OMP_PROC_BIND=close OMP_NUM_THREADS=50 BLIS_NUM_THREADS=50 srun -n1 --cpus-per-task=50 ./sgemm_mkl_optimized.x 30000 30000 30000&gt;&gt;sgemm_mkl_optimized_epyc_epyc001.orfeo.hpc_2023-07-10_01-46-30.csv"/>
    <x v="0"/>
    <n v="30000"/>
    <n v="30000"/>
    <n v="28.613469716000001"/>
    <n v="28.61347"/>
    <n v="1887.223064"/>
    <x v="0"/>
    <x v="1"/>
    <x v="0"/>
    <x v="0"/>
    <x v="0"/>
    <x v="0"/>
    <x v="49"/>
    <x v="49"/>
  </r>
  <r>
    <s v="sgemm_epyc_job_17106.out"/>
    <s v="sgemm_mkl_optimized_epyc_epyc001.orfeo.hpc_2023-07-10_01-46-30.csv"/>
    <s v="epyc001.orfeo.hpc"/>
    <s v="rep 1 size 30000 OMP_PLACES=cores OMP_PROC_BIND=close OMP_NUM_THREADS=49 BLIS_NUM_THREADS=49 srun -n1 --cpus-per-task=49 ./sgemm_mkl_optimized.x 30000 30000 30000&gt;&gt;sgemm_mkl_optimized_epyc_epyc001.orfeo.hpc_2023-07-10_01-46-30.csv"/>
    <x v="0"/>
    <n v="30000"/>
    <n v="30000"/>
    <n v="28.808875899"/>
    <n v="28.808876000000001"/>
    <n v="1874.4223199999999"/>
    <x v="0"/>
    <x v="1"/>
    <x v="0"/>
    <x v="0"/>
    <x v="0"/>
    <x v="0"/>
    <x v="48"/>
    <x v="48"/>
  </r>
  <r>
    <s v="sgemm_epyc_job_17106.out"/>
    <s v="sgemm_mkl_optimized_epyc_epyc001.orfeo.hpc_2023-07-10_01-46-30.csv"/>
    <s v="epyc001.orfeo.hpc"/>
    <s v="rep 1 size 30000 OMP_PLACES=cores OMP_PROC_BIND=close OMP_NUM_THREADS=48 BLIS_NUM_THREADS=48 srun -n1 --cpus-per-task=48 ./sgemm_mkl_optimized.x 30000 30000 30000&gt;&gt;sgemm_mkl_optimized_epyc_epyc001.orfeo.hpc_2023-07-10_01-46-30.csv"/>
    <x v="0"/>
    <n v="30000"/>
    <n v="30000"/>
    <n v="28.794862687999998"/>
    <n v="28.794862999999999"/>
    <n v="1875.3345200000001"/>
    <x v="0"/>
    <x v="1"/>
    <x v="0"/>
    <x v="0"/>
    <x v="0"/>
    <x v="0"/>
    <x v="47"/>
    <x v="47"/>
  </r>
  <r>
    <s v="sgemm_epyc_job_17106.out"/>
    <s v="sgemm_mkl_optimized_epyc_epyc001.orfeo.hpc_2023-07-10_01-46-30.csv"/>
    <s v="epyc001.orfeo.hpc"/>
    <s v="rep 1 size 30000 OMP_PLACES=cores OMP_PROC_BIND=close OMP_NUM_THREADS=47 BLIS_NUM_THREADS=47 srun -n1 --cpus-per-task=47 ./sgemm_mkl_optimized.x 30000 30000 30000&gt;&gt;sgemm_mkl_optimized_epyc_epyc001.orfeo.hpc_2023-07-10_01-46-30.csv"/>
    <x v="0"/>
    <n v="30000"/>
    <n v="30000"/>
    <n v="28.921679987000001"/>
    <n v="28.921679999999999"/>
    <n v="1867.111455"/>
    <x v="0"/>
    <x v="1"/>
    <x v="0"/>
    <x v="0"/>
    <x v="0"/>
    <x v="0"/>
    <x v="46"/>
    <x v="46"/>
  </r>
  <r>
    <s v="sgemm_epyc_job_17106.out"/>
    <s v="sgemm_mkl_optimized_epyc_epyc001.orfeo.hpc_2023-07-10_01-46-30.csv"/>
    <s v="epyc001.orfeo.hpc"/>
    <s v="rep 1 size 30000 OMP_PLACES=cores OMP_PROC_BIND=close OMP_NUM_THREADS=46 BLIS_NUM_THREADS=46 srun -n1 --cpus-per-task=46 ./sgemm_mkl_optimized.x 30000 30000 30000&gt;&gt;sgemm_mkl_optimized_epyc_epyc001.orfeo.hpc_2023-07-10_01-46-30.csv"/>
    <x v="0"/>
    <n v="30000"/>
    <n v="30000"/>
    <n v="27.666167698999999"/>
    <n v="27.666167999999999"/>
    <n v="1951.8424299999999"/>
    <x v="0"/>
    <x v="1"/>
    <x v="0"/>
    <x v="0"/>
    <x v="0"/>
    <x v="0"/>
    <x v="45"/>
    <x v="45"/>
  </r>
  <r>
    <s v="sgemm_epyc_job_17106.out"/>
    <s v="sgemm_mkl_optimized_epyc_epyc001.orfeo.hpc_2023-07-10_01-46-30.csv"/>
    <s v="epyc001.orfeo.hpc"/>
    <s v="rep 1 size 30000 OMP_PLACES=cores OMP_PROC_BIND=close OMP_NUM_THREADS=45 BLIS_NUM_THREADS=45 srun -n1 --cpus-per-task=45 ./sgemm_mkl_optimized.x 30000 30000 30000&gt;&gt;sgemm_mkl_optimized_epyc_epyc001.orfeo.hpc_2023-07-10_01-46-30.csv"/>
    <x v="0"/>
    <n v="30000"/>
    <n v="30000"/>
    <n v="28.548620566"/>
    <n v="28.548621000000001"/>
    <n v="1891.509955"/>
    <x v="0"/>
    <x v="1"/>
    <x v="0"/>
    <x v="0"/>
    <x v="0"/>
    <x v="0"/>
    <x v="44"/>
    <x v="44"/>
  </r>
  <r>
    <s v="sgemm_epyc_job_17106.out"/>
    <s v="sgemm_mkl_optimized_epyc_epyc001.orfeo.hpc_2023-07-10_01-46-30.csv"/>
    <s v="epyc001.orfeo.hpc"/>
    <s v="rep 1 size 30000 OMP_PLACES=cores OMP_PROC_BIND=close OMP_NUM_THREADS=44 BLIS_NUM_THREADS=44 srun -n1 --cpus-per-task=44 ./sgemm_mkl_optimized.x 30000 30000 30000&gt;&gt;sgemm_mkl_optimized_epyc_epyc001.orfeo.hpc_2023-07-10_01-46-30.csv"/>
    <x v="0"/>
    <n v="30000"/>
    <n v="30000"/>
    <n v="29.482759783999999"/>
    <n v="29.482759999999999"/>
    <n v="1831.5788749999999"/>
    <x v="0"/>
    <x v="1"/>
    <x v="0"/>
    <x v="0"/>
    <x v="0"/>
    <x v="0"/>
    <x v="43"/>
    <x v="43"/>
  </r>
  <r>
    <s v="sgemm_epyc_job_17106.out"/>
    <s v="sgemm_mkl_optimized_epyc_epyc001.orfeo.hpc_2023-07-10_01-46-30.csv"/>
    <s v="epyc001.orfeo.hpc"/>
    <s v="rep 1 size 30000 OMP_PLACES=cores OMP_PROC_BIND=close OMP_NUM_THREADS=43 BLIS_NUM_THREADS=43 srun -n1 --cpus-per-task=43 ./sgemm_mkl_optimized.x 30000 30000 30000&gt;&gt;sgemm_mkl_optimized_epyc_epyc001.orfeo.hpc_2023-07-10_01-46-30.csv"/>
    <x v="0"/>
    <n v="30000"/>
    <n v="30000"/>
    <n v="31.162585819"/>
    <n v="31.162586000000001"/>
    <n v="1732.847213"/>
    <x v="0"/>
    <x v="1"/>
    <x v="0"/>
    <x v="0"/>
    <x v="0"/>
    <x v="0"/>
    <x v="42"/>
    <x v="42"/>
  </r>
  <r>
    <s v="sgemm_epyc_job_17106.out"/>
    <s v="sgemm_mkl_optimized_epyc_epyc001.orfeo.hpc_2023-07-10_01-46-30.csv"/>
    <s v="epyc001.orfeo.hpc"/>
    <s v="rep 1 size 30000 OMP_PLACES=cores OMP_PROC_BIND=close OMP_NUM_THREADS=42 BLIS_NUM_THREADS=42 srun -n1 --cpus-per-task=42 ./sgemm_mkl_optimized.x 30000 30000 30000&gt;&gt;sgemm_mkl_optimized_epyc_epyc001.orfeo.hpc_2023-07-10_01-46-30.csv"/>
    <x v="0"/>
    <n v="30000"/>
    <n v="30000"/>
    <n v="29.859334753999999"/>
    <n v="29.859335000000002"/>
    <n v="1808.479675"/>
    <x v="0"/>
    <x v="1"/>
    <x v="0"/>
    <x v="0"/>
    <x v="0"/>
    <x v="0"/>
    <x v="41"/>
    <x v="41"/>
  </r>
  <r>
    <s v="sgemm_epyc_job_17106.out"/>
    <s v="sgemm_mkl_optimized_epyc_epyc001.orfeo.hpc_2023-07-10_01-46-30.csv"/>
    <s v="epyc001.orfeo.hpc"/>
    <s v="rep 1 size 30000 OMP_PLACES=cores OMP_PROC_BIND=close OMP_NUM_THREADS=41 BLIS_NUM_THREADS=41 srun -n1 --cpus-per-task=41 ./sgemm_mkl_optimized.x 30000 30000 30000&gt;&gt;sgemm_mkl_optimized_epyc_epyc001.orfeo.hpc_2023-07-10_01-46-30.csv"/>
    <x v="0"/>
    <n v="30000"/>
    <n v="30000"/>
    <n v="30.881277793999999"/>
    <n v="30.881277999999998"/>
    <n v="1748.632306"/>
    <x v="0"/>
    <x v="1"/>
    <x v="0"/>
    <x v="0"/>
    <x v="0"/>
    <x v="0"/>
    <x v="40"/>
    <x v="40"/>
  </r>
  <r>
    <s v="sgemm_epyc_job_17106.out"/>
    <s v="sgemm_mkl_optimized_epyc_epyc001.orfeo.hpc_2023-07-10_01-46-30.csv"/>
    <s v="epyc001.orfeo.hpc"/>
    <s v="rep 1 size 30000 OMP_PLACES=cores OMP_PROC_BIND=close OMP_NUM_THREADS=40 BLIS_NUM_THREADS=40 srun -n1 --cpus-per-task=40 ./sgemm_mkl_optimized.x 30000 30000 30000&gt;&gt;sgemm_mkl_optimized_epyc_epyc001.orfeo.hpc_2023-07-10_01-46-30.csv"/>
    <x v="0"/>
    <n v="30000"/>
    <n v="30000"/>
    <n v="31.414168865000001"/>
    <n v="31.414169000000001"/>
    <n v="1718.9695589999999"/>
    <x v="0"/>
    <x v="1"/>
    <x v="0"/>
    <x v="0"/>
    <x v="0"/>
    <x v="0"/>
    <x v="39"/>
    <x v="39"/>
  </r>
  <r>
    <s v="sgemm_epyc_job_17106.out"/>
    <s v="sgemm_mkl_optimized_epyc_epyc001.orfeo.hpc_2023-07-10_01-46-30.csv"/>
    <s v="epyc001.orfeo.hpc"/>
    <s v="rep 1 size 30000 OMP_PLACES=cores OMP_PROC_BIND=close OMP_NUM_THREADS=39 BLIS_NUM_THREADS=39 srun -n1 --cpus-per-task=39 ./sgemm_mkl_optimized.x 30000 30000 30000&gt;&gt;sgemm_mkl_optimized_epyc_epyc001.orfeo.hpc_2023-07-10_01-46-30.csv"/>
    <x v="0"/>
    <n v="30000"/>
    <n v="30000"/>
    <n v="32.361982928000003"/>
    <n v="32.361983000000002"/>
    <n v="1668.624575"/>
    <x v="0"/>
    <x v="1"/>
    <x v="0"/>
    <x v="0"/>
    <x v="0"/>
    <x v="0"/>
    <x v="38"/>
    <x v="38"/>
  </r>
  <r>
    <s v="sgemm_epyc_job_17106.out"/>
    <s v="sgemm_mkl_optimized_epyc_epyc001.orfeo.hpc_2023-07-10_01-46-30.csv"/>
    <s v="epyc001.orfeo.hpc"/>
    <s v="rep 1 size 30000 OMP_PLACES=cores OMP_PROC_BIND=close OMP_NUM_THREADS=38 BLIS_NUM_THREADS=38 srun -n1 --cpus-per-task=38 ./sgemm_mkl_optimized.x 30000 30000 30000&gt;&gt;sgemm_mkl_optimized_epyc_epyc001.orfeo.hpc_2023-07-10_01-46-30.csv"/>
    <x v="0"/>
    <n v="30000"/>
    <n v="30000"/>
    <n v="32.827396735999997"/>
    <n v="32.827396999999998"/>
    <n v="1644.9674769999999"/>
    <x v="0"/>
    <x v="1"/>
    <x v="0"/>
    <x v="0"/>
    <x v="0"/>
    <x v="0"/>
    <x v="37"/>
    <x v="37"/>
  </r>
  <r>
    <s v="sgemm_epyc_job_17106.out"/>
    <s v="sgemm_mkl_optimized_epyc_epyc001.orfeo.hpc_2023-07-10_01-46-30.csv"/>
    <s v="epyc001.orfeo.hpc"/>
    <s v="rep 1 size 30000 OMP_PLACES=cores OMP_PROC_BIND=close OMP_NUM_THREADS=37 BLIS_NUM_THREADS=37 srun -n1 --cpus-per-task=37 ./sgemm_mkl_optimized.x 30000 30000 30000&gt;&gt;sgemm_mkl_optimized_epyc_epyc001.orfeo.hpc_2023-07-10_01-46-30.csv"/>
    <x v="0"/>
    <n v="30000"/>
    <n v="30000"/>
    <n v="33.548521536999999"/>
    <n v="33.548521999999998"/>
    <n v="1609.6089340000001"/>
    <x v="0"/>
    <x v="1"/>
    <x v="0"/>
    <x v="0"/>
    <x v="0"/>
    <x v="0"/>
    <x v="36"/>
    <x v="36"/>
  </r>
  <r>
    <s v="sgemm_epyc_job_17106.out"/>
    <s v="sgemm_mkl_optimized_epyc_epyc001.orfeo.hpc_2023-07-10_01-46-30.csv"/>
    <s v="epyc001.orfeo.hpc"/>
    <s v="rep 1 size 30000 OMP_PLACES=cores OMP_PROC_BIND=close OMP_NUM_THREADS=36 BLIS_NUM_THREADS=36 srun -n1 --cpus-per-task=36 ./sgemm_mkl_optimized.x 30000 30000 30000&gt;&gt;sgemm_mkl_optimized_epyc_epyc001.orfeo.hpc_2023-07-10_01-46-30.csv"/>
    <x v="0"/>
    <n v="30000"/>
    <n v="30000"/>
    <n v="34.903574861000003"/>
    <n v="34.903574999999996"/>
    <n v="1547.119463"/>
    <x v="0"/>
    <x v="1"/>
    <x v="0"/>
    <x v="0"/>
    <x v="0"/>
    <x v="0"/>
    <x v="35"/>
    <x v="35"/>
  </r>
  <r>
    <s v="sgemm_epyc_job_17106.out"/>
    <s v="sgemm_mkl_optimized_epyc_epyc001.orfeo.hpc_2023-07-10_01-46-30.csv"/>
    <s v="epyc001.orfeo.hpc"/>
    <s v="rep 1 size 30000 OMP_PLACES=cores OMP_PROC_BIND=close OMP_NUM_THREADS=35 BLIS_NUM_THREADS=35 srun -n1 --cpus-per-task=35 ./sgemm_mkl_optimized.x 30000 30000 30000&gt;&gt;sgemm_mkl_optimized_epyc_epyc001.orfeo.hpc_2023-07-10_01-46-30.csv"/>
    <x v="0"/>
    <n v="30000"/>
    <n v="30000"/>
    <n v="33.179366807000001"/>
    <n v="33.179366999999999"/>
    <n v="1627.5174959999999"/>
    <x v="0"/>
    <x v="1"/>
    <x v="0"/>
    <x v="0"/>
    <x v="0"/>
    <x v="0"/>
    <x v="34"/>
    <x v="34"/>
  </r>
  <r>
    <s v="sgemm_epyc_job_17106.out"/>
    <s v="sgemm_mkl_optimized_epyc_epyc001.orfeo.hpc_2023-07-10_01-46-30.csv"/>
    <s v="epyc001.orfeo.hpc"/>
    <s v="rep 1 size 30000 OMP_PLACES=cores OMP_PROC_BIND=close OMP_NUM_THREADS=34 BLIS_NUM_THREADS=34 srun -n1 --cpus-per-task=34 ./sgemm_mkl_optimized.x 30000 30000 30000&gt;&gt;sgemm_mkl_optimized_epyc_epyc001.orfeo.hpc_2023-07-10_01-46-30.csv"/>
    <x v="0"/>
    <n v="30000"/>
    <n v="30000"/>
    <n v="34.785997700999999"/>
    <n v="34.785997999999999"/>
    <n v="1552.348749"/>
    <x v="0"/>
    <x v="1"/>
    <x v="0"/>
    <x v="0"/>
    <x v="0"/>
    <x v="0"/>
    <x v="33"/>
    <x v="33"/>
  </r>
  <r>
    <s v="sgemm_epyc_job_17106.out"/>
    <s v="sgemm_mkl_optimized_epyc_epyc001.orfeo.hpc_2023-07-10_01-46-30.csv"/>
    <s v="epyc001.orfeo.hpc"/>
    <s v="rep 1 size 30000 OMP_PLACES=cores OMP_PROC_BIND=close OMP_NUM_THREADS=33 BLIS_NUM_THREADS=33 srun -n1 --cpus-per-task=33 ./sgemm_mkl_optimized.x 30000 30000 30000&gt;&gt;sgemm_mkl_optimized_epyc_epyc001.orfeo.hpc_2023-07-10_01-46-30.csv"/>
    <x v="0"/>
    <n v="30000"/>
    <n v="30000"/>
    <n v="35.647232969000001"/>
    <n v="35.647233"/>
    <n v="1514.844085"/>
    <x v="0"/>
    <x v="1"/>
    <x v="0"/>
    <x v="0"/>
    <x v="0"/>
    <x v="0"/>
    <x v="32"/>
    <x v="32"/>
  </r>
  <r>
    <s v="sgemm_epyc_job_17106.out"/>
    <s v="sgemm_mkl_optimized_epyc_epyc001.orfeo.hpc_2023-07-10_01-46-30.csv"/>
    <s v="epyc001.orfeo.hpc"/>
    <s v="rep 1 size 30000 OMP_PLACES=cores OMP_PROC_BIND=close OMP_NUM_THREADS=32 BLIS_NUM_THREADS=32 srun -n1 --cpus-per-task=32 ./sgemm_mkl_optimized.x 30000 30000 30000&gt;&gt;sgemm_mkl_optimized_epyc_epyc001.orfeo.hpc_2023-07-10_01-46-30.csv"/>
    <x v="0"/>
    <n v="30000"/>
    <n v="30000"/>
    <n v="35.8441689"/>
    <n v="35.844169000000001"/>
    <n v="1506.5211899999999"/>
    <x v="0"/>
    <x v="1"/>
    <x v="0"/>
    <x v="0"/>
    <x v="0"/>
    <x v="0"/>
    <x v="31"/>
    <x v="31"/>
  </r>
  <r>
    <s v="sgemm_epyc_job_17106.out"/>
    <s v="sgemm_mkl_optimized_epyc_epyc001.orfeo.hpc_2023-07-10_01-46-30.csv"/>
    <s v="epyc001.orfeo.hpc"/>
    <s v="rep 1 size 30000 OMP_PLACES=cores OMP_PROC_BIND=close OMP_NUM_THREADS=31 BLIS_NUM_THREADS=31 srun -n1 --cpus-per-task=31 ./sgemm_mkl_optimized.x 30000 30000 30000&gt;&gt;sgemm_mkl_optimized_epyc_epyc001.orfeo.hpc_2023-07-10_01-46-30.csv"/>
    <x v="0"/>
    <n v="30000"/>
    <n v="30000"/>
    <n v="37.457163870000002"/>
    <n v="37.457163999999999"/>
    <n v="1441.6467889999999"/>
    <x v="0"/>
    <x v="1"/>
    <x v="0"/>
    <x v="0"/>
    <x v="0"/>
    <x v="0"/>
    <x v="30"/>
    <x v="30"/>
  </r>
  <r>
    <s v="sgemm_epyc_job_17106.out"/>
    <s v="sgemm_mkl_optimized_epyc_epyc001.orfeo.hpc_2023-07-10_01-46-30.csv"/>
    <s v="epyc001.orfeo.hpc"/>
    <s v="rep 1 size 30000 OMP_PLACES=cores OMP_PROC_BIND=close OMP_NUM_THREADS=30 BLIS_NUM_THREADS=30 srun -n1 --cpus-per-task=30 ./sgemm_mkl_optimized.x 30000 30000 30000&gt;&gt;sgemm_mkl_optimized_epyc_epyc001.orfeo.hpc_2023-07-10_01-46-30.csv"/>
    <x v="0"/>
    <n v="30000"/>
    <n v="30000"/>
    <n v="37.169416753999997"/>
    <n v="37.169417000000003"/>
    <n v="1452.8072999999999"/>
    <x v="0"/>
    <x v="1"/>
    <x v="0"/>
    <x v="0"/>
    <x v="0"/>
    <x v="0"/>
    <x v="29"/>
    <x v="29"/>
  </r>
  <r>
    <s v="sgemm_epyc_job_17106.out"/>
    <s v="sgemm_mkl_optimized_epyc_epyc001.orfeo.hpc_2023-07-10_01-46-30.csv"/>
    <s v="epyc001.orfeo.hpc"/>
    <s v="rep 1 size 30000 OMP_PLACES=cores OMP_PROC_BIND=close OMP_NUM_THREADS=29 BLIS_NUM_THREADS=29 srun -n1 --cpus-per-task=29 ./sgemm_mkl_optimized.x 30000 30000 30000&gt;&gt;sgemm_mkl_optimized_epyc_epyc001.orfeo.hpc_2023-07-10_01-46-30.csv"/>
    <x v="0"/>
    <n v="30000"/>
    <n v="30000"/>
    <n v="40.512880152999998"/>
    <n v="40.512880000000003"/>
    <n v="1332.9094299999999"/>
    <x v="0"/>
    <x v="1"/>
    <x v="0"/>
    <x v="0"/>
    <x v="0"/>
    <x v="0"/>
    <x v="28"/>
    <x v="28"/>
  </r>
  <r>
    <s v="sgemm_epyc_job_17106.out"/>
    <s v="sgemm_mkl_optimized_epyc_epyc001.orfeo.hpc_2023-07-10_01-46-30.csv"/>
    <s v="epyc001.orfeo.hpc"/>
    <s v="rep 1 size 30000 OMP_PLACES=cores OMP_PROC_BIND=close OMP_NUM_THREADS=28 BLIS_NUM_THREADS=28 srun -n1 --cpus-per-task=28 ./sgemm_mkl_optimized.x 30000 30000 30000&gt;&gt;sgemm_mkl_optimized_epyc_epyc001.orfeo.hpc_2023-07-10_01-46-30.csv"/>
    <x v="0"/>
    <n v="30000"/>
    <n v="30000"/>
    <n v="39.49337294"/>
    <n v="39.493372999999998"/>
    <n v="1367.318008"/>
    <x v="0"/>
    <x v="1"/>
    <x v="0"/>
    <x v="0"/>
    <x v="0"/>
    <x v="0"/>
    <x v="27"/>
    <x v="27"/>
  </r>
  <r>
    <s v="sgemm_epyc_job_17106.out"/>
    <s v="sgemm_mkl_optimized_epyc_epyc001.orfeo.hpc_2023-07-10_01-46-30.csv"/>
    <s v="epyc001.orfeo.hpc"/>
    <s v="rep 1 size 30000 OMP_PLACES=cores OMP_PROC_BIND=close OMP_NUM_THREADS=27 BLIS_NUM_THREADS=27 srun -n1 --cpus-per-task=27 ./sgemm_mkl_optimized.x 30000 30000 30000&gt;&gt;sgemm_mkl_optimized_epyc_epyc001.orfeo.hpc_2023-07-10_01-46-30.csv"/>
    <x v="0"/>
    <n v="30000"/>
    <n v="30000"/>
    <n v="40.394703626000002"/>
    <n v="40.394703999999997"/>
    <n v="1336.8089170000001"/>
    <x v="0"/>
    <x v="1"/>
    <x v="0"/>
    <x v="0"/>
    <x v="0"/>
    <x v="0"/>
    <x v="26"/>
    <x v="26"/>
  </r>
  <r>
    <s v="sgemm_epyc_job_17106.out"/>
    <s v="sgemm_mkl_optimized_epyc_epyc001.orfeo.hpc_2023-07-10_01-46-30.csv"/>
    <s v="epyc001.orfeo.hpc"/>
    <s v="rep 1 size 30000 OMP_PLACES=cores OMP_PROC_BIND=close OMP_NUM_THREADS=26 BLIS_NUM_THREADS=26 srun -n1 --cpus-per-task=26 ./sgemm_mkl_optimized.x 30000 30000 30000&gt;&gt;sgemm_mkl_optimized_epyc_epyc001.orfeo.hpc_2023-07-10_01-46-30.csv"/>
    <x v="0"/>
    <n v="30000"/>
    <n v="30000"/>
    <n v="43.370295478000003"/>
    <n v="43.370294999999999"/>
    <n v="1245.091817"/>
    <x v="0"/>
    <x v="1"/>
    <x v="0"/>
    <x v="0"/>
    <x v="0"/>
    <x v="0"/>
    <x v="25"/>
    <x v="25"/>
  </r>
  <r>
    <s v="sgemm_epyc_job_17106.out"/>
    <s v="sgemm_mkl_optimized_epyc_epyc001.orfeo.hpc_2023-07-10_01-46-30.csv"/>
    <s v="epyc001.orfeo.hpc"/>
    <s v="rep 1 size 30000 OMP_PLACES=cores OMP_PROC_BIND=close OMP_NUM_THREADS=25 BLIS_NUM_THREADS=25 srun -n1 --cpus-per-task=25 ./sgemm_mkl_optimized.x 30000 30000 30000&gt;&gt;sgemm_mkl_optimized_epyc_epyc001.orfeo.hpc_2023-07-10_01-46-30.csv"/>
    <x v="0"/>
    <n v="30000"/>
    <n v="30000"/>
    <n v="44.752175495000003"/>
    <n v="44.752175000000001"/>
    <n v="1206.64525"/>
    <x v="0"/>
    <x v="1"/>
    <x v="0"/>
    <x v="0"/>
    <x v="0"/>
    <x v="0"/>
    <x v="24"/>
    <x v="24"/>
  </r>
  <r>
    <s v="sgemm_epyc_job_17106.out"/>
    <s v="sgemm_mkl_optimized_epyc_epyc001.orfeo.hpc_2023-07-10_01-46-30.csv"/>
    <s v="epyc001.orfeo.hpc"/>
    <s v="rep 1 size 30000 OMP_PLACES=cores OMP_PROC_BIND=close OMP_NUM_THREADS=24 BLIS_NUM_THREADS=24 srun -n1 --cpus-per-task=24 ./sgemm_mkl_optimized.x 30000 30000 30000&gt;&gt;sgemm_mkl_optimized_epyc_epyc001.orfeo.hpc_2023-07-10_01-46-30.csv"/>
    <x v="0"/>
    <n v="30000"/>
    <n v="30000"/>
    <n v="45.694374924000002"/>
    <n v="45.694375000000001"/>
    <n v="1181.7647159999999"/>
    <x v="0"/>
    <x v="1"/>
    <x v="0"/>
    <x v="0"/>
    <x v="0"/>
    <x v="0"/>
    <x v="23"/>
    <x v="23"/>
  </r>
  <r>
    <s v="sgemm_epyc_job_17106.out"/>
    <s v="sgemm_mkl_optimized_epyc_epyc001.orfeo.hpc_2023-07-10_01-46-30.csv"/>
    <s v="epyc001.orfeo.hpc"/>
    <s v="rep 1 size 30000 OMP_PLACES=cores OMP_PROC_BIND=close OMP_NUM_THREADS=23 BLIS_NUM_THREADS=23 srun -n1 --cpus-per-task=23 ./sgemm_mkl_optimized.x 30000 30000 30000&gt;&gt;sgemm_mkl_optimized_epyc_epyc001.orfeo.hpc_2023-07-10_01-46-30.csv"/>
    <x v="0"/>
    <n v="30000"/>
    <n v="30000"/>
    <n v="49.199759327000002"/>
    <n v="49.199759"/>
    <n v="1097.566345"/>
    <x v="0"/>
    <x v="1"/>
    <x v="0"/>
    <x v="0"/>
    <x v="0"/>
    <x v="0"/>
    <x v="22"/>
    <x v="22"/>
  </r>
  <r>
    <s v="sgemm_epyc_job_17106.out"/>
    <s v="sgemm_mkl_optimized_epyc_epyc001.orfeo.hpc_2023-07-10_01-46-30.csv"/>
    <s v="epyc001.orfeo.hpc"/>
    <s v="rep 1 size 30000 OMP_PLACES=cores OMP_PROC_BIND=close OMP_NUM_THREADS=22 BLIS_NUM_THREADS=22 srun -n1 --cpus-per-task=22 ./sgemm_mkl_optimized.x 30000 30000 30000&gt;&gt;sgemm_mkl_optimized_epyc_epyc001.orfeo.hpc_2023-07-10_01-46-30.csv"/>
    <x v="0"/>
    <n v="30000"/>
    <n v="30000"/>
    <n v="51.043382762"/>
    <n v="51.043382999999999"/>
    <n v="1057.9236149999999"/>
    <x v="0"/>
    <x v="1"/>
    <x v="0"/>
    <x v="0"/>
    <x v="0"/>
    <x v="0"/>
    <x v="21"/>
    <x v="21"/>
  </r>
  <r>
    <s v="sgemm_epyc_job_17106.out"/>
    <s v="sgemm_mkl_optimized_epyc_epyc001.orfeo.hpc_2023-07-10_01-46-30.csv"/>
    <s v="epyc001.orfeo.hpc"/>
    <s v="rep 1 size 30000 OMP_PLACES=cores OMP_PROC_BIND=close OMP_NUM_THREADS=21 BLIS_NUM_THREADS=21 srun -n1 --cpus-per-task=21 ./sgemm_mkl_optimized.x 30000 30000 30000&gt;&gt;sgemm_mkl_optimized_epyc_epyc001.orfeo.hpc_2023-07-10_01-46-30.csv"/>
    <x v="0"/>
    <n v="30000"/>
    <n v="30000"/>
    <n v="53.461833683999998"/>
    <n v="53.461834000000003"/>
    <n v="1010.066365"/>
    <x v="0"/>
    <x v="1"/>
    <x v="0"/>
    <x v="0"/>
    <x v="0"/>
    <x v="0"/>
    <x v="20"/>
    <x v="20"/>
  </r>
  <r>
    <s v="sgemm_epyc_job_17106.out"/>
    <s v="sgemm_mkl_optimized_epyc_epyc001.orfeo.hpc_2023-07-10_01-46-30.csv"/>
    <s v="epyc001.orfeo.hpc"/>
    <s v="rep 1 size 30000 OMP_PLACES=cores OMP_PROC_BIND=close OMP_NUM_THREADS=20 BLIS_NUM_THREADS=20 srun -n1 --cpus-per-task=20 ./sgemm_mkl_optimized.x 30000 30000 30000&gt;&gt;sgemm_mkl_optimized_epyc_epyc001.orfeo.hpc_2023-07-10_01-46-30.csv"/>
    <x v="0"/>
    <n v="30000"/>
    <n v="30000"/>
    <n v="53.536639051999998"/>
    <n v="53.536639000000001"/>
    <n v="1008.655025"/>
    <x v="0"/>
    <x v="1"/>
    <x v="0"/>
    <x v="0"/>
    <x v="0"/>
    <x v="0"/>
    <x v="19"/>
    <x v="19"/>
  </r>
  <r>
    <s v="sgemm_epyc_job_17106.out"/>
    <s v="sgemm_mkl_optimized_epyc_epyc001.orfeo.hpc_2023-07-10_01-46-30.csv"/>
    <s v="epyc001.orfeo.hpc"/>
    <s v="rep 1 size 30000 OMP_PLACES=cores OMP_PROC_BIND=close OMP_NUM_THREADS=19 BLIS_NUM_THREADS=19 srun -n1 --cpus-per-task=19 ./sgemm_mkl_optimized.x 30000 30000 30000&gt;&gt;sgemm_mkl_optimized_epyc_epyc001.orfeo.hpc_2023-07-10_01-46-30.csv"/>
    <x v="0"/>
    <n v="30000"/>
    <n v="30000"/>
    <n v="59.118243798999998"/>
    <n v="59.118243999999997"/>
    <n v="913.42361600000004"/>
    <x v="0"/>
    <x v="1"/>
    <x v="0"/>
    <x v="0"/>
    <x v="0"/>
    <x v="0"/>
    <x v="18"/>
    <x v="18"/>
  </r>
  <r>
    <s v="sgemm_epyc_job_17106.out"/>
    <s v="sgemm_mkl_optimized_epyc_epyc001.orfeo.hpc_2023-07-10_01-46-30.csv"/>
    <s v="epyc001.orfeo.hpc"/>
    <s v="rep 1 size 30000 OMP_PLACES=cores OMP_PROC_BIND=close OMP_NUM_THREADS=18 BLIS_NUM_THREADS=18 srun -n1 --cpus-per-task=18 ./sgemm_mkl_optimized.x 30000 30000 30000&gt;&gt;sgemm_mkl_optimized_epyc_epyc001.orfeo.hpc_2023-07-10_01-46-30.csv"/>
    <x v="0"/>
    <n v="30000"/>
    <n v="30000"/>
    <n v="59.226902764999998"/>
    <n v="59.226903"/>
    <n v="911.74782900000002"/>
    <x v="0"/>
    <x v="1"/>
    <x v="0"/>
    <x v="0"/>
    <x v="0"/>
    <x v="0"/>
    <x v="17"/>
    <x v="17"/>
  </r>
  <r>
    <s v="sgemm_epyc_job_17106.out"/>
    <s v="sgemm_mkl_optimized_epyc_epyc001.orfeo.hpc_2023-07-10_01-46-30.csv"/>
    <s v="epyc001.orfeo.hpc"/>
    <s v="rep 1 size 30000 OMP_PLACES=cores OMP_PROC_BIND=close OMP_NUM_THREADS=17 BLIS_NUM_THREADS=17 srun -n1 --cpus-per-task=17 ./sgemm_mkl_optimized.x 30000 30000 30000&gt;&gt;sgemm_mkl_optimized_epyc_epyc001.orfeo.hpc_2023-07-10_01-46-30.csv"/>
    <x v="0"/>
    <n v="30000"/>
    <n v="30000"/>
    <n v="66.241924616999995"/>
    <n v="66.241924999999995"/>
    <n v="815.19370600000002"/>
    <x v="0"/>
    <x v="1"/>
    <x v="0"/>
    <x v="0"/>
    <x v="0"/>
    <x v="0"/>
    <x v="16"/>
    <x v="16"/>
  </r>
  <r>
    <s v="sgemm_epyc_job_17106.out"/>
    <s v="sgemm_mkl_optimized_epyc_epyc001.orfeo.hpc_2023-07-10_01-46-30.csv"/>
    <s v="epyc001.orfeo.hpc"/>
    <s v="rep 1 size 30000 OMP_PLACES=cores OMP_PROC_BIND=close OMP_NUM_THREADS=16 BLIS_NUM_THREADS=16 srun -n1 --cpus-per-task=16 ./sgemm_mkl_optimized.x 30000 30000 30000&gt;&gt;sgemm_mkl_optimized_epyc_epyc001.orfeo.hpc_2023-07-10_01-46-30.csv"/>
    <x v="0"/>
    <n v="30000"/>
    <n v="30000"/>
    <n v="69.946738402999998"/>
    <n v="69.946737999999996"/>
    <n v="772.01598300000001"/>
    <x v="0"/>
    <x v="1"/>
    <x v="0"/>
    <x v="0"/>
    <x v="0"/>
    <x v="0"/>
    <x v="15"/>
    <x v="15"/>
  </r>
  <r>
    <s v="sgemm_epyc_job_17106.out"/>
    <s v="sgemm_mkl_optimized_epyc_epyc001.orfeo.hpc_2023-07-10_01-46-30.csv"/>
    <s v="epyc001.orfeo.hpc"/>
    <s v="rep 1 size 30000 OMP_PLACES=cores OMP_PROC_BIND=close OMP_NUM_THREADS=15 BLIS_NUM_THREADS=15 srun -n1 --cpus-per-task=15 ./sgemm_mkl_optimized.x 30000 30000 30000&gt;&gt;sgemm_mkl_optimized_epyc_epyc001.orfeo.hpc_2023-07-10_01-46-30.csv"/>
    <x v="0"/>
    <n v="30000"/>
    <n v="30000"/>
    <n v="68.989093143000005"/>
    <n v="68.989092999999997"/>
    <n v="782.73242200000004"/>
    <x v="0"/>
    <x v="1"/>
    <x v="0"/>
    <x v="0"/>
    <x v="0"/>
    <x v="0"/>
    <x v="14"/>
    <x v="14"/>
  </r>
  <r>
    <s v="sgemm_epyc_job_17106.out"/>
    <s v="sgemm_mkl_optimized_epyc_epyc001.orfeo.hpc_2023-07-10_01-46-30.csv"/>
    <s v="epyc001.orfeo.hpc"/>
    <s v="rep 1 size 30000 OMP_PLACES=cores OMP_PROC_BIND=close OMP_NUM_THREADS=14 BLIS_NUM_THREADS=14 srun -n1 --cpus-per-task=14 ./sgemm_mkl_optimized.x 30000 30000 30000&gt;&gt;sgemm_mkl_optimized_epyc_epyc001.orfeo.hpc_2023-07-10_01-46-30.csv"/>
    <x v="0"/>
    <n v="30000"/>
    <n v="30000"/>
    <n v="73.783518971999996"/>
    <n v="73.783518999999998"/>
    <n v="731.87075900000002"/>
    <x v="0"/>
    <x v="1"/>
    <x v="0"/>
    <x v="0"/>
    <x v="0"/>
    <x v="0"/>
    <x v="13"/>
    <x v="13"/>
  </r>
  <r>
    <s v="sgemm_epyc_job_17106.out"/>
    <s v="sgemm_mkl_optimized_epyc_epyc001.orfeo.hpc_2023-07-10_01-46-30.csv"/>
    <s v="epyc001.orfeo.hpc"/>
    <s v="rep 1 size 30000 OMP_PLACES=cores OMP_PROC_BIND=close OMP_NUM_THREADS=13 BLIS_NUM_THREADS=13 srun -n1 --cpus-per-task=13 ./sgemm_mkl_optimized.x 30000 30000 30000&gt;&gt;sgemm_mkl_optimized_epyc_epyc001.orfeo.hpc_2023-07-10_01-46-30.csv"/>
    <x v="0"/>
    <n v="30000"/>
    <n v="30000"/>
    <n v="82.520844117999999"/>
    <n v="82.520843999999997"/>
    <n v="654.38012100000003"/>
    <x v="0"/>
    <x v="1"/>
    <x v="0"/>
    <x v="0"/>
    <x v="0"/>
    <x v="0"/>
    <x v="12"/>
    <x v="12"/>
  </r>
  <r>
    <s v="sgemm_epyc_job_17106.out"/>
    <s v="sgemm_mkl_optimized_epyc_epyc001.orfeo.hpc_2023-07-10_01-46-30.csv"/>
    <s v="epyc001.orfeo.hpc"/>
    <s v="rep 1 size 30000 OMP_PLACES=cores OMP_PROC_BIND=close OMP_NUM_THREADS=12 BLIS_NUM_THREADS=12 srun -n1 --cpus-per-task=12 ./sgemm_mkl_optimized.x 30000 30000 30000&gt;&gt;sgemm_mkl_optimized_epyc_epyc001.orfeo.hpc_2023-07-10_01-46-30.csv"/>
    <x v="0"/>
    <n v="30000"/>
    <n v="30000"/>
    <n v="82.238053421000004"/>
    <n v="82.238052999999994"/>
    <n v="656.63032799999996"/>
    <x v="0"/>
    <x v="1"/>
    <x v="0"/>
    <x v="0"/>
    <x v="0"/>
    <x v="0"/>
    <x v="11"/>
    <x v="11"/>
  </r>
  <r>
    <s v="sgemm_epyc_job_17106.out"/>
    <s v="sgemm_mkl_optimized_epyc_epyc001.orfeo.hpc_2023-07-10_01-46-30.csv"/>
    <s v="epyc001.orfeo.hpc"/>
    <s v="rep 1 size 30000 OMP_PLACES=cores OMP_PROC_BIND=close OMP_NUM_THREADS=11 BLIS_NUM_THREADS=11 srun -n1 --cpus-per-task=11 ./sgemm_mkl_optimized.x 30000 30000 30000&gt;&gt;sgemm_mkl_optimized_epyc_epyc001.orfeo.hpc_2023-07-10_01-46-30.csv"/>
    <x v="0"/>
    <n v="30000"/>
    <n v="30000"/>
    <n v="93.829085128000003"/>
    <n v="93.829085000000006"/>
    <n v="575.51451099999997"/>
    <x v="0"/>
    <x v="1"/>
    <x v="0"/>
    <x v="0"/>
    <x v="0"/>
    <x v="0"/>
    <x v="10"/>
    <x v="10"/>
  </r>
  <r>
    <s v="sgemm_epyc_job_17106.out"/>
    <s v="sgemm_mkl_optimized_epyc_epyc001.orfeo.hpc_2023-07-10_01-46-30.csv"/>
    <s v="epyc001.orfeo.hpc"/>
    <s v="rep 1 size 30000 OMP_PLACES=cores OMP_PROC_BIND=close OMP_NUM_THREADS=10 BLIS_NUM_THREADS=10 srun -n1 --cpus-per-task=10 ./sgemm_mkl_optimized.x 30000 30000 30000&gt;&gt;sgemm_mkl_optimized_epyc_epyc001.orfeo.hpc_2023-07-10_01-46-30.csv"/>
    <x v="0"/>
    <n v="30000"/>
    <n v="30000"/>
    <n v="102.480212186"/>
    <n v="102.48021199999999"/>
    <n v="526.93099299999994"/>
    <x v="0"/>
    <x v="1"/>
    <x v="0"/>
    <x v="0"/>
    <x v="0"/>
    <x v="0"/>
    <x v="9"/>
    <x v="9"/>
  </r>
  <r>
    <s v="sgemm_epyc_job_17106.out"/>
    <s v="sgemm_mkl_optimized_epyc_epyc001.orfeo.hpc_2023-07-10_01-46-30.csv"/>
    <s v="epyc001.orfeo.hpc"/>
    <s v="rep 1 size 30000 OMP_PLACES=cores OMP_PROC_BIND=close OMP_NUM_THREADS=9 BLIS_NUM_THREADS=9 srun -n1 --cpus-per-task=9 ./sgemm_mkl_optimized.x 30000 30000 30000&gt;&gt;sgemm_mkl_optimized_epyc_epyc001.orfeo.hpc_2023-07-10_01-46-30.csv"/>
    <x v="0"/>
    <n v="30000"/>
    <n v="30000"/>
    <n v="114.171001953"/>
    <n v="114.171002"/>
    <n v="472.97474"/>
    <x v="0"/>
    <x v="1"/>
    <x v="0"/>
    <x v="0"/>
    <x v="0"/>
    <x v="0"/>
    <x v="8"/>
    <x v="8"/>
  </r>
  <r>
    <s v="sgemm_epyc_job_17106.out"/>
    <s v="sgemm_mkl_optimized_epyc_epyc001.orfeo.hpc_2023-07-10_01-46-30.csv"/>
    <s v="epyc001.orfeo.hpc"/>
    <s v="rep 1 size 30000 OMP_PLACES=cores OMP_PROC_BIND=close OMP_NUM_THREADS=8 BLIS_NUM_THREADS=8 srun -n1 --cpus-per-task=8 ./sgemm_mkl_optimized.x 30000 30000 30000&gt;&gt;sgemm_mkl_optimized_epyc_epyc001.orfeo.hpc_2023-07-10_01-46-30.csv"/>
    <x v="0"/>
    <n v="30000"/>
    <n v="30000"/>
    <n v="115.00295406399999"/>
    <n v="115.002954"/>
    <n v="469.553156"/>
    <x v="0"/>
    <x v="1"/>
    <x v="0"/>
    <x v="0"/>
    <x v="0"/>
    <x v="0"/>
    <x v="7"/>
    <x v="7"/>
  </r>
  <r>
    <s v="sgemm_epyc_job_17106.out"/>
    <s v="sgemm_mkl_optimized_epyc_epyc001.orfeo.hpc_2023-07-10_01-46-30.csv"/>
    <s v="epyc001.orfeo.hpc"/>
    <s v="rep 1 size 30000 OMP_PLACES=cores OMP_PROC_BIND=close OMP_NUM_THREADS=7 BLIS_NUM_THREADS=7 srun -n1 --cpus-per-task=7 ./sgemm_mkl_optimized.x 30000 30000 30000&gt;&gt;sgemm_mkl_optimized_epyc_epyc001.orfeo.hpc_2023-07-10_01-46-30.csv"/>
    <x v="0"/>
    <n v="30000"/>
    <n v="30000"/>
    <n v="149.570354861"/>
    <n v="149.57035500000001"/>
    <n v="361.03411"/>
    <x v="0"/>
    <x v="1"/>
    <x v="0"/>
    <x v="0"/>
    <x v="0"/>
    <x v="0"/>
    <x v="6"/>
    <x v="6"/>
  </r>
  <r>
    <s v="sgemm_epyc_job_17106.out"/>
    <s v="sgemm_mkl_optimized_epyc_epyc001.orfeo.hpc_2023-07-10_01-46-30.csv"/>
    <s v="epyc001.orfeo.hpc"/>
    <s v="rep 1 size 30000 OMP_PLACES=cores OMP_PROC_BIND=close OMP_NUM_THREADS=6 BLIS_NUM_THREADS=6 srun -n1 --cpus-per-task=6 ./sgemm_mkl_optimized.x 30000 30000 30000&gt;&gt;sgemm_mkl_optimized_epyc_epyc001.orfeo.hpc_2023-07-10_01-46-30.csv"/>
    <x v="0"/>
    <n v="30000"/>
    <n v="30000"/>
    <n v="149.86974767699999"/>
    <n v="149.86974799999999"/>
    <n v="360.31287700000001"/>
    <x v="0"/>
    <x v="1"/>
    <x v="0"/>
    <x v="0"/>
    <x v="0"/>
    <x v="0"/>
    <x v="5"/>
    <x v="5"/>
  </r>
  <r>
    <s v="sgemm_epyc_job_17106.out"/>
    <s v="sgemm_mkl_optimized_epyc_epyc001.orfeo.hpc_2023-07-10_01-46-30.csv"/>
    <s v="epyc001.orfeo.hpc"/>
    <s v="rep 1 size 30000 OMP_PLACES=cores OMP_PROC_BIND=close OMP_NUM_THREADS=5 BLIS_NUM_THREADS=5 srun -n1 --cpus-per-task=5 ./sgemm_mkl_optimized.x 30000 30000 30000&gt;&gt;sgemm_mkl_optimized_epyc_epyc001.orfeo.hpc_2023-07-10_01-46-30.csv"/>
    <x v="0"/>
    <n v="30000"/>
    <n v="30000"/>
    <n v="220.50022358000001"/>
    <n v="220.500224"/>
    <n v="244.89771099999999"/>
    <x v="0"/>
    <x v="1"/>
    <x v="0"/>
    <x v="0"/>
    <x v="0"/>
    <x v="0"/>
    <x v="4"/>
    <x v="4"/>
  </r>
  <r>
    <s v="sgemm_epyc_job_17106.out"/>
    <s v="sgemm_mkl_optimized_epyc_epyc001.orfeo.hpc_2023-07-10_01-46-30.csv"/>
    <s v="epyc001.orfeo.hpc"/>
    <s v="rep 1 size 30000 OMP_PLACES=cores OMP_PROC_BIND=close OMP_NUM_THREADS=4 BLIS_NUM_THREADS=4 srun -n1 --cpus-per-task=4 ./sgemm_mkl_optimized.x 30000 30000 30000&gt;&gt;sgemm_mkl_optimized_epyc_epyc001.orfeo.hpc_2023-07-10_01-46-30.csv"/>
    <x v="0"/>
    <n v="30000"/>
    <n v="30000"/>
    <n v="292.33531065599999"/>
    <n v="292.33531099999999"/>
    <n v="184.71938900000001"/>
    <x v="0"/>
    <x v="1"/>
    <x v="0"/>
    <x v="0"/>
    <x v="0"/>
    <x v="0"/>
    <x v="3"/>
    <x v="3"/>
  </r>
  <r>
    <s v="sgemm_epyc_job_17106.out"/>
    <s v="sgemm_mkl_optimized_epyc_epyc001.orfeo.hpc_2023-07-10_01-46-30.csv"/>
    <s v="epyc001.orfeo.hpc"/>
    <s v="rep 1 size 30000 OMP_PLACES=cores OMP_PROC_BIND=close OMP_NUM_THREADS=3 BLIS_NUM_THREADS=3 srun -n1 --cpus-per-task=3 ./sgemm_mkl_optimized.x 30000 30000 30000&gt;&gt;sgemm_mkl_optimized_epyc_epyc001.orfeo.hpc_2023-07-10_01-46-30.csv"/>
    <x v="0"/>
    <n v="30000"/>
    <n v="30000"/>
    <n v="434.20748359599997"/>
    <n v="434.20748400000002"/>
    <n v="124.364508"/>
    <x v="0"/>
    <x v="1"/>
    <x v="0"/>
    <x v="0"/>
    <x v="0"/>
    <x v="0"/>
    <x v="2"/>
    <x v="2"/>
  </r>
  <r>
    <s v="sgemm_epyc_job_17106.out"/>
    <s v="sgemm_mkl_optimized_epyc_epyc001.orfeo.hpc_2023-07-10_01-46-30.csv"/>
    <s v="epyc001.orfeo.hpc"/>
    <s v="rep 1 size 30000 OMP_PLACES=cores OMP_PROC_BIND=close OMP_NUM_THREADS=2 BLIS_NUM_THREADS=2 srun -n1 --cpus-per-task=2 ./sgemm_mkl_optimized.x 30000 30000 30000&gt;&gt;sgemm_mkl_optimized_epyc_epyc001.orfeo.hpc_2023-07-10_01-46-30.csv"/>
    <x v="0"/>
    <n v="30000"/>
    <n v="30000"/>
    <n v="436.189339733"/>
    <n v="436.18934000000002"/>
    <n v="123.799449"/>
    <x v="0"/>
    <x v="1"/>
    <x v="0"/>
    <x v="0"/>
    <x v="0"/>
    <x v="0"/>
    <x v="1"/>
    <x v="1"/>
  </r>
  <r>
    <s v="sgemm_epyc_job_17106.out"/>
    <s v="sgemm_mkl_optimized_epyc_epyc001.orfeo.hpc_2023-07-10_01-46-30.csv"/>
    <s v="epyc001.orfeo.hpc"/>
    <s v="rep 1 size 30000 OMP_PLACES=cores OMP_PROC_BIND=close OMP_NUM_THREADS=1 BLIS_NUM_THREADS=1 srun -n1 --cpus-per-task=1 ./sgemm_mkl_optimized.x 30000 30000 30000&gt;&gt;sgemm_mkl_optimized_epyc_epyc001.orfeo.hpc_2023-07-10_01-46-30.csv"/>
    <x v="0"/>
    <n v="30000"/>
    <n v="30000"/>
    <n v="863.32232937499998"/>
    <n v="863.32232899999997"/>
    <n v="62.549059999999997"/>
    <x v="0"/>
    <x v="1"/>
    <x v="0"/>
    <x v="0"/>
    <x v="0"/>
    <x v="0"/>
    <x v="0"/>
    <x v="0"/>
  </r>
  <r>
    <s v="sgemm_epyc_job_17106.out"/>
    <s v="sgemm_mkl_optimized_epyc_epyc001.orfeo.hpc_2023-07-10_01-46-30.csv"/>
    <s v="epyc001.orfeo.hpc"/>
    <s v="rep 2 size 30000 OMP_PLACES=cores OMP_PROC_BIND=close OMP_NUM_THREADS=64 BLIS_NUM_THREADS=64 srun -n1 --cpus-per-task=64 ./sgemm_mkl_optimized.x 30000 30000 30000&gt;&gt;sgemm_mkl_optimized_epyc_epyc001.orfeo.hpc_2023-07-10_01-46-30.csv"/>
    <x v="0"/>
    <n v="30000"/>
    <n v="30000"/>
    <n v="25.527563698000002"/>
    <n v="25.527564000000002"/>
    <n v="2115.3605040000002"/>
    <x v="0"/>
    <x v="1"/>
    <x v="0"/>
    <x v="0"/>
    <x v="0"/>
    <x v="0"/>
    <x v="63"/>
    <x v="63"/>
  </r>
  <r>
    <s v="sgemm_epyc_job_17106.out"/>
    <s v="sgemm_mkl_optimized_epyc_epyc001.orfeo.hpc_2023-07-10_01-46-30.csv"/>
    <s v="epyc001.orfeo.hpc"/>
    <s v="rep 2 size 30000 OMP_PLACES=cores OMP_PROC_BIND=close OMP_NUM_THREADS=63 BLIS_NUM_THREADS=63 srun -n1 --cpus-per-task=63 ./sgemm_mkl_optimized.x 30000 30000 30000&gt;&gt;sgemm_mkl_optimized_epyc_epyc001.orfeo.hpc_2023-07-10_01-46-30.csv"/>
    <x v="0"/>
    <n v="30000"/>
    <n v="30000"/>
    <n v="26.133547352000001"/>
    <n v="26.133547"/>
    <n v="2066.3096089999999"/>
    <x v="0"/>
    <x v="1"/>
    <x v="0"/>
    <x v="0"/>
    <x v="0"/>
    <x v="0"/>
    <x v="62"/>
    <x v="62"/>
  </r>
  <r>
    <s v="sgemm_epyc_job_17106.out"/>
    <s v="sgemm_mkl_optimized_epyc_epyc001.orfeo.hpc_2023-07-10_01-46-30.csv"/>
    <s v="epyc001.orfeo.hpc"/>
    <s v="rep 2 size 30000 OMP_PLACES=cores OMP_PROC_BIND=close OMP_NUM_THREADS=62 BLIS_NUM_THREADS=62 srun -n1 --cpus-per-task=62 ./sgemm_mkl_optimized.x 30000 30000 30000&gt;&gt;sgemm_mkl_optimized_epyc_epyc001.orfeo.hpc_2023-07-10_01-46-30.csv"/>
    <x v="0"/>
    <n v="30000"/>
    <n v="30000"/>
    <n v="24.332754827999999"/>
    <n v="24.332754999999999"/>
    <n v="2219.2308429999998"/>
    <x v="0"/>
    <x v="1"/>
    <x v="0"/>
    <x v="0"/>
    <x v="0"/>
    <x v="0"/>
    <x v="61"/>
    <x v="61"/>
  </r>
  <r>
    <s v="sgemm_epyc_job_17106.out"/>
    <s v="sgemm_mkl_optimized_epyc_epyc001.orfeo.hpc_2023-07-10_01-46-30.csv"/>
    <s v="epyc001.orfeo.hpc"/>
    <s v="rep 2 size 30000 OMP_PLACES=cores OMP_PROC_BIND=close OMP_NUM_THREADS=61 BLIS_NUM_THREADS=61 srun -n1 --cpus-per-task=61 ./sgemm_mkl_optimized.x 30000 30000 30000&gt;&gt;sgemm_mkl_optimized_epyc_epyc001.orfeo.hpc_2023-07-10_01-46-30.csv"/>
    <x v="0"/>
    <n v="30000"/>
    <n v="30000"/>
    <n v="24.145952664999999"/>
    <n v="24.145952999999999"/>
    <n v="2236.3996459999998"/>
    <x v="0"/>
    <x v="1"/>
    <x v="0"/>
    <x v="0"/>
    <x v="0"/>
    <x v="0"/>
    <x v="60"/>
    <x v="60"/>
  </r>
  <r>
    <s v="sgemm_epyc_job_17106.out"/>
    <s v="sgemm_mkl_optimized_epyc_epyc001.orfeo.hpc_2023-07-10_01-46-30.csv"/>
    <s v="epyc001.orfeo.hpc"/>
    <s v="rep 2 size 30000 OMP_PLACES=cores OMP_PROC_BIND=close OMP_NUM_THREADS=60 BLIS_NUM_THREADS=60 srun -n1 --cpus-per-task=60 ./sgemm_mkl_optimized.x 30000 30000 30000&gt;&gt;sgemm_mkl_optimized_epyc_epyc001.orfeo.hpc_2023-07-10_01-46-30.csv"/>
    <x v="0"/>
    <n v="30000"/>
    <n v="30000"/>
    <n v="26.462304189000001"/>
    <n v="26.462304"/>
    <n v="2040.6386239999999"/>
    <x v="0"/>
    <x v="1"/>
    <x v="0"/>
    <x v="0"/>
    <x v="0"/>
    <x v="0"/>
    <x v="59"/>
    <x v="59"/>
  </r>
  <r>
    <s v="sgemm_epyc_job_17106.out"/>
    <s v="sgemm_mkl_optimized_epyc_epyc001.orfeo.hpc_2023-07-10_01-46-30.csv"/>
    <s v="epyc001.orfeo.hpc"/>
    <s v="rep 2 size 30000 OMP_PLACES=cores OMP_PROC_BIND=close OMP_NUM_THREADS=59 BLIS_NUM_THREADS=59 srun -n1 --cpus-per-task=59 ./sgemm_mkl_optimized.x 30000 30000 30000&gt;&gt;sgemm_mkl_optimized_epyc_epyc001.orfeo.hpc_2023-07-10_01-46-30.csv"/>
    <x v="0"/>
    <n v="30000"/>
    <n v="30000"/>
    <n v="25.725639061999999"/>
    <n v="25.725639000000001"/>
    <n v="2099.0732189999999"/>
    <x v="0"/>
    <x v="1"/>
    <x v="0"/>
    <x v="0"/>
    <x v="0"/>
    <x v="0"/>
    <x v="58"/>
    <x v="58"/>
  </r>
  <r>
    <s v="sgemm_epyc_job_17106.out"/>
    <s v="sgemm_mkl_optimized_epyc_epyc001.orfeo.hpc_2023-07-10_01-46-30.csv"/>
    <s v="epyc001.orfeo.hpc"/>
    <s v="rep 2 size 30000 OMP_PLACES=cores OMP_PROC_BIND=close OMP_NUM_THREADS=58 BLIS_NUM_THREADS=58 srun -n1 --cpus-per-task=58 ./sgemm_mkl_optimized.x 30000 30000 30000&gt;&gt;sgemm_mkl_optimized_epyc_epyc001.orfeo.hpc_2023-07-10_01-46-30.csv"/>
    <x v="0"/>
    <n v="30000"/>
    <n v="30000"/>
    <n v="26.144957341000001"/>
    <n v="26.144957000000002"/>
    <n v="2065.4078450000002"/>
    <x v="0"/>
    <x v="1"/>
    <x v="0"/>
    <x v="0"/>
    <x v="0"/>
    <x v="0"/>
    <x v="57"/>
    <x v="57"/>
  </r>
  <r>
    <s v="sgemm_epyc_job_17106.out"/>
    <s v="sgemm_mkl_optimized_epyc_epyc001.orfeo.hpc_2023-07-10_01-46-30.csv"/>
    <s v="epyc001.orfeo.hpc"/>
    <s v="rep 2 size 30000 OMP_PLACES=cores OMP_PROC_BIND=close OMP_NUM_THREADS=57 BLIS_NUM_THREADS=57 srun -n1 --cpus-per-task=57 ./sgemm_mkl_optimized.x 30000 30000 30000&gt;&gt;sgemm_mkl_optimized_epyc_epyc001.orfeo.hpc_2023-07-10_01-46-30.csv"/>
    <x v="0"/>
    <n v="30000"/>
    <n v="30000"/>
    <n v="24.878518378999999"/>
    <n v="24.878518"/>
    <n v="2170.5472639999998"/>
    <x v="0"/>
    <x v="1"/>
    <x v="0"/>
    <x v="0"/>
    <x v="0"/>
    <x v="0"/>
    <x v="56"/>
    <x v="56"/>
  </r>
  <r>
    <s v="sgemm_epyc_job_17106.out"/>
    <s v="sgemm_mkl_optimized_epyc_epyc001.orfeo.hpc_2023-07-10_01-46-30.csv"/>
    <s v="epyc001.orfeo.hpc"/>
    <s v="rep 2 size 30000 OMP_PLACES=cores OMP_PROC_BIND=close OMP_NUM_THREADS=56 BLIS_NUM_THREADS=56 srun -n1 --cpus-per-task=56 ./sgemm_mkl_optimized.x 30000 30000 30000&gt;&gt;sgemm_mkl_optimized_epyc_epyc001.orfeo.hpc_2023-07-10_01-46-30.csv"/>
    <x v="0"/>
    <n v="30000"/>
    <n v="30000"/>
    <n v="26.722133541000002"/>
    <n v="26.722134"/>
    <n v="2020.7967269999999"/>
    <x v="0"/>
    <x v="1"/>
    <x v="0"/>
    <x v="0"/>
    <x v="0"/>
    <x v="0"/>
    <x v="55"/>
    <x v="55"/>
  </r>
  <r>
    <s v="sgemm_epyc_job_17106.out"/>
    <s v="sgemm_mkl_optimized_epyc_epyc001.orfeo.hpc_2023-07-10_01-46-30.csv"/>
    <s v="epyc001.orfeo.hpc"/>
    <s v="rep 2 size 30000 OMP_PLACES=cores OMP_PROC_BIND=close OMP_NUM_THREADS=55 BLIS_NUM_THREADS=55 srun -n1 --cpus-per-task=55 ./sgemm_mkl_optimized.x 30000 30000 30000&gt;&gt;sgemm_mkl_optimized_epyc_epyc001.orfeo.hpc_2023-07-10_01-46-30.csv"/>
    <x v="0"/>
    <n v="30000"/>
    <n v="30000"/>
    <n v="27.195073742000002"/>
    <n v="27.195074000000002"/>
    <n v="1985.653744"/>
    <x v="0"/>
    <x v="1"/>
    <x v="0"/>
    <x v="0"/>
    <x v="0"/>
    <x v="0"/>
    <x v="54"/>
    <x v="54"/>
  </r>
  <r>
    <s v="sgemm_epyc_job_17106.out"/>
    <s v="sgemm_mkl_optimized_epyc_epyc001.orfeo.hpc_2023-07-10_01-46-30.csv"/>
    <s v="epyc001.orfeo.hpc"/>
    <s v="rep 2 size 30000 OMP_PLACES=cores OMP_PROC_BIND=close OMP_NUM_THREADS=54 BLIS_NUM_THREADS=54 srun -n1 --cpus-per-task=54 ./sgemm_mkl_optimized.x 30000 30000 30000&gt;&gt;sgemm_mkl_optimized_epyc_epyc001.orfeo.hpc_2023-07-10_01-46-30.csv"/>
    <x v="0"/>
    <n v="30000"/>
    <n v="30000"/>
    <n v="26.954972010999999"/>
    <n v="26.954972000000001"/>
    <n v="2003.340978"/>
    <x v="0"/>
    <x v="1"/>
    <x v="0"/>
    <x v="0"/>
    <x v="0"/>
    <x v="0"/>
    <x v="53"/>
    <x v="53"/>
  </r>
  <r>
    <s v="sgemm_epyc_job_17106.out"/>
    <s v="sgemm_mkl_optimized_epyc_epyc001.orfeo.hpc_2023-07-10_01-46-30.csv"/>
    <s v="epyc001.orfeo.hpc"/>
    <s v="rep 2 size 30000 OMP_PLACES=cores OMP_PROC_BIND=close OMP_NUM_THREADS=53 BLIS_NUM_THREADS=53 srun -n1 --cpus-per-task=53 ./sgemm_mkl_optimized.x 30000 30000 30000&gt;&gt;sgemm_mkl_optimized_epyc_epyc001.orfeo.hpc_2023-07-10_01-46-30.csv"/>
    <x v="0"/>
    <n v="30000"/>
    <n v="30000"/>
    <n v="27.430950380999999"/>
    <n v="27.430949999999999"/>
    <n v="1968.57926"/>
    <x v="0"/>
    <x v="1"/>
    <x v="0"/>
    <x v="0"/>
    <x v="0"/>
    <x v="0"/>
    <x v="52"/>
    <x v="52"/>
  </r>
  <r>
    <s v="sgemm_epyc_job_17106.out"/>
    <s v="sgemm_mkl_optimized_epyc_epyc001.orfeo.hpc_2023-07-10_01-46-30.csv"/>
    <s v="epyc001.orfeo.hpc"/>
    <s v="rep 2 size 30000 OMP_PLACES=cores OMP_PROC_BIND=close OMP_NUM_THREADS=52 BLIS_NUM_THREADS=52 srun -n1 --cpus-per-task=52 ./sgemm_mkl_optimized.x 30000 30000 30000&gt;&gt;sgemm_mkl_optimized_epyc_epyc001.orfeo.hpc_2023-07-10_01-46-30.csv"/>
    <x v="0"/>
    <n v="30000"/>
    <n v="30000"/>
    <n v="26.910166495999999"/>
    <n v="26.910166"/>
    <n v="2006.6765479999999"/>
    <x v="0"/>
    <x v="1"/>
    <x v="0"/>
    <x v="0"/>
    <x v="0"/>
    <x v="0"/>
    <x v="51"/>
    <x v="51"/>
  </r>
  <r>
    <s v="sgemm_epyc_job_17106.out"/>
    <s v="sgemm_mkl_optimized_epyc_epyc001.orfeo.hpc_2023-07-10_01-46-30.csv"/>
    <s v="epyc001.orfeo.hpc"/>
    <s v="rep 2 size 30000 OMP_PLACES=cores OMP_PROC_BIND=close OMP_NUM_THREADS=51 BLIS_NUM_THREADS=51 srun -n1 --cpus-per-task=51 ./sgemm_mkl_optimized.x 30000 30000 30000&gt;&gt;sgemm_mkl_optimized_epyc_epyc001.orfeo.hpc_2023-07-10_01-46-30.csv"/>
    <x v="0"/>
    <n v="30000"/>
    <n v="30000"/>
    <n v="28.266569707999999"/>
    <n v="28.266570000000002"/>
    <n v="1910.3839109999999"/>
    <x v="0"/>
    <x v="1"/>
    <x v="0"/>
    <x v="0"/>
    <x v="0"/>
    <x v="0"/>
    <x v="50"/>
    <x v="50"/>
  </r>
  <r>
    <s v="sgemm_epyc_job_17106.out"/>
    <s v="sgemm_mkl_optimized_epyc_epyc001.orfeo.hpc_2023-07-10_01-46-30.csv"/>
    <s v="epyc001.orfeo.hpc"/>
    <s v="rep 2 size 30000 OMP_PLACES=cores OMP_PROC_BIND=close OMP_NUM_THREADS=50 BLIS_NUM_THREADS=50 srun -n1 --cpus-per-task=50 ./sgemm_mkl_optimized.x 30000 30000 30000&gt;&gt;sgemm_mkl_optimized_epyc_epyc001.orfeo.hpc_2023-07-10_01-46-30.csv"/>
    <x v="0"/>
    <n v="30000"/>
    <n v="30000"/>
    <n v="28.682176865999999"/>
    <n v="28.682176999999999"/>
    <n v="1882.702288"/>
    <x v="0"/>
    <x v="1"/>
    <x v="0"/>
    <x v="0"/>
    <x v="0"/>
    <x v="0"/>
    <x v="49"/>
    <x v="49"/>
  </r>
  <r>
    <s v="sgemm_epyc_job_17106.out"/>
    <s v="sgemm_mkl_optimized_epyc_epyc001.orfeo.hpc_2023-07-10_01-46-30.csv"/>
    <s v="epyc001.orfeo.hpc"/>
    <s v="rep 2 size 30000 OMP_PLACES=cores OMP_PROC_BIND=close OMP_NUM_THREADS=49 BLIS_NUM_THREADS=49 srun -n1 --cpus-per-task=49 ./sgemm_mkl_optimized.x 30000 30000 30000&gt;&gt;sgemm_mkl_optimized_epyc_epyc001.orfeo.hpc_2023-07-10_01-46-30.csv"/>
    <x v="0"/>
    <n v="30000"/>
    <n v="30000"/>
    <n v="27.446720591999998"/>
    <n v="27.446721"/>
    <n v="1967.448163"/>
    <x v="0"/>
    <x v="1"/>
    <x v="0"/>
    <x v="0"/>
    <x v="0"/>
    <x v="0"/>
    <x v="48"/>
    <x v="48"/>
  </r>
  <r>
    <s v="sgemm_epyc_job_17106.out"/>
    <s v="sgemm_mkl_optimized_epyc_epyc001.orfeo.hpc_2023-07-10_01-46-30.csv"/>
    <s v="epyc001.orfeo.hpc"/>
    <s v="rep 2 size 30000 OMP_PLACES=cores OMP_PROC_BIND=close OMP_NUM_THREADS=48 BLIS_NUM_THREADS=48 srun -n1 --cpus-per-task=48 ./sgemm_mkl_optimized.x 30000 30000 30000&gt;&gt;sgemm_mkl_optimized_epyc_epyc001.orfeo.hpc_2023-07-10_01-46-30.csv"/>
    <x v="0"/>
    <n v="30000"/>
    <n v="30000"/>
    <n v="28.608930663999999"/>
    <n v="28.608930999999998"/>
    <n v="1887.5224880000001"/>
    <x v="0"/>
    <x v="1"/>
    <x v="0"/>
    <x v="0"/>
    <x v="0"/>
    <x v="0"/>
    <x v="47"/>
    <x v="47"/>
  </r>
  <r>
    <s v="sgemm_epyc_job_17106.out"/>
    <s v="sgemm_mkl_optimized_epyc_epyc001.orfeo.hpc_2023-07-10_01-46-30.csv"/>
    <s v="epyc001.orfeo.hpc"/>
    <s v="rep 2 size 30000 OMP_PLACES=cores OMP_PROC_BIND=close OMP_NUM_THREADS=47 BLIS_NUM_THREADS=47 srun -n1 --cpus-per-task=47 ./sgemm_mkl_optimized.x 30000 30000 30000&gt;&gt;sgemm_mkl_optimized_epyc_epyc001.orfeo.hpc_2023-07-10_01-46-30.csv"/>
    <x v="0"/>
    <n v="30000"/>
    <n v="30000"/>
    <n v="28.8957275"/>
    <n v="28.895727000000001"/>
    <n v="1868.7883870000001"/>
    <x v="0"/>
    <x v="1"/>
    <x v="0"/>
    <x v="0"/>
    <x v="0"/>
    <x v="0"/>
    <x v="46"/>
    <x v="46"/>
  </r>
  <r>
    <s v="sgemm_epyc_job_17106.out"/>
    <s v="sgemm_mkl_optimized_epyc_epyc001.orfeo.hpc_2023-07-10_01-46-30.csv"/>
    <s v="epyc001.orfeo.hpc"/>
    <s v="rep 2 size 30000 OMP_PLACES=cores OMP_PROC_BIND=close OMP_NUM_THREADS=46 BLIS_NUM_THREADS=46 srun -n1 --cpus-per-task=46 ./sgemm_mkl_optimized.x 30000 30000 30000&gt;&gt;sgemm_mkl_optimized_epyc_epyc001.orfeo.hpc_2023-07-10_01-46-30.csv"/>
    <x v="0"/>
    <n v="30000"/>
    <n v="30000"/>
    <n v="28.342043413999999"/>
    <n v="28.342043"/>
    <n v="1905.2966369999999"/>
    <x v="0"/>
    <x v="1"/>
    <x v="0"/>
    <x v="0"/>
    <x v="0"/>
    <x v="0"/>
    <x v="45"/>
    <x v="45"/>
  </r>
  <r>
    <s v="sgemm_epyc_job_17106.out"/>
    <s v="sgemm_mkl_optimized_epyc_epyc001.orfeo.hpc_2023-07-10_01-46-30.csv"/>
    <s v="epyc001.orfeo.hpc"/>
    <s v="rep 2 size 30000 OMP_PLACES=cores OMP_PROC_BIND=close OMP_NUM_THREADS=45 BLIS_NUM_THREADS=45 srun -n1 --cpus-per-task=45 ./sgemm_mkl_optimized.x 30000 30000 30000&gt;&gt;sgemm_mkl_optimized_epyc_epyc001.orfeo.hpc_2023-07-10_01-46-30.csv"/>
    <x v="0"/>
    <n v="30000"/>
    <n v="30000"/>
    <n v="29.560668324000002"/>
    <n v="29.560668"/>
    <n v="1826.7516619999999"/>
    <x v="0"/>
    <x v="1"/>
    <x v="0"/>
    <x v="0"/>
    <x v="0"/>
    <x v="0"/>
    <x v="44"/>
    <x v="44"/>
  </r>
  <r>
    <s v="sgemm_epyc_job_17106.out"/>
    <s v="sgemm_mkl_optimized_epyc_epyc001.orfeo.hpc_2023-07-10_01-46-30.csv"/>
    <s v="epyc001.orfeo.hpc"/>
    <s v="rep 2 size 30000 OMP_PLACES=cores OMP_PROC_BIND=close OMP_NUM_THREADS=44 BLIS_NUM_THREADS=44 srun -n1 --cpus-per-task=44 ./sgemm_mkl_optimized.x 30000 30000 30000&gt;&gt;sgemm_mkl_optimized_epyc_epyc001.orfeo.hpc_2023-07-10_01-46-30.csv"/>
    <x v="0"/>
    <n v="30000"/>
    <n v="30000"/>
    <n v="28.640308305000001"/>
    <n v="28.640308000000001"/>
    <n v="1885.4545639999999"/>
    <x v="0"/>
    <x v="1"/>
    <x v="0"/>
    <x v="0"/>
    <x v="0"/>
    <x v="0"/>
    <x v="43"/>
    <x v="43"/>
  </r>
  <r>
    <s v="sgemm_epyc_job_17106.out"/>
    <s v="sgemm_mkl_optimized_epyc_epyc001.orfeo.hpc_2023-07-10_01-46-30.csv"/>
    <s v="epyc001.orfeo.hpc"/>
    <s v="rep 2 size 30000 OMP_PLACES=cores OMP_PROC_BIND=close OMP_NUM_THREADS=43 BLIS_NUM_THREADS=43 srun -n1 --cpus-per-task=43 ./sgemm_mkl_optimized.x 30000 30000 30000&gt;&gt;sgemm_mkl_optimized_epyc_epyc001.orfeo.hpc_2023-07-10_01-46-30.csv"/>
    <x v="0"/>
    <n v="30000"/>
    <n v="30000"/>
    <n v="29.990698008999999"/>
    <n v="29.990697999999998"/>
    <n v="1800.558293"/>
    <x v="0"/>
    <x v="1"/>
    <x v="0"/>
    <x v="0"/>
    <x v="0"/>
    <x v="0"/>
    <x v="42"/>
    <x v="42"/>
  </r>
  <r>
    <s v="sgemm_epyc_job_17106.out"/>
    <s v="sgemm_mkl_optimized_epyc_epyc001.orfeo.hpc_2023-07-10_01-46-30.csv"/>
    <s v="epyc001.orfeo.hpc"/>
    <s v="rep 2 size 30000 OMP_PLACES=cores OMP_PROC_BIND=close OMP_NUM_THREADS=42 BLIS_NUM_THREADS=42 srun -n1 --cpus-per-task=42 ./sgemm_mkl_optimized.x 30000 30000 30000&gt;&gt;sgemm_mkl_optimized_epyc_epyc001.orfeo.hpc_2023-07-10_01-46-30.csv"/>
    <x v="0"/>
    <n v="30000"/>
    <n v="30000"/>
    <n v="30.148890442999999"/>
    <n v="30.148890000000002"/>
    <n v="1791.1106910000001"/>
    <x v="0"/>
    <x v="1"/>
    <x v="0"/>
    <x v="0"/>
    <x v="0"/>
    <x v="0"/>
    <x v="41"/>
    <x v="41"/>
  </r>
  <r>
    <s v="sgemm_epyc_job_17106.out"/>
    <s v="sgemm_mkl_optimized_epyc_epyc001.orfeo.hpc_2023-07-10_01-46-30.csv"/>
    <s v="epyc001.orfeo.hpc"/>
    <s v="rep 2 size 30000 OMP_PLACES=cores OMP_PROC_BIND=close OMP_NUM_THREADS=41 BLIS_NUM_THREADS=41 srun -n1 --cpus-per-task=41 ./sgemm_mkl_optimized.x 30000 30000 30000&gt;&gt;sgemm_mkl_optimized_epyc_epyc001.orfeo.hpc_2023-07-10_01-46-30.csv"/>
    <x v="0"/>
    <n v="30000"/>
    <n v="30000"/>
    <n v="31.808909603"/>
    <n v="31.808910000000001"/>
    <n v="1697.6375700000001"/>
    <x v="0"/>
    <x v="1"/>
    <x v="0"/>
    <x v="0"/>
    <x v="0"/>
    <x v="0"/>
    <x v="40"/>
    <x v="40"/>
  </r>
  <r>
    <s v="sgemm_epyc_job_17106.out"/>
    <s v="sgemm_mkl_optimized_epyc_epyc001.orfeo.hpc_2023-07-10_01-46-30.csv"/>
    <s v="epyc001.orfeo.hpc"/>
    <s v="rep 2 size 30000 OMP_PLACES=cores OMP_PROC_BIND=close OMP_NUM_THREADS=40 BLIS_NUM_THREADS=40 srun -n1 --cpus-per-task=40 ./sgemm_mkl_optimized.x 30000 30000 30000&gt;&gt;sgemm_mkl_optimized_epyc_epyc001.orfeo.hpc_2023-07-10_01-46-30.csv"/>
    <x v="0"/>
    <n v="30000"/>
    <n v="30000"/>
    <n v="32.636697228999999"/>
    <n v="32.636696999999998"/>
    <n v="1654.5791879999999"/>
    <x v="0"/>
    <x v="1"/>
    <x v="0"/>
    <x v="0"/>
    <x v="0"/>
    <x v="0"/>
    <x v="39"/>
    <x v="39"/>
  </r>
  <r>
    <s v="sgemm_epyc_job_17106.out"/>
    <s v="sgemm_mkl_optimized_epyc_epyc001.orfeo.hpc_2023-07-10_01-46-30.csv"/>
    <s v="epyc001.orfeo.hpc"/>
    <s v="rep 2 size 30000 OMP_PLACES=cores OMP_PROC_BIND=close OMP_NUM_THREADS=39 BLIS_NUM_THREADS=39 srun -n1 --cpus-per-task=39 ./sgemm_mkl_optimized.x 30000 30000 30000&gt;&gt;sgemm_mkl_optimized_epyc_epyc001.orfeo.hpc_2023-07-10_01-46-30.csv"/>
    <x v="0"/>
    <n v="30000"/>
    <n v="30000"/>
    <n v="31.959641341000001"/>
    <n v="31.959641000000001"/>
    <n v="1689.6309759999999"/>
    <x v="0"/>
    <x v="1"/>
    <x v="0"/>
    <x v="0"/>
    <x v="0"/>
    <x v="0"/>
    <x v="38"/>
    <x v="38"/>
  </r>
  <r>
    <s v="sgemm_epyc_job_17106.out"/>
    <s v="sgemm_mkl_optimized_epyc_epyc001.orfeo.hpc_2023-07-10_01-46-30.csv"/>
    <s v="epyc001.orfeo.hpc"/>
    <s v="rep 2 size 30000 OMP_PLACES=cores OMP_PROC_BIND=close OMP_NUM_THREADS=38 BLIS_NUM_THREADS=38 srun -n1 --cpus-per-task=38 ./sgemm_mkl_optimized.x 30000 30000 30000&gt;&gt;sgemm_mkl_optimized_epyc_epyc001.orfeo.hpc_2023-07-10_01-46-30.csv"/>
    <x v="0"/>
    <n v="30000"/>
    <n v="30000"/>
    <n v="31.790868287999999"/>
    <n v="31.790868"/>
    <n v="1698.6009790000001"/>
    <x v="0"/>
    <x v="1"/>
    <x v="0"/>
    <x v="0"/>
    <x v="0"/>
    <x v="0"/>
    <x v="37"/>
    <x v="37"/>
  </r>
  <r>
    <s v="sgemm_epyc_job_17106.out"/>
    <s v="sgemm_mkl_optimized_epyc_epyc001.orfeo.hpc_2023-07-10_01-46-30.csv"/>
    <s v="epyc001.orfeo.hpc"/>
    <s v="rep 2 size 30000 OMP_PLACES=cores OMP_PROC_BIND=close OMP_NUM_THREADS=37 BLIS_NUM_THREADS=37 srun -n1 --cpus-per-task=37 ./sgemm_mkl_optimized.x 30000 30000 30000&gt;&gt;sgemm_mkl_optimized_epyc_epyc001.orfeo.hpc_2023-07-10_01-46-30.csv"/>
    <x v="0"/>
    <n v="30000"/>
    <n v="30000"/>
    <n v="34.450090365000001"/>
    <n v="34.450090000000003"/>
    <n v="1567.485003"/>
    <x v="0"/>
    <x v="1"/>
    <x v="0"/>
    <x v="0"/>
    <x v="0"/>
    <x v="0"/>
    <x v="36"/>
    <x v="36"/>
  </r>
  <r>
    <s v="sgemm_epyc_job_17106.out"/>
    <s v="sgemm_mkl_optimized_epyc_epyc001.orfeo.hpc_2023-07-10_01-46-30.csv"/>
    <s v="epyc001.orfeo.hpc"/>
    <s v="rep 2 size 30000 OMP_PLACES=cores OMP_PROC_BIND=close OMP_NUM_THREADS=36 BLIS_NUM_THREADS=36 srun -n1 --cpus-per-task=36 ./sgemm_mkl_optimized.x 30000 30000 30000&gt;&gt;sgemm_mkl_optimized_epyc_epyc001.orfeo.hpc_2023-07-10_01-46-30.csv"/>
    <x v="0"/>
    <n v="30000"/>
    <n v="30000"/>
    <n v="33.822187128000003"/>
    <n v="33.822187"/>
    <n v="1596.5850989999999"/>
    <x v="0"/>
    <x v="1"/>
    <x v="0"/>
    <x v="0"/>
    <x v="0"/>
    <x v="0"/>
    <x v="35"/>
    <x v="35"/>
  </r>
  <r>
    <s v="sgemm_epyc_job_17106.out"/>
    <s v="sgemm_mkl_optimized_epyc_epyc001.orfeo.hpc_2023-07-10_01-46-30.csv"/>
    <s v="epyc001.orfeo.hpc"/>
    <s v="rep 2 size 30000 OMP_PLACES=cores OMP_PROC_BIND=close OMP_NUM_THREADS=35 BLIS_NUM_THREADS=35 srun -n1 --cpus-per-task=35 ./sgemm_mkl_optimized.x 30000 30000 30000&gt;&gt;sgemm_mkl_optimized_epyc_epyc001.orfeo.hpc_2023-07-10_01-46-30.csv"/>
    <x v="0"/>
    <n v="30000"/>
    <n v="30000"/>
    <n v="34.090815282999998"/>
    <n v="34.090814999999999"/>
    <n v="1584.004359"/>
    <x v="0"/>
    <x v="1"/>
    <x v="0"/>
    <x v="0"/>
    <x v="0"/>
    <x v="0"/>
    <x v="34"/>
    <x v="34"/>
  </r>
  <r>
    <s v="sgemm_epyc_job_17106.out"/>
    <s v="sgemm_mkl_optimized_epyc_epyc001.orfeo.hpc_2023-07-10_01-46-30.csv"/>
    <s v="epyc001.orfeo.hpc"/>
    <s v="rep 2 size 30000 OMP_PLACES=cores OMP_PROC_BIND=close OMP_NUM_THREADS=34 BLIS_NUM_THREADS=34 srun -n1 --cpus-per-task=34 ./sgemm_mkl_optimized.x 30000 30000 30000&gt;&gt;sgemm_mkl_optimized_epyc_epyc001.orfeo.hpc_2023-07-10_01-46-30.csv"/>
    <x v="0"/>
    <n v="30000"/>
    <n v="30000"/>
    <n v="36.205257254000003"/>
    <n v="36.205257000000003"/>
    <n v="1491.4961000000001"/>
    <x v="0"/>
    <x v="1"/>
    <x v="0"/>
    <x v="0"/>
    <x v="0"/>
    <x v="0"/>
    <x v="33"/>
    <x v="33"/>
  </r>
  <r>
    <s v="sgemm_epyc_job_17106.out"/>
    <s v="sgemm_mkl_optimized_epyc_epyc001.orfeo.hpc_2023-07-10_01-46-30.csv"/>
    <s v="epyc001.orfeo.hpc"/>
    <s v="rep 2 size 30000 OMP_PLACES=cores OMP_PROC_BIND=close OMP_NUM_THREADS=33 BLIS_NUM_THREADS=33 srun -n1 --cpus-per-task=33 ./sgemm_mkl_optimized.x 30000 30000 30000&gt;&gt;sgemm_mkl_optimized_epyc_epyc001.orfeo.hpc_2023-07-10_01-46-30.csv"/>
    <x v="0"/>
    <n v="30000"/>
    <n v="30000"/>
    <n v="35.678343755999997"/>
    <n v="35.678344000000003"/>
    <n v="1513.5231719999999"/>
    <x v="0"/>
    <x v="1"/>
    <x v="0"/>
    <x v="0"/>
    <x v="0"/>
    <x v="0"/>
    <x v="32"/>
    <x v="32"/>
  </r>
  <r>
    <s v="sgemm_epyc_job_17106.out"/>
    <s v="sgemm_mkl_optimized_epyc_epyc001.orfeo.hpc_2023-07-10_01-46-30.csv"/>
    <s v="epyc001.orfeo.hpc"/>
    <s v="rep 2 size 30000 OMP_PLACES=cores OMP_PROC_BIND=close OMP_NUM_THREADS=32 BLIS_NUM_THREADS=32 srun -n1 --cpus-per-task=32 ./sgemm_mkl_optimized.x 30000 30000 30000&gt;&gt;sgemm_mkl_optimized_epyc_epyc001.orfeo.hpc_2023-07-10_01-46-30.csv"/>
    <x v="0"/>
    <n v="30000"/>
    <n v="30000"/>
    <n v="35.949763568999998"/>
    <n v="35.949764000000002"/>
    <n v="1502.09611"/>
    <x v="0"/>
    <x v="1"/>
    <x v="0"/>
    <x v="0"/>
    <x v="0"/>
    <x v="0"/>
    <x v="31"/>
    <x v="31"/>
  </r>
  <r>
    <s v="sgemm_epyc_job_17106.out"/>
    <s v="sgemm_mkl_optimized_epyc_epyc001.orfeo.hpc_2023-07-10_01-46-30.csv"/>
    <s v="epyc001.orfeo.hpc"/>
    <s v="rep 2 size 30000 OMP_PLACES=cores OMP_PROC_BIND=close OMP_NUM_THREADS=31 BLIS_NUM_THREADS=31 srun -n1 --cpus-per-task=31 ./sgemm_mkl_optimized.x 30000 30000 30000&gt;&gt;sgemm_mkl_optimized_epyc_epyc001.orfeo.hpc_2023-07-10_01-46-30.csv"/>
    <x v="0"/>
    <n v="30000"/>
    <n v="30000"/>
    <n v="37.887454261999999"/>
    <n v="37.887453999999998"/>
    <n v="1425.2739079999999"/>
    <x v="0"/>
    <x v="1"/>
    <x v="0"/>
    <x v="0"/>
    <x v="0"/>
    <x v="0"/>
    <x v="30"/>
    <x v="30"/>
  </r>
  <r>
    <s v="sgemm_epyc_job_17106.out"/>
    <s v="sgemm_mkl_optimized_epyc_epyc001.orfeo.hpc_2023-07-10_01-46-30.csv"/>
    <s v="epyc001.orfeo.hpc"/>
    <s v="rep 2 size 30000 OMP_PLACES=cores OMP_PROC_BIND=close OMP_NUM_THREADS=30 BLIS_NUM_THREADS=30 srun -n1 --cpus-per-task=30 ./sgemm_mkl_optimized.x 30000 30000 30000&gt;&gt;sgemm_mkl_optimized_epyc_epyc001.orfeo.hpc_2023-07-10_01-46-30.csv"/>
    <x v="0"/>
    <n v="30000"/>
    <n v="30000"/>
    <n v="36.747500782000003"/>
    <n v="36.747501"/>
    <n v="1469.487689"/>
    <x v="0"/>
    <x v="1"/>
    <x v="0"/>
    <x v="0"/>
    <x v="0"/>
    <x v="0"/>
    <x v="29"/>
    <x v="29"/>
  </r>
  <r>
    <s v="sgemm_epyc_job_17106.out"/>
    <s v="sgemm_mkl_optimized_epyc_epyc001.orfeo.hpc_2023-07-10_01-46-30.csv"/>
    <s v="epyc001.orfeo.hpc"/>
    <s v="rep 2 size 30000 OMP_PLACES=cores OMP_PROC_BIND=close OMP_NUM_THREADS=29 BLIS_NUM_THREADS=29 srun -n1 --cpus-per-task=29 ./sgemm_mkl_optimized.x 30000 30000 30000&gt;&gt;sgemm_mkl_optimized_epyc_epyc001.orfeo.hpc_2023-07-10_01-46-30.csv"/>
    <x v="0"/>
    <n v="30000"/>
    <n v="30000"/>
    <n v="40.0682075"/>
    <n v="40.068207000000001"/>
    <n v="1347.701916"/>
    <x v="0"/>
    <x v="1"/>
    <x v="0"/>
    <x v="0"/>
    <x v="0"/>
    <x v="0"/>
    <x v="28"/>
    <x v="28"/>
  </r>
  <r>
    <s v="sgemm_epyc_job_17106.out"/>
    <s v="sgemm_mkl_optimized_epyc_epyc001.orfeo.hpc_2023-07-10_01-46-30.csv"/>
    <s v="epyc001.orfeo.hpc"/>
    <s v="rep 2 size 30000 OMP_PLACES=cores OMP_PROC_BIND=close OMP_NUM_THREADS=28 BLIS_NUM_THREADS=28 srun -n1 --cpus-per-task=28 ./sgemm_mkl_optimized.x 30000 30000 30000&gt;&gt;sgemm_mkl_optimized_epyc_epyc001.orfeo.hpc_2023-07-10_01-46-30.csv"/>
    <x v="0"/>
    <n v="30000"/>
    <n v="30000"/>
    <n v="39.753707523000003"/>
    <n v="39.753708000000003"/>
    <n v="1358.3638699999999"/>
    <x v="0"/>
    <x v="1"/>
    <x v="0"/>
    <x v="0"/>
    <x v="0"/>
    <x v="0"/>
    <x v="27"/>
    <x v="27"/>
  </r>
  <r>
    <s v="sgemm_epyc_job_17106.out"/>
    <s v="sgemm_mkl_optimized_epyc_epyc001.orfeo.hpc_2023-07-10_01-46-30.csv"/>
    <s v="epyc001.orfeo.hpc"/>
    <s v="rep 2 size 30000 OMP_PLACES=cores OMP_PROC_BIND=close OMP_NUM_THREADS=27 BLIS_NUM_THREADS=27 srun -n1 --cpus-per-task=27 ./sgemm_mkl_optimized.x 30000 30000 30000&gt;&gt;sgemm_mkl_optimized_epyc_epyc001.orfeo.hpc_2023-07-10_01-46-30.csv"/>
    <x v="0"/>
    <n v="30000"/>
    <n v="30000"/>
    <n v="41.050490199999999"/>
    <n v="41.050490000000003"/>
    <n v="1315.4532320000001"/>
    <x v="0"/>
    <x v="1"/>
    <x v="0"/>
    <x v="0"/>
    <x v="0"/>
    <x v="0"/>
    <x v="26"/>
    <x v="26"/>
  </r>
  <r>
    <s v="sgemm_epyc_job_17106.out"/>
    <s v="sgemm_mkl_optimized_epyc_epyc001.orfeo.hpc_2023-07-10_01-46-30.csv"/>
    <s v="epyc001.orfeo.hpc"/>
    <s v="rep 2 size 30000 OMP_PLACES=cores OMP_PROC_BIND=close OMP_NUM_THREADS=26 BLIS_NUM_THREADS=26 srun -n1 --cpus-per-task=26 ./sgemm_mkl_optimized.x 30000 30000 30000&gt;&gt;sgemm_mkl_optimized_epyc_epyc001.orfeo.hpc_2023-07-10_01-46-30.csv"/>
    <x v="0"/>
    <n v="30000"/>
    <n v="30000"/>
    <n v="43.736685362000003"/>
    <n v="43.736685000000001"/>
    <n v="1234.661464"/>
    <x v="0"/>
    <x v="1"/>
    <x v="0"/>
    <x v="0"/>
    <x v="0"/>
    <x v="0"/>
    <x v="25"/>
    <x v="25"/>
  </r>
  <r>
    <s v="sgemm_epyc_job_17106.out"/>
    <s v="sgemm_mkl_optimized_epyc_epyc001.orfeo.hpc_2023-07-10_01-46-30.csv"/>
    <s v="epyc001.orfeo.hpc"/>
    <s v="rep 2 size 30000 OMP_PLACES=cores OMP_PROC_BIND=close OMP_NUM_THREADS=25 BLIS_NUM_THREADS=25 srun -n1 --cpus-per-task=25 ./sgemm_mkl_optimized.x 30000 30000 30000&gt;&gt;sgemm_mkl_optimized_epyc_epyc001.orfeo.hpc_2023-07-10_01-46-30.csv"/>
    <x v="0"/>
    <n v="30000"/>
    <n v="30000"/>
    <n v="45.872188178999998"/>
    <n v="45.872188000000001"/>
    <n v="1177.1838700000001"/>
    <x v="0"/>
    <x v="1"/>
    <x v="0"/>
    <x v="0"/>
    <x v="0"/>
    <x v="0"/>
    <x v="24"/>
    <x v="24"/>
  </r>
  <r>
    <s v="sgemm_epyc_job_17106.out"/>
    <s v="sgemm_mkl_optimized_epyc_epyc001.orfeo.hpc_2023-07-10_01-46-30.csv"/>
    <s v="epyc001.orfeo.hpc"/>
    <s v="rep 2 size 30000 OMP_PLACES=cores OMP_PROC_BIND=close OMP_NUM_THREADS=24 BLIS_NUM_THREADS=24 srun -n1 --cpus-per-task=24 ./sgemm_mkl_optimized.x 30000 30000 30000&gt;&gt;sgemm_mkl_optimized_epyc_epyc001.orfeo.hpc_2023-07-10_01-46-30.csv"/>
    <x v="0"/>
    <n v="30000"/>
    <n v="30000"/>
    <n v="45.542375999000001"/>
    <n v="45.542375999999997"/>
    <n v="1185.7088879999999"/>
    <x v="0"/>
    <x v="1"/>
    <x v="0"/>
    <x v="0"/>
    <x v="0"/>
    <x v="0"/>
    <x v="23"/>
    <x v="23"/>
  </r>
  <r>
    <s v="sgemm_epyc_job_17106.out"/>
    <s v="sgemm_mkl_optimized_epyc_epyc001.orfeo.hpc_2023-07-10_01-46-30.csv"/>
    <s v="epyc001.orfeo.hpc"/>
    <s v="rep 2 size 30000 OMP_PLACES=cores OMP_PROC_BIND=close OMP_NUM_THREADS=23 BLIS_NUM_THREADS=23 srun -n1 --cpus-per-task=23 ./sgemm_mkl_optimized.x 30000 30000 30000&gt;&gt;sgemm_mkl_optimized_epyc_epyc001.orfeo.hpc_2023-07-10_01-46-30.csv"/>
    <x v="0"/>
    <n v="30000"/>
    <n v="30000"/>
    <n v="49.034228139"/>
    <n v="49.034227999999999"/>
    <n v="1101.2715410000001"/>
    <x v="0"/>
    <x v="1"/>
    <x v="0"/>
    <x v="0"/>
    <x v="0"/>
    <x v="0"/>
    <x v="22"/>
    <x v="22"/>
  </r>
  <r>
    <s v="sgemm_epyc_job_17106.out"/>
    <s v="sgemm_mkl_optimized_epyc_epyc001.orfeo.hpc_2023-07-10_01-46-30.csv"/>
    <s v="epyc001.orfeo.hpc"/>
    <s v="rep 2 size 30000 OMP_PLACES=cores OMP_PROC_BIND=close OMP_NUM_THREADS=22 BLIS_NUM_THREADS=22 srun -n1 --cpus-per-task=22 ./sgemm_mkl_optimized.x 30000 30000 30000&gt;&gt;sgemm_mkl_optimized_epyc_epyc001.orfeo.hpc_2023-07-10_01-46-30.csv"/>
    <x v="0"/>
    <n v="30000"/>
    <n v="30000"/>
    <n v="51.200257602999997"/>
    <n v="51.200257999999998"/>
    <n v="1054.682194"/>
    <x v="0"/>
    <x v="1"/>
    <x v="0"/>
    <x v="0"/>
    <x v="0"/>
    <x v="0"/>
    <x v="21"/>
    <x v="21"/>
  </r>
  <r>
    <s v="sgemm_epyc_job_17106.out"/>
    <s v="sgemm_mkl_optimized_epyc_epyc001.orfeo.hpc_2023-07-10_01-46-30.csv"/>
    <s v="epyc001.orfeo.hpc"/>
    <s v="rep 2 size 30000 OMP_PLACES=cores OMP_PROC_BIND=close OMP_NUM_THREADS=21 BLIS_NUM_THREADS=21 srun -n1 --cpus-per-task=21 ./sgemm_mkl_optimized.x 30000 30000 30000&gt;&gt;sgemm_mkl_optimized_epyc_epyc001.orfeo.hpc_2023-07-10_01-46-30.csv"/>
    <x v="0"/>
    <n v="30000"/>
    <n v="30000"/>
    <n v="53.771930507999997"/>
    <n v="53.771931000000002"/>
    <n v="1004.2414230000001"/>
    <x v="0"/>
    <x v="1"/>
    <x v="0"/>
    <x v="0"/>
    <x v="0"/>
    <x v="0"/>
    <x v="20"/>
    <x v="20"/>
  </r>
  <r>
    <s v="sgemm_epyc_job_17106.out"/>
    <s v="sgemm_mkl_optimized_epyc_epyc001.orfeo.hpc_2023-07-10_01-46-30.csv"/>
    <s v="epyc001.orfeo.hpc"/>
    <s v="rep 2 size 30000 OMP_PLACES=cores OMP_PROC_BIND=close OMP_NUM_THREADS=20 BLIS_NUM_THREADS=20 srun -n1 --cpus-per-task=20 ./sgemm_mkl_optimized.x 30000 30000 30000&gt;&gt;sgemm_mkl_optimized_epyc_epyc001.orfeo.hpc_2023-07-10_01-46-30.csv"/>
    <x v="0"/>
    <n v="30000"/>
    <n v="30000"/>
    <n v="53.888348497000003"/>
    <n v="53.888348000000001"/>
    <n v="1002.071904"/>
    <x v="0"/>
    <x v="1"/>
    <x v="0"/>
    <x v="0"/>
    <x v="0"/>
    <x v="0"/>
    <x v="19"/>
    <x v="19"/>
  </r>
  <r>
    <s v="sgemm_epyc_job_17106.out"/>
    <s v="sgemm_mkl_optimized_epyc_epyc001.orfeo.hpc_2023-07-10_01-46-30.csv"/>
    <s v="epyc001.orfeo.hpc"/>
    <s v="rep 2 size 30000 OMP_PLACES=cores OMP_PROC_BIND=close OMP_NUM_THREADS=19 BLIS_NUM_THREADS=19 srun -n1 --cpus-per-task=19 ./sgemm_mkl_optimized.x 30000 30000 30000&gt;&gt;sgemm_mkl_optimized_epyc_epyc001.orfeo.hpc_2023-07-10_01-46-30.csv"/>
    <x v="0"/>
    <n v="30000"/>
    <n v="30000"/>
    <n v="59.053756159000002"/>
    <n v="59.053756"/>
    <n v="914.42108900000005"/>
    <x v="0"/>
    <x v="1"/>
    <x v="0"/>
    <x v="0"/>
    <x v="0"/>
    <x v="0"/>
    <x v="18"/>
    <x v="18"/>
  </r>
  <r>
    <s v="dgemm_thin_job_17104.out"/>
    <s v="dgemm_mkl_optimized_thin_thin006_2023-07-10_01-53-59.csv"/>
    <s v="thin006"/>
    <s v="rep 1 size 30000 OMP_PLACES=cores OMP_PROC_BIND=close OMP_NUM_THREADS=12 BLIS_NUM_THREADS=12 srun -n1 --cpus-per-task=12 ./dgemm_mkl_optimized.x 30000 30000 30000&gt;&gt;dgemm_mkl_optimized_thin_thin006_2023-07-10_01-53-59.csv"/>
    <x v="0"/>
    <n v="30000"/>
    <n v="30000"/>
    <n v="65.500825508999995"/>
    <n v="65.500826000000004"/>
    <n v="824.41709100000003"/>
    <x v="1"/>
    <x v="1"/>
    <x v="1"/>
    <x v="0"/>
    <x v="0"/>
    <x v="0"/>
    <x v="11"/>
    <x v="11"/>
  </r>
  <r>
    <s v="dgemm_thin_job_17104.out"/>
    <s v="dgemm_mkl_optimized_thin_thin006_2023-07-10_01-53-59.csv"/>
    <s v="thin006"/>
    <s v="rep 1 size 30000 OMP_PLACES=cores OMP_PROC_BIND=close OMP_NUM_THREADS=11 BLIS_NUM_THREADS=11 srun -n1 --cpus-per-task=11 ./dgemm_mkl_optimized.x 30000 30000 30000&gt;&gt;dgemm_mkl_optimized_thin_thin006_2023-07-10_01-53-59.csv"/>
    <x v="0"/>
    <n v="30000"/>
    <n v="30000"/>
    <n v="71.196640895000002"/>
    <n v="71.196641"/>
    <n v="758.46274900000003"/>
    <x v="1"/>
    <x v="1"/>
    <x v="1"/>
    <x v="0"/>
    <x v="0"/>
    <x v="0"/>
    <x v="10"/>
    <x v="10"/>
  </r>
  <r>
    <s v="dgemm_thin_job_17104.out"/>
    <s v="dgemm_mkl_optimized_thin_thin006_2023-07-10_01-53-59.csv"/>
    <s v="thin006"/>
    <s v="rep 1 size 30000 OMP_PLACES=cores OMP_PROC_BIND=close OMP_NUM_THREADS=10 BLIS_NUM_THREADS=10 srun -n1 --cpus-per-task=10 ./dgemm_mkl_optimized.x 30000 30000 30000&gt;&gt;dgemm_mkl_optimized_thin_thin006_2023-07-10_01-53-59.csv"/>
    <x v="0"/>
    <n v="30000"/>
    <n v="30000"/>
    <n v="78.445128467999993"/>
    <n v="78.445127999999997"/>
    <n v="688.37926700000003"/>
    <x v="1"/>
    <x v="1"/>
    <x v="1"/>
    <x v="0"/>
    <x v="0"/>
    <x v="0"/>
    <x v="9"/>
    <x v="9"/>
  </r>
  <r>
    <s v="dgemm_thin_job_17104.out"/>
    <s v="dgemm_mkl_optimized_thin_thin006_2023-07-10_01-53-59.csv"/>
    <s v="thin006"/>
    <s v="rep 1 size 30000 OMP_PLACES=cores OMP_PROC_BIND=close OMP_NUM_THREADS=9 BLIS_NUM_THREADS=9 srun -n1 --cpus-per-task=9 ./dgemm_mkl_optimized.x 30000 30000 30000&gt;&gt;dgemm_mkl_optimized_thin_thin006_2023-07-10_01-53-59.csv"/>
    <x v="0"/>
    <n v="30000"/>
    <n v="30000"/>
    <n v="87.287672779000005"/>
    <n v="87.287672999999998"/>
    <n v="618.64405699999998"/>
    <x v="1"/>
    <x v="1"/>
    <x v="1"/>
    <x v="0"/>
    <x v="0"/>
    <x v="0"/>
    <x v="8"/>
    <x v="8"/>
  </r>
  <r>
    <s v="dgemm_thin_job_17104.out"/>
    <s v="dgemm_mkl_optimized_thin_thin006_2023-07-10_01-53-59.csv"/>
    <s v="thin006"/>
    <s v="rep 1 size 30000 OMP_PLACES=cores OMP_PROC_BIND=close OMP_NUM_THREADS=8 BLIS_NUM_THREADS=8 srun -n1 --cpus-per-task=8 ./dgemm_mkl_optimized.x 30000 30000 30000&gt;&gt;dgemm_mkl_optimized_thin_thin006_2023-07-10_01-53-59.csv"/>
    <x v="0"/>
    <n v="30000"/>
    <n v="30000"/>
    <n v="98.351587033000001"/>
    <n v="98.351586999999995"/>
    <n v="549.05062199999998"/>
    <x v="1"/>
    <x v="1"/>
    <x v="1"/>
    <x v="0"/>
    <x v="0"/>
    <x v="0"/>
    <x v="7"/>
    <x v="7"/>
  </r>
  <r>
    <s v="dgemm_thin_job_17104.out"/>
    <s v="dgemm_mkl_optimized_thin_thin006_2023-07-10_01-53-59.csv"/>
    <s v="thin006"/>
    <s v="rep 1 size 30000 OMP_PLACES=cores OMP_PROC_BIND=close OMP_NUM_THREADS=7 BLIS_NUM_THREADS=7 srun -n1 --cpus-per-task=7 ./dgemm_mkl_optimized.x 30000 30000 30000&gt;&gt;dgemm_mkl_optimized_thin_thin006_2023-07-10_01-53-59.csv"/>
    <x v="0"/>
    <n v="30000"/>
    <n v="30000"/>
    <n v="112.353929214"/>
    <n v="112.35392899999999"/>
    <n v="480.62404600000002"/>
    <x v="1"/>
    <x v="1"/>
    <x v="1"/>
    <x v="0"/>
    <x v="0"/>
    <x v="0"/>
    <x v="6"/>
    <x v="6"/>
  </r>
  <r>
    <s v="dgemm_thin_job_17104.out"/>
    <s v="dgemm_mkl_optimized_thin_thin006_2023-07-10_01-53-59.csv"/>
    <s v="thin006"/>
    <s v="rep 1 size 30000 OMP_PLACES=cores OMP_PROC_BIND=close OMP_NUM_THREADS=6 BLIS_NUM_THREADS=6 srun -n1 --cpus-per-task=6 ./dgemm_mkl_optimized.x 30000 30000 30000&gt;&gt;dgemm_mkl_optimized_thin_thin006_2023-07-10_01-53-59.csv"/>
    <x v="0"/>
    <n v="30000"/>
    <n v="30000"/>
    <n v="131.34297876700001"/>
    <n v="131.34297900000001"/>
    <n v="411.13731799999999"/>
    <x v="1"/>
    <x v="1"/>
    <x v="1"/>
    <x v="0"/>
    <x v="0"/>
    <x v="0"/>
    <x v="5"/>
    <x v="5"/>
  </r>
  <r>
    <s v="dgemm_thin_job_17104.out"/>
    <s v="dgemm_mkl_optimized_thin_thin006_2023-07-10_01-53-59.csv"/>
    <s v="thin006"/>
    <s v="rep 1 size 30000 OMP_PLACES=cores OMP_PROC_BIND=close OMP_NUM_THREADS=5 BLIS_NUM_THREADS=5 srun -n1 --cpus-per-task=5 ./dgemm_mkl_optimized.x 30000 30000 30000&gt;&gt;dgemm_mkl_optimized_thin_thin006_2023-07-10_01-53-59.csv"/>
    <x v="0"/>
    <n v="30000"/>
    <n v="30000"/>
    <n v="158.21230533799999"/>
    <n v="158.21230499999999"/>
    <n v="341.31352700000002"/>
    <x v="1"/>
    <x v="1"/>
    <x v="1"/>
    <x v="0"/>
    <x v="0"/>
    <x v="0"/>
    <x v="4"/>
    <x v="4"/>
  </r>
  <r>
    <s v="dgemm_thin_job_17104.out"/>
    <s v="dgemm_mkl_optimized_thin_thin006_2023-07-10_01-53-59.csv"/>
    <s v="thin006"/>
    <s v="rep 1 size 30000 OMP_PLACES=cores OMP_PROC_BIND=close OMP_NUM_THREADS=4 BLIS_NUM_THREADS=4 srun -n1 --cpus-per-task=4 ./dgemm_mkl_optimized.x 30000 30000 30000&gt;&gt;dgemm_mkl_optimized_thin_thin006_2023-07-10_01-53-59.csv"/>
    <x v="0"/>
    <n v="30000"/>
    <n v="30000"/>
    <n v="198.59907209799999"/>
    <n v="198.59907200000001"/>
    <n v="271.90459399999997"/>
    <x v="1"/>
    <x v="1"/>
    <x v="1"/>
    <x v="0"/>
    <x v="0"/>
    <x v="0"/>
    <x v="3"/>
    <x v="3"/>
  </r>
  <r>
    <s v="dgemm_thin_job_17104.out"/>
    <s v="dgemm_mkl_optimized_thin_thin006_2023-07-10_01-53-59.csv"/>
    <s v="thin006"/>
    <s v="rep 1 size 30000 OMP_PLACES=cores OMP_PROC_BIND=close OMP_NUM_THREADS=3 BLIS_NUM_THREADS=3 srun -n1 --cpus-per-task=3 ./dgemm_mkl_optimized.x 30000 30000 30000&gt;&gt;dgemm_mkl_optimized_thin_thin006_2023-07-10_01-53-59.csv"/>
    <x v="0"/>
    <n v="30000"/>
    <n v="30000"/>
    <n v="267.12473601800002"/>
    <n v="267.12473599999998"/>
    <n v="202.15275"/>
    <x v="1"/>
    <x v="1"/>
    <x v="1"/>
    <x v="0"/>
    <x v="0"/>
    <x v="0"/>
    <x v="2"/>
    <x v="2"/>
  </r>
  <r>
    <s v="dgemm_thin_job_17104.out"/>
    <s v="dgemm_mkl_optimized_thin_thin006_2023-07-10_01-53-59.csv"/>
    <s v="thin006"/>
    <s v="rep 1 size 30000 OMP_PLACES=cores OMP_PROC_BIND=close OMP_NUM_THREADS=2 BLIS_NUM_THREADS=2 srun -n1 --cpus-per-task=2 ./dgemm_mkl_optimized.x 30000 30000 30000&gt;&gt;dgemm_mkl_optimized_thin_thin006_2023-07-10_01-53-59.csv"/>
    <x v="0"/>
    <n v="30000"/>
    <n v="30000"/>
    <n v="404.97901912200001"/>
    <n v="404.97901899999999"/>
    <n v="133.34024099999999"/>
    <x v="1"/>
    <x v="1"/>
    <x v="1"/>
    <x v="0"/>
    <x v="0"/>
    <x v="0"/>
    <x v="1"/>
    <x v="1"/>
  </r>
  <r>
    <s v="dgemm_thin_job_17104.out"/>
    <s v="dgemm_mkl_optimized_thin_thin006_2023-07-10_01-53-59.csv"/>
    <s v="thin006"/>
    <s v="rep 1 size 30000 OMP_PLACES=cores OMP_PROC_BIND=close OMP_NUM_THREADS=1 BLIS_NUM_THREADS=1 srun -n1 --cpus-per-task=1 ./dgemm_mkl_optimized.x 30000 30000 30000&gt;&gt;dgemm_mkl_optimized_thin_thin006_2023-07-10_01-53-59.csv"/>
    <x v="0"/>
    <n v="30000"/>
    <n v="30000"/>
    <n v="800.98112745900005"/>
    <n v="800.98112700000001"/>
    <n v="67.417319000000006"/>
    <x v="1"/>
    <x v="1"/>
    <x v="1"/>
    <x v="0"/>
    <x v="0"/>
    <x v="0"/>
    <x v="0"/>
    <x v="0"/>
  </r>
  <r>
    <s v="dgemm_thin_job_17104.out"/>
    <s v="dgemm_mkl_optimized_thin_thin006_2023-07-10_01-53-59.csv"/>
    <s v="thin006"/>
    <s v="rep 2 size 30000 OMP_PLACES=cores OMP_PROC_BIND=close OMP_NUM_THREADS=12 BLIS_NUM_THREADS=12 srun -n1 --cpus-per-task=12 ./dgemm_mkl_optimized.x 30000 30000 30000&gt;&gt;dgemm_mkl_optimized_thin_thin006_2023-07-10_01-53-59.csv"/>
    <x v="0"/>
    <n v="30000"/>
    <n v="30000"/>
    <n v="65.387176045000004"/>
    <n v="65.387175999999997"/>
    <n v="825.85001"/>
    <x v="1"/>
    <x v="1"/>
    <x v="1"/>
    <x v="0"/>
    <x v="0"/>
    <x v="0"/>
    <x v="11"/>
    <x v="11"/>
  </r>
  <r>
    <s v="dgemm_thin_job_17104.out"/>
    <s v="dgemm_mkl_optimized_thin_thin006_2023-07-10_01-53-59.csv"/>
    <s v="thin006"/>
    <s v="rep 2 size 30000 OMP_PLACES=cores OMP_PROC_BIND=close OMP_NUM_THREADS=11 BLIS_NUM_THREADS=11 srun -n1 --cpus-per-task=11 ./dgemm_mkl_optimized.x 30000 30000 30000&gt;&gt;dgemm_mkl_optimized_thin_thin006_2023-07-10_01-53-59.csv"/>
    <x v="0"/>
    <n v="30000"/>
    <n v="30000"/>
    <n v="71.197460942999996"/>
    <n v="71.197461000000004"/>
    <n v="758.45401300000003"/>
    <x v="1"/>
    <x v="1"/>
    <x v="1"/>
    <x v="0"/>
    <x v="0"/>
    <x v="0"/>
    <x v="10"/>
    <x v="10"/>
  </r>
  <r>
    <s v="dgemm_thin_job_17104.out"/>
    <s v="dgemm_mkl_optimized_thin_thin006_2023-07-10_01-53-59.csv"/>
    <s v="thin006"/>
    <s v="rep 2 size 30000 OMP_PLACES=cores OMP_PROC_BIND=close OMP_NUM_THREADS=10 BLIS_NUM_THREADS=10 srun -n1 --cpus-per-task=10 ./dgemm_mkl_optimized.x 30000 30000 30000&gt;&gt;dgemm_mkl_optimized_thin_thin006_2023-07-10_01-53-59.csv"/>
    <x v="0"/>
    <n v="30000"/>
    <n v="30000"/>
    <n v="78.429309279999998"/>
    <n v="78.429309000000003"/>
    <n v="688.51811299999997"/>
    <x v="1"/>
    <x v="1"/>
    <x v="1"/>
    <x v="0"/>
    <x v="0"/>
    <x v="0"/>
    <x v="9"/>
    <x v="9"/>
  </r>
  <r>
    <s v="dgemm_thin_job_17104.out"/>
    <s v="dgemm_mkl_optimized_thin_thin006_2023-07-10_01-53-59.csv"/>
    <s v="thin006"/>
    <s v="rep 2 size 30000 OMP_PLACES=cores OMP_PROC_BIND=close OMP_NUM_THREADS=9 BLIS_NUM_THREADS=9 srun -n1 --cpus-per-task=9 ./dgemm_mkl_optimized.x 30000 30000 30000&gt;&gt;dgemm_mkl_optimized_thin_thin006_2023-07-10_01-53-59.csv"/>
    <x v="0"/>
    <n v="30000"/>
    <n v="30000"/>
    <n v="87.121421097999999"/>
    <n v="87.121420999999998"/>
    <n v="619.82460000000003"/>
    <x v="1"/>
    <x v="1"/>
    <x v="1"/>
    <x v="0"/>
    <x v="0"/>
    <x v="0"/>
    <x v="8"/>
    <x v="8"/>
  </r>
  <r>
    <s v="dgemm_thin_job_17104.out"/>
    <s v="dgemm_mkl_optimized_thin_thin006_2023-07-10_01-53-59.csv"/>
    <s v="thin006"/>
    <s v="rep 2 size 30000 OMP_PLACES=cores OMP_PROC_BIND=close OMP_NUM_THREADS=8 BLIS_NUM_THREADS=8 srun -n1 --cpus-per-task=8 ./dgemm_mkl_optimized.x 30000 30000 30000&gt;&gt;dgemm_mkl_optimized_thin_thin006_2023-07-10_01-53-59.csv"/>
    <x v="0"/>
    <n v="30000"/>
    <n v="30000"/>
    <n v="98.349923258000004"/>
    <n v="98.349923000000004"/>
    <n v="549.05990999999995"/>
    <x v="1"/>
    <x v="1"/>
    <x v="1"/>
    <x v="0"/>
    <x v="0"/>
    <x v="0"/>
    <x v="7"/>
    <x v="7"/>
  </r>
  <r>
    <s v="dgemm_thin_job_17104.out"/>
    <s v="dgemm_mkl_optimized_thin_thin006_2023-07-10_01-53-59.csv"/>
    <s v="thin006"/>
    <s v="rep 2 size 30000 OMP_PLACES=cores OMP_PROC_BIND=close OMP_NUM_THREADS=7 BLIS_NUM_THREADS=7 srun -n1 --cpus-per-task=7 ./dgemm_mkl_optimized.x 30000 30000 30000&gt;&gt;dgemm_mkl_optimized_thin_thin006_2023-07-10_01-53-59.csv"/>
    <x v="0"/>
    <n v="30000"/>
    <n v="30000"/>
    <n v="112.29685719"/>
    <n v="112.296857"/>
    <n v="480.86831100000001"/>
    <x v="1"/>
    <x v="1"/>
    <x v="1"/>
    <x v="0"/>
    <x v="0"/>
    <x v="0"/>
    <x v="6"/>
    <x v="6"/>
  </r>
  <r>
    <s v="dgemm_thin_job_17104.out"/>
    <s v="dgemm_mkl_optimized_thin_thin006_2023-07-10_01-53-59.csv"/>
    <s v="thin006"/>
    <s v="rep 2 size 30000 OMP_PLACES=cores OMP_PROC_BIND=close OMP_NUM_THREADS=6 BLIS_NUM_THREADS=6 srun -n1 --cpus-per-task=6 ./dgemm_mkl_optimized.x 30000 30000 30000&gt;&gt;dgemm_mkl_optimized_thin_thin006_2023-07-10_01-53-59.csv"/>
    <x v="0"/>
    <n v="30000"/>
    <n v="30000"/>
    <n v="131.671161568"/>
    <n v="131.67116200000001"/>
    <n v="410.11258199999997"/>
    <x v="1"/>
    <x v="1"/>
    <x v="1"/>
    <x v="0"/>
    <x v="0"/>
    <x v="0"/>
    <x v="5"/>
    <x v="5"/>
  </r>
  <r>
    <s v="dgemm_thin_job_17104.out"/>
    <s v="dgemm_mkl_optimized_thin_thin006_2023-07-10_01-53-59.csv"/>
    <s v="thin006"/>
    <s v="rep 2 size 30000 OMP_PLACES=cores OMP_PROC_BIND=close OMP_NUM_THREADS=5 BLIS_NUM_THREADS=5 srun -n1 --cpus-per-task=5 ./dgemm_mkl_optimized.x 30000 30000 30000&gt;&gt;dgemm_mkl_optimized_thin_thin006_2023-07-10_01-53-59.csv"/>
    <x v="0"/>
    <n v="30000"/>
    <n v="30000"/>
    <n v="158.13709163300001"/>
    <n v="158.137092"/>
    <n v="341.475864"/>
    <x v="1"/>
    <x v="1"/>
    <x v="1"/>
    <x v="0"/>
    <x v="0"/>
    <x v="0"/>
    <x v="4"/>
    <x v="4"/>
  </r>
  <r>
    <s v="dgemm_thin_job_17104.out"/>
    <s v="dgemm_mkl_optimized_thin_thin006_2023-07-10_01-53-59.csv"/>
    <s v="thin006"/>
    <s v="rep 2 size 30000 OMP_PLACES=cores OMP_PROC_BIND=close OMP_NUM_THREADS=4 BLIS_NUM_THREADS=4 srun -n1 --cpus-per-task=4 ./dgemm_mkl_optimized.x 30000 30000 30000&gt;&gt;dgemm_mkl_optimized_thin_thin006_2023-07-10_01-53-59.csv"/>
    <x v="0"/>
    <n v="30000"/>
    <n v="30000"/>
    <n v="198.57853543799999"/>
    <n v="198.57853499999999"/>
    <n v="271.93271399999998"/>
    <x v="1"/>
    <x v="1"/>
    <x v="1"/>
    <x v="0"/>
    <x v="0"/>
    <x v="0"/>
    <x v="3"/>
    <x v="3"/>
  </r>
  <r>
    <s v="dgemm_thin_job_17104.out"/>
    <s v="dgemm_mkl_optimized_thin_thin006_2023-07-10_01-53-59.csv"/>
    <s v="thin006"/>
    <s v="rep 2 size 30000 OMP_PLACES=cores OMP_PROC_BIND=close OMP_NUM_THREADS=3 BLIS_NUM_THREADS=3 srun -n1 --cpus-per-task=3 ./dgemm_mkl_optimized.x 30000 30000 30000&gt;&gt;dgemm_mkl_optimized_thin_thin006_2023-07-10_01-53-59.csv"/>
    <x v="0"/>
    <n v="30000"/>
    <n v="30000"/>
    <n v="266.42272418499999"/>
    <n v="266.42272400000002"/>
    <n v="202.68541300000001"/>
    <x v="1"/>
    <x v="1"/>
    <x v="1"/>
    <x v="0"/>
    <x v="0"/>
    <x v="0"/>
    <x v="2"/>
    <x v="2"/>
  </r>
  <r>
    <s v="dgemm_thin_job_17104.out"/>
    <s v="dgemm_mkl_optimized_thin_thin006_2023-07-10_01-53-59.csv"/>
    <s v="thin006"/>
    <s v="rep 2 size 30000 OMP_PLACES=cores OMP_PROC_BIND=close OMP_NUM_THREADS=2 BLIS_NUM_THREADS=2 srun -n1 --cpus-per-task=2 ./dgemm_mkl_optimized.x 30000 30000 30000&gt;&gt;dgemm_mkl_optimized_thin_thin006_2023-07-10_01-53-59.csv"/>
    <x v="0"/>
    <n v="30000"/>
    <n v="30000"/>
    <n v="404.33540495599999"/>
    <n v="404.33540499999998"/>
    <n v="133.55249000000001"/>
    <x v="1"/>
    <x v="1"/>
    <x v="1"/>
    <x v="0"/>
    <x v="0"/>
    <x v="0"/>
    <x v="1"/>
    <x v="1"/>
  </r>
  <r>
    <s v="dgemm_thin_job_17104.out"/>
    <s v="dgemm_mkl_optimized_thin_thin006_2023-07-10_01-53-59.csv"/>
    <s v="thin006"/>
    <s v="rep 2 size 30000 OMP_PLACES=cores OMP_PROC_BIND=close OMP_NUM_THREADS=1 BLIS_NUM_THREADS=1 srun -n1 --cpus-per-task=1 ./dgemm_mkl_optimized.x 30000 30000 30000&gt;&gt;dgemm_mkl_optimized_thin_thin006_2023-07-10_01-53-59.csv"/>
    <x v="0"/>
    <n v="30000"/>
    <n v="30000"/>
    <n v="800.86051661399995"/>
    <n v="800.86051699999996"/>
    <n v="67.427471999999995"/>
    <x v="1"/>
    <x v="1"/>
    <x v="1"/>
    <x v="0"/>
    <x v="0"/>
    <x v="0"/>
    <x v="0"/>
    <x v="0"/>
  </r>
  <r>
    <s v="dgemm_thin_job_17104.out"/>
    <s v="dgemm_mkl_optimized_thin_thin006_2023-07-10_01-53-59.csv"/>
    <s v="thin006"/>
    <s v="rep 3 size 30000 OMP_PLACES=cores OMP_PROC_BIND=close OMP_NUM_THREADS=12 BLIS_NUM_THREADS=12 srun -n1 --cpus-per-task=12 ./dgemm_mkl_optimized.x 30000 30000 30000&gt;&gt;dgemm_mkl_optimized_thin_thin006_2023-07-10_01-53-59.csv"/>
    <x v="0"/>
    <n v="30000"/>
    <n v="30000"/>
    <n v="65.380904633"/>
    <n v="65.380904999999998"/>
    <n v="825.92922699999997"/>
    <x v="1"/>
    <x v="1"/>
    <x v="1"/>
    <x v="0"/>
    <x v="0"/>
    <x v="0"/>
    <x v="11"/>
    <x v="11"/>
  </r>
  <r>
    <s v="dgemm_thin_job_17104.out"/>
    <s v="dgemm_mkl_optimized_thin_thin006_2023-07-10_01-53-59.csv"/>
    <s v="thin006"/>
    <s v="rep 3 size 30000 OMP_PLACES=cores OMP_PROC_BIND=close OMP_NUM_THREADS=11 BLIS_NUM_THREADS=11 srun -n1 --cpus-per-task=11 ./dgemm_mkl_optimized.x 30000 30000 30000&gt;&gt;dgemm_mkl_optimized_thin_thin006_2023-07-10_01-53-59.csv"/>
    <x v="0"/>
    <n v="30000"/>
    <n v="30000"/>
    <n v="71.206700996999999"/>
    <n v="71.206700999999995"/>
    <n v="758.355594"/>
    <x v="1"/>
    <x v="1"/>
    <x v="1"/>
    <x v="0"/>
    <x v="0"/>
    <x v="0"/>
    <x v="10"/>
    <x v="10"/>
  </r>
  <r>
    <s v="dgemm_thin_job_17104.out"/>
    <s v="dgemm_mkl_optimized_thin_thin006_2023-07-10_01-53-59.csv"/>
    <s v="thin006"/>
    <s v="rep 3 size 30000 OMP_PLACES=cores OMP_PROC_BIND=close OMP_NUM_THREADS=10 BLIS_NUM_THREADS=10 srun -n1 --cpus-per-task=10 ./dgemm_mkl_optimized.x 30000 30000 30000&gt;&gt;dgemm_mkl_optimized_thin_thin006_2023-07-10_01-53-59.csv"/>
    <x v="0"/>
    <n v="30000"/>
    <n v="30000"/>
    <n v="78.487628252999997"/>
    <n v="78.487628000000001"/>
    <n v="688.00652000000002"/>
    <x v="1"/>
    <x v="1"/>
    <x v="1"/>
    <x v="0"/>
    <x v="0"/>
    <x v="0"/>
    <x v="9"/>
    <x v="9"/>
  </r>
  <r>
    <s v="dgemm_thin_job_17104.out"/>
    <s v="dgemm_mkl_optimized_thin_thin006_2023-07-10_01-53-59.csv"/>
    <s v="thin006"/>
    <s v="rep 3 size 30000 OMP_PLACES=cores OMP_PROC_BIND=close OMP_NUM_THREADS=9 BLIS_NUM_THREADS=9 srun -n1 --cpus-per-task=9 ./dgemm_mkl_optimized.x 30000 30000 30000&gt;&gt;dgemm_mkl_optimized_thin_thin006_2023-07-10_01-53-59.csv"/>
    <x v="0"/>
    <n v="30000"/>
    <n v="30000"/>
    <n v="87.251766672000002"/>
    <n v="87.251767000000001"/>
    <n v="618.89864299999999"/>
    <x v="1"/>
    <x v="1"/>
    <x v="1"/>
    <x v="0"/>
    <x v="0"/>
    <x v="0"/>
    <x v="8"/>
    <x v="8"/>
  </r>
  <r>
    <s v="dgemm_thin_job_17104.out"/>
    <s v="dgemm_mkl_optimized_thin_thin006_2023-07-10_01-53-59.csv"/>
    <s v="thin006"/>
    <s v="rep 3 size 30000 OMP_PLACES=cores OMP_PROC_BIND=close OMP_NUM_THREADS=8 BLIS_NUM_THREADS=8 srun -n1 --cpus-per-task=8 ./dgemm_mkl_optimized.x 30000 30000 30000&gt;&gt;dgemm_mkl_optimized_thin_thin006_2023-07-10_01-53-59.csv"/>
    <x v="0"/>
    <n v="30000"/>
    <n v="30000"/>
    <n v="98.279849294000002"/>
    <n v="98.279848999999999"/>
    <n v="549.45139200000006"/>
    <x v="1"/>
    <x v="1"/>
    <x v="1"/>
    <x v="0"/>
    <x v="0"/>
    <x v="0"/>
    <x v="7"/>
    <x v="7"/>
  </r>
  <r>
    <s v="dgemm_thin_job_17104.out"/>
    <s v="dgemm_mkl_optimized_thin_thin006_2023-07-10_01-53-59.csv"/>
    <s v="thin006"/>
    <s v="rep 3 size 30000 OMP_PLACES=cores OMP_PROC_BIND=close OMP_NUM_THREADS=7 BLIS_NUM_THREADS=7 srun -n1 --cpus-per-task=7 ./dgemm_mkl_optimized.x 30000 30000 30000&gt;&gt;dgemm_mkl_optimized_thin_thin006_2023-07-10_01-53-59.csv"/>
    <x v="0"/>
    <n v="30000"/>
    <n v="30000"/>
    <n v="112.336754962"/>
    <n v="112.336755"/>
    <n v="480.69752399999999"/>
    <x v="1"/>
    <x v="1"/>
    <x v="1"/>
    <x v="0"/>
    <x v="0"/>
    <x v="0"/>
    <x v="6"/>
    <x v="6"/>
  </r>
  <r>
    <s v="dgemm_thin_job_17104.out"/>
    <s v="dgemm_mkl_optimized_thin_thin006_2023-07-10_01-53-59.csv"/>
    <s v="thin006"/>
    <s v="rep 3 size 30000 OMP_PLACES=cores OMP_PROC_BIND=close OMP_NUM_THREADS=6 BLIS_NUM_THREADS=6 srun -n1 --cpus-per-task=6 ./dgemm_mkl_optimized.x 30000 30000 30000&gt;&gt;dgemm_mkl_optimized_thin_thin006_2023-07-10_01-53-59.csv"/>
    <x v="0"/>
    <n v="30000"/>
    <n v="30000"/>
    <n v="131.74029873200001"/>
    <n v="131.74029899999999"/>
    <n v="409.897355"/>
    <x v="1"/>
    <x v="1"/>
    <x v="1"/>
    <x v="0"/>
    <x v="0"/>
    <x v="0"/>
    <x v="5"/>
    <x v="5"/>
  </r>
  <r>
    <s v="dgemm_thin_job_17104.out"/>
    <s v="dgemm_mkl_optimized_thin_thin006_2023-07-10_01-53-59.csv"/>
    <s v="thin006"/>
    <s v="rep 3 size 30000 OMP_PLACES=cores OMP_PROC_BIND=close OMP_NUM_THREADS=5 BLIS_NUM_THREADS=5 srun -n1 --cpus-per-task=5 ./dgemm_mkl_optimized.x 30000 30000 30000&gt;&gt;dgemm_mkl_optimized_thin_thin006_2023-07-10_01-53-59.csv"/>
    <x v="0"/>
    <n v="30000"/>
    <n v="30000"/>
    <n v="157.952301277"/>
    <n v="157.95230100000001"/>
    <n v="341.875361"/>
    <x v="1"/>
    <x v="1"/>
    <x v="1"/>
    <x v="0"/>
    <x v="0"/>
    <x v="0"/>
    <x v="4"/>
    <x v="4"/>
  </r>
  <r>
    <s v="dgemm_thin_job_17104.out"/>
    <s v="dgemm_mkl_optimized_thin_thin006_2023-07-10_01-53-59.csv"/>
    <s v="thin006"/>
    <s v="rep 3 size 30000 OMP_PLACES=cores OMP_PROC_BIND=close OMP_NUM_THREADS=4 BLIS_NUM_THREADS=4 srun -n1 --cpus-per-task=4 ./dgemm_mkl_optimized.x 30000 30000 30000&gt;&gt;dgemm_mkl_optimized_thin_thin006_2023-07-10_01-53-59.csv"/>
    <x v="0"/>
    <n v="30000"/>
    <n v="30000"/>
    <n v="198.42940443000001"/>
    <n v="198.42940400000001"/>
    <n v="272.13708700000001"/>
    <x v="1"/>
    <x v="1"/>
    <x v="1"/>
    <x v="0"/>
    <x v="0"/>
    <x v="0"/>
    <x v="3"/>
    <x v="3"/>
  </r>
  <r>
    <s v="dgemm_thin_job_17104.out"/>
    <s v="dgemm_mkl_optimized_thin_thin006_2023-07-10_01-53-59.csv"/>
    <s v="thin006"/>
    <s v="rep 3 size 30000 OMP_PLACES=cores OMP_PROC_BIND=close OMP_NUM_THREADS=3 BLIS_NUM_THREADS=3 srun -n1 --cpus-per-task=3 ./dgemm_mkl_optimized.x 30000 30000 30000&gt;&gt;dgemm_mkl_optimized_thin_thin006_2023-07-10_01-53-59.csv"/>
    <x v="0"/>
    <n v="30000"/>
    <n v="30000"/>
    <n v="267.08512495799999"/>
    <n v="267.08512500000001"/>
    <n v="202.18273099999999"/>
    <x v="1"/>
    <x v="1"/>
    <x v="1"/>
    <x v="0"/>
    <x v="0"/>
    <x v="0"/>
    <x v="2"/>
    <x v="2"/>
  </r>
  <r>
    <s v="dgemm_thin_job_17104.out"/>
    <s v="dgemm_mkl_optimized_thin_thin006_2023-07-10_01-53-59.csv"/>
    <s v="thin006"/>
    <s v="rep 3 size 30000 OMP_PLACES=cores OMP_PROC_BIND=close OMP_NUM_THREADS=2 BLIS_NUM_THREADS=2 srun -n1 --cpus-per-task=2 ./dgemm_mkl_optimized.x 30000 30000 30000&gt;&gt;dgemm_mkl_optimized_thin_thin006_2023-07-10_01-53-59.csv"/>
    <x v="0"/>
    <n v="30000"/>
    <n v="30000"/>
    <n v="404.29425602700002"/>
    <n v="404.29425600000002"/>
    <n v="133.56608299999999"/>
    <x v="1"/>
    <x v="1"/>
    <x v="1"/>
    <x v="0"/>
    <x v="0"/>
    <x v="0"/>
    <x v="1"/>
    <x v="1"/>
  </r>
  <r>
    <s v="sgemm_epyc_job_17107.out"/>
    <s v="sgemm_oblas_optimized_epyc_epyc001.orfeo.hpc_2023-07-10_03-47-00.csv"/>
    <s v="epyc001.orfeo.hpc"/>
    <s v="rep 1 size 30000 OMP_PLACES=cores OMP_PROC_BIND=close OMP_NUM_THREADS=64 BLIS_NUM_THREADS=64 srun -n1 --cpus-per-task=64 ./sgemm_oblas_optimized.x 30000 30000 30000&gt;&gt;sgemm_oblas_optimized_epyc_epyc001.orfeo.hpc_2023-07-10_03-47-00.csv"/>
    <x v="0"/>
    <n v="30000"/>
    <n v="30000"/>
    <n v="19.808023092999999"/>
    <n v="19.808022999999999"/>
    <n v="2726.1680660000002"/>
    <x v="0"/>
    <x v="2"/>
    <x v="0"/>
    <x v="0"/>
    <x v="0"/>
    <x v="0"/>
    <x v="63"/>
    <x v="63"/>
  </r>
  <r>
    <s v="sgemm_epyc_job_17107.out"/>
    <s v="sgemm_oblas_optimized_epyc_epyc001.orfeo.hpc_2023-07-10_03-47-00.csv"/>
    <s v="epyc001.orfeo.hpc"/>
    <s v="rep 1 size 30000 OMP_PLACES=cores OMP_PROC_BIND=close OMP_NUM_THREADS=63 BLIS_NUM_THREADS=63 srun -n1 --cpus-per-task=63 ./sgemm_oblas_optimized.x 30000 30000 30000&gt;&gt;sgemm_oblas_optimized_epyc_epyc001.orfeo.hpc_2023-07-10_03-47-00.csv"/>
    <x v="0"/>
    <n v="30000"/>
    <n v="30000"/>
    <n v="19.964143360000001"/>
    <n v="19.964143"/>
    <n v="2704.8493400000002"/>
    <x v="0"/>
    <x v="2"/>
    <x v="0"/>
    <x v="0"/>
    <x v="0"/>
    <x v="0"/>
    <x v="62"/>
    <x v="62"/>
  </r>
  <r>
    <s v="sgemm_epyc_job_17107.out"/>
    <s v="sgemm_oblas_optimized_epyc_epyc001.orfeo.hpc_2023-07-10_03-47-00.csv"/>
    <s v="epyc001.orfeo.hpc"/>
    <s v="rep 1 size 30000 OMP_PLACES=cores OMP_PROC_BIND=close OMP_NUM_THREADS=62 BLIS_NUM_THREADS=62 srun -n1 --cpus-per-task=62 ./sgemm_oblas_optimized.x 30000 30000 30000&gt;&gt;sgemm_oblas_optimized_epyc_epyc001.orfeo.hpc_2023-07-10_03-47-00.csv"/>
    <x v="0"/>
    <n v="30000"/>
    <n v="30000"/>
    <n v="20.471476260999999"/>
    <n v="20.471475999999999"/>
    <n v="2637.816605"/>
    <x v="0"/>
    <x v="2"/>
    <x v="0"/>
    <x v="0"/>
    <x v="0"/>
    <x v="0"/>
    <x v="61"/>
    <x v="61"/>
  </r>
  <r>
    <s v="sgemm_epyc_job_17107.out"/>
    <s v="sgemm_oblas_optimized_epyc_epyc001.orfeo.hpc_2023-07-10_03-47-00.csv"/>
    <s v="epyc001.orfeo.hpc"/>
    <s v="rep 1 size 30000 OMP_PLACES=cores OMP_PROC_BIND=close OMP_NUM_THREADS=61 BLIS_NUM_THREADS=61 srun -n1 --cpus-per-task=61 ./sgemm_oblas_optimized.x 30000 30000 30000&gt;&gt;sgemm_oblas_optimized_epyc_epyc001.orfeo.hpc_2023-07-10_03-47-00.csv"/>
    <x v="0"/>
    <n v="30000"/>
    <n v="30000"/>
    <n v="20.033861380000001"/>
    <n v="20.033861000000002"/>
    <n v="2695.4364399999999"/>
    <x v="0"/>
    <x v="2"/>
    <x v="0"/>
    <x v="0"/>
    <x v="0"/>
    <x v="0"/>
    <x v="60"/>
    <x v="60"/>
  </r>
  <r>
    <s v="sgemm_epyc_job_17107.out"/>
    <s v="sgemm_oblas_optimized_epyc_epyc001.orfeo.hpc_2023-07-10_03-47-00.csv"/>
    <s v="epyc001.orfeo.hpc"/>
    <s v="rep 1 size 30000 OMP_PLACES=cores OMP_PROC_BIND=close OMP_NUM_THREADS=60 BLIS_NUM_THREADS=60 srun -n1 --cpus-per-task=60 ./sgemm_oblas_optimized.x 30000 30000 30000&gt;&gt;sgemm_oblas_optimized_epyc_epyc001.orfeo.hpc_2023-07-10_03-47-00.csv"/>
    <x v="0"/>
    <n v="30000"/>
    <n v="30000"/>
    <n v="21.022925863000001"/>
    <n v="21.022925999999998"/>
    <n v="2568.6243840000002"/>
    <x v="0"/>
    <x v="2"/>
    <x v="0"/>
    <x v="0"/>
    <x v="0"/>
    <x v="0"/>
    <x v="59"/>
    <x v="59"/>
  </r>
  <r>
    <s v="sgemm_epyc_job_17107.out"/>
    <s v="sgemm_oblas_optimized_epyc_epyc001.orfeo.hpc_2023-07-10_03-47-00.csv"/>
    <s v="epyc001.orfeo.hpc"/>
    <s v="rep 1 size 30000 OMP_PLACES=cores OMP_PROC_BIND=close OMP_NUM_THREADS=59 BLIS_NUM_THREADS=59 srun -n1 --cpus-per-task=59 ./sgemm_oblas_optimized.x 30000 30000 30000&gt;&gt;sgemm_oblas_optimized_epyc_epyc001.orfeo.hpc_2023-07-10_03-47-00.csv"/>
    <x v="0"/>
    <n v="30000"/>
    <n v="30000"/>
    <n v="19.548066827"/>
    <n v="19.548067"/>
    <n v="2762.4214959999999"/>
    <x v="0"/>
    <x v="2"/>
    <x v="0"/>
    <x v="0"/>
    <x v="0"/>
    <x v="0"/>
    <x v="58"/>
    <x v="58"/>
  </r>
  <r>
    <s v="sgemm_epyc_job_17107.out"/>
    <s v="sgemm_oblas_optimized_epyc_epyc001.orfeo.hpc_2023-07-10_03-47-00.csv"/>
    <s v="epyc001.orfeo.hpc"/>
    <s v="rep 1 size 30000 OMP_PLACES=cores OMP_PROC_BIND=close OMP_NUM_THREADS=58 BLIS_NUM_THREADS=58 srun -n1 --cpus-per-task=58 ./sgemm_oblas_optimized.x 30000 30000 30000&gt;&gt;sgemm_oblas_optimized_epyc_epyc001.orfeo.hpc_2023-07-10_03-47-00.csv"/>
    <x v="0"/>
    <n v="30000"/>
    <n v="30000"/>
    <n v="19.785093190000001"/>
    <n v="19.785093"/>
    <n v="2729.327554"/>
    <x v="0"/>
    <x v="2"/>
    <x v="0"/>
    <x v="0"/>
    <x v="0"/>
    <x v="0"/>
    <x v="57"/>
    <x v="57"/>
  </r>
  <r>
    <s v="sgemm_epyc_job_17107.out"/>
    <s v="sgemm_oblas_optimized_epyc_epyc001.orfeo.hpc_2023-07-10_03-47-00.csv"/>
    <s v="epyc001.orfeo.hpc"/>
    <s v="rep 1 size 30000 OMP_PLACES=cores OMP_PROC_BIND=close OMP_NUM_THREADS=57 BLIS_NUM_THREADS=57 srun -n1 --cpus-per-task=57 ./sgemm_oblas_optimized.x 30000 30000 30000&gt;&gt;sgemm_oblas_optimized_epyc_epyc001.orfeo.hpc_2023-07-10_03-47-00.csv"/>
    <x v="0"/>
    <n v="30000"/>
    <n v="30000"/>
    <n v="20.079908372999999"/>
    <n v="20.079908"/>
    <n v="2689.2552989999999"/>
    <x v="0"/>
    <x v="2"/>
    <x v="0"/>
    <x v="0"/>
    <x v="0"/>
    <x v="0"/>
    <x v="56"/>
    <x v="56"/>
  </r>
  <r>
    <s v="sgemm_epyc_job_17107.out"/>
    <s v="sgemm_oblas_optimized_epyc_epyc001.orfeo.hpc_2023-07-10_03-47-00.csv"/>
    <s v="epyc001.orfeo.hpc"/>
    <s v="rep 1 size 30000 OMP_PLACES=cores OMP_PROC_BIND=close OMP_NUM_THREADS=56 BLIS_NUM_THREADS=56 srun -n1 --cpus-per-task=56 ./sgemm_oblas_optimized.x 30000 30000 30000&gt;&gt;sgemm_oblas_optimized_epyc_epyc001.orfeo.hpc_2023-07-10_03-47-00.csv"/>
    <x v="0"/>
    <n v="30000"/>
    <n v="30000"/>
    <n v="20.194143467"/>
    <n v="20.194143"/>
    <n v="2674.0426050000001"/>
    <x v="0"/>
    <x v="2"/>
    <x v="0"/>
    <x v="0"/>
    <x v="0"/>
    <x v="0"/>
    <x v="55"/>
    <x v="55"/>
  </r>
  <r>
    <s v="sgemm_epyc_job_17107.out"/>
    <s v="sgemm_oblas_optimized_epyc_epyc001.orfeo.hpc_2023-07-10_03-47-00.csv"/>
    <s v="epyc001.orfeo.hpc"/>
    <s v="rep 1 size 30000 OMP_PLACES=cores OMP_PROC_BIND=close OMP_NUM_THREADS=55 BLIS_NUM_THREADS=55 srun -n1 --cpus-per-task=55 ./sgemm_oblas_optimized.x 30000 30000 30000&gt;&gt;sgemm_oblas_optimized_epyc_epyc001.orfeo.hpc_2023-07-10_03-47-00.csv"/>
    <x v="0"/>
    <n v="30000"/>
    <n v="30000"/>
    <n v="21.038778474000001"/>
    <n v="21.038778000000001"/>
    <n v="2566.6889390000001"/>
    <x v="0"/>
    <x v="2"/>
    <x v="0"/>
    <x v="0"/>
    <x v="0"/>
    <x v="0"/>
    <x v="54"/>
    <x v="54"/>
  </r>
  <r>
    <s v="sgemm_epyc_job_17107.out"/>
    <s v="sgemm_oblas_optimized_epyc_epyc001.orfeo.hpc_2023-07-10_03-47-00.csv"/>
    <s v="epyc001.orfeo.hpc"/>
    <s v="rep 1 size 30000 OMP_PLACES=cores OMP_PROC_BIND=close OMP_NUM_THREADS=54 BLIS_NUM_THREADS=54 srun -n1 --cpus-per-task=54 ./sgemm_oblas_optimized.x 30000 30000 30000&gt;&gt;sgemm_oblas_optimized_epyc_epyc001.orfeo.hpc_2023-07-10_03-47-00.csv"/>
    <x v="0"/>
    <n v="30000"/>
    <n v="30000"/>
    <n v="20.340996758999999"/>
    <n v="20.340997000000002"/>
    <n v="2654.7371619999999"/>
    <x v="0"/>
    <x v="2"/>
    <x v="0"/>
    <x v="0"/>
    <x v="0"/>
    <x v="0"/>
    <x v="53"/>
    <x v="53"/>
  </r>
  <r>
    <s v="sgemm_epyc_job_17107.out"/>
    <s v="sgemm_oblas_optimized_epyc_epyc001.orfeo.hpc_2023-07-10_03-47-00.csv"/>
    <s v="epyc001.orfeo.hpc"/>
    <s v="rep 1 size 30000 OMP_PLACES=cores OMP_PROC_BIND=close OMP_NUM_THREADS=53 BLIS_NUM_THREADS=53 srun -n1 --cpus-per-task=53 ./sgemm_oblas_optimized.x 30000 30000 30000&gt;&gt;sgemm_oblas_optimized_epyc_epyc001.orfeo.hpc_2023-07-10_03-47-00.csv"/>
    <x v="0"/>
    <n v="30000"/>
    <n v="30000"/>
    <n v="21.306648755000001"/>
    <n v="21.306649"/>
    <n v="2534.420153"/>
    <x v="0"/>
    <x v="2"/>
    <x v="0"/>
    <x v="0"/>
    <x v="0"/>
    <x v="0"/>
    <x v="52"/>
    <x v="52"/>
  </r>
  <r>
    <s v="sgemm_epyc_job_17107.out"/>
    <s v="sgemm_oblas_optimized_epyc_epyc001.orfeo.hpc_2023-07-10_03-47-00.csv"/>
    <s v="epyc001.orfeo.hpc"/>
    <s v="rep 1 size 30000 OMP_PLACES=cores OMP_PROC_BIND=close OMP_NUM_THREADS=52 BLIS_NUM_THREADS=52 srun -n1 --cpus-per-task=52 ./sgemm_oblas_optimized.x 30000 30000 30000&gt;&gt;sgemm_oblas_optimized_epyc_epyc001.orfeo.hpc_2023-07-10_03-47-00.csv"/>
    <x v="0"/>
    <n v="30000"/>
    <n v="30000"/>
    <n v="20.559554283000001"/>
    <n v="20.559553999999999"/>
    <n v="2626.5160839999999"/>
    <x v="0"/>
    <x v="2"/>
    <x v="0"/>
    <x v="0"/>
    <x v="0"/>
    <x v="0"/>
    <x v="51"/>
    <x v="51"/>
  </r>
  <r>
    <s v="sgemm_epyc_job_17107.out"/>
    <s v="sgemm_oblas_optimized_epyc_epyc001.orfeo.hpc_2023-07-10_03-47-00.csv"/>
    <s v="epyc001.orfeo.hpc"/>
    <s v="rep 1 size 30000 OMP_PLACES=cores OMP_PROC_BIND=close OMP_NUM_THREADS=51 BLIS_NUM_THREADS=51 srun -n1 --cpus-per-task=51 ./sgemm_oblas_optimized.x 30000 30000 30000&gt;&gt;sgemm_oblas_optimized_epyc_epyc001.orfeo.hpc_2023-07-10_03-47-00.csv"/>
    <x v="0"/>
    <n v="30000"/>
    <n v="30000"/>
    <n v="20.822144762000001"/>
    <n v="20.822144999999999"/>
    <n v="2593.392785"/>
    <x v="0"/>
    <x v="2"/>
    <x v="0"/>
    <x v="0"/>
    <x v="0"/>
    <x v="0"/>
    <x v="50"/>
    <x v="50"/>
  </r>
  <r>
    <s v="sgemm_epyc_job_17107.out"/>
    <s v="sgemm_oblas_optimized_epyc_epyc001.orfeo.hpc_2023-07-10_03-47-00.csv"/>
    <s v="epyc001.orfeo.hpc"/>
    <s v="rep 1 size 30000 OMP_PLACES=cores OMP_PROC_BIND=close OMP_NUM_THREADS=50 BLIS_NUM_THREADS=50 srun -n1 --cpus-per-task=50 ./sgemm_oblas_optimized.x 30000 30000 30000&gt;&gt;sgemm_oblas_optimized_epyc_epyc001.orfeo.hpc_2023-07-10_03-47-00.csv"/>
    <x v="0"/>
    <n v="30000"/>
    <n v="30000"/>
    <n v="20.142766501000001"/>
    <n v="20.142766999999999"/>
    <n v="2680.863128"/>
    <x v="0"/>
    <x v="2"/>
    <x v="0"/>
    <x v="0"/>
    <x v="0"/>
    <x v="0"/>
    <x v="49"/>
    <x v="49"/>
  </r>
  <r>
    <s v="sgemm_epyc_job_17107.out"/>
    <s v="sgemm_oblas_optimized_epyc_epyc001.orfeo.hpc_2023-07-10_03-47-00.csv"/>
    <s v="epyc001.orfeo.hpc"/>
    <s v="rep 1 size 30000 OMP_PLACES=cores OMP_PROC_BIND=close OMP_NUM_THREADS=49 BLIS_NUM_THREADS=49 srun -n1 --cpus-per-task=49 ./sgemm_oblas_optimized.x 30000 30000 30000&gt;&gt;sgemm_oblas_optimized_epyc_epyc001.orfeo.hpc_2023-07-10_03-47-00.csv"/>
    <x v="0"/>
    <n v="30000"/>
    <n v="30000"/>
    <n v="20.063220950000002"/>
    <n v="20.063220999999999"/>
    <n v="2691.4920659999998"/>
    <x v="0"/>
    <x v="2"/>
    <x v="0"/>
    <x v="0"/>
    <x v="0"/>
    <x v="0"/>
    <x v="48"/>
    <x v="48"/>
  </r>
  <r>
    <s v="sgemm_epyc_job_17107.out"/>
    <s v="sgemm_oblas_optimized_epyc_epyc001.orfeo.hpc_2023-07-10_03-47-00.csv"/>
    <s v="epyc001.orfeo.hpc"/>
    <s v="rep 1 size 30000 OMP_PLACES=cores OMP_PROC_BIND=close OMP_NUM_THREADS=48 BLIS_NUM_THREADS=48 srun -n1 --cpus-per-task=48 ./sgemm_oblas_optimized.x 30000 30000 30000&gt;&gt;sgemm_oblas_optimized_epyc_epyc001.orfeo.hpc_2023-07-10_03-47-00.csv"/>
    <x v="0"/>
    <n v="30000"/>
    <n v="30000"/>
    <n v="20.572254141999998"/>
    <n v="20.572254000000001"/>
    <n v="2624.8946580000002"/>
    <x v="0"/>
    <x v="2"/>
    <x v="0"/>
    <x v="0"/>
    <x v="0"/>
    <x v="0"/>
    <x v="47"/>
    <x v="47"/>
  </r>
  <r>
    <s v="sgemm_epyc_job_17107.out"/>
    <s v="sgemm_oblas_optimized_epyc_epyc001.orfeo.hpc_2023-07-10_03-47-00.csv"/>
    <s v="epyc001.orfeo.hpc"/>
    <s v="rep 1 size 30000 OMP_PLACES=cores OMP_PROC_BIND=close OMP_NUM_THREADS=47 BLIS_NUM_THREADS=47 srun -n1 --cpus-per-task=47 ./sgemm_oblas_optimized.x 30000 30000 30000&gt;&gt;sgemm_oblas_optimized_epyc_epyc001.orfeo.hpc_2023-07-10_03-47-00.csv"/>
    <x v="0"/>
    <n v="30000"/>
    <n v="30000"/>
    <n v="21.288350809000001"/>
    <n v="21.288350999999999"/>
    <n v="2536.5985599999999"/>
    <x v="0"/>
    <x v="2"/>
    <x v="0"/>
    <x v="0"/>
    <x v="0"/>
    <x v="0"/>
    <x v="46"/>
    <x v="46"/>
  </r>
  <r>
    <s v="sgemm_epyc_job_17107.out"/>
    <s v="sgemm_oblas_optimized_epyc_epyc001.orfeo.hpc_2023-07-10_03-47-00.csv"/>
    <s v="epyc001.orfeo.hpc"/>
    <s v="rep 1 size 30000 OMP_PLACES=cores OMP_PROC_BIND=close OMP_NUM_THREADS=46 BLIS_NUM_THREADS=46 srun -n1 --cpus-per-task=46 ./sgemm_oblas_optimized.x 30000 30000 30000&gt;&gt;sgemm_oblas_optimized_epyc_epyc001.orfeo.hpc_2023-07-10_03-47-00.csv"/>
    <x v="0"/>
    <n v="30000"/>
    <n v="30000"/>
    <n v="21.393681872999998"/>
    <n v="21.393681999999998"/>
    <n v="2524.1097030000001"/>
    <x v="0"/>
    <x v="2"/>
    <x v="0"/>
    <x v="0"/>
    <x v="0"/>
    <x v="0"/>
    <x v="45"/>
    <x v="45"/>
  </r>
  <r>
    <s v="sgemm_epyc_job_17107.out"/>
    <s v="sgemm_oblas_optimized_epyc_epyc001.orfeo.hpc_2023-07-10_03-47-00.csv"/>
    <s v="epyc001.orfeo.hpc"/>
    <s v="rep 1 size 30000 OMP_PLACES=cores OMP_PROC_BIND=close OMP_NUM_THREADS=45 BLIS_NUM_THREADS=45 srun -n1 --cpus-per-task=45 ./sgemm_oblas_optimized.x 30000 30000 30000&gt;&gt;sgemm_oblas_optimized_epyc_epyc001.orfeo.hpc_2023-07-10_03-47-00.csv"/>
    <x v="0"/>
    <n v="30000"/>
    <n v="30000"/>
    <n v="21.711248954999999"/>
    <n v="21.711248999999999"/>
    <n v="2487.1899410000001"/>
    <x v="0"/>
    <x v="2"/>
    <x v="0"/>
    <x v="0"/>
    <x v="0"/>
    <x v="0"/>
    <x v="44"/>
    <x v="44"/>
  </r>
  <r>
    <s v="sgemm_epyc_job_17107.out"/>
    <s v="sgemm_oblas_optimized_epyc_epyc001.orfeo.hpc_2023-07-10_03-47-00.csv"/>
    <s v="epyc001.orfeo.hpc"/>
    <s v="rep 1 size 30000 OMP_PLACES=cores OMP_PROC_BIND=close OMP_NUM_THREADS=44 BLIS_NUM_THREADS=44 srun -n1 --cpus-per-task=44 ./sgemm_oblas_optimized.x 30000 30000 30000&gt;&gt;sgemm_oblas_optimized_epyc_epyc001.orfeo.hpc_2023-07-10_03-47-00.csv"/>
    <x v="0"/>
    <n v="30000"/>
    <n v="30000"/>
    <n v="21.444916171999999"/>
    <n v="21.444915999999999"/>
    <n v="2518.0793229999999"/>
    <x v="0"/>
    <x v="2"/>
    <x v="0"/>
    <x v="0"/>
    <x v="0"/>
    <x v="0"/>
    <x v="43"/>
    <x v="43"/>
  </r>
  <r>
    <s v="sgemm_epyc_job_17107.out"/>
    <s v="sgemm_oblas_optimized_epyc_epyc001.orfeo.hpc_2023-07-10_03-47-00.csv"/>
    <s v="epyc001.orfeo.hpc"/>
    <s v="rep 1 size 30000 OMP_PLACES=cores OMP_PROC_BIND=close OMP_NUM_THREADS=43 BLIS_NUM_THREADS=43 srun -n1 --cpus-per-task=43 ./sgemm_oblas_optimized.x 30000 30000 30000&gt;&gt;sgemm_oblas_optimized_epyc_epyc001.orfeo.hpc_2023-07-10_03-47-00.csv"/>
    <x v="0"/>
    <n v="30000"/>
    <n v="30000"/>
    <n v="22.017014970999998"/>
    <n v="22.017015000000001"/>
    <n v="2452.648557"/>
    <x v="0"/>
    <x v="2"/>
    <x v="0"/>
    <x v="0"/>
    <x v="0"/>
    <x v="0"/>
    <x v="42"/>
    <x v="42"/>
  </r>
  <r>
    <s v="sgemm_epyc_job_17107.out"/>
    <s v="sgemm_oblas_optimized_epyc_epyc001.orfeo.hpc_2023-07-10_03-47-00.csv"/>
    <s v="epyc001.orfeo.hpc"/>
    <s v="rep 1 size 30000 OMP_PLACES=cores OMP_PROC_BIND=close OMP_NUM_THREADS=42 BLIS_NUM_THREADS=42 srun -n1 --cpus-per-task=42 ./sgemm_oblas_optimized.x 30000 30000 30000&gt;&gt;sgemm_oblas_optimized_epyc_epyc001.orfeo.hpc_2023-07-10_03-47-00.csv"/>
    <x v="0"/>
    <n v="30000"/>
    <n v="30000"/>
    <n v="22.039407525000001"/>
    <n v="22.039408000000002"/>
    <n v="2450.1566090000001"/>
    <x v="0"/>
    <x v="2"/>
    <x v="0"/>
    <x v="0"/>
    <x v="0"/>
    <x v="0"/>
    <x v="41"/>
    <x v="41"/>
  </r>
  <r>
    <s v="sgemm_epyc_job_17107.out"/>
    <s v="sgemm_oblas_optimized_epyc_epyc001.orfeo.hpc_2023-07-10_03-47-00.csv"/>
    <s v="epyc001.orfeo.hpc"/>
    <s v="rep 1 size 30000 OMP_PLACES=cores OMP_PROC_BIND=close OMP_NUM_THREADS=41 BLIS_NUM_THREADS=41 srun -n1 --cpus-per-task=41 ./sgemm_oblas_optimized.x 30000 30000 30000&gt;&gt;sgemm_oblas_optimized_epyc_epyc001.orfeo.hpc_2023-07-10_03-47-00.csv"/>
    <x v="0"/>
    <n v="30000"/>
    <n v="30000"/>
    <n v="23.02396194"/>
    <n v="23.023962000000001"/>
    <n v="2345.3826119999999"/>
    <x v="0"/>
    <x v="2"/>
    <x v="0"/>
    <x v="0"/>
    <x v="0"/>
    <x v="0"/>
    <x v="40"/>
    <x v="40"/>
  </r>
  <r>
    <s v="sgemm_epyc_job_17107.out"/>
    <s v="sgemm_oblas_optimized_epyc_epyc001.orfeo.hpc_2023-07-10_03-47-00.csv"/>
    <s v="epyc001.orfeo.hpc"/>
    <s v="rep 1 size 30000 OMP_PLACES=cores OMP_PROC_BIND=close OMP_NUM_THREADS=40 BLIS_NUM_THREADS=40 srun -n1 --cpus-per-task=40 ./sgemm_oblas_optimized.x 30000 30000 30000&gt;&gt;sgemm_oblas_optimized_epyc_epyc001.orfeo.hpc_2023-07-10_03-47-00.csv"/>
    <x v="0"/>
    <n v="30000"/>
    <n v="30000"/>
    <n v="23.400502363000001"/>
    <n v="23.400501999999999"/>
    <n v="2307.6427659999999"/>
    <x v="0"/>
    <x v="2"/>
    <x v="0"/>
    <x v="0"/>
    <x v="0"/>
    <x v="0"/>
    <x v="39"/>
    <x v="39"/>
  </r>
  <r>
    <s v="sgemm_epyc_job_17107.out"/>
    <s v="sgemm_oblas_optimized_epyc_epyc001.orfeo.hpc_2023-07-10_03-47-00.csv"/>
    <s v="epyc001.orfeo.hpc"/>
    <s v="rep 1 size 30000 OMP_PLACES=cores OMP_PROC_BIND=close OMP_NUM_THREADS=39 BLIS_NUM_THREADS=39 srun -n1 --cpus-per-task=39 ./sgemm_oblas_optimized.x 30000 30000 30000&gt;&gt;sgemm_oblas_optimized_epyc_epyc001.orfeo.hpc_2023-07-10_03-47-00.csv"/>
    <x v="0"/>
    <n v="30000"/>
    <n v="30000"/>
    <n v="22.707979740999999"/>
    <n v="22.707979999999999"/>
    <n v="2378.0186800000001"/>
    <x v="0"/>
    <x v="2"/>
    <x v="0"/>
    <x v="0"/>
    <x v="0"/>
    <x v="0"/>
    <x v="38"/>
    <x v="38"/>
  </r>
  <r>
    <s v="sgemm_epyc_job_17107.out"/>
    <s v="sgemm_oblas_optimized_epyc_epyc001.orfeo.hpc_2023-07-10_03-47-00.csv"/>
    <s v="epyc001.orfeo.hpc"/>
    <s v="rep 1 size 30000 OMP_PLACES=cores OMP_PROC_BIND=close OMP_NUM_THREADS=38 BLIS_NUM_THREADS=38 srun -n1 --cpus-per-task=38 ./sgemm_oblas_optimized.x 30000 30000 30000&gt;&gt;sgemm_oblas_optimized_epyc_epyc001.orfeo.hpc_2023-07-10_03-47-00.csv"/>
    <x v="0"/>
    <n v="30000"/>
    <n v="30000"/>
    <n v="23.584409483000002"/>
    <n v="23.584409000000001"/>
    <n v="2289.6481690000001"/>
    <x v="0"/>
    <x v="2"/>
    <x v="0"/>
    <x v="0"/>
    <x v="0"/>
    <x v="0"/>
    <x v="37"/>
    <x v="37"/>
  </r>
  <r>
    <s v="sgemm_epyc_job_17107.out"/>
    <s v="sgemm_oblas_optimized_epyc_epyc001.orfeo.hpc_2023-07-10_03-47-00.csv"/>
    <s v="epyc001.orfeo.hpc"/>
    <s v="rep 1 size 30000 OMP_PLACES=cores OMP_PROC_BIND=close OMP_NUM_THREADS=37 BLIS_NUM_THREADS=37 srun -n1 --cpus-per-task=37 ./sgemm_oblas_optimized.x 30000 30000 30000&gt;&gt;sgemm_oblas_optimized_epyc_epyc001.orfeo.hpc_2023-07-10_03-47-00.csv"/>
    <x v="0"/>
    <n v="30000"/>
    <n v="30000"/>
    <n v="23.321799837"/>
    <n v="23.3218"/>
    <n v="2315.4302149999999"/>
    <x v="0"/>
    <x v="2"/>
    <x v="0"/>
    <x v="0"/>
    <x v="0"/>
    <x v="0"/>
    <x v="36"/>
    <x v="36"/>
  </r>
  <r>
    <s v="sgemm_epyc_job_17107.out"/>
    <s v="sgemm_oblas_optimized_epyc_epyc001.orfeo.hpc_2023-07-10_03-47-00.csv"/>
    <s v="epyc001.orfeo.hpc"/>
    <s v="rep 1 size 30000 OMP_PLACES=cores OMP_PROC_BIND=close OMP_NUM_THREADS=36 BLIS_NUM_THREADS=36 srun -n1 --cpus-per-task=36 ./sgemm_oblas_optimized.x 30000 30000 30000&gt;&gt;sgemm_oblas_optimized_epyc_epyc001.orfeo.hpc_2023-07-10_03-47-00.csv"/>
    <x v="0"/>
    <n v="30000"/>
    <n v="30000"/>
    <n v="23.243798097999999"/>
    <n v="23.243798000000002"/>
    <n v="2323.2003549999999"/>
    <x v="0"/>
    <x v="2"/>
    <x v="0"/>
    <x v="0"/>
    <x v="0"/>
    <x v="0"/>
    <x v="35"/>
    <x v="35"/>
  </r>
  <r>
    <s v="sgemm_epyc_job_17107.out"/>
    <s v="sgemm_oblas_optimized_epyc_epyc001.orfeo.hpc_2023-07-10_03-47-00.csv"/>
    <s v="epyc001.orfeo.hpc"/>
    <s v="rep 1 size 30000 OMP_PLACES=cores OMP_PROC_BIND=close OMP_NUM_THREADS=35 BLIS_NUM_THREADS=35 srun -n1 --cpus-per-task=35 ./sgemm_oblas_optimized.x 30000 30000 30000&gt;&gt;sgemm_oblas_optimized_epyc_epyc001.orfeo.hpc_2023-07-10_03-47-00.csv"/>
    <x v="0"/>
    <n v="30000"/>
    <n v="30000"/>
    <n v="23.122825266"/>
    <n v="23.122824999999999"/>
    <n v="2335.3547579999999"/>
    <x v="0"/>
    <x v="2"/>
    <x v="0"/>
    <x v="0"/>
    <x v="0"/>
    <x v="0"/>
    <x v="34"/>
    <x v="34"/>
  </r>
  <r>
    <s v="sgemm_epyc_job_17107.out"/>
    <s v="sgemm_oblas_optimized_epyc_epyc001.orfeo.hpc_2023-07-10_03-47-00.csv"/>
    <s v="epyc001.orfeo.hpc"/>
    <s v="rep 1 size 30000 OMP_PLACES=cores OMP_PROC_BIND=close OMP_NUM_THREADS=34 BLIS_NUM_THREADS=34 srun -n1 --cpus-per-task=34 ./sgemm_oblas_optimized.x 30000 30000 30000&gt;&gt;sgemm_oblas_optimized_epyc_epyc001.orfeo.hpc_2023-07-10_03-47-00.csv"/>
    <x v="0"/>
    <n v="30000"/>
    <n v="30000"/>
    <n v="23.831915045999999"/>
    <n v="23.831914999999999"/>
    <n v="2265.8691039999999"/>
    <x v="0"/>
    <x v="2"/>
    <x v="0"/>
    <x v="0"/>
    <x v="0"/>
    <x v="0"/>
    <x v="33"/>
    <x v="33"/>
  </r>
  <r>
    <s v="sgemm_epyc_job_17107.out"/>
    <s v="sgemm_oblas_optimized_epyc_epyc001.orfeo.hpc_2023-07-10_03-47-00.csv"/>
    <s v="epyc001.orfeo.hpc"/>
    <s v="rep 1 size 30000 OMP_PLACES=cores OMP_PROC_BIND=close OMP_NUM_THREADS=33 BLIS_NUM_THREADS=33 srun -n1 --cpus-per-task=33 ./sgemm_oblas_optimized.x 30000 30000 30000&gt;&gt;sgemm_oblas_optimized_epyc_epyc001.orfeo.hpc_2023-07-10_03-47-00.csv"/>
    <x v="0"/>
    <n v="30000"/>
    <n v="30000"/>
    <n v="24.602302492"/>
    <n v="24.602302000000002"/>
    <n v="2194.9165130000001"/>
    <x v="0"/>
    <x v="2"/>
    <x v="0"/>
    <x v="0"/>
    <x v="0"/>
    <x v="0"/>
    <x v="32"/>
    <x v="32"/>
  </r>
  <r>
    <s v="sgemm_epyc_job_17107.out"/>
    <s v="sgemm_oblas_optimized_epyc_epyc001.orfeo.hpc_2023-07-10_03-47-00.csv"/>
    <s v="epyc001.orfeo.hpc"/>
    <s v="rep 1 size 30000 OMP_PLACES=cores OMP_PROC_BIND=close OMP_NUM_THREADS=32 BLIS_NUM_THREADS=32 srun -n1 --cpus-per-task=32 ./sgemm_oblas_optimized.x 30000 30000 30000&gt;&gt;sgemm_oblas_optimized_epyc_epyc001.orfeo.hpc_2023-07-10_03-47-00.csv"/>
    <x v="0"/>
    <n v="30000"/>
    <n v="30000"/>
    <n v="24.229081574999999"/>
    <n v="24.229081999999998"/>
    <n v="2228.726658"/>
    <x v="0"/>
    <x v="2"/>
    <x v="0"/>
    <x v="0"/>
    <x v="0"/>
    <x v="0"/>
    <x v="31"/>
    <x v="31"/>
  </r>
  <r>
    <s v="sgemm_epyc_job_17107.out"/>
    <s v="sgemm_oblas_optimized_epyc_epyc001.orfeo.hpc_2023-07-10_03-47-00.csv"/>
    <s v="epyc001.orfeo.hpc"/>
    <s v="rep 1 size 30000 OMP_PLACES=cores OMP_PROC_BIND=close OMP_NUM_THREADS=31 BLIS_NUM_THREADS=31 srun -n1 --cpus-per-task=31 ./sgemm_oblas_optimized.x 30000 30000 30000&gt;&gt;sgemm_oblas_optimized_epyc_epyc001.orfeo.hpc_2023-07-10_03-47-00.csv"/>
    <x v="0"/>
    <n v="30000"/>
    <n v="30000"/>
    <n v="25.442720153"/>
    <n v="25.442720000000001"/>
    <n v="2122.4145720000001"/>
    <x v="0"/>
    <x v="2"/>
    <x v="0"/>
    <x v="0"/>
    <x v="0"/>
    <x v="0"/>
    <x v="30"/>
    <x v="30"/>
  </r>
  <r>
    <s v="sgemm_epyc_job_17107.out"/>
    <s v="sgemm_oblas_optimized_epyc_epyc001.orfeo.hpc_2023-07-10_03-47-00.csv"/>
    <s v="epyc001.orfeo.hpc"/>
    <s v="rep 1 size 30000 OMP_PLACES=cores OMP_PROC_BIND=close OMP_NUM_THREADS=30 BLIS_NUM_THREADS=30 srun -n1 --cpus-per-task=30 ./sgemm_oblas_optimized.x 30000 30000 30000&gt;&gt;sgemm_oblas_optimized_epyc_epyc001.orfeo.hpc_2023-07-10_03-47-00.csv"/>
    <x v="0"/>
    <n v="30000"/>
    <n v="30000"/>
    <n v="25.460064302999999"/>
    <n v="25.460063999999999"/>
    <n v="2120.9687199999998"/>
    <x v="0"/>
    <x v="2"/>
    <x v="0"/>
    <x v="0"/>
    <x v="0"/>
    <x v="0"/>
    <x v="29"/>
    <x v="29"/>
  </r>
  <r>
    <s v="sgemm_epyc_job_17107.out"/>
    <s v="sgemm_oblas_optimized_epyc_epyc001.orfeo.hpc_2023-07-10_03-47-00.csv"/>
    <s v="epyc001.orfeo.hpc"/>
    <s v="rep 1 size 30000 OMP_PLACES=cores OMP_PROC_BIND=close OMP_NUM_THREADS=29 BLIS_NUM_THREADS=29 srun -n1 --cpus-per-task=29 ./sgemm_oblas_optimized.x 30000 30000 30000&gt;&gt;sgemm_oblas_optimized_epyc_epyc001.orfeo.hpc_2023-07-10_03-47-00.csv"/>
    <x v="0"/>
    <n v="30000"/>
    <n v="30000"/>
    <n v="26.322830067000002"/>
    <n v="26.32283"/>
    <n v="2051.4511499999999"/>
    <x v="0"/>
    <x v="2"/>
    <x v="0"/>
    <x v="0"/>
    <x v="0"/>
    <x v="0"/>
    <x v="28"/>
    <x v="28"/>
  </r>
  <r>
    <s v="sgemm_epyc_job_17107.out"/>
    <s v="sgemm_oblas_optimized_epyc_epyc001.orfeo.hpc_2023-07-10_03-47-00.csv"/>
    <s v="epyc001.orfeo.hpc"/>
    <s v="rep 1 size 30000 OMP_PLACES=cores OMP_PROC_BIND=close OMP_NUM_THREADS=28 BLIS_NUM_THREADS=28 srun -n1 --cpus-per-task=28 ./sgemm_oblas_optimized.x 30000 30000 30000&gt;&gt;sgemm_oblas_optimized_epyc_epyc001.orfeo.hpc_2023-07-10_03-47-00.csv"/>
    <x v="0"/>
    <n v="30000"/>
    <n v="30000"/>
    <n v="26.607745161"/>
    <n v="26.607745000000001"/>
    <n v="2029.4842599999999"/>
    <x v="0"/>
    <x v="2"/>
    <x v="0"/>
    <x v="0"/>
    <x v="0"/>
    <x v="0"/>
    <x v="27"/>
    <x v="27"/>
  </r>
  <r>
    <s v="sgemm_epyc_job_17107.out"/>
    <s v="sgemm_oblas_optimized_epyc_epyc001.orfeo.hpc_2023-07-10_03-47-00.csv"/>
    <s v="epyc001.orfeo.hpc"/>
    <s v="rep 1 size 30000 OMP_PLACES=cores OMP_PROC_BIND=close OMP_NUM_THREADS=27 BLIS_NUM_THREADS=27 srun -n1 --cpus-per-task=27 ./sgemm_oblas_optimized.x 30000 30000 30000&gt;&gt;sgemm_oblas_optimized_epyc_epyc001.orfeo.hpc_2023-07-10_03-47-00.csv"/>
    <x v="0"/>
    <n v="30000"/>
    <n v="30000"/>
    <n v="27.087340282"/>
    <n v="27.087340000000001"/>
    <n v="1993.5512100000001"/>
    <x v="0"/>
    <x v="2"/>
    <x v="0"/>
    <x v="0"/>
    <x v="0"/>
    <x v="0"/>
    <x v="26"/>
    <x v="26"/>
  </r>
  <r>
    <s v="sgemm_epyc_job_17107.out"/>
    <s v="sgemm_oblas_optimized_epyc_epyc001.orfeo.hpc_2023-07-10_03-47-00.csv"/>
    <s v="epyc001.orfeo.hpc"/>
    <s v="rep 1 size 30000 OMP_PLACES=cores OMP_PROC_BIND=close OMP_NUM_THREADS=26 BLIS_NUM_THREADS=26 srun -n1 --cpus-per-task=26 ./sgemm_oblas_optimized.x 30000 30000 30000&gt;&gt;sgemm_oblas_optimized_epyc_epyc001.orfeo.hpc_2023-07-10_03-47-00.csv"/>
    <x v="0"/>
    <n v="30000"/>
    <n v="30000"/>
    <n v="27.406767367"/>
    <n v="27.406766999999999"/>
    <n v="1970.3162830000001"/>
    <x v="0"/>
    <x v="2"/>
    <x v="0"/>
    <x v="0"/>
    <x v="0"/>
    <x v="0"/>
    <x v="25"/>
    <x v="25"/>
  </r>
  <r>
    <s v="sgemm_epyc_job_17107.out"/>
    <s v="sgemm_oblas_optimized_epyc_epyc001.orfeo.hpc_2023-07-10_03-47-00.csv"/>
    <s v="epyc001.orfeo.hpc"/>
    <s v="rep 1 size 30000 OMP_PLACES=cores OMP_PROC_BIND=close OMP_NUM_THREADS=25 BLIS_NUM_THREADS=25 srun -n1 --cpus-per-task=25 ./sgemm_oblas_optimized.x 30000 30000 30000&gt;&gt;sgemm_oblas_optimized_epyc_epyc001.orfeo.hpc_2023-07-10_03-47-00.csv"/>
    <x v="0"/>
    <n v="30000"/>
    <n v="30000"/>
    <n v="27.877136406000002"/>
    <n v="27.877136"/>
    <n v="1937.071269"/>
    <x v="0"/>
    <x v="2"/>
    <x v="0"/>
    <x v="0"/>
    <x v="0"/>
    <x v="0"/>
    <x v="24"/>
    <x v="24"/>
  </r>
  <r>
    <s v="sgemm_epyc_job_17107.out"/>
    <s v="sgemm_oblas_optimized_epyc_epyc001.orfeo.hpc_2023-07-10_03-47-00.csv"/>
    <s v="epyc001.orfeo.hpc"/>
    <s v="rep 1 size 30000 OMP_PLACES=cores OMP_PROC_BIND=close OMP_NUM_THREADS=24 BLIS_NUM_THREADS=24 srun -n1 --cpus-per-task=24 ./sgemm_oblas_optimized.x 30000 30000 30000&gt;&gt;sgemm_oblas_optimized_epyc_epyc001.orfeo.hpc_2023-07-10_03-47-00.csv"/>
    <x v="0"/>
    <n v="30000"/>
    <n v="30000"/>
    <n v="28.884275836"/>
    <n v="28.884276"/>
    <n v="1869.529301"/>
    <x v="0"/>
    <x v="2"/>
    <x v="0"/>
    <x v="0"/>
    <x v="0"/>
    <x v="0"/>
    <x v="23"/>
    <x v="23"/>
  </r>
  <r>
    <s v="sgemm_epyc_job_17107.out"/>
    <s v="sgemm_oblas_optimized_epyc_epyc001.orfeo.hpc_2023-07-10_03-47-00.csv"/>
    <s v="epyc001.orfeo.hpc"/>
    <s v="rep 1 size 30000 OMP_PLACES=cores OMP_PROC_BIND=close OMP_NUM_THREADS=23 BLIS_NUM_THREADS=23 srun -n1 --cpus-per-task=23 ./sgemm_oblas_optimized.x 30000 30000 30000&gt;&gt;sgemm_oblas_optimized_epyc_epyc001.orfeo.hpc_2023-07-10_03-47-00.csv"/>
    <x v="0"/>
    <n v="30000"/>
    <n v="30000"/>
    <n v="30.482532925000001"/>
    <n v="30.482533"/>
    <n v="1771.5063290000001"/>
    <x v="0"/>
    <x v="2"/>
    <x v="0"/>
    <x v="0"/>
    <x v="0"/>
    <x v="0"/>
    <x v="22"/>
    <x v="22"/>
  </r>
  <r>
    <s v="sgemm_epyc_job_17107.out"/>
    <s v="sgemm_oblas_optimized_epyc_epyc001.orfeo.hpc_2023-07-10_03-47-00.csv"/>
    <s v="epyc001.orfeo.hpc"/>
    <s v="rep 1 size 30000 OMP_PLACES=cores OMP_PROC_BIND=close OMP_NUM_THREADS=22 BLIS_NUM_THREADS=22 srun -n1 --cpus-per-task=22 ./sgemm_oblas_optimized.x 30000 30000 30000&gt;&gt;sgemm_oblas_optimized_epyc_epyc001.orfeo.hpc_2023-07-10_03-47-00.csv"/>
    <x v="0"/>
    <n v="30000"/>
    <n v="30000"/>
    <n v="31.121888775999999"/>
    <n v="31.121888999999999"/>
    <n v="1735.1131989999999"/>
    <x v="0"/>
    <x v="2"/>
    <x v="0"/>
    <x v="0"/>
    <x v="0"/>
    <x v="0"/>
    <x v="21"/>
    <x v="21"/>
  </r>
  <r>
    <s v="sgemm_epyc_job_17107.out"/>
    <s v="sgemm_oblas_optimized_epyc_epyc001.orfeo.hpc_2023-07-10_03-47-00.csv"/>
    <s v="epyc001.orfeo.hpc"/>
    <s v="rep 1 size 30000 OMP_PLACES=cores OMP_PROC_BIND=close OMP_NUM_THREADS=21 BLIS_NUM_THREADS=21 srun -n1 --cpus-per-task=21 ./sgemm_oblas_optimized.x 30000 30000 30000&gt;&gt;sgemm_oblas_optimized_epyc_epyc001.orfeo.hpc_2023-07-10_03-47-00.csv"/>
    <x v="0"/>
    <n v="30000"/>
    <n v="30000"/>
    <n v="32.399653035999997"/>
    <n v="32.399653000000001"/>
    <n v="1666.6845149999999"/>
    <x v="0"/>
    <x v="2"/>
    <x v="0"/>
    <x v="0"/>
    <x v="0"/>
    <x v="0"/>
    <x v="20"/>
    <x v="20"/>
  </r>
  <r>
    <s v="sgemm_epyc_job_17107.out"/>
    <s v="sgemm_oblas_optimized_epyc_epyc001.orfeo.hpc_2023-07-10_03-47-00.csv"/>
    <s v="epyc001.orfeo.hpc"/>
    <s v="rep 1 size 30000 OMP_PLACES=cores OMP_PROC_BIND=close OMP_NUM_THREADS=20 BLIS_NUM_THREADS=20 srun -n1 --cpus-per-task=20 ./sgemm_oblas_optimized.x 30000 30000 30000&gt;&gt;sgemm_oblas_optimized_epyc_epyc001.orfeo.hpc_2023-07-10_03-47-00.csv"/>
    <x v="0"/>
    <n v="30000"/>
    <n v="30000"/>
    <n v="33.462401718000002"/>
    <n v="33.462401999999997"/>
    <n v="1613.751471"/>
    <x v="0"/>
    <x v="2"/>
    <x v="0"/>
    <x v="0"/>
    <x v="0"/>
    <x v="0"/>
    <x v="19"/>
    <x v="19"/>
  </r>
  <r>
    <s v="sgemm_epyc_job_17107.out"/>
    <s v="sgemm_oblas_optimized_epyc_epyc001.orfeo.hpc_2023-07-10_03-47-00.csv"/>
    <s v="epyc001.orfeo.hpc"/>
    <s v="rep 1 size 30000 OMP_PLACES=cores OMP_PROC_BIND=close OMP_NUM_THREADS=19 BLIS_NUM_THREADS=19 srun -n1 --cpus-per-task=19 ./sgemm_oblas_optimized.x 30000 30000 30000&gt;&gt;sgemm_oblas_optimized_epyc_epyc001.orfeo.hpc_2023-07-10_03-47-00.csv"/>
    <x v="0"/>
    <n v="30000"/>
    <n v="30000"/>
    <n v="35.137970226999997"/>
    <n v="35.137970000000003"/>
    <n v="1536.7990709999999"/>
    <x v="0"/>
    <x v="2"/>
    <x v="0"/>
    <x v="0"/>
    <x v="0"/>
    <x v="0"/>
    <x v="18"/>
    <x v="18"/>
  </r>
  <r>
    <s v="sgemm_epyc_job_17107.out"/>
    <s v="sgemm_oblas_optimized_epyc_epyc001.orfeo.hpc_2023-07-10_03-47-00.csv"/>
    <s v="epyc001.orfeo.hpc"/>
    <s v="rep 1 size 30000 OMP_PLACES=cores OMP_PROC_BIND=close OMP_NUM_THREADS=18 BLIS_NUM_THREADS=18 srun -n1 --cpus-per-task=18 ./sgemm_oblas_optimized.x 30000 30000 30000&gt;&gt;sgemm_oblas_optimized_epyc_epyc001.orfeo.hpc_2023-07-10_03-47-00.csv"/>
    <x v="0"/>
    <n v="30000"/>
    <n v="30000"/>
    <n v="37.174867319000001"/>
    <n v="37.174866999999999"/>
    <n v="1452.59429"/>
    <x v="0"/>
    <x v="2"/>
    <x v="0"/>
    <x v="0"/>
    <x v="0"/>
    <x v="0"/>
    <x v="17"/>
    <x v="17"/>
  </r>
  <r>
    <s v="sgemm_epyc_job_17107.out"/>
    <s v="sgemm_oblas_optimized_epyc_epyc001.orfeo.hpc_2023-07-10_03-47-00.csv"/>
    <s v="epyc001.orfeo.hpc"/>
    <s v="rep 1 size 30000 OMP_PLACES=cores OMP_PROC_BIND=close OMP_NUM_THREADS=17 BLIS_NUM_THREADS=17 srun -n1 --cpus-per-task=17 ./sgemm_oblas_optimized.x 30000 30000 30000&gt;&gt;sgemm_oblas_optimized_epyc_epyc001.orfeo.hpc_2023-07-10_03-47-00.csv"/>
    <x v="0"/>
    <n v="30000"/>
    <n v="30000"/>
    <n v="38.934272956999997"/>
    <n v="38.934272999999997"/>
    <n v="1386.952828"/>
    <x v="0"/>
    <x v="2"/>
    <x v="0"/>
    <x v="0"/>
    <x v="0"/>
    <x v="0"/>
    <x v="16"/>
    <x v="16"/>
  </r>
  <r>
    <s v="sgemm_epyc_job_17107.out"/>
    <s v="sgemm_oblas_optimized_epyc_epyc001.orfeo.hpc_2023-07-10_03-47-00.csv"/>
    <s v="epyc001.orfeo.hpc"/>
    <s v="rep 1 size 30000 OMP_PLACES=cores OMP_PROC_BIND=close OMP_NUM_THREADS=16 BLIS_NUM_THREADS=16 srun -n1 --cpus-per-task=16 ./sgemm_oblas_optimized.x 30000 30000 30000&gt;&gt;sgemm_oblas_optimized_epyc_epyc001.orfeo.hpc_2023-07-10_03-47-00.csv"/>
    <x v="0"/>
    <n v="30000"/>
    <n v="30000"/>
    <n v="40.755569846"/>
    <n v="40.755569999999999"/>
    <n v="1324.9722730000001"/>
    <x v="0"/>
    <x v="2"/>
    <x v="0"/>
    <x v="0"/>
    <x v="0"/>
    <x v="0"/>
    <x v="15"/>
    <x v="15"/>
  </r>
  <r>
    <s v="sgemm_epyc_job_17107.out"/>
    <s v="sgemm_oblas_optimized_epyc_epyc001.orfeo.hpc_2023-07-10_03-47-00.csv"/>
    <s v="epyc001.orfeo.hpc"/>
    <s v="rep 1 size 30000 OMP_PLACES=cores OMP_PROC_BIND=close OMP_NUM_THREADS=15 BLIS_NUM_THREADS=15 srun -n1 --cpus-per-task=15 ./sgemm_oblas_optimized.x 30000 30000 30000&gt;&gt;sgemm_oblas_optimized_epyc_epyc001.orfeo.hpc_2023-07-10_03-47-00.csv"/>
    <x v="0"/>
    <n v="30000"/>
    <n v="30000"/>
    <n v="43.399224138999998"/>
    <n v="43.399223999999997"/>
    <n v="1244.2618749999999"/>
    <x v="0"/>
    <x v="2"/>
    <x v="0"/>
    <x v="0"/>
    <x v="0"/>
    <x v="0"/>
    <x v="14"/>
    <x v="14"/>
  </r>
  <r>
    <s v="sgemm_epyc_job_17107.out"/>
    <s v="sgemm_oblas_optimized_epyc_epyc001.orfeo.hpc_2023-07-10_03-47-00.csv"/>
    <s v="epyc001.orfeo.hpc"/>
    <s v="rep 1 size 30000 OMP_PLACES=cores OMP_PROC_BIND=close OMP_NUM_THREADS=14 BLIS_NUM_THREADS=14 srun -n1 --cpus-per-task=14 ./sgemm_oblas_optimized.x 30000 30000 30000&gt;&gt;sgemm_oblas_optimized_epyc_epyc001.orfeo.hpc_2023-07-10_03-47-00.csv"/>
    <x v="0"/>
    <n v="30000"/>
    <n v="30000"/>
    <n v="45.912004545000002"/>
    <n v="45.912005000000001"/>
    <n v="1176.1629780000001"/>
    <x v="0"/>
    <x v="2"/>
    <x v="0"/>
    <x v="0"/>
    <x v="0"/>
    <x v="0"/>
    <x v="13"/>
    <x v="13"/>
  </r>
  <r>
    <s v="sgemm_epyc_job_17107.out"/>
    <s v="sgemm_oblas_optimized_epyc_epyc001.orfeo.hpc_2023-07-10_03-47-00.csv"/>
    <s v="epyc001.orfeo.hpc"/>
    <s v="rep 1 size 30000 OMP_PLACES=cores OMP_PROC_BIND=close OMP_NUM_THREADS=13 BLIS_NUM_THREADS=13 srun -n1 --cpus-per-task=13 ./sgemm_oblas_optimized.x 30000 30000 30000&gt;&gt;sgemm_oblas_optimized_epyc_epyc001.orfeo.hpc_2023-07-10_03-47-00.csv"/>
    <x v="0"/>
    <n v="30000"/>
    <n v="30000"/>
    <n v="49.112780872000002"/>
    <n v="49.112780999999998"/>
    <n v="1099.5101279999999"/>
    <x v="0"/>
    <x v="2"/>
    <x v="0"/>
    <x v="0"/>
    <x v="0"/>
    <x v="0"/>
    <x v="12"/>
    <x v="12"/>
  </r>
  <r>
    <s v="sgemm_epyc_job_17107.out"/>
    <s v="sgemm_oblas_optimized_epyc_epyc001.orfeo.hpc_2023-07-10_03-47-00.csv"/>
    <s v="epyc001.orfeo.hpc"/>
    <s v="rep 1 size 30000 OMP_PLACES=cores OMP_PROC_BIND=close OMP_NUM_THREADS=12 BLIS_NUM_THREADS=12 srun -n1 --cpus-per-task=12 ./sgemm_oblas_optimized.x 30000 30000 30000&gt;&gt;sgemm_oblas_optimized_epyc_epyc001.orfeo.hpc_2023-07-10_03-47-00.csv"/>
    <x v="0"/>
    <n v="30000"/>
    <n v="30000"/>
    <n v="52.149597958999998"/>
    <n v="52.149597999999997"/>
    <n v="1035.482575"/>
    <x v="0"/>
    <x v="2"/>
    <x v="0"/>
    <x v="0"/>
    <x v="0"/>
    <x v="0"/>
    <x v="11"/>
    <x v="11"/>
  </r>
  <r>
    <s v="sgemm_epyc_job_17107.out"/>
    <s v="sgemm_oblas_optimized_epyc_epyc001.orfeo.hpc_2023-07-10_03-47-00.csv"/>
    <s v="epyc001.orfeo.hpc"/>
    <s v="rep 1 size 30000 OMP_PLACES=cores OMP_PROC_BIND=close OMP_NUM_THREADS=11 BLIS_NUM_THREADS=11 srun -n1 --cpus-per-task=11 ./sgemm_oblas_optimized.x 30000 30000 30000&gt;&gt;sgemm_oblas_optimized_epyc_epyc001.orfeo.hpc_2023-07-10_03-47-00.csv"/>
    <x v="0"/>
    <n v="30000"/>
    <n v="30000"/>
    <n v="56.569138424000002"/>
    <n v="56.569138000000002"/>
    <n v="954.58409800000004"/>
    <x v="0"/>
    <x v="2"/>
    <x v="0"/>
    <x v="0"/>
    <x v="0"/>
    <x v="0"/>
    <x v="10"/>
    <x v="10"/>
  </r>
  <r>
    <s v="sgemm_epyc_job_17107.out"/>
    <s v="sgemm_oblas_optimized_epyc_epyc001.orfeo.hpc_2023-07-10_03-47-00.csv"/>
    <s v="epyc001.orfeo.hpc"/>
    <s v="rep 1 size 30000 OMP_PLACES=cores OMP_PROC_BIND=close OMP_NUM_THREADS=10 BLIS_NUM_THREADS=10 srun -n1 --cpus-per-task=10 ./sgemm_oblas_optimized.x 30000 30000 30000&gt;&gt;sgemm_oblas_optimized_epyc_epyc001.orfeo.hpc_2023-07-10_03-47-00.csv"/>
    <x v="0"/>
    <n v="30000"/>
    <n v="30000"/>
    <n v="61.093066620999998"/>
    <n v="61.093066999999998"/>
    <n v="883.89735499999995"/>
    <x v="0"/>
    <x v="2"/>
    <x v="0"/>
    <x v="0"/>
    <x v="0"/>
    <x v="0"/>
    <x v="9"/>
    <x v="9"/>
  </r>
  <r>
    <s v="sgemm_epyc_job_17107.out"/>
    <s v="sgemm_oblas_optimized_epyc_epyc001.orfeo.hpc_2023-07-10_03-47-00.csv"/>
    <s v="epyc001.orfeo.hpc"/>
    <s v="rep 1 size 30000 OMP_PLACES=cores OMP_PROC_BIND=close OMP_NUM_THREADS=9 BLIS_NUM_THREADS=9 srun -n1 --cpus-per-task=9 ./sgemm_oblas_optimized.x 30000 30000 30000&gt;&gt;sgemm_oblas_optimized_epyc_epyc001.orfeo.hpc_2023-07-10_03-47-00.csv"/>
    <x v="0"/>
    <n v="30000"/>
    <n v="30000"/>
    <n v="68.482879937999996"/>
    <n v="68.482879999999994"/>
    <n v="788.51824099999999"/>
    <x v="0"/>
    <x v="2"/>
    <x v="0"/>
    <x v="0"/>
    <x v="0"/>
    <x v="0"/>
    <x v="8"/>
    <x v="8"/>
  </r>
  <r>
    <s v="sgemm_epyc_job_17107.out"/>
    <s v="sgemm_oblas_optimized_epyc_epyc001.orfeo.hpc_2023-07-10_03-47-00.csv"/>
    <s v="epyc001.orfeo.hpc"/>
    <s v="rep 1 size 30000 OMP_PLACES=cores OMP_PROC_BIND=close OMP_NUM_THREADS=8 BLIS_NUM_THREADS=8 srun -n1 --cpus-per-task=8 ./sgemm_oblas_optimized.x 30000 30000 30000&gt;&gt;sgemm_oblas_optimized_epyc_epyc001.orfeo.hpc_2023-07-10_03-47-00.csv"/>
    <x v="0"/>
    <n v="30000"/>
    <n v="30000"/>
    <n v="75.245477072"/>
    <n v="75.245476999999994"/>
    <n v="717.65110800000002"/>
    <x v="0"/>
    <x v="2"/>
    <x v="0"/>
    <x v="0"/>
    <x v="0"/>
    <x v="0"/>
    <x v="7"/>
    <x v="7"/>
  </r>
  <r>
    <s v="sgemm_epyc_job_17107.out"/>
    <s v="sgemm_oblas_optimized_epyc_epyc001.orfeo.hpc_2023-07-10_03-47-00.csv"/>
    <s v="epyc001.orfeo.hpc"/>
    <s v="rep 1 size 30000 OMP_PLACES=cores OMP_PROC_BIND=close OMP_NUM_THREADS=7 BLIS_NUM_THREADS=7 srun -n1 --cpus-per-task=7 ./sgemm_oblas_optimized.x 30000 30000 30000&gt;&gt;sgemm_oblas_optimized_epyc_epyc001.orfeo.hpc_2023-07-10_03-47-00.csv"/>
    <x v="0"/>
    <n v="30000"/>
    <n v="30000"/>
    <n v="85.773050252999994"/>
    <n v="85.773049999999998"/>
    <n v="629.56837700000005"/>
    <x v="0"/>
    <x v="2"/>
    <x v="0"/>
    <x v="0"/>
    <x v="0"/>
    <x v="0"/>
    <x v="6"/>
    <x v="6"/>
  </r>
  <r>
    <s v="sgemm_epyc_job_17107.out"/>
    <s v="sgemm_oblas_optimized_epyc_epyc001.orfeo.hpc_2023-07-10_03-47-00.csv"/>
    <s v="epyc001.orfeo.hpc"/>
    <s v="rep 1 size 30000 OMP_PLACES=cores OMP_PROC_BIND=close OMP_NUM_THREADS=6 BLIS_NUM_THREADS=6 srun -n1 --cpus-per-task=6 ./sgemm_oblas_optimized.x 30000 30000 30000&gt;&gt;sgemm_oblas_optimized_epyc_epyc001.orfeo.hpc_2023-07-10_03-47-00.csv"/>
    <x v="0"/>
    <n v="30000"/>
    <n v="30000"/>
    <n v="97.950452317"/>
    <n v="97.950451999999999"/>
    <n v="551.29913899999997"/>
    <x v="0"/>
    <x v="2"/>
    <x v="0"/>
    <x v="0"/>
    <x v="0"/>
    <x v="0"/>
    <x v="5"/>
    <x v="5"/>
  </r>
  <r>
    <s v="sgemm_epyc_job_17107.out"/>
    <s v="sgemm_oblas_optimized_epyc_epyc001.orfeo.hpc_2023-07-10_03-47-00.csv"/>
    <s v="epyc001.orfeo.hpc"/>
    <s v="rep 1 size 30000 OMP_PLACES=cores OMP_PROC_BIND=close OMP_NUM_THREADS=5 BLIS_NUM_THREADS=5 srun -n1 --cpus-per-task=5 ./sgemm_oblas_optimized.x 30000 30000 30000&gt;&gt;sgemm_oblas_optimized_epyc_epyc001.orfeo.hpc_2023-07-10_03-47-00.csv"/>
    <x v="0"/>
    <n v="30000"/>
    <n v="30000"/>
    <n v="116.63657880300001"/>
    <n v="116.636579"/>
    <n v="462.97654299999999"/>
    <x v="0"/>
    <x v="2"/>
    <x v="0"/>
    <x v="0"/>
    <x v="0"/>
    <x v="0"/>
    <x v="4"/>
    <x v="4"/>
  </r>
  <r>
    <s v="sgemm_epyc_job_17107.out"/>
    <s v="sgemm_oblas_optimized_epyc_epyc001.orfeo.hpc_2023-07-10_03-47-00.csv"/>
    <s v="epyc001.orfeo.hpc"/>
    <s v="rep 1 size 30000 OMP_PLACES=cores OMP_PROC_BIND=close OMP_NUM_THREADS=4 BLIS_NUM_THREADS=4 srun -n1 --cpus-per-task=4 ./sgemm_oblas_optimized.x 30000 30000 30000&gt;&gt;sgemm_oblas_optimized_epyc_epyc001.orfeo.hpc_2023-07-10_03-47-00.csv"/>
    <x v="0"/>
    <n v="30000"/>
    <n v="30000"/>
    <n v="144.61745091399999"/>
    <n v="144.61745099999999"/>
    <n v="373.39891999999998"/>
    <x v="0"/>
    <x v="2"/>
    <x v="0"/>
    <x v="0"/>
    <x v="0"/>
    <x v="0"/>
    <x v="3"/>
    <x v="3"/>
  </r>
  <r>
    <s v="sgemm_epyc_job_17107.out"/>
    <s v="sgemm_oblas_optimized_epyc_epyc001.orfeo.hpc_2023-07-10_03-47-00.csv"/>
    <s v="epyc001.orfeo.hpc"/>
    <s v="rep 1 size 30000 OMP_PLACES=cores OMP_PROC_BIND=close OMP_NUM_THREADS=3 BLIS_NUM_THREADS=3 srun -n1 --cpus-per-task=3 ./sgemm_oblas_optimized.x 30000 30000 30000&gt;&gt;sgemm_oblas_optimized_epyc_epyc001.orfeo.hpc_2023-07-10_03-47-00.csv"/>
    <x v="0"/>
    <n v="30000"/>
    <n v="30000"/>
    <n v="190.970749899"/>
    <n v="190.97075000000001"/>
    <n v="282.76581599999997"/>
    <x v="0"/>
    <x v="2"/>
    <x v="0"/>
    <x v="0"/>
    <x v="0"/>
    <x v="0"/>
    <x v="2"/>
    <x v="2"/>
  </r>
  <r>
    <s v="sgemm_epyc_job_17107.out"/>
    <s v="sgemm_oblas_optimized_epyc_epyc001.orfeo.hpc_2023-07-10_03-47-00.csv"/>
    <s v="epyc001.orfeo.hpc"/>
    <s v="rep 1 size 30000 OMP_PLACES=cores OMP_PROC_BIND=close OMP_NUM_THREADS=2 BLIS_NUM_THREADS=2 srun -n1 --cpus-per-task=2 ./sgemm_oblas_optimized.x 30000 30000 30000&gt;&gt;sgemm_oblas_optimized_epyc_epyc001.orfeo.hpc_2023-07-10_03-47-00.csv"/>
    <x v="0"/>
    <n v="30000"/>
    <n v="30000"/>
    <n v="288.73274002400001"/>
    <n v="288.73273999999998"/>
    <n v="187.02416600000001"/>
    <x v="0"/>
    <x v="2"/>
    <x v="0"/>
    <x v="0"/>
    <x v="0"/>
    <x v="0"/>
    <x v="1"/>
    <x v="1"/>
  </r>
  <r>
    <s v="sgemm_epyc_job_17107.out"/>
    <s v="sgemm_oblas_optimized_epyc_epyc001.orfeo.hpc_2023-07-10_03-47-00.csv"/>
    <s v="epyc001.orfeo.hpc"/>
    <s v="rep 1 size 30000 OMP_PLACES=cores OMP_PROC_BIND=close OMP_NUM_THREADS=1 BLIS_NUM_THREADS=1 srun -n1 --cpus-per-task=1 ./sgemm_oblas_optimized.x 30000 30000 30000&gt;&gt;sgemm_oblas_optimized_epyc_epyc001.orfeo.hpc_2023-07-10_03-47-00.csv"/>
    <x v="0"/>
    <n v="30000"/>
    <n v="30000"/>
    <n v="577.64770575199998"/>
    <n v="577.64770599999997"/>
    <n v="93.482584000000003"/>
    <x v="0"/>
    <x v="2"/>
    <x v="0"/>
    <x v="0"/>
    <x v="0"/>
    <x v="0"/>
    <x v="0"/>
    <x v="0"/>
  </r>
  <r>
    <s v="sgemm_epyc_job_17107.out"/>
    <s v="sgemm_oblas_optimized_epyc_epyc001.orfeo.hpc_2023-07-10_03-47-00.csv"/>
    <s v="epyc001.orfeo.hpc"/>
    <s v="rep 2 size 30000 OMP_PLACES=cores OMP_PROC_BIND=close OMP_NUM_THREADS=64 BLIS_NUM_THREADS=64 srun -n1 --cpus-per-task=64 ./sgemm_oblas_optimized.x 30000 30000 30000&gt;&gt;sgemm_oblas_optimized_epyc_epyc001.orfeo.hpc_2023-07-10_03-47-00.csv"/>
    <x v="0"/>
    <n v="30000"/>
    <n v="30000"/>
    <n v="21.403875349"/>
    <n v="21.403874999999999"/>
    <n v="2522.9076100000002"/>
    <x v="0"/>
    <x v="2"/>
    <x v="0"/>
    <x v="0"/>
    <x v="0"/>
    <x v="0"/>
    <x v="63"/>
    <x v="63"/>
  </r>
  <r>
    <s v="sgemm_epyc_job_17107.out"/>
    <s v="sgemm_oblas_optimized_epyc_epyc001.orfeo.hpc_2023-07-10_03-47-00.csv"/>
    <s v="epyc001.orfeo.hpc"/>
    <s v="rep 2 size 30000 OMP_PLACES=cores OMP_PROC_BIND=close OMP_NUM_THREADS=63 BLIS_NUM_THREADS=63 srun -n1 --cpus-per-task=63 ./sgemm_oblas_optimized.x 30000 30000 30000&gt;&gt;sgemm_oblas_optimized_epyc_epyc001.orfeo.hpc_2023-07-10_03-47-00.csv"/>
    <x v="0"/>
    <n v="30000"/>
    <n v="30000"/>
    <n v="20.350127852"/>
    <n v="20.350128000000002"/>
    <n v="2653.5459820000001"/>
    <x v="0"/>
    <x v="2"/>
    <x v="0"/>
    <x v="0"/>
    <x v="0"/>
    <x v="0"/>
    <x v="62"/>
    <x v="62"/>
  </r>
  <r>
    <s v="sgemm_epyc_job_17107.out"/>
    <s v="sgemm_oblas_optimized_epyc_epyc001.orfeo.hpc_2023-07-10_03-47-00.csv"/>
    <s v="epyc001.orfeo.hpc"/>
    <s v="rep 2 size 30000 OMP_PLACES=cores OMP_PROC_BIND=close OMP_NUM_THREADS=62 BLIS_NUM_THREADS=62 srun -n1 --cpus-per-task=62 ./sgemm_oblas_optimized.x 30000 30000 30000&gt;&gt;sgemm_oblas_optimized_epyc_epyc001.orfeo.hpc_2023-07-10_03-47-00.csv"/>
    <x v="0"/>
    <n v="30000"/>
    <n v="30000"/>
    <n v="20.817426526999999"/>
    <n v="20.817426999999999"/>
    <n v="2593.9805729999998"/>
    <x v="0"/>
    <x v="2"/>
    <x v="0"/>
    <x v="0"/>
    <x v="0"/>
    <x v="0"/>
    <x v="61"/>
    <x v="61"/>
  </r>
  <r>
    <s v="sgemm_epyc_job_17107.out"/>
    <s v="sgemm_oblas_optimized_epyc_epyc001.orfeo.hpc_2023-07-10_03-47-00.csv"/>
    <s v="epyc001.orfeo.hpc"/>
    <s v="rep 2 size 30000 OMP_PLACES=cores OMP_PROC_BIND=close OMP_NUM_THREADS=61 BLIS_NUM_THREADS=61 srun -n1 --cpus-per-task=61 ./sgemm_oblas_optimized.x 30000 30000 30000&gt;&gt;sgemm_oblas_optimized_epyc_epyc001.orfeo.hpc_2023-07-10_03-47-00.csv"/>
    <x v="0"/>
    <n v="30000"/>
    <n v="30000"/>
    <n v="19.430552551000002"/>
    <n v="19.430553"/>
    <n v="2779.1283779999999"/>
    <x v="0"/>
    <x v="2"/>
    <x v="0"/>
    <x v="0"/>
    <x v="0"/>
    <x v="0"/>
    <x v="60"/>
    <x v="60"/>
  </r>
  <r>
    <s v="sgemm_epyc_job_17107.out"/>
    <s v="sgemm_oblas_optimized_epyc_epyc001.orfeo.hpc_2023-07-10_03-47-00.csv"/>
    <s v="epyc001.orfeo.hpc"/>
    <s v="rep 2 size 30000 OMP_PLACES=cores OMP_PROC_BIND=close OMP_NUM_THREADS=60 BLIS_NUM_THREADS=60 srun -n1 --cpus-per-task=60 ./sgemm_oblas_optimized.x 30000 30000 30000&gt;&gt;sgemm_oblas_optimized_epyc_epyc001.orfeo.hpc_2023-07-10_03-47-00.csv"/>
    <x v="0"/>
    <n v="30000"/>
    <n v="30000"/>
    <n v="20.32292352"/>
    <n v="20.322924"/>
    <n v="2657.0980279999999"/>
    <x v="0"/>
    <x v="2"/>
    <x v="0"/>
    <x v="0"/>
    <x v="0"/>
    <x v="0"/>
    <x v="59"/>
    <x v="59"/>
  </r>
  <r>
    <s v="sgemm_epyc_job_17107.out"/>
    <s v="sgemm_oblas_optimized_epyc_epyc001.orfeo.hpc_2023-07-10_03-47-00.csv"/>
    <s v="epyc001.orfeo.hpc"/>
    <s v="rep 2 size 30000 OMP_PLACES=cores OMP_PROC_BIND=close OMP_NUM_THREADS=59 BLIS_NUM_THREADS=59 srun -n1 --cpus-per-task=59 ./sgemm_oblas_optimized.x 30000 30000 30000&gt;&gt;sgemm_oblas_optimized_epyc_epyc001.orfeo.hpc_2023-07-10_03-47-00.csv"/>
    <x v="0"/>
    <n v="30000"/>
    <n v="30000"/>
    <n v="19.924323936"/>
    <n v="19.924323999999999"/>
    <n v="2710.2550719999999"/>
    <x v="0"/>
    <x v="2"/>
    <x v="0"/>
    <x v="0"/>
    <x v="0"/>
    <x v="0"/>
    <x v="58"/>
    <x v="58"/>
  </r>
  <r>
    <s v="sgemm_epyc_job_17107.out"/>
    <s v="sgemm_oblas_optimized_epyc_epyc001.orfeo.hpc_2023-07-10_03-47-00.csv"/>
    <s v="epyc001.orfeo.hpc"/>
    <s v="rep 2 size 30000 OMP_PLACES=cores OMP_PROC_BIND=close OMP_NUM_THREADS=58 BLIS_NUM_THREADS=58 srun -n1 --cpus-per-task=58 ./sgemm_oblas_optimized.x 30000 30000 30000&gt;&gt;sgemm_oblas_optimized_epyc_epyc001.orfeo.hpc_2023-07-10_03-47-00.csv"/>
    <x v="0"/>
    <n v="30000"/>
    <n v="30000"/>
    <n v="20.726292213000001"/>
    <n v="20.726292000000001"/>
    <n v="2605.386407"/>
    <x v="0"/>
    <x v="2"/>
    <x v="0"/>
    <x v="0"/>
    <x v="0"/>
    <x v="0"/>
    <x v="57"/>
    <x v="57"/>
  </r>
  <r>
    <s v="sgemm_epyc_job_17107.out"/>
    <s v="sgemm_oblas_optimized_epyc_epyc001.orfeo.hpc_2023-07-10_03-47-00.csv"/>
    <s v="epyc001.orfeo.hpc"/>
    <s v="rep 2 size 30000 OMP_PLACES=cores OMP_PROC_BIND=close OMP_NUM_THREADS=57 BLIS_NUM_THREADS=57 srun -n1 --cpus-per-task=57 ./sgemm_oblas_optimized.x 30000 30000 30000&gt;&gt;sgemm_oblas_optimized_epyc_epyc001.orfeo.hpc_2023-07-10_03-47-00.csv"/>
    <x v="0"/>
    <n v="30000"/>
    <n v="30000"/>
    <n v="20.356260416000001"/>
    <n v="20.356259999999999"/>
    <n v="2652.7465699999998"/>
    <x v="0"/>
    <x v="2"/>
    <x v="0"/>
    <x v="0"/>
    <x v="0"/>
    <x v="0"/>
    <x v="56"/>
    <x v="56"/>
  </r>
  <r>
    <s v="sgemm_epyc_job_17107.out"/>
    <s v="sgemm_oblas_optimized_epyc_epyc001.orfeo.hpc_2023-07-10_03-47-00.csv"/>
    <s v="epyc001.orfeo.hpc"/>
    <s v="rep 2 size 30000 OMP_PLACES=cores OMP_PROC_BIND=close OMP_NUM_THREADS=56 BLIS_NUM_THREADS=56 srun -n1 --cpus-per-task=56 ./sgemm_oblas_optimized.x 30000 30000 30000&gt;&gt;sgemm_oblas_optimized_epyc_epyc001.orfeo.hpc_2023-07-10_03-47-00.csv"/>
    <x v="0"/>
    <n v="30000"/>
    <n v="30000"/>
    <n v="21.101745452999999"/>
    <n v="21.101745000000001"/>
    <n v="2559.0300160000002"/>
    <x v="0"/>
    <x v="2"/>
    <x v="0"/>
    <x v="0"/>
    <x v="0"/>
    <x v="0"/>
    <x v="55"/>
    <x v="55"/>
  </r>
  <r>
    <s v="sgemm_epyc_job_17107.out"/>
    <s v="sgemm_oblas_optimized_epyc_epyc001.orfeo.hpc_2023-07-10_03-47-00.csv"/>
    <s v="epyc001.orfeo.hpc"/>
    <s v="rep 2 size 30000 OMP_PLACES=cores OMP_PROC_BIND=close OMP_NUM_THREADS=55 BLIS_NUM_THREADS=55 srun -n1 --cpus-per-task=55 ./sgemm_oblas_optimized.x 30000 30000 30000&gt;&gt;sgemm_oblas_optimized_epyc_epyc001.orfeo.hpc_2023-07-10_03-47-00.csv"/>
    <x v="0"/>
    <n v="30000"/>
    <n v="30000"/>
    <n v="19.683741162"/>
    <n v="19.683741000000001"/>
    <n v="2743.3809230000002"/>
    <x v="0"/>
    <x v="2"/>
    <x v="0"/>
    <x v="0"/>
    <x v="0"/>
    <x v="0"/>
    <x v="54"/>
    <x v="54"/>
  </r>
  <r>
    <s v="sgemm_epyc_job_17107.out"/>
    <s v="sgemm_oblas_optimized_epyc_epyc001.orfeo.hpc_2023-07-10_03-47-00.csv"/>
    <s v="epyc001.orfeo.hpc"/>
    <s v="rep 2 size 30000 OMP_PLACES=cores OMP_PROC_BIND=close OMP_NUM_THREADS=54 BLIS_NUM_THREADS=54 srun -n1 --cpus-per-task=54 ./sgemm_oblas_optimized.x 30000 30000 30000&gt;&gt;sgemm_oblas_optimized_epyc_epyc001.orfeo.hpc_2023-07-10_03-47-00.csv"/>
    <x v="0"/>
    <n v="30000"/>
    <n v="30000"/>
    <n v="20.608183531000002"/>
    <n v="20.608184000000001"/>
    <n v="2620.3182790000001"/>
    <x v="0"/>
    <x v="2"/>
    <x v="0"/>
    <x v="0"/>
    <x v="0"/>
    <x v="0"/>
    <x v="53"/>
    <x v="53"/>
  </r>
  <r>
    <s v="sgemm_epyc_job_17107.out"/>
    <s v="sgemm_oblas_optimized_epyc_epyc001.orfeo.hpc_2023-07-10_03-47-00.csv"/>
    <s v="epyc001.orfeo.hpc"/>
    <s v="rep 2 size 30000 OMP_PLACES=cores OMP_PROC_BIND=close OMP_NUM_THREADS=53 BLIS_NUM_THREADS=53 srun -n1 --cpus-per-task=53 ./sgemm_oblas_optimized.x 30000 30000 30000&gt;&gt;sgemm_oblas_optimized_epyc_epyc001.orfeo.hpc_2023-07-10_03-47-00.csv"/>
    <x v="0"/>
    <n v="30000"/>
    <n v="30000"/>
    <n v="19.888540305999999"/>
    <n v="19.888539999999999"/>
    <n v="2715.131386"/>
    <x v="0"/>
    <x v="2"/>
    <x v="0"/>
    <x v="0"/>
    <x v="0"/>
    <x v="0"/>
    <x v="52"/>
    <x v="52"/>
  </r>
  <r>
    <s v="sgemm_epyc_job_17107.out"/>
    <s v="sgemm_oblas_optimized_epyc_epyc001.orfeo.hpc_2023-07-10_03-47-00.csv"/>
    <s v="epyc001.orfeo.hpc"/>
    <s v="rep 2 size 30000 OMP_PLACES=cores OMP_PROC_BIND=close OMP_NUM_THREADS=52 BLIS_NUM_THREADS=52 srun -n1 --cpus-per-task=52 ./sgemm_oblas_optimized.x 30000 30000 30000&gt;&gt;sgemm_oblas_optimized_epyc_epyc001.orfeo.hpc_2023-07-10_03-47-00.csv"/>
    <x v="0"/>
    <n v="30000"/>
    <n v="30000"/>
    <n v="21.440509681000002"/>
    <n v="21.44051"/>
    <n v="2518.5968429999998"/>
    <x v="0"/>
    <x v="2"/>
    <x v="0"/>
    <x v="0"/>
    <x v="0"/>
    <x v="0"/>
    <x v="51"/>
    <x v="51"/>
  </r>
  <r>
    <s v="sgemm_epyc_job_17107.out"/>
    <s v="sgemm_oblas_optimized_epyc_epyc001.orfeo.hpc_2023-07-10_03-47-00.csv"/>
    <s v="epyc001.orfeo.hpc"/>
    <s v="rep 2 size 30000 OMP_PLACES=cores OMP_PROC_BIND=close OMP_NUM_THREADS=51 BLIS_NUM_THREADS=51 srun -n1 --cpus-per-task=51 ./sgemm_oblas_optimized.x 30000 30000 30000&gt;&gt;sgemm_oblas_optimized_epyc_epyc001.orfeo.hpc_2023-07-10_03-47-00.csv"/>
    <x v="0"/>
    <n v="30000"/>
    <n v="30000"/>
    <n v="20.822052707000001"/>
    <n v="20.822053"/>
    <n v="2593.4042509999999"/>
    <x v="0"/>
    <x v="2"/>
    <x v="0"/>
    <x v="0"/>
    <x v="0"/>
    <x v="0"/>
    <x v="50"/>
    <x v="50"/>
  </r>
  <r>
    <s v="sgemm_epyc_job_17107.out"/>
    <s v="sgemm_oblas_optimized_epyc_epyc001.orfeo.hpc_2023-07-10_03-47-00.csv"/>
    <s v="epyc001.orfeo.hpc"/>
    <s v="rep 2 size 30000 OMP_PLACES=cores OMP_PROC_BIND=close OMP_NUM_THREADS=50 BLIS_NUM_THREADS=50 srun -n1 --cpus-per-task=50 ./sgemm_oblas_optimized.x 30000 30000 30000&gt;&gt;sgemm_oblas_optimized_epyc_epyc001.orfeo.hpc_2023-07-10_03-47-00.csv"/>
    <x v="0"/>
    <n v="30000"/>
    <n v="30000"/>
    <n v="20.542476902000001"/>
    <n v="20.542477000000002"/>
    <n v="2628.69956"/>
    <x v="0"/>
    <x v="2"/>
    <x v="0"/>
    <x v="0"/>
    <x v="0"/>
    <x v="0"/>
    <x v="49"/>
    <x v="49"/>
  </r>
  <r>
    <s v="sgemm_epyc_job_17107.out"/>
    <s v="sgemm_oblas_optimized_epyc_epyc001.orfeo.hpc_2023-07-10_03-47-00.csv"/>
    <s v="epyc001.orfeo.hpc"/>
    <s v="rep 2 size 30000 OMP_PLACES=cores OMP_PROC_BIND=close OMP_NUM_THREADS=49 BLIS_NUM_THREADS=49 srun -n1 --cpus-per-task=49 ./sgemm_oblas_optimized.x 30000 30000 30000&gt;&gt;sgemm_oblas_optimized_epyc_epyc001.orfeo.hpc_2023-07-10_03-47-00.csv"/>
    <x v="0"/>
    <n v="30000"/>
    <n v="30000"/>
    <n v="20.560499376999999"/>
    <n v="20.560499"/>
    <n v="2626.395352"/>
    <x v="0"/>
    <x v="2"/>
    <x v="0"/>
    <x v="0"/>
    <x v="0"/>
    <x v="0"/>
    <x v="48"/>
    <x v="48"/>
  </r>
  <r>
    <s v="sgemm_epyc_job_17107.out"/>
    <s v="sgemm_oblas_optimized_epyc_epyc001.orfeo.hpc_2023-07-10_03-47-00.csv"/>
    <s v="epyc001.orfeo.hpc"/>
    <s v="rep 2 size 30000 OMP_PLACES=cores OMP_PROC_BIND=close OMP_NUM_THREADS=48 BLIS_NUM_THREADS=48 srun -n1 --cpus-per-task=48 ./sgemm_oblas_optimized.x 30000 30000 30000&gt;&gt;sgemm_oblas_optimized_epyc_epyc001.orfeo.hpc_2023-07-10_03-47-00.csv"/>
    <x v="0"/>
    <n v="30000"/>
    <n v="30000"/>
    <n v="21.407611454000001"/>
    <n v="21.407610999999999"/>
    <n v="2522.467306"/>
    <x v="0"/>
    <x v="2"/>
    <x v="0"/>
    <x v="0"/>
    <x v="0"/>
    <x v="0"/>
    <x v="47"/>
    <x v="47"/>
  </r>
  <r>
    <s v="sgemm_epyc_job_17107.out"/>
    <s v="sgemm_oblas_optimized_epyc_epyc001.orfeo.hpc_2023-07-10_03-47-00.csv"/>
    <s v="epyc001.orfeo.hpc"/>
    <s v="rep 2 size 30000 OMP_PLACES=cores OMP_PROC_BIND=close OMP_NUM_THREADS=47 BLIS_NUM_THREADS=47 srun -n1 --cpus-per-task=47 ./sgemm_oblas_optimized.x 30000 30000 30000&gt;&gt;sgemm_oblas_optimized_epyc_epyc001.orfeo.hpc_2023-07-10_03-47-00.csv"/>
    <x v="0"/>
    <n v="30000"/>
    <n v="30000"/>
    <n v="20.833869821"/>
    <n v="20.833870000000001"/>
    <n v="2591.933254"/>
    <x v="0"/>
    <x v="2"/>
    <x v="0"/>
    <x v="0"/>
    <x v="0"/>
    <x v="0"/>
    <x v="46"/>
    <x v="46"/>
  </r>
  <r>
    <s v="sgemm_epyc_job_17107.out"/>
    <s v="sgemm_oblas_optimized_epyc_epyc001.orfeo.hpc_2023-07-10_03-47-00.csv"/>
    <s v="epyc001.orfeo.hpc"/>
    <s v="rep 2 size 30000 OMP_PLACES=cores OMP_PROC_BIND=close OMP_NUM_THREADS=46 BLIS_NUM_THREADS=46 srun -n1 --cpus-per-task=46 ./sgemm_oblas_optimized.x 30000 30000 30000&gt;&gt;sgemm_oblas_optimized_epyc_epyc001.orfeo.hpc_2023-07-10_03-47-00.csv"/>
    <x v="0"/>
    <n v="30000"/>
    <n v="30000"/>
    <n v="22.577336042999999"/>
    <n v="22.577335999999999"/>
    <n v="2391.7790789999999"/>
    <x v="0"/>
    <x v="2"/>
    <x v="0"/>
    <x v="0"/>
    <x v="0"/>
    <x v="0"/>
    <x v="45"/>
    <x v="45"/>
  </r>
  <r>
    <s v="sgemm_epyc_job_17107.out"/>
    <s v="sgemm_oblas_optimized_epyc_epyc001.orfeo.hpc_2023-07-10_03-47-00.csv"/>
    <s v="epyc001.orfeo.hpc"/>
    <s v="rep 2 size 30000 OMP_PLACES=cores OMP_PROC_BIND=close OMP_NUM_THREADS=45 BLIS_NUM_THREADS=45 srun -n1 --cpus-per-task=45 ./sgemm_oblas_optimized.x 30000 30000 30000&gt;&gt;sgemm_oblas_optimized_epyc_epyc001.orfeo.hpc_2023-07-10_03-47-00.csv"/>
    <x v="0"/>
    <n v="30000"/>
    <n v="30000"/>
    <n v="22.110442844000001"/>
    <n v="22.110443"/>
    <n v="2442.2848690000001"/>
    <x v="0"/>
    <x v="2"/>
    <x v="0"/>
    <x v="0"/>
    <x v="0"/>
    <x v="0"/>
    <x v="44"/>
    <x v="44"/>
  </r>
  <r>
    <s v="sgemm_epyc_job_17107.out"/>
    <s v="sgemm_oblas_optimized_epyc_epyc001.orfeo.hpc_2023-07-10_03-47-00.csv"/>
    <s v="epyc001.orfeo.hpc"/>
    <s v="rep 2 size 30000 OMP_PLACES=cores OMP_PROC_BIND=close OMP_NUM_THREADS=44 BLIS_NUM_THREADS=44 srun -n1 --cpus-per-task=44 ./sgemm_oblas_optimized.x 30000 30000 30000&gt;&gt;sgemm_oblas_optimized_epyc_epyc001.orfeo.hpc_2023-07-10_03-47-00.csv"/>
    <x v="0"/>
    <n v="30000"/>
    <n v="30000"/>
    <n v="22.320065587999999"/>
    <n v="22.320066000000001"/>
    <n v="2419.3477290000001"/>
    <x v="0"/>
    <x v="2"/>
    <x v="0"/>
    <x v="0"/>
    <x v="0"/>
    <x v="0"/>
    <x v="43"/>
    <x v="43"/>
  </r>
  <r>
    <s v="sgemm_epyc_job_17107.out"/>
    <s v="sgemm_oblas_optimized_epyc_epyc001.orfeo.hpc_2023-07-10_03-47-00.csv"/>
    <s v="epyc001.orfeo.hpc"/>
    <s v="rep 2 size 30000 OMP_PLACES=cores OMP_PROC_BIND=close OMP_NUM_THREADS=43 BLIS_NUM_THREADS=43 srun -n1 --cpus-per-task=43 ./sgemm_oblas_optimized.x 30000 30000 30000&gt;&gt;sgemm_oblas_optimized_epyc_epyc001.orfeo.hpc_2023-07-10_03-47-00.csv"/>
    <x v="0"/>
    <n v="30000"/>
    <n v="30000"/>
    <n v="21.830466108"/>
    <n v="21.830466000000001"/>
    <n v="2473.607285"/>
    <x v="0"/>
    <x v="2"/>
    <x v="0"/>
    <x v="0"/>
    <x v="0"/>
    <x v="0"/>
    <x v="42"/>
    <x v="42"/>
  </r>
  <r>
    <s v="sgemm_epyc_job_17107.out"/>
    <s v="sgemm_oblas_optimized_epyc_epyc001.orfeo.hpc_2023-07-10_03-47-00.csv"/>
    <s v="epyc001.orfeo.hpc"/>
    <s v="rep 2 size 30000 OMP_PLACES=cores OMP_PROC_BIND=close OMP_NUM_THREADS=42 BLIS_NUM_THREADS=42 srun -n1 --cpus-per-task=42 ./sgemm_oblas_optimized.x 30000 30000 30000&gt;&gt;sgemm_oblas_optimized_epyc_epyc001.orfeo.hpc_2023-07-10_03-47-00.csv"/>
    <x v="0"/>
    <n v="30000"/>
    <n v="30000"/>
    <n v="22.671577669000001"/>
    <n v="22.671578"/>
    <n v="2381.8368879999998"/>
    <x v="0"/>
    <x v="2"/>
    <x v="0"/>
    <x v="0"/>
    <x v="0"/>
    <x v="0"/>
    <x v="41"/>
    <x v="41"/>
  </r>
  <r>
    <s v="sgemm_epyc_job_17107.out"/>
    <s v="sgemm_oblas_optimized_epyc_epyc001.orfeo.hpc_2023-07-10_03-47-00.csv"/>
    <s v="epyc001.orfeo.hpc"/>
    <s v="rep 2 size 30000 OMP_PLACES=cores OMP_PROC_BIND=close OMP_NUM_THREADS=41 BLIS_NUM_THREADS=41 srun -n1 --cpus-per-task=41 ./sgemm_oblas_optimized.x 30000 30000 30000&gt;&gt;sgemm_oblas_optimized_epyc_epyc001.orfeo.hpc_2023-07-10_03-47-00.csv"/>
    <x v="0"/>
    <n v="30000"/>
    <n v="30000"/>
    <n v="22.424235908"/>
    <n v="22.424236000000001"/>
    <n v="2408.108808"/>
    <x v="0"/>
    <x v="2"/>
    <x v="0"/>
    <x v="0"/>
    <x v="0"/>
    <x v="0"/>
    <x v="40"/>
    <x v="40"/>
  </r>
  <r>
    <s v="sgemm_epyc_job_17107.out"/>
    <s v="sgemm_oblas_optimized_epyc_epyc001.orfeo.hpc_2023-07-10_03-47-00.csv"/>
    <s v="epyc001.orfeo.hpc"/>
    <s v="rep 2 size 30000 OMP_PLACES=cores OMP_PROC_BIND=close OMP_NUM_THREADS=40 BLIS_NUM_THREADS=40 srun -n1 --cpus-per-task=40 ./sgemm_oblas_optimized.x 30000 30000 30000&gt;&gt;sgemm_oblas_optimized_epyc_epyc001.orfeo.hpc_2023-07-10_03-47-00.csv"/>
    <x v="0"/>
    <n v="30000"/>
    <n v="30000"/>
    <n v="23.172604284999998"/>
    <n v="23.172604"/>
    <n v="2330.337986"/>
    <x v="0"/>
    <x v="2"/>
    <x v="0"/>
    <x v="0"/>
    <x v="0"/>
    <x v="0"/>
    <x v="39"/>
    <x v="39"/>
  </r>
  <r>
    <s v="sgemm_epyc_job_17107.out"/>
    <s v="sgemm_oblas_optimized_epyc_epyc001.orfeo.hpc_2023-07-10_03-47-00.csv"/>
    <s v="epyc001.orfeo.hpc"/>
    <s v="rep 2 size 30000 OMP_PLACES=cores OMP_PROC_BIND=close OMP_NUM_THREADS=39 BLIS_NUM_THREADS=39 srun -n1 --cpus-per-task=39 ./sgemm_oblas_optimized.x 30000 30000 30000&gt;&gt;sgemm_oblas_optimized_epyc_epyc001.orfeo.hpc_2023-07-10_03-47-00.csv"/>
    <x v="0"/>
    <n v="30000"/>
    <n v="30000"/>
    <n v="22.471088311999999"/>
    <n v="22.471088000000002"/>
    <n v="2403.0878809999999"/>
    <x v="0"/>
    <x v="2"/>
    <x v="0"/>
    <x v="0"/>
    <x v="0"/>
    <x v="0"/>
    <x v="38"/>
    <x v="38"/>
  </r>
  <r>
    <s v="sgemm_epyc_job_17107.out"/>
    <s v="sgemm_oblas_optimized_epyc_epyc001.orfeo.hpc_2023-07-10_03-47-00.csv"/>
    <s v="epyc001.orfeo.hpc"/>
    <s v="rep 2 size 30000 OMP_PLACES=cores OMP_PROC_BIND=close OMP_NUM_THREADS=38 BLIS_NUM_THREADS=38 srun -n1 --cpus-per-task=38 ./sgemm_oblas_optimized.x 30000 30000 30000&gt;&gt;sgemm_oblas_optimized_epyc_epyc001.orfeo.hpc_2023-07-10_03-47-00.csv"/>
    <x v="0"/>
    <n v="30000"/>
    <n v="30000"/>
    <n v="22.938060887999999"/>
    <n v="22.938061000000001"/>
    <n v="2354.1658670000002"/>
    <x v="0"/>
    <x v="2"/>
    <x v="0"/>
    <x v="0"/>
    <x v="0"/>
    <x v="0"/>
    <x v="37"/>
    <x v="37"/>
  </r>
  <r>
    <s v="sgemm_epyc_job_17107.out"/>
    <s v="sgemm_oblas_optimized_epyc_epyc001.orfeo.hpc_2023-07-10_03-47-00.csv"/>
    <s v="epyc001.orfeo.hpc"/>
    <s v="rep 2 size 30000 OMP_PLACES=cores OMP_PROC_BIND=close OMP_NUM_THREADS=37 BLIS_NUM_THREADS=37 srun -n1 --cpus-per-task=37 ./sgemm_oblas_optimized.x 30000 30000 30000&gt;&gt;sgemm_oblas_optimized_epyc_epyc001.orfeo.hpc_2023-07-10_03-47-00.csv"/>
    <x v="0"/>
    <n v="30000"/>
    <n v="30000"/>
    <n v="23.236440765000001"/>
    <n v="23.236440999999999"/>
    <n v="2323.9359479999998"/>
    <x v="0"/>
    <x v="2"/>
    <x v="0"/>
    <x v="0"/>
    <x v="0"/>
    <x v="0"/>
    <x v="36"/>
    <x v="36"/>
  </r>
  <r>
    <s v="sgemm_epyc_job_17107.out"/>
    <s v="sgemm_oblas_optimized_epyc_epyc001.orfeo.hpc_2023-07-10_03-47-00.csv"/>
    <s v="epyc001.orfeo.hpc"/>
    <s v="rep 2 size 30000 OMP_PLACES=cores OMP_PROC_BIND=close OMP_NUM_THREADS=36 BLIS_NUM_THREADS=36 srun -n1 --cpus-per-task=36 ./sgemm_oblas_optimized.x 30000 30000 30000&gt;&gt;sgemm_oblas_optimized_epyc_epyc001.orfeo.hpc_2023-07-10_03-47-00.csv"/>
    <x v="0"/>
    <n v="30000"/>
    <n v="30000"/>
    <n v="22.934896639000002"/>
    <n v="22.934896999999999"/>
    <n v="2354.490663"/>
    <x v="0"/>
    <x v="2"/>
    <x v="0"/>
    <x v="0"/>
    <x v="0"/>
    <x v="0"/>
    <x v="35"/>
    <x v="35"/>
  </r>
  <r>
    <s v="sgemm_epyc_job_17107.out"/>
    <s v="sgemm_oblas_optimized_epyc_epyc001.orfeo.hpc_2023-07-10_03-47-00.csv"/>
    <s v="epyc001.orfeo.hpc"/>
    <s v="rep 2 size 30000 OMP_PLACES=cores OMP_PROC_BIND=close OMP_NUM_THREADS=35 BLIS_NUM_THREADS=35 srun -n1 --cpus-per-task=35 ./sgemm_oblas_optimized.x 30000 30000 30000&gt;&gt;sgemm_oblas_optimized_epyc_epyc001.orfeo.hpc_2023-07-10_03-47-00.csv"/>
    <x v="0"/>
    <n v="30000"/>
    <n v="30000"/>
    <n v="23.572644867000001"/>
    <n v="23.572645000000001"/>
    <n v="2290.7908849999999"/>
    <x v="0"/>
    <x v="2"/>
    <x v="0"/>
    <x v="0"/>
    <x v="0"/>
    <x v="0"/>
    <x v="34"/>
    <x v="34"/>
  </r>
  <r>
    <s v="sgemm_epyc_job_17107.out"/>
    <s v="sgemm_oblas_optimized_epyc_epyc001.orfeo.hpc_2023-07-10_03-47-00.csv"/>
    <s v="epyc001.orfeo.hpc"/>
    <s v="rep 2 size 30000 OMP_PLACES=cores OMP_PROC_BIND=close OMP_NUM_THREADS=34 BLIS_NUM_THREADS=34 srun -n1 --cpus-per-task=34 ./sgemm_oblas_optimized.x 30000 30000 30000&gt;&gt;sgemm_oblas_optimized_epyc_epyc001.orfeo.hpc_2023-07-10_03-47-00.csv"/>
    <x v="0"/>
    <n v="30000"/>
    <n v="30000"/>
    <n v="23.967329499000002"/>
    <n v="23.967328999999999"/>
    <n v="2253.067035"/>
    <x v="0"/>
    <x v="2"/>
    <x v="0"/>
    <x v="0"/>
    <x v="0"/>
    <x v="0"/>
    <x v="33"/>
    <x v="33"/>
  </r>
  <r>
    <s v="sgemm_epyc_job_17107.out"/>
    <s v="sgemm_oblas_optimized_epyc_epyc001.orfeo.hpc_2023-07-10_03-47-00.csv"/>
    <s v="epyc001.orfeo.hpc"/>
    <s v="rep 2 size 30000 OMP_PLACES=cores OMP_PROC_BIND=close OMP_NUM_THREADS=33 BLIS_NUM_THREADS=33 srun -n1 --cpus-per-task=33 ./sgemm_oblas_optimized.x 30000 30000 30000&gt;&gt;sgemm_oblas_optimized_epyc_epyc001.orfeo.hpc_2023-07-10_03-47-00.csv"/>
    <x v="0"/>
    <n v="30000"/>
    <n v="30000"/>
    <n v="24.413142175000001"/>
    <n v="24.413142000000001"/>
    <n v="2211.9233819999999"/>
    <x v="0"/>
    <x v="2"/>
    <x v="0"/>
    <x v="0"/>
    <x v="0"/>
    <x v="0"/>
    <x v="32"/>
    <x v="32"/>
  </r>
  <r>
    <s v="sgemm_epyc_job_17107.out"/>
    <s v="sgemm_oblas_optimized_epyc_epyc001.orfeo.hpc_2023-07-10_03-47-00.csv"/>
    <s v="epyc001.orfeo.hpc"/>
    <s v="rep 2 size 30000 OMP_PLACES=cores OMP_PROC_BIND=close OMP_NUM_THREADS=32 BLIS_NUM_THREADS=32 srun -n1 --cpus-per-task=32 ./sgemm_oblas_optimized.x 30000 30000 30000&gt;&gt;sgemm_oblas_optimized_epyc_epyc001.orfeo.hpc_2023-07-10_03-47-00.csv"/>
    <x v="0"/>
    <n v="30000"/>
    <n v="30000"/>
    <n v="24.296846105"/>
    <n v="24.296845999999999"/>
    <n v="2222.5106820000001"/>
    <x v="0"/>
    <x v="2"/>
    <x v="0"/>
    <x v="0"/>
    <x v="0"/>
    <x v="0"/>
    <x v="31"/>
    <x v="31"/>
  </r>
  <r>
    <s v="sgemm_epyc_job_17107.out"/>
    <s v="sgemm_oblas_optimized_epyc_epyc001.orfeo.hpc_2023-07-10_03-47-00.csv"/>
    <s v="epyc001.orfeo.hpc"/>
    <s v="rep 2 size 30000 OMP_PLACES=cores OMP_PROC_BIND=close OMP_NUM_THREADS=31 BLIS_NUM_THREADS=31 srun -n1 --cpus-per-task=31 ./sgemm_oblas_optimized.x 30000 30000 30000&gt;&gt;sgemm_oblas_optimized_epyc_epyc001.orfeo.hpc_2023-07-10_03-47-00.csv"/>
    <x v="0"/>
    <n v="30000"/>
    <n v="30000"/>
    <n v="25.786500538999999"/>
    <n v="25.786501000000001"/>
    <n v="2094.1189720000002"/>
    <x v="0"/>
    <x v="2"/>
    <x v="0"/>
    <x v="0"/>
    <x v="0"/>
    <x v="0"/>
    <x v="30"/>
    <x v="30"/>
  </r>
  <r>
    <s v="sgemm_epyc_job_17107.out"/>
    <s v="sgemm_oblas_optimized_epyc_epyc001.orfeo.hpc_2023-07-10_03-47-00.csv"/>
    <s v="epyc001.orfeo.hpc"/>
    <s v="rep 2 size 30000 OMP_PLACES=cores OMP_PROC_BIND=close OMP_NUM_THREADS=30 BLIS_NUM_THREADS=30 srun -n1 --cpus-per-task=30 ./sgemm_oblas_optimized.x 30000 30000 30000&gt;&gt;sgemm_oblas_optimized_epyc_epyc001.orfeo.hpc_2023-07-10_03-47-00.csv"/>
    <x v="0"/>
    <n v="30000"/>
    <n v="30000"/>
    <n v="25.813769628999999"/>
    <n v="25.813770000000002"/>
    <n v="2091.9067909999999"/>
    <x v="0"/>
    <x v="2"/>
    <x v="0"/>
    <x v="0"/>
    <x v="0"/>
    <x v="0"/>
    <x v="29"/>
    <x v="29"/>
  </r>
  <r>
    <s v="sgemm_epyc_job_17107.out"/>
    <s v="sgemm_oblas_optimized_epyc_epyc001.orfeo.hpc_2023-07-10_03-47-00.csv"/>
    <s v="epyc001.orfeo.hpc"/>
    <s v="rep 2 size 30000 OMP_PLACES=cores OMP_PROC_BIND=close OMP_NUM_THREADS=29 BLIS_NUM_THREADS=29 srun -n1 --cpus-per-task=29 ./sgemm_oblas_optimized.x 30000 30000 30000&gt;&gt;sgemm_oblas_optimized_epyc_epyc001.orfeo.hpc_2023-07-10_03-47-00.csv"/>
    <x v="0"/>
    <n v="30000"/>
    <n v="30000"/>
    <n v="26.088822865000001"/>
    <n v="26.088823000000001"/>
    <n v="2069.8519160000001"/>
    <x v="0"/>
    <x v="2"/>
    <x v="0"/>
    <x v="0"/>
    <x v="0"/>
    <x v="0"/>
    <x v="28"/>
    <x v="28"/>
  </r>
  <r>
    <s v="sgemm_epyc_job_17107.out"/>
    <s v="sgemm_oblas_optimized_epyc_epyc001.orfeo.hpc_2023-07-10_03-47-00.csv"/>
    <s v="epyc001.orfeo.hpc"/>
    <s v="rep 2 size 30000 OMP_PLACES=cores OMP_PROC_BIND=close OMP_NUM_THREADS=28 BLIS_NUM_THREADS=28 srun -n1 --cpus-per-task=28 ./sgemm_oblas_optimized.x 30000 30000 30000&gt;&gt;sgemm_oblas_optimized_epyc_epyc001.orfeo.hpc_2023-07-10_03-47-00.csv"/>
    <x v="0"/>
    <n v="30000"/>
    <n v="30000"/>
    <n v="26.544390165999999"/>
    <n v="26.54439"/>
    <n v="2034.3281449999999"/>
    <x v="0"/>
    <x v="2"/>
    <x v="0"/>
    <x v="0"/>
    <x v="0"/>
    <x v="0"/>
    <x v="27"/>
    <x v="27"/>
  </r>
  <r>
    <s v="sgemm_epyc_job_17107.out"/>
    <s v="sgemm_oblas_optimized_epyc_epyc001.orfeo.hpc_2023-07-10_03-47-00.csv"/>
    <s v="epyc001.orfeo.hpc"/>
    <s v="rep 2 size 30000 OMP_PLACES=cores OMP_PROC_BIND=close OMP_NUM_THREADS=27 BLIS_NUM_THREADS=27 srun -n1 --cpus-per-task=27 ./sgemm_oblas_optimized.x 30000 30000 30000&gt;&gt;sgemm_oblas_optimized_epyc_epyc001.orfeo.hpc_2023-07-10_03-47-00.csv"/>
    <x v="0"/>
    <n v="30000"/>
    <n v="30000"/>
    <n v="27.342790470000001"/>
    <n v="27.342790000000001"/>
    <n v="1974.9264459999999"/>
    <x v="0"/>
    <x v="2"/>
    <x v="0"/>
    <x v="0"/>
    <x v="0"/>
    <x v="0"/>
    <x v="26"/>
    <x v="26"/>
  </r>
  <r>
    <s v="sgemm_epyc_job_17107.out"/>
    <s v="sgemm_oblas_optimized_epyc_epyc001.orfeo.hpc_2023-07-10_03-47-00.csv"/>
    <s v="epyc001.orfeo.hpc"/>
    <s v="rep 2 size 30000 OMP_PLACES=cores OMP_PROC_BIND=close OMP_NUM_THREADS=26 BLIS_NUM_THREADS=26 srun -n1 --cpus-per-task=26 ./sgemm_oblas_optimized.x 30000 30000 30000&gt;&gt;sgemm_oblas_optimized_epyc_epyc001.orfeo.hpc_2023-07-10_03-47-00.csv"/>
    <x v="0"/>
    <n v="30000"/>
    <n v="30000"/>
    <n v="27.53642069"/>
    <n v="27.536421000000001"/>
    <n v="1961.0391850000001"/>
    <x v="0"/>
    <x v="2"/>
    <x v="0"/>
    <x v="0"/>
    <x v="0"/>
    <x v="0"/>
    <x v="25"/>
    <x v="25"/>
  </r>
  <r>
    <s v="sgemm_epyc_job_17107.out"/>
    <s v="sgemm_oblas_optimized_epyc_epyc001.orfeo.hpc_2023-07-10_03-47-00.csv"/>
    <s v="epyc001.orfeo.hpc"/>
    <s v="rep 2 size 30000 OMP_PLACES=cores OMP_PROC_BIND=close OMP_NUM_THREADS=25 BLIS_NUM_THREADS=25 srun -n1 --cpus-per-task=25 ./sgemm_oblas_optimized.x 30000 30000 30000&gt;&gt;sgemm_oblas_optimized_epyc_epyc001.orfeo.hpc_2023-07-10_03-47-00.csv"/>
    <x v="0"/>
    <n v="30000"/>
    <n v="30000"/>
    <n v="28.118824674999999"/>
    <n v="28.118825000000001"/>
    <n v="1920.4216610000001"/>
    <x v="0"/>
    <x v="2"/>
    <x v="0"/>
    <x v="0"/>
    <x v="0"/>
    <x v="0"/>
    <x v="24"/>
    <x v="24"/>
  </r>
  <r>
    <s v="sgemm_epyc_job_17107.out"/>
    <s v="sgemm_oblas_optimized_epyc_epyc001.orfeo.hpc_2023-07-10_03-47-00.csv"/>
    <s v="epyc001.orfeo.hpc"/>
    <s v="rep 2 size 30000 OMP_PLACES=cores OMP_PROC_BIND=close OMP_NUM_THREADS=24 BLIS_NUM_THREADS=24 srun -n1 --cpus-per-task=24 ./sgemm_oblas_optimized.x 30000 30000 30000&gt;&gt;sgemm_oblas_optimized_epyc_epyc001.orfeo.hpc_2023-07-10_03-47-00.csv"/>
    <x v="0"/>
    <n v="30000"/>
    <n v="30000"/>
    <n v="29.067532591999999"/>
    <n v="29.067533000000001"/>
    <n v="1857.742821"/>
    <x v="0"/>
    <x v="2"/>
    <x v="0"/>
    <x v="0"/>
    <x v="0"/>
    <x v="0"/>
    <x v="23"/>
    <x v="23"/>
  </r>
  <r>
    <s v="sgemm_epyc_job_17107.out"/>
    <s v="sgemm_oblas_optimized_epyc_epyc001.orfeo.hpc_2023-07-10_03-47-00.csv"/>
    <s v="epyc001.orfeo.hpc"/>
    <s v="rep 2 size 30000 OMP_PLACES=cores OMP_PROC_BIND=close OMP_NUM_THREADS=23 BLIS_NUM_THREADS=23 srun -n1 --cpus-per-task=23 ./sgemm_oblas_optimized.x 30000 30000 30000&gt;&gt;sgemm_oblas_optimized_epyc_epyc001.orfeo.hpc_2023-07-10_03-47-00.csv"/>
    <x v="0"/>
    <n v="30000"/>
    <n v="30000"/>
    <n v="30.313964997999999"/>
    <n v="30.313965"/>
    <n v="1781.3572059999999"/>
    <x v="0"/>
    <x v="2"/>
    <x v="0"/>
    <x v="0"/>
    <x v="0"/>
    <x v="0"/>
    <x v="22"/>
    <x v="22"/>
  </r>
  <r>
    <s v="sgemm_epyc_job_17107.out"/>
    <s v="sgemm_oblas_optimized_epyc_epyc001.orfeo.hpc_2023-07-10_03-47-00.csv"/>
    <s v="epyc001.orfeo.hpc"/>
    <s v="rep 2 size 30000 OMP_PLACES=cores OMP_PROC_BIND=close OMP_NUM_THREADS=22 BLIS_NUM_THREADS=22 srun -n1 --cpus-per-task=22 ./sgemm_oblas_optimized.x 30000 30000 30000&gt;&gt;sgemm_oblas_optimized_epyc_epyc001.orfeo.hpc_2023-07-10_03-47-00.csv"/>
    <x v="0"/>
    <n v="30000"/>
    <n v="30000"/>
    <n v="31.778994505"/>
    <n v="31.778994999999998"/>
    <n v="1699.2356380000001"/>
    <x v="0"/>
    <x v="2"/>
    <x v="0"/>
    <x v="0"/>
    <x v="0"/>
    <x v="0"/>
    <x v="21"/>
    <x v="21"/>
  </r>
  <r>
    <s v="sgemm_epyc_job_17107.out"/>
    <s v="sgemm_oblas_optimized_epyc_epyc001.orfeo.hpc_2023-07-10_03-47-00.csv"/>
    <s v="epyc001.orfeo.hpc"/>
    <s v="rep 2 size 30000 OMP_PLACES=cores OMP_PROC_BIND=close OMP_NUM_THREADS=21 BLIS_NUM_THREADS=21 srun -n1 --cpus-per-task=21 ./sgemm_oblas_optimized.x 30000 30000 30000&gt;&gt;sgemm_oblas_optimized_epyc_epyc001.orfeo.hpc_2023-07-10_03-47-00.csv"/>
    <x v="0"/>
    <n v="30000"/>
    <n v="30000"/>
    <n v="33.734519227"/>
    <n v="33.734518999999999"/>
    <n v="1600.73424"/>
    <x v="0"/>
    <x v="2"/>
    <x v="0"/>
    <x v="0"/>
    <x v="0"/>
    <x v="0"/>
    <x v="20"/>
    <x v="20"/>
  </r>
  <r>
    <s v="sgemm_epyc_job_17107.out"/>
    <s v="sgemm_oblas_optimized_epyc_epyc001.orfeo.hpc_2023-07-10_03-47-00.csv"/>
    <s v="epyc001.orfeo.hpc"/>
    <s v="rep 2 size 30000 OMP_PLACES=cores OMP_PROC_BIND=close OMP_NUM_THREADS=20 BLIS_NUM_THREADS=20 srun -n1 --cpus-per-task=20 ./sgemm_oblas_optimized.x 30000 30000 30000&gt;&gt;sgemm_oblas_optimized_epyc_epyc001.orfeo.hpc_2023-07-10_03-47-00.csv"/>
    <x v="0"/>
    <n v="30000"/>
    <n v="30000"/>
    <n v="33.437223906"/>
    <n v="33.437224000000001"/>
    <n v="1614.966606"/>
    <x v="0"/>
    <x v="2"/>
    <x v="0"/>
    <x v="0"/>
    <x v="0"/>
    <x v="0"/>
    <x v="19"/>
    <x v="19"/>
  </r>
  <r>
    <s v="sgemm_epyc_job_17107.out"/>
    <s v="sgemm_oblas_optimized_epyc_epyc001.orfeo.hpc_2023-07-10_03-47-00.csv"/>
    <s v="epyc001.orfeo.hpc"/>
    <s v="rep 2 size 30000 OMP_PLACES=cores OMP_PROC_BIND=close OMP_NUM_THREADS=19 BLIS_NUM_THREADS=19 srun -n1 --cpus-per-task=19 ./sgemm_oblas_optimized.x 30000 30000 30000&gt;&gt;sgemm_oblas_optimized_epyc_epyc001.orfeo.hpc_2023-07-10_03-47-00.csv"/>
    <x v="0"/>
    <n v="30000"/>
    <n v="30000"/>
    <n v="34.912957943000002"/>
    <n v="34.912958000000003"/>
    <n v="1546.703665"/>
    <x v="0"/>
    <x v="2"/>
    <x v="0"/>
    <x v="0"/>
    <x v="0"/>
    <x v="0"/>
    <x v="18"/>
    <x v="18"/>
  </r>
  <r>
    <s v="sgemm_epyc_job_17107.out"/>
    <s v="sgemm_oblas_optimized_epyc_epyc001.orfeo.hpc_2023-07-10_03-47-00.csv"/>
    <s v="epyc001.orfeo.hpc"/>
    <s v="rep 2 size 30000 OMP_PLACES=cores OMP_PROC_BIND=close OMP_NUM_THREADS=18 BLIS_NUM_THREADS=18 srun -n1 --cpus-per-task=18 ./sgemm_oblas_optimized.x 30000 30000 30000&gt;&gt;sgemm_oblas_optimized_epyc_epyc001.orfeo.hpc_2023-07-10_03-47-00.csv"/>
    <x v="0"/>
    <n v="30000"/>
    <n v="30000"/>
    <n v="37.462093572000001"/>
    <n v="37.462094"/>
    <n v="1441.4570799999999"/>
    <x v="0"/>
    <x v="2"/>
    <x v="0"/>
    <x v="0"/>
    <x v="0"/>
    <x v="0"/>
    <x v="17"/>
    <x v="17"/>
  </r>
  <r>
    <s v="sgemm_epyc_job_17107.out"/>
    <s v="sgemm_oblas_optimized_epyc_epyc001.orfeo.hpc_2023-07-10_03-47-00.csv"/>
    <s v="epyc001.orfeo.hpc"/>
    <s v="rep 2 size 30000 OMP_PLACES=cores OMP_PROC_BIND=close OMP_NUM_THREADS=17 BLIS_NUM_THREADS=17 srun -n1 --cpus-per-task=17 ./sgemm_oblas_optimized.x 30000 30000 30000&gt;&gt;sgemm_oblas_optimized_epyc_epyc001.orfeo.hpc_2023-07-10_03-47-00.csv"/>
    <x v="0"/>
    <n v="30000"/>
    <n v="30000"/>
    <n v="38.565996038000002"/>
    <n v="38.565995999999998"/>
    <n v="1400.1972089999999"/>
    <x v="0"/>
    <x v="2"/>
    <x v="0"/>
    <x v="0"/>
    <x v="0"/>
    <x v="0"/>
    <x v="16"/>
    <x v="16"/>
  </r>
  <r>
    <s v="sgemm_epyc_job_17107.out"/>
    <s v="sgemm_oblas_optimized_epyc_epyc001.orfeo.hpc_2023-07-10_03-47-00.csv"/>
    <s v="epyc001.orfeo.hpc"/>
    <s v="rep 2 size 30000 OMP_PLACES=cores OMP_PROC_BIND=close OMP_NUM_THREADS=16 BLIS_NUM_THREADS=16 srun -n1 --cpus-per-task=16 ./sgemm_oblas_optimized.x 30000 30000 30000&gt;&gt;sgemm_oblas_optimized_epyc_epyc001.orfeo.hpc_2023-07-10_03-47-00.csv"/>
    <x v="0"/>
    <n v="30000"/>
    <n v="30000"/>
    <n v="41.073021636999997"/>
    <n v="41.073022000000002"/>
    <n v="1314.7316129999999"/>
    <x v="0"/>
    <x v="2"/>
    <x v="0"/>
    <x v="0"/>
    <x v="0"/>
    <x v="0"/>
    <x v="15"/>
    <x v="15"/>
  </r>
  <r>
    <s v="sgemm_epyc_job_17107.out"/>
    <s v="sgemm_oblas_optimized_epyc_epyc001.orfeo.hpc_2023-07-10_03-47-00.csv"/>
    <s v="epyc001.orfeo.hpc"/>
    <s v="rep 2 size 30000 OMP_PLACES=cores OMP_PROC_BIND=close OMP_NUM_THREADS=15 BLIS_NUM_THREADS=15 srun -n1 --cpus-per-task=15 ./sgemm_oblas_optimized.x 30000 30000 30000&gt;&gt;sgemm_oblas_optimized_epyc_epyc001.orfeo.hpc_2023-07-10_03-47-00.csv"/>
    <x v="0"/>
    <n v="30000"/>
    <n v="30000"/>
    <n v="43.262017567999997"/>
    <n v="43.262017999999998"/>
    <n v="1248.208083"/>
    <x v="0"/>
    <x v="2"/>
    <x v="0"/>
    <x v="0"/>
    <x v="0"/>
    <x v="0"/>
    <x v="14"/>
    <x v="14"/>
  </r>
  <r>
    <s v="sgemm_epyc_job_17107.out"/>
    <s v="sgemm_oblas_optimized_epyc_epyc001.orfeo.hpc_2023-07-10_03-47-00.csv"/>
    <s v="epyc001.orfeo.hpc"/>
    <s v="rep 2 size 30000 OMP_PLACES=cores OMP_PROC_BIND=close OMP_NUM_THREADS=14 BLIS_NUM_THREADS=14 srun -n1 --cpus-per-task=14 ./sgemm_oblas_optimized.x 30000 30000 30000&gt;&gt;sgemm_oblas_optimized_epyc_epyc001.orfeo.hpc_2023-07-10_03-47-00.csv"/>
    <x v="0"/>
    <n v="30000"/>
    <n v="30000"/>
    <n v="46.551852123000003"/>
    <n v="46.551851999999997"/>
    <n v="1159.996811"/>
    <x v="0"/>
    <x v="2"/>
    <x v="0"/>
    <x v="0"/>
    <x v="0"/>
    <x v="0"/>
    <x v="13"/>
    <x v="13"/>
  </r>
  <r>
    <s v="sgemm_epyc_job_17107.out"/>
    <s v="sgemm_oblas_optimized_epyc_epyc001.orfeo.hpc_2023-07-10_03-47-00.csv"/>
    <s v="epyc001.orfeo.hpc"/>
    <s v="rep 2 size 30000 OMP_PLACES=cores OMP_PROC_BIND=close OMP_NUM_THREADS=13 BLIS_NUM_THREADS=13 srun -n1 --cpus-per-task=13 ./sgemm_oblas_optimized.x 30000 30000 30000&gt;&gt;sgemm_oblas_optimized_epyc_epyc001.orfeo.hpc_2023-07-10_03-47-00.csv"/>
    <x v="0"/>
    <n v="30000"/>
    <n v="30000"/>
    <n v="49.175709099999999"/>
    <n v="49.175708999999998"/>
    <n v="1098.103128"/>
    <x v="0"/>
    <x v="2"/>
    <x v="0"/>
    <x v="0"/>
    <x v="0"/>
    <x v="0"/>
    <x v="12"/>
    <x v="12"/>
  </r>
  <r>
    <s v="sgemm_epyc_job_17107.out"/>
    <s v="sgemm_oblas_optimized_epyc_epyc001.orfeo.hpc_2023-07-10_03-47-00.csv"/>
    <s v="epyc001.orfeo.hpc"/>
    <s v="rep 2 size 30000 OMP_PLACES=cores OMP_PROC_BIND=close OMP_NUM_THREADS=12 BLIS_NUM_THREADS=12 srun -n1 --cpus-per-task=12 ./sgemm_oblas_optimized.x 30000 30000 30000&gt;&gt;sgemm_oblas_optimized_epyc_epyc001.orfeo.hpc_2023-07-10_03-47-00.csv"/>
    <x v="0"/>
    <n v="30000"/>
    <n v="30000"/>
    <n v="52.175249858000001"/>
    <n v="52.175249999999998"/>
    <n v="1034.9734820000001"/>
    <x v="0"/>
    <x v="2"/>
    <x v="0"/>
    <x v="0"/>
    <x v="0"/>
    <x v="0"/>
    <x v="11"/>
    <x v="11"/>
  </r>
  <r>
    <s v="sgemm_epyc_job_17107.out"/>
    <s v="sgemm_oblas_optimized_epyc_epyc001.orfeo.hpc_2023-07-10_03-47-00.csv"/>
    <s v="epyc001.orfeo.hpc"/>
    <s v="rep 2 size 30000 OMP_PLACES=cores OMP_PROC_BIND=close OMP_NUM_THREADS=11 BLIS_NUM_THREADS=11 srun -n1 --cpus-per-task=11 ./sgemm_oblas_optimized.x 30000 30000 30000&gt;&gt;sgemm_oblas_optimized_epyc_epyc001.orfeo.hpc_2023-07-10_03-47-00.csv"/>
    <x v="0"/>
    <n v="30000"/>
    <n v="30000"/>
    <n v="56.699979437000003"/>
    <n v="56.699978999999999"/>
    <n v="952.38129800000002"/>
    <x v="0"/>
    <x v="2"/>
    <x v="0"/>
    <x v="0"/>
    <x v="0"/>
    <x v="0"/>
    <x v="10"/>
    <x v="10"/>
  </r>
  <r>
    <s v="sgemm_epyc_job_17107.out"/>
    <s v="sgemm_oblas_optimized_epyc_epyc001.orfeo.hpc_2023-07-10_03-47-00.csv"/>
    <s v="epyc001.orfeo.hpc"/>
    <s v="rep 2 size 30000 OMP_PLACES=cores OMP_PROC_BIND=close OMP_NUM_THREADS=10 BLIS_NUM_THREADS=10 srun -n1 --cpus-per-task=10 ./sgemm_oblas_optimized.x 30000 30000 30000&gt;&gt;sgemm_oblas_optimized_epyc_epyc001.orfeo.hpc_2023-07-10_03-47-00.csv"/>
    <x v="0"/>
    <n v="30000"/>
    <n v="30000"/>
    <n v="61.437473269999998"/>
    <n v="61.437472999999997"/>
    <n v="878.94239700000003"/>
    <x v="0"/>
    <x v="2"/>
    <x v="0"/>
    <x v="0"/>
    <x v="0"/>
    <x v="0"/>
    <x v="9"/>
    <x v="9"/>
  </r>
  <r>
    <s v="sgemm_epyc_job_17107.out"/>
    <s v="sgemm_oblas_optimized_epyc_epyc001.orfeo.hpc_2023-07-10_03-47-00.csv"/>
    <s v="epyc001.orfeo.hpc"/>
    <s v="rep 2 size 30000 OMP_PLACES=cores OMP_PROC_BIND=close OMP_NUM_THREADS=9 BLIS_NUM_THREADS=9 srun -n1 --cpus-per-task=9 ./sgemm_oblas_optimized.x 30000 30000 30000&gt;&gt;sgemm_oblas_optimized_epyc_epyc001.orfeo.hpc_2023-07-10_03-47-00.csv"/>
    <x v="0"/>
    <n v="30000"/>
    <n v="30000"/>
    <n v="69.170781595999998"/>
    <n v="69.170782000000003"/>
    <n v="780.67644700000005"/>
    <x v="0"/>
    <x v="2"/>
    <x v="0"/>
    <x v="0"/>
    <x v="0"/>
    <x v="0"/>
    <x v="8"/>
    <x v="8"/>
  </r>
  <r>
    <s v="sgemm_epyc_job_17107.out"/>
    <s v="sgemm_oblas_optimized_epyc_epyc001.orfeo.hpc_2023-07-10_03-47-00.csv"/>
    <s v="epyc001.orfeo.hpc"/>
    <s v="rep 2 size 30000 OMP_PLACES=cores OMP_PROC_BIND=close OMP_NUM_THREADS=8 BLIS_NUM_THREADS=8 srun -n1 --cpus-per-task=8 ./sgemm_oblas_optimized.x 30000 30000 30000&gt;&gt;sgemm_oblas_optimized_epyc_epyc001.orfeo.hpc_2023-07-10_03-47-00.csv"/>
    <x v="0"/>
    <n v="30000"/>
    <n v="30000"/>
    <n v="76.479248042999998"/>
    <n v="76.479247999999998"/>
    <n v="706.07388800000001"/>
    <x v="0"/>
    <x v="2"/>
    <x v="0"/>
    <x v="0"/>
    <x v="0"/>
    <x v="0"/>
    <x v="7"/>
    <x v="7"/>
  </r>
  <r>
    <s v="sgemm_epyc_job_17107.out"/>
    <s v="sgemm_oblas_optimized_epyc_epyc001.orfeo.hpc_2023-07-10_03-47-00.csv"/>
    <s v="epyc001.orfeo.hpc"/>
    <s v="rep 2 size 30000 OMP_PLACES=cores OMP_PROC_BIND=close OMP_NUM_THREADS=7 BLIS_NUM_THREADS=7 srun -n1 --cpus-per-task=7 ./sgemm_oblas_optimized.x 30000 30000 30000&gt;&gt;sgemm_oblas_optimized_epyc_epyc001.orfeo.hpc_2023-07-10_03-47-00.csv"/>
    <x v="0"/>
    <n v="30000"/>
    <n v="30000"/>
    <n v="86.429310197000007"/>
    <n v="86.429310000000001"/>
    <n v="624.788048"/>
    <x v="0"/>
    <x v="2"/>
    <x v="0"/>
    <x v="0"/>
    <x v="0"/>
    <x v="0"/>
    <x v="6"/>
    <x v="6"/>
  </r>
  <r>
    <s v="sgemm_epyc_job_17107.out"/>
    <s v="sgemm_oblas_optimized_epyc_epyc001.orfeo.hpc_2023-07-10_03-47-00.csv"/>
    <s v="epyc001.orfeo.hpc"/>
    <s v="rep 2 size 30000 OMP_PLACES=cores OMP_PROC_BIND=close OMP_NUM_THREADS=6 BLIS_NUM_THREADS=6 srun -n1 --cpus-per-task=6 ./sgemm_oblas_optimized.x 30000 30000 30000&gt;&gt;sgemm_oblas_optimized_epyc_epyc001.orfeo.hpc_2023-07-10_03-47-00.csv"/>
    <x v="0"/>
    <n v="30000"/>
    <n v="30000"/>
    <n v="98.186797243000001"/>
    <n v="98.186796999999999"/>
    <n v="549.97210900000005"/>
    <x v="0"/>
    <x v="2"/>
    <x v="0"/>
    <x v="0"/>
    <x v="0"/>
    <x v="0"/>
    <x v="5"/>
    <x v="5"/>
  </r>
  <r>
    <s v="sgemm_epyc_job_17107.out"/>
    <s v="sgemm_oblas_optimized_epyc_epyc001.orfeo.hpc_2023-07-10_03-47-00.csv"/>
    <s v="epyc001.orfeo.hpc"/>
    <s v="rep 2 size 30000 OMP_PLACES=cores OMP_PROC_BIND=close OMP_NUM_THREADS=5 BLIS_NUM_THREADS=5 srun -n1 --cpus-per-task=5 ./sgemm_oblas_optimized.x 30000 30000 30000&gt;&gt;sgemm_oblas_optimized_epyc_epyc001.orfeo.hpc_2023-07-10_03-47-00.csv"/>
    <x v="0"/>
    <n v="30000"/>
    <n v="30000"/>
    <n v="116.026577953"/>
    <n v="116.026578"/>
    <n v="465.41060599999997"/>
    <x v="0"/>
    <x v="2"/>
    <x v="0"/>
    <x v="0"/>
    <x v="0"/>
    <x v="0"/>
    <x v="4"/>
    <x v="4"/>
  </r>
  <r>
    <s v="sgemm_epyc_job_17107.out"/>
    <s v="sgemm_oblas_optimized_epyc_epyc001.orfeo.hpc_2023-07-10_03-47-00.csv"/>
    <s v="epyc001.orfeo.hpc"/>
    <s v="rep 2 size 30000 OMP_PLACES=cores OMP_PROC_BIND=close OMP_NUM_THREADS=4 BLIS_NUM_THREADS=4 srun -n1 --cpus-per-task=4 ./sgemm_oblas_optimized.x 30000 30000 30000&gt;&gt;sgemm_oblas_optimized_epyc_epyc001.orfeo.hpc_2023-07-10_03-47-00.csv"/>
    <x v="0"/>
    <n v="30000"/>
    <n v="30000"/>
    <n v="144.10107900700001"/>
    <n v="144.101079"/>
    <n v="374.73695800000002"/>
    <x v="0"/>
    <x v="2"/>
    <x v="0"/>
    <x v="0"/>
    <x v="0"/>
    <x v="0"/>
    <x v="3"/>
    <x v="3"/>
  </r>
  <r>
    <s v="sgemm_epyc_job_17107.out"/>
    <s v="sgemm_oblas_optimized_epyc_epyc001.orfeo.hpc_2023-07-10_03-47-00.csv"/>
    <s v="epyc001.orfeo.hpc"/>
    <s v="rep 2 size 30000 OMP_PLACES=cores OMP_PROC_BIND=close OMP_NUM_THREADS=3 BLIS_NUM_THREADS=3 srun -n1 --cpus-per-task=3 ./sgemm_oblas_optimized.x 30000 30000 30000&gt;&gt;sgemm_oblas_optimized_epyc_epyc001.orfeo.hpc_2023-07-10_03-47-00.csv"/>
    <x v="0"/>
    <n v="30000"/>
    <n v="30000"/>
    <n v="192.46542818699999"/>
    <n v="192.465428"/>
    <n v="280.56986899999998"/>
    <x v="0"/>
    <x v="2"/>
    <x v="0"/>
    <x v="0"/>
    <x v="0"/>
    <x v="0"/>
    <x v="2"/>
    <x v="2"/>
  </r>
  <r>
    <s v="sgemm_epyc_job_17107.out"/>
    <s v="sgemm_oblas_optimized_epyc_epyc001.orfeo.hpc_2023-07-10_03-47-00.csv"/>
    <s v="epyc001.orfeo.hpc"/>
    <s v="rep 2 size 30000 OMP_PLACES=cores OMP_PROC_BIND=close OMP_NUM_THREADS=2 BLIS_NUM_THREADS=2 srun -n1 --cpus-per-task=2 ./sgemm_oblas_optimized.x 30000 30000 30000&gt;&gt;sgemm_oblas_optimized_epyc_epyc001.orfeo.hpc_2023-07-10_03-47-00.csv"/>
    <x v="0"/>
    <n v="30000"/>
    <n v="30000"/>
    <n v="288.17549059100003"/>
    <n v="288.17549100000002"/>
    <n v="187.385818"/>
    <x v="0"/>
    <x v="2"/>
    <x v="0"/>
    <x v="0"/>
    <x v="0"/>
    <x v="0"/>
    <x v="1"/>
    <x v="1"/>
  </r>
  <r>
    <s v="sgemm_epyc_job_17107.out"/>
    <s v="sgemm_oblas_optimized_epyc_epyc001.orfeo.hpc_2023-07-10_03-47-00.csv"/>
    <s v="epyc001.orfeo.hpc"/>
    <s v="rep 2 size 30000 OMP_PLACES=cores OMP_PROC_BIND=close OMP_NUM_THREADS=1 BLIS_NUM_THREADS=1 srun -n1 --cpus-per-task=1 ./sgemm_oblas_optimized.x 30000 30000 30000&gt;&gt;sgemm_oblas_optimized_epyc_epyc001.orfeo.hpc_2023-07-10_03-47-00.csv"/>
    <x v="0"/>
    <n v="30000"/>
    <n v="30000"/>
    <n v="577.11536357199998"/>
    <n v="577.115364"/>
    <n v="93.568814000000003"/>
    <x v="0"/>
    <x v="2"/>
    <x v="0"/>
    <x v="0"/>
    <x v="0"/>
    <x v="0"/>
    <x v="0"/>
    <x v="0"/>
  </r>
  <r>
    <s v="sgemm_epyc_job_17107.out"/>
    <s v="sgemm_oblas_optimized_epyc_epyc001.orfeo.hpc_2023-07-10_03-47-00.csv"/>
    <s v="epyc001.orfeo.hpc"/>
    <s v="rep 3 size 30000 OMP_PLACES=cores OMP_PROC_BIND=close OMP_NUM_THREADS=64 BLIS_NUM_THREADS=64 srun -n1 --cpus-per-task=64 ./sgemm_oblas_optimized.x 30000 30000 30000&gt;&gt;sgemm_oblas_optimized_epyc_epyc001.orfeo.hpc_2023-07-10_03-47-00.csv"/>
    <x v="0"/>
    <n v="30000"/>
    <n v="30000"/>
    <n v="21.368616488000001"/>
    <n v="21.368615999999999"/>
    <n v="2527.070483"/>
    <x v="0"/>
    <x v="2"/>
    <x v="0"/>
    <x v="0"/>
    <x v="0"/>
    <x v="0"/>
    <x v="63"/>
    <x v="63"/>
  </r>
  <r>
    <s v="sgemm_epyc_job_17107.out"/>
    <s v="sgemm_oblas_optimized_epyc_epyc001.orfeo.hpc_2023-07-10_03-47-00.csv"/>
    <s v="epyc001.orfeo.hpc"/>
    <s v="rep 3 size 30000 OMP_PLACES=cores OMP_PROC_BIND=close OMP_NUM_THREADS=63 BLIS_NUM_THREADS=63 srun -n1 --cpus-per-task=63 ./sgemm_oblas_optimized.x 30000 30000 30000&gt;&gt;sgemm_oblas_optimized_epyc_epyc001.orfeo.hpc_2023-07-10_03-47-00.csv"/>
    <x v="0"/>
    <n v="30000"/>
    <n v="30000"/>
    <n v="20.319333060000002"/>
    <n v="20.319333"/>
    <n v="2657.5675409999999"/>
    <x v="0"/>
    <x v="2"/>
    <x v="0"/>
    <x v="0"/>
    <x v="0"/>
    <x v="0"/>
    <x v="62"/>
    <x v="62"/>
  </r>
  <r>
    <s v="sgemm_epyc_job_17107.out"/>
    <s v="sgemm_oblas_optimized_epyc_epyc001.orfeo.hpc_2023-07-10_03-47-00.csv"/>
    <s v="epyc001.orfeo.hpc"/>
    <s v="rep 3 size 30000 OMP_PLACES=cores OMP_PROC_BIND=close OMP_NUM_THREADS=62 BLIS_NUM_THREADS=62 srun -n1 --cpus-per-task=62 ./sgemm_oblas_optimized.x 30000 30000 30000&gt;&gt;sgemm_oblas_optimized_epyc_epyc001.orfeo.hpc_2023-07-10_03-47-00.csv"/>
    <x v="0"/>
    <n v="30000"/>
    <n v="30000"/>
    <n v="19.323512076"/>
    <n v="19.323512000000001"/>
    <n v="2794.5230550000001"/>
    <x v="0"/>
    <x v="2"/>
    <x v="0"/>
    <x v="0"/>
    <x v="0"/>
    <x v="0"/>
    <x v="61"/>
    <x v="61"/>
  </r>
  <r>
    <s v="sgemm_epyc_job_17107.out"/>
    <s v="sgemm_oblas_optimized_epyc_epyc001.orfeo.hpc_2023-07-10_03-47-00.csv"/>
    <s v="epyc001.orfeo.hpc"/>
    <s v="rep 3 size 30000 OMP_PLACES=cores OMP_PROC_BIND=close OMP_NUM_THREADS=61 BLIS_NUM_THREADS=61 srun -n1 --cpus-per-task=61 ./sgemm_oblas_optimized.x 30000 30000 30000&gt;&gt;sgemm_oblas_optimized_epyc_epyc001.orfeo.hpc_2023-07-10_03-47-00.csv"/>
    <x v="0"/>
    <n v="30000"/>
    <n v="30000"/>
    <n v="20.132062691000002"/>
    <n v="20.132062999999999"/>
    <n v="2682.2884880000001"/>
    <x v="0"/>
    <x v="2"/>
    <x v="0"/>
    <x v="0"/>
    <x v="0"/>
    <x v="0"/>
    <x v="60"/>
    <x v="60"/>
  </r>
  <r>
    <s v="sgemm_epyc_job_17107.out"/>
    <s v="sgemm_oblas_optimized_epyc_epyc001.orfeo.hpc_2023-07-10_03-47-00.csv"/>
    <s v="epyc001.orfeo.hpc"/>
    <s v="rep 3 size 30000 OMP_PLACES=cores OMP_PROC_BIND=close OMP_NUM_THREADS=60 BLIS_NUM_THREADS=60 srun -n1 --cpus-per-task=60 ./sgemm_oblas_optimized.x 30000 30000 30000&gt;&gt;sgemm_oblas_optimized_epyc_epyc001.orfeo.hpc_2023-07-10_03-47-00.csv"/>
    <x v="0"/>
    <n v="30000"/>
    <n v="30000"/>
    <n v="20.309402835"/>
    <n v="20.309403"/>
    <n v="2658.866951"/>
    <x v="0"/>
    <x v="2"/>
    <x v="0"/>
    <x v="0"/>
    <x v="0"/>
    <x v="0"/>
    <x v="59"/>
    <x v="59"/>
  </r>
  <r>
    <s v="sgemm_epyc_job_17107.out"/>
    <s v="sgemm_oblas_optimized_epyc_epyc001.orfeo.hpc_2023-07-10_03-47-00.csv"/>
    <s v="epyc001.orfeo.hpc"/>
    <s v="rep 3 size 30000 OMP_PLACES=cores OMP_PROC_BIND=close OMP_NUM_THREADS=59 BLIS_NUM_THREADS=59 srun -n1 --cpus-per-task=59 ./sgemm_oblas_optimized.x 30000 30000 30000&gt;&gt;sgemm_oblas_optimized_epyc_epyc001.orfeo.hpc_2023-07-10_03-47-00.csv"/>
    <x v="0"/>
    <n v="30000"/>
    <n v="30000"/>
    <n v="21.250273449000002"/>
    <n v="21.250273"/>
    <n v="2541.143771"/>
    <x v="0"/>
    <x v="2"/>
    <x v="0"/>
    <x v="0"/>
    <x v="0"/>
    <x v="0"/>
    <x v="58"/>
    <x v="58"/>
  </r>
  <r>
    <s v="sgemm_epyc_job_17107.out"/>
    <s v="sgemm_oblas_optimized_epyc_epyc001.orfeo.hpc_2023-07-10_03-47-00.csv"/>
    <s v="epyc001.orfeo.hpc"/>
    <s v="rep 3 size 30000 OMP_PLACES=cores OMP_PROC_BIND=close OMP_NUM_THREADS=58 BLIS_NUM_THREADS=58 srun -n1 --cpus-per-task=58 ./sgemm_oblas_optimized.x 30000 30000 30000&gt;&gt;sgemm_oblas_optimized_epyc_epyc001.orfeo.hpc_2023-07-10_03-47-00.csv"/>
    <x v="0"/>
    <n v="30000"/>
    <n v="30000"/>
    <n v="20.946942433"/>
    <n v="20.946942"/>
    <n v="2577.9418730000002"/>
    <x v="0"/>
    <x v="2"/>
    <x v="0"/>
    <x v="0"/>
    <x v="0"/>
    <x v="0"/>
    <x v="57"/>
    <x v="57"/>
  </r>
  <r>
    <s v="dgemm_thin_job_17109.out"/>
    <s v="dgemm_oblas_optimized_thin_thin006_2023-07-10_03-54-01.csv"/>
    <s v="thin006"/>
    <s v="rep 1 size 30000 OMP_PLACES=cores OMP_PROC_BIND=close OMP_NUM_THREADS=12 BLIS_NUM_THREADS=12 srun -n1 --cpus-per-task=12 ./dgemm_oblas_optimized.x 30000 30000 30000&gt;&gt;dgemm_oblas_optimized_thin_thin006_2023-07-10_03-54-01.csv"/>
    <x v="0"/>
    <n v="30000"/>
    <n v="30000"/>
    <n v="68.191836873"/>
    <n v="68.191837000000007"/>
    <n v="791.88364000000001"/>
    <x v="1"/>
    <x v="2"/>
    <x v="1"/>
    <x v="0"/>
    <x v="0"/>
    <x v="0"/>
    <x v="11"/>
    <x v="11"/>
  </r>
  <r>
    <s v="dgemm_thin_job_17109.out"/>
    <s v="dgemm_oblas_optimized_thin_thin006_2023-07-10_03-54-01.csv"/>
    <s v="thin006"/>
    <s v="rep 1 size 30000 OMP_PLACES=cores OMP_PROC_BIND=close OMP_NUM_THREADS=11 BLIS_NUM_THREADS=11 srun -n1 --cpus-per-task=11 ./dgemm_oblas_optimized.x 30000 30000 30000&gt;&gt;dgemm_oblas_optimized_thin_thin006_2023-07-10_03-54-01.csv"/>
    <x v="0"/>
    <n v="30000"/>
    <n v="30000"/>
    <n v="76.048905879000003"/>
    <n v="76.048906000000002"/>
    <n v="710.06938700000001"/>
    <x v="1"/>
    <x v="2"/>
    <x v="1"/>
    <x v="0"/>
    <x v="0"/>
    <x v="0"/>
    <x v="10"/>
    <x v="10"/>
  </r>
  <r>
    <s v="dgemm_thin_job_17109.out"/>
    <s v="dgemm_oblas_optimized_thin_thin006_2023-07-10_03-54-01.csv"/>
    <s v="thin006"/>
    <s v="rep 1 size 30000 OMP_PLACES=cores OMP_PROC_BIND=close OMP_NUM_THREADS=10 BLIS_NUM_THREADS=10 srun -n1 --cpus-per-task=10 ./dgemm_oblas_optimized.x 30000 30000 30000&gt;&gt;dgemm_oblas_optimized_thin_thin006_2023-07-10_03-54-01.csv"/>
    <x v="0"/>
    <n v="30000"/>
    <n v="30000"/>
    <n v="80.849336258999998"/>
    <n v="80.849335999999994"/>
    <n v="667.90900799999997"/>
    <x v="1"/>
    <x v="2"/>
    <x v="1"/>
    <x v="0"/>
    <x v="0"/>
    <x v="0"/>
    <x v="9"/>
    <x v="9"/>
  </r>
  <r>
    <s v="dgemm_thin_job_17109.out"/>
    <s v="dgemm_oblas_optimized_thin_thin006_2023-07-10_03-54-01.csv"/>
    <s v="thin006"/>
    <s v="rep 1 size 30000 OMP_PLACES=cores OMP_PROC_BIND=close OMP_NUM_THREADS=9 BLIS_NUM_THREADS=9 srun -n1 --cpus-per-task=9 ./dgemm_oblas_optimized.x 30000 30000 30000&gt;&gt;dgemm_oblas_optimized_thin_thin006_2023-07-10_03-54-01.csv"/>
    <x v="0"/>
    <n v="30000"/>
    <n v="30000"/>
    <n v="90.118210293999994"/>
    <n v="90.118210000000005"/>
    <n v="599.21296500000005"/>
    <x v="1"/>
    <x v="2"/>
    <x v="1"/>
    <x v="0"/>
    <x v="0"/>
    <x v="0"/>
    <x v="8"/>
    <x v="8"/>
  </r>
  <r>
    <s v="dgemm_thin_job_17109.out"/>
    <s v="dgemm_oblas_optimized_thin_thin006_2023-07-10_03-54-01.csv"/>
    <s v="thin006"/>
    <s v="rep 1 size 30000 OMP_PLACES=cores OMP_PROC_BIND=close OMP_NUM_THREADS=8 BLIS_NUM_THREADS=8 srun -n1 --cpus-per-task=8 ./dgemm_oblas_optimized.x 30000 30000 30000&gt;&gt;dgemm_oblas_optimized_thin_thin006_2023-07-10_03-54-01.csv"/>
    <x v="0"/>
    <n v="30000"/>
    <n v="30000"/>
    <n v="101.541635399"/>
    <n v="101.541635"/>
    <n v="531.801559"/>
    <x v="1"/>
    <x v="2"/>
    <x v="1"/>
    <x v="0"/>
    <x v="0"/>
    <x v="0"/>
    <x v="7"/>
    <x v="7"/>
  </r>
  <r>
    <s v="dgemm_thin_job_17109.out"/>
    <s v="dgemm_oblas_optimized_thin_thin006_2023-07-10_03-54-01.csv"/>
    <s v="thin006"/>
    <s v="rep 1 size 30000 OMP_PLACES=cores OMP_PROC_BIND=close OMP_NUM_THREADS=7 BLIS_NUM_THREADS=7 srun -n1 --cpus-per-task=7 ./dgemm_oblas_optimized.x 30000 30000 30000&gt;&gt;dgemm_oblas_optimized_thin_thin006_2023-07-10_03-54-01.csv"/>
    <x v="0"/>
    <n v="30000"/>
    <n v="30000"/>
    <n v="116.554088314"/>
    <n v="116.55408799999999"/>
    <n v="463.30421200000001"/>
    <x v="1"/>
    <x v="2"/>
    <x v="1"/>
    <x v="0"/>
    <x v="0"/>
    <x v="0"/>
    <x v="6"/>
    <x v="6"/>
  </r>
  <r>
    <s v="dgemm_thin_job_17109.out"/>
    <s v="dgemm_oblas_optimized_thin_thin006_2023-07-10_03-54-01.csv"/>
    <s v="thin006"/>
    <s v="rep 1 size 30000 OMP_PLACES=cores OMP_PROC_BIND=close OMP_NUM_THREADS=6 BLIS_NUM_THREADS=6 srun -n1 --cpus-per-task=6 ./dgemm_oblas_optimized.x 30000 30000 30000&gt;&gt;dgemm_oblas_optimized_thin_thin006_2023-07-10_03-54-01.csv"/>
    <x v="0"/>
    <n v="30000"/>
    <n v="30000"/>
    <n v="136.29788558199999"/>
    <n v="136.29788600000001"/>
    <n v="396.19103200000001"/>
    <x v="1"/>
    <x v="2"/>
    <x v="1"/>
    <x v="0"/>
    <x v="0"/>
    <x v="0"/>
    <x v="5"/>
    <x v="5"/>
  </r>
  <r>
    <s v="dgemm_thin_job_17109.out"/>
    <s v="dgemm_oblas_optimized_thin_thin006_2023-07-10_03-54-01.csv"/>
    <s v="thin006"/>
    <s v="rep 1 size 30000 OMP_PLACES=cores OMP_PROC_BIND=close OMP_NUM_THREADS=5 BLIS_NUM_THREADS=5 srun -n1 --cpus-per-task=5 ./dgemm_oblas_optimized.x 30000 30000 30000&gt;&gt;dgemm_oblas_optimized_thin_thin006_2023-07-10_03-54-01.csv"/>
    <x v="0"/>
    <n v="30000"/>
    <n v="30000"/>
    <n v="163.85332534"/>
    <n v="163.85332500000001"/>
    <n v="329.56304"/>
    <x v="1"/>
    <x v="2"/>
    <x v="1"/>
    <x v="0"/>
    <x v="0"/>
    <x v="0"/>
    <x v="4"/>
    <x v="4"/>
  </r>
  <r>
    <s v="dgemm_thin_job_17109.out"/>
    <s v="dgemm_oblas_optimized_thin_thin006_2023-07-10_03-54-01.csv"/>
    <s v="thin006"/>
    <s v="rep 1 size 30000 OMP_PLACES=cores OMP_PROC_BIND=close OMP_NUM_THREADS=4 BLIS_NUM_THREADS=4 srun -n1 --cpus-per-task=4 ./dgemm_oblas_optimized.x 30000 30000 30000&gt;&gt;dgemm_oblas_optimized_thin_thin006_2023-07-10_03-54-01.csv"/>
    <x v="0"/>
    <n v="30000"/>
    <n v="30000"/>
    <n v="206.093090262"/>
    <n v="206.09308999999999"/>
    <n v="262.017518"/>
    <x v="1"/>
    <x v="2"/>
    <x v="1"/>
    <x v="0"/>
    <x v="0"/>
    <x v="0"/>
    <x v="3"/>
    <x v="3"/>
  </r>
  <r>
    <s v="dgemm_thin_job_17109.out"/>
    <s v="dgemm_oblas_optimized_thin_thin006_2023-07-10_03-54-01.csv"/>
    <s v="thin006"/>
    <s v="rep 1 size 30000 OMP_PLACES=cores OMP_PROC_BIND=close OMP_NUM_THREADS=3 BLIS_NUM_THREADS=3 srun -n1 --cpus-per-task=3 ./dgemm_oblas_optimized.x 30000 30000 30000&gt;&gt;dgemm_oblas_optimized_thin_thin006_2023-07-10_03-54-01.csv"/>
    <x v="0"/>
    <n v="30000"/>
    <n v="30000"/>
    <n v="275.418042845"/>
    <n v="275.41804300000001"/>
    <n v="196.065586"/>
    <x v="1"/>
    <x v="2"/>
    <x v="1"/>
    <x v="0"/>
    <x v="0"/>
    <x v="0"/>
    <x v="2"/>
    <x v="2"/>
  </r>
  <r>
    <s v="dgemm_thin_job_17109.out"/>
    <s v="dgemm_oblas_optimized_thin_thin006_2023-07-10_03-54-01.csv"/>
    <s v="thin006"/>
    <s v="rep 1 size 30000 OMP_PLACES=cores OMP_PROC_BIND=close OMP_NUM_THREADS=2 BLIS_NUM_THREADS=2 srun -n1 --cpus-per-task=2 ./dgemm_oblas_optimized.x 30000 30000 30000&gt;&gt;dgemm_oblas_optimized_thin_thin006_2023-07-10_03-54-01.csv"/>
    <x v="0"/>
    <n v="30000"/>
    <n v="30000"/>
    <n v="416.18296830600002"/>
    <n v="416.18296800000002"/>
    <n v="129.75062399999999"/>
    <x v="1"/>
    <x v="2"/>
    <x v="1"/>
    <x v="0"/>
    <x v="0"/>
    <x v="0"/>
    <x v="1"/>
    <x v="1"/>
  </r>
  <r>
    <s v="dgemm_thin_job_17109.out"/>
    <s v="dgemm_oblas_optimized_thin_thin006_2023-07-10_03-54-01.csv"/>
    <s v="thin006"/>
    <s v="rep 1 size 30000 OMP_PLACES=cores OMP_PROC_BIND=close OMP_NUM_THREADS=1 BLIS_NUM_THREADS=1 srun -n1 --cpus-per-task=1 ./dgemm_oblas_optimized.x 30000 30000 30000&gt;&gt;dgemm_oblas_optimized_thin_thin006_2023-07-10_03-54-01.csv"/>
    <x v="0"/>
    <n v="30000"/>
    <n v="30000"/>
    <n v="791.50574242000005"/>
    <n v="791.50574200000005"/>
    <n v="68.224394000000004"/>
    <x v="1"/>
    <x v="2"/>
    <x v="1"/>
    <x v="0"/>
    <x v="0"/>
    <x v="0"/>
    <x v="0"/>
    <x v="0"/>
  </r>
  <r>
    <s v="dgemm_thin_job_17109.out"/>
    <s v="dgemm_oblas_optimized_thin_thin006_2023-07-10_03-54-01.csv"/>
    <s v="thin006"/>
    <s v="rep 2 size 30000 OMP_PLACES=cores OMP_PROC_BIND=close OMP_NUM_THREADS=12 BLIS_NUM_THREADS=12 srun -n1 --cpus-per-task=12 ./dgemm_oblas_optimized.x 30000 30000 30000&gt;&gt;dgemm_oblas_optimized_thin_thin006_2023-07-10_03-54-01.csv"/>
    <x v="0"/>
    <n v="30000"/>
    <n v="30000"/>
    <n v="68.016121811000005"/>
    <n v="68.016121999999996"/>
    <n v="793.92941800000006"/>
    <x v="1"/>
    <x v="2"/>
    <x v="1"/>
    <x v="0"/>
    <x v="0"/>
    <x v="0"/>
    <x v="11"/>
    <x v="11"/>
  </r>
  <r>
    <s v="dgemm_thin_job_17109.out"/>
    <s v="dgemm_oblas_optimized_thin_thin006_2023-07-10_03-54-01.csv"/>
    <s v="thin006"/>
    <s v="rep 2 size 30000 OMP_PLACES=cores OMP_PROC_BIND=close OMP_NUM_THREADS=11 BLIS_NUM_THREADS=11 srun -n1 --cpus-per-task=11 ./dgemm_oblas_optimized.x 30000 30000 30000&gt;&gt;dgemm_oblas_optimized_thin_thin006_2023-07-10_03-54-01.csv"/>
    <x v="0"/>
    <n v="30000"/>
    <n v="30000"/>
    <n v="73.986977526000004"/>
    <n v="73.986977999999993"/>
    <n v="729.85816999999997"/>
    <x v="1"/>
    <x v="2"/>
    <x v="1"/>
    <x v="0"/>
    <x v="0"/>
    <x v="0"/>
    <x v="10"/>
    <x v="10"/>
  </r>
  <r>
    <s v="dgemm_thin_job_17109.out"/>
    <s v="dgemm_oblas_optimized_thin_thin006_2023-07-10_03-54-01.csv"/>
    <s v="thin006"/>
    <s v="rep 2 size 30000 OMP_PLACES=cores OMP_PROC_BIND=close OMP_NUM_THREADS=10 BLIS_NUM_THREADS=10 srun -n1 --cpus-per-task=10 ./dgemm_oblas_optimized.x 30000 30000 30000&gt;&gt;dgemm_oblas_optimized_thin_thin006_2023-07-10_03-54-01.csv"/>
    <x v="0"/>
    <n v="30000"/>
    <n v="30000"/>
    <n v="80.920536244999994"/>
    <n v="80.920535999999998"/>
    <n v="667.32133199999998"/>
    <x v="1"/>
    <x v="2"/>
    <x v="1"/>
    <x v="0"/>
    <x v="0"/>
    <x v="0"/>
    <x v="9"/>
    <x v="9"/>
  </r>
  <r>
    <s v="dgemm_thin_job_17109.out"/>
    <s v="dgemm_oblas_optimized_thin_thin006_2023-07-10_03-54-01.csv"/>
    <s v="thin006"/>
    <s v="rep 2 size 30000 OMP_PLACES=cores OMP_PROC_BIND=close OMP_NUM_THREADS=9 BLIS_NUM_THREADS=9 srun -n1 --cpus-per-task=9 ./dgemm_oblas_optimized.x 30000 30000 30000&gt;&gt;dgemm_oblas_optimized_thin_thin006_2023-07-10_03-54-01.csv"/>
    <x v="0"/>
    <n v="30000"/>
    <n v="30000"/>
    <n v="90.704546618999998"/>
    <n v="90.704547000000005"/>
    <n v="595.33950600000003"/>
    <x v="1"/>
    <x v="2"/>
    <x v="1"/>
    <x v="0"/>
    <x v="0"/>
    <x v="0"/>
    <x v="8"/>
    <x v="8"/>
  </r>
  <r>
    <s v="dgemm_thin_job_17109.out"/>
    <s v="dgemm_oblas_optimized_thin_thin006_2023-07-10_03-54-01.csv"/>
    <s v="thin006"/>
    <s v="rep 2 size 30000 OMP_PLACES=cores OMP_PROC_BIND=close OMP_NUM_THREADS=8 BLIS_NUM_THREADS=8 srun -n1 --cpus-per-task=8 ./dgemm_oblas_optimized.x 30000 30000 30000&gt;&gt;dgemm_oblas_optimized_thin_thin006_2023-07-10_03-54-01.csv"/>
    <x v="0"/>
    <n v="30000"/>
    <n v="30000"/>
    <n v="101.577562992"/>
    <n v="101.577563"/>
    <n v="531.61346300000002"/>
    <x v="1"/>
    <x v="2"/>
    <x v="1"/>
    <x v="0"/>
    <x v="0"/>
    <x v="0"/>
    <x v="7"/>
    <x v="7"/>
  </r>
  <r>
    <s v="dgemm_thin_job_17109.out"/>
    <s v="dgemm_oblas_optimized_thin_thin006_2023-07-10_03-54-01.csv"/>
    <s v="thin006"/>
    <s v="rep 2 size 30000 OMP_PLACES=cores OMP_PROC_BIND=close OMP_NUM_THREADS=7 BLIS_NUM_THREADS=7 srun -n1 --cpus-per-task=7 ./dgemm_oblas_optimized.x 30000 30000 30000&gt;&gt;dgemm_oblas_optimized_thin_thin006_2023-07-10_03-54-01.csv"/>
    <x v="0"/>
    <n v="30000"/>
    <n v="30000"/>
    <n v="116.31932800200001"/>
    <n v="116.319328"/>
    <n v="464.23927099999997"/>
    <x v="1"/>
    <x v="2"/>
    <x v="1"/>
    <x v="0"/>
    <x v="0"/>
    <x v="0"/>
    <x v="6"/>
    <x v="6"/>
  </r>
  <r>
    <s v="dgemm_thin_job_17109.out"/>
    <s v="dgemm_oblas_optimized_thin_thin006_2023-07-10_03-54-01.csv"/>
    <s v="thin006"/>
    <s v="rep 2 size 30000 OMP_PLACES=cores OMP_PROC_BIND=close OMP_NUM_THREADS=6 BLIS_NUM_THREADS=6 srun -n1 --cpus-per-task=6 ./dgemm_oblas_optimized.x 30000 30000 30000&gt;&gt;dgemm_oblas_optimized_thin_thin006_2023-07-10_03-54-01.csv"/>
    <x v="0"/>
    <n v="30000"/>
    <n v="30000"/>
    <n v="136.457160375"/>
    <n v="136.45715999999999"/>
    <n v="395.72859199999999"/>
    <x v="1"/>
    <x v="2"/>
    <x v="1"/>
    <x v="0"/>
    <x v="0"/>
    <x v="0"/>
    <x v="5"/>
    <x v="5"/>
  </r>
  <r>
    <s v="dgemm_thin_job_17109.out"/>
    <s v="dgemm_oblas_optimized_thin_thin006_2023-07-10_03-54-01.csv"/>
    <s v="thin006"/>
    <s v="rep 2 size 30000 OMP_PLACES=cores OMP_PROC_BIND=close OMP_NUM_THREADS=5 BLIS_NUM_THREADS=5 srun -n1 --cpus-per-task=5 ./dgemm_oblas_optimized.x 30000 30000 30000&gt;&gt;dgemm_oblas_optimized_thin_thin006_2023-07-10_03-54-01.csv"/>
    <x v="0"/>
    <n v="30000"/>
    <n v="30000"/>
    <n v="163.834620121"/>
    <n v="163.83462"/>
    <n v="329.60066699999999"/>
    <x v="1"/>
    <x v="2"/>
    <x v="1"/>
    <x v="0"/>
    <x v="0"/>
    <x v="0"/>
    <x v="4"/>
    <x v="4"/>
  </r>
  <r>
    <s v="dgemm_thin_job_17109.out"/>
    <s v="dgemm_oblas_optimized_thin_thin006_2023-07-10_03-54-01.csv"/>
    <s v="thin006"/>
    <s v="rep 2 size 30000 OMP_PLACES=cores OMP_PROC_BIND=close OMP_NUM_THREADS=4 BLIS_NUM_THREADS=4 srun -n1 --cpus-per-task=4 ./dgemm_oblas_optimized.x 30000 30000 30000&gt;&gt;dgemm_oblas_optimized_thin_thin006_2023-07-10_03-54-01.csv"/>
    <x v="0"/>
    <n v="30000"/>
    <n v="30000"/>
    <n v="205.623719252"/>
    <n v="205.62371899999999"/>
    <n v="262.61561699999999"/>
    <x v="1"/>
    <x v="2"/>
    <x v="1"/>
    <x v="0"/>
    <x v="0"/>
    <x v="0"/>
    <x v="3"/>
    <x v="3"/>
  </r>
  <r>
    <s v="dgemm_thin_job_17109.out"/>
    <s v="dgemm_oblas_optimized_thin_thin006_2023-07-10_03-54-01.csv"/>
    <s v="thin006"/>
    <s v="rep 2 size 30000 OMP_PLACES=cores OMP_PROC_BIND=close OMP_NUM_THREADS=3 BLIS_NUM_THREADS=3 srun -n1 --cpus-per-task=3 ./dgemm_oblas_optimized.x 30000 30000 30000&gt;&gt;dgemm_oblas_optimized_thin_thin006_2023-07-10_03-54-01.csv"/>
    <x v="0"/>
    <n v="30000"/>
    <n v="30000"/>
    <n v="275.41425028200001"/>
    <n v="275.41424999999998"/>
    <n v="196.068286"/>
    <x v="1"/>
    <x v="2"/>
    <x v="1"/>
    <x v="0"/>
    <x v="0"/>
    <x v="0"/>
    <x v="2"/>
    <x v="2"/>
  </r>
  <r>
    <s v="dgemm_thin_job_17109.out"/>
    <s v="dgemm_oblas_optimized_thin_thin006_2023-07-10_03-54-01.csv"/>
    <s v="thin006"/>
    <s v="rep 2 size 30000 OMP_PLACES=cores OMP_PROC_BIND=close OMP_NUM_THREADS=2 BLIS_NUM_THREADS=2 srun -n1 --cpus-per-task=2 ./dgemm_oblas_optimized.x 30000 30000 30000&gt;&gt;dgemm_oblas_optimized_thin_thin006_2023-07-10_03-54-01.csv"/>
    <x v="0"/>
    <n v="30000"/>
    <n v="30000"/>
    <n v="415.97101009699998"/>
    <n v="415.97100999999998"/>
    <n v="129.81673900000001"/>
    <x v="1"/>
    <x v="2"/>
    <x v="1"/>
    <x v="0"/>
    <x v="0"/>
    <x v="0"/>
    <x v="1"/>
    <x v="1"/>
  </r>
  <r>
    <s v="dgemm_thin_job_17109.out"/>
    <s v="dgemm_oblas_optimized_thin_thin006_2023-07-10_03-54-01.csv"/>
    <s v="thin006"/>
    <s v="rep 2 size 30000 OMP_PLACES=cores OMP_PROC_BIND=close OMP_NUM_THREADS=1 BLIS_NUM_THREADS=1 srun -n1 --cpus-per-task=1 ./dgemm_oblas_optimized.x 30000 30000 30000&gt;&gt;dgemm_oblas_optimized_thin_thin006_2023-07-10_03-54-01.csv"/>
    <x v="0"/>
    <n v="30000"/>
    <n v="30000"/>
    <n v="791.680089318"/>
    <n v="791.68008899999995"/>
    <n v="68.209370000000007"/>
    <x v="1"/>
    <x v="2"/>
    <x v="1"/>
    <x v="0"/>
    <x v="0"/>
    <x v="0"/>
    <x v="0"/>
    <x v="0"/>
  </r>
  <r>
    <s v="dgemm_thin_job_17109.out"/>
    <s v="dgemm_oblas_optimized_thin_thin006_2023-07-10_03-54-01.csv"/>
    <s v="thin006"/>
    <s v="rep 3 size 30000 OMP_PLACES=cores OMP_PROC_BIND=close OMP_NUM_THREADS=12 BLIS_NUM_THREADS=12 srun -n1 --cpus-per-task=12 ./dgemm_oblas_optimized.x 30000 30000 30000&gt;&gt;dgemm_oblas_optimized_thin_thin006_2023-07-10_03-54-01.csv"/>
    <x v="0"/>
    <n v="30000"/>
    <n v="30000"/>
    <n v="68.115488244999995"/>
    <n v="68.115487999999999"/>
    <n v="792.77123900000004"/>
    <x v="1"/>
    <x v="2"/>
    <x v="1"/>
    <x v="0"/>
    <x v="0"/>
    <x v="0"/>
    <x v="11"/>
    <x v="11"/>
  </r>
  <r>
    <s v="dgemm_thin_job_17109.out"/>
    <s v="dgemm_oblas_optimized_thin_thin006_2023-07-10_03-54-01.csv"/>
    <s v="thin006"/>
    <s v="rep 3 size 30000 OMP_PLACES=cores OMP_PROC_BIND=close OMP_NUM_THREADS=11 BLIS_NUM_THREADS=11 srun -n1 --cpus-per-task=11 ./dgemm_oblas_optimized.x 30000 30000 30000&gt;&gt;dgemm_oblas_optimized_thin_thin006_2023-07-10_03-54-01.csv"/>
    <x v="0"/>
    <n v="30000"/>
    <n v="30000"/>
    <n v="73.880280373000005"/>
    <n v="73.880279999999999"/>
    <n v="730.91222300000004"/>
    <x v="1"/>
    <x v="2"/>
    <x v="1"/>
    <x v="0"/>
    <x v="0"/>
    <x v="0"/>
    <x v="10"/>
    <x v="10"/>
  </r>
  <r>
    <s v="dgemm_thin_job_17109.out"/>
    <s v="dgemm_oblas_optimized_thin_thin006_2023-07-10_03-54-01.csv"/>
    <s v="thin006"/>
    <s v="rep 3 size 30000 OMP_PLACES=cores OMP_PROC_BIND=close OMP_NUM_THREADS=10 BLIS_NUM_THREADS=10 srun -n1 --cpus-per-task=10 ./dgemm_oblas_optimized.x 30000 30000 30000&gt;&gt;dgemm_oblas_optimized_thin_thin006_2023-07-10_03-54-01.csv"/>
    <x v="0"/>
    <n v="30000"/>
    <n v="30000"/>
    <n v="80.948532224000004"/>
    <n v="80.948532"/>
    <n v="667.09053900000004"/>
    <x v="1"/>
    <x v="2"/>
    <x v="1"/>
    <x v="0"/>
    <x v="0"/>
    <x v="0"/>
    <x v="9"/>
    <x v="9"/>
  </r>
  <r>
    <s v="dgemm_thin_job_17109.out"/>
    <s v="dgemm_oblas_optimized_thin_thin006_2023-07-10_03-54-01.csv"/>
    <s v="thin006"/>
    <s v="rep 3 size 30000 OMP_PLACES=cores OMP_PROC_BIND=close OMP_NUM_THREADS=9 BLIS_NUM_THREADS=9 srun -n1 --cpus-per-task=9 ./dgemm_oblas_optimized.x 30000 30000 30000&gt;&gt;dgemm_oblas_optimized_thin_thin006_2023-07-10_03-54-01.csv"/>
    <x v="0"/>
    <n v="30000"/>
    <n v="30000"/>
    <n v="90.154209338000001"/>
    <n v="90.154208999999994"/>
    <n v="598.97369600000002"/>
    <x v="1"/>
    <x v="2"/>
    <x v="1"/>
    <x v="0"/>
    <x v="0"/>
    <x v="0"/>
    <x v="8"/>
    <x v="8"/>
  </r>
  <r>
    <s v="dgemm_thin_job_17109.out"/>
    <s v="dgemm_oblas_optimized_thin_thin006_2023-07-10_03-54-01.csv"/>
    <s v="thin006"/>
    <s v="rep 3 size 30000 OMP_PLACES=cores OMP_PROC_BIND=close OMP_NUM_THREADS=8 BLIS_NUM_THREADS=8 srun -n1 --cpus-per-task=8 ./dgemm_oblas_optimized.x 30000 30000 30000&gt;&gt;dgemm_oblas_optimized_thin_thin006_2023-07-10_03-54-01.csv"/>
    <x v="0"/>
    <n v="30000"/>
    <n v="30000"/>
    <n v="101.485444477"/>
    <n v="101.485444"/>
    <n v="532.09600899999998"/>
    <x v="1"/>
    <x v="2"/>
    <x v="1"/>
    <x v="0"/>
    <x v="0"/>
    <x v="0"/>
    <x v="7"/>
    <x v="7"/>
  </r>
  <r>
    <s v="dgemm_thin_job_17109.out"/>
    <s v="dgemm_oblas_optimized_thin_thin006_2023-07-10_03-54-01.csv"/>
    <s v="thin006"/>
    <s v="rep 3 size 30000 OMP_PLACES=cores OMP_PROC_BIND=close OMP_NUM_THREADS=7 BLIS_NUM_THREADS=7 srun -n1 --cpus-per-task=7 ./dgemm_oblas_optimized.x 30000 30000 30000&gt;&gt;dgemm_oblas_optimized_thin_thin006_2023-07-10_03-54-01.csv"/>
    <x v="0"/>
    <n v="30000"/>
    <n v="30000"/>
    <n v="118.392327833"/>
    <n v="118.39232800000001"/>
    <n v="456.110636"/>
    <x v="1"/>
    <x v="2"/>
    <x v="1"/>
    <x v="0"/>
    <x v="0"/>
    <x v="0"/>
    <x v="6"/>
    <x v="6"/>
  </r>
  <r>
    <s v="dgemm_thin_job_17109.out"/>
    <s v="dgemm_oblas_optimized_thin_thin006_2023-07-10_03-54-01.csv"/>
    <s v="thin006"/>
    <s v="rep 3 size 30000 OMP_PLACES=cores OMP_PROC_BIND=close OMP_NUM_THREADS=6 BLIS_NUM_THREADS=6 srun -n1 --cpus-per-task=6 ./dgemm_oblas_optimized.x 30000 30000 30000&gt;&gt;dgemm_oblas_optimized_thin_thin006_2023-07-10_03-54-01.csv"/>
    <x v="0"/>
    <n v="30000"/>
    <n v="30000"/>
    <n v="137.13345728199999"/>
    <n v="137.13345699999999"/>
    <n v="393.77699000000001"/>
    <x v="1"/>
    <x v="2"/>
    <x v="1"/>
    <x v="0"/>
    <x v="0"/>
    <x v="0"/>
    <x v="5"/>
    <x v="5"/>
  </r>
  <r>
    <s v="dgemm_thin_job_17109.out"/>
    <s v="dgemm_oblas_optimized_thin_thin006_2023-07-10_03-54-01.csv"/>
    <s v="thin006"/>
    <s v="rep 3 size 30000 OMP_PLACES=cores OMP_PROC_BIND=close OMP_NUM_THREADS=5 BLIS_NUM_THREADS=5 srun -n1 --cpus-per-task=5 ./dgemm_oblas_optimized.x 30000 30000 30000&gt;&gt;dgemm_oblas_optimized_thin_thin006_2023-07-10_03-54-01.csv"/>
    <x v="0"/>
    <n v="30000"/>
    <n v="30000"/>
    <n v="163.587385888"/>
    <n v="163.58738600000001"/>
    <n v="330.09880099999998"/>
    <x v="1"/>
    <x v="2"/>
    <x v="1"/>
    <x v="0"/>
    <x v="0"/>
    <x v="0"/>
    <x v="4"/>
    <x v="4"/>
  </r>
  <r>
    <s v="dgemm_thin_job_17109.out"/>
    <s v="dgemm_oblas_optimized_thin_thin006_2023-07-10_03-54-01.csv"/>
    <s v="thin006"/>
    <s v="rep 3 size 30000 OMP_PLACES=cores OMP_PROC_BIND=close OMP_NUM_THREADS=4 BLIS_NUM_THREADS=4 srun -n1 --cpus-per-task=4 ./dgemm_oblas_optimized.x 30000 30000 30000&gt;&gt;dgemm_oblas_optimized_thin_thin006_2023-07-10_03-54-01.csv"/>
    <x v="0"/>
    <n v="30000"/>
    <n v="30000"/>
    <n v="206.25230852600001"/>
    <n v="206.252309"/>
    <n v="261.81525099999999"/>
    <x v="1"/>
    <x v="2"/>
    <x v="1"/>
    <x v="0"/>
    <x v="0"/>
    <x v="0"/>
    <x v="3"/>
    <x v="3"/>
  </r>
  <r>
    <s v="dgemm_thin_job_17109.out"/>
    <s v="dgemm_oblas_optimized_thin_thin006_2023-07-10_03-54-01.csv"/>
    <s v="thin006"/>
    <s v="rep 3 size 30000 OMP_PLACES=cores OMP_PROC_BIND=close OMP_NUM_THREADS=3 BLIS_NUM_THREADS=3 srun -n1 --cpus-per-task=3 ./dgemm_oblas_optimized.x 30000 30000 30000&gt;&gt;dgemm_oblas_optimized_thin_thin006_2023-07-10_03-54-01.csv"/>
    <x v="0"/>
    <n v="30000"/>
    <n v="30000"/>
    <n v="275.443520627"/>
    <n v="275.44352099999998"/>
    <n v="196.047451"/>
    <x v="1"/>
    <x v="2"/>
    <x v="1"/>
    <x v="0"/>
    <x v="0"/>
    <x v="0"/>
    <x v="2"/>
    <x v="2"/>
  </r>
  <r>
    <s v="dgemm_epyc_job_17108.out"/>
    <s v="dgemm_oblas_optimized_epyc_epyc001.orfeo.hpc_2023-07-10_05-47-09.csv"/>
    <s v="epyc001.orfeo.hpc"/>
    <s v="rep 1 size 30000 OMP_PLACES=cores OMP_PROC_BIND=close OMP_NUM_THREADS=64 BLIS_NUM_THREADS=64 srun -n1 --cpus-per-task=64 ./dgemm_oblas_optimized.x 30000 30000 30000&gt;&gt;dgemm_oblas_optimized_epyc_epyc001.orfeo.hpc_2023-07-10_05-47-09.csv"/>
    <x v="0"/>
    <n v="30000"/>
    <n v="30000"/>
    <n v="41.441006995999999"/>
    <n v="41.441006999999999"/>
    <n v="1303.057139"/>
    <x v="1"/>
    <x v="2"/>
    <x v="0"/>
    <x v="0"/>
    <x v="0"/>
    <x v="0"/>
    <x v="63"/>
    <x v="63"/>
  </r>
  <r>
    <s v="dgemm_epyc_job_17108.out"/>
    <s v="dgemm_oblas_optimized_epyc_epyc001.orfeo.hpc_2023-07-10_05-47-09.csv"/>
    <s v="epyc001.orfeo.hpc"/>
    <s v="rep 1 size 30000 OMP_PLACES=cores OMP_PROC_BIND=close OMP_NUM_THREADS=63 BLIS_NUM_THREADS=63 srun -n1 --cpus-per-task=63 ./dgemm_oblas_optimized.x 30000 30000 30000&gt;&gt;dgemm_oblas_optimized_epyc_epyc001.orfeo.hpc_2023-07-10_05-47-09.csv"/>
    <x v="0"/>
    <n v="30000"/>
    <n v="30000"/>
    <n v="41.338189597000003"/>
    <n v="41.338189999999997"/>
    <n v="1306.2981360000001"/>
    <x v="1"/>
    <x v="2"/>
    <x v="0"/>
    <x v="0"/>
    <x v="0"/>
    <x v="0"/>
    <x v="62"/>
    <x v="62"/>
  </r>
  <r>
    <s v="dgemm_epyc_job_17108.out"/>
    <s v="dgemm_oblas_optimized_epyc_epyc001.orfeo.hpc_2023-07-10_05-47-09.csv"/>
    <s v="epyc001.orfeo.hpc"/>
    <s v="rep 1 size 30000 OMP_PLACES=cores OMP_PROC_BIND=close OMP_NUM_THREADS=62 BLIS_NUM_THREADS=62 srun -n1 --cpus-per-task=62 ./dgemm_oblas_optimized.x 30000 30000 30000&gt;&gt;dgemm_oblas_optimized_epyc_epyc001.orfeo.hpc_2023-07-10_05-47-09.csv"/>
    <x v="0"/>
    <n v="30000"/>
    <n v="30000"/>
    <n v="41.305534796000003"/>
    <n v="41.305534999999999"/>
    <n v="1307.330852"/>
    <x v="1"/>
    <x v="2"/>
    <x v="0"/>
    <x v="0"/>
    <x v="0"/>
    <x v="0"/>
    <x v="61"/>
    <x v="61"/>
  </r>
  <r>
    <s v="dgemm_epyc_job_17108.out"/>
    <s v="dgemm_oblas_optimized_epyc_epyc001.orfeo.hpc_2023-07-10_05-47-09.csv"/>
    <s v="epyc001.orfeo.hpc"/>
    <s v="rep 1 size 30000 OMP_PLACES=cores OMP_PROC_BIND=close OMP_NUM_THREADS=61 BLIS_NUM_THREADS=61 srun -n1 --cpus-per-task=61 ./dgemm_oblas_optimized.x 30000 30000 30000&gt;&gt;dgemm_oblas_optimized_epyc_epyc001.orfeo.hpc_2023-07-10_05-47-09.csv"/>
    <x v="0"/>
    <n v="30000"/>
    <n v="30000"/>
    <n v="41.199919215999998"/>
    <n v="41.199919000000001"/>
    <n v="1310.682182"/>
    <x v="1"/>
    <x v="2"/>
    <x v="0"/>
    <x v="0"/>
    <x v="0"/>
    <x v="0"/>
    <x v="60"/>
    <x v="60"/>
  </r>
  <r>
    <s v="dgemm_epyc_job_17108.out"/>
    <s v="dgemm_oblas_optimized_epyc_epyc001.orfeo.hpc_2023-07-10_05-47-09.csv"/>
    <s v="epyc001.orfeo.hpc"/>
    <s v="rep 1 size 30000 OMP_PLACES=cores OMP_PROC_BIND=close OMP_NUM_THREADS=60 BLIS_NUM_THREADS=60 srun -n1 --cpus-per-task=60 ./dgemm_oblas_optimized.x 30000 30000 30000&gt;&gt;dgemm_oblas_optimized_epyc_epyc001.orfeo.hpc_2023-07-10_05-47-09.csv"/>
    <x v="0"/>
    <n v="30000"/>
    <n v="30000"/>
    <n v="40.039425911999999"/>
    <n v="40.039425999999999"/>
    <n v="1348.6706859999999"/>
    <x v="1"/>
    <x v="2"/>
    <x v="0"/>
    <x v="0"/>
    <x v="0"/>
    <x v="0"/>
    <x v="59"/>
    <x v="59"/>
  </r>
  <r>
    <s v="dgemm_epyc_job_17108.out"/>
    <s v="dgemm_oblas_optimized_epyc_epyc001.orfeo.hpc_2023-07-10_05-47-09.csv"/>
    <s v="epyc001.orfeo.hpc"/>
    <s v="rep 1 size 30000 OMP_PLACES=cores OMP_PROC_BIND=close OMP_NUM_THREADS=59 BLIS_NUM_THREADS=59 srun -n1 --cpus-per-task=59 ./dgemm_oblas_optimized.x 30000 30000 30000&gt;&gt;dgemm_oblas_optimized_epyc_epyc001.orfeo.hpc_2023-07-10_05-47-09.csv"/>
    <x v="0"/>
    <n v="30000"/>
    <n v="30000"/>
    <n v="41.256538908000003"/>
    <n v="41.256538999999997"/>
    <n v="1308.8834260000001"/>
    <x v="1"/>
    <x v="2"/>
    <x v="0"/>
    <x v="0"/>
    <x v="0"/>
    <x v="0"/>
    <x v="58"/>
    <x v="58"/>
  </r>
  <r>
    <s v="dgemm_epyc_job_17108.out"/>
    <s v="dgemm_oblas_optimized_epyc_epyc001.orfeo.hpc_2023-07-10_05-47-09.csv"/>
    <s v="epyc001.orfeo.hpc"/>
    <s v="rep 1 size 30000 OMP_PLACES=cores OMP_PROC_BIND=close OMP_NUM_THREADS=58 BLIS_NUM_THREADS=58 srun -n1 --cpus-per-task=58 ./dgemm_oblas_optimized.x 30000 30000 30000&gt;&gt;dgemm_oblas_optimized_epyc_epyc001.orfeo.hpc_2023-07-10_05-47-09.csv"/>
    <x v="0"/>
    <n v="30000"/>
    <n v="30000"/>
    <n v="42.344767165999997"/>
    <n v="42.344766999999997"/>
    <n v="1275.2461189999999"/>
    <x v="1"/>
    <x v="2"/>
    <x v="0"/>
    <x v="0"/>
    <x v="0"/>
    <x v="0"/>
    <x v="57"/>
    <x v="57"/>
  </r>
  <r>
    <s v="dgemm_epyc_job_17108.out"/>
    <s v="dgemm_oblas_optimized_epyc_epyc001.orfeo.hpc_2023-07-10_05-47-09.csv"/>
    <s v="epyc001.orfeo.hpc"/>
    <s v="rep 1 size 30000 OMP_PLACES=cores OMP_PROC_BIND=close OMP_NUM_THREADS=57 BLIS_NUM_THREADS=57 srun -n1 --cpus-per-task=57 ./dgemm_oblas_optimized.x 30000 30000 30000&gt;&gt;dgemm_oblas_optimized_epyc_epyc001.orfeo.hpc_2023-07-10_05-47-09.csv"/>
    <x v="0"/>
    <n v="30000"/>
    <n v="30000"/>
    <n v="42.701504628000002"/>
    <n v="42.701504999999997"/>
    <n v="1264.5924419999999"/>
    <x v="1"/>
    <x v="2"/>
    <x v="0"/>
    <x v="0"/>
    <x v="0"/>
    <x v="0"/>
    <x v="56"/>
    <x v="56"/>
  </r>
  <r>
    <s v="dgemm_epyc_job_17108.out"/>
    <s v="dgemm_oblas_optimized_epyc_epyc001.orfeo.hpc_2023-07-10_05-47-09.csv"/>
    <s v="epyc001.orfeo.hpc"/>
    <s v="rep 1 size 30000 OMP_PLACES=cores OMP_PROC_BIND=close OMP_NUM_THREADS=56 BLIS_NUM_THREADS=56 srun -n1 --cpus-per-task=56 ./dgemm_oblas_optimized.x 30000 30000 30000&gt;&gt;dgemm_oblas_optimized_epyc_epyc001.orfeo.hpc_2023-07-10_05-47-09.csv"/>
    <x v="0"/>
    <n v="30000"/>
    <n v="30000"/>
    <n v="42.621943579000003"/>
    <n v="42.621943999999999"/>
    <n v="1266.953017"/>
    <x v="1"/>
    <x v="2"/>
    <x v="0"/>
    <x v="0"/>
    <x v="0"/>
    <x v="0"/>
    <x v="55"/>
    <x v="55"/>
  </r>
  <r>
    <s v="dgemm_epyc_job_17108.out"/>
    <s v="dgemm_oblas_optimized_epyc_epyc001.orfeo.hpc_2023-07-10_05-47-09.csv"/>
    <s v="epyc001.orfeo.hpc"/>
    <s v="rep 1 size 30000 OMP_PLACES=cores OMP_PROC_BIND=close OMP_NUM_THREADS=55 BLIS_NUM_THREADS=55 srun -n1 --cpus-per-task=55 ./dgemm_oblas_optimized.x 30000 30000 30000&gt;&gt;dgemm_oblas_optimized_epyc_epyc001.orfeo.hpc_2023-07-10_05-47-09.csv"/>
    <x v="0"/>
    <n v="30000"/>
    <n v="30000"/>
    <n v="42.509158450999998"/>
    <n v="42.509157999999999"/>
    <n v="1270.3144910000001"/>
    <x v="1"/>
    <x v="2"/>
    <x v="0"/>
    <x v="0"/>
    <x v="0"/>
    <x v="0"/>
    <x v="54"/>
    <x v="54"/>
  </r>
  <r>
    <s v="dgemm_epyc_job_17108.out"/>
    <s v="dgemm_oblas_optimized_epyc_epyc001.orfeo.hpc_2023-07-10_05-47-09.csv"/>
    <s v="epyc001.orfeo.hpc"/>
    <s v="rep 1 size 30000 OMP_PLACES=cores OMP_PROC_BIND=close OMP_NUM_THREADS=54 BLIS_NUM_THREADS=54 srun -n1 --cpus-per-task=54 ./dgemm_oblas_optimized.x 30000 30000 30000&gt;&gt;dgemm_oblas_optimized_epyc_epyc001.orfeo.hpc_2023-07-10_05-47-09.csv"/>
    <x v="0"/>
    <n v="30000"/>
    <n v="30000"/>
    <n v="41.616604248999998"/>
    <n v="41.616604000000002"/>
    <n v="1297.559015"/>
    <x v="1"/>
    <x v="2"/>
    <x v="0"/>
    <x v="0"/>
    <x v="0"/>
    <x v="0"/>
    <x v="53"/>
    <x v="53"/>
  </r>
  <r>
    <s v="dgemm_epyc_job_17108.out"/>
    <s v="dgemm_oblas_optimized_epyc_epyc001.orfeo.hpc_2023-07-10_05-47-09.csv"/>
    <s v="epyc001.orfeo.hpc"/>
    <s v="rep 1 size 30000 OMP_PLACES=cores OMP_PROC_BIND=close OMP_NUM_THREADS=53 BLIS_NUM_THREADS=53 srun -n1 --cpus-per-task=53 ./dgemm_oblas_optimized.x 30000 30000 30000&gt;&gt;dgemm_oblas_optimized_epyc_epyc001.orfeo.hpc_2023-07-10_05-47-09.csv"/>
    <x v="0"/>
    <n v="30000"/>
    <n v="30000"/>
    <n v="43.201712846"/>
    <n v="43.201712999999998"/>
    <n v="1249.9504400000001"/>
    <x v="1"/>
    <x v="2"/>
    <x v="0"/>
    <x v="0"/>
    <x v="0"/>
    <x v="0"/>
    <x v="52"/>
    <x v="52"/>
  </r>
  <r>
    <s v="dgemm_epyc_job_17108.out"/>
    <s v="dgemm_oblas_optimized_epyc_epyc001.orfeo.hpc_2023-07-10_05-47-09.csv"/>
    <s v="epyc001.orfeo.hpc"/>
    <s v="rep 1 size 30000 OMP_PLACES=cores OMP_PROC_BIND=close OMP_NUM_THREADS=52 BLIS_NUM_THREADS=52 srun -n1 --cpus-per-task=52 ./dgemm_oblas_optimized.x 30000 30000 30000&gt;&gt;dgemm_oblas_optimized_epyc_epyc001.orfeo.hpc_2023-07-10_05-47-09.csv"/>
    <x v="0"/>
    <n v="30000"/>
    <n v="30000"/>
    <n v="42.814664706999999"/>
    <n v="42.814664999999998"/>
    <n v="1261.2500970000001"/>
    <x v="1"/>
    <x v="2"/>
    <x v="0"/>
    <x v="0"/>
    <x v="0"/>
    <x v="0"/>
    <x v="51"/>
    <x v="51"/>
  </r>
  <r>
    <s v="dgemm_epyc_job_17108.out"/>
    <s v="dgemm_oblas_optimized_epyc_epyc001.orfeo.hpc_2023-07-10_05-47-09.csv"/>
    <s v="epyc001.orfeo.hpc"/>
    <s v="rep 1 size 30000 OMP_PLACES=cores OMP_PROC_BIND=close OMP_NUM_THREADS=51 BLIS_NUM_THREADS=51 srun -n1 --cpus-per-task=51 ./dgemm_oblas_optimized.x 30000 30000 30000&gt;&gt;dgemm_oblas_optimized_epyc_epyc001.orfeo.hpc_2023-07-10_05-47-09.csv"/>
    <x v="0"/>
    <n v="30000"/>
    <n v="30000"/>
    <n v="43.040257130000001"/>
    <n v="43.040256999999997"/>
    <n v="1254.639345"/>
    <x v="1"/>
    <x v="2"/>
    <x v="0"/>
    <x v="0"/>
    <x v="0"/>
    <x v="0"/>
    <x v="50"/>
    <x v="50"/>
  </r>
  <r>
    <s v="dgemm_epyc_job_17108.out"/>
    <s v="dgemm_oblas_optimized_epyc_epyc001.orfeo.hpc_2023-07-10_05-47-09.csv"/>
    <s v="epyc001.orfeo.hpc"/>
    <s v="rep 1 size 30000 OMP_PLACES=cores OMP_PROC_BIND=close OMP_NUM_THREADS=50 BLIS_NUM_THREADS=50 srun -n1 --cpus-per-task=50 ./dgemm_oblas_optimized.x 30000 30000 30000&gt;&gt;dgemm_oblas_optimized_epyc_epyc001.orfeo.hpc_2023-07-10_05-47-09.csv"/>
    <x v="0"/>
    <n v="30000"/>
    <n v="30000"/>
    <n v="42.954261391999999"/>
    <n v="42.954261000000002"/>
    <n v="1257.151171"/>
    <x v="1"/>
    <x v="2"/>
    <x v="0"/>
    <x v="0"/>
    <x v="0"/>
    <x v="0"/>
    <x v="49"/>
    <x v="49"/>
  </r>
  <r>
    <s v="dgemm_epyc_job_17108.out"/>
    <s v="dgemm_oblas_optimized_epyc_epyc001.orfeo.hpc_2023-07-10_05-47-09.csv"/>
    <s v="epyc001.orfeo.hpc"/>
    <s v="rep 1 size 30000 OMP_PLACES=cores OMP_PROC_BIND=close OMP_NUM_THREADS=49 BLIS_NUM_THREADS=49 srun -n1 --cpus-per-task=49 ./dgemm_oblas_optimized.x 30000 30000 30000&gt;&gt;dgemm_oblas_optimized_epyc_epyc001.orfeo.hpc_2023-07-10_05-47-09.csv"/>
    <x v="0"/>
    <n v="30000"/>
    <n v="30000"/>
    <n v="43.850101637000002"/>
    <n v="43.850102"/>
    <n v="1231.468069"/>
    <x v="1"/>
    <x v="2"/>
    <x v="0"/>
    <x v="0"/>
    <x v="0"/>
    <x v="0"/>
    <x v="48"/>
    <x v="48"/>
  </r>
  <r>
    <s v="dgemm_epyc_job_17108.out"/>
    <s v="dgemm_oblas_optimized_epyc_epyc001.orfeo.hpc_2023-07-10_05-47-09.csv"/>
    <s v="epyc001.orfeo.hpc"/>
    <s v="rep 1 size 30000 OMP_PLACES=cores OMP_PROC_BIND=close OMP_NUM_THREADS=48 BLIS_NUM_THREADS=48 srun -n1 --cpus-per-task=48 ./dgemm_oblas_optimized.x 30000 30000 30000&gt;&gt;dgemm_oblas_optimized_epyc_epyc001.orfeo.hpc_2023-07-10_05-47-09.csv"/>
    <x v="0"/>
    <n v="30000"/>
    <n v="30000"/>
    <n v="42.617570186000002"/>
    <n v="42.617570000000001"/>
    <n v="1267.0830309999999"/>
    <x v="1"/>
    <x v="2"/>
    <x v="0"/>
    <x v="0"/>
    <x v="0"/>
    <x v="0"/>
    <x v="47"/>
    <x v="47"/>
  </r>
  <r>
    <s v="dgemm_epyc_job_17108.out"/>
    <s v="dgemm_oblas_optimized_epyc_epyc001.orfeo.hpc_2023-07-10_05-47-09.csv"/>
    <s v="epyc001.orfeo.hpc"/>
    <s v="rep 1 size 30000 OMP_PLACES=cores OMP_PROC_BIND=close OMP_NUM_THREADS=47 BLIS_NUM_THREADS=47 srun -n1 --cpus-per-task=47 ./dgemm_oblas_optimized.x 30000 30000 30000&gt;&gt;dgemm_oblas_optimized_epyc_epyc001.orfeo.hpc_2023-07-10_05-47-09.csv"/>
    <x v="0"/>
    <n v="30000"/>
    <n v="30000"/>
    <n v="44.495292343000003"/>
    <n v="44.495291999999999"/>
    <n v="1213.6115339999999"/>
    <x v="1"/>
    <x v="2"/>
    <x v="0"/>
    <x v="0"/>
    <x v="0"/>
    <x v="0"/>
    <x v="46"/>
    <x v="46"/>
  </r>
  <r>
    <s v="dgemm_epyc_job_17108.out"/>
    <s v="dgemm_oblas_optimized_epyc_epyc001.orfeo.hpc_2023-07-10_05-47-09.csv"/>
    <s v="epyc001.orfeo.hpc"/>
    <s v="rep 1 size 30000 OMP_PLACES=cores OMP_PROC_BIND=close OMP_NUM_THREADS=46 BLIS_NUM_THREADS=46 srun -n1 --cpus-per-task=46 ./dgemm_oblas_optimized.x 30000 30000 30000&gt;&gt;dgemm_oblas_optimized_epyc_epyc001.orfeo.hpc_2023-07-10_05-47-09.csv"/>
    <x v="0"/>
    <n v="30000"/>
    <n v="30000"/>
    <n v="45.105634076000001"/>
    <n v="45.105634000000002"/>
    <n v="1197.1896879999999"/>
    <x v="1"/>
    <x v="2"/>
    <x v="0"/>
    <x v="0"/>
    <x v="0"/>
    <x v="0"/>
    <x v="45"/>
    <x v="45"/>
  </r>
  <r>
    <s v="dgemm_epyc_job_17108.out"/>
    <s v="dgemm_oblas_optimized_epyc_epyc001.orfeo.hpc_2023-07-10_05-47-09.csv"/>
    <s v="epyc001.orfeo.hpc"/>
    <s v="rep 1 size 30000 OMP_PLACES=cores OMP_PROC_BIND=close OMP_NUM_THREADS=45 BLIS_NUM_THREADS=45 srun -n1 --cpus-per-task=45 ./dgemm_oblas_optimized.x 30000 30000 30000&gt;&gt;dgemm_oblas_optimized_epyc_epyc001.orfeo.hpc_2023-07-10_05-47-09.csv"/>
    <x v="0"/>
    <n v="30000"/>
    <n v="30000"/>
    <n v="45.664051985"/>
    <n v="45.664051999999998"/>
    <n v="1182.54946"/>
    <x v="1"/>
    <x v="2"/>
    <x v="0"/>
    <x v="0"/>
    <x v="0"/>
    <x v="0"/>
    <x v="44"/>
    <x v="44"/>
  </r>
  <r>
    <s v="dgemm_epyc_job_17108.out"/>
    <s v="dgemm_oblas_optimized_epyc_epyc001.orfeo.hpc_2023-07-10_05-47-09.csv"/>
    <s v="epyc001.orfeo.hpc"/>
    <s v="rep 1 size 30000 OMP_PLACES=cores OMP_PROC_BIND=close OMP_NUM_THREADS=44 BLIS_NUM_THREADS=44 srun -n1 --cpus-per-task=44 ./dgemm_oblas_optimized.x 30000 30000 30000&gt;&gt;dgemm_oblas_optimized_epyc_epyc001.orfeo.hpc_2023-07-10_05-47-09.csv"/>
    <x v="0"/>
    <n v="30000"/>
    <n v="30000"/>
    <n v="45.013283364000003"/>
    <n v="45.013283000000001"/>
    <n v="1199.6458809999999"/>
    <x v="1"/>
    <x v="2"/>
    <x v="0"/>
    <x v="0"/>
    <x v="0"/>
    <x v="0"/>
    <x v="43"/>
    <x v="43"/>
  </r>
  <r>
    <s v="dgemm_epyc_job_17108.out"/>
    <s v="dgemm_oblas_optimized_epyc_epyc001.orfeo.hpc_2023-07-10_05-47-09.csv"/>
    <s v="epyc001.orfeo.hpc"/>
    <s v="rep 1 size 30000 OMP_PLACES=cores OMP_PROC_BIND=close OMP_NUM_THREADS=43 BLIS_NUM_THREADS=43 srun -n1 --cpus-per-task=43 ./dgemm_oblas_optimized.x 30000 30000 30000&gt;&gt;dgemm_oblas_optimized_epyc_epyc001.orfeo.hpc_2023-07-10_05-47-09.csv"/>
    <x v="0"/>
    <n v="30000"/>
    <n v="30000"/>
    <n v="45.257112566000004"/>
    <n v="45.257112999999997"/>
    <n v="1193.1826169999999"/>
    <x v="1"/>
    <x v="2"/>
    <x v="0"/>
    <x v="0"/>
    <x v="0"/>
    <x v="0"/>
    <x v="42"/>
    <x v="42"/>
  </r>
  <r>
    <s v="dgemm_epyc_job_17108.out"/>
    <s v="dgemm_oblas_optimized_epyc_epyc001.orfeo.hpc_2023-07-10_05-47-09.csv"/>
    <s v="epyc001.orfeo.hpc"/>
    <s v="rep 1 size 30000 OMP_PLACES=cores OMP_PROC_BIND=close OMP_NUM_THREADS=42 BLIS_NUM_THREADS=42 srun -n1 --cpus-per-task=42 ./dgemm_oblas_optimized.x 30000 30000 30000&gt;&gt;dgemm_oblas_optimized_epyc_epyc001.orfeo.hpc_2023-07-10_05-47-09.csv"/>
    <x v="0"/>
    <n v="30000"/>
    <n v="30000"/>
    <n v="46.123682377000002"/>
    <n v="46.123682000000002"/>
    <n v="1170.7651519999999"/>
    <x v="1"/>
    <x v="2"/>
    <x v="0"/>
    <x v="0"/>
    <x v="0"/>
    <x v="0"/>
    <x v="41"/>
    <x v="41"/>
  </r>
  <r>
    <s v="dgemm_epyc_job_17108.out"/>
    <s v="dgemm_oblas_optimized_epyc_epyc001.orfeo.hpc_2023-07-10_05-47-09.csv"/>
    <s v="epyc001.orfeo.hpc"/>
    <s v="rep 1 size 30000 OMP_PLACES=cores OMP_PROC_BIND=close OMP_NUM_THREADS=41 BLIS_NUM_THREADS=41 srun -n1 --cpus-per-task=41 ./dgemm_oblas_optimized.x 30000 30000 30000&gt;&gt;dgemm_oblas_optimized_epyc_epyc001.orfeo.hpc_2023-07-10_05-47-09.csv"/>
    <x v="0"/>
    <n v="30000"/>
    <n v="30000"/>
    <n v="46.751481061"/>
    <n v="46.751480999999998"/>
    <n v="1155.0436219999999"/>
    <x v="1"/>
    <x v="2"/>
    <x v="0"/>
    <x v="0"/>
    <x v="0"/>
    <x v="0"/>
    <x v="40"/>
    <x v="40"/>
  </r>
  <r>
    <s v="dgemm_epyc_job_17108.out"/>
    <s v="dgemm_oblas_optimized_epyc_epyc001.orfeo.hpc_2023-07-10_05-47-09.csv"/>
    <s v="epyc001.orfeo.hpc"/>
    <s v="rep 1 size 30000 OMP_PLACES=cores OMP_PROC_BIND=close OMP_NUM_THREADS=40 BLIS_NUM_THREADS=40 srun -n1 --cpus-per-task=40 ./dgemm_oblas_optimized.x 30000 30000 30000&gt;&gt;dgemm_oblas_optimized_epyc_epyc001.orfeo.hpc_2023-07-10_05-47-09.csv"/>
    <x v="0"/>
    <n v="30000"/>
    <n v="30000"/>
    <n v="47.391410784999998"/>
    <n v="47.391410999999998"/>
    <n v="1139.4469819999999"/>
    <x v="1"/>
    <x v="2"/>
    <x v="0"/>
    <x v="0"/>
    <x v="0"/>
    <x v="0"/>
    <x v="39"/>
    <x v="39"/>
  </r>
  <r>
    <s v="dgemm_epyc_job_17108.out"/>
    <s v="dgemm_oblas_optimized_epyc_epyc001.orfeo.hpc_2023-07-10_05-47-09.csv"/>
    <s v="epyc001.orfeo.hpc"/>
    <s v="rep 1 size 30000 OMP_PLACES=cores OMP_PROC_BIND=close OMP_NUM_THREADS=39 BLIS_NUM_THREADS=39 srun -n1 --cpus-per-task=39 ./dgemm_oblas_optimized.x 30000 30000 30000&gt;&gt;dgemm_oblas_optimized_epyc_epyc001.orfeo.hpc_2023-07-10_05-47-09.csv"/>
    <x v="0"/>
    <n v="30000"/>
    <n v="30000"/>
    <n v="47.950045744000001"/>
    <n v="47.950046"/>
    <n v="1126.1720230000001"/>
    <x v="1"/>
    <x v="2"/>
    <x v="0"/>
    <x v="0"/>
    <x v="0"/>
    <x v="0"/>
    <x v="38"/>
    <x v="38"/>
  </r>
  <r>
    <s v="dgemm_epyc_job_17108.out"/>
    <s v="dgemm_oblas_optimized_epyc_epyc001.orfeo.hpc_2023-07-10_05-47-09.csv"/>
    <s v="epyc001.orfeo.hpc"/>
    <s v="rep 1 size 30000 OMP_PLACES=cores OMP_PROC_BIND=close OMP_NUM_THREADS=38 BLIS_NUM_THREADS=38 srun -n1 --cpus-per-task=38 ./dgemm_oblas_optimized.x 30000 30000 30000&gt;&gt;dgemm_oblas_optimized_epyc_epyc001.orfeo.hpc_2023-07-10_05-47-09.csv"/>
    <x v="0"/>
    <n v="30000"/>
    <n v="30000"/>
    <n v="47.943696348000003"/>
    <n v="47.943696000000003"/>
    <n v="1126.3211670000001"/>
    <x v="1"/>
    <x v="2"/>
    <x v="0"/>
    <x v="0"/>
    <x v="0"/>
    <x v="0"/>
    <x v="37"/>
    <x v="37"/>
  </r>
  <r>
    <s v="dgemm_epyc_job_17108.out"/>
    <s v="dgemm_oblas_optimized_epyc_epyc001.orfeo.hpc_2023-07-10_05-47-09.csv"/>
    <s v="epyc001.orfeo.hpc"/>
    <s v="rep 1 size 30000 OMP_PLACES=cores OMP_PROC_BIND=close OMP_NUM_THREADS=37 BLIS_NUM_THREADS=37 srun -n1 --cpus-per-task=37 ./dgemm_oblas_optimized.x 30000 30000 30000&gt;&gt;dgemm_oblas_optimized_epyc_epyc001.orfeo.hpc_2023-07-10_05-47-09.csv"/>
    <x v="0"/>
    <n v="30000"/>
    <n v="30000"/>
    <n v="48.417699947999999"/>
    <n v="48.417700000000004"/>
    <n v="1115.294615"/>
    <x v="1"/>
    <x v="2"/>
    <x v="0"/>
    <x v="0"/>
    <x v="0"/>
    <x v="0"/>
    <x v="36"/>
    <x v="36"/>
  </r>
  <r>
    <s v="dgemm_epyc_job_17108.out"/>
    <s v="dgemm_oblas_optimized_epyc_epyc001.orfeo.hpc_2023-07-10_05-47-09.csv"/>
    <s v="epyc001.orfeo.hpc"/>
    <s v="rep 1 size 30000 OMP_PLACES=cores OMP_PROC_BIND=close OMP_NUM_THREADS=36 BLIS_NUM_THREADS=36 srun -n1 --cpus-per-task=36 ./dgemm_oblas_optimized.x 30000 30000 30000&gt;&gt;dgemm_oblas_optimized_epyc_epyc001.orfeo.hpc_2023-07-10_05-47-09.csv"/>
    <x v="0"/>
    <n v="30000"/>
    <n v="30000"/>
    <n v="48.207447098999999"/>
    <n v="48.207447000000002"/>
    <n v="1120.1588810000001"/>
    <x v="1"/>
    <x v="2"/>
    <x v="0"/>
    <x v="0"/>
    <x v="0"/>
    <x v="0"/>
    <x v="35"/>
    <x v="35"/>
  </r>
  <r>
    <s v="dgemm_epyc_job_17108.out"/>
    <s v="dgemm_oblas_optimized_epyc_epyc001.orfeo.hpc_2023-07-10_05-47-09.csv"/>
    <s v="epyc001.orfeo.hpc"/>
    <s v="rep 1 size 30000 OMP_PLACES=cores OMP_PROC_BIND=close OMP_NUM_THREADS=35 BLIS_NUM_THREADS=35 srun -n1 --cpus-per-task=35 ./dgemm_oblas_optimized.x 30000 30000 30000&gt;&gt;dgemm_oblas_optimized_epyc_epyc001.orfeo.hpc_2023-07-10_05-47-09.csv"/>
    <x v="0"/>
    <n v="30000"/>
    <n v="30000"/>
    <n v="48.543113626"/>
    <n v="48.543114000000003"/>
    <n v="1112.413192"/>
    <x v="1"/>
    <x v="2"/>
    <x v="0"/>
    <x v="0"/>
    <x v="0"/>
    <x v="0"/>
    <x v="34"/>
    <x v="34"/>
  </r>
  <r>
    <s v="dgemm_epyc_job_17108.out"/>
    <s v="dgemm_oblas_optimized_epyc_epyc001.orfeo.hpc_2023-07-10_05-47-09.csv"/>
    <s v="epyc001.orfeo.hpc"/>
    <s v="rep 1 size 30000 OMP_PLACES=cores OMP_PROC_BIND=close OMP_NUM_THREADS=34 BLIS_NUM_THREADS=34 srun -n1 --cpus-per-task=34 ./dgemm_oblas_optimized.x 30000 30000 30000&gt;&gt;dgemm_oblas_optimized_epyc_epyc001.orfeo.hpc_2023-07-10_05-47-09.csv"/>
    <x v="0"/>
    <n v="30000"/>
    <n v="30000"/>
    <n v="49.395658310999998"/>
    <n v="49.395657999999997"/>
    <n v="1093.2134900000001"/>
    <x v="1"/>
    <x v="2"/>
    <x v="0"/>
    <x v="0"/>
    <x v="0"/>
    <x v="0"/>
    <x v="33"/>
    <x v="33"/>
  </r>
  <r>
    <s v="dgemm_epyc_job_17108.out"/>
    <s v="dgemm_oblas_optimized_epyc_epyc001.orfeo.hpc_2023-07-10_05-47-09.csv"/>
    <s v="epyc001.orfeo.hpc"/>
    <s v="rep 1 size 30000 OMP_PLACES=cores OMP_PROC_BIND=close OMP_NUM_THREADS=33 BLIS_NUM_THREADS=33 srun -n1 --cpus-per-task=33 ./dgemm_oblas_optimized.x 30000 30000 30000&gt;&gt;dgemm_oblas_optimized_epyc_epyc001.orfeo.hpc_2023-07-10_05-47-09.csv"/>
    <x v="0"/>
    <n v="30000"/>
    <n v="30000"/>
    <n v="51.140963581999998"/>
    <n v="51.140963999999997"/>
    <n v="1055.905017"/>
    <x v="1"/>
    <x v="2"/>
    <x v="0"/>
    <x v="0"/>
    <x v="0"/>
    <x v="0"/>
    <x v="32"/>
    <x v="32"/>
  </r>
  <r>
    <s v="dgemm_epyc_job_17108.out"/>
    <s v="dgemm_oblas_optimized_epyc_epyc001.orfeo.hpc_2023-07-10_05-47-09.csv"/>
    <s v="epyc001.orfeo.hpc"/>
    <s v="rep 1 size 30000 OMP_PLACES=cores OMP_PROC_BIND=close OMP_NUM_THREADS=32 BLIS_NUM_THREADS=32 srun -n1 --cpus-per-task=32 ./dgemm_oblas_optimized.x 30000 30000 30000&gt;&gt;dgemm_oblas_optimized_epyc_epyc001.orfeo.hpc_2023-07-10_05-47-09.csv"/>
    <x v="0"/>
    <n v="30000"/>
    <n v="30000"/>
    <n v="49.535769868000003"/>
    <n v="49.535769999999999"/>
    <n v="1090.1213439999999"/>
    <x v="1"/>
    <x v="2"/>
    <x v="0"/>
    <x v="0"/>
    <x v="0"/>
    <x v="0"/>
    <x v="31"/>
    <x v="31"/>
  </r>
  <r>
    <s v="dgemm_epyc_job_17108.out"/>
    <s v="dgemm_oblas_optimized_epyc_epyc001.orfeo.hpc_2023-07-10_05-47-09.csv"/>
    <s v="epyc001.orfeo.hpc"/>
    <s v="rep 1 size 30000 OMP_PLACES=cores OMP_PROC_BIND=close OMP_NUM_THREADS=31 BLIS_NUM_THREADS=31 srun -n1 --cpus-per-task=31 ./dgemm_oblas_optimized.x 30000 30000 30000&gt;&gt;dgemm_oblas_optimized_epyc_epyc001.orfeo.hpc_2023-07-10_05-47-09.csv"/>
    <x v="0"/>
    <n v="30000"/>
    <n v="30000"/>
    <n v="50.813099534999999"/>
    <n v="50.813099999999999"/>
    <n v="1062.7180880000001"/>
    <x v="1"/>
    <x v="2"/>
    <x v="0"/>
    <x v="0"/>
    <x v="0"/>
    <x v="0"/>
    <x v="30"/>
    <x v="30"/>
  </r>
  <r>
    <s v="dgemm_epyc_job_17108.out"/>
    <s v="dgemm_oblas_optimized_epyc_epyc001.orfeo.hpc_2023-07-10_05-47-09.csv"/>
    <s v="epyc001.orfeo.hpc"/>
    <s v="rep 1 size 30000 OMP_PLACES=cores OMP_PROC_BIND=close OMP_NUM_THREADS=30 BLIS_NUM_THREADS=30 srun -n1 --cpus-per-task=30 ./dgemm_oblas_optimized.x 30000 30000 30000&gt;&gt;dgemm_oblas_optimized_epyc_epyc001.orfeo.hpc_2023-07-10_05-47-09.csv"/>
    <x v="0"/>
    <n v="30000"/>
    <n v="30000"/>
    <n v="51.801139237000001"/>
    <n v="51.801138999999999"/>
    <n v="1042.448116"/>
    <x v="1"/>
    <x v="2"/>
    <x v="0"/>
    <x v="0"/>
    <x v="0"/>
    <x v="0"/>
    <x v="29"/>
    <x v="29"/>
  </r>
  <r>
    <s v="dgemm_epyc_job_17108.out"/>
    <s v="dgemm_oblas_optimized_epyc_epyc001.orfeo.hpc_2023-07-10_05-47-09.csv"/>
    <s v="epyc001.orfeo.hpc"/>
    <s v="rep 1 size 30000 OMP_PLACES=cores OMP_PROC_BIND=close OMP_NUM_THREADS=29 BLIS_NUM_THREADS=29 srun -n1 --cpus-per-task=29 ./dgemm_oblas_optimized.x 30000 30000 30000&gt;&gt;dgemm_oblas_optimized_epyc_epyc001.orfeo.hpc_2023-07-10_05-47-09.csv"/>
    <x v="0"/>
    <n v="30000"/>
    <n v="30000"/>
    <n v="54.375061074000001"/>
    <n v="54.375061000000002"/>
    <n v="993.10233300000004"/>
    <x v="1"/>
    <x v="2"/>
    <x v="0"/>
    <x v="0"/>
    <x v="0"/>
    <x v="0"/>
    <x v="28"/>
    <x v="28"/>
  </r>
  <r>
    <s v="dgemm_epyc_job_17108.out"/>
    <s v="dgemm_oblas_optimized_epyc_epyc001.orfeo.hpc_2023-07-10_05-47-09.csv"/>
    <s v="epyc001.orfeo.hpc"/>
    <s v="rep 1 size 30000 OMP_PLACES=cores OMP_PROC_BIND=close OMP_NUM_THREADS=28 BLIS_NUM_THREADS=28 srun -n1 --cpus-per-task=28 ./dgemm_oblas_optimized.x 30000 30000 30000&gt;&gt;dgemm_oblas_optimized_epyc_epyc001.orfeo.hpc_2023-07-10_05-47-09.csv"/>
    <x v="0"/>
    <n v="30000"/>
    <n v="30000"/>
    <n v="55.207880865"/>
    <n v="55.207881"/>
    <n v="978.12122399999998"/>
    <x v="1"/>
    <x v="2"/>
    <x v="0"/>
    <x v="0"/>
    <x v="0"/>
    <x v="0"/>
    <x v="27"/>
    <x v="27"/>
  </r>
  <r>
    <s v="dgemm_epyc_job_17108.out"/>
    <s v="dgemm_oblas_optimized_epyc_epyc001.orfeo.hpc_2023-07-10_05-47-09.csv"/>
    <s v="epyc001.orfeo.hpc"/>
    <s v="rep 1 size 30000 OMP_PLACES=cores OMP_PROC_BIND=close OMP_NUM_THREADS=27 BLIS_NUM_THREADS=27 srun -n1 --cpus-per-task=27 ./dgemm_oblas_optimized.x 30000 30000 30000&gt;&gt;dgemm_oblas_optimized_epyc_epyc001.orfeo.hpc_2023-07-10_05-47-09.csv"/>
    <x v="0"/>
    <n v="30000"/>
    <n v="30000"/>
    <n v="56.207655758000001"/>
    <n v="56.207656"/>
    <n v="960.72321899999997"/>
    <x v="1"/>
    <x v="2"/>
    <x v="0"/>
    <x v="0"/>
    <x v="0"/>
    <x v="0"/>
    <x v="26"/>
    <x v="26"/>
  </r>
  <r>
    <s v="dgemm_epyc_job_17108.out"/>
    <s v="dgemm_oblas_optimized_epyc_epyc001.orfeo.hpc_2023-07-10_05-47-09.csv"/>
    <s v="epyc001.orfeo.hpc"/>
    <s v="rep 1 size 30000 OMP_PLACES=cores OMP_PROC_BIND=close OMP_NUM_THREADS=26 BLIS_NUM_THREADS=26 srun -n1 --cpus-per-task=26 ./dgemm_oblas_optimized.x 30000 30000 30000&gt;&gt;dgemm_oblas_optimized_epyc_epyc001.orfeo.hpc_2023-07-10_05-47-09.csv"/>
    <x v="0"/>
    <n v="30000"/>
    <n v="30000"/>
    <n v="57.019653429999998"/>
    <n v="57.019652999999998"/>
    <n v="947.04188399999998"/>
    <x v="1"/>
    <x v="2"/>
    <x v="0"/>
    <x v="0"/>
    <x v="0"/>
    <x v="0"/>
    <x v="25"/>
    <x v="25"/>
  </r>
  <r>
    <s v="dgemm_epyc_job_17108.out"/>
    <s v="dgemm_oblas_optimized_epyc_epyc001.orfeo.hpc_2023-07-10_05-47-09.csv"/>
    <s v="epyc001.orfeo.hpc"/>
    <s v="rep 1 size 30000 OMP_PLACES=cores OMP_PROC_BIND=close OMP_NUM_THREADS=25 BLIS_NUM_THREADS=25 srun -n1 --cpus-per-task=25 ./dgemm_oblas_optimized.x 30000 30000 30000&gt;&gt;dgemm_oblas_optimized_epyc_epyc001.orfeo.hpc_2023-07-10_05-47-09.csv"/>
    <x v="0"/>
    <n v="30000"/>
    <n v="30000"/>
    <n v="57.613947125999999"/>
    <n v="57.613947000000003"/>
    <n v="937.27305100000001"/>
    <x v="1"/>
    <x v="2"/>
    <x v="0"/>
    <x v="0"/>
    <x v="0"/>
    <x v="0"/>
    <x v="24"/>
    <x v="24"/>
  </r>
  <r>
    <s v="dgemm_epyc_job_17108.out"/>
    <s v="dgemm_oblas_optimized_epyc_epyc001.orfeo.hpc_2023-07-10_05-47-09.csv"/>
    <s v="epyc001.orfeo.hpc"/>
    <s v="rep 1 size 30000 OMP_PLACES=cores OMP_PROC_BIND=close OMP_NUM_THREADS=24 BLIS_NUM_THREADS=24 srun -n1 --cpus-per-task=24 ./dgemm_oblas_optimized.x 30000 30000 30000&gt;&gt;dgemm_oblas_optimized_epyc_epyc001.orfeo.hpc_2023-07-10_05-47-09.csv"/>
    <x v="0"/>
    <n v="30000"/>
    <n v="30000"/>
    <n v="58.472821256000003"/>
    <n v="58.472821000000003"/>
    <n v="923.50597800000003"/>
    <x v="1"/>
    <x v="2"/>
    <x v="0"/>
    <x v="0"/>
    <x v="0"/>
    <x v="0"/>
    <x v="23"/>
    <x v="23"/>
  </r>
  <r>
    <s v="dgemm_epyc_job_17108.out"/>
    <s v="dgemm_oblas_optimized_epyc_epyc001.orfeo.hpc_2023-07-10_05-47-09.csv"/>
    <s v="epyc001.orfeo.hpc"/>
    <s v="rep 1 size 30000 OMP_PLACES=cores OMP_PROC_BIND=close OMP_NUM_THREADS=23 BLIS_NUM_THREADS=23 srun -n1 --cpus-per-task=23 ./dgemm_oblas_optimized.x 30000 30000 30000&gt;&gt;dgemm_oblas_optimized_epyc_epyc001.orfeo.hpc_2023-07-10_05-47-09.csv"/>
    <x v="0"/>
    <n v="30000"/>
    <n v="30000"/>
    <n v="60.130023971"/>
    <n v="60.130023999999999"/>
    <n v="898.05385799999999"/>
    <x v="1"/>
    <x v="2"/>
    <x v="0"/>
    <x v="0"/>
    <x v="0"/>
    <x v="0"/>
    <x v="22"/>
    <x v="22"/>
  </r>
  <r>
    <s v="dgemm_epyc_job_17108.out"/>
    <s v="dgemm_oblas_optimized_epyc_epyc001.orfeo.hpc_2023-07-10_05-47-09.csv"/>
    <s v="epyc001.orfeo.hpc"/>
    <s v="rep 1 size 30000 OMP_PLACES=cores OMP_PROC_BIND=close OMP_NUM_THREADS=22 BLIS_NUM_THREADS=22 srun -n1 --cpus-per-task=22 ./dgemm_oblas_optimized.x 30000 30000 30000&gt;&gt;dgemm_oblas_optimized_epyc_epyc001.orfeo.hpc_2023-07-10_05-47-09.csv"/>
    <x v="0"/>
    <n v="30000"/>
    <n v="30000"/>
    <n v="62.076171244999998"/>
    <n v="62.076171000000002"/>
    <n v="869.89901099999997"/>
    <x v="1"/>
    <x v="2"/>
    <x v="0"/>
    <x v="0"/>
    <x v="0"/>
    <x v="0"/>
    <x v="21"/>
    <x v="21"/>
  </r>
  <r>
    <s v="dgemm_epyc_job_17108.out"/>
    <s v="dgemm_oblas_optimized_epyc_epyc001.orfeo.hpc_2023-07-10_05-47-09.csv"/>
    <s v="epyc001.orfeo.hpc"/>
    <s v="rep 1 size 30000 OMP_PLACES=cores OMP_PROC_BIND=close OMP_NUM_THREADS=21 BLIS_NUM_THREADS=21 srun -n1 --cpus-per-task=21 ./dgemm_oblas_optimized.x 30000 30000 30000&gt;&gt;dgemm_oblas_optimized_epyc_epyc001.orfeo.hpc_2023-07-10_05-47-09.csv"/>
    <x v="0"/>
    <n v="30000"/>
    <n v="30000"/>
    <n v="64.487194470999995"/>
    <n v="64.487194000000002"/>
    <n v="837.37555099999997"/>
    <x v="1"/>
    <x v="2"/>
    <x v="0"/>
    <x v="0"/>
    <x v="0"/>
    <x v="0"/>
    <x v="20"/>
    <x v="20"/>
  </r>
  <r>
    <s v="dgemm_epyc_job_17108.out"/>
    <s v="dgemm_oblas_optimized_epyc_epyc001.orfeo.hpc_2023-07-10_05-47-09.csv"/>
    <s v="epyc001.orfeo.hpc"/>
    <s v="rep 1 size 30000 OMP_PLACES=cores OMP_PROC_BIND=close OMP_NUM_THREADS=20 BLIS_NUM_THREADS=20 srun -n1 --cpus-per-task=20 ./dgemm_oblas_optimized.x 30000 30000 30000&gt;&gt;dgemm_oblas_optimized_epyc_epyc001.orfeo.hpc_2023-07-10_05-47-09.csv"/>
    <x v="0"/>
    <n v="30000"/>
    <n v="30000"/>
    <n v="66.641276804"/>
    <n v="66.641277000000002"/>
    <n v="810.30860399999995"/>
    <x v="1"/>
    <x v="2"/>
    <x v="0"/>
    <x v="0"/>
    <x v="0"/>
    <x v="0"/>
    <x v="19"/>
    <x v="19"/>
  </r>
  <r>
    <s v="dgemm_epyc_job_17108.out"/>
    <s v="dgemm_oblas_optimized_epyc_epyc001.orfeo.hpc_2023-07-10_05-47-09.csv"/>
    <s v="epyc001.orfeo.hpc"/>
    <s v="rep 1 size 30000 OMP_PLACES=cores OMP_PROC_BIND=close OMP_NUM_THREADS=19 BLIS_NUM_THREADS=19 srun -n1 --cpus-per-task=19 ./dgemm_oblas_optimized.x 30000 30000 30000&gt;&gt;dgemm_oblas_optimized_epyc_epyc001.orfeo.hpc_2023-07-10_05-47-09.csv"/>
    <x v="0"/>
    <n v="30000"/>
    <n v="30000"/>
    <n v="71.076802319999999"/>
    <n v="71.076802000000001"/>
    <n v="759.74155099999996"/>
    <x v="1"/>
    <x v="2"/>
    <x v="0"/>
    <x v="0"/>
    <x v="0"/>
    <x v="0"/>
    <x v="18"/>
    <x v="18"/>
  </r>
  <r>
    <s v="dgemm_epyc_job_17108.out"/>
    <s v="dgemm_oblas_optimized_epyc_epyc001.orfeo.hpc_2023-07-10_05-47-09.csv"/>
    <s v="epyc001.orfeo.hpc"/>
    <s v="rep 1 size 30000 OMP_PLACES=cores OMP_PROC_BIND=close OMP_NUM_THREADS=18 BLIS_NUM_THREADS=18 srun -n1 --cpus-per-task=18 ./dgemm_oblas_optimized.x 30000 30000 30000&gt;&gt;dgemm_oblas_optimized_epyc_epyc001.orfeo.hpc_2023-07-10_05-47-09.csv"/>
    <x v="0"/>
    <n v="30000"/>
    <n v="30000"/>
    <n v="73.675009496000001"/>
    <n v="73.675009000000003"/>
    <n v="732.948667"/>
    <x v="1"/>
    <x v="2"/>
    <x v="0"/>
    <x v="0"/>
    <x v="0"/>
    <x v="0"/>
    <x v="17"/>
    <x v="17"/>
  </r>
  <r>
    <s v="dgemm_epyc_job_17108.out"/>
    <s v="dgemm_oblas_optimized_epyc_epyc001.orfeo.hpc_2023-07-10_05-47-09.csv"/>
    <s v="epyc001.orfeo.hpc"/>
    <s v="rep 1 size 30000 OMP_PLACES=cores OMP_PROC_BIND=close OMP_NUM_THREADS=17 BLIS_NUM_THREADS=17 srun -n1 --cpus-per-task=17 ./dgemm_oblas_optimized.x 30000 30000 30000&gt;&gt;dgemm_oblas_optimized_epyc_epyc001.orfeo.hpc_2023-07-10_05-47-09.csv"/>
    <x v="0"/>
    <n v="30000"/>
    <n v="30000"/>
    <n v="77.076500502000002"/>
    <n v="77.076500999999993"/>
    <n v="700.60264299999994"/>
    <x v="1"/>
    <x v="2"/>
    <x v="0"/>
    <x v="0"/>
    <x v="0"/>
    <x v="0"/>
    <x v="16"/>
    <x v="16"/>
  </r>
  <r>
    <s v="dgemm_epyc_job_17108.out"/>
    <s v="dgemm_oblas_optimized_epyc_epyc001.orfeo.hpc_2023-07-10_05-47-09.csv"/>
    <s v="epyc001.orfeo.hpc"/>
    <s v="rep 1 size 30000 OMP_PLACES=cores OMP_PROC_BIND=close OMP_NUM_THREADS=16 BLIS_NUM_THREADS=16 srun -n1 --cpus-per-task=16 ./dgemm_oblas_optimized.x 30000 30000 30000&gt;&gt;dgemm_oblas_optimized_epyc_epyc001.orfeo.hpc_2023-07-10_05-47-09.csv"/>
    <x v="0"/>
    <n v="30000"/>
    <n v="30000"/>
    <n v="80.777627839999994"/>
    <n v="80.777628000000007"/>
    <n v="668.50192900000002"/>
    <x v="1"/>
    <x v="2"/>
    <x v="0"/>
    <x v="0"/>
    <x v="0"/>
    <x v="0"/>
    <x v="15"/>
    <x v="15"/>
  </r>
  <r>
    <s v="dgemm_epyc_job_17108.out"/>
    <s v="dgemm_oblas_optimized_epyc_epyc001.orfeo.hpc_2023-07-10_05-47-09.csv"/>
    <s v="epyc001.orfeo.hpc"/>
    <s v="rep 1 size 30000 OMP_PLACES=cores OMP_PROC_BIND=close OMP_NUM_THREADS=15 BLIS_NUM_THREADS=15 srun -n1 --cpus-per-task=15 ./dgemm_oblas_optimized.x 30000 30000 30000&gt;&gt;dgemm_oblas_optimized_epyc_epyc001.orfeo.hpc_2023-07-10_05-47-09.csv"/>
    <x v="0"/>
    <n v="30000"/>
    <n v="30000"/>
    <n v="84.828680614999996"/>
    <n v="84.828681000000003"/>
    <n v="636.57715299999995"/>
    <x v="1"/>
    <x v="2"/>
    <x v="0"/>
    <x v="0"/>
    <x v="0"/>
    <x v="0"/>
    <x v="14"/>
    <x v="14"/>
  </r>
  <r>
    <s v="dgemm_epyc_job_17108.out"/>
    <s v="dgemm_oblas_optimized_epyc_epyc001.orfeo.hpc_2023-07-10_05-47-09.csv"/>
    <s v="epyc001.orfeo.hpc"/>
    <s v="rep 1 size 30000 OMP_PLACES=cores OMP_PROC_BIND=close OMP_NUM_THREADS=14 BLIS_NUM_THREADS=14 srun -n1 --cpus-per-task=14 ./dgemm_oblas_optimized.x 30000 30000 30000&gt;&gt;dgemm_oblas_optimized_epyc_epyc001.orfeo.hpc_2023-07-10_05-47-09.csv"/>
    <x v="0"/>
    <n v="30000"/>
    <n v="30000"/>
    <n v="91.693512089999999"/>
    <n v="91.693511999999998"/>
    <n v="588.91843900000003"/>
    <x v="1"/>
    <x v="2"/>
    <x v="0"/>
    <x v="0"/>
    <x v="0"/>
    <x v="0"/>
    <x v="13"/>
    <x v="13"/>
  </r>
  <r>
    <s v="dgemm_epyc_job_17108.out"/>
    <s v="dgemm_oblas_optimized_epyc_epyc001.orfeo.hpc_2023-07-10_05-47-09.csv"/>
    <s v="epyc001.orfeo.hpc"/>
    <s v="rep 1 size 30000 OMP_PLACES=cores OMP_PROC_BIND=close OMP_NUM_THREADS=13 BLIS_NUM_THREADS=13 srun -n1 --cpus-per-task=13 ./dgemm_oblas_optimized.x 30000 30000 30000&gt;&gt;dgemm_oblas_optimized_epyc_epyc001.orfeo.hpc_2023-07-10_05-47-09.csv"/>
    <x v="0"/>
    <n v="30000"/>
    <n v="30000"/>
    <n v="97.168339457000002"/>
    <n v="97.168339000000003"/>
    <n v="555.73657300000002"/>
    <x v="1"/>
    <x v="2"/>
    <x v="0"/>
    <x v="0"/>
    <x v="0"/>
    <x v="0"/>
    <x v="12"/>
    <x v="12"/>
  </r>
  <r>
    <s v="dgemm_epyc_job_17108.out"/>
    <s v="dgemm_oblas_optimized_epyc_epyc001.orfeo.hpc_2023-07-10_05-47-09.csv"/>
    <s v="epyc001.orfeo.hpc"/>
    <s v="rep 1 size 30000 OMP_PLACES=cores OMP_PROC_BIND=close OMP_NUM_THREADS=12 BLIS_NUM_THREADS=12 srun -n1 --cpus-per-task=12 ./dgemm_oblas_optimized.x 30000 30000 30000&gt;&gt;dgemm_oblas_optimized_epyc_epyc001.orfeo.hpc_2023-07-10_05-47-09.csv"/>
    <x v="0"/>
    <n v="30000"/>
    <n v="30000"/>
    <n v="103.615681424"/>
    <n v="103.615681"/>
    <n v="521.15663600000005"/>
    <x v="1"/>
    <x v="2"/>
    <x v="0"/>
    <x v="0"/>
    <x v="0"/>
    <x v="0"/>
    <x v="11"/>
    <x v="11"/>
  </r>
  <r>
    <s v="dgemm_epyc_job_17108.out"/>
    <s v="dgemm_oblas_optimized_epyc_epyc001.orfeo.hpc_2023-07-10_05-47-09.csv"/>
    <s v="epyc001.orfeo.hpc"/>
    <s v="rep 1 size 30000 OMP_PLACES=cores OMP_PROC_BIND=close OMP_NUM_THREADS=11 BLIS_NUM_THREADS=11 srun -n1 --cpus-per-task=11 ./dgemm_oblas_optimized.x 30000 30000 30000&gt;&gt;dgemm_oblas_optimized_epyc_epyc001.orfeo.hpc_2023-07-10_05-47-09.csv"/>
    <x v="0"/>
    <n v="30000"/>
    <n v="30000"/>
    <n v="112.469704357"/>
    <n v="112.46970399999999"/>
    <n v="480.12929600000001"/>
    <x v="1"/>
    <x v="2"/>
    <x v="0"/>
    <x v="0"/>
    <x v="0"/>
    <x v="0"/>
    <x v="10"/>
    <x v="10"/>
  </r>
  <r>
    <s v="dgemm_epyc_job_17108.out"/>
    <s v="dgemm_oblas_optimized_epyc_epyc001.orfeo.hpc_2023-07-10_05-47-09.csv"/>
    <s v="epyc001.orfeo.hpc"/>
    <s v="rep 1 size 30000 OMP_PLACES=cores OMP_PROC_BIND=close OMP_NUM_THREADS=10 BLIS_NUM_THREADS=10 srun -n1 --cpus-per-task=10 ./dgemm_oblas_optimized.x 30000 30000 30000&gt;&gt;dgemm_oblas_optimized_epyc_epyc001.orfeo.hpc_2023-07-10_05-47-09.csv"/>
    <x v="0"/>
    <n v="30000"/>
    <n v="30000"/>
    <n v="121.418590927"/>
    <n v="121.41859100000001"/>
    <n v="444.742437"/>
    <x v="1"/>
    <x v="2"/>
    <x v="0"/>
    <x v="0"/>
    <x v="0"/>
    <x v="0"/>
    <x v="9"/>
    <x v="9"/>
  </r>
  <r>
    <s v="dgemm_epyc_job_17108.out"/>
    <s v="dgemm_oblas_optimized_epyc_epyc001.orfeo.hpc_2023-07-10_05-47-09.csv"/>
    <s v="epyc001.orfeo.hpc"/>
    <s v="rep 1 size 30000 OMP_PLACES=cores OMP_PROC_BIND=close OMP_NUM_THREADS=9 BLIS_NUM_THREADS=9 srun -n1 --cpus-per-task=9 ./dgemm_oblas_optimized.x 30000 30000 30000&gt;&gt;dgemm_oblas_optimized_epyc_epyc001.orfeo.hpc_2023-07-10_05-47-09.csv"/>
    <x v="0"/>
    <n v="30000"/>
    <n v="30000"/>
    <n v="134.149018789"/>
    <n v="134.14901900000001"/>
    <n v="402.53742099999999"/>
    <x v="1"/>
    <x v="2"/>
    <x v="0"/>
    <x v="0"/>
    <x v="0"/>
    <x v="0"/>
    <x v="8"/>
    <x v="8"/>
  </r>
  <r>
    <s v="dgemm_epyc_job_17108.out"/>
    <s v="dgemm_oblas_optimized_epyc_epyc001.orfeo.hpc_2023-07-10_05-47-09.csv"/>
    <s v="epyc001.orfeo.hpc"/>
    <s v="rep 1 size 30000 OMP_PLACES=cores OMP_PROC_BIND=close OMP_NUM_THREADS=8 BLIS_NUM_THREADS=8 srun -n1 --cpus-per-task=8 ./dgemm_oblas_optimized.x 30000 30000 30000&gt;&gt;dgemm_oblas_optimized_epyc_epyc001.orfeo.hpc_2023-07-10_05-47-09.csv"/>
    <x v="0"/>
    <n v="30000"/>
    <n v="30000"/>
    <n v="149.422578612"/>
    <n v="149.42257900000001"/>
    <n v="361.391167"/>
    <x v="1"/>
    <x v="2"/>
    <x v="0"/>
    <x v="0"/>
    <x v="0"/>
    <x v="0"/>
    <x v="7"/>
    <x v="7"/>
  </r>
  <r>
    <s v="dgemm_epyc_job_17108.out"/>
    <s v="dgemm_oblas_optimized_epyc_epyc001.orfeo.hpc_2023-07-10_05-47-09.csv"/>
    <s v="epyc001.orfeo.hpc"/>
    <s v="rep 1 size 30000 OMP_PLACES=cores OMP_PROC_BIND=close OMP_NUM_THREADS=7 BLIS_NUM_THREADS=7 srun -n1 --cpus-per-task=7 ./dgemm_oblas_optimized.x 30000 30000 30000&gt;&gt;dgemm_oblas_optimized_epyc_epyc001.orfeo.hpc_2023-07-10_05-47-09.csv"/>
    <x v="0"/>
    <n v="30000"/>
    <n v="30000"/>
    <n v="169.539038304"/>
    <n v="169.53903800000001"/>
    <n v="318.51071300000001"/>
    <x v="1"/>
    <x v="2"/>
    <x v="0"/>
    <x v="0"/>
    <x v="0"/>
    <x v="0"/>
    <x v="6"/>
    <x v="6"/>
  </r>
  <r>
    <s v="dgemm_epyc_job_17108.out"/>
    <s v="dgemm_oblas_optimized_epyc_epyc001.orfeo.hpc_2023-07-10_05-47-09.csv"/>
    <s v="epyc001.orfeo.hpc"/>
    <s v="rep 1 size 30000 OMP_PLACES=cores OMP_PROC_BIND=close OMP_NUM_THREADS=6 BLIS_NUM_THREADS=6 srun -n1 --cpus-per-task=6 ./dgemm_oblas_optimized.x 30000 30000 30000&gt;&gt;dgemm_oblas_optimized_epyc_epyc001.orfeo.hpc_2023-07-10_05-47-09.csv"/>
    <x v="0"/>
    <n v="30000"/>
    <n v="30000"/>
    <n v="194.655612099"/>
    <n v="194.65561199999999"/>
    <n v="277.41301399999998"/>
    <x v="1"/>
    <x v="2"/>
    <x v="0"/>
    <x v="0"/>
    <x v="0"/>
    <x v="0"/>
    <x v="5"/>
    <x v="5"/>
  </r>
  <r>
    <s v="dgemm_epyc_job_17108.out"/>
    <s v="dgemm_oblas_optimized_epyc_epyc001.orfeo.hpc_2023-07-10_05-47-09.csv"/>
    <s v="epyc001.orfeo.hpc"/>
    <s v="rep 1 size 30000 OMP_PLACES=cores OMP_PROC_BIND=close OMP_NUM_THREADS=5 BLIS_NUM_THREADS=5 srun -n1 --cpus-per-task=5 ./dgemm_oblas_optimized.x 30000 30000 30000&gt;&gt;dgemm_oblas_optimized_epyc_epyc001.orfeo.hpc_2023-07-10_05-47-09.csv"/>
    <x v="0"/>
    <n v="30000"/>
    <n v="30000"/>
    <n v="228.59869140000001"/>
    <n v="228.598691"/>
    <n v="236.221825"/>
    <x v="1"/>
    <x v="2"/>
    <x v="0"/>
    <x v="0"/>
    <x v="0"/>
    <x v="0"/>
    <x v="4"/>
    <x v="4"/>
  </r>
  <r>
    <s v="dgemm_epyc_job_17108.out"/>
    <s v="dgemm_oblas_optimized_epyc_epyc001.orfeo.hpc_2023-07-10_05-47-09.csv"/>
    <s v="epyc001.orfeo.hpc"/>
    <s v="rep 1 size 30000 OMP_PLACES=cores OMP_PROC_BIND=close OMP_NUM_THREADS=4 BLIS_NUM_THREADS=4 srun -n1 --cpus-per-task=4 ./dgemm_oblas_optimized.x 30000 30000 30000&gt;&gt;dgemm_oblas_optimized_epyc_epyc001.orfeo.hpc_2023-07-10_05-47-09.csv"/>
    <x v="0"/>
    <n v="30000"/>
    <n v="30000"/>
    <n v="284.94770455399998"/>
    <n v="284.94770499999998"/>
    <n v="189.50845799999999"/>
    <x v="1"/>
    <x v="2"/>
    <x v="0"/>
    <x v="0"/>
    <x v="0"/>
    <x v="0"/>
    <x v="3"/>
    <x v="3"/>
  </r>
  <r>
    <s v="dgemm_epyc_job_17108.out"/>
    <s v="dgemm_oblas_optimized_epyc_epyc001.orfeo.hpc_2023-07-10_05-47-09.csv"/>
    <s v="epyc001.orfeo.hpc"/>
    <s v="rep 1 size 30000 OMP_PLACES=cores OMP_PROC_BIND=close OMP_NUM_THREADS=3 BLIS_NUM_THREADS=3 srun -n1 --cpus-per-task=3 ./dgemm_oblas_optimized.x 30000 30000 30000&gt;&gt;dgemm_oblas_optimized_epyc_epyc001.orfeo.hpc_2023-07-10_05-47-09.csv"/>
    <x v="0"/>
    <n v="30000"/>
    <n v="30000"/>
    <n v="378.49825544700002"/>
    <n v="378.49825499999997"/>
    <n v="142.66908599999999"/>
    <x v="1"/>
    <x v="2"/>
    <x v="0"/>
    <x v="0"/>
    <x v="0"/>
    <x v="0"/>
    <x v="2"/>
    <x v="2"/>
  </r>
  <r>
    <s v="dgemm_epyc_job_17108.out"/>
    <s v="dgemm_oblas_optimized_epyc_epyc001.orfeo.hpc_2023-07-10_05-47-09.csv"/>
    <s v="epyc001.orfeo.hpc"/>
    <s v="rep 1 size 30000 OMP_PLACES=cores OMP_PROC_BIND=close OMP_NUM_THREADS=2 BLIS_NUM_THREADS=2 srun -n1 --cpus-per-task=2 ./dgemm_oblas_optimized.x 30000 30000 30000&gt;&gt;dgemm_oblas_optimized_epyc_epyc001.orfeo.hpc_2023-07-10_05-47-09.csv"/>
    <x v="0"/>
    <n v="30000"/>
    <n v="30000"/>
    <n v="567.02407017300004"/>
    <n v="567.02407000000005"/>
    <n v="95.234052000000005"/>
    <x v="1"/>
    <x v="2"/>
    <x v="0"/>
    <x v="0"/>
    <x v="0"/>
    <x v="0"/>
    <x v="1"/>
    <x v="1"/>
  </r>
  <r>
    <s v="dgemm_epyc_job_17108.out"/>
    <s v="dgemm_oblas_optimized_epyc_epyc001.orfeo.hpc_2023-07-10_05-47-09.csv"/>
    <s v="epyc001.orfeo.hpc"/>
    <s v="rep 1 size 30000 OMP_PLACES=cores OMP_PROC_BIND=close OMP_NUM_THREADS=1 BLIS_NUM_THREADS=1 srun -n1 --cpus-per-task=1 ./dgemm_oblas_optimized.x 30000 30000 30000&gt;&gt;dgemm_oblas_optimized_epyc_epyc001.orfeo.hpc_2023-07-10_05-47-09.csv"/>
    <x v="0"/>
    <n v="30000"/>
    <n v="30000"/>
    <n v="1139.8151786190001"/>
    <n v="1139.8151789999999"/>
    <n v="47.376102000000003"/>
    <x v="1"/>
    <x v="2"/>
    <x v="0"/>
    <x v="0"/>
    <x v="0"/>
    <x v="0"/>
    <x v="0"/>
    <x v="0"/>
  </r>
  <r>
    <s v="dgemm_epyc_job_17108.out"/>
    <s v="dgemm_oblas_optimized_epyc_epyc001.orfeo.hpc_2023-07-10_05-47-09.csv"/>
    <s v="epyc001.orfeo.hpc"/>
    <s v="rep 2 size 30000 OMP_PLACES=cores OMP_PROC_BIND=close OMP_NUM_THREADS=64 BLIS_NUM_THREADS=64 srun -n1 --cpus-per-task=64 ./dgemm_oblas_optimized.x 30000 30000 30000&gt;&gt;dgemm_oblas_optimized_epyc_epyc001.orfeo.hpc_2023-07-10_05-47-09.csv"/>
    <x v="0"/>
    <n v="30000"/>
    <n v="30000"/>
    <n v="37.743942359000002"/>
    <n v="37.743941999999997"/>
    <n v="1430.693156"/>
    <x v="1"/>
    <x v="2"/>
    <x v="0"/>
    <x v="0"/>
    <x v="0"/>
    <x v="0"/>
    <x v="63"/>
    <x v="63"/>
  </r>
  <r>
    <s v="dgemm_epyc_job_17108.out"/>
    <s v="dgemm_oblas_optimized_epyc_epyc001.orfeo.hpc_2023-07-10_05-47-09.csv"/>
    <s v="epyc001.orfeo.hpc"/>
    <s v="rep 2 size 30000 OMP_PLACES=cores OMP_PROC_BIND=close OMP_NUM_THREADS=63 BLIS_NUM_THREADS=63 srun -n1 --cpus-per-task=63 ./dgemm_oblas_optimized.x 30000 30000 30000&gt;&gt;dgemm_oblas_optimized_epyc_epyc001.orfeo.hpc_2023-07-10_05-47-09.csv"/>
    <x v="0"/>
    <n v="30000"/>
    <n v="30000"/>
    <n v="41.285266772"/>
    <n v="41.285266999999997"/>
    <n v="1307.972655"/>
    <x v="1"/>
    <x v="2"/>
    <x v="0"/>
    <x v="0"/>
    <x v="0"/>
    <x v="0"/>
    <x v="62"/>
    <x v="62"/>
  </r>
  <r>
    <s v="dgemm_epyc_job_17108.out"/>
    <s v="dgemm_oblas_optimized_epyc_epyc001.orfeo.hpc_2023-07-10_05-47-09.csv"/>
    <s v="epyc001.orfeo.hpc"/>
    <s v="rep 2 size 30000 OMP_PLACES=cores OMP_PROC_BIND=close OMP_NUM_THREADS=62 BLIS_NUM_THREADS=62 srun -n1 --cpus-per-task=62 ./dgemm_oblas_optimized.x 30000 30000 30000&gt;&gt;dgemm_oblas_optimized_epyc_epyc001.orfeo.hpc_2023-07-10_05-47-09.csv"/>
    <x v="0"/>
    <n v="30000"/>
    <n v="30000"/>
    <n v="41.442861643000001"/>
    <n v="41.442861999999998"/>
    <n v="1302.998824"/>
    <x v="1"/>
    <x v="2"/>
    <x v="0"/>
    <x v="0"/>
    <x v="0"/>
    <x v="0"/>
    <x v="61"/>
    <x v="61"/>
  </r>
  <r>
    <s v="dgemm_epyc_job_17108.out"/>
    <s v="dgemm_oblas_optimized_epyc_epyc001.orfeo.hpc_2023-07-10_05-47-09.csv"/>
    <s v="epyc001.orfeo.hpc"/>
    <s v="rep 2 size 30000 OMP_PLACES=cores OMP_PROC_BIND=close OMP_NUM_THREADS=61 BLIS_NUM_THREADS=61 srun -n1 --cpus-per-task=61 ./dgemm_oblas_optimized.x 30000 30000 30000&gt;&gt;dgemm_oblas_optimized_epyc_epyc001.orfeo.hpc_2023-07-10_05-47-09.csv"/>
    <x v="0"/>
    <n v="30000"/>
    <n v="30000"/>
    <n v="41.435478088000004"/>
    <n v="41.435478000000003"/>
    <n v="1303.2310110000001"/>
    <x v="1"/>
    <x v="2"/>
    <x v="0"/>
    <x v="0"/>
    <x v="0"/>
    <x v="0"/>
    <x v="60"/>
    <x v="60"/>
  </r>
  <r>
    <s v="dgemm_epyc_job_17108.out"/>
    <s v="dgemm_oblas_optimized_epyc_epyc001.orfeo.hpc_2023-07-10_05-47-09.csv"/>
    <s v="epyc001.orfeo.hpc"/>
    <s v="rep 2 size 30000 OMP_PLACES=cores OMP_PROC_BIND=close OMP_NUM_THREADS=60 BLIS_NUM_THREADS=60 srun -n1 --cpus-per-task=60 ./dgemm_oblas_optimized.x 30000 30000 30000&gt;&gt;dgemm_oblas_optimized_epyc_epyc001.orfeo.hpc_2023-07-10_05-47-09.csv"/>
    <x v="0"/>
    <n v="30000"/>
    <n v="30000"/>
    <n v="40.180303068000001"/>
    <n v="40.180303000000002"/>
    <n v="1343.942078"/>
    <x v="1"/>
    <x v="2"/>
    <x v="0"/>
    <x v="0"/>
    <x v="0"/>
    <x v="0"/>
    <x v="59"/>
    <x v="59"/>
  </r>
  <r>
    <s v="sgemm_thin_job_17110.out"/>
    <s v="sgemm_oblas_optimized_thin_thin007_2023-07-10_05-54-28.csv"/>
    <s v="thin007"/>
    <s v="rep 1 size 30000 OMP_PLACES=cores OMP_PROC_BIND=close OMP_NUM_THREADS=12 BLIS_NUM_THREADS=12 srun -n1 --cpus-per-task=12 ./sgemm_oblas_optimized.x 30000 30000 30000&gt;&gt;sgemm_oblas_optimized_thin_thin007_2023-07-10_05-54-28.csv"/>
    <x v="0"/>
    <n v="30000"/>
    <n v="30000"/>
    <n v="33.716789343000002"/>
    <n v="33.716788999999999"/>
    <n v="1601.5759820000001"/>
    <x v="0"/>
    <x v="2"/>
    <x v="1"/>
    <x v="0"/>
    <x v="0"/>
    <x v="0"/>
    <x v="11"/>
    <x v="11"/>
  </r>
  <r>
    <s v="sgemm_thin_job_17110.out"/>
    <s v="sgemm_oblas_optimized_thin_thin007_2023-07-10_05-54-28.csv"/>
    <s v="thin007"/>
    <s v="rep 1 size 30000 OMP_PLACES=cores OMP_PROC_BIND=close OMP_NUM_THREADS=11 BLIS_NUM_THREADS=11 srun -n1 --cpus-per-task=11 ./sgemm_oblas_optimized.x 30000 30000 30000&gt;&gt;sgemm_oblas_optimized_thin_thin007_2023-07-10_05-54-28.csv"/>
    <x v="0"/>
    <n v="30000"/>
    <n v="30000"/>
    <n v="36.569750784"/>
    <n v="36.569750999999997"/>
    <n v="1476.6302430000001"/>
    <x v="0"/>
    <x v="2"/>
    <x v="1"/>
    <x v="0"/>
    <x v="0"/>
    <x v="0"/>
    <x v="10"/>
    <x v="10"/>
  </r>
  <r>
    <s v="sgemm_thin_job_17110.out"/>
    <s v="sgemm_oblas_optimized_thin_thin007_2023-07-10_05-54-28.csv"/>
    <s v="thin007"/>
    <s v="rep 1 size 30000 OMP_PLACES=cores OMP_PROC_BIND=close OMP_NUM_THREADS=10 BLIS_NUM_THREADS=10 srun -n1 --cpus-per-task=10 ./sgemm_oblas_optimized.x 30000 30000 30000&gt;&gt;sgemm_oblas_optimized_thin_thin007_2023-07-10_05-54-28.csv"/>
    <x v="0"/>
    <n v="30000"/>
    <n v="30000"/>
    <n v="40.226605720000002"/>
    <n v="40.226605999999997"/>
    <n v="1342.3951400000001"/>
    <x v="0"/>
    <x v="2"/>
    <x v="1"/>
    <x v="0"/>
    <x v="0"/>
    <x v="0"/>
    <x v="9"/>
    <x v="9"/>
  </r>
  <r>
    <s v="sgemm_thin_job_17110.out"/>
    <s v="sgemm_oblas_optimized_thin_thin007_2023-07-10_05-54-28.csv"/>
    <s v="thin007"/>
    <s v="rep 1 size 30000 OMP_PLACES=cores OMP_PROC_BIND=close OMP_NUM_THREADS=9 BLIS_NUM_THREADS=9 srun -n1 --cpus-per-task=9 ./sgemm_oblas_optimized.x 30000 30000 30000&gt;&gt;sgemm_oblas_optimized_thin_thin007_2023-07-10_05-54-28.csv"/>
    <x v="0"/>
    <n v="30000"/>
    <n v="30000"/>
    <n v="44.873056583"/>
    <n v="44.873057000000003"/>
    <n v="1203.394734"/>
    <x v="0"/>
    <x v="2"/>
    <x v="1"/>
    <x v="0"/>
    <x v="0"/>
    <x v="0"/>
    <x v="8"/>
    <x v="8"/>
  </r>
  <r>
    <s v="sgemm_thin_job_17110.out"/>
    <s v="sgemm_oblas_optimized_thin_thin007_2023-07-10_05-54-28.csv"/>
    <s v="thin007"/>
    <s v="rep 1 size 30000 OMP_PLACES=cores OMP_PROC_BIND=close OMP_NUM_THREADS=8 BLIS_NUM_THREADS=8 srun -n1 --cpus-per-task=8 ./sgemm_oblas_optimized.x 30000 30000 30000&gt;&gt;sgemm_oblas_optimized_thin_thin007_2023-07-10_05-54-28.csv"/>
    <x v="0"/>
    <n v="30000"/>
    <n v="30000"/>
    <n v="50.310226671000002"/>
    <n v="50.310226999999998"/>
    <n v="1073.3404230000001"/>
    <x v="0"/>
    <x v="2"/>
    <x v="1"/>
    <x v="0"/>
    <x v="0"/>
    <x v="0"/>
    <x v="7"/>
    <x v="7"/>
  </r>
  <r>
    <s v="sgemm_thin_job_17110.out"/>
    <s v="sgemm_oblas_optimized_thin_thin007_2023-07-10_05-54-28.csv"/>
    <s v="thin007"/>
    <s v="rep 1 size 30000 OMP_PLACES=cores OMP_PROC_BIND=close OMP_NUM_THREADS=7 BLIS_NUM_THREADS=7 srun -n1 --cpus-per-task=7 ./sgemm_oblas_optimized.x 30000 30000 30000&gt;&gt;sgemm_oblas_optimized_thin_thin007_2023-07-10_05-54-28.csv"/>
    <x v="0"/>
    <n v="30000"/>
    <n v="30000"/>
    <n v="57.820475072000001"/>
    <n v="57.820475000000002"/>
    <n v="933.92522199999996"/>
    <x v="0"/>
    <x v="2"/>
    <x v="1"/>
    <x v="0"/>
    <x v="0"/>
    <x v="0"/>
    <x v="6"/>
    <x v="6"/>
  </r>
  <r>
    <s v="sgemm_thin_job_17110.out"/>
    <s v="sgemm_oblas_optimized_thin_thin007_2023-07-10_05-54-28.csv"/>
    <s v="thin007"/>
    <s v="rep 1 size 30000 OMP_PLACES=cores OMP_PROC_BIND=close OMP_NUM_THREADS=6 BLIS_NUM_THREADS=6 srun -n1 --cpus-per-task=6 ./sgemm_oblas_optimized.x 30000 30000 30000&gt;&gt;sgemm_oblas_optimized_thin_thin007_2023-07-10_05-54-28.csv"/>
    <x v="0"/>
    <n v="30000"/>
    <n v="30000"/>
    <n v="67.332529339999994"/>
    <n v="67.332528999999994"/>
    <n v="801.98977400000001"/>
    <x v="0"/>
    <x v="2"/>
    <x v="1"/>
    <x v="0"/>
    <x v="0"/>
    <x v="0"/>
    <x v="5"/>
    <x v="5"/>
  </r>
  <r>
    <s v="sgemm_thin_job_17110.out"/>
    <s v="sgemm_oblas_optimized_thin_thin007_2023-07-10_05-54-28.csv"/>
    <s v="thin007"/>
    <s v="rep 1 size 30000 OMP_PLACES=cores OMP_PROC_BIND=close OMP_NUM_THREADS=5 BLIS_NUM_THREADS=5 srun -n1 --cpus-per-task=5 ./sgemm_oblas_optimized.x 30000 30000 30000&gt;&gt;sgemm_oblas_optimized_thin_thin007_2023-07-10_05-54-28.csv"/>
    <x v="0"/>
    <n v="30000"/>
    <n v="30000"/>
    <n v="81.552939890999994"/>
    <n v="81.552940000000007"/>
    <n v="662.14657699999998"/>
    <x v="0"/>
    <x v="2"/>
    <x v="1"/>
    <x v="0"/>
    <x v="0"/>
    <x v="0"/>
    <x v="4"/>
    <x v="4"/>
  </r>
  <r>
    <s v="sgemm_thin_job_17110.out"/>
    <s v="sgemm_oblas_optimized_thin_thin007_2023-07-10_05-54-28.csv"/>
    <s v="thin007"/>
    <s v="rep 1 size 30000 OMP_PLACES=cores OMP_PROC_BIND=close OMP_NUM_THREADS=4 BLIS_NUM_THREADS=4 srun -n1 --cpus-per-task=4 ./sgemm_oblas_optimized.x 30000 30000 30000&gt;&gt;sgemm_oblas_optimized_thin_thin007_2023-07-10_05-54-28.csv"/>
    <x v="0"/>
    <n v="30000"/>
    <n v="30000"/>
    <n v="102.285851557"/>
    <n v="102.28585200000001"/>
    <n v="527.93225199999995"/>
    <x v="0"/>
    <x v="2"/>
    <x v="1"/>
    <x v="0"/>
    <x v="0"/>
    <x v="0"/>
    <x v="3"/>
    <x v="3"/>
  </r>
  <r>
    <s v="sgemm_thin_job_17110.out"/>
    <s v="sgemm_oblas_optimized_thin_thin007_2023-07-10_05-54-28.csv"/>
    <s v="thin007"/>
    <s v="rep 1 size 30000 OMP_PLACES=cores OMP_PROC_BIND=close OMP_NUM_THREADS=3 BLIS_NUM_THREADS=3 srun -n1 --cpus-per-task=3 ./sgemm_oblas_optimized.x 30000 30000 30000&gt;&gt;sgemm_oblas_optimized_thin_thin007_2023-07-10_05-54-28.csv"/>
    <x v="0"/>
    <n v="30000"/>
    <n v="30000"/>
    <n v="136.040148144"/>
    <n v="136.04014799999999"/>
    <n v="396.941644"/>
    <x v="0"/>
    <x v="2"/>
    <x v="1"/>
    <x v="0"/>
    <x v="0"/>
    <x v="0"/>
    <x v="2"/>
    <x v="2"/>
  </r>
  <r>
    <s v="sgemm_thin_job_17110.out"/>
    <s v="sgemm_oblas_optimized_thin_thin007_2023-07-10_05-54-28.csv"/>
    <s v="thin007"/>
    <s v="rep 1 size 30000 OMP_PLACES=cores OMP_PROC_BIND=close OMP_NUM_THREADS=2 BLIS_NUM_THREADS=2 srun -n1 --cpus-per-task=2 ./sgemm_oblas_optimized.x 30000 30000 30000&gt;&gt;sgemm_oblas_optimized_thin_thin007_2023-07-10_05-54-28.csv"/>
    <x v="0"/>
    <n v="30000"/>
    <n v="30000"/>
    <n v="206.58057233299999"/>
    <n v="206.58057199999999"/>
    <n v="261.39921800000002"/>
    <x v="0"/>
    <x v="2"/>
    <x v="1"/>
    <x v="0"/>
    <x v="0"/>
    <x v="0"/>
    <x v="1"/>
    <x v="1"/>
  </r>
  <r>
    <s v="sgemm_thin_job_17110.out"/>
    <s v="sgemm_oblas_optimized_thin_thin007_2023-07-10_05-54-28.csv"/>
    <s v="thin007"/>
    <s v="rep 1 size 30000 OMP_PLACES=cores OMP_PROC_BIND=close OMP_NUM_THREADS=1 BLIS_NUM_THREADS=1 srun -n1 --cpus-per-task=1 ./sgemm_oblas_optimized.x 30000 30000 30000&gt;&gt;sgemm_oblas_optimized_thin_thin007_2023-07-10_05-54-28.csv"/>
    <x v="0"/>
    <n v="30000"/>
    <n v="30000"/>
    <n v="402.74052425299999"/>
    <n v="402.74052399999999"/>
    <n v="134.081367"/>
    <x v="0"/>
    <x v="2"/>
    <x v="1"/>
    <x v="0"/>
    <x v="0"/>
    <x v="0"/>
    <x v="0"/>
    <x v="0"/>
  </r>
  <r>
    <s v="sgemm_thin_job_17110.out"/>
    <s v="sgemm_oblas_optimized_thin_thin007_2023-07-10_05-54-28.csv"/>
    <s v="thin007"/>
    <s v="rep 2 size 30000 OMP_PLACES=cores OMP_PROC_BIND=close OMP_NUM_THREADS=12 BLIS_NUM_THREADS=12 srun -n1 --cpus-per-task=12 ./sgemm_oblas_optimized.x 30000 30000 30000&gt;&gt;sgemm_oblas_optimized_thin_thin007_2023-07-10_05-54-28.csv"/>
    <x v="0"/>
    <n v="30000"/>
    <n v="30000"/>
    <n v="33.566726250000002"/>
    <n v="33.566726000000003"/>
    <n v="1608.7359730000001"/>
    <x v="0"/>
    <x v="2"/>
    <x v="1"/>
    <x v="0"/>
    <x v="0"/>
    <x v="0"/>
    <x v="11"/>
    <x v="11"/>
  </r>
  <r>
    <s v="sgemm_thin_job_17110.out"/>
    <s v="sgemm_oblas_optimized_thin_thin007_2023-07-10_05-54-28.csv"/>
    <s v="thin007"/>
    <s v="rep 2 size 30000 OMP_PLACES=cores OMP_PROC_BIND=close OMP_NUM_THREADS=11 BLIS_NUM_THREADS=11 srun -n1 --cpus-per-task=11 ./sgemm_oblas_optimized.x 30000 30000 30000&gt;&gt;sgemm_oblas_optimized_thin_thin007_2023-07-10_05-54-28.csv"/>
    <x v="0"/>
    <n v="30000"/>
    <n v="30000"/>
    <n v="36.609656975"/>
    <n v="36.609656999999999"/>
    <n v="1475.020649"/>
    <x v="0"/>
    <x v="2"/>
    <x v="1"/>
    <x v="0"/>
    <x v="0"/>
    <x v="0"/>
    <x v="10"/>
    <x v="10"/>
  </r>
  <r>
    <s v="sgemm_thin_job_17110.out"/>
    <s v="sgemm_oblas_optimized_thin_thin007_2023-07-10_05-54-28.csv"/>
    <s v="thin007"/>
    <s v="rep 2 size 30000 OMP_PLACES=cores OMP_PROC_BIND=close OMP_NUM_THREADS=10 BLIS_NUM_THREADS=10 srun -n1 --cpus-per-task=10 ./sgemm_oblas_optimized.x 30000 30000 30000&gt;&gt;sgemm_oblas_optimized_thin_thin007_2023-07-10_05-54-28.csv"/>
    <x v="0"/>
    <n v="30000"/>
    <n v="30000"/>
    <n v="40.190576518"/>
    <n v="40.190576999999998"/>
    <n v="1343.598542"/>
    <x v="0"/>
    <x v="2"/>
    <x v="1"/>
    <x v="0"/>
    <x v="0"/>
    <x v="0"/>
    <x v="9"/>
    <x v="9"/>
  </r>
  <r>
    <s v="sgemm_thin_job_17110.out"/>
    <s v="sgemm_oblas_optimized_thin_thin007_2023-07-10_05-54-28.csv"/>
    <s v="thin007"/>
    <s v="rep 2 size 30000 OMP_PLACES=cores OMP_PROC_BIND=close OMP_NUM_THREADS=9 BLIS_NUM_THREADS=9 srun -n1 --cpus-per-task=9 ./sgemm_oblas_optimized.x 30000 30000 30000&gt;&gt;sgemm_oblas_optimized_thin_thin007_2023-07-10_05-54-28.csv"/>
    <x v="0"/>
    <n v="30000"/>
    <n v="30000"/>
    <n v="44.79914454"/>
    <n v="44.799145000000003"/>
    <n v="1205.3801599999999"/>
    <x v="0"/>
    <x v="2"/>
    <x v="1"/>
    <x v="0"/>
    <x v="0"/>
    <x v="0"/>
    <x v="8"/>
    <x v="8"/>
  </r>
  <r>
    <s v="sgemm_thin_job_17110.out"/>
    <s v="sgemm_oblas_optimized_thin_thin007_2023-07-10_05-54-28.csv"/>
    <s v="thin007"/>
    <s v="rep 2 size 30000 OMP_PLACES=cores OMP_PROC_BIND=close OMP_NUM_THREADS=8 BLIS_NUM_THREADS=8 srun -n1 --cpus-per-task=8 ./sgemm_oblas_optimized.x 30000 30000 30000&gt;&gt;sgemm_oblas_optimized_thin_thin007_2023-07-10_05-54-28.csv"/>
    <x v="0"/>
    <n v="30000"/>
    <n v="30000"/>
    <n v="50.480370974000003"/>
    <n v="50.480370999999998"/>
    <n v="1069.7227250000001"/>
    <x v="0"/>
    <x v="2"/>
    <x v="1"/>
    <x v="0"/>
    <x v="0"/>
    <x v="0"/>
    <x v="7"/>
    <x v="7"/>
  </r>
  <r>
    <s v="sgemm_thin_job_17110.out"/>
    <s v="sgemm_oblas_optimized_thin_thin007_2023-07-10_05-54-28.csv"/>
    <s v="thin007"/>
    <s v="rep 2 size 30000 OMP_PLACES=cores OMP_PROC_BIND=close OMP_NUM_THREADS=7 BLIS_NUM_THREADS=7 srun -n1 --cpus-per-task=7 ./sgemm_oblas_optimized.x 30000 30000 30000&gt;&gt;sgemm_oblas_optimized_thin_thin007_2023-07-10_05-54-28.csv"/>
    <x v="0"/>
    <n v="30000"/>
    <n v="30000"/>
    <n v="57.713651544999998"/>
    <n v="57.713652000000003"/>
    <n v="935.65384500000005"/>
    <x v="0"/>
    <x v="2"/>
    <x v="1"/>
    <x v="0"/>
    <x v="0"/>
    <x v="0"/>
    <x v="6"/>
    <x v="6"/>
  </r>
  <r>
    <s v="sgemm_thin_job_17110.out"/>
    <s v="sgemm_oblas_optimized_thin_thin007_2023-07-10_05-54-28.csv"/>
    <s v="thin007"/>
    <s v="rep 2 size 30000 OMP_PLACES=cores OMP_PROC_BIND=close OMP_NUM_THREADS=6 BLIS_NUM_THREADS=6 srun -n1 --cpus-per-task=6 ./sgemm_oblas_optimized.x 30000 30000 30000&gt;&gt;sgemm_oblas_optimized_thin_thin007_2023-07-10_05-54-28.csv"/>
    <x v="0"/>
    <n v="30000"/>
    <n v="30000"/>
    <n v="67.825823498000005"/>
    <n v="67.825823"/>
    <n v="796.15693899999997"/>
    <x v="0"/>
    <x v="2"/>
    <x v="1"/>
    <x v="0"/>
    <x v="0"/>
    <x v="0"/>
    <x v="5"/>
    <x v="5"/>
  </r>
  <r>
    <s v="sgemm_thin_job_17110.out"/>
    <s v="sgemm_oblas_optimized_thin_thin007_2023-07-10_05-54-28.csv"/>
    <s v="thin007"/>
    <s v="rep 2 size 30000 OMP_PLACES=cores OMP_PROC_BIND=close OMP_NUM_THREADS=5 BLIS_NUM_THREADS=5 srun -n1 --cpus-per-task=5 ./sgemm_oblas_optimized.x 30000 30000 30000&gt;&gt;sgemm_oblas_optimized_thin_thin007_2023-07-10_05-54-28.csv"/>
    <x v="0"/>
    <n v="30000"/>
    <n v="30000"/>
    <n v="80.473780617000003"/>
    <n v="80.473781000000002"/>
    <n v="671.02601100000004"/>
    <x v="0"/>
    <x v="2"/>
    <x v="1"/>
    <x v="0"/>
    <x v="0"/>
    <x v="0"/>
    <x v="4"/>
    <x v="4"/>
  </r>
  <r>
    <s v="sgemm_thin_job_17110.out"/>
    <s v="sgemm_oblas_optimized_thin_thin007_2023-07-10_05-54-28.csv"/>
    <s v="thin007"/>
    <s v="rep 2 size 30000 OMP_PLACES=cores OMP_PROC_BIND=close OMP_NUM_THREADS=4 BLIS_NUM_THREADS=4 srun -n1 --cpus-per-task=4 ./sgemm_oblas_optimized.x 30000 30000 30000&gt;&gt;sgemm_oblas_optimized_thin_thin007_2023-07-10_05-54-28.csv"/>
    <x v="0"/>
    <n v="30000"/>
    <n v="30000"/>
    <n v="101.450701955"/>
    <n v="101.45070200000001"/>
    <n v="532.27822900000001"/>
    <x v="0"/>
    <x v="2"/>
    <x v="1"/>
    <x v="0"/>
    <x v="0"/>
    <x v="0"/>
    <x v="3"/>
    <x v="3"/>
  </r>
  <r>
    <s v="sgemm_thin_job_17110.out"/>
    <s v="sgemm_oblas_optimized_thin_thin007_2023-07-10_05-54-28.csv"/>
    <s v="thin007"/>
    <s v="rep 2 size 30000 OMP_PLACES=cores OMP_PROC_BIND=close OMP_NUM_THREADS=3 BLIS_NUM_THREADS=3 srun -n1 --cpus-per-task=3 ./sgemm_oblas_optimized.x 30000 30000 30000&gt;&gt;sgemm_oblas_optimized_thin_thin007_2023-07-10_05-54-28.csv"/>
    <x v="0"/>
    <n v="30000"/>
    <n v="30000"/>
    <n v="135.526224633"/>
    <n v="135.52622500000001"/>
    <n v="398.44686999999999"/>
    <x v="0"/>
    <x v="2"/>
    <x v="1"/>
    <x v="0"/>
    <x v="0"/>
    <x v="0"/>
    <x v="2"/>
    <x v="2"/>
  </r>
  <r>
    <s v="sgemm_thin_job_17110.out"/>
    <s v="sgemm_oblas_optimized_thin_thin007_2023-07-10_05-54-28.csv"/>
    <s v="thin007"/>
    <s v="rep 2 size 30000 OMP_PLACES=cores OMP_PROC_BIND=close OMP_NUM_THREADS=2 BLIS_NUM_THREADS=2 srun -n1 --cpus-per-task=2 ./sgemm_oblas_optimized.x 30000 30000 30000&gt;&gt;sgemm_oblas_optimized_thin_thin007_2023-07-10_05-54-28.csv"/>
    <x v="0"/>
    <n v="30000"/>
    <n v="30000"/>
    <n v="205.76412126100001"/>
    <n v="205.76412099999999"/>
    <n v="262.43642299999999"/>
    <x v="0"/>
    <x v="2"/>
    <x v="1"/>
    <x v="0"/>
    <x v="0"/>
    <x v="0"/>
    <x v="1"/>
    <x v="1"/>
  </r>
  <r>
    <s v="sgemm_thin_job_17110.out"/>
    <s v="sgemm_oblas_optimized_thin_thin007_2023-07-10_05-54-28.csv"/>
    <s v="thin007"/>
    <s v="rep 2 size 30000 OMP_PLACES=cores OMP_PROC_BIND=close OMP_NUM_THREADS=1 BLIS_NUM_THREADS=1 srun -n1 --cpus-per-task=1 ./sgemm_oblas_optimized.x 30000 30000 30000&gt;&gt;sgemm_oblas_optimized_thin_thin007_2023-07-10_05-54-28.csv"/>
    <x v="0"/>
    <n v="30000"/>
    <n v="30000"/>
    <n v="402.13948581"/>
    <n v="402.13948599999998"/>
    <n v="134.28176500000001"/>
    <x v="0"/>
    <x v="2"/>
    <x v="1"/>
    <x v="0"/>
    <x v="0"/>
    <x v="0"/>
    <x v="0"/>
    <x v="0"/>
  </r>
  <r>
    <s v="sgemm_thin_job_17110.out"/>
    <s v="sgemm_oblas_optimized_thin_thin007_2023-07-10_05-54-28.csv"/>
    <s v="thin007"/>
    <s v="rep 3 size 30000 OMP_PLACES=cores OMP_PROC_BIND=close OMP_NUM_THREADS=12 BLIS_NUM_THREADS=12 srun -n1 --cpus-per-task=12 ./sgemm_oblas_optimized.x 30000 30000 30000&gt;&gt;sgemm_oblas_optimized_thin_thin007_2023-07-10_05-54-28.csv"/>
    <x v="0"/>
    <n v="30000"/>
    <n v="30000"/>
    <n v="33.607049861"/>
    <n v="33.607050000000001"/>
    <n v="1606.8057220000001"/>
    <x v="0"/>
    <x v="2"/>
    <x v="1"/>
    <x v="0"/>
    <x v="0"/>
    <x v="0"/>
    <x v="11"/>
    <x v="11"/>
  </r>
  <r>
    <s v="sgemm_thin_job_17110.out"/>
    <s v="sgemm_oblas_optimized_thin_thin007_2023-07-10_05-54-28.csv"/>
    <s v="thin007"/>
    <s v="rep 3 size 30000 OMP_PLACES=cores OMP_PROC_BIND=close OMP_NUM_THREADS=11 BLIS_NUM_THREADS=11 srun -n1 --cpus-per-task=11 ./sgemm_oblas_optimized.x 30000 30000 30000&gt;&gt;sgemm_oblas_optimized_thin_thin007_2023-07-10_05-54-28.csv"/>
    <x v="0"/>
    <n v="30000"/>
    <n v="30000"/>
    <n v="36.670111439000003"/>
    <n v="36.670110999999999"/>
    <n v="1472.588925"/>
    <x v="0"/>
    <x v="2"/>
    <x v="1"/>
    <x v="0"/>
    <x v="0"/>
    <x v="0"/>
    <x v="10"/>
    <x v="10"/>
  </r>
  <r>
    <s v="sgemm_thin_job_17110.out"/>
    <s v="sgemm_oblas_optimized_thin_thin007_2023-07-10_05-54-28.csv"/>
    <s v="thin007"/>
    <s v="rep 3 size 30000 OMP_PLACES=cores OMP_PROC_BIND=close OMP_NUM_THREADS=10 BLIS_NUM_THREADS=10 srun -n1 --cpus-per-task=10 ./sgemm_oblas_optimized.x 30000 30000 30000&gt;&gt;sgemm_oblas_optimized_thin_thin007_2023-07-10_05-54-28.csv"/>
    <x v="0"/>
    <n v="30000"/>
    <n v="30000"/>
    <n v="40.202218983999998"/>
    <n v="40.202218999999999"/>
    <n v="1343.209439"/>
    <x v="0"/>
    <x v="2"/>
    <x v="1"/>
    <x v="0"/>
    <x v="0"/>
    <x v="0"/>
    <x v="9"/>
    <x v="9"/>
  </r>
  <r>
    <s v="sgemm_thin_job_17110.out"/>
    <s v="sgemm_oblas_optimized_thin_thin007_2023-07-10_05-54-28.csv"/>
    <s v="thin007"/>
    <s v="rep 3 size 30000 OMP_PLACES=cores OMP_PROC_BIND=close OMP_NUM_THREADS=9 BLIS_NUM_THREADS=9 srun -n1 --cpus-per-task=9 ./sgemm_oblas_optimized.x 30000 30000 30000&gt;&gt;sgemm_oblas_optimized_thin_thin007_2023-07-10_05-54-28.csv"/>
    <x v="0"/>
    <n v="30000"/>
    <n v="30000"/>
    <n v="44.709158528000003"/>
    <n v="44.709159"/>
    <n v="1207.806225"/>
    <x v="0"/>
    <x v="2"/>
    <x v="1"/>
    <x v="0"/>
    <x v="0"/>
    <x v="0"/>
    <x v="8"/>
    <x v="8"/>
  </r>
  <r>
    <s v="sgemm_thin_job_17110.out"/>
    <s v="sgemm_oblas_optimized_thin_thin007_2023-07-10_05-54-28.csv"/>
    <s v="thin007"/>
    <s v="rep 3 size 30000 OMP_PLACES=cores OMP_PROC_BIND=close OMP_NUM_THREADS=8 BLIS_NUM_THREADS=8 srun -n1 --cpus-per-task=8 ./sgemm_oblas_optimized.x 30000 30000 30000&gt;&gt;sgemm_oblas_optimized_thin_thin007_2023-07-10_05-54-28.csv"/>
    <x v="0"/>
    <n v="30000"/>
    <n v="30000"/>
    <n v="50.253239041"/>
    <n v="50.253239000000001"/>
    <n v="1074.557601"/>
    <x v="0"/>
    <x v="2"/>
    <x v="1"/>
    <x v="0"/>
    <x v="0"/>
    <x v="0"/>
    <x v="7"/>
    <x v="7"/>
  </r>
  <r>
    <s v="sgemm_thin_job_17110.out"/>
    <s v="sgemm_oblas_optimized_thin_thin007_2023-07-10_05-54-28.csv"/>
    <s v="thin007"/>
    <s v="rep 3 size 30000 OMP_PLACES=cores OMP_PROC_BIND=close OMP_NUM_THREADS=7 BLIS_NUM_THREADS=7 srun -n1 --cpus-per-task=7 ./sgemm_oblas_optimized.x 30000 30000 30000&gt;&gt;sgemm_oblas_optimized_thin_thin007_2023-07-10_05-54-28.csv"/>
    <x v="0"/>
    <n v="30000"/>
    <n v="30000"/>
    <n v="57.763379512"/>
    <n v="57.763379999999998"/>
    <n v="934.84834999999998"/>
    <x v="0"/>
    <x v="2"/>
    <x v="1"/>
    <x v="0"/>
    <x v="0"/>
    <x v="0"/>
    <x v="6"/>
    <x v="6"/>
  </r>
  <r>
    <s v="sgemm_thin_job_17110.out"/>
    <s v="sgemm_oblas_optimized_thin_thin007_2023-07-10_05-54-28.csv"/>
    <s v="thin007"/>
    <s v="rep 3 size 30000 OMP_PLACES=cores OMP_PROC_BIND=close OMP_NUM_THREADS=6 BLIS_NUM_THREADS=6 srun -n1 --cpus-per-task=6 ./sgemm_oblas_optimized.x 30000 30000 30000&gt;&gt;sgemm_oblas_optimized_thin_thin007_2023-07-10_05-54-28.csv"/>
    <x v="0"/>
    <n v="30000"/>
    <n v="30000"/>
    <n v="67.396348021999998"/>
    <n v="67.396348000000003"/>
    <n v="801.23035700000003"/>
    <x v="0"/>
    <x v="2"/>
    <x v="1"/>
    <x v="0"/>
    <x v="0"/>
    <x v="0"/>
    <x v="5"/>
    <x v="5"/>
  </r>
  <r>
    <s v="sgemm_thin_job_17110.out"/>
    <s v="sgemm_oblas_optimized_thin_thin007_2023-07-10_05-54-28.csv"/>
    <s v="thin007"/>
    <s v="rep 3 size 30000 OMP_PLACES=cores OMP_PROC_BIND=close OMP_NUM_THREADS=5 BLIS_NUM_THREADS=5 srun -n1 --cpus-per-task=5 ./sgemm_oblas_optimized.x 30000 30000 30000&gt;&gt;sgemm_oblas_optimized_thin_thin007_2023-07-10_05-54-28.csv"/>
    <x v="0"/>
    <n v="30000"/>
    <n v="30000"/>
    <n v="80.667787907999994"/>
    <n v="80.667788000000002"/>
    <n v="669.41218300000003"/>
    <x v="0"/>
    <x v="2"/>
    <x v="1"/>
    <x v="0"/>
    <x v="0"/>
    <x v="0"/>
    <x v="4"/>
    <x v="4"/>
  </r>
  <r>
    <s v="sgemm_thin_job_17110.out"/>
    <s v="sgemm_oblas_optimized_thin_thin007_2023-07-10_05-54-28.csv"/>
    <s v="thin007"/>
    <s v="rep 3 size 30000 OMP_PLACES=cores OMP_PROC_BIND=close OMP_NUM_THREADS=4 BLIS_NUM_THREADS=4 srun -n1 --cpus-per-task=4 ./sgemm_oblas_optimized.x 30000 30000 30000&gt;&gt;sgemm_oblas_optimized_thin_thin007_2023-07-10_05-54-28.csv"/>
    <x v="0"/>
    <n v="30000"/>
    <n v="30000"/>
    <n v="100.778268532"/>
    <n v="100.77826899999999"/>
    <n v="535.82980499999996"/>
    <x v="0"/>
    <x v="2"/>
    <x v="1"/>
    <x v="0"/>
    <x v="0"/>
    <x v="0"/>
    <x v="3"/>
    <x v="3"/>
  </r>
  <r>
    <s v="sgemm_thin_job_17110.out"/>
    <s v="sgemm_oblas_optimized_thin_thin007_2023-07-10_05-54-28.csv"/>
    <s v="thin007"/>
    <s v="rep 3 size 30000 OMP_PLACES=cores OMP_PROC_BIND=close OMP_NUM_THREADS=3 BLIS_NUM_THREADS=3 srun -n1 --cpus-per-task=3 ./sgemm_oblas_optimized.x 30000 30000 30000&gt;&gt;sgemm_oblas_optimized_thin_thin007_2023-07-10_05-54-28.csv"/>
    <x v="0"/>
    <n v="30000"/>
    <n v="30000"/>
    <n v="135.10819431100001"/>
    <n v="135.108194"/>
    <n v="399.67968100000002"/>
    <x v="0"/>
    <x v="2"/>
    <x v="1"/>
    <x v="0"/>
    <x v="0"/>
    <x v="0"/>
    <x v="2"/>
    <x v="2"/>
  </r>
  <r>
    <s v="sgemm_thin_job_17110.out"/>
    <s v="sgemm_oblas_optimized_thin_thin007_2023-07-10_05-54-28.csv"/>
    <s v="thin007"/>
    <s v="rep 3 size 30000 OMP_PLACES=cores OMP_PROC_BIND=close OMP_NUM_THREADS=2 BLIS_NUM_THREADS=2 srun -n1 --cpus-per-task=2 ./sgemm_oblas_optimized.x 30000 30000 30000&gt;&gt;sgemm_oblas_optimized_thin_thin007_2023-07-10_05-54-28.csv"/>
    <x v="0"/>
    <n v="30000"/>
    <n v="30000"/>
    <n v="206.998009986"/>
    <n v="206.99800999999999"/>
    <n v="260.872073"/>
    <x v="0"/>
    <x v="2"/>
    <x v="1"/>
    <x v="0"/>
    <x v="0"/>
    <x v="0"/>
    <x v="1"/>
    <x v="1"/>
  </r>
  <r>
    <s v="sgemm_thin_job_17110.out"/>
    <s v="sgemm_oblas_optimized_thin_thin007_2023-07-10_05-54-28.csv"/>
    <s v="thin007"/>
    <s v="rep 3 size 30000 OMP_PLACES=cores OMP_PROC_BIND=close OMP_NUM_THREADS=1 BLIS_NUM_THREADS=1 srun -n1 --cpus-per-task=1 ./sgemm_oblas_optimized.x 30000 30000 30000&gt;&gt;sgemm_oblas_optimized_thin_thin007_2023-07-10_05-54-28.csv"/>
    <x v="0"/>
    <n v="30000"/>
    <n v="30000"/>
    <n v="402.692034906"/>
    <n v="402.69203499999998"/>
    <n v="134.09751199999999"/>
    <x v="0"/>
    <x v="2"/>
    <x v="1"/>
    <x v="0"/>
    <x v="0"/>
    <x v="0"/>
    <x v="0"/>
    <x v="0"/>
  </r>
  <r>
    <s v="sgemm_thin_job_17110.out"/>
    <s v="sgemm_oblas_optimized_thin_thin007_2023-07-10_05-54-28.csv"/>
    <s v="thin007"/>
    <s v="rep 4 size 30000 OMP_PLACES=cores OMP_PROC_BIND=close OMP_NUM_THREADS=12 BLIS_NUM_THREADS=12 srun -n1 --cpus-per-task=12 ./sgemm_oblas_optimized.x 30000 30000 30000&gt;&gt;sgemm_oblas_optimized_thin_thin007_2023-07-10_05-54-28.csv"/>
    <x v="0"/>
    <n v="30000"/>
    <n v="30000"/>
    <n v="33.548508708"/>
    <n v="33.548509000000003"/>
    <n v="1609.6095499999999"/>
    <x v="0"/>
    <x v="2"/>
    <x v="1"/>
    <x v="0"/>
    <x v="0"/>
    <x v="0"/>
    <x v="11"/>
    <x v="11"/>
  </r>
  <r>
    <s v="sgemm_thin_job_17110.out"/>
    <s v="sgemm_oblas_optimized_thin_thin007_2023-07-10_05-54-28.csv"/>
    <s v="thin007"/>
    <s v="rep 4 size 30000 OMP_PLACES=cores OMP_PROC_BIND=close OMP_NUM_THREADS=11 BLIS_NUM_THREADS=11 srun -n1 --cpus-per-task=11 ./sgemm_oblas_optimized.x 30000 30000 30000&gt;&gt;sgemm_oblas_optimized_thin_thin007_2023-07-10_05-54-28.csv"/>
    <x v="0"/>
    <n v="30000"/>
    <n v="30000"/>
    <n v="36.794917187999999"/>
    <n v="36.794916999999998"/>
    <n v="1467.594008"/>
    <x v="0"/>
    <x v="2"/>
    <x v="1"/>
    <x v="0"/>
    <x v="0"/>
    <x v="0"/>
    <x v="10"/>
    <x v="10"/>
  </r>
  <r>
    <s v="sgemm_thin_job_17110.out"/>
    <s v="sgemm_oblas_optimized_thin_thin007_2023-07-10_05-54-28.csv"/>
    <s v="thin007"/>
    <s v="rep 4 size 30000 OMP_PLACES=cores OMP_PROC_BIND=close OMP_NUM_THREADS=10 BLIS_NUM_THREADS=10 srun -n1 --cpus-per-task=10 ./sgemm_oblas_optimized.x 30000 30000 30000&gt;&gt;sgemm_oblas_optimized_thin_thin007_2023-07-10_05-54-28.csv"/>
    <x v="0"/>
    <n v="30000"/>
    <n v="30000"/>
    <n v="40.231008885000001"/>
    <n v="40.231009"/>
    <n v="1342.248218"/>
    <x v="0"/>
    <x v="2"/>
    <x v="1"/>
    <x v="0"/>
    <x v="0"/>
    <x v="0"/>
    <x v="9"/>
    <x v="9"/>
  </r>
  <r>
    <s v="sgemm_thin_job_17110.out"/>
    <s v="sgemm_oblas_optimized_thin_thin007_2023-07-10_05-54-28.csv"/>
    <s v="thin007"/>
    <s v="rep 4 size 30000 OMP_PLACES=cores OMP_PROC_BIND=close OMP_NUM_THREADS=9 BLIS_NUM_THREADS=9 srun -n1 --cpus-per-task=9 ./sgemm_oblas_optimized.x 30000 30000 30000&gt;&gt;sgemm_oblas_optimized_thin_thin007_2023-07-10_05-54-28.csv"/>
    <x v="0"/>
    <n v="30000"/>
    <n v="30000"/>
    <n v="44.737747921"/>
    <n v="44.737748000000003"/>
    <n v="1207.034384"/>
    <x v="0"/>
    <x v="2"/>
    <x v="1"/>
    <x v="0"/>
    <x v="0"/>
    <x v="0"/>
    <x v="8"/>
    <x v="8"/>
  </r>
  <r>
    <s v="sgemm_thin_job_17110.out"/>
    <s v="sgemm_oblas_optimized_thin_thin007_2023-07-10_05-54-28.csv"/>
    <s v="thin007"/>
    <s v="rep 4 size 30000 OMP_PLACES=cores OMP_PROC_BIND=close OMP_NUM_THREADS=8 BLIS_NUM_THREADS=8 srun -n1 --cpus-per-task=8 ./sgemm_oblas_optimized.x 30000 30000 30000&gt;&gt;sgemm_oblas_optimized_thin_thin007_2023-07-10_05-54-28.csv"/>
    <x v="0"/>
    <n v="30000"/>
    <n v="30000"/>
    <n v="50.355213743999997"/>
    <n v="50.355213999999997"/>
    <n v="1072.3815070000001"/>
    <x v="0"/>
    <x v="2"/>
    <x v="1"/>
    <x v="0"/>
    <x v="0"/>
    <x v="0"/>
    <x v="7"/>
    <x v="7"/>
  </r>
  <r>
    <s v="sgemm_thin_job_17110.out"/>
    <s v="sgemm_oblas_optimized_thin_thin007_2023-07-10_05-54-28.csv"/>
    <s v="thin007"/>
    <s v="rep 4 size 30000 OMP_PLACES=cores OMP_PROC_BIND=close OMP_NUM_THREADS=7 BLIS_NUM_THREADS=7 srun -n1 --cpus-per-task=7 ./sgemm_oblas_optimized.x 30000 30000 30000&gt;&gt;sgemm_oblas_optimized_thin_thin007_2023-07-10_05-54-28.csv"/>
    <x v="0"/>
    <n v="30000"/>
    <n v="30000"/>
    <n v="57.729460084000003"/>
    <n v="57.729460000000003"/>
    <n v="935.39762800000005"/>
    <x v="0"/>
    <x v="2"/>
    <x v="1"/>
    <x v="0"/>
    <x v="0"/>
    <x v="0"/>
    <x v="6"/>
    <x v="6"/>
  </r>
  <r>
    <s v="sgemm_thin_job_17110.out"/>
    <s v="sgemm_oblas_optimized_thin_thin007_2023-07-10_05-54-28.csv"/>
    <s v="thin007"/>
    <s v="rep 4 size 30000 OMP_PLACES=cores OMP_PROC_BIND=close OMP_NUM_THREADS=6 BLIS_NUM_THREADS=6 srun -n1 --cpus-per-task=6 ./sgemm_oblas_optimized.x 30000 30000 30000&gt;&gt;sgemm_oblas_optimized_thin_thin007_2023-07-10_05-54-28.csv"/>
    <x v="0"/>
    <n v="30000"/>
    <n v="30000"/>
    <n v="67.276320612999996"/>
    <n v="67.276320999999996"/>
    <n v="802.65982899999995"/>
    <x v="0"/>
    <x v="2"/>
    <x v="1"/>
    <x v="0"/>
    <x v="0"/>
    <x v="0"/>
    <x v="5"/>
    <x v="5"/>
  </r>
  <r>
    <s v="sgemm_thin_job_17110.out"/>
    <s v="sgemm_oblas_optimized_thin_thin007_2023-07-10_05-54-28.csv"/>
    <s v="thin007"/>
    <s v="rep 4 size 30000 OMP_PLACES=cores OMP_PROC_BIND=close OMP_NUM_THREADS=5 BLIS_NUM_THREADS=5 srun -n1 --cpus-per-task=5 ./sgemm_oblas_optimized.x 30000 30000 30000&gt;&gt;sgemm_oblas_optimized_thin_thin007_2023-07-10_05-54-28.csv"/>
    <x v="0"/>
    <n v="30000"/>
    <n v="30000"/>
    <n v="80.579170449000003"/>
    <n v="80.579170000000005"/>
    <n v="670.14837299999999"/>
    <x v="0"/>
    <x v="2"/>
    <x v="1"/>
    <x v="0"/>
    <x v="0"/>
    <x v="0"/>
    <x v="4"/>
    <x v="4"/>
  </r>
  <r>
    <s v="sgemm_thin_job_17110.out"/>
    <s v="sgemm_oblas_optimized_thin_thin007_2023-07-10_05-54-28.csv"/>
    <s v="thin007"/>
    <s v="rep 4 size 30000 OMP_PLACES=cores OMP_PROC_BIND=close OMP_NUM_THREADS=4 BLIS_NUM_THREADS=4 srun -n1 --cpus-per-task=4 ./sgemm_oblas_optimized.x 30000 30000 30000&gt;&gt;sgemm_oblas_optimized_thin_thin007_2023-07-10_05-54-28.csv"/>
    <x v="0"/>
    <n v="30000"/>
    <n v="30000"/>
    <n v="100.732684435"/>
    <n v="100.73268400000001"/>
    <n v="536.07228199999997"/>
    <x v="0"/>
    <x v="2"/>
    <x v="1"/>
    <x v="0"/>
    <x v="0"/>
    <x v="0"/>
    <x v="3"/>
    <x v="3"/>
  </r>
  <r>
    <s v="sgemm_thin_job_17110.out"/>
    <s v="sgemm_oblas_optimized_thin_thin007_2023-07-10_05-54-28.csv"/>
    <s v="thin007"/>
    <s v="rep 4 size 30000 OMP_PLACES=cores OMP_PROC_BIND=close OMP_NUM_THREADS=3 BLIS_NUM_THREADS=3 srun -n1 --cpus-per-task=3 ./sgemm_oblas_optimized.x 30000 30000 30000&gt;&gt;sgemm_oblas_optimized_thin_thin007_2023-07-10_05-54-28.csv"/>
    <x v="0"/>
    <n v="30000"/>
    <n v="30000"/>
    <n v="135.66249048500001"/>
    <n v="135.66248999999999"/>
    <n v="398.046651"/>
    <x v="0"/>
    <x v="2"/>
    <x v="1"/>
    <x v="0"/>
    <x v="0"/>
    <x v="0"/>
    <x v="2"/>
    <x v="2"/>
  </r>
  <r>
    <s v="sgemm_thin_job_17110.out"/>
    <s v="sgemm_oblas_optimized_thin_thin007_2023-07-10_05-54-28.csv"/>
    <s v="thin007"/>
    <s v="rep 4 size 30000 OMP_PLACES=cores OMP_PROC_BIND=close OMP_NUM_THREADS=2 BLIS_NUM_THREADS=2 srun -n1 --cpus-per-task=2 ./sgemm_oblas_optimized.x 30000 30000 30000&gt;&gt;sgemm_oblas_optimized_thin_thin007_2023-07-10_05-54-28.csv"/>
    <x v="0"/>
    <n v="30000"/>
    <n v="30000"/>
    <n v="206.52517793199999"/>
    <n v="206.52517800000001"/>
    <n v="261.46933000000001"/>
    <x v="0"/>
    <x v="2"/>
    <x v="1"/>
    <x v="0"/>
    <x v="0"/>
    <x v="0"/>
    <x v="1"/>
    <x v="1"/>
  </r>
  <r>
    <s v="sgemm_thin_job_17110.out"/>
    <s v="sgemm_oblas_optimized_thin_thin007_2023-07-10_05-54-28.csv"/>
    <s v="thin007"/>
    <s v="rep 4 size 30000 OMP_PLACES=cores OMP_PROC_BIND=close OMP_NUM_THREADS=1 BLIS_NUM_THREADS=1 srun -n1 --cpus-per-task=1 ./sgemm_oblas_optimized.x 30000 30000 30000&gt;&gt;sgemm_oblas_optimized_thin_thin007_2023-07-10_05-54-28.csv"/>
    <x v="0"/>
    <n v="30000"/>
    <n v="30000"/>
    <n v="402.233812715"/>
    <n v="402.233813"/>
    <n v="134.25027499999999"/>
    <x v="0"/>
    <x v="2"/>
    <x v="1"/>
    <x v="0"/>
    <x v="0"/>
    <x v="0"/>
    <x v="0"/>
    <x v="0"/>
  </r>
  <r>
    <s v="sgemm_thin_job_17110.out"/>
    <s v="sgemm_oblas_optimized_thin_thin007_2023-07-10_05-54-28.csv"/>
    <s v="thin007"/>
    <s v="rep 5 size 30000 OMP_PLACES=cores OMP_PROC_BIND=close OMP_NUM_THREADS=12 BLIS_NUM_THREADS=12 srun -n1 --cpus-per-task=12 ./sgemm_oblas_optimized.x 30000 30000 30000&gt;&gt;sgemm_oblas_optimized_thin_thin007_2023-07-10_05-54-28.csv"/>
    <x v="0"/>
    <n v="30000"/>
    <n v="30000"/>
    <n v="33.561688685"/>
    <n v="33.561689000000001"/>
    <n v="1608.9774420000001"/>
    <x v="0"/>
    <x v="2"/>
    <x v="1"/>
    <x v="0"/>
    <x v="0"/>
    <x v="0"/>
    <x v="11"/>
    <x v="11"/>
  </r>
  <r>
    <s v="sgemm_thin_job_17110.out"/>
    <s v="sgemm_oblas_optimized_thin_thin007_2023-07-10_05-54-28.csv"/>
    <s v="thin007"/>
    <s v="rep 5 size 30000 OMP_PLACES=cores OMP_PROC_BIND=close OMP_NUM_THREADS=11 BLIS_NUM_THREADS=11 srun -n1 --cpus-per-task=11 ./sgemm_oblas_optimized.x 30000 30000 30000&gt;&gt;sgemm_oblas_optimized_thin_thin007_2023-07-10_05-54-28.csv"/>
    <x v="0"/>
    <n v="30000"/>
    <n v="30000"/>
    <n v="36.576050453999997"/>
    <n v="36.576050000000002"/>
    <n v="1476.375916"/>
    <x v="0"/>
    <x v="2"/>
    <x v="1"/>
    <x v="0"/>
    <x v="0"/>
    <x v="0"/>
    <x v="10"/>
    <x v="10"/>
  </r>
  <r>
    <s v="sgemm_thin_job_17110.out"/>
    <s v="sgemm_oblas_optimized_thin_thin007_2023-07-10_05-54-28.csv"/>
    <s v="thin007"/>
    <s v="rep 5 size 30000 OMP_PLACES=cores OMP_PROC_BIND=close OMP_NUM_THREADS=10 BLIS_NUM_THREADS=10 srun -n1 --cpus-per-task=10 ./sgemm_oblas_optimized.x 30000 30000 30000&gt;&gt;sgemm_oblas_optimized_thin_thin007_2023-07-10_05-54-28.csv"/>
    <x v="0"/>
    <n v="30000"/>
    <n v="30000"/>
    <n v="40.191811459999997"/>
    <n v="40.191811000000001"/>
    <n v="1343.557258"/>
    <x v="0"/>
    <x v="2"/>
    <x v="1"/>
    <x v="0"/>
    <x v="0"/>
    <x v="0"/>
    <x v="9"/>
    <x v="9"/>
  </r>
  <r>
    <s v="sgemm_thin_job_17110.out"/>
    <s v="sgemm_oblas_optimized_thin_thin007_2023-07-10_05-54-28.csv"/>
    <s v="thin007"/>
    <s v="rep 5 size 30000 OMP_PLACES=cores OMP_PROC_BIND=close OMP_NUM_THREADS=9 BLIS_NUM_THREADS=9 srun -n1 --cpus-per-task=9 ./sgemm_oblas_optimized.x 30000 30000 30000&gt;&gt;sgemm_oblas_optimized_thin_thin007_2023-07-10_05-54-28.csv"/>
    <x v="0"/>
    <n v="30000"/>
    <n v="30000"/>
    <n v="44.846986076"/>
    <n v="44.846986000000001"/>
    <n v="1204.0942930000001"/>
    <x v="0"/>
    <x v="2"/>
    <x v="1"/>
    <x v="0"/>
    <x v="0"/>
    <x v="0"/>
    <x v="8"/>
    <x v="8"/>
  </r>
  <r>
    <s v="sgemm_thin_job_17110.out"/>
    <s v="sgemm_oblas_optimized_thin_thin007_2023-07-10_05-54-28.csv"/>
    <s v="thin007"/>
    <s v="rep 5 size 30000 OMP_PLACES=cores OMP_PROC_BIND=close OMP_NUM_THREADS=8 BLIS_NUM_THREADS=8 srun -n1 --cpus-per-task=8 ./sgemm_oblas_optimized.x 30000 30000 30000&gt;&gt;sgemm_oblas_optimized_thin_thin007_2023-07-10_05-54-28.csv"/>
    <x v="0"/>
    <n v="30000"/>
    <n v="30000"/>
    <n v="50.248288459000001"/>
    <n v="50.248288000000002"/>
    <n v="1074.6634690000001"/>
    <x v="0"/>
    <x v="2"/>
    <x v="1"/>
    <x v="0"/>
    <x v="0"/>
    <x v="0"/>
    <x v="7"/>
    <x v="7"/>
  </r>
  <r>
    <s v="sgemm_thin_job_17110.out"/>
    <s v="sgemm_oblas_optimized_thin_thin007_2023-07-10_05-54-28.csv"/>
    <s v="thin007"/>
    <s v="rep 5 size 30000 OMP_PLACES=cores OMP_PROC_BIND=close OMP_NUM_THREADS=7 BLIS_NUM_THREADS=7 srun -n1 --cpus-per-task=7 ./sgemm_oblas_optimized.x 30000 30000 30000&gt;&gt;sgemm_oblas_optimized_thin_thin007_2023-07-10_05-54-28.csv"/>
    <x v="0"/>
    <n v="30000"/>
    <n v="30000"/>
    <n v="57.671889583000002"/>
    <n v="57.671889999999998"/>
    <n v="936.33138099999996"/>
    <x v="0"/>
    <x v="2"/>
    <x v="1"/>
    <x v="0"/>
    <x v="0"/>
    <x v="0"/>
    <x v="6"/>
    <x v="6"/>
  </r>
  <r>
    <s v="sgemm_thin_job_17110.out"/>
    <s v="sgemm_oblas_optimized_thin_thin007_2023-07-10_05-54-28.csv"/>
    <s v="thin007"/>
    <s v="rep 5 size 30000 OMP_PLACES=cores OMP_PROC_BIND=close OMP_NUM_THREADS=6 BLIS_NUM_THREADS=6 srun -n1 --cpus-per-task=6 ./sgemm_oblas_optimized.x 30000 30000 30000&gt;&gt;sgemm_oblas_optimized_thin_thin007_2023-07-10_05-54-28.csv"/>
    <x v="0"/>
    <n v="30000"/>
    <n v="30000"/>
    <n v="67.327441031999996"/>
    <n v="67.327440999999993"/>
    <n v="802.05038500000001"/>
    <x v="0"/>
    <x v="2"/>
    <x v="1"/>
    <x v="0"/>
    <x v="0"/>
    <x v="0"/>
    <x v="5"/>
    <x v="5"/>
  </r>
  <r>
    <s v="sgemm_thin_job_17110.out"/>
    <s v="sgemm_oblas_optimized_thin_thin007_2023-07-10_05-54-28.csv"/>
    <s v="thin007"/>
    <s v="rep 5 size 30000 OMP_PLACES=cores OMP_PROC_BIND=close OMP_NUM_THREADS=5 BLIS_NUM_THREADS=5 srun -n1 --cpus-per-task=5 ./sgemm_oblas_optimized.x 30000 30000 30000&gt;&gt;sgemm_oblas_optimized_thin_thin007_2023-07-10_05-54-28.csv"/>
    <x v="0"/>
    <n v="30000"/>
    <n v="30000"/>
    <n v="80.554858304000007"/>
    <n v="80.554857999999996"/>
    <n v="670.35063000000002"/>
    <x v="0"/>
    <x v="2"/>
    <x v="1"/>
    <x v="0"/>
    <x v="0"/>
    <x v="0"/>
    <x v="4"/>
    <x v="4"/>
  </r>
  <r>
    <s v="sgemm_thin_job_17110.out"/>
    <s v="sgemm_oblas_optimized_thin_thin007_2023-07-10_05-54-28.csv"/>
    <s v="thin007"/>
    <s v="rep 5 size 30000 OMP_PLACES=cores OMP_PROC_BIND=close OMP_NUM_THREADS=4 BLIS_NUM_THREADS=4 srun -n1 --cpus-per-task=4 ./sgemm_oblas_optimized.x 30000 30000 30000&gt;&gt;sgemm_oblas_optimized_thin_thin007_2023-07-10_05-54-28.csv"/>
    <x v="0"/>
    <n v="30000"/>
    <n v="30000"/>
    <n v="101.06769244"/>
    <n v="101.06769199999999"/>
    <n v="534.29536900000005"/>
    <x v="0"/>
    <x v="2"/>
    <x v="1"/>
    <x v="0"/>
    <x v="0"/>
    <x v="0"/>
    <x v="3"/>
    <x v="3"/>
  </r>
  <r>
    <s v="sgemm_thin_job_17110.out"/>
    <s v="sgemm_oblas_optimized_thin_thin007_2023-07-10_05-54-28.csv"/>
    <s v="thin007"/>
    <s v="rep 5 size 30000 OMP_PLACES=cores OMP_PROC_BIND=close OMP_NUM_THREADS=3 BLIS_NUM_THREADS=3 srun -n1 --cpus-per-task=3 ./sgemm_oblas_optimized.x 30000 30000 30000&gt;&gt;sgemm_oblas_optimized_thin_thin007_2023-07-10_05-54-28.csv"/>
    <x v="0"/>
    <n v="30000"/>
    <n v="30000"/>
    <n v="135.57695329200001"/>
    <n v="135.576953"/>
    <n v="398.29778399999998"/>
    <x v="0"/>
    <x v="2"/>
    <x v="1"/>
    <x v="0"/>
    <x v="0"/>
    <x v="0"/>
    <x v="2"/>
    <x v="2"/>
  </r>
  <r>
    <s v="sgemm_thin_job_17110.out"/>
    <s v="sgemm_oblas_optimized_thin_thin007_2023-07-10_05-54-28.csv"/>
    <s v="thin007"/>
    <s v="rep 5 size 30000 OMP_PLACES=cores OMP_PROC_BIND=close OMP_NUM_THREADS=2 BLIS_NUM_THREADS=2 srun -n1 --cpus-per-task=2 ./sgemm_oblas_optimized.x 30000 30000 30000&gt;&gt;sgemm_oblas_optimized_thin_thin007_2023-07-10_05-54-28.csv"/>
    <x v="0"/>
    <n v="30000"/>
    <n v="30000"/>
    <n v="206.590792781"/>
    <n v="206.59079299999999"/>
    <n v="261.38628599999998"/>
    <x v="0"/>
    <x v="2"/>
    <x v="1"/>
    <x v="0"/>
    <x v="0"/>
    <x v="0"/>
    <x v="1"/>
    <x v="1"/>
  </r>
  <r>
    <s v="sgemm_thin_job_17110.out"/>
    <s v="sgemm_oblas_optimized_thin_thin007_2023-07-10_05-54-28.csv"/>
    <s v="thin007"/>
    <s v="rep 5 size 30000 OMP_PLACES=cores OMP_PROC_BIND=close OMP_NUM_THREADS=1 BLIS_NUM_THREADS=1 srun -n1 --cpus-per-task=1 ./sgemm_oblas_optimized.x 30000 30000 30000&gt;&gt;sgemm_oblas_optimized_thin_thin007_2023-07-10_05-54-28.csv"/>
    <x v="0"/>
    <n v="30000"/>
    <n v="30000"/>
    <n v="407.25827794999998"/>
    <n v="407.25827800000002"/>
    <n v="132.59398999999999"/>
    <x v="0"/>
    <x v="2"/>
    <x v="1"/>
    <x v="0"/>
    <x v="0"/>
    <x v="0"/>
    <x v="0"/>
    <x v="0"/>
  </r>
  <r>
    <s v="sgemm_thin_job_17110.out"/>
    <s v="sgemm_oblas_optimized_thin_thin007_2023-07-10_05-54-28.csv"/>
    <s v="thin007"/>
    <s v="rep 6 size 30000 OMP_PLACES=cores OMP_PROC_BIND=close OMP_NUM_THREADS=12 BLIS_NUM_THREADS=12 srun -n1 --cpus-per-task=12 ./sgemm_oblas_optimized.x 30000 30000 30000&gt;&gt;sgemm_oblas_optimized_thin_thin007_2023-07-10_05-54-28.csv"/>
    <x v="0"/>
    <n v="30000"/>
    <n v="30000"/>
    <n v="33.526346517"/>
    <n v="33.526347000000001"/>
    <n v="1610.6735630000001"/>
    <x v="0"/>
    <x v="2"/>
    <x v="1"/>
    <x v="0"/>
    <x v="0"/>
    <x v="0"/>
    <x v="11"/>
    <x v="11"/>
  </r>
  <r>
    <s v="sgemm_thin_job_17110.out"/>
    <s v="sgemm_oblas_optimized_thin_thin007_2023-07-10_05-54-28.csv"/>
    <s v="thin007"/>
    <s v="rep 6 size 30000 OMP_PLACES=cores OMP_PROC_BIND=close OMP_NUM_THREADS=11 BLIS_NUM_THREADS=11 srun -n1 --cpus-per-task=11 ./sgemm_oblas_optimized.x 30000 30000 30000&gt;&gt;sgemm_oblas_optimized_thin_thin007_2023-07-10_05-54-28.csv"/>
    <x v="0"/>
    <n v="30000"/>
    <n v="30000"/>
    <n v="36.698866396"/>
    <n v="36.698866000000002"/>
    <n v="1471.4350959999999"/>
    <x v="0"/>
    <x v="2"/>
    <x v="1"/>
    <x v="0"/>
    <x v="0"/>
    <x v="0"/>
    <x v="10"/>
    <x v="10"/>
  </r>
  <r>
    <s v="sgemm_thin_job_17110.out"/>
    <s v="sgemm_oblas_optimized_thin_thin007_2023-07-10_05-54-28.csv"/>
    <s v="thin007"/>
    <s v="rep 6 size 30000 OMP_PLACES=cores OMP_PROC_BIND=close OMP_NUM_THREADS=10 BLIS_NUM_THREADS=10 srun -n1 --cpus-per-task=10 ./sgemm_oblas_optimized.x 30000 30000 30000&gt;&gt;sgemm_oblas_optimized_thin_thin007_2023-07-10_05-54-28.csv"/>
    <x v="0"/>
    <n v="30000"/>
    <n v="30000"/>
    <n v="40.180998647999999"/>
    <n v="40.180999"/>
    <n v="1343.918813"/>
    <x v="0"/>
    <x v="2"/>
    <x v="1"/>
    <x v="0"/>
    <x v="0"/>
    <x v="0"/>
    <x v="9"/>
    <x v="9"/>
  </r>
  <r>
    <s v="sgemm_thin_job_17110.out"/>
    <s v="sgemm_oblas_optimized_thin_thin007_2023-07-10_05-54-28.csv"/>
    <s v="thin007"/>
    <s v="rep 6 size 30000 OMP_PLACES=cores OMP_PROC_BIND=close OMP_NUM_THREADS=9 BLIS_NUM_THREADS=9 srun -n1 --cpus-per-task=9 ./sgemm_oblas_optimized.x 30000 30000 30000&gt;&gt;sgemm_oblas_optimized_thin_thin007_2023-07-10_05-54-28.csv"/>
    <x v="0"/>
    <n v="30000"/>
    <n v="30000"/>
    <n v="44.778624270999998"/>
    <n v="44.778624000000001"/>
    <n v="1205.932538"/>
    <x v="0"/>
    <x v="2"/>
    <x v="1"/>
    <x v="0"/>
    <x v="0"/>
    <x v="0"/>
    <x v="8"/>
    <x v="8"/>
  </r>
  <r>
    <s v="sgemm_thin_job_17110.out"/>
    <s v="sgemm_oblas_optimized_thin_thin007_2023-07-10_05-54-28.csv"/>
    <s v="thin007"/>
    <s v="rep 6 size 30000 OMP_PLACES=cores OMP_PROC_BIND=close OMP_NUM_THREADS=8 BLIS_NUM_THREADS=8 srun -n1 --cpus-per-task=8 ./sgemm_oblas_optimized.x 30000 30000 30000&gt;&gt;sgemm_oblas_optimized_thin_thin007_2023-07-10_05-54-28.csv"/>
    <x v="0"/>
    <n v="30000"/>
    <n v="30000"/>
    <n v="50.254573616000002"/>
    <n v="50.254573999999998"/>
    <n v="1074.5290649999999"/>
    <x v="0"/>
    <x v="2"/>
    <x v="1"/>
    <x v="0"/>
    <x v="0"/>
    <x v="0"/>
    <x v="7"/>
    <x v="7"/>
  </r>
  <r>
    <s v="sgemm_thin_job_17110.out"/>
    <s v="sgemm_oblas_optimized_thin_thin007_2023-07-10_05-54-28.csv"/>
    <s v="thin007"/>
    <s v="rep 6 size 30000 OMP_PLACES=cores OMP_PROC_BIND=close OMP_NUM_THREADS=7 BLIS_NUM_THREADS=7 srun -n1 --cpus-per-task=7 ./sgemm_oblas_optimized.x 30000 30000 30000&gt;&gt;sgemm_oblas_optimized_thin_thin007_2023-07-10_05-54-28.csv"/>
    <x v="0"/>
    <n v="30000"/>
    <n v="30000"/>
    <n v="57.895718975000001"/>
    <n v="57.895719"/>
    <n v="932.71145000000001"/>
    <x v="0"/>
    <x v="2"/>
    <x v="1"/>
    <x v="0"/>
    <x v="0"/>
    <x v="0"/>
    <x v="6"/>
    <x v="6"/>
  </r>
  <r>
    <s v="dgemm_epyc_job_17161.out"/>
    <s v="dgemm_blis_optimized_epyc_epyc001.orfeo.hpc_2023-07-10_08-10-55.csv"/>
    <s v="epyc001.orfeo.hpc"/>
    <s v="rep 1 size 30000 OMP_PLACES=cores OMP_PROC_BIND=close OMP_NUM_THREADS=1 BLIS_NUM_THREADS=1 srun -n1 --cpus-per-task=1 ./dgemm_blis_optimized.x 30000 30000 30000&gt;&gt;dgemm_blis_optimized_epyc_epyc001.orfeo.hpc_2023-07-10_08-10-55.csv"/>
    <x v="0"/>
    <n v="30000"/>
    <n v="30000"/>
    <n v="1124.4839061929999"/>
    <n v="1124.4839059999999"/>
    <n v="48.022030000000001"/>
    <x v="1"/>
    <x v="0"/>
    <x v="0"/>
    <x v="0"/>
    <x v="0"/>
    <x v="0"/>
    <x v="0"/>
    <x v="0"/>
  </r>
  <r>
    <s v="dgemm_epyc_job_17161.out"/>
    <s v="dgemm_blis_optimized_epyc_epyc001.orfeo.hpc_2023-07-10_08-10-55.csv"/>
    <s v="epyc001.orfeo.hpc"/>
    <s v="rep 1 size 30000 OMP_PLACES=cores OMP_PROC_BIND=close OMP_NUM_THREADS=2 BLIS_NUM_THREADS=2 srun -n1 --cpus-per-task=2 ./dgemm_blis_optimized.x 30000 30000 30000&gt;&gt;dgemm_blis_optimized_epyc_epyc001.orfeo.hpc_2023-07-10_08-10-55.csv"/>
    <x v="0"/>
    <n v="30000"/>
    <n v="30000"/>
    <n v="562.22665222000001"/>
    <n v="562.22665199999994"/>
    <n v="96.046673999999996"/>
    <x v="1"/>
    <x v="0"/>
    <x v="0"/>
    <x v="0"/>
    <x v="0"/>
    <x v="0"/>
    <x v="1"/>
    <x v="1"/>
  </r>
  <r>
    <s v="dgemm_epyc_job_17161.out"/>
    <s v="dgemm_blis_optimized_epyc_epyc001.orfeo.hpc_2023-07-10_08-10-55.csv"/>
    <s v="epyc001.orfeo.hpc"/>
    <s v="rep 1 size 30000 OMP_PLACES=cores OMP_PROC_BIND=close OMP_NUM_THREADS=3 BLIS_NUM_THREADS=3 srun -n1 --cpus-per-task=3 ./dgemm_blis_optimized.x 30000 30000 30000&gt;&gt;dgemm_blis_optimized_epyc_epyc001.orfeo.hpc_2023-07-10_08-10-55.csv"/>
    <x v="0"/>
    <n v="30000"/>
    <n v="30000"/>
    <n v="384.345097641"/>
    <n v="384.34509800000001"/>
    <n v="140.49873500000001"/>
    <x v="1"/>
    <x v="0"/>
    <x v="0"/>
    <x v="0"/>
    <x v="0"/>
    <x v="0"/>
    <x v="2"/>
    <x v="2"/>
  </r>
  <r>
    <s v="dgemm_epyc_job_17161.out"/>
    <s v="dgemm_blis_optimized_epyc_epyc001.orfeo.hpc_2023-07-10_08-10-55.csv"/>
    <s v="epyc001.orfeo.hpc"/>
    <s v="rep 1 size 30000 OMP_PLACES=cores OMP_PROC_BIND=close OMP_NUM_THREADS=4 BLIS_NUM_THREADS=4 srun -n1 --cpus-per-task=4 ./dgemm_blis_optimized.x 30000 30000 30000&gt;&gt;dgemm_blis_optimized_epyc_epyc001.orfeo.hpc_2023-07-10_08-10-55.csv"/>
    <x v="0"/>
    <n v="30000"/>
    <n v="30000"/>
    <n v="314.13394900399999"/>
    <n v="314.13394899999997"/>
    <n v="171.90119100000001"/>
    <x v="1"/>
    <x v="0"/>
    <x v="0"/>
    <x v="0"/>
    <x v="0"/>
    <x v="0"/>
    <x v="3"/>
    <x v="3"/>
  </r>
  <r>
    <s v="dgemm_epyc_job_17161.out"/>
    <s v="dgemm_blis_optimized_epyc_epyc001.orfeo.hpc_2023-07-10_08-10-55.csv"/>
    <s v="epyc001.orfeo.hpc"/>
    <s v="rep 1 size 30000 OMP_PLACES=cores OMP_PROC_BIND=close OMP_NUM_THREADS=5 BLIS_NUM_THREADS=5 srun -n1 --cpus-per-task=5 ./dgemm_blis_optimized.x 30000 30000 30000&gt;&gt;dgemm_blis_optimized_epyc_epyc001.orfeo.hpc_2023-07-10_08-10-55.csv"/>
    <x v="0"/>
    <n v="30000"/>
    <n v="30000"/>
    <n v="255.79591621599999"/>
    <n v="255.79591600000001"/>
    <n v="211.105794"/>
    <x v="1"/>
    <x v="0"/>
    <x v="0"/>
    <x v="0"/>
    <x v="0"/>
    <x v="0"/>
    <x v="4"/>
    <x v="4"/>
  </r>
  <r>
    <s v="dgemm_epyc_job_17161.out"/>
    <s v="dgemm_blis_optimized_epyc_epyc001.orfeo.hpc_2023-07-10_08-10-55.csv"/>
    <s v="epyc001.orfeo.hpc"/>
    <s v="rep 1 size 30000 OMP_PLACES=cores OMP_PROC_BIND=close OMP_NUM_THREADS=6 BLIS_NUM_THREADS=6 srun -n1 --cpus-per-task=6 ./dgemm_blis_optimized.x 30000 30000 30000&gt;&gt;dgemm_blis_optimized_epyc_epyc001.orfeo.hpc_2023-07-10_08-10-55.csv"/>
    <x v="0"/>
    <n v="30000"/>
    <n v="30000"/>
    <n v="222.85723816800001"/>
    <n v="222.857238"/>
    <n v="242.30758900000001"/>
    <x v="1"/>
    <x v="0"/>
    <x v="0"/>
    <x v="0"/>
    <x v="0"/>
    <x v="0"/>
    <x v="5"/>
    <x v="5"/>
  </r>
  <r>
    <s v="dgemm_epyc_job_17161.out"/>
    <s v="dgemm_blis_optimized_epyc_epyc001.orfeo.hpc_2023-07-10_08-10-55.csv"/>
    <s v="epyc001.orfeo.hpc"/>
    <s v="rep 1 size 30000 OMP_PLACES=cores OMP_PROC_BIND=close OMP_NUM_THREADS=7 BLIS_NUM_THREADS=7 srun -n1 --cpus-per-task=7 ./dgemm_blis_optimized.x 30000 30000 30000&gt;&gt;dgemm_blis_optimized_epyc_epyc001.orfeo.hpc_2023-07-10_08-10-55.csv"/>
    <x v="0"/>
    <n v="30000"/>
    <n v="30000"/>
    <n v="201.08962742"/>
    <n v="201.08962700000001"/>
    <n v="268.53697399999999"/>
    <x v="1"/>
    <x v="0"/>
    <x v="0"/>
    <x v="0"/>
    <x v="0"/>
    <x v="0"/>
    <x v="6"/>
    <x v="6"/>
  </r>
  <r>
    <s v="dgemm_epyc_job_17161.out"/>
    <s v="dgemm_blis_optimized_epyc_epyc001.orfeo.hpc_2023-07-10_08-10-55.csv"/>
    <s v="epyc001.orfeo.hpc"/>
    <s v="rep 1 size 30000 OMP_PLACES=cores OMP_PROC_BIND=close OMP_NUM_THREADS=8 BLIS_NUM_THREADS=8 srun -n1 --cpus-per-task=8 ./dgemm_blis_optimized.x 30000 30000 30000&gt;&gt;dgemm_blis_optimized_epyc_epyc001.orfeo.hpc_2023-07-10_08-10-55.csv"/>
    <x v="0"/>
    <n v="30000"/>
    <n v="30000"/>
    <n v="170.11428466800001"/>
    <n v="170.114285"/>
    <n v="317.43365999999997"/>
    <x v="1"/>
    <x v="0"/>
    <x v="0"/>
    <x v="0"/>
    <x v="0"/>
    <x v="0"/>
    <x v="7"/>
    <x v="7"/>
  </r>
  <r>
    <s v="dgemm_epyc_job_17161.out"/>
    <s v="dgemm_blis_optimized_epyc_epyc001.orfeo.hpc_2023-07-10_08-10-55.csv"/>
    <s v="epyc001.orfeo.hpc"/>
    <s v="rep 1 size 30000 OMP_PLACES=cores OMP_PROC_BIND=close OMP_NUM_THREADS=9 BLIS_NUM_THREADS=9 srun -n1 --cpus-per-task=9 ./dgemm_blis_optimized.x 30000 30000 30000&gt;&gt;dgemm_blis_optimized_epyc_epyc001.orfeo.hpc_2023-07-10_08-10-55.csv"/>
    <x v="0"/>
    <n v="30000"/>
    <n v="30000"/>
    <n v="153.53343209499999"/>
    <n v="153.533432"/>
    <n v="351.71492799999999"/>
    <x v="1"/>
    <x v="0"/>
    <x v="0"/>
    <x v="0"/>
    <x v="0"/>
    <x v="0"/>
    <x v="8"/>
    <x v="8"/>
  </r>
  <r>
    <s v="dgemm_epyc_job_17161.out"/>
    <s v="dgemm_blis_optimized_epyc_epyc001.orfeo.hpc_2023-07-10_08-10-55.csv"/>
    <s v="epyc001.orfeo.hpc"/>
    <s v="rep 1 size 30000 OMP_PLACES=cores OMP_PROC_BIND=close OMP_NUM_THREADS=10 BLIS_NUM_THREADS=10 srun -n1 --cpus-per-task=10 ./dgemm_blis_optimized.x 30000 30000 30000&gt;&gt;dgemm_blis_optimized_epyc_epyc001.orfeo.hpc_2023-07-10_08-10-55.csv"/>
    <x v="0"/>
    <n v="30000"/>
    <n v="30000"/>
    <n v="142.462870721"/>
    <n v="142.46287100000001"/>
    <n v="379.046131"/>
    <x v="1"/>
    <x v="0"/>
    <x v="0"/>
    <x v="0"/>
    <x v="0"/>
    <x v="0"/>
    <x v="9"/>
    <x v="9"/>
  </r>
  <r>
    <s v="dgemm_epyc_job_17161.out"/>
    <s v="dgemm_blis_optimized_epyc_epyc001.orfeo.hpc_2023-07-10_08-10-55.csv"/>
    <s v="epyc001.orfeo.hpc"/>
    <s v="rep 1 size 30000 OMP_PLACES=cores OMP_PROC_BIND=close OMP_NUM_THREADS=11 BLIS_NUM_THREADS=11 srun -n1 --cpus-per-task=11 ./dgemm_blis_optimized.x 30000 30000 30000&gt;&gt;dgemm_blis_optimized_epyc_epyc001.orfeo.hpc_2023-07-10_08-10-55.csv"/>
    <x v="0"/>
    <n v="30000"/>
    <n v="30000"/>
    <n v="141.155242074"/>
    <n v="141.15524199999999"/>
    <n v="382.557525"/>
    <x v="1"/>
    <x v="0"/>
    <x v="0"/>
    <x v="0"/>
    <x v="0"/>
    <x v="0"/>
    <x v="10"/>
    <x v="10"/>
  </r>
  <r>
    <s v="dgemm_epyc_job_17161.out"/>
    <s v="dgemm_blis_optimized_epyc_epyc001.orfeo.hpc_2023-07-10_08-10-55.csv"/>
    <s v="epyc001.orfeo.hpc"/>
    <s v="rep 1 size 30000 OMP_PLACES=cores OMP_PROC_BIND=close OMP_NUM_THREADS=12 BLIS_NUM_THREADS=12 srun -n1 --cpus-per-task=12 ./dgemm_blis_optimized.x 30000 30000 30000&gt;&gt;dgemm_blis_optimized_epyc_epyc001.orfeo.hpc_2023-07-10_08-10-55.csv"/>
    <x v="0"/>
    <n v="30000"/>
    <n v="30000"/>
    <n v="112.461592466"/>
    <n v="112.461592"/>
    <n v="480.163928"/>
    <x v="1"/>
    <x v="0"/>
    <x v="0"/>
    <x v="0"/>
    <x v="0"/>
    <x v="0"/>
    <x v="11"/>
    <x v="11"/>
  </r>
  <r>
    <s v="dgemm_epyc_job_17161.out"/>
    <s v="dgemm_blis_optimized_epyc_epyc001.orfeo.hpc_2023-07-10_08-10-55.csv"/>
    <s v="epyc001.orfeo.hpc"/>
    <s v="rep 1 size 30000 OMP_PLACES=cores OMP_PROC_BIND=close OMP_NUM_THREADS=13 BLIS_NUM_THREADS=13 srun -n1 --cpus-per-task=13 ./dgemm_blis_optimized.x 30000 30000 30000&gt;&gt;dgemm_blis_optimized_epyc_epyc001.orfeo.hpc_2023-07-10_08-10-55.csv"/>
    <x v="0"/>
    <n v="30000"/>
    <n v="30000"/>
    <n v="112.39222969799999"/>
    <n v="112.39223"/>
    <n v="480.460261"/>
    <x v="1"/>
    <x v="0"/>
    <x v="0"/>
    <x v="0"/>
    <x v="0"/>
    <x v="0"/>
    <x v="12"/>
    <x v="12"/>
  </r>
  <r>
    <s v="dgemm_epyc_job_17161.out"/>
    <s v="dgemm_blis_optimized_epyc_epyc001.orfeo.hpc_2023-07-10_08-10-55.csv"/>
    <s v="epyc001.orfeo.hpc"/>
    <s v="rep 1 size 30000 OMP_PLACES=cores OMP_PROC_BIND=close OMP_NUM_THREADS=14 BLIS_NUM_THREADS=14 srun -n1 --cpus-per-task=14 ./dgemm_blis_optimized.x 30000 30000 30000&gt;&gt;dgemm_blis_optimized_epyc_epyc001.orfeo.hpc_2023-07-10_08-10-55.csv"/>
    <x v="0"/>
    <n v="30000"/>
    <n v="30000"/>
    <n v="106.115035537"/>
    <n v="106.115036"/>
    <n v="508.88170300000002"/>
    <x v="1"/>
    <x v="0"/>
    <x v="0"/>
    <x v="0"/>
    <x v="0"/>
    <x v="0"/>
    <x v="13"/>
    <x v="13"/>
  </r>
  <r>
    <s v="dgemm_epyc_job_17161.out"/>
    <s v="dgemm_blis_optimized_epyc_epyc001.orfeo.hpc_2023-07-10_08-10-55.csv"/>
    <s v="epyc001.orfeo.hpc"/>
    <s v="rep 1 size 30000 OMP_PLACES=cores OMP_PROC_BIND=close OMP_NUM_THREADS=15 BLIS_NUM_THREADS=15 srun -n1 --cpus-per-task=15 ./dgemm_blis_optimized.x 30000 30000 30000&gt;&gt;dgemm_blis_optimized_epyc_epyc001.orfeo.hpc_2023-07-10_08-10-55.csv"/>
    <x v="0"/>
    <n v="30000"/>
    <n v="30000"/>
    <n v="99.849580078000002"/>
    <n v="99.849580000000003"/>
    <n v="540.813491"/>
    <x v="1"/>
    <x v="0"/>
    <x v="0"/>
    <x v="0"/>
    <x v="0"/>
    <x v="0"/>
    <x v="14"/>
    <x v="14"/>
  </r>
  <r>
    <s v="dgemm_epyc_job_17161.out"/>
    <s v="dgemm_blis_optimized_epyc_epyc001.orfeo.hpc_2023-07-10_08-10-55.csv"/>
    <s v="epyc001.orfeo.hpc"/>
    <s v="rep 1 size 30000 OMP_PLACES=cores OMP_PROC_BIND=close OMP_NUM_THREADS=16 BLIS_NUM_THREADS=16 srun -n1 --cpus-per-task=16 ./dgemm_blis_optimized.x 30000 30000 30000&gt;&gt;dgemm_blis_optimized_epyc_epyc001.orfeo.hpc_2023-07-10_08-10-55.csv"/>
    <x v="0"/>
    <n v="30000"/>
    <n v="30000"/>
    <n v="88.531031006000006"/>
    <n v="88.531030999999999"/>
    <n v="609.95562099999995"/>
    <x v="1"/>
    <x v="0"/>
    <x v="0"/>
    <x v="0"/>
    <x v="0"/>
    <x v="0"/>
    <x v="15"/>
    <x v="15"/>
  </r>
  <r>
    <s v="dgemm_epyc_job_17161.out"/>
    <s v="dgemm_blis_optimized_epyc_epyc001.orfeo.hpc_2023-07-10_08-10-55.csv"/>
    <s v="epyc001.orfeo.hpc"/>
    <s v="rep 1 size 30000 OMP_PLACES=cores OMP_PROC_BIND=close OMP_NUM_THREADS=17 BLIS_NUM_THREADS=17 srun -n1 --cpus-per-task=17 ./dgemm_blis_optimized.x 30000 30000 30000&gt;&gt;dgemm_blis_optimized_epyc_epyc001.orfeo.hpc_2023-07-10_08-10-55.csv"/>
    <x v="0"/>
    <n v="30000"/>
    <n v="30000"/>
    <n v="88.928816053000006"/>
    <n v="88.928815999999998"/>
    <n v="607.22724500000004"/>
    <x v="1"/>
    <x v="0"/>
    <x v="0"/>
    <x v="0"/>
    <x v="0"/>
    <x v="0"/>
    <x v="16"/>
    <x v="16"/>
  </r>
  <r>
    <s v="dgemm_epyc_job_17161.out"/>
    <s v="dgemm_blis_optimized_epyc_epyc001.orfeo.hpc_2023-07-10_08-10-55.csv"/>
    <s v="epyc001.orfeo.hpc"/>
    <s v="rep 1 size 30000 OMP_PLACES=cores OMP_PROC_BIND=close OMP_NUM_THREADS=18 BLIS_NUM_THREADS=18 srun -n1 --cpus-per-task=18 ./dgemm_blis_optimized.x 30000 30000 30000&gt;&gt;dgemm_blis_optimized_epyc_epyc001.orfeo.hpc_2023-07-10_08-10-55.csv"/>
    <x v="0"/>
    <n v="30000"/>
    <n v="30000"/>
    <n v="88.797969648000006"/>
    <n v="88.797970000000007"/>
    <n v="608.12201200000004"/>
    <x v="1"/>
    <x v="0"/>
    <x v="0"/>
    <x v="0"/>
    <x v="0"/>
    <x v="0"/>
    <x v="17"/>
    <x v="17"/>
  </r>
  <r>
    <s v="dgemm_epyc_job_17161.out"/>
    <s v="dgemm_blis_optimized_epyc_epyc001.orfeo.hpc_2023-07-10_08-10-55.csv"/>
    <s v="epyc001.orfeo.hpc"/>
    <s v="rep 1 size 30000 OMP_PLACES=cores OMP_PROC_BIND=close OMP_NUM_THREADS=19 BLIS_NUM_THREADS=19 srun -n1 --cpus-per-task=19 ./dgemm_blis_optimized.x 30000 30000 30000&gt;&gt;dgemm_blis_optimized_epyc_epyc001.orfeo.hpc_2023-07-10_08-10-55.csv"/>
    <x v="0"/>
    <n v="30000"/>
    <n v="30000"/>
    <n v="88.456158477000002"/>
    <n v="88.456158000000002"/>
    <n v="610.47190999999998"/>
    <x v="1"/>
    <x v="0"/>
    <x v="0"/>
    <x v="0"/>
    <x v="0"/>
    <x v="0"/>
    <x v="18"/>
    <x v="18"/>
  </r>
  <r>
    <s v="dgemm_epyc_job_17161.out"/>
    <s v="dgemm_blis_optimized_epyc_epyc001.orfeo.hpc_2023-07-10_08-10-55.csv"/>
    <s v="epyc001.orfeo.hpc"/>
    <s v="rep 1 size 30000 OMP_PLACES=cores OMP_PROC_BIND=close OMP_NUM_THREADS=20 BLIS_NUM_THREADS=20 srun -n1 --cpus-per-task=20 ./dgemm_blis_optimized.x 30000 30000 30000&gt;&gt;dgemm_blis_optimized_epyc_epyc001.orfeo.hpc_2023-07-10_08-10-55.csv"/>
    <x v="0"/>
    <n v="30000"/>
    <n v="30000"/>
    <n v="74.259539263999997"/>
    <n v="74.259539000000004"/>
    <n v="727.179303"/>
    <x v="1"/>
    <x v="0"/>
    <x v="0"/>
    <x v="0"/>
    <x v="0"/>
    <x v="0"/>
    <x v="19"/>
    <x v="19"/>
  </r>
  <r>
    <s v="dgemm_epyc_job_17161.out"/>
    <s v="dgemm_blis_optimized_epyc_epyc001.orfeo.hpc_2023-07-10_08-10-55.csv"/>
    <s v="epyc001.orfeo.hpc"/>
    <s v="rep 1 size 30000 OMP_PLACES=cores OMP_PROC_BIND=close OMP_NUM_THREADS=21 BLIS_NUM_THREADS=21 srun -n1 --cpus-per-task=21 ./dgemm_blis_optimized.x 30000 30000 30000&gt;&gt;dgemm_blis_optimized_epyc_epyc001.orfeo.hpc_2023-07-10_08-10-55.csv"/>
    <x v="0"/>
    <n v="30000"/>
    <n v="30000"/>
    <n v="73.563946529999996"/>
    <n v="73.563946999999999"/>
    <n v="734.05523400000004"/>
    <x v="1"/>
    <x v="0"/>
    <x v="0"/>
    <x v="0"/>
    <x v="0"/>
    <x v="0"/>
    <x v="20"/>
    <x v="20"/>
  </r>
  <r>
    <s v="dgemm_epyc_job_17161.out"/>
    <s v="dgemm_blis_optimized_epyc_epyc001.orfeo.hpc_2023-07-10_08-10-55.csv"/>
    <s v="epyc001.orfeo.hpc"/>
    <s v="rep 1 size 30000 OMP_PLACES=cores OMP_PROC_BIND=close OMP_NUM_THREADS=22 BLIS_NUM_THREADS=22 srun -n1 --cpus-per-task=22 ./dgemm_blis_optimized.x 30000 30000 30000&gt;&gt;dgemm_blis_optimized_epyc_epyc001.orfeo.hpc_2023-07-10_08-10-55.csv"/>
    <x v="0"/>
    <n v="30000"/>
    <n v="30000"/>
    <n v="72.742178456999994"/>
    <n v="72.742177999999996"/>
    <n v="742.34785299999999"/>
    <x v="1"/>
    <x v="0"/>
    <x v="0"/>
    <x v="0"/>
    <x v="0"/>
    <x v="0"/>
    <x v="21"/>
    <x v="21"/>
  </r>
  <r>
    <s v="dgemm_epyc_job_17161.out"/>
    <s v="dgemm_blis_optimized_epyc_epyc001.orfeo.hpc_2023-07-10_08-10-55.csv"/>
    <s v="epyc001.orfeo.hpc"/>
    <s v="rep 1 size 30000 OMP_PLACES=cores OMP_PROC_BIND=close OMP_NUM_THREADS=23 BLIS_NUM_THREADS=23 srun -n1 --cpus-per-task=23 ./dgemm_blis_optimized.x 30000 30000 30000&gt;&gt;dgemm_blis_optimized_epyc_epyc001.orfeo.hpc_2023-07-10_08-10-55.csv"/>
    <x v="0"/>
    <n v="30000"/>
    <n v="30000"/>
    <n v="72.483083362000002"/>
    <n v="72.483082999999993"/>
    <n v="745.00142000000005"/>
    <x v="1"/>
    <x v="0"/>
    <x v="0"/>
    <x v="0"/>
    <x v="0"/>
    <x v="0"/>
    <x v="22"/>
    <x v="22"/>
  </r>
  <r>
    <s v="dgemm_epyc_job_17161.out"/>
    <s v="dgemm_blis_optimized_epyc_epyc001.orfeo.hpc_2023-07-10_08-10-55.csv"/>
    <s v="epyc001.orfeo.hpc"/>
    <s v="rep 1 size 30000 OMP_PLACES=cores OMP_PROC_BIND=close OMP_NUM_THREADS=24 BLIS_NUM_THREADS=24 srun -n1 --cpus-per-task=24 ./dgemm_blis_optimized.x 30000 30000 30000&gt;&gt;dgemm_blis_optimized_epyc_epyc001.orfeo.hpc_2023-07-10_08-10-55.csv"/>
    <x v="0"/>
    <n v="30000"/>
    <n v="30000"/>
    <n v="67.583675685000003"/>
    <n v="67.583675999999997"/>
    <n v="799.00951599999996"/>
    <x v="1"/>
    <x v="0"/>
    <x v="0"/>
    <x v="0"/>
    <x v="0"/>
    <x v="0"/>
    <x v="23"/>
    <x v="23"/>
  </r>
  <r>
    <s v="dgemm_epyc_job_17161.out"/>
    <s v="dgemm_blis_optimized_epyc_epyc001.orfeo.hpc_2023-07-10_08-10-55.csv"/>
    <s v="epyc001.orfeo.hpc"/>
    <s v="rep 1 size 30000 OMP_PLACES=cores OMP_PROC_BIND=close OMP_NUM_THREADS=25 BLIS_NUM_THREADS=25 srun -n1 --cpus-per-task=25 ./dgemm_blis_optimized.x 30000 30000 30000&gt;&gt;dgemm_blis_optimized_epyc_epyc001.orfeo.hpc_2023-07-10_08-10-55.csv"/>
    <x v="0"/>
    <n v="30000"/>
    <n v="30000"/>
    <n v="64.467577054000003"/>
    <n v="64.467577000000006"/>
    <n v="837.63036299999999"/>
    <x v="1"/>
    <x v="0"/>
    <x v="0"/>
    <x v="0"/>
    <x v="0"/>
    <x v="0"/>
    <x v="24"/>
    <x v="24"/>
  </r>
  <r>
    <s v="dgemm_epyc_job_17161.out"/>
    <s v="dgemm_blis_optimized_epyc_epyc001.orfeo.hpc_2023-07-10_08-10-55.csv"/>
    <s v="epyc001.orfeo.hpc"/>
    <s v="rep 1 size 30000 OMP_PLACES=cores OMP_PROC_BIND=close OMP_NUM_THREADS=26 BLIS_NUM_THREADS=26 srun -n1 --cpus-per-task=26 ./dgemm_blis_optimized.x 30000 30000 30000&gt;&gt;dgemm_blis_optimized_epyc_epyc001.orfeo.hpc_2023-07-10_08-10-55.csv"/>
    <x v="0"/>
    <n v="30000"/>
    <n v="30000"/>
    <n v="63.587045545999999"/>
    <n v="63.587046000000001"/>
    <n v="849.22958000000006"/>
    <x v="1"/>
    <x v="0"/>
    <x v="0"/>
    <x v="0"/>
    <x v="0"/>
    <x v="0"/>
    <x v="25"/>
    <x v="25"/>
  </r>
  <r>
    <s v="dgemm_epyc_job_17161.out"/>
    <s v="dgemm_blis_optimized_epyc_epyc001.orfeo.hpc_2023-07-10_08-10-55.csv"/>
    <s v="epyc001.orfeo.hpc"/>
    <s v="rep 1 size 30000 OMP_PLACES=cores OMP_PROC_BIND=close OMP_NUM_THREADS=27 BLIS_NUM_THREADS=27 srun -n1 --cpus-per-task=27 ./dgemm_blis_optimized.x 30000 30000 30000&gt;&gt;dgemm_blis_optimized_epyc_epyc001.orfeo.hpc_2023-07-10_08-10-55.csv"/>
    <x v="0"/>
    <n v="30000"/>
    <n v="30000"/>
    <n v="63.506782713"/>
    <n v="63.506782999999999"/>
    <n v="850.30287599999997"/>
    <x v="1"/>
    <x v="0"/>
    <x v="0"/>
    <x v="0"/>
    <x v="0"/>
    <x v="0"/>
    <x v="26"/>
    <x v="26"/>
  </r>
  <r>
    <s v="dgemm_epyc_job_17161.out"/>
    <s v="dgemm_blis_optimized_epyc_epyc001.orfeo.hpc_2023-07-10_08-10-55.csv"/>
    <s v="epyc001.orfeo.hpc"/>
    <s v="rep 1 size 30000 OMP_PLACES=cores OMP_PROC_BIND=close OMP_NUM_THREADS=28 BLIS_NUM_THREADS=28 srun -n1 --cpus-per-task=28 ./dgemm_blis_optimized.x 30000 30000 30000&gt;&gt;dgemm_blis_optimized_epyc_epyc001.orfeo.hpc_2023-07-10_08-10-55.csv"/>
    <x v="0"/>
    <n v="30000"/>
    <n v="30000"/>
    <n v="61.172037271000001"/>
    <n v="61.172037000000003"/>
    <n v="882.75627899999995"/>
    <x v="1"/>
    <x v="0"/>
    <x v="0"/>
    <x v="0"/>
    <x v="0"/>
    <x v="0"/>
    <x v="27"/>
    <x v="27"/>
  </r>
  <r>
    <s v="dgemm_epyc_job_17161.out"/>
    <s v="dgemm_blis_optimized_epyc_epyc001.orfeo.hpc_2023-07-10_08-10-55.csv"/>
    <s v="epyc001.orfeo.hpc"/>
    <s v="rep 1 size 30000 OMP_PLACES=cores OMP_PROC_BIND=close OMP_NUM_THREADS=29 BLIS_NUM_THREADS=29 srun -n1 --cpus-per-task=29 ./dgemm_blis_optimized.x 30000 30000 30000&gt;&gt;dgemm_blis_optimized_epyc_epyc001.orfeo.hpc_2023-07-10_08-10-55.csv"/>
    <x v="0"/>
    <n v="30000"/>
    <n v="30000"/>
    <n v="61.028177585999998"/>
    <n v="61.028177999999997"/>
    <n v="884.83717100000001"/>
    <x v="1"/>
    <x v="0"/>
    <x v="0"/>
    <x v="0"/>
    <x v="0"/>
    <x v="0"/>
    <x v="28"/>
    <x v="28"/>
  </r>
  <r>
    <s v="dgemm_epyc_job_17161.out"/>
    <s v="dgemm_blis_optimized_epyc_epyc001.orfeo.hpc_2023-07-10_08-10-55.csv"/>
    <s v="epyc001.orfeo.hpc"/>
    <s v="rep 1 size 30000 OMP_PLACES=cores OMP_PROC_BIND=close OMP_NUM_THREADS=30 BLIS_NUM_THREADS=30 srun -n1 --cpus-per-task=30 ./dgemm_blis_optimized.x 30000 30000 30000&gt;&gt;dgemm_blis_optimized_epyc_epyc001.orfeo.hpc_2023-07-10_08-10-55.csv"/>
    <x v="0"/>
    <n v="30000"/>
    <n v="30000"/>
    <n v="56.147451627999999"/>
    <n v="56.147452000000001"/>
    <n v="961.75335500000006"/>
    <x v="1"/>
    <x v="0"/>
    <x v="0"/>
    <x v="0"/>
    <x v="0"/>
    <x v="0"/>
    <x v="29"/>
    <x v="29"/>
  </r>
  <r>
    <s v="dgemm_epyc_job_17161.out"/>
    <s v="dgemm_blis_optimized_epyc_epyc001.orfeo.hpc_2023-07-10_08-10-55.csv"/>
    <s v="epyc001.orfeo.hpc"/>
    <s v="rep 1 size 30000 OMP_PLACES=cores OMP_PROC_BIND=close OMP_NUM_THREADS=31 BLIS_NUM_THREADS=31 srun -n1 --cpus-per-task=31 ./dgemm_blis_optimized.x 30000 30000 30000&gt;&gt;dgemm_blis_optimized_epyc_epyc001.orfeo.hpc_2023-07-10_08-10-55.csv"/>
    <x v="0"/>
    <n v="30000"/>
    <n v="30000"/>
    <n v="56.394456968"/>
    <n v="56.394457000000003"/>
    <n v="957.54091600000004"/>
    <x v="1"/>
    <x v="0"/>
    <x v="0"/>
    <x v="0"/>
    <x v="0"/>
    <x v="0"/>
    <x v="30"/>
    <x v="30"/>
  </r>
  <r>
    <s v="dgemm_epyc_job_17161.out"/>
    <s v="dgemm_blis_optimized_epyc_epyc001.orfeo.hpc_2023-07-10_08-10-55.csv"/>
    <s v="epyc001.orfeo.hpc"/>
    <s v="rep 1 size 30000 OMP_PLACES=cores OMP_PROC_BIND=close OMP_NUM_THREADS=32 BLIS_NUM_THREADS=32 srun -n1 --cpus-per-task=32 ./dgemm_blis_optimized.x 30000 30000 30000&gt;&gt;dgemm_blis_optimized_epyc_epyc001.orfeo.hpc_2023-07-10_08-10-55.csv"/>
    <x v="0"/>
    <n v="30000"/>
    <n v="30000"/>
    <n v="54.258832286000001"/>
    <n v="54.258831999999998"/>
    <n v="995.22967500000004"/>
    <x v="1"/>
    <x v="0"/>
    <x v="0"/>
    <x v="0"/>
    <x v="0"/>
    <x v="0"/>
    <x v="31"/>
    <x v="31"/>
  </r>
  <r>
    <s v="dgemm_epyc_job_17161.out"/>
    <s v="dgemm_blis_optimized_epyc_epyc001.orfeo.hpc_2023-07-10_08-10-55.csv"/>
    <s v="epyc001.orfeo.hpc"/>
    <s v="rep 1 size 30000 OMP_PLACES=cores OMP_PROC_BIND=close OMP_NUM_THREADS=33 BLIS_NUM_THREADS=33 srun -n1 --cpus-per-task=33 ./dgemm_blis_optimized.x 30000 30000 30000&gt;&gt;dgemm_blis_optimized_epyc_epyc001.orfeo.hpc_2023-07-10_08-10-55.csv"/>
    <x v="0"/>
    <n v="30000"/>
    <n v="30000"/>
    <n v="53.530687847999999"/>
    <n v="53.530687999999998"/>
    <n v="1008.767161"/>
    <x v="1"/>
    <x v="0"/>
    <x v="0"/>
    <x v="0"/>
    <x v="0"/>
    <x v="0"/>
    <x v="32"/>
    <x v="32"/>
  </r>
  <r>
    <s v="dgemm_epyc_job_17161.out"/>
    <s v="dgemm_blis_optimized_epyc_epyc001.orfeo.hpc_2023-07-10_08-10-55.csv"/>
    <s v="epyc001.orfeo.hpc"/>
    <s v="rep 1 size 30000 OMP_PLACES=cores OMP_PROC_BIND=close OMP_NUM_THREADS=34 BLIS_NUM_THREADS=34 srun -n1 --cpus-per-task=34 ./dgemm_blis_optimized.x 30000 30000 30000&gt;&gt;dgemm_blis_optimized_epyc_epyc001.orfeo.hpc_2023-07-10_08-10-55.csv"/>
    <x v="0"/>
    <n v="30000"/>
    <n v="30000"/>
    <n v="53.417216500000002"/>
    <n v="53.417217000000001"/>
    <n v="1010.910031"/>
    <x v="1"/>
    <x v="0"/>
    <x v="0"/>
    <x v="0"/>
    <x v="0"/>
    <x v="0"/>
    <x v="33"/>
    <x v="33"/>
  </r>
  <r>
    <s v="dgemm_epyc_job_17161.out"/>
    <s v="dgemm_blis_optimized_epyc_epyc001.orfeo.hpc_2023-07-10_08-10-55.csv"/>
    <s v="epyc001.orfeo.hpc"/>
    <s v="rep 1 size 30000 OMP_PLACES=cores OMP_PROC_BIND=close OMP_NUM_THREADS=35 BLIS_NUM_THREADS=35 srun -n1 --cpus-per-task=35 ./dgemm_blis_optimized.x 30000 30000 30000&gt;&gt;dgemm_blis_optimized_epyc_epyc001.orfeo.hpc_2023-07-10_08-10-55.csv"/>
    <x v="0"/>
    <n v="30000"/>
    <n v="30000"/>
    <n v="51.506818826"/>
    <n v="51.506819"/>
    <n v="1048.4048760000001"/>
    <x v="1"/>
    <x v="0"/>
    <x v="0"/>
    <x v="0"/>
    <x v="0"/>
    <x v="0"/>
    <x v="34"/>
    <x v="34"/>
  </r>
  <r>
    <s v="dgemm_epyc_job_17161.out"/>
    <s v="dgemm_blis_optimized_epyc_epyc001.orfeo.hpc_2023-07-10_08-10-55.csv"/>
    <s v="epyc001.orfeo.hpc"/>
    <s v="rep 1 size 30000 OMP_PLACES=cores OMP_PROC_BIND=close OMP_NUM_THREADS=36 BLIS_NUM_THREADS=36 srun -n1 --cpus-per-task=36 ./dgemm_blis_optimized.x 30000 30000 30000&gt;&gt;dgemm_blis_optimized_epyc_epyc001.orfeo.hpc_2023-07-10_08-10-55.csv"/>
    <x v="0"/>
    <n v="30000"/>
    <n v="30000"/>
    <n v="50.811345078000002"/>
    <n v="50.811345000000003"/>
    <n v="1062.7547830000001"/>
    <x v="1"/>
    <x v="0"/>
    <x v="0"/>
    <x v="0"/>
    <x v="0"/>
    <x v="0"/>
    <x v="35"/>
    <x v="35"/>
  </r>
  <r>
    <s v="dgemm_epyc_job_17161.out"/>
    <s v="dgemm_blis_optimized_epyc_epyc001.orfeo.hpc_2023-07-10_08-10-55.csv"/>
    <s v="epyc001.orfeo.hpc"/>
    <s v="rep 1 size 30000 OMP_PLACES=cores OMP_PROC_BIND=close OMP_NUM_THREADS=37 BLIS_NUM_THREADS=37 srun -n1 --cpus-per-task=37 ./dgemm_blis_optimized.x 30000 30000 30000&gt;&gt;dgemm_blis_optimized_epyc_epyc001.orfeo.hpc_2023-07-10_08-10-55.csv"/>
    <x v="0"/>
    <n v="30000"/>
    <n v="30000"/>
    <n v="51.599414713999998"/>
    <n v="51.599415"/>
    <n v="1046.523498"/>
    <x v="1"/>
    <x v="0"/>
    <x v="0"/>
    <x v="0"/>
    <x v="0"/>
    <x v="0"/>
    <x v="36"/>
    <x v="36"/>
  </r>
  <r>
    <s v="dgemm_epyc_job_17161.out"/>
    <s v="dgemm_blis_optimized_epyc_epyc001.orfeo.hpc_2023-07-10_08-10-55.csv"/>
    <s v="epyc001.orfeo.hpc"/>
    <s v="rep 1 size 30000 OMP_PLACES=cores OMP_PROC_BIND=close OMP_NUM_THREADS=38 BLIS_NUM_THREADS=38 srun -n1 --cpus-per-task=38 ./dgemm_blis_optimized.x 30000 30000 30000&gt;&gt;dgemm_blis_optimized_epyc_epyc001.orfeo.hpc_2023-07-10_08-10-55.csv"/>
    <x v="0"/>
    <n v="30000"/>
    <n v="30000"/>
    <n v="50.388010635999997"/>
    <n v="50.388010999999999"/>
    <n v="1071.6835080000001"/>
    <x v="1"/>
    <x v="0"/>
    <x v="0"/>
    <x v="0"/>
    <x v="0"/>
    <x v="0"/>
    <x v="37"/>
    <x v="37"/>
  </r>
  <r>
    <s v="dgemm_epyc_job_17161.out"/>
    <s v="dgemm_blis_optimized_epyc_epyc001.orfeo.hpc_2023-07-10_08-10-55.csv"/>
    <s v="epyc001.orfeo.hpc"/>
    <s v="rep 1 size 30000 OMP_PLACES=cores OMP_PROC_BIND=close OMP_NUM_THREADS=39 BLIS_NUM_THREADS=39 srun -n1 --cpus-per-task=39 ./dgemm_blis_optimized.x 30000 30000 30000&gt;&gt;dgemm_blis_optimized_epyc_epyc001.orfeo.hpc_2023-07-10_08-10-55.csv"/>
    <x v="0"/>
    <n v="30000"/>
    <n v="30000"/>
    <n v="50.615465210000004"/>
    <n v="50.615465"/>
    <n v="1066.867602"/>
    <x v="1"/>
    <x v="0"/>
    <x v="0"/>
    <x v="0"/>
    <x v="0"/>
    <x v="0"/>
    <x v="38"/>
    <x v="38"/>
  </r>
  <r>
    <s v="dgemm_epyc_job_17161.out"/>
    <s v="dgemm_blis_optimized_epyc_epyc001.orfeo.hpc_2023-07-10_08-10-55.csv"/>
    <s v="epyc001.orfeo.hpc"/>
    <s v="rep 1 size 30000 OMP_PLACES=cores OMP_PROC_BIND=close OMP_NUM_THREADS=40 BLIS_NUM_THREADS=40 srun -n1 --cpus-per-task=40 ./dgemm_blis_optimized.x 30000 30000 30000&gt;&gt;dgemm_blis_optimized_epyc_epyc001.orfeo.hpc_2023-07-10_08-10-55.csv"/>
    <x v="0"/>
    <n v="30000"/>
    <n v="30000"/>
    <n v="51.912051222000002"/>
    <n v="51.912050999999998"/>
    <n v="1040.2208880000001"/>
    <x v="1"/>
    <x v="0"/>
    <x v="0"/>
    <x v="0"/>
    <x v="0"/>
    <x v="0"/>
    <x v="39"/>
    <x v="39"/>
  </r>
  <r>
    <s v="dgemm_epyc_job_17161.out"/>
    <s v="dgemm_blis_optimized_epyc_epyc001.orfeo.hpc_2023-07-10_08-10-55.csv"/>
    <s v="epyc001.orfeo.hpc"/>
    <s v="rep 1 size 30000 OMP_PLACES=cores OMP_PROC_BIND=close OMP_NUM_THREADS=41 BLIS_NUM_THREADS=41 srun -n1 --cpus-per-task=41 ./dgemm_blis_optimized.x 30000 30000 30000&gt;&gt;dgemm_blis_optimized_epyc_epyc001.orfeo.hpc_2023-07-10_08-10-55.csv"/>
    <x v="0"/>
    <n v="30000"/>
    <n v="30000"/>
    <n v="51.911134066000002"/>
    <n v="51.911133999999997"/>
    <n v="1040.239266"/>
    <x v="1"/>
    <x v="0"/>
    <x v="0"/>
    <x v="0"/>
    <x v="0"/>
    <x v="0"/>
    <x v="40"/>
    <x v="40"/>
  </r>
  <r>
    <s v="dgemm_epyc_job_17161.out"/>
    <s v="dgemm_blis_optimized_epyc_epyc001.orfeo.hpc_2023-07-10_08-10-55.csv"/>
    <s v="epyc001.orfeo.hpc"/>
    <s v="rep 1 size 30000 OMP_PLACES=cores OMP_PROC_BIND=close OMP_NUM_THREADS=42 BLIS_NUM_THREADS=42 srun -n1 --cpus-per-task=42 ./dgemm_blis_optimized.x 30000 30000 30000&gt;&gt;dgemm_blis_optimized_epyc_epyc001.orfeo.hpc_2023-07-10_08-10-55.csv"/>
    <x v="0"/>
    <n v="30000"/>
    <n v="30000"/>
    <n v="49.465781157999999"/>
    <n v="49.465781"/>
    <n v="1091.6637470000001"/>
    <x v="1"/>
    <x v="0"/>
    <x v="0"/>
    <x v="0"/>
    <x v="0"/>
    <x v="0"/>
    <x v="41"/>
    <x v="41"/>
  </r>
  <r>
    <s v="dgemm_epyc_job_17161.out"/>
    <s v="dgemm_blis_optimized_epyc_epyc001.orfeo.hpc_2023-07-10_08-10-55.csv"/>
    <s v="epyc001.orfeo.hpc"/>
    <s v="rep 1 size 30000 OMP_PLACES=cores OMP_PROC_BIND=close OMP_NUM_THREADS=43 BLIS_NUM_THREADS=43 srun -n1 --cpus-per-task=43 ./dgemm_blis_optimized.x 30000 30000 30000&gt;&gt;dgemm_blis_optimized_epyc_epyc001.orfeo.hpc_2023-07-10_08-10-55.csv"/>
    <x v="0"/>
    <n v="30000"/>
    <n v="30000"/>
    <n v="48.800433724000001"/>
    <n v="48.800434000000003"/>
    <n v="1106.547542"/>
    <x v="1"/>
    <x v="0"/>
    <x v="0"/>
    <x v="0"/>
    <x v="0"/>
    <x v="0"/>
    <x v="42"/>
    <x v="42"/>
  </r>
  <r>
    <s v="dgemm_epyc_job_17161.out"/>
    <s v="dgemm_blis_optimized_epyc_epyc001.orfeo.hpc_2023-07-10_08-10-55.csv"/>
    <s v="epyc001.orfeo.hpc"/>
    <s v="rep 1 size 30000 OMP_PLACES=cores OMP_PROC_BIND=close OMP_NUM_THREADS=44 BLIS_NUM_THREADS=44 srun -n1 --cpus-per-task=44 ./dgemm_blis_optimized.x 30000 30000 30000&gt;&gt;dgemm_blis_optimized_epyc_epyc001.orfeo.hpc_2023-07-10_08-10-55.csv"/>
    <x v="0"/>
    <n v="30000"/>
    <n v="30000"/>
    <n v="42.747193465000002"/>
    <n v="42.747193000000003"/>
    <n v="1263.240826"/>
    <x v="1"/>
    <x v="0"/>
    <x v="0"/>
    <x v="0"/>
    <x v="0"/>
    <x v="0"/>
    <x v="43"/>
    <x v="43"/>
  </r>
  <r>
    <s v="dgemm_epyc_job_17161.out"/>
    <s v="dgemm_blis_optimized_epyc_epyc001.orfeo.hpc_2023-07-10_08-10-55.csv"/>
    <s v="epyc001.orfeo.hpc"/>
    <s v="rep 1 size 30000 OMP_PLACES=cores OMP_PROC_BIND=close OMP_NUM_THREADS=45 BLIS_NUM_THREADS=45 srun -n1 --cpus-per-task=45 ./dgemm_blis_optimized.x 30000 30000 30000&gt;&gt;dgemm_blis_optimized_epyc_epyc001.orfeo.hpc_2023-07-10_08-10-55.csv"/>
    <x v="0"/>
    <n v="30000"/>
    <n v="30000"/>
    <n v="44.488599051000001"/>
    <n v="44.488599000000001"/>
    <n v="1213.7941209999999"/>
    <x v="1"/>
    <x v="0"/>
    <x v="0"/>
    <x v="0"/>
    <x v="0"/>
    <x v="0"/>
    <x v="44"/>
    <x v="44"/>
  </r>
  <r>
    <s v="dgemm_epyc_job_17161.out"/>
    <s v="dgemm_blis_optimized_epyc_epyc001.orfeo.hpc_2023-07-10_08-10-55.csv"/>
    <s v="epyc001.orfeo.hpc"/>
    <s v="rep 1 size 30000 OMP_PLACES=cores OMP_PROC_BIND=close OMP_NUM_THREADS=46 BLIS_NUM_THREADS=46 srun -n1 --cpus-per-task=46 ./dgemm_blis_optimized.x 30000 30000 30000&gt;&gt;dgemm_blis_optimized_epyc_epyc001.orfeo.hpc_2023-07-10_08-10-55.csv"/>
    <x v="0"/>
    <n v="30000"/>
    <n v="30000"/>
    <n v="46.258679741000002"/>
    <n v="46.258679999999998"/>
    <n v="1167.348491"/>
    <x v="1"/>
    <x v="0"/>
    <x v="0"/>
    <x v="0"/>
    <x v="0"/>
    <x v="0"/>
    <x v="45"/>
    <x v="45"/>
  </r>
  <r>
    <s v="dgemm_epyc_job_17161.out"/>
    <s v="dgemm_blis_optimized_epyc_epyc001.orfeo.hpc_2023-07-10_08-10-55.csv"/>
    <s v="epyc001.orfeo.hpc"/>
    <s v="rep 1 size 30000 OMP_PLACES=cores OMP_PROC_BIND=close OMP_NUM_THREADS=47 BLIS_NUM_THREADS=47 srun -n1 --cpus-per-task=47 ./dgemm_blis_optimized.x 30000 30000 30000&gt;&gt;dgemm_blis_optimized_epyc_epyc001.orfeo.hpc_2023-07-10_08-10-55.csv"/>
    <x v="0"/>
    <n v="30000"/>
    <n v="30000"/>
    <n v="46.464747930000001"/>
    <n v="46.464748"/>
    <n v="1162.1713749999999"/>
    <x v="1"/>
    <x v="0"/>
    <x v="0"/>
    <x v="0"/>
    <x v="0"/>
    <x v="0"/>
    <x v="46"/>
    <x v="46"/>
  </r>
  <r>
    <s v="dgemm_epyc_job_17161.out"/>
    <s v="dgemm_blis_optimized_epyc_epyc001.orfeo.hpc_2023-07-10_08-10-55.csv"/>
    <s v="epyc001.orfeo.hpc"/>
    <s v="rep 1 size 30000 OMP_PLACES=cores OMP_PROC_BIND=close OMP_NUM_THREADS=48 BLIS_NUM_THREADS=48 srun -n1 --cpus-per-task=48 ./dgemm_blis_optimized.x 30000 30000 30000&gt;&gt;dgemm_blis_optimized_epyc_epyc001.orfeo.hpc_2023-07-10_08-10-55.csv"/>
    <x v="0"/>
    <n v="30000"/>
    <n v="30000"/>
    <n v="43.555758679999997"/>
    <n v="43.555759000000002"/>
    <n v="1239.790137"/>
    <x v="1"/>
    <x v="0"/>
    <x v="0"/>
    <x v="0"/>
    <x v="0"/>
    <x v="0"/>
    <x v="47"/>
    <x v="47"/>
  </r>
  <r>
    <s v="dgemm_epyc_job_17161.out"/>
    <s v="dgemm_blis_optimized_epyc_epyc001.orfeo.hpc_2023-07-10_08-10-55.csv"/>
    <s v="epyc001.orfeo.hpc"/>
    <s v="rep 1 size 30000 OMP_PLACES=cores OMP_PROC_BIND=close OMP_NUM_THREADS=49 BLIS_NUM_THREADS=49 srun -n1 --cpus-per-task=49 ./dgemm_blis_optimized.x 30000 30000 30000&gt;&gt;dgemm_blis_optimized_epyc_epyc001.orfeo.hpc_2023-07-10_08-10-55.csv"/>
    <x v="0"/>
    <n v="30000"/>
    <n v="30000"/>
    <n v="46.863573737999999"/>
    <n v="46.863574"/>
    <n v="1152.28088"/>
    <x v="1"/>
    <x v="0"/>
    <x v="0"/>
    <x v="0"/>
    <x v="0"/>
    <x v="0"/>
    <x v="48"/>
    <x v="48"/>
  </r>
  <r>
    <s v="dgemm_epyc_job_17161.out"/>
    <s v="dgemm_blis_optimized_epyc_epyc001.orfeo.hpc_2023-07-10_08-10-55.csv"/>
    <s v="epyc001.orfeo.hpc"/>
    <s v="rep 1 size 30000 OMP_PLACES=cores OMP_PROC_BIND=close OMP_NUM_THREADS=50 BLIS_NUM_THREADS=50 srun -n1 --cpus-per-task=50 ./dgemm_blis_optimized.x 30000 30000 30000&gt;&gt;dgemm_blis_optimized_epyc_epyc001.orfeo.hpc_2023-07-10_08-10-55.csv"/>
    <x v="0"/>
    <n v="30000"/>
    <n v="30000"/>
    <n v="44.991173965000002"/>
    <n v="44.991174000000001"/>
    <n v="1200.2354069999999"/>
    <x v="1"/>
    <x v="0"/>
    <x v="0"/>
    <x v="0"/>
    <x v="0"/>
    <x v="0"/>
    <x v="49"/>
    <x v="49"/>
  </r>
  <r>
    <s v="dgemm_epyc_job_17161.out"/>
    <s v="dgemm_blis_optimized_epyc_epyc001.orfeo.hpc_2023-07-10_08-10-55.csv"/>
    <s v="epyc001.orfeo.hpc"/>
    <s v="rep 1 size 30000 OMP_PLACES=cores OMP_PROC_BIND=close OMP_NUM_THREADS=51 BLIS_NUM_THREADS=51 srun -n1 --cpus-per-task=51 ./dgemm_blis_optimized.x 30000 30000 30000&gt;&gt;dgemm_blis_optimized_epyc_epyc001.orfeo.hpc_2023-07-10_08-10-55.csv"/>
    <x v="0"/>
    <n v="30000"/>
    <n v="30000"/>
    <n v="45.111229022000003"/>
    <n v="45.111229000000002"/>
    <n v="1197.0412060000001"/>
    <x v="1"/>
    <x v="0"/>
    <x v="0"/>
    <x v="0"/>
    <x v="0"/>
    <x v="0"/>
    <x v="50"/>
    <x v="50"/>
  </r>
  <r>
    <s v="dgemm_epyc_job_17161.out"/>
    <s v="dgemm_blis_optimized_epyc_epyc001.orfeo.hpc_2023-07-10_08-10-55.csv"/>
    <s v="epyc001.orfeo.hpc"/>
    <s v="rep 1 size 30000 OMP_PLACES=cores OMP_PROC_BIND=close OMP_NUM_THREADS=52 BLIS_NUM_THREADS=52 srun -n1 --cpus-per-task=52 ./dgemm_blis_optimized.x 30000 30000 30000&gt;&gt;dgemm_blis_optimized_epyc_epyc001.orfeo.hpc_2023-07-10_08-10-55.csv"/>
    <x v="0"/>
    <n v="30000"/>
    <n v="30000"/>
    <n v="41.895329889000003"/>
    <n v="41.895330000000001"/>
    <n v="1288.9264780000001"/>
    <x v="1"/>
    <x v="0"/>
    <x v="0"/>
    <x v="0"/>
    <x v="0"/>
    <x v="0"/>
    <x v="51"/>
    <x v="51"/>
  </r>
  <r>
    <s v="dgemm_epyc_job_17161.out"/>
    <s v="dgemm_blis_optimized_epyc_epyc001.orfeo.hpc_2023-07-10_08-10-55.csv"/>
    <s v="epyc001.orfeo.hpc"/>
    <s v="rep 1 size 30000 OMP_PLACES=cores OMP_PROC_BIND=close OMP_NUM_THREADS=53 BLIS_NUM_THREADS=53 srun -n1 --cpus-per-task=53 ./dgemm_blis_optimized.x 30000 30000 30000&gt;&gt;dgemm_blis_optimized_epyc_epyc001.orfeo.hpc_2023-07-10_08-10-55.csv"/>
    <x v="0"/>
    <n v="30000"/>
    <n v="30000"/>
    <n v="42.682984615999999"/>
    <n v="42.682985000000002"/>
    <n v="1265.1411439999999"/>
    <x v="1"/>
    <x v="0"/>
    <x v="0"/>
    <x v="0"/>
    <x v="0"/>
    <x v="0"/>
    <x v="52"/>
    <x v="52"/>
  </r>
  <r>
    <s v="dgemm_epyc_job_17161.out"/>
    <s v="dgemm_blis_optimized_epyc_epyc001.orfeo.hpc_2023-07-10_08-10-55.csv"/>
    <s v="epyc001.orfeo.hpc"/>
    <s v="rep 1 size 30000 OMP_PLACES=cores OMP_PROC_BIND=close OMP_NUM_THREADS=54 BLIS_NUM_THREADS=54 srun -n1 --cpus-per-task=54 ./dgemm_blis_optimized.x 30000 30000 30000&gt;&gt;dgemm_blis_optimized_epyc_epyc001.orfeo.hpc_2023-07-10_08-10-55.csv"/>
    <x v="0"/>
    <n v="30000"/>
    <n v="30000"/>
    <n v="44.252172751000003"/>
    <n v="44.252172999999999"/>
    <n v="1220.2790649999999"/>
    <x v="1"/>
    <x v="0"/>
    <x v="0"/>
    <x v="0"/>
    <x v="0"/>
    <x v="0"/>
    <x v="53"/>
    <x v="53"/>
  </r>
  <r>
    <s v="dgemm_epyc_job_17161.out"/>
    <s v="dgemm_blis_optimized_epyc_epyc001.orfeo.hpc_2023-07-10_08-10-55.csv"/>
    <s v="epyc001.orfeo.hpc"/>
    <s v="rep 1 size 30000 OMP_PLACES=cores OMP_PROC_BIND=close OMP_NUM_THREADS=55 BLIS_NUM_THREADS=55 srun -n1 --cpus-per-task=55 ./dgemm_blis_optimized.x 30000 30000 30000&gt;&gt;dgemm_blis_optimized_epyc_epyc001.orfeo.hpc_2023-07-10_08-10-55.csv"/>
    <x v="0"/>
    <n v="30000"/>
    <n v="30000"/>
    <n v="43.408151359999998"/>
    <n v="43.408150999999997"/>
    <n v="1244.005983"/>
    <x v="1"/>
    <x v="0"/>
    <x v="0"/>
    <x v="0"/>
    <x v="0"/>
    <x v="0"/>
    <x v="54"/>
    <x v="54"/>
  </r>
  <r>
    <s v="dgemm_epyc_job_17161.out"/>
    <s v="dgemm_blis_optimized_epyc_epyc001.orfeo.hpc_2023-07-10_08-10-55.csv"/>
    <s v="epyc001.orfeo.hpc"/>
    <s v="rep 1 size 30000 OMP_PLACES=cores OMP_PROC_BIND=close OMP_NUM_THREADS=56 BLIS_NUM_THREADS=56 srun -n1 --cpus-per-task=56 ./dgemm_blis_optimized.x 30000 30000 30000&gt;&gt;dgemm_blis_optimized_epyc_epyc001.orfeo.hpc_2023-07-10_08-10-55.csv"/>
    <x v="0"/>
    <n v="30000"/>
    <n v="30000"/>
    <n v="44.477162006999997"/>
    <n v="44.477162"/>
    <n v="1214.1062420000001"/>
    <x v="1"/>
    <x v="0"/>
    <x v="0"/>
    <x v="0"/>
    <x v="0"/>
    <x v="0"/>
    <x v="55"/>
    <x v="55"/>
  </r>
  <r>
    <s v="dgemm_epyc_job_17161.out"/>
    <s v="dgemm_blis_optimized_epyc_epyc001.orfeo.hpc_2023-07-10_08-10-55.csv"/>
    <s v="epyc001.orfeo.hpc"/>
    <s v="rep 1 size 30000 OMP_PLACES=cores OMP_PROC_BIND=close OMP_NUM_THREADS=57 BLIS_NUM_THREADS=57 srun -n1 --cpus-per-task=57 ./dgemm_blis_optimized.x 30000 30000 30000&gt;&gt;dgemm_blis_optimized_epyc_epyc001.orfeo.hpc_2023-07-10_08-10-55.csv"/>
    <x v="0"/>
    <n v="30000"/>
    <n v="30000"/>
    <n v="42.760085273999998"/>
    <n v="42.760084999999997"/>
    <n v="1262.85997"/>
    <x v="1"/>
    <x v="0"/>
    <x v="0"/>
    <x v="0"/>
    <x v="0"/>
    <x v="0"/>
    <x v="56"/>
    <x v="56"/>
  </r>
  <r>
    <s v="dgemm_epyc_job_17161.out"/>
    <s v="dgemm_blis_optimized_epyc_epyc001.orfeo.hpc_2023-07-10_08-10-55.csv"/>
    <s v="epyc001.orfeo.hpc"/>
    <s v="rep 1 size 30000 OMP_PLACES=cores OMP_PROC_BIND=close OMP_NUM_THREADS=58 BLIS_NUM_THREADS=58 srun -n1 --cpus-per-task=58 ./dgemm_blis_optimized.x 30000 30000 30000&gt;&gt;dgemm_blis_optimized_epyc_epyc001.orfeo.hpc_2023-07-10_08-10-55.csv"/>
    <x v="0"/>
    <n v="30000"/>
    <n v="30000"/>
    <n v="43.094970721000003"/>
    <n v="43.094971000000001"/>
    <n v="1253.0464480000001"/>
    <x v="1"/>
    <x v="0"/>
    <x v="0"/>
    <x v="0"/>
    <x v="0"/>
    <x v="0"/>
    <x v="57"/>
    <x v="57"/>
  </r>
  <r>
    <s v="dgemm_epyc_job_17161.out"/>
    <s v="dgemm_blis_optimized_epyc_epyc001.orfeo.hpc_2023-07-10_08-10-55.csv"/>
    <s v="epyc001.orfeo.hpc"/>
    <s v="rep 1 size 30000 OMP_PLACES=cores OMP_PROC_BIND=close OMP_NUM_THREADS=59 BLIS_NUM_THREADS=59 srun -n1 --cpus-per-task=59 ./dgemm_blis_optimized.x 30000 30000 30000&gt;&gt;dgemm_blis_optimized_epyc_epyc001.orfeo.hpc_2023-07-10_08-10-55.csv"/>
    <x v="0"/>
    <n v="30000"/>
    <n v="30000"/>
    <n v="43.470519353"/>
    <n v="43.470519000000003"/>
    <n v="1242.221184"/>
    <x v="1"/>
    <x v="0"/>
    <x v="0"/>
    <x v="0"/>
    <x v="0"/>
    <x v="0"/>
    <x v="58"/>
    <x v="58"/>
  </r>
  <r>
    <s v="dgemm_epyc_job_17161.out"/>
    <s v="dgemm_blis_optimized_epyc_epyc001.orfeo.hpc_2023-07-10_08-10-55.csv"/>
    <s v="epyc001.orfeo.hpc"/>
    <s v="rep 1 size 30000 OMP_PLACES=cores OMP_PROC_BIND=close OMP_NUM_THREADS=60 BLIS_NUM_THREADS=60 srun -n1 --cpus-per-task=60 ./dgemm_blis_optimized.x 30000 30000 30000&gt;&gt;dgemm_blis_optimized_epyc_epyc001.orfeo.hpc_2023-07-10_08-10-55.csv"/>
    <x v="0"/>
    <n v="30000"/>
    <n v="30000"/>
    <n v="41.136584128999999"/>
    <n v="41.136583999999999"/>
    <n v="1312.7001459999999"/>
    <x v="1"/>
    <x v="0"/>
    <x v="0"/>
    <x v="0"/>
    <x v="0"/>
    <x v="0"/>
    <x v="59"/>
    <x v="59"/>
  </r>
  <r>
    <s v="dgemm_thin_job_17162.out"/>
    <s v="dgemm_blis_optimized_thin_thin006_2023-07-10_08-11-45.csv"/>
    <s v="thin006"/>
    <s v="rep 1 size 30000 OMP_PLACES=cores OMP_PROC_BIND=spread OMP_NUM_THREADS=12 BLIS_NUM_THREADS=12 srun -n1 --cpus-per-task=12 ./dgemm_blis_optimized.x 30000 30000 30000&gt;&gt;dgemm_blis_optimized_thin_thin006_2023-07-10_08-11-45.csv"/>
    <x v="0"/>
    <n v="30000"/>
    <n v="30000"/>
    <n v="129.941748518"/>
    <n v="129.94174899999999"/>
    <n v="415.57082800000001"/>
    <x v="1"/>
    <x v="0"/>
    <x v="1"/>
    <x v="0"/>
    <x v="0"/>
    <x v="1"/>
    <x v="11"/>
    <x v="11"/>
  </r>
  <r>
    <s v="dgemm_thin_job_17162.out"/>
    <s v="dgemm_blis_optimized_thin_thin006_2023-07-10_08-11-45.csv"/>
    <s v="thin006"/>
    <s v="rep 1 size 30000 OMP_PLACES=cores OMP_PROC_BIND=spread OMP_NUM_THREADS=11 BLIS_NUM_THREADS=11 srun -n1 --cpus-per-task=11 ./dgemm_blis_optimized.x 30000 30000 30000&gt;&gt;dgemm_blis_optimized_thin_thin006_2023-07-10_08-11-45.csv"/>
    <x v="0"/>
    <n v="30000"/>
    <n v="30000"/>
    <n v="146.58148684400001"/>
    <n v="146.58148700000001"/>
    <n v="368.39577200000002"/>
    <x v="1"/>
    <x v="0"/>
    <x v="1"/>
    <x v="0"/>
    <x v="0"/>
    <x v="1"/>
    <x v="10"/>
    <x v="10"/>
  </r>
  <r>
    <s v="dgemm_thin_job_17162.out"/>
    <s v="dgemm_blis_optimized_thin_thin006_2023-07-10_08-11-45.csv"/>
    <s v="thin006"/>
    <s v="rep 1 size 30000 OMP_PLACES=cores OMP_PROC_BIND=spread OMP_NUM_THREADS=10 BLIS_NUM_THREADS=10 srun -n1 --cpus-per-task=10 ./dgemm_blis_optimized.x 30000 30000 30000&gt;&gt;dgemm_blis_optimized_thin_thin006_2023-07-10_08-11-45.csv"/>
    <x v="0"/>
    <n v="30000"/>
    <n v="30000"/>
    <n v="142.11367991099999"/>
    <n v="142.11367999999999"/>
    <n v="379.97749399999998"/>
    <x v="1"/>
    <x v="0"/>
    <x v="1"/>
    <x v="0"/>
    <x v="0"/>
    <x v="1"/>
    <x v="9"/>
    <x v="9"/>
  </r>
  <r>
    <s v="dgemm_thin_job_17162.out"/>
    <s v="dgemm_blis_optimized_thin_thin006_2023-07-10_08-11-45.csv"/>
    <s v="thin006"/>
    <s v="rep 1 size 30000 OMP_PLACES=cores OMP_PROC_BIND=spread OMP_NUM_THREADS=9 BLIS_NUM_THREADS=9 srun -n1 --cpus-per-task=9 ./dgemm_blis_optimized.x 30000 30000 30000&gt;&gt;dgemm_blis_optimized_thin_thin006_2023-07-10_08-11-45.csv"/>
    <x v="0"/>
    <n v="30000"/>
    <n v="30000"/>
    <n v="169.670975145"/>
    <n v="169.670975"/>
    <n v="318.26303799999999"/>
    <x v="1"/>
    <x v="0"/>
    <x v="1"/>
    <x v="0"/>
    <x v="0"/>
    <x v="1"/>
    <x v="8"/>
    <x v="8"/>
  </r>
  <r>
    <s v="dgemm_thin_job_17162.out"/>
    <s v="dgemm_blis_optimized_thin_thin006_2023-07-10_08-11-45.csv"/>
    <s v="thin006"/>
    <s v="rep 1 size 30000 OMP_PLACES=cores OMP_PROC_BIND=spread OMP_NUM_THREADS=8 BLIS_NUM_THREADS=8 srun -n1 --cpus-per-task=8 ./dgemm_blis_optimized.x 30000 30000 30000&gt;&gt;dgemm_blis_optimized_thin_thin006_2023-07-10_08-11-45.csv"/>
    <x v="0"/>
    <n v="30000"/>
    <n v="30000"/>
    <n v="198.50797528699999"/>
    <n v="198.50797499999999"/>
    <n v="272.02937300000002"/>
    <x v="1"/>
    <x v="0"/>
    <x v="1"/>
    <x v="0"/>
    <x v="0"/>
    <x v="1"/>
    <x v="7"/>
    <x v="7"/>
  </r>
  <r>
    <s v="dgemm_thin_job_17162.out"/>
    <s v="dgemm_blis_optimized_thin_thin006_2023-07-10_08-11-45.csv"/>
    <s v="thin006"/>
    <s v="rep 1 size 30000 OMP_PLACES=cores OMP_PROC_BIND=spread OMP_NUM_THREADS=7 BLIS_NUM_THREADS=7 srun -n1 --cpus-per-task=7 ./dgemm_blis_optimized.x 30000 30000 30000&gt;&gt;dgemm_blis_optimized_thin_thin006_2023-07-10_08-11-45.csv"/>
    <x v="0"/>
    <n v="30000"/>
    <n v="30000"/>
    <n v="229.457415626"/>
    <n v="229.45741599999999"/>
    <n v="235.337785"/>
    <x v="1"/>
    <x v="0"/>
    <x v="1"/>
    <x v="0"/>
    <x v="0"/>
    <x v="1"/>
    <x v="6"/>
    <x v="6"/>
  </r>
  <r>
    <s v="dgemm_thin_job_17162.out"/>
    <s v="dgemm_blis_optimized_thin_thin006_2023-07-10_08-11-45.csv"/>
    <s v="thin006"/>
    <s v="rep 1 size 30000 OMP_PLACES=cores OMP_PROC_BIND=spread OMP_NUM_THREADS=6 BLIS_NUM_THREADS=6 srun -n1 --cpus-per-task=6 ./dgemm_blis_optimized.x 30000 30000 30000&gt;&gt;dgemm_blis_optimized_thin_thin006_2023-07-10_08-11-45.csv"/>
    <x v="0"/>
    <n v="30000"/>
    <n v="30000"/>
    <n v="234.87814726600001"/>
    <n v="234.87814700000001"/>
    <n v="229.90644599999999"/>
    <x v="1"/>
    <x v="0"/>
    <x v="1"/>
    <x v="0"/>
    <x v="0"/>
    <x v="1"/>
    <x v="5"/>
    <x v="5"/>
  </r>
  <r>
    <s v="dgemm_thin_job_17162.out"/>
    <s v="dgemm_blis_optimized_thin_thin006_2023-07-10_08-11-45.csv"/>
    <s v="thin006"/>
    <s v="rep 1 size 30000 OMP_PLACES=cores OMP_PROC_BIND=spread OMP_NUM_THREADS=5 BLIS_NUM_THREADS=5 srun -n1 --cpus-per-task=5 ./dgemm_blis_optimized.x 30000 30000 30000&gt;&gt;dgemm_blis_optimized_thin_thin006_2023-07-10_08-11-45.csv"/>
    <x v="0"/>
    <n v="30000"/>
    <n v="30000"/>
    <n v="307.41966502700001"/>
    <n v="307.41966500000001"/>
    <n v="175.65564599999999"/>
    <x v="1"/>
    <x v="0"/>
    <x v="1"/>
    <x v="0"/>
    <x v="0"/>
    <x v="1"/>
    <x v="4"/>
    <x v="4"/>
  </r>
  <r>
    <s v="dgemm_thin_job_17162.out"/>
    <s v="dgemm_blis_optimized_thin_thin006_2023-07-10_08-11-45.csv"/>
    <s v="thin006"/>
    <s v="rep 1 size 30000 OMP_PLACES=cores OMP_PROC_BIND=spread OMP_NUM_THREADS=4 BLIS_NUM_THREADS=4 srun -n1 --cpus-per-task=4 ./dgemm_blis_optimized.x 30000 30000 30000&gt;&gt;dgemm_blis_optimized_thin_thin006_2023-07-10_08-11-45.csv"/>
    <x v="0"/>
    <n v="30000"/>
    <n v="30000"/>
    <n v="348.77337116500001"/>
    <n v="348.773371"/>
    <n v="154.82833400000001"/>
    <x v="1"/>
    <x v="0"/>
    <x v="1"/>
    <x v="0"/>
    <x v="0"/>
    <x v="1"/>
    <x v="3"/>
    <x v="3"/>
  </r>
  <r>
    <s v="dgemm_thin_job_17162.out"/>
    <s v="dgemm_blis_optimized_thin_thin006_2023-07-10_08-11-45.csv"/>
    <s v="thin006"/>
    <s v="rep 1 size 30000 OMP_PLACES=cores OMP_PROC_BIND=spread OMP_NUM_THREADS=3 BLIS_NUM_THREADS=3 srun -n1 --cpus-per-task=3 ./dgemm_blis_optimized.x 30000 30000 30000&gt;&gt;dgemm_blis_optimized_thin_thin006_2023-07-10_08-11-45.csv"/>
    <x v="0"/>
    <n v="30000"/>
    <n v="30000"/>
    <n v="457.30215941400002"/>
    <n v="457.30215900000002"/>
    <n v="118.083851"/>
    <x v="1"/>
    <x v="0"/>
    <x v="1"/>
    <x v="0"/>
    <x v="0"/>
    <x v="1"/>
    <x v="2"/>
    <x v="2"/>
  </r>
  <r>
    <s v="dgemm_thin_job_17162.out"/>
    <s v="dgemm_blis_optimized_thin_thin006_2023-07-10_08-11-45.csv"/>
    <s v="thin006"/>
    <s v="rep 1 size 30000 OMP_PLACES=cores OMP_PROC_BIND=spread OMP_NUM_THREADS=2 BLIS_NUM_THREADS=2 srun -n1 --cpus-per-task=2 ./dgemm_blis_optimized.x 30000 30000 30000&gt;&gt;dgemm_blis_optimized_thin_thin006_2023-07-10_08-11-45.csv"/>
    <x v="0"/>
    <n v="30000"/>
    <n v="30000"/>
    <n v="683.001586901"/>
    <n v="683.00158699999997"/>
    <n v="79.062774000000005"/>
    <x v="1"/>
    <x v="0"/>
    <x v="1"/>
    <x v="0"/>
    <x v="0"/>
    <x v="1"/>
    <x v="1"/>
    <x v="1"/>
  </r>
  <r>
    <s v="dgemm_thin_job_17162.out"/>
    <s v="dgemm_blis_optimized_thin_thin006_2023-07-10_08-11-45.csv"/>
    <s v="thin006"/>
    <s v="rep 1 size 30000 OMP_PLACES=cores OMP_PROC_BIND=spread OMP_NUM_THREADS=1 BLIS_NUM_THREADS=1 srun -n1 --cpus-per-task=1 ./dgemm_blis_optimized.x 30000 30000 30000&gt;&gt;dgemm_blis_optimized_thin_thin006_2023-07-10_08-11-45.csv"/>
    <x v="0"/>
    <n v="30000"/>
    <n v="30000"/>
    <n v="1347.628046114"/>
    <n v="1347.628046"/>
    <n v="40.070404000000003"/>
    <x v="1"/>
    <x v="0"/>
    <x v="1"/>
    <x v="0"/>
    <x v="0"/>
    <x v="1"/>
    <x v="0"/>
    <x v="0"/>
  </r>
  <r>
    <s v="dgemm_thin_job_17162.out"/>
    <s v="dgemm_blis_optimized_thin_thin006_2023-07-10_08-11-45.csv"/>
    <s v="thin006"/>
    <s v="rep 2 size 30000 OMP_PLACES=cores OMP_PROC_BIND=spread OMP_NUM_THREADS=12 BLIS_NUM_THREADS=12 srun -n1 --cpus-per-task=12 ./dgemm_blis_optimized.x 30000 30000 30000&gt;&gt;dgemm_blis_optimized_thin_thin006_2023-07-10_08-11-45.csv"/>
    <x v="0"/>
    <n v="30000"/>
    <n v="30000"/>
    <n v="130.815655599"/>
    <n v="130.81565599999999"/>
    <n v="412.79462899999999"/>
    <x v="1"/>
    <x v="0"/>
    <x v="1"/>
    <x v="0"/>
    <x v="0"/>
    <x v="1"/>
    <x v="11"/>
    <x v="11"/>
  </r>
  <r>
    <s v="dgemm_thin_job_17162.out"/>
    <s v="dgemm_blis_optimized_thin_thin006_2023-07-10_08-11-45.csv"/>
    <s v="thin006"/>
    <s v="rep 2 size 30000 OMP_PLACES=cores OMP_PROC_BIND=spread OMP_NUM_THREADS=11 BLIS_NUM_THREADS=11 srun -n1 --cpus-per-task=11 ./dgemm_blis_optimized.x 30000 30000 30000&gt;&gt;dgemm_blis_optimized_thin_thin006_2023-07-10_08-11-45.csv"/>
    <x v="0"/>
    <n v="30000"/>
    <n v="30000"/>
    <n v="146.42672847599999"/>
    <n v="146.426728"/>
    <n v="368.78512899999998"/>
    <x v="1"/>
    <x v="0"/>
    <x v="1"/>
    <x v="0"/>
    <x v="0"/>
    <x v="1"/>
    <x v="10"/>
    <x v="10"/>
  </r>
  <r>
    <s v="dgemm_thin_job_17162.out"/>
    <s v="dgemm_blis_optimized_thin_thin006_2023-07-10_08-11-45.csv"/>
    <s v="thin006"/>
    <s v="rep 2 size 30000 OMP_PLACES=cores OMP_PROC_BIND=spread OMP_NUM_THREADS=10 BLIS_NUM_THREADS=10 srun -n1 --cpus-per-task=10 ./dgemm_blis_optimized.x 30000 30000 30000&gt;&gt;dgemm_blis_optimized_thin_thin006_2023-07-10_08-11-45.csv"/>
    <x v="0"/>
    <n v="30000"/>
    <n v="30000"/>
    <n v="142.51562711099999"/>
    <n v="142.51562699999999"/>
    <n v="378.90581600000002"/>
    <x v="1"/>
    <x v="0"/>
    <x v="1"/>
    <x v="0"/>
    <x v="0"/>
    <x v="1"/>
    <x v="9"/>
    <x v="9"/>
  </r>
  <r>
    <s v="dgemm_thin_job_17162.out"/>
    <s v="dgemm_blis_optimized_thin_thin006_2023-07-10_08-11-45.csv"/>
    <s v="thin006"/>
    <s v="rep 2 size 30000 OMP_PLACES=cores OMP_PROC_BIND=spread OMP_NUM_THREADS=9 BLIS_NUM_THREADS=9 srun -n1 --cpus-per-task=9 ./dgemm_blis_optimized.x 30000 30000 30000&gt;&gt;dgemm_blis_optimized_thin_thin006_2023-07-10_08-11-45.csv"/>
    <x v="0"/>
    <n v="30000"/>
    <n v="30000"/>
    <n v="171.28318147900001"/>
    <n v="171.28318100000001"/>
    <n v="315.267381"/>
    <x v="1"/>
    <x v="0"/>
    <x v="1"/>
    <x v="0"/>
    <x v="0"/>
    <x v="1"/>
    <x v="8"/>
    <x v="8"/>
  </r>
  <r>
    <s v="dgemm_thin_job_17162.out"/>
    <s v="dgemm_blis_optimized_thin_thin006_2023-07-10_08-11-45.csv"/>
    <s v="thin006"/>
    <s v="rep 2 size 30000 OMP_PLACES=cores OMP_PROC_BIND=spread OMP_NUM_THREADS=8 BLIS_NUM_THREADS=8 srun -n1 --cpus-per-task=8 ./dgemm_blis_optimized.x 30000 30000 30000&gt;&gt;dgemm_blis_optimized_thin_thin006_2023-07-10_08-11-45.csv"/>
    <x v="0"/>
    <n v="30000"/>
    <n v="30000"/>
    <n v="199.59455804999999"/>
    <n v="199.59455800000001"/>
    <n v="270.54845799999998"/>
    <x v="1"/>
    <x v="0"/>
    <x v="1"/>
    <x v="0"/>
    <x v="0"/>
    <x v="1"/>
    <x v="7"/>
    <x v="7"/>
  </r>
  <r>
    <s v="dgemm_thin_job_17162.out"/>
    <s v="dgemm_blis_optimized_thin_thin006_2023-07-10_08-11-45.csv"/>
    <s v="thin006"/>
    <s v="rep 2 size 30000 OMP_PLACES=cores OMP_PROC_BIND=spread OMP_NUM_THREADS=7 BLIS_NUM_THREADS=7 srun -n1 --cpus-per-task=7 ./dgemm_blis_optimized.x 30000 30000 30000&gt;&gt;dgemm_blis_optimized_thin_thin006_2023-07-10_08-11-45.csv"/>
    <x v="0"/>
    <n v="30000"/>
    <n v="30000"/>
    <n v="229.170006723"/>
    <n v="229.170007"/>
    <n v="235.63292899999999"/>
    <x v="1"/>
    <x v="0"/>
    <x v="1"/>
    <x v="0"/>
    <x v="0"/>
    <x v="1"/>
    <x v="6"/>
    <x v="6"/>
  </r>
  <r>
    <s v="dgemm_thin_job_17162.out"/>
    <s v="dgemm_blis_optimized_thin_thin006_2023-07-10_08-11-45.csv"/>
    <s v="thin006"/>
    <s v="rep 2 size 30000 OMP_PLACES=cores OMP_PROC_BIND=spread OMP_NUM_THREADS=6 BLIS_NUM_THREADS=6 srun -n1 --cpus-per-task=6 ./dgemm_blis_optimized.x 30000 30000 30000&gt;&gt;dgemm_blis_optimized_thin_thin006_2023-07-10_08-11-45.csv"/>
    <x v="0"/>
    <n v="30000"/>
    <n v="30000"/>
    <n v="238.101480495"/>
    <n v="238.10148000000001"/>
    <n v="226.79405399999999"/>
    <x v="1"/>
    <x v="0"/>
    <x v="1"/>
    <x v="0"/>
    <x v="0"/>
    <x v="1"/>
    <x v="5"/>
    <x v="5"/>
  </r>
  <r>
    <s v="dgemm_thin_job_17162.out"/>
    <s v="dgemm_blis_optimized_thin_thin006_2023-07-10_08-11-45.csv"/>
    <s v="thin006"/>
    <s v="rep 2 size 30000 OMP_PLACES=cores OMP_PROC_BIND=spread OMP_NUM_THREADS=5 BLIS_NUM_THREADS=5 srun -n1 --cpus-per-task=5 ./dgemm_blis_optimized.x 30000 30000 30000&gt;&gt;dgemm_blis_optimized_thin_thin006_2023-07-10_08-11-45.csv"/>
    <x v="0"/>
    <n v="30000"/>
    <n v="30000"/>
    <n v="307.48634568699998"/>
    <n v="307.48634600000003"/>
    <n v="175.61755400000001"/>
    <x v="1"/>
    <x v="0"/>
    <x v="1"/>
    <x v="0"/>
    <x v="0"/>
    <x v="1"/>
    <x v="4"/>
    <x v="4"/>
  </r>
  <r>
    <s v="dgemm_thin_job_17162.out"/>
    <s v="dgemm_blis_optimized_thin_thin006_2023-07-10_08-11-45.csv"/>
    <s v="thin006"/>
    <s v="rep 2 size 30000 OMP_PLACES=cores OMP_PROC_BIND=spread OMP_NUM_THREADS=4 BLIS_NUM_THREADS=4 srun -n1 --cpus-per-task=4 ./dgemm_blis_optimized.x 30000 30000 30000&gt;&gt;dgemm_blis_optimized_thin_thin006_2023-07-10_08-11-45.csv"/>
    <x v="0"/>
    <n v="30000"/>
    <n v="30000"/>
    <n v="346.467735011"/>
    <n v="346.467735"/>
    <n v="155.85866899999999"/>
    <x v="1"/>
    <x v="0"/>
    <x v="1"/>
    <x v="0"/>
    <x v="0"/>
    <x v="1"/>
    <x v="3"/>
    <x v="3"/>
  </r>
  <r>
    <s v="dgemm_thin_job_17162.out"/>
    <s v="dgemm_blis_optimized_thin_thin006_2023-07-10_08-11-45.csv"/>
    <s v="thin006"/>
    <s v="rep 2 size 30000 OMP_PLACES=cores OMP_PROC_BIND=spread OMP_NUM_THREADS=3 BLIS_NUM_THREADS=3 srun -n1 --cpus-per-task=3 ./dgemm_blis_optimized.x 30000 30000 30000&gt;&gt;dgemm_blis_optimized_thin_thin006_2023-07-10_08-11-45.csv"/>
    <x v="0"/>
    <n v="30000"/>
    <n v="30000"/>
    <n v="454.106436734"/>
    <n v="454.10643700000003"/>
    <n v="118.91485299999999"/>
    <x v="1"/>
    <x v="0"/>
    <x v="1"/>
    <x v="0"/>
    <x v="0"/>
    <x v="1"/>
    <x v="2"/>
    <x v="2"/>
  </r>
  <r>
    <s v="dgemm_epyc_job_17165.out"/>
    <s v="dgemm_mkl_optimized_epyc_epyc001.orfeo.hpc_2023-07-10_10-11-02.csv"/>
    <s v="epyc001.orfeo.hpc"/>
    <s v="rep 1 size 30000 OMP_PLACES=cores OMP_PROC_BIND=close OMP_NUM_THREADS=1 BLIS_NUM_THREADS=1 srun -n1 --cpus-per-task=1 ./dgemm_mkl_optimized.x 30000 30000 30000&gt;&gt;dgemm_mkl_optimized_epyc_epyc001.orfeo.hpc_2023-07-10_10-11-02.csv"/>
    <x v="0"/>
    <n v="30000"/>
    <n v="30000"/>
    <n v="1157.443845735"/>
    <n v="1157.4438459999999"/>
    <n v="46.654530999999999"/>
    <x v="1"/>
    <x v="1"/>
    <x v="0"/>
    <x v="0"/>
    <x v="0"/>
    <x v="0"/>
    <x v="0"/>
    <x v="0"/>
  </r>
  <r>
    <s v="dgemm_epyc_job_17165.out"/>
    <s v="dgemm_mkl_optimized_epyc_epyc001.orfeo.hpc_2023-07-10_10-11-02.csv"/>
    <s v="epyc001.orfeo.hpc"/>
    <s v="rep 1 size 30000 OMP_PLACES=cores OMP_PROC_BIND=close OMP_NUM_THREADS=2 BLIS_NUM_THREADS=2 srun -n1 --cpus-per-task=2 ./dgemm_mkl_optimized.x 30000 30000 30000&gt;&gt;dgemm_mkl_optimized_epyc_epyc001.orfeo.hpc_2023-07-10_10-11-02.csv"/>
    <x v="0"/>
    <n v="30000"/>
    <n v="30000"/>
    <n v="582.33703732900005"/>
    <n v="582.33703700000001"/>
    <n v="92.729804999999999"/>
    <x v="1"/>
    <x v="1"/>
    <x v="0"/>
    <x v="0"/>
    <x v="0"/>
    <x v="0"/>
    <x v="1"/>
    <x v="1"/>
  </r>
  <r>
    <s v="dgemm_epyc_job_17165.out"/>
    <s v="dgemm_mkl_optimized_epyc_epyc001.orfeo.hpc_2023-07-10_10-11-02.csv"/>
    <s v="epyc001.orfeo.hpc"/>
    <s v="rep 1 size 30000 OMP_PLACES=cores OMP_PROC_BIND=close OMP_NUM_THREADS=3 BLIS_NUM_THREADS=3 srun -n1 --cpus-per-task=3 ./dgemm_mkl_optimized.x 30000 30000 30000&gt;&gt;dgemm_mkl_optimized_epyc_epyc001.orfeo.hpc_2023-07-10_10-11-02.csv"/>
    <x v="0"/>
    <n v="30000"/>
    <n v="30000"/>
    <n v="385.60428027299997"/>
    <n v="385.60428000000002"/>
    <n v="140.039939"/>
    <x v="1"/>
    <x v="1"/>
    <x v="0"/>
    <x v="0"/>
    <x v="0"/>
    <x v="0"/>
    <x v="2"/>
    <x v="2"/>
  </r>
  <r>
    <s v="dgemm_epyc_job_17165.out"/>
    <s v="dgemm_mkl_optimized_epyc_epyc001.orfeo.hpc_2023-07-10_10-11-02.csv"/>
    <s v="epyc001.orfeo.hpc"/>
    <s v="rep 1 size 30000 OMP_PLACES=cores OMP_PROC_BIND=close OMP_NUM_THREADS=4 BLIS_NUM_THREADS=4 srun -n1 --cpus-per-task=4 ./dgemm_mkl_optimized.x 30000 30000 30000&gt;&gt;dgemm_mkl_optimized_epyc_epyc001.orfeo.hpc_2023-07-10_10-11-02.csv"/>
    <x v="0"/>
    <n v="30000"/>
    <n v="30000"/>
    <n v="292.89445268899999"/>
    <n v="292.894453"/>
    <n v="184.36675600000001"/>
    <x v="1"/>
    <x v="1"/>
    <x v="0"/>
    <x v="0"/>
    <x v="0"/>
    <x v="0"/>
    <x v="3"/>
    <x v="3"/>
  </r>
  <r>
    <s v="dgemm_epyc_job_17165.out"/>
    <s v="dgemm_mkl_optimized_epyc_epyc001.orfeo.hpc_2023-07-10_10-11-02.csv"/>
    <s v="epyc001.orfeo.hpc"/>
    <s v="rep 1 size 30000 OMP_PLACES=cores OMP_PROC_BIND=close OMP_NUM_THREADS=5 BLIS_NUM_THREADS=5 srun -n1 --cpus-per-task=5 ./dgemm_mkl_optimized.x 30000 30000 30000&gt;&gt;dgemm_mkl_optimized_epyc_epyc001.orfeo.hpc_2023-07-10_10-11-02.csv"/>
    <x v="0"/>
    <n v="30000"/>
    <n v="30000"/>
    <n v="233.29968327099999"/>
    <n v="233.29968299999999"/>
    <n v="231.461952"/>
    <x v="1"/>
    <x v="1"/>
    <x v="0"/>
    <x v="0"/>
    <x v="0"/>
    <x v="0"/>
    <x v="4"/>
    <x v="4"/>
  </r>
  <r>
    <s v="dgemm_epyc_job_17165.out"/>
    <s v="dgemm_mkl_optimized_epyc_epyc001.orfeo.hpc_2023-07-10_10-11-02.csv"/>
    <s v="epyc001.orfeo.hpc"/>
    <s v="rep 1 size 30000 OMP_PLACES=cores OMP_PROC_BIND=close OMP_NUM_THREADS=6 BLIS_NUM_THREADS=6 srun -n1 --cpus-per-task=6 ./dgemm_mkl_optimized.x 30000 30000 30000&gt;&gt;dgemm_mkl_optimized_epyc_epyc001.orfeo.hpc_2023-07-10_10-11-02.csv"/>
    <x v="0"/>
    <n v="30000"/>
    <n v="30000"/>
    <n v="194.354908575"/>
    <n v="194.35490899999999"/>
    <n v="277.84222399999999"/>
    <x v="1"/>
    <x v="1"/>
    <x v="0"/>
    <x v="0"/>
    <x v="0"/>
    <x v="0"/>
    <x v="5"/>
    <x v="5"/>
  </r>
  <r>
    <s v="dgemm_epyc_job_17165.out"/>
    <s v="dgemm_mkl_optimized_epyc_epyc001.orfeo.hpc_2023-07-10_10-11-02.csv"/>
    <s v="epyc001.orfeo.hpc"/>
    <s v="rep 1 size 30000 OMP_PLACES=cores OMP_PROC_BIND=close OMP_NUM_THREADS=7 BLIS_NUM_THREADS=7 srun -n1 --cpus-per-task=7 ./dgemm_mkl_optimized.x 30000 30000 30000&gt;&gt;dgemm_mkl_optimized_epyc_epyc001.orfeo.hpc_2023-07-10_10-11-02.csv"/>
    <x v="0"/>
    <n v="30000"/>
    <n v="30000"/>
    <n v="167.386741551"/>
    <n v="167.386742"/>
    <n v="322.60619600000001"/>
    <x v="1"/>
    <x v="1"/>
    <x v="0"/>
    <x v="0"/>
    <x v="0"/>
    <x v="0"/>
    <x v="6"/>
    <x v="6"/>
  </r>
  <r>
    <s v="dgemm_epyc_job_17165.out"/>
    <s v="dgemm_mkl_optimized_epyc_epyc001.orfeo.hpc_2023-07-10_10-11-02.csv"/>
    <s v="epyc001.orfeo.hpc"/>
    <s v="rep 1 size 30000 OMP_PLACES=cores OMP_PROC_BIND=close OMP_NUM_THREADS=8 BLIS_NUM_THREADS=8 srun -n1 --cpus-per-task=8 ./dgemm_mkl_optimized.x 30000 30000 30000&gt;&gt;dgemm_mkl_optimized_epyc_epyc001.orfeo.hpc_2023-07-10_10-11-02.csv"/>
    <x v="0"/>
    <n v="30000"/>
    <n v="30000"/>
    <n v="149.917434563"/>
    <n v="149.91743500000001"/>
    <n v="360.19826599999999"/>
    <x v="1"/>
    <x v="1"/>
    <x v="0"/>
    <x v="0"/>
    <x v="0"/>
    <x v="0"/>
    <x v="7"/>
    <x v="7"/>
  </r>
  <r>
    <s v="dgemm_epyc_job_17165.out"/>
    <s v="dgemm_mkl_optimized_epyc_epyc001.orfeo.hpc_2023-07-10_10-11-02.csv"/>
    <s v="epyc001.orfeo.hpc"/>
    <s v="rep 1 size 30000 OMP_PLACES=cores OMP_PROC_BIND=close OMP_NUM_THREADS=9 BLIS_NUM_THREADS=9 srun -n1 --cpus-per-task=9 ./dgemm_mkl_optimized.x 30000 30000 30000&gt;&gt;dgemm_mkl_optimized_epyc_epyc001.orfeo.hpc_2023-07-10_10-11-02.csv"/>
    <x v="0"/>
    <n v="30000"/>
    <n v="30000"/>
    <n v="134.867744714"/>
    <n v="134.86774500000001"/>
    <n v="400.39225199999998"/>
    <x v="1"/>
    <x v="1"/>
    <x v="0"/>
    <x v="0"/>
    <x v="0"/>
    <x v="0"/>
    <x v="8"/>
    <x v="8"/>
  </r>
  <r>
    <s v="dgemm_epyc_job_17165.out"/>
    <s v="dgemm_mkl_optimized_epyc_epyc001.orfeo.hpc_2023-07-10_10-11-02.csv"/>
    <s v="epyc001.orfeo.hpc"/>
    <s v="rep 1 size 30000 OMP_PLACES=cores OMP_PROC_BIND=close OMP_NUM_THREADS=10 BLIS_NUM_THREADS=10 srun -n1 --cpus-per-task=10 ./dgemm_mkl_optimized.x 30000 30000 30000&gt;&gt;dgemm_mkl_optimized_epyc_epyc001.orfeo.hpc_2023-07-10_10-11-02.csv"/>
    <x v="0"/>
    <n v="30000"/>
    <n v="30000"/>
    <n v="122.49704222699999"/>
    <n v="122.49704199999999"/>
    <n v="440.82697000000002"/>
    <x v="1"/>
    <x v="1"/>
    <x v="0"/>
    <x v="0"/>
    <x v="0"/>
    <x v="0"/>
    <x v="9"/>
    <x v="9"/>
  </r>
  <r>
    <s v="dgemm_epyc_job_17165.out"/>
    <s v="dgemm_mkl_optimized_epyc_epyc001.orfeo.hpc_2023-07-10_10-11-02.csv"/>
    <s v="epyc001.orfeo.hpc"/>
    <s v="rep 1 size 30000 OMP_PLACES=cores OMP_PROC_BIND=close OMP_NUM_THREADS=11 BLIS_NUM_THREADS=11 srun -n1 --cpus-per-task=11 ./dgemm_mkl_optimized.x 30000 30000 30000&gt;&gt;dgemm_mkl_optimized_epyc_epyc001.orfeo.hpc_2023-07-10_10-11-02.csv"/>
    <x v="0"/>
    <n v="30000"/>
    <n v="30000"/>
    <n v="113.376843033"/>
    <n v="113.37684299999999"/>
    <n v="476.28773699999999"/>
    <x v="1"/>
    <x v="1"/>
    <x v="0"/>
    <x v="0"/>
    <x v="0"/>
    <x v="0"/>
    <x v="10"/>
    <x v="10"/>
  </r>
  <r>
    <s v="dgemm_epyc_job_17165.out"/>
    <s v="dgemm_mkl_optimized_epyc_epyc001.orfeo.hpc_2023-07-10_10-11-02.csv"/>
    <s v="epyc001.orfeo.hpc"/>
    <s v="rep 1 size 30000 OMP_PLACES=cores OMP_PROC_BIND=close OMP_NUM_THREADS=12 BLIS_NUM_THREADS=12 srun -n1 --cpus-per-task=12 ./dgemm_mkl_optimized.x 30000 30000 30000&gt;&gt;dgemm_mkl_optimized_epyc_epyc001.orfeo.hpc_2023-07-10_10-11-02.csv"/>
    <x v="0"/>
    <n v="30000"/>
    <n v="30000"/>
    <n v="108.05443455299999"/>
    <n v="108.054435"/>
    <n v="499.74811499999998"/>
    <x v="1"/>
    <x v="1"/>
    <x v="0"/>
    <x v="0"/>
    <x v="0"/>
    <x v="0"/>
    <x v="11"/>
    <x v="11"/>
  </r>
  <r>
    <s v="dgemm_epyc_job_17165.out"/>
    <s v="dgemm_mkl_optimized_epyc_epyc001.orfeo.hpc_2023-07-10_10-11-02.csv"/>
    <s v="epyc001.orfeo.hpc"/>
    <s v="rep 1 size 30000 OMP_PLACES=cores OMP_PROC_BIND=close OMP_NUM_THREADS=13 BLIS_NUM_THREADS=13 srun -n1 --cpus-per-task=13 ./dgemm_mkl_optimized.x 30000 30000 30000&gt;&gt;dgemm_mkl_optimized_epyc_epyc001.orfeo.hpc_2023-07-10_10-11-02.csv"/>
    <x v="0"/>
    <n v="30000"/>
    <n v="30000"/>
    <n v="105.16177428100001"/>
    <n v="105.16177399999999"/>
    <n v="513.49456899999996"/>
    <x v="1"/>
    <x v="1"/>
    <x v="0"/>
    <x v="0"/>
    <x v="0"/>
    <x v="0"/>
    <x v="12"/>
    <x v="12"/>
  </r>
  <r>
    <s v="dgemm_epyc_job_17165.out"/>
    <s v="dgemm_mkl_optimized_epyc_epyc001.orfeo.hpc_2023-07-10_10-11-02.csv"/>
    <s v="epyc001.orfeo.hpc"/>
    <s v="rep 1 size 30000 OMP_PLACES=cores OMP_PROC_BIND=close OMP_NUM_THREADS=14 BLIS_NUM_THREADS=14 srun -n1 --cpus-per-task=14 ./dgemm_mkl_optimized.x 30000 30000 30000&gt;&gt;dgemm_mkl_optimized_epyc_epyc001.orfeo.hpc_2023-07-10_10-11-02.csv"/>
    <x v="0"/>
    <n v="30000"/>
    <n v="30000"/>
    <n v="96.750196048999996"/>
    <n v="96.750196000000003"/>
    <n v="558.13840400000004"/>
    <x v="1"/>
    <x v="1"/>
    <x v="0"/>
    <x v="0"/>
    <x v="0"/>
    <x v="0"/>
    <x v="13"/>
    <x v="13"/>
  </r>
  <r>
    <s v="dgemm_epyc_job_17165.out"/>
    <s v="dgemm_mkl_optimized_epyc_epyc001.orfeo.hpc_2023-07-10_10-11-02.csv"/>
    <s v="epyc001.orfeo.hpc"/>
    <s v="rep 1 size 30000 OMP_PLACES=cores OMP_PROC_BIND=close OMP_NUM_THREADS=15 BLIS_NUM_THREADS=15 srun -n1 --cpus-per-task=15 ./dgemm_mkl_optimized.x 30000 30000 30000&gt;&gt;dgemm_mkl_optimized_epyc_epyc001.orfeo.hpc_2023-07-10_10-11-02.csv"/>
    <x v="0"/>
    <n v="30000"/>
    <n v="30000"/>
    <n v="100.553867974"/>
    <n v="100.55386799999999"/>
    <n v="537.02558699999997"/>
    <x v="1"/>
    <x v="1"/>
    <x v="0"/>
    <x v="0"/>
    <x v="0"/>
    <x v="0"/>
    <x v="14"/>
    <x v="14"/>
  </r>
  <r>
    <s v="dgemm_epyc_job_17165.out"/>
    <s v="dgemm_mkl_optimized_epyc_epyc001.orfeo.hpc_2023-07-10_10-11-02.csv"/>
    <s v="epyc001.orfeo.hpc"/>
    <s v="rep 1 size 30000 OMP_PLACES=cores OMP_PROC_BIND=close OMP_NUM_THREADS=16 BLIS_NUM_THREADS=16 srun -n1 --cpus-per-task=16 ./dgemm_mkl_optimized.x 30000 30000 30000&gt;&gt;dgemm_mkl_optimized_epyc_epyc001.orfeo.hpc_2023-07-10_10-11-02.csv"/>
    <x v="0"/>
    <n v="30000"/>
    <n v="30000"/>
    <n v="96.765509769999994"/>
    <n v="96.765510000000006"/>
    <n v="558.05007499999999"/>
    <x v="1"/>
    <x v="1"/>
    <x v="0"/>
    <x v="0"/>
    <x v="0"/>
    <x v="0"/>
    <x v="15"/>
    <x v="15"/>
  </r>
  <r>
    <s v="dgemm_epyc_job_17165.out"/>
    <s v="dgemm_mkl_optimized_epyc_epyc001.orfeo.hpc_2023-07-10_10-11-02.csv"/>
    <s v="epyc001.orfeo.hpc"/>
    <s v="rep 1 size 30000 OMP_PLACES=cores OMP_PROC_BIND=close OMP_NUM_THREADS=17 BLIS_NUM_THREADS=17 srun -n1 --cpus-per-task=17 ./dgemm_mkl_optimized.x 30000 30000 30000&gt;&gt;dgemm_mkl_optimized_epyc_epyc001.orfeo.hpc_2023-07-10_10-11-02.csv"/>
    <x v="0"/>
    <n v="30000"/>
    <n v="30000"/>
    <n v="95.910426896000004"/>
    <n v="95.910426999999999"/>
    <n v="563.02533300000005"/>
    <x v="1"/>
    <x v="1"/>
    <x v="0"/>
    <x v="0"/>
    <x v="0"/>
    <x v="0"/>
    <x v="16"/>
    <x v="16"/>
  </r>
  <r>
    <s v="dgemm_epyc_job_17165.out"/>
    <s v="dgemm_mkl_optimized_epyc_epyc001.orfeo.hpc_2023-07-10_10-11-02.csv"/>
    <s v="epyc001.orfeo.hpc"/>
    <s v="rep 1 size 30000 OMP_PLACES=cores OMP_PROC_BIND=close OMP_NUM_THREADS=18 BLIS_NUM_THREADS=18 srun -n1 --cpus-per-task=18 ./dgemm_mkl_optimized.x 30000 30000 30000&gt;&gt;dgemm_mkl_optimized_epyc_epyc001.orfeo.hpc_2023-07-10_10-11-02.csv"/>
    <x v="0"/>
    <n v="30000"/>
    <n v="30000"/>
    <n v="85.834018447000005"/>
    <n v="85.834018"/>
    <n v="629.12119199999995"/>
    <x v="1"/>
    <x v="1"/>
    <x v="0"/>
    <x v="0"/>
    <x v="0"/>
    <x v="0"/>
    <x v="17"/>
    <x v="17"/>
  </r>
  <r>
    <s v="dgemm_epyc_job_17165.out"/>
    <s v="dgemm_mkl_optimized_epyc_epyc001.orfeo.hpc_2023-07-10_10-11-02.csv"/>
    <s v="epyc001.orfeo.hpc"/>
    <s v="rep 1 size 30000 OMP_PLACES=cores OMP_PROC_BIND=close OMP_NUM_THREADS=19 BLIS_NUM_THREADS=19 srun -n1 --cpus-per-task=19 ./dgemm_mkl_optimized.x 30000 30000 30000&gt;&gt;dgemm_mkl_optimized_epyc_epyc001.orfeo.hpc_2023-07-10_10-11-02.csv"/>
    <x v="0"/>
    <n v="30000"/>
    <n v="30000"/>
    <n v="83.204171118999994"/>
    <n v="83.204171000000002"/>
    <n v="649.00592500000005"/>
    <x v="1"/>
    <x v="1"/>
    <x v="0"/>
    <x v="0"/>
    <x v="0"/>
    <x v="0"/>
    <x v="18"/>
    <x v="18"/>
  </r>
  <r>
    <s v="dgemm_epyc_job_17165.out"/>
    <s v="dgemm_mkl_optimized_epyc_epyc001.orfeo.hpc_2023-07-10_10-11-02.csv"/>
    <s v="epyc001.orfeo.hpc"/>
    <s v="rep 1 size 30000 OMP_PLACES=cores OMP_PROC_BIND=close OMP_NUM_THREADS=20 BLIS_NUM_THREADS=20 srun -n1 --cpus-per-task=20 ./dgemm_mkl_optimized.x 30000 30000 30000&gt;&gt;dgemm_mkl_optimized_epyc_epyc001.orfeo.hpc_2023-07-10_10-11-02.csv"/>
    <x v="0"/>
    <n v="30000"/>
    <n v="30000"/>
    <n v="90.507410371000006"/>
    <n v="90.507409999999993"/>
    <n v="596.63622899999996"/>
    <x v="1"/>
    <x v="1"/>
    <x v="0"/>
    <x v="0"/>
    <x v="0"/>
    <x v="0"/>
    <x v="19"/>
    <x v="19"/>
  </r>
  <r>
    <s v="dgemm_epyc_job_17165.out"/>
    <s v="dgemm_mkl_optimized_epyc_epyc001.orfeo.hpc_2023-07-10_10-11-02.csv"/>
    <s v="epyc001.orfeo.hpc"/>
    <s v="rep 1 size 30000 OMP_PLACES=cores OMP_PROC_BIND=close OMP_NUM_THREADS=21 BLIS_NUM_THREADS=21 srun -n1 --cpus-per-task=21 ./dgemm_mkl_optimized.x 30000 30000 30000&gt;&gt;dgemm_mkl_optimized_epyc_epyc001.orfeo.hpc_2023-07-10_10-11-02.csv"/>
    <x v="0"/>
    <n v="30000"/>
    <n v="30000"/>
    <n v="80.895684016000004"/>
    <n v="80.895684000000003"/>
    <n v="667.526342"/>
    <x v="1"/>
    <x v="1"/>
    <x v="0"/>
    <x v="0"/>
    <x v="0"/>
    <x v="0"/>
    <x v="20"/>
    <x v="20"/>
  </r>
  <r>
    <s v="dgemm_epyc_job_17165.out"/>
    <s v="dgemm_mkl_optimized_epyc_epyc001.orfeo.hpc_2023-07-10_10-11-02.csv"/>
    <s v="epyc001.orfeo.hpc"/>
    <s v="rep 1 size 30000 OMP_PLACES=cores OMP_PROC_BIND=close OMP_NUM_THREADS=22 BLIS_NUM_THREADS=22 srun -n1 --cpus-per-task=22 ./dgemm_mkl_optimized.x 30000 30000 30000&gt;&gt;dgemm_mkl_optimized_epyc_epyc001.orfeo.hpc_2023-07-10_10-11-02.csv"/>
    <x v="0"/>
    <n v="30000"/>
    <n v="30000"/>
    <n v="77.238854551000003"/>
    <n v="77.238855000000001"/>
    <n v="699.12999500000001"/>
    <x v="1"/>
    <x v="1"/>
    <x v="0"/>
    <x v="0"/>
    <x v="0"/>
    <x v="0"/>
    <x v="21"/>
    <x v="21"/>
  </r>
  <r>
    <s v="dgemm_epyc_job_17165.out"/>
    <s v="dgemm_mkl_optimized_epyc_epyc001.orfeo.hpc_2023-07-10_10-11-02.csv"/>
    <s v="epyc001.orfeo.hpc"/>
    <s v="rep 1 size 30000 OMP_PLACES=cores OMP_PROC_BIND=close OMP_NUM_THREADS=23 BLIS_NUM_THREADS=23 srun -n1 --cpus-per-task=23 ./dgemm_mkl_optimized.x 30000 30000 30000&gt;&gt;dgemm_mkl_optimized_epyc_epyc001.orfeo.hpc_2023-07-10_10-11-02.csv"/>
    <x v="0"/>
    <n v="30000"/>
    <n v="30000"/>
    <n v="75.588038802"/>
    <n v="75.588038999999995"/>
    <n v="714.39874399999997"/>
    <x v="1"/>
    <x v="1"/>
    <x v="0"/>
    <x v="0"/>
    <x v="0"/>
    <x v="0"/>
    <x v="22"/>
    <x v="22"/>
  </r>
  <r>
    <s v="dgemm_epyc_job_17165.out"/>
    <s v="dgemm_mkl_optimized_epyc_epyc001.orfeo.hpc_2023-07-10_10-11-02.csv"/>
    <s v="epyc001.orfeo.hpc"/>
    <s v="rep 1 size 30000 OMP_PLACES=cores OMP_PROC_BIND=close OMP_NUM_THREADS=24 BLIS_NUM_THREADS=24 srun -n1 --cpus-per-task=24 ./dgemm_mkl_optimized.x 30000 30000 30000&gt;&gt;dgemm_mkl_optimized_epyc_epyc001.orfeo.hpc_2023-07-10_10-11-02.csv"/>
    <x v="0"/>
    <n v="30000"/>
    <n v="30000"/>
    <n v="71.950060483000001"/>
    <n v="71.950059999999993"/>
    <n v="750.52056400000004"/>
    <x v="1"/>
    <x v="1"/>
    <x v="0"/>
    <x v="0"/>
    <x v="0"/>
    <x v="0"/>
    <x v="23"/>
    <x v="23"/>
  </r>
  <r>
    <s v="dgemm_epyc_job_17165.out"/>
    <s v="dgemm_mkl_optimized_epyc_epyc001.orfeo.hpc_2023-07-10_10-11-02.csv"/>
    <s v="epyc001.orfeo.hpc"/>
    <s v="rep 1 size 30000 OMP_PLACES=cores OMP_PROC_BIND=close OMP_NUM_THREADS=25 BLIS_NUM_THREADS=25 srun -n1 --cpus-per-task=25 ./dgemm_mkl_optimized.x 30000 30000 30000&gt;&gt;dgemm_mkl_optimized_epyc_epyc001.orfeo.hpc_2023-07-10_10-11-02.csv"/>
    <x v="0"/>
    <n v="30000"/>
    <n v="30000"/>
    <n v="72.151453181999997"/>
    <n v="72.151453000000004"/>
    <n v="748.42567399999996"/>
    <x v="1"/>
    <x v="1"/>
    <x v="0"/>
    <x v="0"/>
    <x v="0"/>
    <x v="0"/>
    <x v="24"/>
    <x v="24"/>
  </r>
  <r>
    <s v="dgemm_epyc_job_17165.out"/>
    <s v="dgemm_mkl_optimized_epyc_epyc001.orfeo.hpc_2023-07-10_10-11-02.csv"/>
    <s v="epyc001.orfeo.hpc"/>
    <s v="rep 1 size 30000 OMP_PLACES=cores OMP_PROC_BIND=close OMP_NUM_THREADS=26 BLIS_NUM_THREADS=26 srun -n1 --cpus-per-task=26 ./dgemm_mkl_optimized.x 30000 30000 30000&gt;&gt;dgemm_mkl_optimized_epyc_epyc001.orfeo.hpc_2023-07-10_10-11-02.csv"/>
    <x v="0"/>
    <n v="30000"/>
    <n v="30000"/>
    <n v="69.402476801000006"/>
    <n v="69.402477000000005"/>
    <n v="778.07021399999996"/>
    <x v="1"/>
    <x v="1"/>
    <x v="0"/>
    <x v="0"/>
    <x v="0"/>
    <x v="0"/>
    <x v="25"/>
    <x v="25"/>
  </r>
  <r>
    <s v="dgemm_epyc_job_17165.out"/>
    <s v="dgemm_mkl_optimized_epyc_epyc001.orfeo.hpc_2023-07-10_10-11-02.csv"/>
    <s v="epyc001.orfeo.hpc"/>
    <s v="rep 1 size 30000 OMP_PLACES=cores OMP_PROC_BIND=close OMP_NUM_THREADS=27 BLIS_NUM_THREADS=27 srun -n1 --cpus-per-task=27 ./dgemm_mkl_optimized.x 30000 30000 30000&gt;&gt;dgemm_mkl_optimized_epyc_epyc001.orfeo.hpc_2023-07-10_10-11-02.csv"/>
    <x v="0"/>
    <n v="30000"/>
    <n v="30000"/>
    <n v="69.390917521999995"/>
    <n v="69.390917999999999"/>
    <n v="778.19982700000003"/>
    <x v="1"/>
    <x v="1"/>
    <x v="0"/>
    <x v="0"/>
    <x v="0"/>
    <x v="0"/>
    <x v="26"/>
    <x v="26"/>
  </r>
  <r>
    <s v="dgemm_epyc_job_17165.out"/>
    <s v="dgemm_mkl_optimized_epyc_epyc001.orfeo.hpc_2023-07-10_10-11-02.csv"/>
    <s v="epyc001.orfeo.hpc"/>
    <s v="rep 1 size 30000 OMP_PLACES=cores OMP_PROC_BIND=close OMP_NUM_THREADS=28 BLIS_NUM_THREADS=28 srun -n1 --cpus-per-task=28 ./dgemm_mkl_optimized.x 30000 30000 30000&gt;&gt;dgemm_mkl_optimized_epyc_epyc001.orfeo.hpc_2023-07-10_10-11-02.csv"/>
    <x v="0"/>
    <n v="30000"/>
    <n v="30000"/>
    <n v="67.312263071999993"/>
    <n v="67.312263000000002"/>
    <n v="802.23123599999997"/>
    <x v="1"/>
    <x v="1"/>
    <x v="0"/>
    <x v="0"/>
    <x v="0"/>
    <x v="0"/>
    <x v="27"/>
    <x v="27"/>
  </r>
  <r>
    <s v="dgemm_epyc_job_17165.out"/>
    <s v="dgemm_mkl_optimized_epyc_epyc001.orfeo.hpc_2023-07-10_10-11-02.csv"/>
    <s v="epyc001.orfeo.hpc"/>
    <s v="rep 1 size 30000 OMP_PLACES=cores OMP_PROC_BIND=close OMP_NUM_THREADS=29 BLIS_NUM_THREADS=29 srun -n1 --cpus-per-task=29 ./dgemm_mkl_optimized.x 30000 30000 30000&gt;&gt;dgemm_mkl_optimized_epyc_epyc001.orfeo.hpc_2023-07-10_10-11-02.csv"/>
    <x v="0"/>
    <n v="30000"/>
    <n v="30000"/>
    <n v="66.126747494"/>
    <n v="66.126746999999995"/>
    <n v="816.61357999999996"/>
    <x v="1"/>
    <x v="1"/>
    <x v="0"/>
    <x v="0"/>
    <x v="0"/>
    <x v="0"/>
    <x v="28"/>
    <x v="28"/>
  </r>
  <r>
    <s v="dgemm_epyc_job_17165.out"/>
    <s v="dgemm_mkl_optimized_epyc_epyc001.orfeo.hpc_2023-07-10_10-11-02.csv"/>
    <s v="epyc001.orfeo.hpc"/>
    <s v="rep 1 size 30000 OMP_PLACES=cores OMP_PROC_BIND=close OMP_NUM_THREADS=30 BLIS_NUM_THREADS=30 srun -n1 --cpus-per-task=30 ./dgemm_mkl_optimized.x 30000 30000 30000&gt;&gt;dgemm_mkl_optimized_epyc_epyc001.orfeo.hpc_2023-07-10_10-11-02.csv"/>
    <x v="0"/>
    <n v="30000"/>
    <n v="30000"/>
    <n v="64.036842078000006"/>
    <n v="64.036841999999993"/>
    <n v="843.26456800000005"/>
    <x v="1"/>
    <x v="1"/>
    <x v="0"/>
    <x v="0"/>
    <x v="0"/>
    <x v="0"/>
    <x v="29"/>
    <x v="29"/>
  </r>
  <r>
    <s v="dgemm_epyc_job_17165.out"/>
    <s v="dgemm_mkl_optimized_epyc_epyc001.orfeo.hpc_2023-07-10_10-11-02.csv"/>
    <s v="epyc001.orfeo.hpc"/>
    <s v="rep 1 size 30000 OMP_PLACES=cores OMP_PROC_BIND=close OMP_NUM_THREADS=31 BLIS_NUM_THREADS=31 srun -n1 --cpus-per-task=31 ./dgemm_mkl_optimized.x 30000 30000 30000&gt;&gt;dgemm_mkl_optimized_epyc_epyc001.orfeo.hpc_2023-07-10_10-11-02.csv"/>
    <x v="0"/>
    <n v="30000"/>
    <n v="30000"/>
    <n v="64.254416758999994"/>
    <n v="64.254417000000004"/>
    <n v="840.40915399999994"/>
    <x v="1"/>
    <x v="1"/>
    <x v="0"/>
    <x v="0"/>
    <x v="0"/>
    <x v="0"/>
    <x v="30"/>
    <x v="30"/>
  </r>
  <r>
    <s v="dgemm_epyc_job_17165.out"/>
    <s v="dgemm_mkl_optimized_epyc_epyc001.orfeo.hpc_2023-07-10_10-11-02.csv"/>
    <s v="epyc001.orfeo.hpc"/>
    <s v="rep 1 size 30000 OMP_PLACES=cores OMP_PROC_BIND=close OMP_NUM_THREADS=32 BLIS_NUM_THREADS=32 srun -n1 --cpus-per-task=32 ./dgemm_mkl_optimized.x 30000 30000 30000&gt;&gt;dgemm_mkl_optimized_epyc_epyc001.orfeo.hpc_2023-07-10_10-11-02.csv"/>
    <x v="0"/>
    <n v="30000"/>
    <n v="30000"/>
    <n v="60.394766619999999"/>
    <n v="60.394767000000002"/>
    <n v="894.11720600000001"/>
    <x v="1"/>
    <x v="1"/>
    <x v="0"/>
    <x v="0"/>
    <x v="0"/>
    <x v="0"/>
    <x v="31"/>
    <x v="31"/>
  </r>
  <r>
    <s v="dgemm_epyc_job_17165.out"/>
    <s v="dgemm_mkl_optimized_epyc_epyc001.orfeo.hpc_2023-07-10_10-11-02.csv"/>
    <s v="epyc001.orfeo.hpc"/>
    <s v="rep 1 size 30000 OMP_PLACES=cores OMP_PROC_BIND=close OMP_NUM_THREADS=33 BLIS_NUM_THREADS=33 srun -n1 --cpus-per-task=33 ./dgemm_mkl_optimized.x 30000 30000 30000&gt;&gt;dgemm_mkl_optimized_epyc_epyc001.orfeo.hpc_2023-07-10_10-11-02.csv"/>
    <x v="0"/>
    <n v="30000"/>
    <n v="30000"/>
    <n v="61.900379018000002"/>
    <n v="61.900379000000001"/>
    <n v="872.36945600000001"/>
    <x v="1"/>
    <x v="1"/>
    <x v="0"/>
    <x v="0"/>
    <x v="0"/>
    <x v="0"/>
    <x v="32"/>
    <x v="32"/>
  </r>
  <r>
    <s v="dgemm_epyc_job_17165.out"/>
    <s v="dgemm_mkl_optimized_epyc_epyc001.orfeo.hpc_2023-07-10_10-11-02.csv"/>
    <s v="epyc001.orfeo.hpc"/>
    <s v="rep 1 size 30000 OMP_PLACES=cores OMP_PROC_BIND=close OMP_NUM_THREADS=34 BLIS_NUM_THREADS=34 srun -n1 --cpus-per-task=34 ./dgemm_mkl_optimized.x 30000 30000 30000&gt;&gt;dgemm_mkl_optimized_epyc_epyc001.orfeo.hpc_2023-07-10_10-11-02.csv"/>
    <x v="0"/>
    <n v="30000"/>
    <n v="30000"/>
    <n v="59.430297046"/>
    <n v="59.430297000000003"/>
    <n v="908.62746200000004"/>
    <x v="1"/>
    <x v="1"/>
    <x v="0"/>
    <x v="0"/>
    <x v="0"/>
    <x v="0"/>
    <x v="33"/>
    <x v="33"/>
  </r>
  <r>
    <s v="dgemm_epyc_job_17165.out"/>
    <s v="dgemm_mkl_optimized_epyc_epyc001.orfeo.hpc_2023-07-10_10-11-02.csv"/>
    <s v="epyc001.orfeo.hpc"/>
    <s v="rep 1 size 30000 OMP_PLACES=cores OMP_PROC_BIND=close OMP_NUM_THREADS=35 BLIS_NUM_THREADS=35 srun -n1 --cpus-per-task=35 ./dgemm_mkl_optimized.x 30000 30000 30000&gt;&gt;dgemm_mkl_optimized_epyc_epyc001.orfeo.hpc_2023-07-10_10-11-02.csv"/>
    <x v="0"/>
    <n v="30000"/>
    <n v="30000"/>
    <n v="59.675017418000003"/>
    <n v="59.675016999999997"/>
    <n v="904.90128600000003"/>
    <x v="1"/>
    <x v="1"/>
    <x v="0"/>
    <x v="0"/>
    <x v="0"/>
    <x v="0"/>
    <x v="34"/>
    <x v="34"/>
  </r>
  <r>
    <s v="dgemm_epyc_job_17165.out"/>
    <s v="dgemm_mkl_optimized_epyc_epyc001.orfeo.hpc_2023-07-10_10-11-02.csv"/>
    <s v="epyc001.orfeo.hpc"/>
    <s v="rep 1 size 30000 OMP_PLACES=cores OMP_PROC_BIND=close OMP_NUM_THREADS=36 BLIS_NUM_THREADS=36 srun -n1 --cpus-per-task=36 ./dgemm_mkl_optimized.x 30000 30000 30000&gt;&gt;dgemm_mkl_optimized_epyc_epyc001.orfeo.hpc_2023-07-10_10-11-02.csv"/>
    <x v="0"/>
    <n v="30000"/>
    <n v="30000"/>
    <n v="59.176733720000001"/>
    <n v="59.176734000000003"/>
    <n v="912.52079300000003"/>
    <x v="1"/>
    <x v="1"/>
    <x v="0"/>
    <x v="0"/>
    <x v="0"/>
    <x v="0"/>
    <x v="35"/>
    <x v="35"/>
  </r>
  <r>
    <s v="dgemm_epyc_job_17165.out"/>
    <s v="dgemm_mkl_optimized_epyc_epyc001.orfeo.hpc_2023-07-10_10-11-02.csv"/>
    <s v="epyc001.orfeo.hpc"/>
    <s v="rep 1 size 30000 OMP_PLACES=cores OMP_PROC_BIND=close OMP_NUM_THREADS=37 BLIS_NUM_THREADS=37 srun -n1 --cpus-per-task=37 ./dgemm_mkl_optimized.x 30000 30000 30000&gt;&gt;dgemm_mkl_optimized_epyc_epyc001.orfeo.hpc_2023-07-10_10-11-02.csv"/>
    <x v="0"/>
    <n v="30000"/>
    <n v="30000"/>
    <n v="59.617499250000002"/>
    <n v="59.617499000000002"/>
    <n v="905.77432299999998"/>
    <x v="1"/>
    <x v="1"/>
    <x v="0"/>
    <x v="0"/>
    <x v="0"/>
    <x v="0"/>
    <x v="36"/>
    <x v="36"/>
  </r>
  <r>
    <s v="dgemm_epyc_job_17165.out"/>
    <s v="dgemm_mkl_optimized_epyc_epyc001.orfeo.hpc_2023-07-10_10-11-02.csv"/>
    <s v="epyc001.orfeo.hpc"/>
    <s v="rep 1 size 30000 OMP_PLACES=cores OMP_PROC_BIND=close OMP_NUM_THREADS=38 BLIS_NUM_THREADS=38 srun -n1 --cpus-per-task=38 ./dgemm_mkl_optimized.x 30000 30000 30000&gt;&gt;dgemm_mkl_optimized_epyc_epyc001.orfeo.hpc_2023-07-10_10-11-02.csv"/>
    <x v="0"/>
    <n v="30000"/>
    <n v="30000"/>
    <n v="57.556198586999997"/>
    <n v="57.556198999999999"/>
    <n v="938.21345599999995"/>
    <x v="1"/>
    <x v="1"/>
    <x v="0"/>
    <x v="0"/>
    <x v="0"/>
    <x v="0"/>
    <x v="37"/>
    <x v="37"/>
  </r>
  <r>
    <s v="dgemm_epyc_job_17165.out"/>
    <s v="dgemm_mkl_optimized_epyc_epyc001.orfeo.hpc_2023-07-10_10-11-02.csv"/>
    <s v="epyc001.orfeo.hpc"/>
    <s v="rep 1 size 30000 OMP_PLACES=cores OMP_PROC_BIND=close OMP_NUM_THREADS=39 BLIS_NUM_THREADS=39 srun -n1 --cpus-per-task=39 ./dgemm_mkl_optimized.x 30000 30000 30000&gt;&gt;dgemm_mkl_optimized_epyc_epyc001.orfeo.hpc_2023-07-10_10-11-02.csv"/>
    <x v="0"/>
    <n v="30000"/>
    <n v="30000"/>
    <n v="59.059943447000002"/>
    <n v="59.059942999999997"/>
    <n v="914.32529099999999"/>
    <x v="1"/>
    <x v="1"/>
    <x v="0"/>
    <x v="0"/>
    <x v="0"/>
    <x v="0"/>
    <x v="38"/>
    <x v="38"/>
  </r>
  <r>
    <s v="dgemm_epyc_job_17165.out"/>
    <s v="dgemm_mkl_optimized_epyc_epyc001.orfeo.hpc_2023-07-10_10-11-02.csv"/>
    <s v="epyc001.orfeo.hpc"/>
    <s v="rep 1 size 30000 OMP_PLACES=cores OMP_PROC_BIND=close OMP_NUM_THREADS=40 BLIS_NUM_THREADS=40 srun -n1 --cpus-per-task=40 ./dgemm_mkl_optimized.x 30000 30000 30000&gt;&gt;dgemm_mkl_optimized_epyc_epyc001.orfeo.hpc_2023-07-10_10-11-02.csv"/>
    <x v="0"/>
    <n v="30000"/>
    <n v="30000"/>
    <n v="56.916707228"/>
    <n v="56.916707000000002"/>
    <n v="948.75481400000001"/>
    <x v="1"/>
    <x v="1"/>
    <x v="0"/>
    <x v="0"/>
    <x v="0"/>
    <x v="0"/>
    <x v="39"/>
    <x v="39"/>
  </r>
  <r>
    <s v="dgemm_epyc_job_17165.out"/>
    <s v="dgemm_mkl_optimized_epyc_epyc001.orfeo.hpc_2023-07-10_10-11-02.csv"/>
    <s v="epyc001.orfeo.hpc"/>
    <s v="rep 1 size 30000 OMP_PLACES=cores OMP_PROC_BIND=close OMP_NUM_THREADS=41 BLIS_NUM_THREADS=41 srun -n1 --cpus-per-task=41 ./dgemm_mkl_optimized.x 30000 30000 30000&gt;&gt;dgemm_mkl_optimized_epyc_epyc001.orfeo.hpc_2023-07-10_10-11-02.csv"/>
    <x v="0"/>
    <n v="30000"/>
    <n v="30000"/>
    <n v="57.329259780999998"/>
    <n v="57.329259999999998"/>
    <n v="941.92738899999995"/>
    <x v="1"/>
    <x v="1"/>
    <x v="0"/>
    <x v="0"/>
    <x v="0"/>
    <x v="0"/>
    <x v="40"/>
    <x v="40"/>
  </r>
  <r>
    <s v="dgemm_epyc_job_17165.out"/>
    <s v="dgemm_mkl_optimized_epyc_epyc001.orfeo.hpc_2023-07-10_10-11-02.csv"/>
    <s v="epyc001.orfeo.hpc"/>
    <s v="rep 1 size 30000 OMP_PLACES=cores OMP_PROC_BIND=close OMP_NUM_THREADS=42 BLIS_NUM_THREADS=42 srun -n1 --cpus-per-task=42 ./dgemm_mkl_optimized.x 30000 30000 30000&gt;&gt;dgemm_mkl_optimized_epyc_epyc001.orfeo.hpc_2023-07-10_10-11-02.csv"/>
    <x v="0"/>
    <n v="30000"/>
    <n v="30000"/>
    <n v="56.241750183999997"/>
    <n v="56.241750000000003"/>
    <n v="960.14081799999997"/>
    <x v="1"/>
    <x v="1"/>
    <x v="0"/>
    <x v="0"/>
    <x v="0"/>
    <x v="0"/>
    <x v="41"/>
    <x v="41"/>
  </r>
  <r>
    <s v="dgemm_epyc_job_17165.out"/>
    <s v="dgemm_mkl_optimized_epyc_epyc001.orfeo.hpc_2023-07-10_10-11-02.csv"/>
    <s v="epyc001.orfeo.hpc"/>
    <s v="rep 1 size 30000 OMP_PLACES=cores OMP_PROC_BIND=close OMP_NUM_THREADS=43 BLIS_NUM_THREADS=43 srun -n1 --cpus-per-task=43 ./dgemm_mkl_optimized.x 30000 30000 30000&gt;&gt;dgemm_mkl_optimized_epyc_epyc001.orfeo.hpc_2023-07-10_10-11-02.csv"/>
    <x v="0"/>
    <n v="30000"/>
    <n v="30000"/>
    <n v="56.456118918999998"/>
    <n v="56.456119000000001"/>
    <n v="956.49508000000003"/>
    <x v="1"/>
    <x v="1"/>
    <x v="0"/>
    <x v="0"/>
    <x v="0"/>
    <x v="0"/>
    <x v="42"/>
    <x v="42"/>
  </r>
  <r>
    <s v="dgemm_epyc_job_17165.out"/>
    <s v="dgemm_mkl_optimized_epyc_epyc001.orfeo.hpc_2023-07-10_10-11-02.csv"/>
    <s v="epyc001.orfeo.hpc"/>
    <s v="rep 1 size 30000 OMP_PLACES=cores OMP_PROC_BIND=close OMP_NUM_THREADS=44 BLIS_NUM_THREADS=44 srun -n1 --cpus-per-task=44 ./dgemm_mkl_optimized.x 30000 30000 30000&gt;&gt;dgemm_mkl_optimized_epyc_epyc001.orfeo.hpc_2023-07-10_10-11-02.csv"/>
    <x v="0"/>
    <n v="30000"/>
    <n v="30000"/>
    <n v="54.533678639999998"/>
    <n v="54.533678999999999"/>
    <n v="990.21377900000005"/>
    <x v="1"/>
    <x v="1"/>
    <x v="0"/>
    <x v="0"/>
    <x v="0"/>
    <x v="0"/>
    <x v="43"/>
    <x v="43"/>
  </r>
  <r>
    <s v="dgemm_epyc_job_17165.out"/>
    <s v="dgemm_mkl_optimized_epyc_epyc001.orfeo.hpc_2023-07-10_10-11-02.csv"/>
    <s v="epyc001.orfeo.hpc"/>
    <s v="rep 1 size 30000 OMP_PLACES=cores OMP_PROC_BIND=close OMP_NUM_THREADS=45 BLIS_NUM_THREADS=45 srun -n1 --cpus-per-task=45 ./dgemm_mkl_optimized.x 30000 30000 30000&gt;&gt;dgemm_mkl_optimized_epyc_epyc001.orfeo.hpc_2023-07-10_10-11-02.csv"/>
    <x v="0"/>
    <n v="30000"/>
    <n v="30000"/>
    <n v="55.202021309999999"/>
    <n v="55.202021000000002"/>
    <n v="978.22504900000001"/>
    <x v="1"/>
    <x v="1"/>
    <x v="0"/>
    <x v="0"/>
    <x v="0"/>
    <x v="0"/>
    <x v="44"/>
    <x v="44"/>
  </r>
  <r>
    <s v="dgemm_epyc_job_17165.out"/>
    <s v="dgemm_mkl_optimized_epyc_epyc001.orfeo.hpc_2023-07-10_10-11-02.csv"/>
    <s v="epyc001.orfeo.hpc"/>
    <s v="rep 1 size 30000 OMP_PLACES=cores OMP_PROC_BIND=close OMP_NUM_THREADS=46 BLIS_NUM_THREADS=46 srun -n1 --cpus-per-task=46 ./dgemm_mkl_optimized.x 30000 30000 30000&gt;&gt;dgemm_mkl_optimized_epyc_epyc001.orfeo.hpc_2023-07-10_10-11-02.csv"/>
    <x v="0"/>
    <n v="30000"/>
    <n v="30000"/>
    <n v="50.706821775999998"/>
    <n v="50.706822000000003"/>
    <n v="1064.945467"/>
    <x v="1"/>
    <x v="1"/>
    <x v="0"/>
    <x v="0"/>
    <x v="0"/>
    <x v="0"/>
    <x v="45"/>
    <x v="45"/>
  </r>
  <r>
    <s v="dgemm_epyc_job_17165.out"/>
    <s v="dgemm_mkl_optimized_epyc_epyc001.orfeo.hpc_2023-07-10_10-11-02.csv"/>
    <s v="epyc001.orfeo.hpc"/>
    <s v="rep 1 size 30000 OMP_PLACES=cores OMP_PROC_BIND=close OMP_NUM_THREADS=47 BLIS_NUM_THREADS=47 srun -n1 --cpus-per-task=47 ./dgemm_mkl_optimized.x 30000 30000 30000&gt;&gt;dgemm_mkl_optimized_epyc_epyc001.orfeo.hpc_2023-07-10_10-11-02.csv"/>
    <x v="0"/>
    <n v="30000"/>
    <n v="30000"/>
    <n v="52.996544919999998"/>
    <n v="52.996544999999998"/>
    <n v="1018.934349"/>
    <x v="1"/>
    <x v="1"/>
    <x v="0"/>
    <x v="0"/>
    <x v="0"/>
    <x v="0"/>
    <x v="46"/>
    <x v="46"/>
  </r>
  <r>
    <s v="dgemm_epyc_job_17165.out"/>
    <s v="dgemm_mkl_optimized_epyc_epyc001.orfeo.hpc_2023-07-10_10-11-02.csv"/>
    <s v="epyc001.orfeo.hpc"/>
    <s v="rep 1 size 30000 OMP_PLACES=cores OMP_PROC_BIND=close OMP_NUM_THREADS=48 BLIS_NUM_THREADS=48 srun -n1 --cpus-per-task=48 ./dgemm_mkl_optimized.x 30000 30000 30000&gt;&gt;dgemm_mkl_optimized_epyc_epyc001.orfeo.hpc_2023-07-10_10-11-02.csv"/>
    <x v="0"/>
    <n v="30000"/>
    <n v="30000"/>
    <n v="51.883781444999997"/>
    <n v="51.883780999999999"/>
    <n v="1040.7876699999999"/>
    <x v="1"/>
    <x v="1"/>
    <x v="0"/>
    <x v="0"/>
    <x v="0"/>
    <x v="0"/>
    <x v="47"/>
    <x v="47"/>
  </r>
  <r>
    <s v="dgemm_epyc_job_17165.out"/>
    <s v="dgemm_mkl_optimized_epyc_epyc001.orfeo.hpc_2023-07-10_10-11-02.csv"/>
    <s v="epyc001.orfeo.hpc"/>
    <s v="rep 1 size 30000 OMP_PLACES=cores OMP_PROC_BIND=close OMP_NUM_THREADS=49 BLIS_NUM_THREADS=49 srun -n1 --cpus-per-task=49 ./dgemm_mkl_optimized.x 30000 30000 30000&gt;&gt;dgemm_mkl_optimized_epyc_epyc001.orfeo.hpc_2023-07-10_10-11-02.csv"/>
    <x v="0"/>
    <n v="30000"/>
    <n v="30000"/>
    <n v="52.195291423"/>
    <n v="52.195290999999997"/>
    <n v="1034.57608"/>
    <x v="1"/>
    <x v="1"/>
    <x v="0"/>
    <x v="0"/>
    <x v="0"/>
    <x v="0"/>
    <x v="48"/>
    <x v="48"/>
  </r>
  <r>
    <s v="dgemm_epyc_job_17165.out"/>
    <s v="dgemm_mkl_optimized_epyc_epyc001.orfeo.hpc_2023-07-10_10-11-02.csv"/>
    <s v="epyc001.orfeo.hpc"/>
    <s v="rep 1 size 30000 OMP_PLACES=cores OMP_PROC_BIND=close OMP_NUM_THREADS=50 BLIS_NUM_THREADS=50 srun -n1 --cpus-per-task=50 ./dgemm_mkl_optimized.x 30000 30000 30000&gt;&gt;dgemm_mkl_optimized_epyc_epyc001.orfeo.hpc_2023-07-10_10-11-02.csv"/>
    <x v="0"/>
    <n v="30000"/>
    <n v="30000"/>
    <n v="51.614265019000001"/>
    <n v="51.614265000000003"/>
    <n v="1046.2223959999999"/>
    <x v="1"/>
    <x v="1"/>
    <x v="0"/>
    <x v="0"/>
    <x v="0"/>
    <x v="0"/>
    <x v="49"/>
    <x v="49"/>
  </r>
  <r>
    <s v="dgemm_epyc_job_17165.out"/>
    <s v="dgemm_mkl_optimized_epyc_epyc001.orfeo.hpc_2023-07-10_10-11-02.csv"/>
    <s v="epyc001.orfeo.hpc"/>
    <s v="rep 1 size 30000 OMP_PLACES=cores OMP_PROC_BIND=close OMP_NUM_THREADS=51 BLIS_NUM_THREADS=51 srun -n1 --cpus-per-task=51 ./dgemm_mkl_optimized.x 30000 30000 30000&gt;&gt;dgemm_mkl_optimized_epyc_epyc001.orfeo.hpc_2023-07-10_10-11-02.csv"/>
    <x v="0"/>
    <n v="30000"/>
    <n v="30000"/>
    <n v="52.004727711999998"/>
    <n v="52.004728"/>
    <n v="1038.367133"/>
    <x v="1"/>
    <x v="1"/>
    <x v="0"/>
    <x v="0"/>
    <x v="0"/>
    <x v="0"/>
    <x v="50"/>
    <x v="50"/>
  </r>
  <r>
    <s v="dgemm_epyc_job_17165.out"/>
    <s v="dgemm_mkl_optimized_epyc_epyc001.orfeo.hpc_2023-07-10_10-11-02.csv"/>
    <s v="epyc001.orfeo.hpc"/>
    <s v="rep 1 size 30000 OMP_PLACES=cores OMP_PROC_BIND=close OMP_NUM_THREADS=52 BLIS_NUM_THREADS=52 srun -n1 --cpus-per-task=52 ./dgemm_mkl_optimized.x 30000 30000 30000&gt;&gt;dgemm_mkl_optimized_epyc_epyc001.orfeo.hpc_2023-07-10_10-11-02.csv"/>
    <x v="0"/>
    <n v="30000"/>
    <n v="30000"/>
    <n v="49.757002798999999"/>
    <n v="49.757002999999997"/>
    <n v="1085.274373"/>
    <x v="1"/>
    <x v="1"/>
    <x v="0"/>
    <x v="0"/>
    <x v="0"/>
    <x v="0"/>
    <x v="51"/>
    <x v="51"/>
  </r>
  <r>
    <s v="dgemm_epyc_job_17165.out"/>
    <s v="dgemm_mkl_optimized_epyc_epyc001.orfeo.hpc_2023-07-10_10-11-02.csv"/>
    <s v="epyc001.orfeo.hpc"/>
    <s v="rep 1 size 30000 OMP_PLACES=cores OMP_PROC_BIND=close OMP_NUM_THREADS=53 BLIS_NUM_THREADS=53 srun -n1 --cpus-per-task=53 ./dgemm_mkl_optimized.x 30000 30000 30000&gt;&gt;dgemm_mkl_optimized_epyc_epyc001.orfeo.hpc_2023-07-10_10-11-02.csv"/>
    <x v="0"/>
    <n v="30000"/>
    <n v="30000"/>
    <n v="50.886063278999998"/>
    <n v="50.886063"/>
    <n v="1061.1942939999999"/>
    <x v="1"/>
    <x v="1"/>
    <x v="0"/>
    <x v="0"/>
    <x v="0"/>
    <x v="0"/>
    <x v="52"/>
    <x v="52"/>
  </r>
  <r>
    <s v="dgemm_epyc_job_17165.out"/>
    <s v="dgemm_mkl_optimized_epyc_epyc001.orfeo.hpc_2023-07-10_10-11-02.csv"/>
    <s v="epyc001.orfeo.hpc"/>
    <s v="rep 1 size 30000 OMP_PLACES=cores OMP_PROC_BIND=close OMP_NUM_THREADS=54 BLIS_NUM_THREADS=54 srun -n1 --cpus-per-task=54 ./dgemm_mkl_optimized.x 30000 30000 30000&gt;&gt;dgemm_mkl_optimized_epyc_epyc001.orfeo.hpc_2023-07-10_10-11-02.csv"/>
    <x v="0"/>
    <n v="30000"/>
    <n v="30000"/>
    <n v="50.373641243000002"/>
    <n v="50.373640999999999"/>
    <n v="1071.989212"/>
    <x v="1"/>
    <x v="1"/>
    <x v="0"/>
    <x v="0"/>
    <x v="0"/>
    <x v="0"/>
    <x v="53"/>
    <x v="53"/>
  </r>
  <r>
    <s v="dgemm_epyc_job_17165.out"/>
    <s v="dgemm_mkl_optimized_epyc_epyc001.orfeo.hpc_2023-07-10_10-11-02.csv"/>
    <s v="epyc001.orfeo.hpc"/>
    <s v="rep 1 size 30000 OMP_PLACES=cores OMP_PROC_BIND=close OMP_NUM_THREADS=55 BLIS_NUM_THREADS=55 srun -n1 --cpus-per-task=55 ./dgemm_mkl_optimized.x 30000 30000 30000&gt;&gt;dgemm_mkl_optimized_epyc_epyc001.orfeo.hpc_2023-07-10_10-11-02.csv"/>
    <x v="0"/>
    <n v="30000"/>
    <n v="30000"/>
    <n v="49.661620788"/>
    <n v="49.661620999999997"/>
    <n v="1087.358792"/>
    <x v="1"/>
    <x v="1"/>
    <x v="0"/>
    <x v="0"/>
    <x v="0"/>
    <x v="0"/>
    <x v="54"/>
    <x v="54"/>
  </r>
  <r>
    <s v="dgemm_epyc_job_17165.out"/>
    <s v="dgemm_mkl_optimized_epyc_epyc001.orfeo.hpc_2023-07-10_10-11-02.csv"/>
    <s v="epyc001.orfeo.hpc"/>
    <s v="rep 1 size 30000 OMP_PLACES=cores OMP_PROC_BIND=close OMP_NUM_THREADS=56 BLIS_NUM_THREADS=56 srun -n1 --cpus-per-task=56 ./dgemm_mkl_optimized.x 30000 30000 30000&gt;&gt;dgemm_mkl_optimized_epyc_epyc001.orfeo.hpc_2023-07-10_10-11-02.csv"/>
    <x v="0"/>
    <n v="30000"/>
    <n v="30000"/>
    <n v="49.88202295"/>
    <n v="49.882022999999997"/>
    <n v="1082.554331"/>
    <x v="1"/>
    <x v="1"/>
    <x v="0"/>
    <x v="0"/>
    <x v="0"/>
    <x v="0"/>
    <x v="55"/>
    <x v="55"/>
  </r>
  <r>
    <s v="dgemm_epyc_job_17165.out"/>
    <s v="dgemm_mkl_optimized_epyc_epyc001.orfeo.hpc_2023-07-10_10-11-02.csv"/>
    <s v="epyc001.orfeo.hpc"/>
    <s v="rep 1 size 30000 OMP_PLACES=cores OMP_PROC_BIND=close OMP_NUM_THREADS=57 BLIS_NUM_THREADS=57 srun -n1 --cpus-per-task=57 ./dgemm_mkl_optimized.x 30000 30000 30000&gt;&gt;dgemm_mkl_optimized_epyc_epyc001.orfeo.hpc_2023-07-10_10-11-02.csv"/>
    <x v="0"/>
    <n v="30000"/>
    <n v="30000"/>
    <n v="49.709958661999998"/>
    <n v="49.709958999999998"/>
    <n v="1086.3014470000001"/>
    <x v="1"/>
    <x v="1"/>
    <x v="0"/>
    <x v="0"/>
    <x v="0"/>
    <x v="0"/>
    <x v="56"/>
    <x v="56"/>
  </r>
  <r>
    <s v="dgemm_epyc_job_17165.out"/>
    <s v="dgemm_mkl_optimized_epyc_epyc001.orfeo.hpc_2023-07-10_10-11-02.csv"/>
    <s v="epyc001.orfeo.hpc"/>
    <s v="rep 1 size 30000 OMP_PLACES=cores OMP_PROC_BIND=close OMP_NUM_THREADS=58 BLIS_NUM_THREADS=58 srun -n1 --cpus-per-task=58 ./dgemm_mkl_optimized.x 30000 30000 30000&gt;&gt;dgemm_mkl_optimized_epyc_epyc001.orfeo.hpc_2023-07-10_10-11-02.csv"/>
    <x v="0"/>
    <n v="30000"/>
    <n v="30000"/>
    <n v="48.301692375000002"/>
    <n v="48.301692000000003"/>
    <n v="1117.97325"/>
    <x v="1"/>
    <x v="1"/>
    <x v="0"/>
    <x v="0"/>
    <x v="0"/>
    <x v="0"/>
    <x v="57"/>
    <x v="57"/>
  </r>
  <r>
    <s v="sgemm_thin_job_17167.out"/>
    <s v="sgemm_oblas_optimized_thin_thin007_2023-07-10_10-11-58.csv"/>
    <s v="thin007"/>
    <s v="rep 1 size 30000 OMP_PLACES=cores OMP_PROC_BIND=spread OMP_NUM_THREADS=12 BLIS_NUM_THREADS=12 srun -n1 --cpus-per-task=12 ./sgemm_oblas_optimized.x 30000 30000 30000&gt;&gt;sgemm_oblas_optimized_thin_thin007_2023-07-10_10-11-58.csv"/>
    <x v="0"/>
    <n v="30000"/>
    <n v="30000"/>
    <n v="33.842273245999998"/>
    <n v="33.842272999999999"/>
    <n v="1595.6374920000001"/>
    <x v="0"/>
    <x v="2"/>
    <x v="1"/>
    <x v="0"/>
    <x v="0"/>
    <x v="1"/>
    <x v="11"/>
    <x v="11"/>
  </r>
  <r>
    <s v="sgemm_thin_job_17167.out"/>
    <s v="sgemm_oblas_optimized_thin_thin007_2023-07-10_10-11-58.csv"/>
    <s v="thin007"/>
    <s v="rep 1 size 30000 OMP_PLACES=cores OMP_PROC_BIND=spread OMP_NUM_THREADS=11 BLIS_NUM_THREADS=11 srun -n1 --cpus-per-task=11 ./sgemm_oblas_optimized.x 30000 30000 30000&gt;&gt;sgemm_oblas_optimized_thin_thin007_2023-07-10_10-11-58.csv"/>
    <x v="0"/>
    <n v="30000"/>
    <n v="30000"/>
    <n v="36.777619121999997"/>
    <n v="36.777619000000001"/>
    <n v="1468.2842800000001"/>
    <x v="0"/>
    <x v="2"/>
    <x v="1"/>
    <x v="0"/>
    <x v="0"/>
    <x v="1"/>
    <x v="10"/>
    <x v="10"/>
  </r>
  <r>
    <s v="sgemm_thin_job_17167.out"/>
    <s v="sgemm_oblas_optimized_thin_thin007_2023-07-10_10-11-58.csv"/>
    <s v="thin007"/>
    <s v="rep 1 size 30000 OMP_PLACES=cores OMP_PROC_BIND=spread OMP_NUM_THREADS=10 BLIS_NUM_THREADS=10 srun -n1 --cpus-per-task=10 ./sgemm_oblas_optimized.x 30000 30000 30000&gt;&gt;sgemm_oblas_optimized_thin_thin007_2023-07-10_10-11-58.csv"/>
    <x v="0"/>
    <n v="30000"/>
    <n v="30000"/>
    <n v="40.206832636000001"/>
    <n v="40.206833000000003"/>
    <n v="1343.055308"/>
    <x v="0"/>
    <x v="2"/>
    <x v="1"/>
    <x v="0"/>
    <x v="0"/>
    <x v="1"/>
    <x v="9"/>
    <x v="9"/>
  </r>
  <r>
    <s v="sgemm_thin_job_17167.out"/>
    <s v="sgemm_oblas_optimized_thin_thin007_2023-07-10_10-11-58.csv"/>
    <s v="thin007"/>
    <s v="rep 1 size 30000 OMP_PLACES=cores OMP_PROC_BIND=spread OMP_NUM_THREADS=9 BLIS_NUM_THREADS=9 srun -n1 --cpus-per-task=9 ./sgemm_oblas_optimized.x 30000 30000 30000&gt;&gt;sgemm_oblas_optimized_thin_thin007_2023-07-10_10-11-58.csv"/>
    <x v="0"/>
    <n v="30000"/>
    <n v="30000"/>
    <n v="44.721428510000003"/>
    <n v="44.721429000000001"/>
    <n v="1207.4748460000001"/>
    <x v="0"/>
    <x v="2"/>
    <x v="1"/>
    <x v="0"/>
    <x v="0"/>
    <x v="1"/>
    <x v="8"/>
    <x v="8"/>
  </r>
  <r>
    <s v="sgemm_thin_job_17167.out"/>
    <s v="sgemm_oblas_optimized_thin_thin007_2023-07-10_10-11-58.csv"/>
    <s v="thin007"/>
    <s v="rep 1 size 30000 OMP_PLACES=cores OMP_PROC_BIND=spread OMP_NUM_THREADS=8 BLIS_NUM_THREADS=8 srun -n1 --cpus-per-task=8 ./sgemm_oblas_optimized.x 30000 30000 30000&gt;&gt;sgemm_oblas_optimized_thin_thin007_2023-07-10_10-11-58.csv"/>
    <x v="0"/>
    <n v="30000"/>
    <n v="30000"/>
    <n v="50.501086643000001"/>
    <n v="50.501086999999998"/>
    <n v="1069.2839220000001"/>
    <x v="0"/>
    <x v="2"/>
    <x v="1"/>
    <x v="0"/>
    <x v="0"/>
    <x v="1"/>
    <x v="7"/>
    <x v="7"/>
  </r>
  <r>
    <s v="sgemm_thin_job_17167.out"/>
    <s v="sgemm_oblas_optimized_thin_thin007_2023-07-10_10-11-58.csv"/>
    <s v="thin007"/>
    <s v="rep 1 size 30000 OMP_PLACES=cores OMP_PROC_BIND=spread OMP_NUM_THREADS=7 BLIS_NUM_THREADS=7 srun -n1 --cpus-per-task=7 ./sgemm_oblas_optimized.x 30000 30000 30000&gt;&gt;sgemm_oblas_optimized_thin_thin007_2023-07-10_10-11-58.csv"/>
    <x v="0"/>
    <n v="30000"/>
    <n v="30000"/>
    <n v="57.711568272999997"/>
    <n v="57.711568"/>
    <n v="935.68762100000004"/>
    <x v="0"/>
    <x v="2"/>
    <x v="1"/>
    <x v="0"/>
    <x v="0"/>
    <x v="1"/>
    <x v="6"/>
    <x v="6"/>
  </r>
  <r>
    <s v="sgemm_thin_job_17167.out"/>
    <s v="sgemm_oblas_optimized_thin_thin007_2023-07-10_10-11-58.csv"/>
    <s v="thin007"/>
    <s v="rep 1 size 30000 OMP_PLACES=cores OMP_PROC_BIND=spread OMP_NUM_THREADS=6 BLIS_NUM_THREADS=6 srun -n1 --cpus-per-task=6 ./sgemm_oblas_optimized.x 30000 30000 30000&gt;&gt;sgemm_oblas_optimized_thin_thin007_2023-07-10_10-11-58.csv"/>
    <x v="0"/>
    <n v="30000"/>
    <n v="30000"/>
    <n v="67.233651295000001"/>
    <n v="67.233650999999995"/>
    <n v="803.16923099999997"/>
    <x v="0"/>
    <x v="2"/>
    <x v="1"/>
    <x v="0"/>
    <x v="0"/>
    <x v="1"/>
    <x v="5"/>
    <x v="5"/>
  </r>
  <r>
    <s v="sgemm_thin_job_17167.out"/>
    <s v="sgemm_oblas_optimized_thin_thin007_2023-07-10_10-11-58.csv"/>
    <s v="thin007"/>
    <s v="rep 1 size 30000 OMP_PLACES=cores OMP_PROC_BIND=spread OMP_NUM_THREADS=5 BLIS_NUM_THREADS=5 srun -n1 --cpus-per-task=5 ./sgemm_oblas_optimized.x 30000 30000 30000&gt;&gt;sgemm_oblas_optimized_thin_thin007_2023-07-10_10-11-58.csv"/>
    <x v="0"/>
    <n v="30000"/>
    <n v="30000"/>
    <n v="80.491352986999999"/>
    <n v="80.491353000000004"/>
    <n v="670.87951699999996"/>
    <x v="0"/>
    <x v="2"/>
    <x v="1"/>
    <x v="0"/>
    <x v="0"/>
    <x v="1"/>
    <x v="4"/>
    <x v="4"/>
  </r>
  <r>
    <s v="sgemm_thin_job_17167.out"/>
    <s v="sgemm_oblas_optimized_thin_thin007_2023-07-10_10-11-58.csv"/>
    <s v="thin007"/>
    <s v="rep 1 size 30000 OMP_PLACES=cores OMP_PROC_BIND=spread OMP_NUM_THREADS=4 BLIS_NUM_THREADS=4 srun -n1 --cpus-per-task=4 ./sgemm_oblas_optimized.x 30000 30000 30000&gt;&gt;sgemm_oblas_optimized_thin_thin007_2023-07-10_10-11-58.csv"/>
    <x v="0"/>
    <n v="30000"/>
    <n v="30000"/>
    <n v="101.163146426"/>
    <n v="101.163146"/>
    <n v="533.79122600000005"/>
    <x v="0"/>
    <x v="2"/>
    <x v="1"/>
    <x v="0"/>
    <x v="0"/>
    <x v="1"/>
    <x v="3"/>
    <x v="3"/>
  </r>
  <r>
    <s v="sgemm_thin_job_17167.out"/>
    <s v="sgemm_oblas_optimized_thin_thin007_2023-07-10_10-11-58.csv"/>
    <s v="thin007"/>
    <s v="rep 1 size 30000 OMP_PLACES=cores OMP_PROC_BIND=spread OMP_NUM_THREADS=3 BLIS_NUM_THREADS=3 srun -n1 --cpus-per-task=3 ./sgemm_oblas_optimized.x 30000 30000 30000&gt;&gt;sgemm_oblas_optimized_thin_thin007_2023-07-10_10-11-58.csv"/>
    <x v="0"/>
    <n v="30000"/>
    <n v="30000"/>
    <n v="135.58566596099999"/>
    <n v="135.585666"/>
    <n v="398.27218900000003"/>
    <x v="0"/>
    <x v="2"/>
    <x v="1"/>
    <x v="0"/>
    <x v="0"/>
    <x v="1"/>
    <x v="2"/>
    <x v="2"/>
  </r>
  <r>
    <s v="sgemm_thin_job_17167.out"/>
    <s v="sgemm_oblas_optimized_thin_thin007_2023-07-10_10-11-58.csv"/>
    <s v="thin007"/>
    <s v="rep 1 size 30000 OMP_PLACES=cores OMP_PROC_BIND=spread OMP_NUM_THREADS=2 BLIS_NUM_THREADS=2 srun -n1 --cpus-per-task=2 ./sgemm_oblas_optimized.x 30000 30000 30000&gt;&gt;sgemm_oblas_optimized_thin_thin007_2023-07-10_10-11-58.csv"/>
    <x v="0"/>
    <n v="30000"/>
    <n v="30000"/>
    <n v="206.652933305"/>
    <n v="206.65293299999999"/>
    <n v="261.30768699999999"/>
    <x v="0"/>
    <x v="2"/>
    <x v="1"/>
    <x v="0"/>
    <x v="0"/>
    <x v="1"/>
    <x v="1"/>
    <x v="1"/>
  </r>
  <r>
    <s v="sgemm_thin_job_17167.out"/>
    <s v="sgemm_oblas_optimized_thin_thin007_2023-07-10_10-11-58.csv"/>
    <s v="thin007"/>
    <s v="rep 1 size 30000 OMP_PLACES=cores OMP_PROC_BIND=spread OMP_NUM_THREADS=1 BLIS_NUM_THREADS=1 srun -n1 --cpus-per-task=1 ./sgemm_oblas_optimized.x 30000 30000 30000&gt;&gt;sgemm_oblas_optimized_thin_thin007_2023-07-10_10-11-58.csv"/>
    <x v="0"/>
    <n v="30000"/>
    <n v="30000"/>
    <n v="403.00181870599999"/>
    <n v="403.00181900000001"/>
    <n v="133.99443299999999"/>
    <x v="0"/>
    <x v="2"/>
    <x v="1"/>
    <x v="0"/>
    <x v="0"/>
    <x v="1"/>
    <x v="0"/>
    <x v="0"/>
  </r>
  <r>
    <s v="sgemm_thin_job_17167.out"/>
    <s v="sgemm_oblas_optimized_thin_thin007_2023-07-10_10-11-58.csv"/>
    <s v="thin007"/>
    <s v="rep 2 size 30000 OMP_PLACES=cores OMP_PROC_BIND=spread OMP_NUM_THREADS=12 BLIS_NUM_THREADS=12 srun -n1 --cpus-per-task=12 ./sgemm_oblas_optimized.x 30000 30000 30000&gt;&gt;sgemm_oblas_optimized_thin_thin007_2023-07-10_10-11-58.csv"/>
    <x v="0"/>
    <n v="30000"/>
    <n v="30000"/>
    <n v="33.556560623999999"/>
    <n v="33.556561000000002"/>
    <n v="1609.2233229999999"/>
    <x v="0"/>
    <x v="2"/>
    <x v="1"/>
    <x v="0"/>
    <x v="0"/>
    <x v="1"/>
    <x v="11"/>
    <x v="11"/>
  </r>
  <r>
    <s v="sgemm_thin_job_17167.out"/>
    <s v="sgemm_oblas_optimized_thin_thin007_2023-07-10_10-11-58.csv"/>
    <s v="thin007"/>
    <s v="rep 2 size 30000 OMP_PLACES=cores OMP_PROC_BIND=spread OMP_NUM_THREADS=11 BLIS_NUM_THREADS=11 srun -n1 --cpus-per-task=11 ./sgemm_oblas_optimized.x 30000 30000 30000&gt;&gt;sgemm_oblas_optimized_thin_thin007_2023-07-10_10-11-58.csv"/>
    <x v="0"/>
    <n v="30000"/>
    <n v="30000"/>
    <n v="36.919888604999997"/>
    <n v="36.919888999999998"/>
    <n v="1462.6262979999999"/>
    <x v="0"/>
    <x v="2"/>
    <x v="1"/>
    <x v="0"/>
    <x v="0"/>
    <x v="1"/>
    <x v="10"/>
    <x v="10"/>
  </r>
  <r>
    <s v="sgemm_thin_job_17167.out"/>
    <s v="sgemm_oblas_optimized_thin_thin007_2023-07-10_10-11-58.csv"/>
    <s v="thin007"/>
    <s v="rep 2 size 30000 OMP_PLACES=cores OMP_PROC_BIND=spread OMP_NUM_THREADS=10 BLIS_NUM_THREADS=10 srun -n1 --cpus-per-task=10 ./sgemm_oblas_optimized.x 30000 30000 30000&gt;&gt;sgemm_oblas_optimized_thin_thin007_2023-07-10_10-11-58.csv"/>
    <x v="0"/>
    <n v="30000"/>
    <n v="30000"/>
    <n v="40.147137981"/>
    <n v="40.147137999999998"/>
    <n v="1345.052293"/>
    <x v="0"/>
    <x v="2"/>
    <x v="1"/>
    <x v="0"/>
    <x v="0"/>
    <x v="1"/>
    <x v="9"/>
    <x v="9"/>
  </r>
  <r>
    <s v="sgemm_thin_job_17167.out"/>
    <s v="sgemm_oblas_optimized_thin_thin007_2023-07-10_10-11-58.csv"/>
    <s v="thin007"/>
    <s v="rep 2 size 30000 OMP_PLACES=cores OMP_PROC_BIND=spread OMP_NUM_THREADS=9 BLIS_NUM_THREADS=9 srun -n1 --cpus-per-task=9 ./sgemm_oblas_optimized.x 30000 30000 30000&gt;&gt;sgemm_oblas_optimized_thin_thin007_2023-07-10_10-11-58.csv"/>
    <x v="0"/>
    <n v="30000"/>
    <n v="30000"/>
    <n v="44.701626031000004"/>
    <n v="44.701625999999997"/>
    <n v="1208.0097479999999"/>
    <x v="0"/>
    <x v="2"/>
    <x v="1"/>
    <x v="0"/>
    <x v="0"/>
    <x v="1"/>
    <x v="8"/>
    <x v="8"/>
  </r>
  <r>
    <s v="sgemm_thin_job_17167.out"/>
    <s v="sgemm_oblas_optimized_thin_thin007_2023-07-10_10-11-58.csv"/>
    <s v="thin007"/>
    <s v="rep 2 size 30000 OMP_PLACES=cores OMP_PROC_BIND=spread OMP_NUM_THREADS=8 BLIS_NUM_THREADS=8 srun -n1 --cpus-per-task=8 ./sgemm_oblas_optimized.x 30000 30000 30000&gt;&gt;sgemm_oblas_optimized_thin_thin007_2023-07-10_10-11-58.csv"/>
    <x v="0"/>
    <n v="30000"/>
    <n v="30000"/>
    <n v="50.561923864999997"/>
    <n v="50.561923999999998"/>
    <n v="1067.9973359999999"/>
    <x v="0"/>
    <x v="2"/>
    <x v="1"/>
    <x v="0"/>
    <x v="0"/>
    <x v="1"/>
    <x v="7"/>
    <x v="7"/>
  </r>
  <r>
    <s v="sgemm_thin_job_17167.out"/>
    <s v="sgemm_oblas_optimized_thin_thin007_2023-07-10_10-11-58.csv"/>
    <s v="thin007"/>
    <s v="rep 2 size 30000 OMP_PLACES=cores OMP_PROC_BIND=spread OMP_NUM_THREADS=7 BLIS_NUM_THREADS=7 srun -n1 --cpus-per-task=7 ./sgemm_oblas_optimized.x 30000 30000 30000&gt;&gt;sgemm_oblas_optimized_thin_thin007_2023-07-10_10-11-58.csv"/>
    <x v="0"/>
    <n v="30000"/>
    <n v="30000"/>
    <n v="57.668328985999999"/>
    <n v="57.668329"/>
    <n v="936.38919199999998"/>
    <x v="0"/>
    <x v="2"/>
    <x v="1"/>
    <x v="0"/>
    <x v="0"/>
    <x v="1"/>
    <x v="6"/>
    <x v="6"/>
  </r>
  <r>
    <s v="sgemm_thin_job_17167.out"/>
    <s v="sgemm_oblas_optimized_thin_thin007_2023-07-10_10-11-58.csv"/>
    <s v="thin007"/>
    <s v="rep 2 size 30000 OMP_PLACES=cores OMP_PROC_BIND=spread OMP_NUM_THREADS=6 BLIS_NUM_THREADS=6 srun -n1 --cpus-per-task=6 ./sgemm_oblas_optimized.x 30000 30000 30000&gt;&gt;sgemm_oblas_optimized_thin_thin007_2023-07-10_10-11-58.csv"/>
    <x v="0"/>
    <n v="30000"/>
    <n v="30000"/>
    <n v="67.416430788"/>
    <n v="67.416431000000003"/>
    <n v="800.99167799999998"/>
    <x v="0"/>
    <x v="2"/>
    <x v="1"/>
    <x v="0"/>
    <x v="0"/>
    <x v="1"/>
    <x v="5"/>
    <x v="5"/>
  </r>
  <r>
    <s v="sgemm_thin_job_17167.out"/>
    <s v="sgemm_oblas_optimized_thin_thin007_2023-07-10_10-11-58.csv"/>
    <s v="thin007"/>
    <s v="rep 2 size 30000 OMP_PLACES=cores OMP_PROC_BIND=spread OMP_NUM_THREADS=5 BLIS_NUM_THREADS=5 srun -n1 --cpus-per-task=5 ./sgemm_oblas_optimized.x 30000 30000 30000&gt;&gt;sgemm_oblas_optimized_thin_thin007_2023-07-10_10-11-58.csv"/>
    <x v="0"/>
    <n v="30000"/>
    <n v="30000"/>
    <n v="80.781660952999999"/>
    <n v="80.781661"/>
    <n v="668.46855300000004"/>
    <x v="0"/>
    <x v="2"/>
    <x v="1"/>
    <x v="0"/>
    <x v="0"/>
    <x v="1"/>
    <x v="4"/>
    <x v="4"/>
  </r>
  <r>
    <s v="sgemm_thin_job_17167.out"/>
    <s v="sgemm_oblas_optimized_thin_thin007_2023-07-10_10-11-58.csv"/>
    <s v="thin007"/>
    <s v="rep 2 size 30000 OMP_PLACES=cores OMP_PROC_BIND=spread OMP_NUM_THREADS=4 BLIS_NUM_THREADS=4 srun -n1 --cpus-per-task=4 ./sgemm_oblas_optimized.x 30000 30000 30000&gt;&gt;sgemm_oblas_optimized_thin_thin007_2023-07-10_10-11-58.csv"/>
    <x v="0"/>
    <n v="30000"/>
    <n v="30000"/>
    <n v="101.840136386"/>
    <n v="101.840136"/>
    <n v="530.24280899999997"/>
    <x v="0"/>
    <x v="2"/>
    <x v="1"/>
    <x v="0"/>
    <x v="0"/>
    <x v="1"/>
    <x v="3"/>
    <x v="3"/>
  </r>
  <r>
    <s v="sgemm_thin_job_17167.out"/>
    <s v="sgemm_oblas_optimized_thin_thin007_2023-07-10_10-11-58.csv"/>
    <s v="thin007"/>
    <s v="rep 2 size 30000 OMP_PLACES=cores OMP_PROC_BIND=spread OMP_NUM_THREADS=3 BLIS_NUM_THREADS=3 srun -n1 --cpus-per-task=3 ./sgemm_oblas_optimized.x 30000 30000 30000&gt;&gt;sgemm_oblas_optimized_thin_thin007_2023-07-10_10-11-58.csv"/>
    <x v="0"/>
    <n v="30000"/>
    <n v="30000"/>
    <n v="135.957091112"/>
    <n v="135.95709099999999"/>
    <n v="397.18413800000002"/>
    <x v="0"/>
    <x v="2"/>
    <x v="1"/>
    <x v="0"/>
    <x v="0"/>
    <x v="1"/>
    <x v="2"/>
    <x v="2"/>
  </r>
  <r>
    <s v="sgemm_thin_job_17167.out"/>
    <s v="sgemm_oblas_optimized_thin_thin007_2023-07-10_10-11-58.csv"/>
    <s v="thin007"/>
    <s v="rep 2 size 30000 OMP_PLACES=cores OMP_PROC_BIND=spread OMP_NUM_THREADS=2 BLIS_NUM_THREADS=2 srun -n1 --cpus-per-task=2 ./sgemm_oblas_optimized.x 30000 30000 30000&gt;&gt;sgemm_oblas_optimized_thin_thin007_2023-07-10_10-11-58.csv"/>
    <x v="0"/>
    <n v="30000"/>
    <n v="30000"/>
    <n v="206.473881691"/>
    <n v="206.473882"/>
    <n v="261.53429"/>
    <x v="0"/>
    <x v="2"/>
    <x v="1"/>
    <x v="0"/>
    <x v="0"/>
    <x v="1"/>
    <x v="1"/>
    <x v="1"/>
  </r>
  <r>
    <s v="sgemm_thin_job_17167.out"/>
    <s v="sgemm_oblas_optimized_thin_thin007_2023-07-10_10-11-58.csv"/>
    <s v="thin007"/>
    <s v="rep 2 size 30000 OMP_PLACES=cores OMP_PROC_BIND=spread OMP_NUM_THREADS=1 BLIS_NUM_THREADS=1 srun -n1 --cpus-per-task=1 ./sgemm_oblas_optimized.x 30000 30000 30000&gt;&gt;sgemm_oblas_optimized_thin_thin007_2023-07-10_10-11-58.csv"/>
    <x v="0"/>
    <n v="30000"/>
    <n v="30000"/>
    <n v="402.72855004500002"/>
    <n v="402.72854999999998"/>
    <n v="134.085354"/>
    <x v="0"/>
    <x v="2"/>
    <x v="1"/>
    <x v="0"/>
    <x v="0"/>
    <x v="1"/>
    <x v="0"/>
    <x v="0"/>
  </r>
  <r>
    <s v="sgemm_thin_job_17167.out"/>
    <s v="sgemm_oblas_optimized_thin_thin007_2023-07-10_10-11-58.csv"/>
    <s v="thin007"/>
    <s v="rep 3 size 30000 OMP_PLACES=cores OMP_PROC_BIND=spread OMP_NUM_THREADS=12 BLIS_NUM_THREADS=12 srun -n1 --cpus-per-task=12 ./sgemm_oblas_optimized.x 30000 30000 30000&gt;&gt;sgemm_oblas_optimized_thin_thin007_2023-07-10_10-11-58.csv"/>
    <x v="0"/>
    <n v="30000"/>
    <n v="30000"/>
    <n v="33.602237985000002"/>
    <n v="33.602238"/>
    <n v="1607.0358180000001"/>
    <x v="0"/>
    <x v="2"/>
    <x v="1"/>
    <x v="0"/>
    <x v="0"/>
    <x v="1"/>
    <x v="11"/>
    <x v="11"/>
  </r>
  <r>
    <s v="sgemm_thin_job_17167.out"/>
    <s v="sgemm_oblas_optimized_thin_thin007_2023-07-10_10-11-58.csv"/>
    <s v="thin007"/>
    <s v="rep 3 size 30000 OMP_PLACES=cores OMP_PROC_BIND=spread OMP_NUM_THREADS=11 BLIS_NUM_THREADS=11 srun -n1 --cpus-per-task=11 ./sgemm_oblas_optimized.x 30000 30000 30000&gt;&gt;sgemm_oblas_optimized_thin_thin007_2023-07-10_10-11-58.csv"/>
    <x v="0"/>
    <n v="30000"/>
    <n v="30000"/>
    <n v="36.560571887999998"/>
    <n v="36.560572000000001"/>
    <n v="1477.0009660000001"/>
    <x v="0"/>
    <x v="2"/>
    <x v="1"/>
    <x v="0"/>
    <x v="0"/>
    <x v="1"/>
    <x v="10"/>
    <x v="10"/>
  </r>
  <r>
    <s v="sgemm_thin_job_17167.out"/>
    <s v="sgemm_oblas_optimized_thin_thin007_2023-07-10_10-11-58.csv"/>
    <s v="thin007"/>
    <s v="rep 3 size 30000 OMP_PLACES=cores OMP_PROC_BIND=spread OMP_NUM_THREADS=10 BLIS_NUM_THREADS=10 srun -n1 --cpus-per-task=10 ./sgemm_oblas_optimized.x 30000 30000 30000&gt;&gt;sgemm_oblas_optimized_thin_thin007_2023-07-10_10-11-58.csv"/>
    <x v="0"/>
    <n v="30000"/>
    <n v="30000"/>
    <n v="40.148453484000001"/>
    <n v="40.148453000000003"/>
    <n v="1345.008221"/>
    <x v="0"/>
    <x v="2"/>
    <x v="1"/>
    <x v="0"/>
    <x v="0"/>
    <x v="1"/>
    <x v="9"/>
    <x v="9"/>
  </r>
  <r>
    <s v="sgemm_thin_job_17167.out"/>
    <s v="sgemm_oblas_optimized_thin_thin007_2023-07-10_10-11-58.csv"/>
    <s v="thin007"/>
    <s v="rep 3 size 30000 OMP_PLACES=cores OMP_PROC_BIND=spread OMP_NUM_THREADS=9 BLIS_NUM_THREADS=9 srun -n1 --cpus-per-task=9 ./sgemm_oblas_optimized.x 30000 30000 30000&gt;&gt;sgemm_oblas_optimized_thin_thin007_2023-07-10_10-11-58.csv"/>
    <x v="0"/>
    <n v="30000"/>
    <n v="30000"/>
    <n v="44.720187045999999"/>
    <n v="44.720187000000003"/>
    <n v="1207.508366"/>
    <x v="0"/>
    <x v="2"/>
    <x v="1"/>
    <x v="0"/>
    <x v="0"/>
    <x v="1"/>
    <x v="8"/>
    <x v="8"/>
  </r>
  <r>
    <s v="sgemm_thin_job_17167.out"/>
    <s v="sgemm_oblas_optimized_thin_thin007_2023-07-10_10-11-58.csv"/>
    <s v="thin007"/>
    <s v="rep 3 size 30000 OMP_PLACES=cores OMP_PROC_BIND=spread OMP_NUM_THREADS=8 BLIS_NUM_THREADS=8 srun -n1 --cpus-per-task=8 ./sgemm_oblas_optimized.x 30000 30000 30000&gt;&gt;sgemm_oblas_optimized_thin_thin007_2023-07-10_10-11-58.csv"/>
    <x v="0"/>
    <n v="30000"/>
    <n v="30000"/>
    <n v="50.522142809000002"/>
    <n v="50.522143"/>
    <n v="1068.838276"/>
    <x v="0"/>
    <x v="2"/>
    <x v="1"/>
    <x v="0"/>
    <x v="0"/>
    <x v="1"/>
    <x v="7"/>
    <x v="7"/>
  </r>
  <r>
    <s v="sgemm_thin_job_17167.out"/>
    <s v="sgemm_oblas_optimized_thin_thin007_2023-07-10_10-11-58.csv"/>
    <s v="thin007"/>
    <s v="rep 3 size 30000 OMP_PLACES=cores OMP_PROC_BIND=spread OMP_NUM_THREADS=7 BLIS_NUM_THREADS=7 srun -n1 --cpus-per-task=7 ./sgemm_oblas_optimized.x 30000 30000 30000&gt;&gt;sgemm_oblas_optimized_thin_thin007_2023-07-10_10-11-58.csv"/>
    <x v="0"/>
    <n v="30000"/>
    <n v="30000"/>
    <n v="57.677095405999999"/>
    <n v="57.677095000000001"/>
    <n v="936.24686899999995"/>
    <x v="0"/>
    <x v="2"/>
    <x v="1"/>
    <x v="0"/>
    <x v="0"/>
    <x v="1"/>
    <x v="6"/>
    <x v="6"/>
  </r>
  <r>
    <s v="sgemm_thin_job_17167.out"/>
    <s v="sgemm_oblas_optimized_thin_thin007_2023-07-10_10-11-58.csv"/>
    <s v="thin007"/>
    <s v="rep 3 size 30000 OMP_PLACES=cores OMP_PROC_BIND=spread OMP_NUM_THREADS=6 BLIS_NUM_THREADS=6 srun -n1 --cpus-per-task=6 ./sgemm_oblas_optimized.x 30000 30000 30000&gt;&gt;sgemm_oblas_optimized_thin_thin007_2023-07-10_10-11-58.csv"/>
    <x v="0"/>
    <n v="30000"/>
    <n v="30000"/>
    <n v="67.306250567000006"/>
    <n v="67.306251000000003"/>
    <n v="802.30290000000002"/>
    <x v="0"/>
    <x v="2"/>
    <x v="1"/>
    <x v="0"/>
    <x v="0"/>
    <x v="1"/>
    <x v="5"/>
    <x v="5"/>
  </r>
  <r>
    <s v="sgemm_thin_job_17167.out"/>
    <s v="sgemm_oblas_optimized_thin_thin007_2023-07-10_10-11-58.csv"/>
    <s v="thin007"/>
    <s v="rep 3 size 30000 OMP_PLACES=cores OMP_PROC_BIND=spread OMP_NUM_THREADS=5 BLIS_NUM_THREADS=5 srun -n1 --cpus-per-task=5 ./sgemm_oblas_optimized.x 30000 30000 30000&gt;&gt;sgemm_oblas_optimized_thin_thin007_2023-07-10_10-11-58.csv"/>
    <x v="0"/>
    <n v="30000"/>
    <n v="30000"/>
    <n v="81.148828498"/>
    <n v="81.148827999999995"/>
    <n v="665.44398699999999"/>
    <x v="0"/>
    <x v="2"/>
    <x v="1"/>
    <x v="0"/>
    <x v="0"/>
    <x v="1"/>
    <x v="4"/>
    <x v="4"/>
  </r>
  <r>
    <s v="sgemm_thin_job_17167.out"/>
    <s v="sgemm_oblas_optimized_thin_thin007_2023-07-10_10-11-58.csv"/>
    <s v="thin007"/>
    <s v="rep 3 size 30000 OMP_PLACES=cores OMP_PROC_BIND=spread OMP_NUM_THREADS=4 BLIS_NUM_THREADS=4 srun -n1 --cpus-per-task=4 ./sgemm_oblas_optimized.x 30000 30000 30000&gt;&gt;sgemm_oblas_optimized_thin_thin007_2023-07-10_10-11-58.csv"/>
    <x v="0"/>
    <n v="30000"/>
    <n v="30000"/>
    <n v="101.098450974"/>
    <n v="101.098451"/>
    <n v="534.13281300000006"/>
    <x v="0"/>
    <x v="2"/>
    <x v="1"/>
    <x v="0"/>
    <x v="0"/>
    <x v="1"/>
    <x v="3"/>
    <x v="3"/>
  </r>
  <r>
    <s v="sgemm_thin_job_17167.out"/>
    <s v="sgemm_oblas_optimized_thin_thin007_2023-07-10_10-11-58.csv"/>
    <s v="thin007"/>
    <s v="rep 3 size 30000 OMP_PLACES=cores OMP_PROC_BIND=spread OMP_NUM_THREADS=3 BLIS_NUM_THREADS=3 srun -n1 --cpus-per-task=3 ./sgemm_oblas_optimized.x 30000 30000 30000&gt;&gt;sgemm_oblas_optimized_thin_thin007_2023-07-10_10-11-58.csv"/>
    <x v="0"/>
    <n v="30000"/>
    <n v="30000"/>
    <n v="135.8046348"/>
    <n v="135.80463499999999"/>
    <n v="397.63002299999999"/>
    <x v="0"/>
    <x v="2"/>
    <x v="1"/>
    <x v="0"/>
    <x v="0"/>
    <x v="1"/>
    <x v="2"/>
    <x v="2"/>
  </r>
  <r>
    <s v="sgemm_thin_job_17167.out"/>
    <s v="sgemm_oblas_optimized_thin_thin007_2023-07-10_10-11-58.csv"/>
    <s v="thin007"/>
    <s v="rep 3 size 30000 OMP_PLACES=cores OMP_PROC_BIND=spread OMP_NUM_THREADS=2 BLIS_NUM_THREADS=2 srun -n1 --cpus-per-task=2 ./sgemm_oblas_optimized.x 30000 30000 30000&gt;&gt;sgemm_oblas_optimized_thin_thin007_2023-07-10_10-11-58.csv"/>
    <x v="0"/>
    <n v="30000"/>
    <n v="30000"/>
    <n v="208.02550243600001"/>
    <n v="208.02550199999999"/>
    <n v="259.58355799999998"/>
    <x v="0"/>
    <x v="2"/>
    <x v="1"/>
    <x v="0"/>
    <x v="0"/>
    <x v="1"/>
    <x v="1"/>
    <x v="1"/>
  </r>
  <r>
    <s v="sgemm_thin_job_17167.out"/>
    <s v="sgemm_oblas_optimized_thin_thin007_2023-07-10_10-11-58.csv"/>
    <s v="thin007"/>
    <s v="rep 3 size 30000 OMP_PLACES=cores OMP_PROC_BIND=spread OMP_NUM_THREADS=1 BLIS_NUM_THREADS=1 srun -n1 --cpus-per-task=1 ./sgemm_oblas_optimized.x 30000 30000 30000&gt;&gt;sgemm_oblas_optimized_thin_thin007_2023-07-10_10-11-58.csv"/>
    <x v="0"/>
    <n v="30000"/>
    <n v="30000"/>
    <n v="402.232830987"/>
    <n v="402.23283099999998"/>
    <n v="134.25060300000001"/>
    <x v="0"/>
    <x v="2"/>
    <x v="1"/>
    <x v="0"/>
    <x v="0"/>
    <x v="1"/>
    <x v="0"/>
    <x v="0"/>
  </r>
  <r>
    <s v="sgemm_thin_job_17167.out"/>
    <s v="sgemm_oblas_optimized_thin_thin007_2023-07-10_10-11-58.csv"/>
    <s v="thin007"/>
    <s v="rep 4 size 30000 OMP_PLACES=cores OMP_PROC_BIND=spread OMP_NUM_THREADS=12 BLIS_NUM_THREADS=12 srun -n1 --cpus-per-task=12 ./sgemm_oblas_optimized.x 30000 30000 30000&gt;&gt;sgemm_oblas_optimized_thin_thin007_2023-07-10_10-11-58.csv"/>
    <x v="0"/>
    <n v="30000"/>
    <n v="30000"/>
    <n v="33.567232957999998"/>
    <n v="33.567233000000002"/>
    <n v="1608.7116880000001"/>
    <x v="0"/>
    <x v="2"/>
    <x v="1"/>
    <x v="0"/>
    <x v="0"/>
    <x v="1"/>
    <x v="11"/>
    <x v="11"/>
  </r>
  <r>
    <s v="sgemm_thin_job_17167.out"/>
    <s v="sgemm_oblas_optimized_thin_thin007_2023-07-10_10-11-58.csv"/>
    <s v="thin007"/>
    <s v="rep 4 size 30000 OMP_PLACES=cores OMP_PROC_BIND=spread OMP_NUM_THREADS=11 BLIS_NUM_THREADS=11 srun -n1 --cpus-per-task=11 ./sgemm_oblas_optimized.x 30000 30000 30000&gt;&gt;sgemm_oblas_optimized_thin_thin007_2023-07-10_10-11-58.csv"/>
    <x v="0"/>
    <n v="30000"/>
    <n v="30000"/>
    <n v="36.608426432000002"/>
    <n v="36.608426000000001"/>
    <n v="1475.07023"/>
    <x v="0"/>
    <x v="2"/>
    <x v="1"/>
    <x v="0"/>
    <x v="0"/>
    <x v="1"/>
    <x v="10"/>
    <x v="10"/>
  </r>
  <r>
    <s v="sgemm_thin_job_17167.out"/>
    <s v="sgemm_oblas_optimized_thin_thin007_2023-07-10_10-11-58.csv"/>
    <s v="thin007"/>
    <s v="rep 4 size 30000 OMP_PLACES=cores OMP_PROC_BIND=spread OMP_NUM_THREADS=10 BLIS_NUM_THREADS=10 srun -n1 --cpus-per-task=10 ./sgemm_oblas_optimized.x 30000 30000 30000&gt;&gt;sgemm_oblas_optimized_thin_thin007_2023-07-10_10-11-58.csv"/>
    <x v="0"/>
    <n v="30000"/>
    <n v="30000"/>
    <n v="40.203540310999998"/>
    <n v="40.203539999999997"/>
    <n v="1343.165293"/>
    <x v="0"/>
    <x v="2"/>
    <x v="1"/>
    <x v="0"/>
    <x v="0"/>
    <x v="1"/>
    <x v="9"/>
    <x v="9"/>
  </r>
  <r>
    <s v="sgemm_thin_job_17167.out"/>
    <s v="sgemm_oblas_optimized_thin_thin007_2023-07-10_10-11-58.csv"/>
    <s v="thin007"/>
    <s v="rep 4 size 30000 OMP_PLACES=cores OMP_PROC_BIND=spread OMP_NUM_THREADS=9 BLIS_NUM_THREADS=9 srun -n1 --cpus-per-task=9 ./sgemm_oblas_optimized.x 30000 30000 30000&gt;&gt;sgemm_oblas_optimized_thin_thin007_2023-07-10_10-11-58.csv"/>
    <x v="0"/>
    <n v="30000"/>
    <n v="30000"/>
    <n v="44.971638241999997"/>
    <n v="44.971637999999999"/>
    <n v="1200.756791"/>
    <x v="0"/>
    <x v="2"/>
    <x v="1"/>
    <x v="0"/>
    <x v="0"/>
    <x v="1"/>
    <x v="8"/>
    <x v="8"/>
  </r>
  <r>
    <s v="sgemm_thin_job_17167.out"/>
    <s v="sgemm_oblas_optimized_thin_thin007_2023-07-10_10-11-58.csv"/>
    <s v="thin007"/>
    <s v="rep 4 size 30000 OMP_PLACES=cores OMP_PROC_BIND=spread OMP_NUM_THREADS=8 BLIS_NUM_THREADS=8 srun -n1 --cpus-per-task=8 ./sgemm_oblas_optimized.x 30000 30000 30000&gt;&gt;sgemm_oblas_optimized_thin_thin007_2023-07-10_10-11-58.csv"/>
    <x v="0"/>
    <n v="30000"/>
    <n v="30000"/>
    <n v="50.227080751000003"/>
    <n v="50.227080999999998"/>
    <n v="1075.1172309999999"/>
    <x v="0"/>
    <x v="2"/>
    <x v="1"/>
    <x v="0"/>
    <x v="0"/>
    <x v="1"/>
    <x v="7"/>
    <x v="7"/>
  </r>
  <r>
    <s v="sgemm_thin_job_17167.out"/>
    <s v="sgemm_oblas_optimized_thin_thin007_2023-07-10_10-11-58.csv"/>
    <s v="thin007"/>
    <s v="rep 4 size 30000 OMP_PLACES=cores OMP_PROC_BIND=spread OMP_NUM_THREADS=7 BLIS_NUM_THREADS=7 srun -n1 --cpus-per-task=7 ./sgemm_oblas_optimized.x 30000 30000 30000&gt;&gt;sgemm_oblas_optimized_thin_thin007_2023-07-10_10-11-58.csv"/>
    <x v="0"/>
    <n v="30000"/>
    <n v="30000"/>
    <n v="57.648440143999998"/>
    <n v="57.648440000000001"/>
    <n v="936.71224900000004"/>
    <x v="0"/>
    <x v="2"/>
    <x v="1"/>
    <x v="0"/>
    <x v="0"/>
    <x v="1"/>
    <x v="6"/>
    <x v="6"/>
  </r>
  <r>
    <s v="sgemm_thin_job_17167.out"/>
    <s v="sgemm_oblas_optimized_thin_thin007_2023-07-10_10-11-58.csv"/>
    <s v="thin007"/>
    <s v="rep 4 size 30000 OMP_PLACES=cores OMP_PROC_BIND=spread OMP_NUM_THREADS=6 BLIS_NUM_THREADS=6 srun -n1 --cpus-per-task=6 ./sgemm_oblas_optimized.x 30000 30000 30000&gt;&gt;sgemm_oblas_optimized_thin_thin007_2023-07-10_10-11-58.csv"/>
    <x v="0"/>
    <n v="30000"/>
    <n v="30000"/>
    <n v="67.222260860000006"/>
    <n v="67.222261000000003"/>
    <n v="803.30532300000004"/>
    <x v="0"/>
    <x v="2"/>
    <x v="1"/>
    <x v="0"/>
    <x v="0"/>
    <x v="1"/>
    <x v="5"/>
    <x v="5"/>
  </r>
  <r>
    <s v="sgemm_thin_job_17167.out"/>
    <s v="sgemm_oblas_optimized_thin_thin007_2023-07-10_10-11-58.csv"/>
    <s v="thin007"/>
    <s v="rep 4 size 30000 OMP_PLACES=cores OMP_PROC_BIND=spread OMP_NUM_THREADS=5 BLIS_NUM_THREADS=5 srun -n1 --cpus-per-task=5 ./sgemm_oblas_optimized.x 30000 30000 30000&gt;&gt;sgemm_oblas_optimized_thin_thin007_2023-07-10_10-11-58.csv"/>
    <x v="0"/>
    <n v="30000"/>
    <n v="30000"/>
    <n v="80.472747132999999"/>
    <n v="80.472746999999998"/>
    <n v="671.034629"/>
    <x v="0"/>
    <x v="2"/>
    <x v="1"/>
    <x v="0"/>
    <x v="0"/>
    <x v="1"/>
    <x v="4"/>
    <x v="4"/>
  </r>
  <r>
    <s v="sgemm_thin_job_17167.out"/>
    <s v="sgemm_oblas_optimized_thin_thin007_2023-07-10_10-11-58.csv"/>
    <s v="thin007"/>
    <s v="rep 4 size 30000 OMP_PLACES=cores OMP_PROC_BIND=spread OMP_NUM_THREADS=4 BLIS_NUM_THREADS=4 srun -n1 --cpus-per-task=4 ./sgemm_oblas_optimized.x 30000 30000 30000&gt;&gt;sgemm_oblas_optimized_thin_thin007_2023-07-10_10-11-58.csv"/>
    <x v="0"/>
    <n v="30000"/>
    <n v="30000"/>
    <n v="101.256196625"/>
    <n v="101.256197"/>
    <n v="533.30069500000002"/>
    <x v="0"/>
    <x v="2"/>
    <x v="1"/>
    <x v="0"/>
    <x v="0"/>
    <x v="1"/>
    <x v="3"/>
    <x v="3"/>
  </r>
  <r>
    <s v="sgemm_thin_job_17167.out"/>
    <s v="sgemm_oblas_optimized_thin_thin007_2023-07-10_10-11-58.csv"/>
    <s v="thin007"/>
    <s v="rep 4 size 30000 OMP_PLACES=cores OMP_PROC_BIND=spread OMP_NUM_THREADS=3 BLIS_NUM_THREADS=3 srun -n1 --cpus-per-task=3 ./sgemm_oblas_optimized.x 30000 30000 30000&gt;&gt;sgemm_oblas_optimized_thin_thin007_2023-07-10_10-11-58.csv"/>
    <x v="0"/>
    <n v="30000"/>
    <n v="30000"/>
    <n v="135.659172824"/>
    <n v="135.65917300000001"/>
    <n v="398.05638599999997"/>
    <x v="0"/>
    <x v="2"/>
    <x v="1"/>
    <x v="0"/>
    <x v="0"/>
    <x v="1"/>
    <x v="2"/>
    <x v="2"/>
  </r>
  <r>
    <s v="sgemm_thin_job_17167.out"/>
    <s v="sgemm_oblas_optimized_thin_thin007_2023-07-10_10-11-58.csv"/>
    <s v="thin007"/>
    <s v="rep 4 size 30000 OMP_PLACES=cores OMP_PROC_BIND=spread OMP_NUM_THREADS=2 BLIS_NUM_THREADS=2 srun -n1 --cpus-per-task=2 ./sgemm_oblas_optimized.x 30000 30000 30000&gt;&gt;sgemm_oblas_optimized_thin_thin007_2023-07-10_10-11-58.csv"/>
    <x v="0"/>
    <n v="30000"/>
    <n v="30000"/>
    <n v="205.725752339"/>
    <n v="205.725752"/>
    <n v="262.48536899999999"/>
    <x v="0"/>
    <x v="2"/>
    <x v="1"/>
    <x v="0"/>
    <x v="0"/>
    <x v="1"/>
    <x v="1"/>
    <x v="1"/>
  </r>
  <r>
    <s v="sgemm_thin_job_17167.out"/>
    <s v="sgemm_oblas_optimized_thin_thin007_2023-07-10_10-11-58.csv"/>
    <s v="thin007"/>
    <s v="rep 4 size 30000 OMP_PLACES=cores OMP_PROC_BIND=spread OMP_NUM_THREADS=1 BLIS_NUM_THREADS=1 srun -n1 --cpus-per-task=1 ./sgemm_oblas_optimized.x 30000 30000 30000&gt;&gt;sgemm_oblas_optimized_thin_thin007_2023-07-10_10-11-58.csv"/>
    <x v="0"/>
    <n v="30000"/>
    <n v="30000"/>
    <n v="403.57664709800002"/>
    <n v="403.57664699999998"/>
    <n v="133.80358000000001"/>
    <x v="0"/>
    <x v="2"/>
    <x v="1"/>
    <x v="0"/>
    <x v="0"/>
    <x v="1"/>
    <x v="0"/>
    <x v="0"/>
  </r>
  <r>
    <s v="sgemm_thin_job_17167.out"/>
    <s v="sgemm_oblas_optimized_thin_thin007_2023-07-10_10-11-58.csv"/>
    <s v="thin007"/>
    <s v="rep 5 size 30000 OMP_PLACES=cores OMP_PROC_BIND=spread OMP_NUM_THREADS=12 BLIS_NUM_THREADS=12 srun -n1 --cpus-per-task=12 ./sgemm_oblas_optimized.x 30000 30000 30000&gt;&gt;sgemm_oblas_optimized_thin_thin007_2023-07-10_10-11-58.csv"/>
    <x v="0"/>
    <n v="30000"/>
    <n v="30000"/>
    <n v="33.612968950000003"/>
    <n v="33.612969"/>
    <n v="1606.52277"/>
    <x v="0"/>
    <x v="2"/>
    <x v="1"/>
    <x v="0"/>
    <x v="0"/>
    <x v="1"/>
    <x v="11"/>
    <x v="11"/>
  </r>
  <r>
    <s v="sgemm_thin_job_17167.out"/>
    <s v="sgemm_oblas_optimized_thin_thin007_2023-07-10_10-11-58.csv"/>
    <s v="thin007"/>
    <s v="rep 5 size 30000 OMP_PLACES=cores OMP_PROC_BIND=spread OMP_NUM_THREADS=11 BLIS_NUM_THREADS=11 srun -n1 --cpus-per-task=11 ./sgemm_oblas_optimized.x 30000 30000 30000&gt;&gt;sgemm_oblas_optimized_thin_thin007_2023-07-10_10-11-58.csv"/>
    <x v="0"/>
    <n v="30000"/>
    <n v="30000"/>
    <n v="36.620692865000002"/>
    <n v="36.620693000000003"/>
    <n v="1474.5761419999999"/>
    <x v="0"/>
    <x v="2"/>
    <x v="1"/>
    <x v="0"/>
    <x v="0"/>
    <x v="1"/>
    <x v="10"/>
    <x v="10"/>
  </r>
  <r>
    <s v="sgemm_thin_job_17167.out"/>
    <s v="sgemm_oblas_optimized_thin_thin007_2023-07-10_10-11-58.csv"/>
    <s v="thin007"/>
    <s v="rep 5 size 30000 OMP_PLACES=cores OMP_PROC_BIND=spread OMP_NUM_THREADS=10 BLIS_NUM_THREADS=10 srun -n1 --cpus-per-task=10 ./sgemm_oblas_optimized.x 30000 30000 30000&gt;&gt;sgemm_oblas_optimized_thin_thin007_2023-07-10_10-11-58.csv"/>
    <x v="0"/>
    <n v="30000"/>
    <n v="30000"/>
    <n v="40.190115147"/>
    <n v="40.190114999999999"/>
    <n v="1343.6139659999999"/>
    <x v="0"/>
    <x v="2"/>
    <x v="1"/>
    <x v="0"/>
    <x v="0"/>
    <x v="1"/>
    <x v="9"/>
    <x v="9"/>
  </r>
  <r>
    <s v="sgemm_thin_job_17167.out"/>
    <s v="sgemm_oblas_optimized_thin_thin007_2023-07-10_10-11-58.csv"/>
    <s v="thin007"/>
    <s v="rep 5 size 30000 OMP_PLACES=cores OMP_PROC_BIND=spread OMP_NUM_THREADS=9 BLIS_NUM_THREADS=9 srun -n1 --cpus-per-task=9 ./sgemm_oblas_optimized.x 30000 30000 30000&gt;&gt;sgemm_oblas_optimized_thin_thin007_2023-07-10_10-11-58.csv"/>
    <x v="0"/>
    <n v="30000"/>
    <n v="30000"/>
    <n v="44.779058958"/>
    <n v="44.779058999999997"/>
    <n v="1205.9208309999999"/>
    <x v="0"/>
    <x v="2"/>
    <x v="1"/>
    <x v="0"/>
    <x v="0"/>
    <x v="1"/>
    <x v="8"/>
    <x v="8"/>
  </r>
  <r>
    <s v="sgemm_thin_job_17167.out"/>
    <s v="sgemm_oblas_optimized_thin_thin007_2023-07-10_10-11-58.csv"/>
    <s v="thin007"/>
    <s v="rep 5 size 30000 OMP_PLACES=cores OMP_PROC_BIND=spread OMP_NUM_THREADS=8 BLIS_NUM_THREADS=8 srun -n1 --cpus-per-task=8 ./sgemm_oblas_optimized.x 30000 30000 30000&gt;&gt;sgemm_oblas_optimized_thin_thin007_2023-07-10_10-11-58.csv"/>
    <x v="0"/>
    <n v="30000"/>
    <n v="30000"/>
    <n v="50.242779040000002"/>
    <n v="50.242778999999999"/>
    <n v="1074.7813120000001"/>
    <x v="0"/>
    <x v="2"/>
    <x v="1"/>
    <x v="0"/>
    <x v="0"/>
    <x v="1"/>
    <x v="7"/>
    <x v="7"/>
  </r>
  <r>
    <s v="sgemm_thin_job_17167.out"/>
    <s v="sgemm_oblas_optimized_thin_thin007_2023-07-10_10-11-58.csv"/>
    <s v="thin007"/>
    <s v="rep 5 size 30000 OMP_PLACES=cores OMP_PROC_BIND=spread OMP_NUM_THREADS=7 BLIS_NUM_THREADS=7 srun -n1 --cpus-per-task=7 ./sgemm_oblas_optimized.x 30000 30000 30000&gt;&gt;sgemm_oblas_optimized_thin_thin007_2023-07-10_10-11-58.csv"/>
    <x v="0"/>
    <n v="30000"/>
    <n v="30000"/>
    <n v="57.903971585000001"/>
    <n v="57.903972000000003"/>
    <n v="932.57851800000003"/>
    <x v="0"/>
    <x v="2"/>
    <x v="1"/>
    <x v="0"/>
    <x v="0"/>
    <x v="1"/>
    <x v="6"/>
    <x v="6"/>
  </r>
  <r>
    <s v="sgemm_thin_job_17167.out"/>
    <s v="sgemm_oblas_optimized_thin_thin007_2023-07-10_10-11-58.csv"/>
    <s v="thin007"/>
    <s v="rep 5 size 30000 OMP_PLACES=cores OMP_PROC_BIND=spread OMP_NUM_THREADS=6 BLIS_NUM_THREADS=6 srun -n1 --cpus-per-task=6 ./sgemm_oblas_optimized.x 30000 30000 30000&gt;&gt;sgemm_oblas_optimized_thin_thin007_2023-07-10_10-11-58.csv"/>
    <x v="0"/>
    <n v="30000"/>
    <n v="30000"/>
    <n v="67.124671475"/>
    <n v="67.124671000000006"/>
    <n v="804.47321099999999"/>
    <x v="0"/>
    <x v="2"/>
    <x v="1"/>
    <x v="0"/>
    <x v="0"/>
    <x v="1"/>
    <x v="5"/>
    <x v="5"/>
  </r>
  <r>
    <s v="sgemm_thin_job_17167.out"/>
    <s v="sgemm_oblas_optimized_thin_thin007_2023-07-10_10-11-58.csv"/>
    <s v="thin007"/>
    <s v="rep 5 size 30000 OMP_PLACES=cores OMP_PROC_BIND=spread OMP_NUM_THREADS=5 BLIS_NUM_THREADS=5 srun -n1 --cpus-per-task=5 ./sgemm_oblas_optimized.x 30000 30000 30000&gt;&gt;sgemm_oblas_optimized_thin_thin007_2023-07-10_10-11-58.csv"/>
    <x v="0"/>
    <n v="30000"/>
    <n v="30000"/>
    <n v="80.501780002999993"/>
    <n v="80.501779999999997"/>
    <n v="670.79262100000005"/>
    <x v="0"/>
    <x v="2"/>
    <x v="1"/>
    <x v="0"/>
    <x v="0"/>
    <x v="1"/>
    <x v="4"/>
    <x v="4"/>
  </r>
  <r>
    <s v="sgemm_thin_job_17167.out"/>
    <s v="sgemm_oblas_optimized_thin_thin007_2023-07-10_10-11-58.csv"/>
    <s v="thin007"/>
    <s v="rep 5 size 30000 OMP_PLACES=cores OMP_PROC_BIND=spread OMP_NUM_THREADS=4 BLIS_NUM_THREADS=4 srun -n1 --cpus-per-task=4 ./sgemm_oblas_optimized.x 30000 30000 30000&gt;&gt;sgemm_oblas_optimized_thin_thin007_2023-07-10_10-11-58.csv"/>
    <x v="0"/>
    <n v="30000"/>
    <n v="30000"/>
    <n v="101.140769976"/>
    <n v="101.14077"/>
    <n v="533.90932299999997"/>
    <x v="0"/>
    <x v="2"/>
    <x v="1"/>
    <x v="0"/>
    <x v="0"/>
    <x v="1"/>
    <x v="3"/>
    <x v="3"/>
  </r>
  <r>
    <s v="sgemm_thin_job_17167.out"/>
    <s v="sgemm_oblas_optimized_thin_thin007_2023-07-10_10-11-58.csv"/>
    <s v="thin007"/>
    <s v="rep 5 size 30000 OMP_PLACES=cores OMP_PROC_BIND=spread OMP_NUM_THREADS=3 BLIS_NUM_THREADS=3 srun -n1 --cpus-per-task=3 ./sgemm_oblas_optimized.x 30000 30000 30000&gt;&gt;sgemm_oblas_optimized_thin_thin007_2023-07-10_10-11-58.csv"/>
    <x v="0"/>
    <n v="30000"/>
    <n v="30000"/>
    <n v="135.909518515"/>
    <n v="135.90951899999999"/>
    <n v="397.32316500000002"/>
    <x v="0"/>
    <x v="2"/>
    <x v="1"/>
    <x v="0"/>
    <x v="0"/>
    <x v="1"/>
    <x v="2"/>
    <x v="2"/>
  </r>
  <r>
    <s v="sgemm_thin_job_17167.out"/>
    <s v="sgemm_oblas_optimized_thin_thin007_2023-07-10_10-11-58.csv"/>
    <s v="thin007"/>
    <s v="rep 5 size 30000 OMP_PLACES=cores OMP_PROC_BIND=spread OMP_NUM_THREADS=2 BLIS_NUM_THREADS=2 srun -n1 --cpus-per-task=2 ./sgemm_oblas_optimized.x 30000 30000 30000&gt;&gt;sgemm_oblas_optimized_thin_thin007_2023-07-10_10-11-58.csv"/>
    <x v="0"/>
    <n v="30000"/>
    <n v="30000"/>
    <n v="206.33282123800001"/>
    <n v="206.332821"/>
    <n v="261.71308900000002"/>
    <x v="0"/>
    <x v="2"/>
    <x v="1"/>
    <x v="0"/>
    <x v="0"/>
    <x v="1"/>
    <x v="1"/>
    <x v="1"/>
  </r>
  <r>
    <s v="sgemm_thin_job_17167.out"/>
    <s v="sgemm_oblas_optimized_thin_thin007_2023-07-10_10-11-58.csv"/>
    <s v="thin007"/>
    <s v="rep 5 size 30000 OMP_PLACES=cores OMP_PROC_BIND=spread OMP_NUM_THREADS=1 BLIS_NUM_THREADS=1 srun -n1 --cpus-per-task=1 ./sgemm_oblas_optimized.x 30000 30000 30000&gt;&gt;sgemm_oblas_optimized_thin_thin007_2023-07-10_10-11-58.csv"/>
    <x v="0"/>
    <n v="30000"/>
    <n v="30000"/>
    <n v="402.65179780300002"/>
    <n v="402.65179799999999"/>
    <n v="134.11091200000001"/>
    <x v="0"/>
    <x v="2"/>
    <x v="1"/>
    <x v="0"/>
    <x v="0"/>
    <x v="1"/>
    <x v="0"/>
    <x v="0"/>
  </r>
  <r>
    <s v="sgemm_thin_job_17167.out"/>
    <s v="sgemm_oblas_optimized_thin_thin007_2023-07-10_10-11-58.csv"/>
    <s v="thin007"/>
    <s v="rep 6 size 30000 OMP_PLACES=cores OMP_PROC_BIND=spread OMP_NUM_THREADS=12 BLIS_NUM_THREADS=12 srun -n1 --cpus-per-task=12 ./sgemm_oblas_optimized.x 30000 30000 30000&gt;&gt;sgemm_oblas_optimized_thin_thin007_2023-07-10_10-11-58.csv"/>
    <x v="0"/>
    <n v="30000"/>
    <n v="30000"/>
    <n v="33.545373171999998"/>
    <n v="33.545372999999998"/>
    <n v="1609.760002"/>
    <x v="0"/>
    <x v="2"/>
    <x v="1"/>
    <x v="0"/>
    <x v="0"/>
    <x v="1"/>
    <x v="11"/>
    <x v="11"/>
  </r>
  <r>
    <s v="sgemm_thin_job_17167.out"/>
    <s v="sgemm_oblas_optimized_thin_thin007_2023-07-10_10-11-58.csv"/>
    <s v="thin007"/>
    <s v="rep 6 size 30000 OMP_PLACES=cores OMP_PROC_BIND=spread OMP_NUM_THREADS=11 BLIS_NUM_THREADS=11 srun -n1 --cpus-per-task=11 ./sgemm_oblas_optimized.x 30000 30000 30000&gt;&gt;sgemm_oblas_optimized_thin_thin007_2023-07-10_10-11-58.csv"/>
    <x v="0"/>
    <n v="30000"/>
    <n v="30000"/>
    <n v="36.660459322999998"/>
    <n v="36.660459000000003"/>
    <n v="1472.976635"/>
    <x v="0"/>
    <x v="2"/>
    <x v="1"/>
    <x v="0"/>
    <x v="0"/>
    <x v="1"/>
    <x v="10"/>
    <x v="10"/>
  </r>
  <r>
    <s v="sgemm_thin_job_17167.out"/>
    <s v="sgemm_oblas_optimized_thin_thin007_2023-07-10_10-11-58.csv"/>
    <s v="thin007"/>
    <s v="rep 6 size 30000 OMP_PLACES=cores OMP_PROC_BIND=spread OMP_NUM_THREADS=10 BLIS_NUM_THREADS=10 srun -n1 --cpus-per-task=10 ./sgemm_oblas_optimized.x 30000 30000 30000&gt;&gt;sgemm_oblas_optimized_thin_thin007_2023-07-10_10-11-58.csv"/>
    <x v="0"/>
    <n v="30000"/>
    <n v="30000"/>
    <n v="40.191338674000001"/>
    <n v="40.191338999999999"/>
    <n v="1343.573063"/>
    <x v="0"/>
    <x v="2"/>
    <x v="1"/>
    <x v="0"/>
    <x v="0"/>
    <x v="1"/>
    <x v="9"/>
    <x v="9"/>
  </r>
  <r>
    <s v="sgemm_thin_job_17167.out"/>
    <s v="sgemm_oblas_optimized_thin_thin007_2023-07-10_10-11-58.csv"/>
    <s v="thin007"/>
    <s v="rep 6 size 30000 OMP_PLACES=cores OMP_PROC_BIND=spread OMP_NUM_THREADS=9 BLIS_NUM_THREADS=9 srun -n1 --cpus-per-task=9 ./sgemm_oblas_optimized.x 30000 30000 30000&gt;&gt;sgemm_oblas_optimized_thin_thin007_2023-07-10_10-11-58.csv"/>
    <x v="0"/>
    <n v="30000"/>
    <n v="30000"/>
    <n v="44.752853911999999"/>
    <n v="44.752853999999999"/>
    <n v="1206.6269580000001"/>
    <x v="0"/>
    <x v="2"/>
    <x v="1"/>
    <x v="0"/>
    <x v="0"/>
    <x v="1"/>
    <x v="8"/>
    <x v="8"/>
  </r>
  <r>
    <s v="sgemm_thin_job_17167.out"/>
    <s v="sgemm_oblas_optimized_thin_thin007_2023-07-10_10-11-58.csv"/>
    <s v="thin007"/>
    <s v="rep 6 size 30000 OMP_PLACES=cores OMP_PROC_BIND=spread OMP_NUM_THREADS=8 BLIS_NUM_THREADS=8 srun -n1 --cpus-per-task=8 ./sgemm_oblas_optimized.x 30000 30000 30000&gt;&gt;sgemm_oblas_optimized_thin_thin007_2023-07-10_10-11-58.csv"/>
    <x v="0"/>
    <n v="30000"/>
    <n v="30000"/>
    <n v="50.345281516999997"/>
    <n v="50.345281999999997"/>
    <n v="1072.593069"/>
    <x v="0"/>
    <x v="2"/>
    <x v="1"/>
    <x v="0"/>
    <x v="0"/>
    <x v="1"/>
    <x v="7"/>
    <x v="7"/>
  </r>
  <r>
    <s v="sgemm_thin_job_17167.out"/>
    <s v="sgemm_oblas_optimized_thin_thin007_2023-07-10_10-11-58.csv"/>
    <s v="thin007"/>
    <s v="rep 6 size 30000 OMP_PLACES=cores OMP_PROC_BIND=spread OMP_NUM_THREADS=7 BLIS_NUM_THREADS=7 srun -n1 --cpus-per-task=7 ./sgemm_oblas_optimized.x 30000 30000 30000&gt;&gt;sgemm_oblas_optimized_thin_thin007_2023-07-10_10-11-58.csv"/>
    <x v="0"/>
    <n v="30000"/>
    <n v="30000"/>
    <n v="57.701375466999998"/>
    <n v="57.701374999999999"/>
    <n v="935.85290799999996"/>
    <x v="0"/>
    <x v="2"/>
    <x v="1"/>
    <x v="0"/>
    <x v="0"/>
    <x v="1"/>
    <x v="6"/>
    <x v="6"/>
  </r>
  <r>
    <s v="sgemm_thin_job_17167.out"/>
    <s v="sgemm_oblas_optimized_thin_thin007_2023-07-10_10-11-58.csv"/>
    <s v="thin007"/>
    <s v="rep 6 size 30000 OMP_PLACES=cores OMP_PROC_BIND=spread OMP_NUM_THREADS=6 BLIS_NUM_THREADS=6 srun -n1 --cpus-per-task=6 ./sgemm_oblas_optimized.x 30000 30000 30000&gt;&gt;sgemm_oblas_optimized_thin_thin007_2023-07-10_10-11-58.csv"/>
    <x v="0"/>
    <n v="30000"/>
    <n v="30000"/>
    <n v="67.291906546000007"/>
    <n v="67.291906999999995"/>
    <n v="802.47392000000002"/>
    <x v="0"/>
    <x v="2"/>
    <x v="1"/>
    <x v="0"/>
    <x v="0"/>
    <x v="1"/>
    <x v="5"/>
    <x v="5"/>
  </r>
  <r>
    <s v="dgemm_thin_job_17163.out"/>
    <s v="dgemm_mkl_optimized_thin_thin006_2023-07-10_12-12-19.csv"/>
    <s v="thin006"/>
    <s v="rep 1 size 30000 OMP_PLACES=cores OMP_PROC_BIND=spread OMP_NUM_THREADS=12 BLIS_NUM_THREADS=12 srun -n1 --cpus-per-task=12 ./dgemm_mkl_optimized.x 30000 30000 30000&gt;&gt;dgemm_mkl_optimized_thin_thin006_2023-07-10_12-12-19.csv"/>
    <x v="0"/>
    <n v="30000"/>
    <n v="30000"/>
    <n v="65.423822055000002"/>
    <n v="65.423822000000001"/>
    <n v="825.38742500000001"/>
    <x v="1"/>
    <x v="1"/>
    <x v="1"/>
    <x v="0"/>
    <x v="0"/>
    <x v="1"/>
    <x v="11"/>
    <x v="11"/>
  </r>
  <r>
    <s v="dgemm_thin_job_17163.out"/>
    <s v="dgemm_mkl_optimized_thin_thin006_2023-07-10_12-12-19.csv"/>
    <s v="thin006"/>
    <s v="rep 1 size 30000 OMP_PLACES=cores OMP_PROC_BIND=spread OMP_NUM_THREADS=11 BLIS_NUM_THREADS=11 srun -n1 --cpus-per-task=11 ./dgemm_mkl_optimized.x 30000 30000 30000&gt;&gt;dgemm_mkl_optimized_thin_thin006_2023-07-10_12-12-19.csv"/>
    <x v="0"/>
    <n v="30000"/>
    <n v="30000"/>
    <n v="71.281761044000007"/>
    <n v="71.281761000000003"/>
    <n v="757.55704100000003"/>
    <x v="1"/>
    <x v="1"/>
    <x v="1"/>
    <x v="0"/>
    <x v="0"/>
    <x v="1"/>
    <x v="10"/>
    <x v="10"/>
  </r>
  <r>
    <s v="dgemm_thin_job_17163.out"/>
    <s v="dgemm_mkl_optimized_thin_thin006_2023-07-10_12-12-19.csv"/>
    <s v="thin006"/>
    <s v="rep 1 size 30000 OMP_PLACES=cores OMP_PROC_BIND=spread OMP_NUM_THREADS=10 BLIS_NUM_THREADS=10 srun -n1 --cpus-per-task=10 ./dgemm_mkl_optimized.x 30000 30000 30000&gt;&gt;dgemm_mkl_optimized_thin_thin006_2023-07-10_12-12-19.csv"/>
    <x v="0"/>
    <n v="30000"/>
    <n v="30000"/>
    <n v="78.486815500999995"/>
    <n v="78.486816000000005"/>
    <n v="688.013645"/>
    <x v="1"/>
    <x v="1"/>
    <x v="1"/>
    <x v="0"/>
    <x v="0"/>
    <x v="1"/>
    <x v="9"/>
    <x v="9"/>
  </r>
  <r>
    <s v="dgemm_thin_job_17163.out"/>
    <s v="dgemm_mkl_optimized_thin_thin006_2023-07-10_12-12-19.csv"/>
    <s v="thin006"/>
    <s v="rep 1 size 30000 OMP_PLACES=cores OMP_PROC_BIND=spread OMP_NUM_THREADS=9 BLIS_NUM_THREADS=9 srun -n1 --cpus-per-task=9 ./dgemm_mkl_optimized.x 30000 30000 30000&gt;&gt;dgemm_mkl_optimized_thin_thin006_2023-07-10_12-12-19.csv"/>
    <x v="0"/>
    <n v="30000"/>
    <n v="30000"/>
    <n v="87.106281744"/>
    <n v="87.106281999999993"/>
    <n v="619.93232799999998"/>
    <x v="1"/>
    <x v="1"/>
    <x v="1"/>
    <x v="0"/>
    <x v="0"/>
    <x v="1"/>
    <x v="8"/>
    <x v="8"/>
  </r>
  <r>
    <s v="dgemm_thin_job_17163.out"/>
    <s v="dgemm_mkl_optimized_thin_thin006_2023-07-10_12-12-19.csv"/>
    <s v="thin006"/>
    <s v="rep 1 size 30000 OMP_PLACES=cores OMP_PROC_BIND=spread OMP_NUM_THREADS=8 BLIS_NUM_THREADS=8 srun -n1 --cpus-per-task=8 ./dgemm_mkl_optimized.x 30000 30000 30000&gt;&gt;dgemm_mkl_optimized_thin_thin006_2023-07-10_12-12-19.csv"/>
    <x v="0"/>
    <n v="30000"/>
    <n v="30000"/>
    <n v="98.301645583999999"/>
    <n v="98.301646000000005"/>
    <n v="549.32956300000001"/>
    <x v="1"/>
    <x v="1"/>
    <x v="1"/>
    <x v="0"/>
    <x v="0"/>
    <x v="1"/>
    <x v="7"/>
    <x v="7"/>
  </r>
  <r>
    <s v="dgemm_thin_job_17163.out"/>
    <s v="dgemm_mkl_optimized_thin_thin006_2023-07-10_12-12-19.csv"/>
    <s v="thin006"/>
    <s v="rep 1 size 30000 OMP_PLACES=cores OMP_PROC_BIND=spread OMP_NUM_THREADS=7 BLIS_NUM_THREADS=7 srun -n1 --cpus-per-task=7 ./dgemm_mkl_optimized.x 30000 30000 30000&gt;&gt;dgemm_mkl_optimized_thin_thin006_2023-07-10_12-12-19.csv"/>
    <x v="0"/>
    <n v="30000"/>
    <n v="30000"/>
    <n v="112.291357637"/>
    <n v="112.291358"/>
    <n v="480.89186100000001"/>
    <x v="1"/>
    <x v="1"/>
    <x v="1"/>
    <x v="0"/>
    <x v="0"/>
    <x v="1"/>
    <x v="6"/>
    <x v="6"/>
  </r>
  <r>
    <s v="dgemm_thin_job_17163.out"/>
    <s v="dgemm_mkl_optimized_thin_thin006_2023-07-10_12-12-19.csv"/>
    <s v="thin006"/>
    <s v="rep 1 size 30000 OMP_PLACES=cores OMP_PROC_BIND=spread OMP_NUM_THREADS=6 BLIS_NUM_THREADS=6 srun -n1 --cpus-per-task=6 ./dgemm_mkl_optimized.x 30000 30000 30000&gt;&gt;dgemm_mkl_optimized_thin_thin006_2023-07-10_12-12-19.csv"/>
    <x v="0"/>
    <n v="30000"/>
    <n v="30000"/>
    <n v="131.39359205"/>
    <n v="131.39359200000001"/>
    <n v="410.97894600000001"/>
    <x v="1"/>
    <x v="1"/>
    <x v="1"/>
    <x v="0"/>
    <x v="0"/>
    <x v="1"/>
    <x v="5"/>
    <x v="5"/>
  </r>
  <r>
    <s v="dgemm_thin_job_17163.out"/>
    <s v="dgemm_mkl_optimized_thin_thin006_2023-07-10_12-12-19.csv"/>
    <s v="thin006"/>
    <s v="rep 1 size 30000 OMP_PLACES=cores OMP_PROC_BIND=spread OMP_NUM_THREADS=5 BLIS_NUM_THREADS=5 srun -n1 --cpus-per-task=5 ./dgemm_mkl_optimized.x 30000 30000 30000&gt;&gt;dgemm_mkl_optimized_thin_thin006_2023-07-10_12-12-19.csv"/>
    <x v="0"/>
    <n v="30000"/>
    <n v="30000"/>
    <n v="158.49761442799999"/>
    <n v="158.497614"/>
    <n v="340.69913400000002"/>
    <x v="1"/>
    <x v="1"/>
    <x v="1"/>
    <x v="0"/>
    <x v="0"/>
    <x v="1"/>
    <x v="4"/>
    <x v="4"/>
  </r>
  <r>
    <s v="dgemm_thin_job_17163.out"/>
    <s v="dgemm_mkl_optimized_thin_thin006_2023-07-10_12-12-19.csv"/>
    <s v="thin006"/>
    <s v="rep 1 size 30000 OMP_PLACES=cores OMP_PROC_BIND=spread OMP_NUM_THREADS=4 BLIS_NUM_THREADS=4 srun -n1 --cpus-per-task=4 ./dgemm_mkl_optimized.x 30000 30000 30000&gt;&gt;dgemm_mkl_optimized_thin_thin006_2023-07-10_12-12-19.csv"/>
    <x v="0"/>
    <n v="30000"/>
    <n v="30000"/>
    <n v="198.916191027"/>
    <n v="198.916191"/>
    <n v="271.471114"/>
    <x v="1"/>
    <x v="1"/>
    <x v="1"/>
    <x v="0"/>
    <x v="0"/>
    <x v="1"/>
    <x v="3"/>
    <x v="3"/>
  </r>
  <r>
    <s v="dgemm_thin_job_17163.out"/>
    <s v="dgemm_mkl_optimized_thin_thin006_2023-07-10_12-12-19.csv"/>
    <s v="thin006"/>
    <s v="rep 1 size 30000 OMP_PLACES=cores OMP_PROC_BIND=spread OMP_NUM_THREADS=3 BLIS_NUM_THREADS=3 srun -n1 --cpus-per-task=3 ./dgemm_mkl_optimized.x 30000 30000 30000&gt;&gt;dgemm_mkl_optimized_thin_thin006_2023-07-10_12-12-19.csv"/>
    <x v="0"/>
    <n v="30000"/>
    <n v="30000"/>
    <n v="267.37675465199999"/>
    <n v="267.376755"/>
    <n v="201.962209"/>
    <x v="1"/>
    <x v="1"/>
    <x v="1"/>
    <x v="0"/>
    <x v="0"/>
    <x v="1"/>
    <x v="2"/>
    <x v="2"/>
  </r>
  <r>
    <s v="dgemm_thin_job_17163.out"/>
    <s v="dgemm_mkl_optimized_thin_thin006_2023-07-10_12-12-19.csv"/>
    <s v="thin006"/>
    <s v="rep 1 size 30000 OMP_PLACES=cores OMP_PROC_BIND=spread OMP_NUM_THREADS=2 BLIS_NUM_THREADS=2 srun -n1 --cpus-per-task=2 ./dgemm_mkl_optimized.x 30000 30000 30000&gt;&gt;dgemm_mkl_optimized_thin_thin006_2023-07-10_12-12-19.csv"/>
    <x v="0"/>
    <n v="30000"/>
    <n v="30000"/>
    <n v="404.998484615"/>
    <n v="404.99848500000002"/>
    <n v="133.333832"/>
    <x v="1"/>
    <x v="1"/>
    <x v="1"/>
    <x v="0"/>
    <x v="0"/>
    <x v="1"/>
    <x v="1"/>
    <x v="1"/>
  </r>
  <r>
    <s v="dgemm_thin_job_17163.out"/>
    <s v="dgemm_mkl_optimized_thin_thin006_2023-07-10_12-12-19.csv"/>
    <s v="thin006"/>
    <s v="rep 1 size 30000 OMP_PLACES=cores OMP_PROC_BIND=spread OMP_NUM_THREADS=1 BLIS_NUM_THREADS=1 srun -n1 --cpus-per-task=1 ./dgemm_mkl_optimized.x 30000 30000 30000&gt;&gt;dgemm_mkl_optimized_thin_thin006_2023-07-10_12-12-19.csv"/>
    <x v="0"/>
    <n v="30000"/>
    <n v="30000"/>
    <n v="800.93406277899999"/>
    <n v="800.93406300000004"/>
    <n v="67.421279999999996"/>
    <x v="1"/>
    <x v="1"/>
    <x v="1"/>
    <x v="0"/>
    <x v="0"/>
    <x v="1"/>
    <x v="0"/>
    <x v="0"/>
  </r>
  <r>
    <s v="dgemm_thin_job_17163.out"/>
    <s v="dgemm_mkl_optimized_thin_thin006_2023-07-10_12-12-19.csv"/>
    <s v="thin006"/>
    <s v="rep 2 size 30000 OMP_PLACES=cores OMP_PROC_BIND=spread OMP_NUM_THREADS=12 BLIS_NUM_THREADS=12 srun -n1 --cpus-per-task=12 ./dgemm_mkl_optimized.x 30000 30000 30000&gt;&gt;dgemm_mkl_optimized_thin_thin006_2023-07-10_12-12-19.csv"/>
    <x v="0"/>
    <n v="30000"/>
    <n v="30000"/>
    <n v="65.357334217000002"/>
    <n v="65.357333999999994"/>
    <n v="826.22708899999998"/>
    <x v="1"/>
    <x v="1"/>
    <x v="1"/>
    <x v="0"/>
    <x v="0"/>
    <x v="1"/>
    <x v="11"/>
    <x v="11"/>
  </r>
  <r>
    <s v="dgemm_thin_job_17163.out"/>
    <s v="dgemm_mkl_optimized_thin_thin006_2023-07-10_12-12-19.csv"/>
    <s v="thin006"/>
    <s v="rep 2 size 30000 OMP_PLACES=cores OMP_PROC_BIND=spread OMP_NUM_THREADS=11 BLIS_NUM_THREADS=11 srun -n1 --cpus-per-task=11 ./dgemm_mkl_optimized.x 30000 30000 30000&gt;&gt;dgemm_mkl_optimized_thin_thin006_2023-07-10_12-12-19.csv"/>
    <x v="0"/>
    <n v="30000"/>
    <n v="30000"/>
    <n v="71.235290292000002"/>
    <n v="71.235290000000006"/>
    <n v="758.05123800000001"/>
    <x v="1"/>
    <x v="1"/>
    <x v="1"/>
    <x v="0"/>
    <x v="0"/>
    <x v="1"/>
    <x v="10"/>
    <x v="10"/>
  </r>
  <r>
    <s v="dgemm_thin_job_17163.out"/>
    <s v="dgemm_mkl_optimized_thin_thin006_2023-07-10_12-12-19.csv"/>
    <s v="thin006"/>
    <s v="rep 2 size 30000 OMP_PLACES=cores OMP_PROC_BIND=spread OMP_NUM_THREADS=10 BLIS_NUM_THREADS=10 srun -n1 --cpus-per-task=10 ./dgemm_mkl_optimized.x 30000 30000 30000&gt;&gt;dgemm_mkl_optimized_thin_thin006_2023-07-10_12-12-19.csv"/>
    <x v="0"/>
    <n v="30000"/>
    <n v="30000"/>
    <n v="78.362789049"/>
    <n v="78.362789000000006"/>
    <n v="689.10257899999999"/>
    <x v="1"/>
    <x v="1"/>
    <x v="1"/>
    <x v="0"/>
    <x v="0"/>
    <x v="1"/>
    <x v="9"/>
    <x v="9"/>
  </r>
  <r>
    <s v="dgemm_thin_job_17163.out"/>
    <s v="dgemm_mkl_optimized_thin_thin006_2023-07-10_12-12-19.csv"/>
    <s v="thin006"/>
    <s v="rep 2 size 30000 OMP_PLACES=cores OMP_PROC_BIND=spread OMP_NUM_THREADS=9 BLIS_NUM_THREADS=9 srun -n1 --cpus-per-task=9 ./dgemm_mkl_optimized.x 30000 30000 30000&gt;&gt;dgemm_mkl_optimized_thin_thin006_2023-07-10_12-12-19.csv"/>
    <x v="0"/>
    <n v="30000"/>
    <n v="30000"/>
    <n v="87.087798100000001"/>
    <n v="87.087798000000006"/>
    <n v="620.06390299999998"/>
    <x v="1"/>
    <x v="1"/>
    <x v="1"/>
    <x v="0"/>
    <x v="0"/>
    <x v="1"/>
    <x v="8"/>
    <x v="8"/>
  </r>
  <r>
    <s v="dgemm_thin_job_17163.out"/>
    <s v="dgemm_mkl_optimized_thin_thin006_2023-07-10_12-12-19.csv"/>
    <s v="thin006"/>
    <s v="rep 2 size 30000 OMP_PLACES=cores OMP_PROC_BIND=spread OMP_NUM_THREADS=8 BLIS_NUM_THREADS=8 srun -n1 --cpus-per-task=8 ./dgemm_mkl_optimized.x 30000 30000 30000&gt;&gt;dgemm_mkl_optimized_thin_thin006_2023-07-10_12-12-19.csv"/>
    <x v="0"/>
    <n v="30000"/>
    <n v="30000"/>
    <n v="98.273974383999999"/>
    <n v="98.273973999999995"/>
    <n v="549.484239"/>
    <x v="1"/>
    <x v="1"/>
    <x v="1"/>
    <x v="0"/>
    <x v="0"/>
    <x v="1"/>
    <x v="7"/>
    <x v="7"/>
  </r>
  <r>
    <s v="dgemm_thin_job_17163.out"/>
    <s v="dgemm_mkl_optimized_thin_thin006_2023-07-10_12-12-19.csv"/>
    <s v="thin006"/>
    <s v="rep 2 size 30000 OMP_PLACES=cores OMP_PROC_BIND=spread OMP_NUM_THREADS=7 BLIS_NUM_THREADS=7 srun -n1 --cpus-per-task=7 ./dgemm_mkl_optimized.x 30000 30000 30000&gt;&gt;dgemm_mkl_optimized_thin_thin006_2023-07-10_12-12-19.csv"/>
    <x v="0"/>
    <n v="30000"/>
    <n v="30000"/>
    <n v="112.35437726799999"/>
    <n v="112.354377"/>
    <n v="480.62212899999997"/>
    <x v="1"/>
    <x v="1"/>
    <x v="1"/>
    <x v="0"/>
    <x v="0"/>
    <x v="1"/>
    <x v="6"/>
    <x v="6"/>
  </r>
  <r>
    <s v="dgemm_thin_job_17163.out"/>
    <s v="dgemm_mkl_optimized_thin_thin006_2023-07-10_12-12-19.csv"/>
    <s v="thin006"/>
    <s v="rep 2 size 30000 OMP_PLACES=cores OMP_PROC_BIND=spread OMP_NUM_THREADS=6 BLIS_NUM_THREADS=6 srun -n1 --cpus-per-task=6 ./dgemm_mkl_optimized.x 30000 30000 30000&gt;&gt;dgemm_mkl_optimized_thin_thin006_2023-07-10_12-12-19.csv"/>
    <x v="0"/>
    <n v="30000"/>
    <n v="30000"/>
    <n v="131.698949809"/>
    <n v="131.69895"/>
    <n v="410.026049"/>
    <x v="1"/>
    <x v="1"/>
    <x v="1"/>
    <x v="0"/>
    <x v="0"/>
    <x v="1"/>
    <x v="5"/>
    <x v="5"/>
  </r>
  <r>
    <s v="dgemm_thin_job_17163.out"/>
    <s v="dgemm_mkl_optimized_thin_thin006_2023-07-10_12-12-19.csv"/>
    <s v="thin006"/>
    <s v="rep 2 size 30000 OMP_PLACES=cores OMP_PROC_BIND=spread OMP_NUM_THREADS=5 BLIS_NUM_THREADS=5 srun -n1 --cpus-per-task=5 ./dgemm_mkl_optimized.x 30000 30000 30000&gt;&gt;dgemm_mkl_optimized_thin_thin006_2023-07-10_12-12-19.csv"/>
    <x v="0"/>
    <n v="30000"/>
    <n v="30000"/>
    <n v="158.06491844600001"/>
    <n v="158.06491800000001"/>
    <n v="341.63178399999998"/>
    <x v="1"/>
    <x v="1"/>
    <x v="1"/>
    <x v="0"/>
    <x v="0"/>
    <x v="1"/>
    <x v="4"/>
    <x v="4"/>
  </r>
  <r>
    <s v="dgemm_thin_job_17163.out"/>
    <s v="dgemm_mkl_optimized_thin_thin006_2023-07-10_12-12-19.csv"/>
    <s v="thin006"/>
    <s v="rep 2 size 30000 OMP_PLACES=cores OMP_PROC_BIND=spread OMP_NUM_THREADS=4 BLIS_NUM_THREADS=4 srun -n1 --cpus-per-task=4 ./dgemm_mkl_optimized.x 30000 30000 30000&gt;&gt;dgemm_mkl_optimized_thin_thin006_2023-07-10_12-12-19.csv"/>
    <x v="0"/>
    <n v="30000"/>
    <n v="30000"/>
    <n v="198.43828027699999"/>
    <n v="198.43827999999999"/>
    <n v="272.12491399999999"/>
    <x v="1"/>
    <x v="1"/>
    <x v="1"/>
    <x v="0"/>
    <x v="0"/>
    <x v="1"/>
    <x v="3"/>
    <x v="3"/>
  </r>
  <r>
    <s v="dgemm_thin_job_17163.out"/>
    <s v="dgemm_mkl_optimized_thin_thin006_2023-07-10_12-12-19.csv"/>
    <s v="thin006"/>
    <s v="rep 2 size 30000 OMP_PLACES=cores OMP_PROC_BIND=spread OMP_NUM_THREADS=3 BLIS_NUM_THREADS=3 srun -n1 --cpus-per-task=3 ./dgemm_mkl_optimized.x 30000 30000 30000&gt;&gt;dgemm_mkl_optimized_thin_thin006_2023-07-10_12-12-19.csv"/>
    <x v="0"/>
    <n v="30000"/>
    <n v="30000"/>
    <n v="266.97130072499999"/>
    <n v="266.97130099999998"/>
    <n v="202.26893200000001"/>
    <x v="1"/>
    <x v="1"/>
    <x v="1"/>
    <x v="0"/>
    <x v="0"/>
    <x v="1"/>
    <x v="2"/>
    <x v="2"/>
  </r>
  <r>
    <s v="dgemm_thin_job_17163.out"/>
    <s v="dgemm_mkl_optimized_thin_thin006_2023-07-10_12-12-19.csv"/>
    <s v="thin006"/>
    <s v="rep 2 size 30000 OMP_PLACES=cores OMP_PROC_BIND=spread OMP_NUM_THREADS=2 BLIS_NUM_THREADS=2 srun -n1 --cpus-per-task=2 ./dgemm_mkl_optimized.x 30000 30000 30000&gt;&gt;dgemm_mkl_optimized_thin_thin006_2023-07-10_12-12-19.csv"/>
    <x v="0"/>
    <n v="30000"/>
    <n v="30000"/>
    <n v="405.19618573600002"/>
    <n v="405.19618600000001"/>
    <n v="133.268777"/>
    <x v="1"/>
    <x v="1"/>
    <x v="1"/>
    <x v="0"/>
    <x v="0"/>
    <x v="1"/>
    <x v="1"/>
    <x v="1"/>
  </r>
  <r>
    <s v="dgemm_thin_job_17163.out"/>
    <s v="dgemm_mkl_optimized_thin_thin006_2023-07-10_12-12-19.csv"/>
    <s v="thin006"/>
    <s v="rep 2 size 30000 OMP_PLACES=cores OMP_PROC_BIND=spread OMP_NUM_THREADS=1 BLIS_NUM_THREADS=1 srun -n1 --cpus-per-task=1 ./dgemm_mkl_optimized.x 30000 30000 30000&gt;&gt;dgemm_mkl_optimized_thin_thin006_2023-07-10_12-12-19.csv"/>
    <x v="0"/>
    <n v="30000"/>
    <n v="30000"/>
    <n v="800.90530622999995"/>
    <n v="800.905306"/>
    <n v="67.423700999999994"/>
    <x v="1"/>
    <x v="1"/>
    <x v="1"/>
    <x v="0"/>
    <x v="0"/>
    <x v="1"/>
    <x v="0"/>
    <x v="0"/>
  </r>
  <r>
    <s v="dgemm_thin_job_17163.out"/>
    <s v="dgemm_mkl_optimized_thin_thin006_2023-07-10_12-12-19.csv"/>
    <s v="thin006"/>
    <s v="rep 3 size 30000 OMP_PLACES=cores OMP_PROC_BIND=spread OMP_NUM_THREADS=12 BLIS_NUM_THREADS=12 srun -n1 --cpus-per-task=12 ./dgemm_mkl_optimized.x 30000 30000 30000&gt;&gt;dgemm_mkl_optimized_thin_thin006_2023-07-10_12-12-19.csv"/>
    <x v="0"/>
    <n v="30000"/>
    <n v="30000"/>
    <n v="65.357995369999998"/>
    <n v="65.357995000000003"/>
    <n v="826.21873100000005"/>
    <x v="1"/>
    <x v="1"/>
    <x v="1"/>
    <x v="0"/>
    <x v="0"/>
    <x v="1"/>
    <x v="11"/>
    <x v="11"/>
  </r>
  <r>
    <s v="dgemm_thin_job_17163.out"/>
    <s v="dgemm_mkl_optimized_thin_thin006_2023-07-10_12-12-19.csv"/>
    <s v="thin006"/>
    <s v="rep 3 size 30000 OMP_PLACES=cores OMP_PROC_BIND=spread OMP_NUM_THREADS=11 BLIS_NUM_THREADS=11 srun -n1 --cpus-per-task=11 ./dgemm_mkl_optimized.x 30000 30000 30000&gt;&gt;dgemm_mkl_optimized_thin_thin006_2023-07-10_12-12-19.csv"/>
    <x v="0"/>
    <n v="30000"/>
    <n v="30000"/>
    <n v="71.246975282999998"/>
    <n v="71.246975000000006"/>
    <n v="757.92691200000002"/>
    <x v="1"/>
    <x v="1"/>
    <x v="1"/>
    <x v="0"/>
    <x v="0"/>
    <x v="1"/>
    <x v="10"/>
    <x v="10"/>
  </r>
  <r>
    <s v="dgemm_thin_job_17163.out"/>
    <s v="dgemm_mkl_optimized_thin_thin006_2023-07-10_12-12-19.csv"/>
    <s v="thin006"/>
    <s v="rep 3 size 30000 OMP_PLACES=cores OMP_PROC_BIND=spread OMP_NUM_THREADS=10 BLIS_NUM_THREADS=10 srun -n1 --cpus-per-task=10 ./dgemm_mkl_optimized.x 30000 30000 30000&gt;&gt;dgemm_mkl_optimized_thin_thin006_2023-07-10_12-12-19.csv"/>
    <x v="0"/>
    <n v="30000"/>
    <n v="30000"/>
    <n v="78.459411027000002"/>
    <n v="78.459411000000003"/>
    <n v="688.25395600000002"/>
    <x v="1"/>
    <x v="1"/>
    <x v="1"/>
    <x v="0"/>
    <x v="0"/>
    <x v="1"/>
    <x v="9"/>
    <x v="9"/>
  </r>
  <r>
    <s v="dgemm_thin_job_17163.out"/>
    <s v="dgemm_mkl_optimized_thin_thin006_2023-07-10_12-12-19.csv"/>
    <s v="thin006"/>
    <s v="rep 3 size 30000 OMP_PLACES=cores OMP_PROC_BIND=spread OMP_NUM_THREADS=9 BLIS_NUM_THREADS=9 srun -n1 --cpus-per-task=9 ./dgemm_mkl_optimized.x 30000 30000 30000&gt;&gt;dgemm_mkl_optimized_thin_thin006_2023-07-10_12-12-19.csv"/>
    <x v="0"/>
    <n v="30000"/>
    <n v="30000"/>
    <n v="87.258038748000004"/>
    <n v="87.258038999999997"/>
    <n v="618.85415699999999"/>
    <x v="1"/>
    <x v="1"/>
    <x v="1"/>
    <x v="0"/>
    <x v="0"/>
    <x v="1"/>
    <x v="8"/>
    <x v="8"/>
  </r>
  <r>
    <s v="dgemm_thin_job_17163.out"/>
    <s v="dgemm_mkl_optimized_thin_thin006_2023-07-10_12-12-19.csv"/>
    <s v="thin006"/>
    <s v="rep 3 size 30000 OMP_PLACES=cores OMP_PROC_BIND=spread OMP_NUM_THREADS=8 BLIS_NUM_THREADS=8 srun -n1 --cpus-per-task=8 ./dgemm_mkl_optimized.x 30000 30000 30000&gt;&gt;dgemm_mkl_optimized_thin_thin006_2023-07-10_12-12-19.csv"/>
    <x v="0"/>
    <n v="30000"/>
    <n v="30000"/>
    <n v="98.329666504000002"/>
    <n v="98.329667000000001"/>
    <n v="549.17302099999995"/>
    <x v="1"/>
    <x v="1"/>
    <x v="1"/>
    <x v="0"/>
    <x v="0"/>
    <x v="1"/>
    <x v="7"/>
    <x v="7"/>
  </r>
  <r>
    <s v="dgemm_thin_job_17163.out"/>
    <s v="dgemm_mkl_optimized_thin_thin006_2023-07-10_12-12-19.csv"/>
    <s v="thin006"/>
    <s v="rep 3 size 30000 OMP_PLACES=cores OMP_PROC_BIND=spread OMP_NUM_THREADS=7 BLIS_NUM_THREADS=7 srun -n1 --cpus-per-task=7 ./dgemm_mkl_optimized.x 30000 30000 30000&gt;&gt;dgemm_mkl_optimized_thin_thin006_2023-07-10_12-12-19.csv"/>
    <x v="0"/>
    <n v="30000"/>
    <n v="30000"/>
    <n v="112.31753248"/>
    <n v="112.317532"/>
    <n v="480.77979299999998"/>
    <x v="1"/>
    <x v="1"/>
    <x v="1"/>
    <x v="0"/>
    <x v="0"/>
    <x v="1"/>
    <x v="6"/>
    <x v="6"/>
  </r>
  <r>
    <s v="dgemm_thin_job_17163.out"/>
    <s v="dgemm_mkl_optimized_thin_thin006_2023-07-10_12-12-19.csv"/>
    <s v="thin006"/>
    <s v="rep 3 size 30000 OMP_PLACES=cores OMP_PROC_BIND=spread OMP_NUM_THREADS=6 BLIS_NUM_THREADS=6 srun -n1 --cpus-per-task=6 ./dgemm_mkl_optimized.x 30000 30000 30000&gt;&gt;dgemm_mkl_optimized_thin_thin006_2023-07-10_12-12-19.csv"/>
    <x v="0"/>
    <n v="30000"/>
    <n v="30000"/>
    <n v="131.68510189099999"/>
    <n v="131.685102"/>
    <n v="410.06916699999999"/>
    <x v="1"/>
    <x v="1"/>
    <x v="1"/>
    <x v="0"/>
    <x v="0"/>
    <x v="1"/>
    <x v="5"/>
    <x v="5"/>
  </r>
  <r>
    <s v="dgemm_thin_job_17163.out"/>
    <s v="dgemm_mkl_optimized_thin_thin006_2023-07-10_12-12-19.csv"/>
    <s v="thin006"/>
    <s v="rep 3 size 30000 OMP_PLACES=cores OMP_PROC_BIND=spread OMP_NUM_THREADS=5 BLIS_NUM_THREADS=5 srun -n1 --cpus-per-task=5 ./dgemm_mkl_optimized.x 30000 30000 30000&gt;&gt;dgemm_mkl_optimized_thin_thin006_2023-07-10_12-12-19.csv"/>
    <x v="0"/>
    <n v="30000"/>
    <n v="30000"/>
    <n v="158.61173975700001"/>
    <n v="158.61174"/>
    <n v="340.45399200000003"/>
    <x v="1"/>
    <x v="1"/>
    <x v="1"/>
    <x v="0"/>
    <x v="0"/>
    <x v="1"/>
    <x v="4"/>
    <x v="4"/>
  </r>
  <r>
    <s v="dgemm_thin_job_17163.out"/>
    <s v="dgemm_mkl_optimized_thin_thin006_2023-07-10_12-12-19.csv"/>
    <s v="thin006"/>
    <s v="rep 3 size 30000 OMP_PLACES=cores OMP_PROC_BIND=spread OMP_NUM_THREADS=4 BLIS_NUM_THREADS=4 srun -n1 --cpus-per-task=4 ./dgemm_mkl_optimized.x 30000 30000 30000&gt;&gt;dgemm_mkl_optimized_thin_thin006_2023-07-10_12-12-19.csv"/>
    <x v="0"/>
    <n v="30000"/>
    <n v="30000"/>
    <n v="198.46700496700001"/>
    <n v="198.467005"/>
    <n v="272.08552900000001"/>
    <x v="1"/>
    <x v="1"/>
    <x v="1"/>
    <x v="0"/>
    <x v="0"/>
    <x v="1"/>
    <x v="3"/>
    <x v="3"/>
  </r>
  <r>
    <s v="dgemm_thin_job_17163.out"/>
    <s v="dgemm_mkl_optimized_thin_thin006_2023-07-10_12-12-19.csv"/>
    <s v="thin006"/>
    <s v="rep 3 size 30000 OMP_PLACES=cores OMP_PROC_BIND=spread OMP_NUM_THREADS=3 BLIS_NUM_THREADS=3 srun -n1 --cpus-per-task=3 ./dgemm_mkl_optimized.x 30000 30000 30000&gt;&gt;dgemm_mkl_optimized_thin_thin006_2023-07-10_12-12-19.csv"/>
    <x v="0"/>
    <n v="30000"/>
    <n v="30000"/>
    <n v="267.09673400100002"/>
    <n v="267.09673400000003"/>
    <n v="202.17394300000001"/>
    <x v="1"/>
    <x v="1"/>
    <x v="1"/>
    <x v="0"/>
    <x v="0"/>
    <x v="1"/>
    <x v="2"/>
    <x v="2"/>
  </r>
  <r>
    <s v="dgemm_thin_job_17163.out"/>
    <s v="dgemm_mkl_optimized_thin_thin006_2023-07-10_12-12-19.csv"/>
    <s v="thin006"/>
    <s v="rep 3 size 30000 OMP_PLACES=cores OMP_PROC_BIND=spread OMP_NUM_THREADS=2 BLIS_NUM_THREADS=2 srun -n1 --cpus-per-task=2 ./dgemm_mkl_optimized.x 30000 30000 30000&gt;&gt;dgemm_mkl_optimized_thin_thin006_2023-07-10_12-12-19.csv"/>
    <x v="0"/>
    <n v="30000"/>
    <n v="30000"/>
    <n v="405.05790048099999"/>
    <n v="405.05790000000002"/>
    <n v="133.31427400000001"/>
    <x v="1"/>
    <x v="1"/>
    <x v="1"/>
    <x v="0"/>
    <x v="0"/>
    <x v="1"/>
    <x v="1"/>
    <x v="1"/>
  </r>
  <r>
    <s v="dgemm_epyc_job_17170.out"/>
    <s v="dgemm_blis_optimized_epyc_epyc002_2023-07-10_12-11-29.csv"/>
    <s v="epyc002"/>
    <s v="rep 1 size 30000 OMP_PLACES=cores OMP_PROC_BIND=spread OMP_NUM_THREADS=1 BLIS_NUM_THREADS=1 srun -n1 --cpus-per-task=1 ./dgemm_blis_optimized.x 30000 30000 30000&gt;&gt;dgemm_blis_optimized_epyc_epyc002_2023-07-10_12-11-29.csv"/>
    <x v="0"/>
    <n v="30000"/>
    <n v="30000"/>
    <n v="1124.0619206680001"/>
    <n v="1124.061921"/>
    <n v="48.040058000000002"/>
    <x v="1"/>
    <x v="0"/>
    <x v="0"/>
    <x v="0"/>
    <x v="0"/>
    <x v="1"/>
    <x v="0"/>
    <x v="0"/>
  </r>
  <r>
    <s v="dgemm_epyc_job_17170.out"/>
    <s v="dgemm_blis_optimized_epyc_epyc002_2023-07-10_12-11-29.csv"/>
    <s v="epyc002"/>
    <s v="rep 1 size 30000 OMP_PLACES=cores OMP_PROC_BIND=spread OMP_NUM_THREADS=2 BLIS_NUM_THREADS=2 srun -n1 --cpus-per-task=2 ./dgemm_blis_optimized.x 30000 30000 30000&gt;&gt;dgemm_blis_optimized_epyc_epyc002_2023-07-10_12-11-29.csv"/>
    <x v="0"/>
    <n v="30000"/>
    <n v="30000"/>
    <n v="563.27354570800003"/>
    <n v="563.27354600000001"/>
    <n v="95.868162999999996"/>
    <x v="1"/>
    <x v="0"/>
    <x v="0"/>
    <x v="0"/>
    <x v="0"/>
    <x v="1"/>
    <x v="1"/>
    <x v="1"/>
  </r>
  <r>
    <s v="dgemm_epyc_job_17170.out"/>
    <s v="dgemm_blis_optimized_epyc_epyc002_2023-07-10_12-11-29.csv"/>
    <s v="epyc002"/>
    <s v="rep 1 size 30000 OMP_PLACES=cores OMP_PROC_BIND=spread OMP_NUM_THREADS=3 BLIS_NUM_THREADS=3 srun -n1 --cpus-per-task=3 ./dgemm_blis_optimized.x 30000 30000 30000&gt;&gt;dgemm_blis_optimized_epyc_epyc002_2023-07-10_12-11-29.csv"/>
    <x v="0"/>
    <n v="30000"/>
    <n v="30000"/>
    <n v="388.046547804"/>
    <n v="388.04654799999997"/>
    <n v="139.15856299999999"/>
    <x v="1"/>
    <x v="0"/>
    <x v="0"/>
    <x v="0"/>
    <x v="0"/>
    <x v="1"/>
    <x v="2"/>
    <x v="2"/>
  </r>
  <r>
    <s v="dgemm_epyc_job_17170.out"/>
    <s v="dgemm_blis_optimized_epyc_epyc002_2023-07-10_12-11-29.csv"/>
    <s v="epyc002"/>
    <s v="rep 1 size 30000 OMP_PLACES=cores OMP_PROC_BIND=spread OMP_NUM_THREADS=4 BLIS_NUM_THREADS=4 srun -n1 --cpus-per-task=4 ./dgemm_blis_optimized.x 30000 30000 30000&gt;&gt;dgemm_blis_optimized_epyc_epyc002_2023-07-10_12-11-29.csv"/>
    <x v="0"/>
    <n v="30000"/>
    <n v="30000"/>
    <n v="313.02241440099999"/>
    <n v="313.02241400000003"/>
    <n v="172.511608"/>
    <x v="1"/>
    <x v="0"/>
    <x v="0"/>
    <x v="0"/>
    <x v="0"/>
    <x v="1"/>
    <x v="3"/>
    <x v="3"/>
  </r>
  <r>
    <s v="dgemm_epyc_job_17170.out"/>
    <s v="dgemm_blis_optimized_epyc_epyc002_2023-07-10_12-11-29.csv"/>
    <s v="epyc002"/>
    <s v="rep 1 size 30000 OMP_PLACES=cores OMP_PROC_BIND=spread OMP_NUM_THREADS=5 BLIS_NUM_THREADS=5 srun -n1 --cpus-per-task=5 ./dgemm_blis_optimized.x 30000 30000 30000&gt;&gt;dgemm_blis_optimized_epyc_epyc002_2023-07-10_12-11-29.csv"/>
    <x v="0"/>
    <n v="30000"/>
    <n v="30000"/>
    <n v="255.16569040300001"/>
    <n v="255.16569000000001"/>
    <n v="211.62719799999999"/>
    <x v="1"/>
    <x v="0"/>
    <x v="0"/>
    <x v="0"/>
    <x v="0"/>
    <x v="1"/>
    <x v="4"/>
    <x v="4"/>
  </r>
  <r>
    <s v="dgemm_epyc_job_17170.out"/>
    <s v="dgemm_blis_optimized_epyc_epyc002_2023-07-10_12-11-29.csv"/>
    <s v="epyc002"/>
    <s v="rep 1 size 30000 OMP_PLACES=cores OMP_PROC_BIND=spread OMP_NUM_THREADS=6 BLIS_NUM_THREADS=6 srun -n1 --cpus-per-task=6 ./dgemm_blis_optimized.x 30000 30000 30000&gt;&gt;dgemm_blis_optimized_epyc_epyc002_2023-07-10_12-11-29.csv"/>
    <x v="0"/>
    <n v="30000"/>
    <n v="30000"/>
    <n v="216.543785361"/>
    <n v="216.54378500000001"/>
    <n v="249.37219899999999"/>
    <x v="1"/>
    <x v="0"/>
    <x v="0"/>
    <x v="0"/>
    <x v="0"/>
    <x v="1"/>
    <x v="5"/>
    <x v="5"/>
  </r>
  <r>
    <s v="dgemm_epyc_job_17170.out"/>
    <s v="dgemm_blis_optimized_epyc_epyc002_2023-07-10_12-11-29.csv"/>
    <s v="epyc002"/>
    <s v="rep 1 size 30000 OMP_PLACES=cores OMP_PROC_BIND=spread OMP_NUM_THREADS=7 BLIS_NUM_THREADS=7 srun -n1 --cpus-per-task=7 ./dgemm_blis_optimized.x 30000 30000 30000&gt;&gt;dgemm_blis_optimized_epyc_epyc002_2023-07-10_12-11-29.csv"/>
    <x v="0"/>
    <n v="30000"/>
    <n v="30000"/>
    <n v="195.679877124"/>
    <n v="195.679877"/>
    <n v="275.96092599999997"/>
    <x v="1"/>
    <x v="0"/>
    <x v="0"/>
    <x v="0"/>
    <x v="0"/>
    <x v="1"/>
    <x v="6"/>
    <x v="6"/>
  </r>
  <r>
    <s v="dgemm_epyc_job_17170.out"/>
    <s v="dgemm_blis_optimized_epyc_epyc002_2023-07-10_12-11-29.csv"/>
    <s v="epyc002"/>
    <s v="rep 1 size 30000 OMP_PLACES=cores OMP_PROC_BIND=spread OMP_NUM_THREADS=8 BLIS_NUM_THREADS=8 srun -n1 --cpus-per-task=8 ./dgemm_blis_optimized.x 30000 30000 30000&gt;&gt;dgemm_blis_optimized_epyc_epyc002_2023-07-10_12-11-29.csv"/>
    <x v="0"/>
    <n v="30000"/>
    <n v="30000"/>
    <n v="162.71835291400001"/>
    <n v="162.71835300000001"/>
    <n v="331.86176599999999"/>
    <x v="1"/>
    <x v="0"/>
    <x v="0"/>
    <x v="0"/>
    <x v="0"/>
    <x v="1"/>
    <x v="7"/>
    <x v="7"/>
  </r>
  <r>
    <s v="dgemm_epyc_job_17170.out"/>
    <s v="dgemm_blis_optimized_epyc_epyc002_2023-07-10_12-11-29.csv"/>
    <s v="epyc002"/>
    <s v="rep 1 size 30000 OMP_PLACES=cores OMP_PROC_BIND=spread OMP_NUM_THREADS=9 BLIS_NUM_THREADS=9 srun -n1 --cpus-per-task=9 ./dgemm_blis_optimized.x 30000 30000 30000&gt;&gt;dgemm_blis_optimized_epyc_epyc002_2023-07-10_12-11-29.csv"/>
    <x v="0"/>
    <n v="30000"/>
    <n v="30000"/>
    <n v="146.66937535400001"/>
    <n v="146.669375"/>
    <n v="368.17501900000002"/>
    <x v="1"/>
    <x v="0"/>
    <x v="0"/>
    <x v="0"/>
    <x v="0"/>
    <x v="1"/>
    <x v="8"/>
    <x v="8"/>
  </r>
  <r>
    <s v="dgemm_epyc_job_17170.out"/>
    <s v="dgemm_blis_optimized_epyc_epyc002_2023-07-10_12-11-29.csv"/>
    <s v="epyc002"/>
    <s v="rep 1 size 30000 OMP_PLACES=cores OMP_PROC_BIND=spread OMP_NUM_THREADS=10 BLIS_NUM_THREADS=10 srun -n1 --cpus-per-task=10 ./dgemm_blis_optimized.x 30000 30000 30000&gt;&gt;dgemm_blis_optimized_epyc_epyc002_2023-07-10_12-11-29.csv"/>
    <x v="0"/>
    <n v="30000"/>
    <n v="30000"/>
    <n v="135.733537998"/>
    <n v="135.73353800000001"/>
    <n v="397.8383"/>
    <x v="1"/>
    <x v="0"/>
    <x v="0"/>
    <x v="0"/>
    <x v="0"/>
    <x v="1"/>
    <x v="9"/>
    <x v="9"/>
  </r>
  <r>
    <s v="dgemm_epyc_job_17170.out"/>
    <s v="dgemm_blis_optimized_epyc_epyc002_2023-07-10_12-11-29.csv"/>
    <s v="epyc002"/>
    <s v="rep 1 size 30000 OMP_PLACES=cores OMP_PROC_BIND=spread OMP_NUM_THREADS=11 BLIS_NUM_THREADS=11 srun -n1 --cpus-per-task=11 ./dgemm_blis_optimized.x 30000 30000 30000&gt;&gt;dgemm_blis_optimized_epyc_epyc002_2023-07-10_12-11-29.csv"/>
    <x v="0"/>
    <n v="30000"/>
    <n v="30000"/>
    <n v="135.20884307099999"/>
    <n v="135.208843"/>
    <n v="399.38216199999999"/>
    <x v="1"/>
    <x v="0"/>
    <x v="0"/>
    <x v="0"/>
    <x v="0"/>
    <x v="1"/>
    <x v="10"/>
    <x v="10"/>
  </r>
  <r>
    <s v="dgemm_epyc_job_17170.out"/>
    <s v="dgemm_blis_optimized_epyc_epyc002_2023-07-10_12-11-29.csv"/>
    <s v="epyc002"/>
    <s v="rep 1 size 30000 OMP_PLACES=cores OMP_PROC_BIND=spread OMP_NUM_THREADS=12 BLIS_NUM_THREADS=12 srun -n1 --cpus-per-task=12 ./dgemm_blis_optimized.x 30000 30000 30000&gt;&gt;dgemm_blis_optimized_epyc_epyc002_2023-07-10_12-11-29.csv"/>
    <x v="0"/>
    <n v="30000"/>
    <n v="30000"/>
    <n v="106.396650283"/>
    <n v="106.39664999999999"/>
    <n v="507.53477500000002"/>
    <x v="1"/>
    <x v="0"/>
    <x v="0"/>
    <x v="0"/>
    <x v="0"/>
    <x v="1"/>
    <x v="11"/>
    <x v="11"/>
  </r>
  <r>
    <s v="dgemm_epyc_job_17170.out"/>
    <s v="dgemm_blis_optimized_epyc_epyc002_2023-07-10_12-11-29.csv"/>
    <s v="epyc002"/>
    <s v="rep 1 size 30000 OMP_PLACES=cores OMP_PROC_BIND=spread OMP_NUM_THREADS=13 BLIS_NUM_THREADS=13 srun -n1 --cpus-per-task=13 ./dgemm_blis_optimized.x 30000 30000 30000&gt;&gt;dgemm_blis_optimized_epyc_epyc002_2023-07-10_12-11-29.csv"/>
    <x v="0"/>
    <n v="30000"/>
    <n v="30000"/>
    <n v="114.649946515"/>
    <n v="114.649947"/>
    <n v="470.99891100000002"/>
    <x v="1"/>
    <x v="0"/>
    <x v="0"/>
    <x v="0"/>
    <x v="0"/>
    <x v="1"/>
    <x v="12"/>
    <x v="12"/>
  </r>
  <r>
    <s v="dgemm_epyc_job_17170.out"/>
    <s v="dgemm_blis_optimized_epyc_epyc002_2023-07-10_12-11-29.csv"/>
    <s v="epyc002"/>
    <s v="rep 1 size 30000 OMP_PLACES=cores OMP_PROC_BIND=spread OMP_NUM_THREADS=14 BLIS_NUM_THREADS=14 srun -n1 --cpus-per-task=14 ./dgemm_blis_optimized.x 30000 30000 30000&gt;&gt;dgemm_blis_optimized_epyc_epyc002_2023-07-10_12-11-29.csv"/>
    <x v="0"/>
    <n v="30000"/>
    <n v="30000"/>
    <n v="101.187841668"/>
    <n v="101.187842"/>
    <n v="533.66095299999995"/>
    <x v="1"/>
    <x v="0"/>
    <x v="0"/>
    <x v="0"/>
    <x v="0"/>
    <x v="1"/>
    <x v="13"/>
    <x v="13"/>
  </r>
  <r>
    <s v="dgemm_epyc_job_17170.out"/>
    <s v="dgemm_blis_optimized_epyc_epyc002_2023-07-10_12-11-29.csv"/>
    <s v="epyc002"/>
    <s v="rep 1 size 30000 OMP_PLACES=cores OMP_PROC_BIND=spread OMP_NUM_THREADS=15 BLIS_NUM_THREADS=15 srun -n1 --cpus-per-task=15 ./dgemm_blis_optimized.x 30000 30000 30000&gt;&gt;dgemm_blis_optimized_epyc_epyc002_2023-07-10_12-11-29.csv"/>
    <x v="0"/>
    <n v="30000"/>
    <n v="30000"/>
    <n v="94.507314984999994"/>
    <n v="94.507315000000006"/>
    <n v="571.38434199999995"/>
    <x v="1"/>
    <x v="0"/>
    <x v="0"/>
    <x v="0"/>
    <x v="0"/>
    <x v="1"/>
    <x v="14"/>
    <x v="14"/>
  </r>
  <r>
    <s v="dgemm_epyc_job_17170.out"/>
    <s v="dgemm_blis_optimized_epyc_epyc002_2023-07-10_12-11-29.csv"/>
    <s v="epyc002"/>
    <s v="rep 1 size 30000 OMP_PLACES=cores OMP_PROC_BIND=spread OMP_NUM_THREADS=16 BLIS_NUM_THREADS=16 srun -n1 --cpus-per-task=16 ./dgemm_blis_optimized.x 30000 30000 30000&gt;&gt;dgemm_blis_optimized_epyc_epyc002_2023-07-10_12-11-29.csv"/>
    <x v="0"/>
    <n v="30000"/>
    <n v="30000"/>
    <n v="82.922971150999999"/>
    <n v="82.922971000000004"/>
    <n v="651.20676800000001"/>
    <x v="1"/>
    <x v="0"/>
    <x v="0"/>
    <x v="0"/>
    <x v="0"/>
    <x v="1"/>
    <x v="15"/>
    <x v="15"/>
  </r>
  <r>
    <s v="dgemm_epyc_job_17170.out"/>
    <s v="dgemm_blis_optimized_epyc_epyc002_2023-07-10_12-11-29.csv"/>
    <s v="epyc002"/>
    <s v="rep 1 size 30000 OMP_PLACES=cores OMP_PROC_BIND=spread OMP_NUM_THREADS=17 BLIS_NUM_THREADS=17 srun -n1 --cpus-per-task=17 ./dgemm_blis_optimized.x 30000 30000 30000&gt;&gt;dgemm_blis_optimized_epyc_epyc002_2023-07-10_12-11-29.csv"/>
    <x v="0"/>
    <n v="30000"/>
    <n v="30000"/>
    <n v="91.459115799000003"/>
    <n v="91.459115999999995"/>
    <n v="590.42774999999995"/>
    <x v="1"/>
    <x v="0"/>
    <x v="0"/>
    <x v="0"/>
    <x v="0"/>
    <x v="1"/>
    <x v="16"/>
    <x v="16"/>
  </r>
  <r>
    <s v="dgemm_epyc_job_17170.out"/>
    <s v="dgemm_blis_optimized_epyc_epyc002_2023-07-10_12-11-29.csv"/>
    <s v="epyc002"/>
    <s v="rep 1 size 30000 OMP_PLACES=cores OMP_PROC_BIND=spread OMP_NUM_THREADS=18 BLIS_NUM_THREADS=18 srun -n1 --cpus-per-task=18 ./dgemm_blis_optimized.x 30000 30000 30000&gt;&gt;dgemm_blis_optimized_epyc_epyc002_2023-07-10_12-11-29.csv"/>
    <x v="0"/>
    <n v="30000"/>
    <n v="30000"/>
    <n v="81.099485393999998"/>
    <n v="81.099485000000001"/>
    <n v="665.84886100000006"/>
    <x v="1"/>
    <x v="0"/>
    <x v="0"/>
    <x v="0"/>
    <x v="0"/>
    <x v="1"/>
    <x v="17"/>
    <x v="17"/>
  </r>
  <r>
    <s v="dgemm_epyc_job_17170.out"/>
    <s v="dgemm_blis_optimized_epyc_epyc002_2023-07-10_12-11-29.csv"/>
    <s v="epyc002"/>
    <s v="rep 1 size 30000 OMP_PLACES=cores OMP_PROC_BIND=spread OMP_NUM_THREADS=19 BLIS_NUM_THREADS=19 srun -n1 --cpus-per-task=19 ./dgemm_blis_optimized.x 30000 30000 30000&gt;&gt;dgemm_blis_optimized_epyc_epyc002_2023-07-10_12-11-29.csv"/>
    <x v="0"/>
    <n v="30000"/>
    <n v="30000"/>
    <n v="80.177293195000004"/>
    <n v="80.177293000000006"/>
    <n v="673.50739699999997"/>
    <x v="1"/>
    <x v="0"/>
    <x v="0"/>
    <x v="0"/>
    <x v="0"/>
    <x v="1"/>
    <x v="18"/>
    <x v="18"/>
  </r>
  <r>
    <s v="dgemm_epyc_job_17170.out"/>
    <s v="dgemm_blis_optimized_epyc_epyc002_2023-07-10_12-11-29.csv"/>
    <s v="epyc002"/>
    <s v="rep 1 size 30000 OMP_PLACES=cores OMP_PROC_BIND=spread OMP_NUM_THREADS=20 BLIS_NUM_THREADS=20 srun -n1 --cpus-per-task=20 ./dgemm_blis_optimized.x 30000 30000 30000&gt;&gt;dgemm_blis_optimized_epyc_epyc002_2023-07-10_12-11-29.csv"/>
    <x v="0"/>
    <n v="30000"/>
    <n v="30000"/>
    <n v="67.048138370000004"/>
    <n v="67.048137999999994"/>
    <n v="805.39148899999998"/>
    <x v="1"/>
    <x v="0"/>
    <x v="0"/>
    <x v="0"/>
    <x v="0"/>
    <x v="1"/>
    <x v="19"/>
    <x v="19"/>
  </r>
  <r>
    <s v="dgemm_epyc_job_17170.out"/>
    <s v="dgemm_blis_optimized_epyc_epyc002_2023-07-10_12-11-29.csv"/>
    <s v="epyc002"/>
    <s v="rep 1 size 30000 OMP_PLACES=cores OMP_PROC_BIND=spread OMP_NUM_THREADS=21 BLIS_NUM_THREADS=21 srun -n1 --cpus-per-task=21 ./dgemm_blis_optimized.x 30000 30000 30000&gt;&gt;dgemm_blis_optimized_epyc_epyc002_2023-07-10_12-11-29.csv"/>
    <x v="0"/>
    <n v="30000"/>
    <n v="30000"/>
    <n v="70.281968503000002"/>
    <n v="70.281969000000004"/>
    <n v="768.33362999999997"/>
    <x v="1"/>
    <x v="0"/>
    <x v="0"/>
    <x v="0"/>
    <x v="0"/>
    <x v="1"/>
    <x v="20"/>
    <x v="20"/>
  </r>
  <r>
    <s v="dgemm_epyc_job_17170.out"/>
    <s v="dgemm_blis_optimized_epyc_epyc002_2023-07-10_12-11-29.csv"/>
    <s v="epyc002"/>
    <s v="rep 1 size 30000 OMP_PLACES=cores OMP_PROC_BIND=spread OMP_NUM_THREADS=22 BLIS_NUM_THREADS=22 srun -n1 --cpus-per-task=22 ./dgemm_blis_optimized.x 30000 30000 30000&gt;&gt;dgemm_blis_optimized_epyc_epyc002_2023-07-10_12-11-29.csv"/>
    <x v="0"/>
    <n v="30000"/>
    <n v="30000"/>
    <n v="70.559411878999995"/>
    <n v="70.559411999999995"/>
    <n v="765.312501"/>
    <x v="1"/>
    <x v="0"/>
    <x v="0"/>
    <x v="0"/>
    <x v="0"/>
    <x v="1"/>
    <x v="21"/>
    <x v="21"/>
  </r>
  <r>
    <s v="dgemm_epyc_job_17170.out"/>
    <s v="dgemm_blis_optimized_epyc_epyc002_2023-07-10_12-11-29.csv"/>
    <s v="epyc002"/>
    <s v="rep 1 size 30000 OMP_PLACES=cores OMP_PROC_BIND=spread OMP_NUM_THREADS=23 BLIS_NUM_THREADS=23 srun -n1 --cpus-per-task=23 ./dgemm_blis_optimized.x 30000 30000 30000&gt;&gt;dgemm_blis_optimized_epyc_epyc002_2023-07-10_12-11-29.csv"/>
    <x v="0"/>
    <n v="30000"/>
    <n v="30000"/>
    <n v="64.158456543"/>
    <n v="64.158456999999999"/>
    <n v="841.66613299999995"/>
    <x v="1"/>
    <x v="0"/>
    <x v="0"/>
    <x v="0"/>
    <x v="0"/>
    <x v="1"/>
    <x v="22"/>
    <x v="22"/>
  </r>
  <r>
    <s v="dgemm_epyc_job_17170.out"/>
    <s v="dgemm_blis_optimized_epyc_epyc002_2023-07-10_12-11-29.csv"/>
    <s v="epyc002"/>
    <s v="rep 1 size 30000 OMP_PLACES=cores OMP_PROC_BIND=spread OMP_NUM_THREADS=24 BLIS_NUM_THREADS=24 srun -n1 --cpus-per-task=24 ./dgemm_blis_optimized.x 30000 30000 30000&gt;&gt;dgemm_blis_optimized_epyc_epyc002_2023-07-10_12-11-29.csv"/>
    <x v="0"/>
    <n v="30000"/>
    <n v="30000"/>
    <n v="63.673035761000001"/>
    <n v="63.673036000000003"/>
    <n v="848.08269900000005"/>
    <x v="1"/>
    <x v="0"/>
    <x v="0"/>
    <x v="0"/>
    <x v="0"/>
    <x v="1"/>
    <x v="23"/>
    <x v="23"/>
  </r>
  <r>
    <s v="dgemm_epyc_job_17170.out"/>
    <s v="dgemm_blis_optimized_epyc_epyc002_2023-07-10_12-11-29.csv"/>
    <s v="epyc002"/>
    <s v="rep 1 size 30000 OMP_PLACES=cores OMP_PROC_BIND=spread OMP_NUM_THREADS=25 BLIS_NUM_THREADS=25 srun -n1 --cpus-per-task=25 ./dgemm_blis_optimized.x 30000 30000 30000&gt;&gt;dgemm_blis_optimized_epyc_epyc002_2023-07-10_12-11-29.csv"/>
    <x v="0"/>
    <n v="30000"/>
    <n v="30000"/>
    <n v="62.058578791000002"/>
    <n v="62.058579000000002"/>
    <n v="870.14561200000003"/>
    <x v="1"/>
    <x v="0"/>
    <x v="0"/>
    <x v="0"/>
    <x v="0"/>
    <x v="1"/>
    <x v="24"/>
    <x v="24"/>
  </r>
  <r>
    <s v="dgemm_epyc_job_17170.out"/>
    <s v="dgemm_blis_optimized_epyc_epyc002_2023-07-10_12-11-29.csv"/>
    <s v="epyc002"/>
    <s v="rep 1 size 30000 OMP_PLACES=cores OMP_PROC_BIND=spread OMP_NUM_THREADS=26 BLIS_NUM_THREADS=26 srun -n1 --cpus-per-task=26 ./dgemm_blis_optimized.x 30000 30000 30000&gt;&gt;dgemm_blis_optimized_epyc_epyc002_2023-07-10_12-11-29.csv"/>
    <x v="0"/>
    <n v="30000"/>
    <n v="30000"/>
    <n v="61.299249455000002"/>
    <n v="61.299249000000003"/>
    <n v="880.92432599999995"/>
    <x v="1"/>
    <x v="0"/>
    <x v="0"/>
    <x v="0"/>
    <x v="0"/>
    <x v="1"/>
    <x v="25"/>
    <x v="25"/>
  </r>
  <r>
    <s v="dgemm_epyc_job_17170.out"/>
    <s v="dgemm_blis_optimized_epyc_epyc002_2023-07-10_12-11-29.csv"/>
    <s v="epyc002"/>
    <s v="rep 1 size 30000 OMP_PLACES=cores OMP_PROC_BIND=spread OMP_NUM_THREADS=27 BLIS_NUM_THREADS=27 srun -n1 --cpus-per-task=27 ./dgemm_blis_optimized.x 30000 30000 30000&gt;&gt;dgemm_blis_optimized_epyc_epyc002_2023-07-10_12-11-29.csv"/>
    <x v="0"/>
    <n v="30000"/>
    <n v="30000"/>
    <n v="60.532827812000001"/>
    <n v="60.532828000000002"/>
    <n v="892.07793400000003"/>
    <x v="1"/>
    <x v="0"/>
    <x v="0"/>
    <x v="0"/>
    <x v="0"/>
    <x v="1"/>
    <x v="26"/>
    <x v="26"/>
  </r>
  <r>
    <s v="dgemm_epyc_job_17170.out"/>
    <s v="dgemm_blis_optimized_epyc_epyc002_2023-07-10_12-11-29.csv"/>
    <s v="epyc002"/>
    <s v="rep 1 size 30000 OMP_PLACES=cores OMP_PROC_BIND=spread OMP_NUM_THREADS=28 BLIS_NUM_THREADS=28 srun -n1 --cpus-per-task=28 ./dgemm_blis_optimized.x 30000 30000 30000&gt;&gt;dgemm_blis_optimized_epyc_epyc002_2023-07-10_12-11-29.csv"/>
    <x v="0"/>
    <n v="30000"/>
    <n v="30000"/>
    <n v="55.837105547999997"/>
    <n v="55.837105999999999"/>
    <n v="967.09884"/>
    <x v="1"/>
    <x v="0"/>
    <x v="0"/>
    <x v="0"/>
    <x v="0"/>
    <x v="1"/>
    <x v="27"/>
    <x v="27"/>
  </r>
  <r>
    <s v="dgemm_epyc_job_17170.out"/>
    <s v="dgemm_blis_optimized_epyc_epyc002_2023-07-10_12-11-29.csv"/>
    <s v="epyc002"/>
    <s v="rep 1 size 30000 OMP_PLACES=cores OMP_PROC_BIND=spread OMP_NUM_THREADS=29 BLIS_NUM_THREADS=29 srun -n1 --cpus-per-task=29 ./dgemm_blis_optimized.x 30000 30000 30000&gt;&gt;dgemm_blis_optimized_epyc_epyc002_2023-07-10_12-11-29.csv"/>
    <x v="0"/>
    <n v="30000"/>
    <n v="30000"/>
    <n v="62.166843755999999"/>
    <n v="62.166843999999998"/>
    <n v="868.63023299999998"/>
    <x v="1"/>
    <x v="0"/>
    <x v="0"/>
    <x v="0"/>
    <x v="0"/>
    <x v="1"/>
    <x v="28"/>
    <x v="28"/>
  </r>
  <r>
    <s v="dgemm_epyc_job_17170.out"/>
    <s v="dgemm_blis_optimized_epyc_epyc002_2023-07-10_12-11-29.csv"/>
    <s v="epyc002"/>
    <s v="rep 1 size 30000 OMP_PLACES=cores OMP_PROC_BIND=spread OMP_NUM_THREADS=30 BLIS_NUM_THREADS=30 srun -n1 --cpus-per-task=30 ./dgemm_blis_optimized.x 30000 30000 30000&gt;&gt;dgemm_blis_optimized_epyc_epyc002_2023-07-10_12-11-29.csv"/>
    <x v="0"/>
    <n v="30000"/>
    <n v="30000"/>
    <n v="53.411556558999997"/>
    <n v="53.411557000000002"/>
    <n v="1011.017156"/>
    <x v="1"/>
    <x v="0"/>
    <x v="0"/>
    <x v="0"/>
    <x v="0"/>
    <x v="1"/>
    <x v="29"/>
    <x v="29"/>
  </r>
  <r>
    <s v="dgemm_epyc_job_17170.out"/>
    <s v="dgemm_blis_optimized_epyc_epyc002_2023-07-10_12-11-29.csv"/>
    <s v="epyc002"/>
    <s v="rep 1 size 30000 OMP_PLACES=cores OMP_PROC_BIND=spread OMP_NUM_THREADS=31 BLIS_NUM_THREADS=31 srun -n1 --cpus-per-task=31 ./dgemm_blis_optimized.x 30000 30000 30000&gt;&gt;dgemm_blis_optimized_epyc_epyc002_2023-07-10_12-11-29.csv"/>
    <x v="0"/>
    <n v="30000"/>
    <n v="30000"/>
    <n v="54.756913218999998"/>
    <n v="54.756912999999997"/>
    <n v="986.17684599999995"/>
    <x v="1"/>
    <x v="0"/>
    <x v="0"/>
    <x v="0"/>
    <x v="0"/>
    <x v="1"/>
    <x v="30"/>
    <x v="30"/>
  </r>
  <r>
    <s v="dgemm_epyc_job_17170.out"/>
    <s v="dgemm_blis_optimized_epyc_epyc002_2023-07-10_12-11-29.csv"/>
    <s v="epyc002"/>
    <s v="rep 1 size 30000 OMP_PLACES=cores OMP_PROC_BIND=spread OMP_NUM_THREADS=32 BLIS_NUM_THREADS=32 srun -n1 --cpus-per-task=32 ./dgemm_blis_optimized.x 30000 30000 30000&gt;&gt;dgemm_blis_optimized_epyc_epyc002_2023-07-10_12-11-29.csv"/>
    <x v="0"/>
    <n v="30000"/>
    <n v="30000"/>
    <n v="49.651077975"/>
    <n v="49.651077999999998"/>
    <n v="1087.58968"/>
    <x v="1"/>
    <x v="0"/>
    <x v="0"/>
    <x v="0"/>
    <x v="0"/>
    <x v="1"/>
    <x v="31"/>
    <x v="31"/>
  </r>
  <r>
    <s v="dgemm_epyc_job_17170.out"/>
    <s v="dgemm_blis_optimized_epyc_epyc002_2023-07-10_12-11-29.csv"/>
    <s v="epyc002"/>
    <s v="rep 1 size 30000 OMP_PLACES=cores OMP_PROC_BIND=spread OMP_NUM_THREADS=33 BLIS_NUM_THREADS=33 srun -n1 --cpus-per-task=33 ./dgemm_blis_optimized.x 30000 30000 30000&gt;&gt;dgemm_blis_optimized_epyc_epyc002_2023-07-10_12-11-29.csv"/>
    <x v="0"/>
    <n v="30000"/>
    <n v="30000"/>
    <n v="53.015619444000002"/>
    <n v="53.015619000000001"/>
    <n v="1018.5677460000001"/>
    <x v="1"/>
    <x v="0"/>
    <x v="0"/>
    <x v="0"/>
    <x v="0"/>
    <x v="1"/>
    <x v="32"/>
    <x v="32"/>
  </r>
  <r>
    <s v="dgemm_epyc_job_17170.out"/>
    <s v="dgemm_blis_optimized_epyc_epyc002_2023-07-10_12-11-29.csv"/>
    <s v="epyc002"/>
    <s v="rep 1 size 30000 OMP_PLACES=cores OMP_PROC_BIND=spread OMP_NUM_THREADS=34 BLIS_NUM_THREADS=34 srun -n1 --cpus-per-task=34 ./dgemm_blis_optimized.x 30000 30000 30000&gt;&gt;dgemm_blis_optimized_epyc_epyc002_2023-07-10_12-11-29.csv"/>
    <x v="0"/>
    <n v="30000"/>
    <n v="30000"/>
    <n v="51.942838768999998"/>
    <n v="51.942838999999999"/>
    <n v="1039.6043279999999"/>
    <x v="1"/>
    <x v="0"/>
    <x v="0"/>
    <x v="0"/>
    <x v="0"/>
    <x v="1"/>
    <x v="33"/>
    <x v="33"/>
  </r>
  <r>
    <s v="dgemm_epyc_job_17170.out"/>
    <s v="dgemm_blis_optimized_epyc_epyc002_2023-07-10_12-11-29.csv"/>
    <s v="epyc002"/>
    <s v="rep 1 size 30000 OMP_PLACES=cores OMP_PROC_BIND=spread OMP_NUM_THREADS=35 BLIS_NUM_THREADS=35 srun -n1 --cpus-per-task=35 ./dgemm_blis_optimized.x 30000 30000 30000&gt;&gt;dgemm_blis_optimized_epyc_epyc002_2023-07-10_12-11-29.csv"/>
    <x v="0"/>
    <n v="30000"/>
    <n v="30000"/>
    <n v="51.392011404000002"/>
    <n v="51.392010999999997"/>
    <n v="1050.746965"/>
    <x v="1"/>
    <x v="0"/>
    <x v="0"/>
    <x v="0"/>
    <x v="0"/>
    <x v="1"/>
    <x v="34"/>
    <x v="34"/>
  </r>
  <r>
    <s v="dgemm_epyc_job_17170.out"/>
    <s v="dgemm_blis_optimized_epyc_epyc002_2023-07-10_12-11-29.csv"/>
    <s v="epyc002"/>
    <s v="rep 1 size 30000 OMP_PLACES=cores OMP_PROC_BIND=spread OMP_NUM_THREADS=36 BLIS_NUM_THREADS=36 srun -n1 --cpus-per-task=36 ./dgemm_blis_optimized.x 30000 30000 30000&gt;&gt;dgemm_blis_optimized_epyc_epyc002_2023-07-10_12-11-29.csv"/>
    <x v="0"/>
    <n v="30000"/>
    <n v="30000"/>
    <n v="51.081600844999997"/>
    <n v="51.081600999999999"/>
    <n v="1057.1321009999999"/>
    <x v="1"/>
    <x v="0"/>
    <x v="0"/>
    <x v="0"/>
    <x v="0"/>
    <x v="1"/>
    <x v="35"/>
    <x v="35"/>
  </r>
  <r>
    <s v="dgemm_epyc_job_17170.out"/>
    <s v="dgemm_blis_optimized_epyc_epyc002_2023-07-10_12-11-29.csv"/>
    <s v="epyc002"/>
    <s v="rep 1 size 30000 OMP_PLACES=cores OMP_PROC_BIND=spread OMP_NUM_THREADS=37 BLIS_NUM_THREADS=37 srun -n1 --cpus-per-task=37 ./dgemm_blis_optimized.x 30000 30000 30000&gt;&gt;dgemm_blis_optimized_epyc_epyc002_2023-07-10_12-11-29.csv"/>
    <x v="0"/>
    <n v="30000"/>
    <n v="30000"/>
    <n v="51.917282575000002"/>
    <n v="51.917282999999998"/>
    <n v="1040.116072"/>
    <x v="1"/>
    <x v="0"/>
    <x v="0"/>
    <x v="0"/>
    <x v="0"/>
    <x v="1"/>
    <x v="36"/>
    <x v="36"/>
  </r>
  <r>
    <s v="dgemm_epyc_job_17170.out"/>
    <s v="dgemm_blis_optimized_epyc_epyc002_2023-07-10_12-11-29.csv"/>
    <s v="epyc002"/>
    <s v="rep 1 size 30000 OMP_PLACES=cores OMP_PROC_BIND=spread OMP_NUM_THREADS=38 BLIS_NUM_THREADS=38 srun -n1 --cpus-per-task=38 ./dgemm_blis_optimized.x 30000 30000 30000&gt;&gt;dgemm_blis_optimized_epyc_epyc002_2023-07-10_12-11-29.csv"/>
    <x v="0"/>
    <n v="30000"/>
    <n v="30000"/>
    <n v="47.832823494000003"/>
    <n v="47.832822999999998"/>
    <n v="1128.9318940000001"/>
    <x v="1"/>
    <x v="0"/>
    <x v="0"/>
    <x v="0"/>
    <x v="0"/>
    <x v="1"/>
    <x v="37"/>
    <x v="37"/>
  </r>
  <r>
    <s v="dgemm_epyc_job_17170.out"/>
    <s v="dgemm_blis_optimized_epyc_epyc002_2023-07-10_12-11-29.csv"/>
    <s v="epyc002"/>
    <s v="rep 1 size 30000 OMP_PLACES=cores OMP_PROC_BIND=spread OMP_NUM_THREADS=39 BLIS_NUM_THREADS=39 srun -n1 --cpus-per-task=39 ./dgemm_blis_optimized.x 30000 30000 30000&gt;&gt;dgemm_blis_optimized_epyc_epyc002_2023-07-10_12-11-29.csv"/>
    <x v="0"/>
    <n v="30000"/>
    <n v="30000"/>
    <n v="48.849505768999997"/>
    <n v="48.849505999999998"/>
    <n v="1105.435954"/>
    <x v="1"/>
    <x v="0"/>
    <x v="0"/>
    <x v="0"/>
    <x v="0"/>
    <x v="1"/>
    <x v="38"/>
    <x v="38"/>
  </r>
  <r>
    <s v="dgemm_epyc_job_17170.out"/>
    <s v="dgemm_blis_optimized_epyc_epyc002_2023-07-10_12-11-29.csv"/>
    <s v="epyc002"/>
    <s v="rep 1 size 30000 OMP_PLACES=cores OMP_PROC_BIND=spread OMP_NUM_THREADS=40 BLIS_NUM_THREADS=40 srun -n1 --cpus-per-task=40 ./dgemm_blis_optimized.x 30000 30000 30000&gt;&gt;dgemm_blis_optimized_epyc_epyc002_2023-07-10_12-11-29.csv"/>
    <x v="0"/>
    <n v="30000"/>
    <n v="30000"/>
    <n v="49.824070100999997"/>
    <n v="49.824069999999999"/>
    <n v="1083.813504"/>
    <x v="1"/>
    <x v="0"/>
    <x v="0"/>
    <x v="0"/>
    <x v="0"/>
    <x v="1"/>
    <x v="39"/>
    <x v="39"/>
  </r>
  <r>
    <s v="dgemm_epyc_job_17170.out"/>
    <s v="dgemm_blis_optimized_epyc_epyc002_2023-07-10_12-11-29.csv"/>
    <s v="epyc002"/>
    <s v="rep 1 size 30000 OMP_PLACES=cores OMP_PROC_BIND=spread OMP_NUM_THREADS=41 BLIS_NUM_THREADS=41 srun -n1 --cpus-per-task=41 ./dgemm_blis_optimized.x 30000 30000 30000&gt;&gt;dgemm_blis_optimized_epyc_epyc002_2023-07-10_12-11-29.csv"/>
    <x v="0"/>
    <n v="30000"/>
    <n v="30000"/>
    <n v="49.638932425999997"/>
    <n v="49.638931999999997"/>
    <n v="1087.855789"/>
    <x v="1"/>
    <x v="0"/>
    <x v="0"/>
    <x v="0"/>
    <x v="0"/>
    <x v="1"/>
    <x v="40"/>
    <x v="40"/>
  </r>
  <r>
    <s v="dgemm_epyc_job_17170.out"/>
    <s v="dgemm_blis_optimized_epyc_epyc002_2023-07-10_12-11-29.csv"/>
    <s v="epyc002"/>
    <s v="rep 1 size 30000 OMP_PLACES=cores OMP_PROC_BIND=spread OMP_NUM_THREADS=42 BLIS_NUM_THREADS=42 srun -n1 --cpus-per-task=42 ./dgemm_blis_optimized.x 30000 30000 30000&gt;&gt;dgemm_blis_optimized_epyc_epyc002_2023-07-10_12-11-29.csv"/>
    <x v="0"/>
    <n v="30000"/>
    <n v="30000"/>
    <n v="48.056208419999997"/>
    <n v="48.056207999999998"/>
    <n v="1123.684156"/>
    <x v="1"/>
    <x v="0"/>
    <x v="0"/>
    <x v="0"/>
    <x v="0"/>
    <x v="1"/>
    <x v="41"/>
    <x v="41"/>
  </r>
  <r>
    <s v="dgemm_epyc_job_17170.out"/>
    <s v="dgemm_blis_optimized_epyc_epyc002_2023-07-10_12-11-29.csv"/>
    <s v="epyc002"/>
    <s v="rep 1 size 30000 OMP_PLACES=cores OMP_PROC_BIND=spread OMP_NUM_THREADS=43 BLIS_NUM_THREADS=43 srun -n1 --cpus-per-task=43 ./dgemm_blis_optimized.x 30000 30000 30000&gt;&gt;dgemm_blis_optimized_epyc_epyc002_2023-07-10_12-11-29.csv"/>
    <x v="0"/>
    <n v="30000"/>
    <n v="30000"/>
    <n v="49.979124914000003"/>
    <n v="49.979125000000003"/>
    <n v="1080.45109"/>
    <x v="1"/>
    <x v="0"/>
    <x v="0"/>
    <x v="0"/>
    <x v="0"/>
    <x v="1"/>
    <x v="42"/>
    <x v="42"/>
  </r>
  <r>
    <s v="dgemm_epyc_job_17170.out"/>
    <s v="dgemm_blis_optimized_epyc_epyc002_2023-07-10_12-11-29.csv"/>
    <s v="epyc002"/>
    <s v="rep 1 size 30000 OMP_PLACES=cores OMP_PROC_BIND=spread OMP_NUM_THREADS=44 BLIS_NUM_THREADS=44 srun -n1 --cpus-per-task=44 ./dgemm_blis_optimized.x 30000 30000 30000&gt;&gt;dgemm_blis_optimized_epyc_epyc002_2023-07-10_12-11-29.csv"/>
    <x v="0"/>
    <n v="30000"/>
    <n v="30000"/>
    <n v="42.872901388000002"/>
    <n v="42.872900999999999"/>
    <n v="1259.536869"/>
    <x v="1"/>
    <x v="0"/>
    <x v="0"/>
    <x v="0"/>
    <x v="0"/>
    <x v="1"/>
    <x v="43"/>
    <x v="43"/>
  </r>
  <r>
    <s v="dgemm_epyc_job_17170.out"/>
    <s v="dgemm_blis_optimized_epyc_epyc002_2023-07-10_12-11-29.csv"/>
    <s v="epyc002"/>
    <s v="rep 1 size 30000 OMP_PLACES=cores OMP_PROC_BIND=spread OMP_NUM_THREADS=45 BLIS_NUM_THREADS=45 srun -n1 --cpus-per-task=45 ./dgemm_blis_optimized.x 30000 30000 30000&gt;&gt;dgemm_blis_optimized_epyc_epyc002_2023-07-10_12-11-29.csv"/>
    <x v="0"/>
    <n v="30000"/>
    <n v="30000"/>
    <n v="42.320963337000002"/>
    <n v="42.320962999999999"/>
    <n v="1275.9633940000001"/>
    <x v="1"/>
    <x v="0"/>
    <x v="0"/>
    <x v="0"/>
    <x v="0"/>
    <x v="1"/>
    <x v="44"/>
    <x v="44"/>
  </r>
  <r>
    <s v="dgemm_epyc_job_17170.out"/>
    <s v="dgemm_blis_optimized_epyc_epyc002_2023-07-10_12-11-29.csv"/>
    <s v="epyc002"/>
    <s v="rep 1 size 30000 OMP_PLACES=cores OMP_PROC_BIND=spread OMP_NUM_THREADS=46 BLIS_NUM_THREADS=46 srun -n1 --cpus-per-task=46 ./dgemm_blis_optimized.x 30000 30000 30000&gt;&gt;dgemm_blis_optimized_epyc_epyc002_2023-07-10_12-11-29.csv"/>
    <x v="0"/>
    <n v="30000"/>
    <n v="30000"/>
    <n v="45.338542543999999"/>
    <n v="45.338543000000001"/>
    <n v="1191.0396089999999"/>
    <x v="1"/>
    <x v="0"/>
    <x v="0"/>
    <x v="0"/>
    <x v="0"/>
    <x v="1"/>
    <x v="45"/>
    <x v="45"/>
  </r>
  <r>
    <s v="dgemm_epyc_job_17170.out"/>
    <s v="dgemm_blis_optimized_epyc_epyc002_2023-07-10_12-11-29.csv"/>
    <s v="epyc002"/>
    <s v="rep 1 size 30000 OMP_PLACES=cores OMP_PROC_BIND=spread OMP_NUM_THREADS=47 BLIS_NUM_THREADS=47 srun -n1 --cpus-per-task=47 ./dgemm_blis_optimized.x 30000 30000 30000&gt;&gt;dgemm_blis_optimized_epyc_epyc002_2023-07-10_12-11-29.csv"/>
    <x v="0"/>
    <n v="30000"/>
    <n v="30000"/>
    <n v="44.921927478999997"/>
    <n v="44.921926999999997"/>
    <n v="1202.085552"/>
    <x v="1"/>
    <x v="0"/>
    <x v="0"/>
    <x v="0"/>
    <x v="0"/>
    <x v="1"/>
    <x v="46"/>
    <x v="46"/>
  </r>
  <r>
    <s v="dgemm_epyc_job_17170.out"/>
    <s v="dgemm_blis_optimized_epyc_epyc002_2023-07-10_12-11-29.csv"/>
    <s v="epyc002"/>
    <s v="rep 1 size 30000 OMP_PLACES=cores OMP_PROC_BIND=spread OMP_NUM_THREADS=48 BLIS_NUM_THREADS=48 srun -n1 --cpus-per-task=48 ./dgemm_blis_optimized.x 30000 30000 30000&gt;&gt;dgemm_blis_optimized_epyc_epyc002_2023-07-10_12-11-29.csv"/>
    <x v="0"/>
    <n v="30000"/>
    <n v="30000"/>
    <n v="42.817069691"/>
    <n v="42.817070000000001"/>
    <n v="1261.1792539999999"/>
    <x v="1"/>
    <x v="0"/>
    <x v="0"/>
    <x v="0"/>
    <x v="0"/>
    <x v="1"/>
    <x v="47"/>
    <x v="47"/>
  </r>
  <r>
    <s v="dgemm_epyc_job_17170.out"/>
    <s v="dgemm_blis_optimized_epyc_epyc002_2023-07-10_12-11-29.csv"/>
    <s v="epyc002"/>
    <s v="rep 1 size 30000 OMP_PLACES=cores OMP_PROC_BIND=spread OMP_NUM_THREADS=49 BLIS_NUM_THREADS=49 srun -n1 --cpus-per-task=49 ./dgemm_blis_optimized.x 30000 30000 30000&gt;&gt;dgemm_blis_optimized_epyc_epyc002_2023-07-10_12-11-29.csv"/>
    <x v="0"/>
    <n v="30000"/>
    <n v="30000"/>
    <n v="47.458120975999996"/>
    <n v="47.458120999999998"/>
    <n v="1137.8453019999999"/>
    <x v="1"/>
    <x v="0"/>
    <x v="0"/>
    <x v="0"/>
    <x v="0"/>
    <x v="1"/>
    <x v="48"/>
    <x v="48"/>
  </r>
  <r>
    <s v="dgemm_epyc_job_17170.out"/>
    <s v="dgemm_blis_optimized_epyc_epyc002_2023-07-10_12-11-29.csv"/>
    <s v="epyc002"/>
    <s v="rep 1 size 30000 OMP_PLACES=cores OMP_PROC_BIND=spread OMP_NUM_THREADS=50 BLIS_NUM_THREADS=50 srun -n1 --cpus-per-task=50 ./dgemm_blis_optimized.x 30000 30000 30000&gt;&gt;dgemm_blis_optimized_epyc_epyc002_2023-07-10_12-11-29.csv"/>
    <x v="0"/>
    <n v="30000"/>
    <n v="30000"/>
    <n v="44.328275976999997"/>
    <n v="44.328276000000002"/>
    <n v="1218.184078"/>
    <x v="1"/>
    <x v="0"/>
    <x v="0"/>
    <x v="0"/>
    <x v="0"/>
    <x v="1"/>
    <x v="49"/>
    <x v="49"/>
  </r>
  <r>
    <s v="dgemm_epyc_job_17170.out"/>
    <s v="dgemm_blis_optimized_epyc_epyc002_2023-07-10_12-11-29.csv"/>
    <s v="epyc002"/>
    <s v="rep 1 size 30000 OMP_PLACES=cores OMP_PROC_BIND=spread OMP_NUM_THREADS=51 BLIS_NUM_THREADS=51 srun -n1 --cpus-per-task=51 ./dgemm_blis_optimized.x 30000 30000 30000&gt;&gt;dgemm_blis_optimized_epyc_epyc002_2023-07-10_12-11-29.csv"/>
    <x v="0"/>
    <n v="30000"/>
    <n v="30000"/>
    <n v="43.478116497000002"/>
    <n v="43.478116"/>
    <n v="1242.004124"/>
    <x v="1"/>
    <x v="0"/>
    <x v="0"/>
    <x v="0"/>
    <x v="0"/>
    <x v="1"/>
    <x v="50"/>
    <x v="50"/>
  </r>
  <r>
    <s v="dgemm_epyc_job_17170.out"/>
    <s v="dgemm_blis_optimized_epyc_epyc002_2023-07-10_12-11-29.csv"/>
    <s v="epyc002"/>
    <s v="rep 1 size 30000 OMP_PLACES=cores OMP_PROC_BIND=spread OMP_NUM_THREADS=52 BLIS_NUM_THREADS=52 srun -n1 --cpus-per-task=52 ./dgemm_blis_optimized.x 30000 30000 30000&gt;&gt;dgemm_blis_optimized_epyc_epyc002_2023-07-10_12-11-29.csv"/>
    <x v="0"/>
    <n v="30000"/>
    <n v="30000"/>
    <n v="41.624327891999997"/>
    <n v="41.624327999999998"/>
    <n v="1297.3182449999999"/>
    <x v="1"/>
    <x v="0"/>
    <x v="0"/>
    <x v="0"/>
    <x v="0"/>
    <x v="1"/>
    <x v="51"/>
    <x v="51"/>
  </r>
  <r>
    <s v="dgemm_epyc_job_17170.out"/>
    <s v="dgemm_blis_optimized_epyc_epyc002_2023-07-10_12-11-29.csv"/>
    <s v="epyc002"/>
    <s v="rep 1 size 30000 OMP_PLACES=cores OMP_PROC_BIND=spread OMP_NUM_THREADS=53 BLIS_NUM_THREADS=53 srun -n1 --cpus-per-task=53 ./dgemm_blis_optimized.x 30000 30000 30000&gt;&gt;dgemm_blis_optimized_epyc_epyc002_2023-07-10_12-11-29.csv"/>
    <x v="0"/>
    <n v="30000"/>
    <n v="30000"/>
    <n v="42.618105149000002"/>
    <n v="42.618105"/>
    <n v="1267.0671259999999"/>
    <x v="1"/>
    <x v="0"/>
    <x v="0"/>
    <x v="0"/>
    <x v="0"/>
    <x v="1"/>
    <x v="52"/>
    <x v="52"/>
  </r>
  <r>
    <s v="dgemm_epyc_job_17170.out"/>
    <s v="dgemm_blis_optimized_epyc_epyc002_2023-07-10_12-11-29.csv"/>
    <s v="epyc002"/>
    <s v="rep 1 size 30000 OMP_PLACES=cores OMP_PROC_BIND=spread OMP_NUM_THREADS=54 BLIS_NUM_THREADS=54 srun -n1 --cpus-per-task=54 ./dgemm_blis_optimized.x 30000 30000 30000&gt;&gt;dgemm_blis_optimized_epyc_epyc002_2023-07-10_12-11-29.csv"/>
    <x v="0"/>
    <n v="30000"/>
    <n v="30000"/>
    <n v="42.946710840000001"/>
    <n v="42.946711000000001"/>
    <n v="1257.3721929999999"/>
    <x v="1"/>
    <x v="0"/>
    <x v="0"/>
    <x v="0"/>
    <x v="0"/>
    <x v="1"/>
    <x v="53"/>
    <x v="53"/>
  </r>
  <r>
    <s v="dgemm_epyc_job_17170.out"/>
    <s v="dgemm_blis_optimized_epyc_epyc002_2023-07-10_12-11-29.csv"/>
    <s v="epyc002"/>
    <s v="rep 1 size 30000 OMP_PLACES=cores OMP_PROC_BIND=spread OMP_NUM_THREADS=55 BLIS_NUM_THREADS=55 srun -n1 --cpus-per-task=55 ./dgemm_blis_optimized.x 30000 30000 30000&gt;&gt;dgemm_blis_optimized_epyc_epyc002_2023-07-10_12-11-29.csv"/>
    <x v="0"/>
    <n v="30000"/>
    <n v="30000"/>
    <n v="42.663664926000003"/>
    <n v="42.663665000000002"/>
    <n v="1265.7140469999999"/>
    <x v="1"/>
    <x v="0"/>
    <x v="0"/>
    <x v="0"/>
    <x v="0"/>
    <x v="1"/>
    <x v="54"/>
    <x v="54"/>
  </r>
  <r>
    <s v="dgemm_epyc_job_17170.out"/>
    <s v="dgemm_blis_optimized_epyc_epyc002_2023-07-10_12-11-29.csv"/>
    <s v="epyc002"/>
    <s v="rep 1 size 30000 OMP_PLACES=cores OMP_PROC_BIND=spread OMP_NUM_THREADS=56 BLIS_NUM_THREADS=56 srun -n1 --cpus-per-task=56 ./dgemm_blis_optimized.x 30000 30000 30000&gt;&gt;dgemm_blis_optimized_epyc_epyc002_2023-07-10_12-11-29.csv"/>
    <x v="0"/>
    <n v="30000"/>
    <n v="30000"/>
    <n v="42.950183400999997"/>
    <n v="42.950183000000003"/>
    <n v="1257.270534"/>
    <x v="1"/>
    <x v="0"/>
    <x v="0"/>
    <x v="0"/>
    <x v="0"/>
    <x v="1"/>
    <x v="55"/>
    <x v="55"/>
  </r>
  <r>
    <s v="dgemm_epyc_job_17170.out"/>
    <s v="dgemm_blis_optimized_epyc_epyc002_2023-07-10_12-11-29.csv"/>
    <s v="epyc002"/>
    <s v="rep 1 size 30000 OMP_PLACES=cores OMP_PROC_BIND=spread OMP_NUM_THREADS=57 BLIS_NUM_THREADS=57 srun -n1 --cpus-per-task=57 ./dgemm_blis_optimized.x 30000 30000 30000&gt;&gt;dgemm_blis_optimized_epyc_epyc002_2023-07-10_12-11-29.csv"/>
    <x v="0"/>
    <n v="30000"/>
    <n v="30000"/>
    <n v="41.936705785999997"/>
    <n v="41.936706000000001"/>
    <n v="1287.6547880000001"/>
    <x v="1"/>
    <x v="0"/>
    <x v="0"/>
    <x v="0"/>
    <x v="0"/>
    <x v="1"/>
    <x v="56"/>
    <x v="56"/>
  </r>
  <r>
    <s v="dgemm_epyc_job_17170.out"/>
    <s v="dgemm_blis_optimized_epyc_epyc002_2023-07-10_12-11-29.csv"/>
    <s v="epyc002"/>
    <s v="rep 1 size 30000 OMP_PLACES=cores OMP_PROC_BIND=spread OMP_NUM_THREADS=58 BLIS_NUM_THREADS=58 srun -n1 --cpus-per-task=58 ./dgemm_blis_optimized.x 30000 30000 30000&gt;&gt;dgemm_blis_optimized_epyc_epyc002_2023-07-10_12-11-29.csv"/>
    <x v="0"/>
    <n v="30000"/>
    <n v="30000"/>
    <n v="42.671063431999997"/>
    <n v="42.671062999999997"/>
    <n v="1265.494592"/>
    <x v="1"/>
    <x v="0"/>
    <x v="0"/>
    <x v="0"/>
    <x v="0"/>
    <x v="1"/>
    <x v="57"/>
    <x v="57"/>
  </r>
  <r>
    <s v="dgemm_epyc_job_17170.out"/>
    <s v="dgemm_blis_optimized_epyc_epyc002_2023-07-10_12-11-29.csv"/>
    <s v="epyc002"/>
    <s v="rep 1 size 30000 OMP_PLACES=cores OMP_PROC_BIND=spread OMP_NUM_THREADS=59 BLIS_NUM_THREADS=59 srun -n1 --cpus-per-task=59 ./dgemm_blis_optimized.x 30000 30000 30000&gt;&gt;dgemm_blis_optimized_epyc_epyc002_2023-07-10_12-11-29.csv"/>
    <x v="0"/>
    <n v="30000"/>
    <n v="30000"/>
    <n v="41.514165521999999"/>
    <n v="41.514166000000003"/>
    <n v="1300.76082"/>
    <x v="1"/>
    <x v="0"/>
    <x v="0"/>
    <x v="0"/>
    <x v="0"/>
    <x v="1"/>
    <x v="58"/>
    <x v="58"/>
  </r>
  <r>
    <s v="dgemm_epyc_job_17170.out"/>
    <s v="dgemm_blis_optimized_epyc_epyc002_2023-07-10_12-11-29.csv"/>
    <s v="epyc002"/>
    <s v="rep 1 size 30000 OMP_PLACES=cores OMP_PROC_BIND=spread OMP_NUM_THREADS=60 BLIS_NUM_THREADS=60 srun -n1 --cpus-per-task=60 ./dgemm_blis_optimized.x 30000 30000 30000&gt;&gt;dgemm_blis_optimized_epyc_epyc002_2023-07-10_12-11-29.csv"/>
    <x v="0"/>
    <n v="30000"/>
    <n v="30000"/>
    <n v="41.164313530999998"/>
    <n v="41.164313999999997"/>
    <n v="1311.8158759999999"/>
    <x v="1"/>
    <x v="0"/>
    <x v="0"/>
    <x v="0"/>
    <x v="0"/>
    <x v="1"/>
    <x v="59"/>
    <x v="59"/>
  </r>
  <r>
    <s v="dgemm_epyc_job_17170.out"/>
    <s v="dgemm_blis_optimized_epyc_epyc002_2023-07-10_12-11-29.csv"/>
    <s v="epyc002"/>
    <s v="rep 1 size 30000 OMP_PLACES=cores OMP_PROC_BIND=spread OMP_NUM_THREADS=61 BLIS_NUM_THREADS=61 srun -n1 --cpus-per-task=61 ./dgemm_blis_optimized.x 30000 30000 30000&gt;&gt;dgemm_blis_optimized_epyc_epyc002_2023-07-10_12-11-29.csv"/>
    <x v="0"/>
    <n v="30000"/>
    <n v="30000"/>
    <n v="41.167543152"/>
    <n v="41.167543000000002"/>
    <n v="1311.7129629999999"/>
    <x v="1"/>
    <x v="0"/>
    <x v="0"/>
    <x v="0"/>
    <x v="0"/>
    <x v="1"/>
    <x v="60"/>
    <x v="60"/>
  </r>
  <r>
    <s v="dgemm_epyc_job_17170.out"/>
    <s v="dgemm_blis_optimized_epyc_epyc002_2023-07-10_12-11-29.csv"/>
    <s v="epyc002"/>
    <s v="rep 1 size 30000 OMP_PLACES=cores OMP_PROC_BIND=spread OMP_NUM_THREADS=62 BLIS_NUM_THREADS=62 srun -n1 --cpus-per-task=62 ./dgemm_blis_optimized.x 30000 30000 30000&gt;&gt;dgemm_blis_optimized_epyc_epyc002_2023-07-10_12-11-29.csv"/>
    <x v="0"/>
    <n v="30000"/>
    <n v="30000"/>
    <n v="41.651174087999998"/>
    <n v="41.651173999999997"/>
    <n v="1296.48206"/>
    <x v="1"/>
    <x v="0"/>
    <x v="0"/>
    <x v="0"/>
    <x v="0"/>
    <x v="1"/>
    <x v="61"/>
    <x v="61"/>
  </r>
  <r>
    <s v="dgemm_epyc_job_17170.out"/>
    <s v="dgemm_blis_optimized_epyc_epyc002_2023-07-10_12-11-29.csv"/>
    <s v="epyc002"/>
    <s v="rep 1 size 30000 OMP_PLACES=cores OMP_PROC_BIND=spread OMP_NUM_THREADS=63 BLIS_NUM_THREADS=63 srun -n1 --cpus-per-task=63 ./dgemm_blis_optimized.x 30000 30000 30000&gt;&gt;dgemm_blis_optimized_epyc_epyc002_2023-07-10_12-11-29.csv"/>
    <x v="0"/>
    <n v="30000"/>
    <n v="30000"/>
    <n v="42.093533098999998"/>
    <n v="42.093533000000001"/>
    <n v="1282.8573899999999"/>
    <x v="1"/>
    <x v="0"/>
    <x v="0"/>
    <x v="0"/>
    <x v="0"/>
    <x v="1"/>
    <x v="62"/>
    <x v="62"/>
  </r>
  <r>
    <s v="dgemm_thin_job_17164.out"/>
    <s v="dgemm_oblas_optimized_thin_thin006_2023-07-10_14-12-24.csv"/>
    <s v="thin006"/>
    <s v="rep 1 size 30000 OMP_PLACES=cores OMP_PROC_BIND=spread OMP_NUM_THREADS=12 BLIS_NUM_THREADS=12 srun -n1 --cpus-per-task=12 ./dgemm_oblas_optimized.x 30000 30000 30000&gt;&gt;dgemm_oblas_optimized_thin_thin006_2023-07-10_14-12-24.csv"/>
    <x v="0"/>
    <n v="30000"/>
    <n v="30000"/>
    <n v="68.173724973000006"/>
    <n v="68.173725000000005"/>
    <n v="792.094022"/>
    <x v="1"/>
    <x v="2"/>
    <x v="1"/>
    <x v="0"/>
    <x v="0"/>
    <x v="1"/>
    <x v="11"/>
    <x v="11"/>
  </r>
  <r>
    <s v="dgemm_thin_job_17164.out"/>
    <s v="dgemm_oblas_optimized_thin_thin006_2023-07-10_14-12-24.csv"/>
    <s v="thin006"/>
    <s v="rep 1 size 30000 OMP_PLACES=cores OMP_PROC_BIND=spread OMP_NUM_THREADS=11 BLIS_NUM_THREADS=11 srun -n1 --cpus-per-task=11 ./dgemm_oblas_optimized.x 30000 30000 30000&gt;&gt;dgemm_oblas_optimized_thin_thin006_2023-07-10_14-12-24.csv"/>
    <x v="0"/>
    <n v="30000"/>
    <n v="30000"/>
    <n v="73.926412356"/>
    <n v="73.926411999999999"/>
    <n v="730.45611499999995"/>
    <x v="1"/>
    <x v="2"/>
    <x v="1"/>
    <x v="0"/>
    <x v="0"/>
    <x v="1"/>
    <x v="10"/>
    <x v="10"/>
  </r>
  <r>
    <s v="dgemm_thin_job_17164.out"/>
    <s v="dgemm_oblas_optimized_thin_thin006_2023-07-10_14-12-24.csv"/>
    <s v="thin006"/>
    <s v="rep 1 size 30000 OMP_PLACES=cores OMP_PROC_BIND=spread OMP_NUM_THREADS=10 BLIS_NUM_THREADS=10 srun -n1 --cpus-per-task=10 ./dgemm_oblas_optimized.x 30000 30000 30000&gt;&gt;dgemm_oblas_optimized_thin_thin006_2023-07-10_14-12-24.csv"/>
    <x v="0"/>
    <n v="30000"/>
    <n v="30000"/>
    <n v="80.959805197999998"/>
    <n v="80.959805000000003"/>
    <n v="666.99765200000002"/>
    <x v="1"/>
    <x v="2"/>
    <x v="1"/>
    <x v="0"/>
    <x v="0"/>
    <x v="1"/>
    <x v="9"/>
    <x v="9"/>
  </r>
  <r>
    <s v="dgemm_thin_job_17164.out"/>
    <s v="dgemm_oblas_optimized_thin_thin006_2023-07-10_14-12-24.csv"/>
    <s v="thin006"/>
    <s v="rep 1 size 30000 OMP_PLACES=cores OMP_PROC_BIND=spread OMP_NUM_THREADS=9 BLIS_NUM_THREADS=9 srun -n1 --cpus-per-task=9 ./dgemm_oblas_optimized.x 30000 30000 30000&gt;&gt;dgemm_oblas_optimized_thin_thin006_2023-07-10_14-12-24.csv"/>
    <x v="0"/>
    <n v="30000"/>
    <n v="30000"/>
    <n v="90.232049149999995"/>
    <n v="90.232049000000004"/>
    <n v="598.45698400000003"/>
    <x v="1"/>
    <x v="2"/>
    <x v="1"/>
    <x v="0"/>
    <x v="0"/>
    <x v="1"/>
    <x v="8"/>
    <x v="8"/>
  </r>
  <r>
    <s v="dgemm_thin_job_17164.out"/>
    <s v="dgemm_oblas_optimized_thin_thin006_2023-07-10_14-12-24.csv"/>
    <s v="thin006"/>
    <s v="rep 1 size 30000 OMP_PLACES=cores OMP_PROC_BIND=spread OMP_NUM_THREADS=8 BLIS_NUM_THREADS=8 srun -n1 --cpus-per-task=8 ./dgemm_oblas_optimized.x 30000 30000 30000&gt;&gt;dgemm_oblas_optimized_thin_thin006_2023-07-10_14-12-24.csv"/>
    <x v="0"/>
    <n v="30000"/>
    <n v="30000"/>
    <n v="101.43707374500001"/>
    <n v="101.437074"/>
    <n v="532.34974199999999"/>
    <x v="1"/>
    <x v="2"/>
    <x v="1"/>
    <x v="0"/>
    <x v="0"/>
    <x v="1"/>
    <x v="7"/>
    <x v="7"/>
  </r>
  <r>
    <s v="dgemm_thin_job_17164.out"/>
    <s v="dgemm_oblas_optimized_thin_thin006_2023-07-10_14-12-24.csv"/>
    <s v="thin006"/>
    <s v="rep 1 size 30000 OMP_PLACES=cores OMP_PROC_BIND=spread OMP_NUM_THREADS=7 BLIS_NUM_THREADS=7 srun -n1 --cpus-per-task=7 ./dgemm_oblas_optimized.x 30000 30000 30000&gt;&gt;dgemm_oblas_optimized_thin_thin006_2023-07-10_14-12-24.csv"/>
    <x v="0"/>
    <n v="30000"/>
    <n v="30000"/>
    <n v="123.99472095"/>
    <n v="123.994721"/>
    <n v="435.50241199999999"/>
    <x v="1"/>
    <x v="2"/>
    <x v="1"/>
    <x v="0"/>
    <x v="0"/>
    <x v="1"/>
    <x v="6"/>
    <x v="6"/>
  </r>
  <r>
    <s v="dgemm_thin_job_17164.out"/>
    <s v="dgemm_oblas_optimized_thin_thin006_2023-07-10_14-12-24.csv"/>
    <s v="thin006"/>
    <s v="rep 1 size 30000 OMP_PLACES=cores OMP_PROC_BIND=spread OMP_NUM_THREADS=6 BLIS_NUM_THREADS=6 srun -n1 --cpus-per-task=6 ./dgemm_oblas_optimized.x 30000 30000 30000&gt;&gt;dgemm_oblas_optimized_thin_thin006_2023-07-10_14-12-24.csv"/>
    <x v="0"/>
    <n v="30000"/>
    <n v="30000"/>
    <n v="136.502956977"/>
    <n v="136.50295700000001"/>
    <n v="395.59582599999999"/>
    <x v="1"/>
    <x v="2"/>
    <x v="1"/>
    <x v="0"/>
    <x v="0"/>
    <x v="1"/>
    <x v="5"/>
    <x v="5"/>
  </r>
  <r>
    <s v="dgemm_thin_job_17164.out"/>
    <s v="dgemm_oblas_optimized_thin_thin006_2023-07-10_14-12-24.csv"/>
    <s v="thin006"/>
    <s v="rep 1 size 30000 OMP_PLACES=cores OMP_PROC_BIND=spread OMP_NUM_THREADS=5 BLIS_NUM_THREADS=5 srun -n1 --cpus-per-task=5 ./dgemm_oblas_optimized.x 30000 30000 30000&gt;&gt;dgemm_oblas_optimized_thin_thin006_2023-07-10_14-12-24.csv"/>
    <x v="0"/>
    <n v="30000"/>
    <n v="30000"/>
    <n v="164.13567973599999"/>
    <n v="164.13568000000001"/>
    <n v="328.99610899999999"/>
    <x v="1"/>
    <x v="2"/>
    <x v="1"/>
    <x v="0"/>
    <x v="0"/>
    <x v="1"/>
    <x v="4"/>
    <x v="4"/>
  </r>
  <r>
    <s v="dgemm_thin_job_17164.out"/>
    <s v="dgemm_oblas_optimized_thin_thin006_2023-07-10_14-12-24.csv"/>
    <s v="thin006"/>
    <s v="rep 1 size 30000 OMP_PLACES=cores OMP_PROC_BIND=spread OMP_NUM_THREADS=4 BLIS_NUM_THREADS=4 srun -n1 --cpus-per-task=4 ./dgemm_oblas_optimized.x 30000 30000 30000&gt;&gt;dgemm_oblas_optimized_thin_thin006_2023-07-10_14-12-24.csv"/>
    <x v="0"/>
    <n v="30000"/>
    <n v="30000"/>
    <n v="205.85739507299999"/>
    <n v="205.857395"/>
    <n v="262.31751300000002"/>
    <x v="1"/>
    <x v="2"/>
    <x v="1"/>
    <x v="0"/>
    <x v="0"/>
    <x v="1"/>
    <x v="3"/>
    <x v="3"/>
  </r>
  <r>
    <s v="dgemm_thin_job_17164.out"/>
    <s v="dgemm_oblas_optimized_thin_thin006_2023-07-10_14-12-24.csv"/>
    <s v="thin006"/>
    <s v="rep 1 size 30000 OMP_PLACES=cores OMP_PROC_BIND=spread OMP_NUM_THREADS=3 BLIS_NUM_THREADS=3 srun -n1 --cpus-per-task=3 ./dgemm_oblas_optimized.x 30000 30000 30000&gt;&gt;dgemm_oblas_optimized_thin_thin006_2023-07-10_14-12-24.csv"/>
    <x v="0"/>
    <n v="30000"/>
    <n v="30000"/>
    <n v="275.56832811200002"/>
    <n v="275.56832800000001"/>
    <n v="195.95865900000001"/>
    <x v="1"/>
    <x v="2"/>
    <x v="1"/>
    <x v="0"/>
    <x v="0"/>
    <x v="1"/>
    <x v="2"/>
    <x v="2"/>
  </r>
  <r>
    <s v="dgemm_thin_job_17164.out"/>
    <s v="dgemm_oblas_optimized_thin_thin006_2023-07-10_14-12-24.csv"/>
    <s v="thin006"/>
    <s v="rep 1 size 30000 OMP_PLACES=cores OMP_PROC_BIND=spread OMP_NUM_THREADS=2 BLIS_NUM_THREADS=2 srun -n1 --cpus-per-task=2 ./dgemm_oblas_optimized.x 30000 30000 30000&gt;&gt;dgemm_oblas_optimized_thin_thin006_2023-07-10_14-12-24.csv"/>
    <x v="0"/>
    <n v="30000"/>
    <n v="30000"/>
    <n v="416.037321679"/>
    <n v="416.03732200000002"/>
    <n v="129.79604800000001"/>
    <x v="1"/>
    <x v="2"/>
    <x v="1"/>
    <x v="0"/>
    <x v="0"/>
    <x v="1"/>
    <x v="1"/>
    <x v="1"/>
  </r>
  <r>
    <s v="dgemm_thin_job_17164.out"/>
    <s v="dgemm_oblas_optimized_thin_thin006_2023-07-10_14-12-24.csv"/>
    <s v="thin006"/>
    <s v="rep 1 size 30000 OMP_PLACES=cores OMP_PROC_BIND=spread OMP_NUM_THREADS=1 BLIS_NUM_THREADS=1 srun -n1 --cpus-per-task=1 ./dgemm_oblas_optimized.x 30000 30000 30000&gt;&gt;dgemm_oblas_optimized_thin_thin006_2023-07-10_14-12-24.csv"/>
    <x v="0"/>
    <n v="30000"/>
    <n v="30000"/>
    <n v="791.36380905399994"/>
    <n v="791.36380899999995"/>
    <n v="68.236631000000003"/>
    <x v="1"/>
    <x v="2"/>
    <x v="1"/>
    <x v="0"/>
    <x v="0"/>
    <x v="1"/>
    <x v="0"/>
    <x v="0"/>
  </r>
  <r>
    <s v="dgemm_thin_job_17164.out"/>
    <s v="dgemm_oblas_optimized_thin_thin006_2023-07-10_14-12-24.csv"/>
    <s v="thin006"/>
    <s v="rep 2 size 30000 OMP_PLACES=cores OMP_PROC_BIND=spread OMP_NUM_THREADS=12 BLIS_NUM_THREADS=12 srun -n1 --cpus-per-task=12 ./dgemm_oblas_optimized.x 30000 30000 30000&gt;&gt;dgemm_oblas_optimized_thin_thin006_2023-07-10_14-12-24.csv"/>
    <x v="0"/>
    <n v="30000"/>
    <n v="30000"/>
    <n v="68.030915534000002"/>
    <n v="68.030916000000005"/>
    <n v="793.75677299999995"/>
    <x v="1"/>
    <x v="2"/>
    <x v="1"/>
    <x v="0"/>
    <x v="0"/>
    <x v="1"/>
    <x v="11"/>
    <x v="11"/>
  </r>
  <r>
    <s v="dgemm_thin_job_17164.out"/>
    <s v="dgemm_oblas_optimized_thin_thin006_2023-07-10_14-12-24.csv"/>
    <s v="thin006"/>
    <s v="rep 2 size 30000 OMP_PLACES=cores OMP_PROC_BIND=spread OMP_NUM_THREADS=11 BLIS_NUM_THREADS=11 srun -n1 --cpus-per-task=11 ./dgemm_oblas_optimized.x 30000 30000 30000&gt;&gt;dgemm_oblas_optimized_thin_thin006_2023-07-10_14-12-24.csv"/>
    <x v="0"/>
    <n v="30000"/>
    <n v="30000"/>
    <n v="74.539136170999996"/>
    <n v="74.539135999999999"/>
    <n v="724.45164699999998"/>
    <x v="1"/>
    <x v="2"/>
    <x v="1"/>
    <x v="0"/>
    <x v="0"/>
    <x v="1"/>
    <x v="10"/>
    <x v="10"/>
  </r>
  <r>
    <s v="dgemm_thin_job_17164.out"/>
    <s v="dgemm_oblas_optimized_thin_thin006_2023-07-10_14-12-24.csv"/>
    <s v="thin006"/>
    <s v="rep 2 size 30000 OMP_PLACES=cores OMP_PROC_BIND=spread OMP_NUM_THREADS=10 BLIS_NUM_THREADS=10 srun -n1 --cpus-per-task=10 ./dgemm_oblas_optimized.x 30000 30000 30000&gt;&gt;dgemm_oblas_optimized_thin_thin006_2023-07-10_14-12-24.csv"/>
    <x v="0"/>
    <n v="30000"/>
    <n v="30000"/>
    <n v="80.915364218999997"/>
    <n v="80.915363999999997"/>
    <n v="667.36398599999995"/>
    <x v="1"/>
    <x v="2"/>
    <x v="1"/>
    <x v="0"/>
    <x v="0"/>
    <x v="1"/>
    <x v="9"/>
    <x v="9"/>
  </r>
  <r>
    <s v="dgemm_thin_job_17164.out"/>
    <s v="dgemm_oblas_optimized_thin_thin006_2023-07-10_14-12-24.csv"/>
    <s v="thin006"/>
    <s v="rep 2 size 30000 OMP_PLACES=cores OMP_PROC_BIND=spread OMP_NUM_THREADS=9 BLIS_NUM_THREADS=9 srun -n1 --cpus-per-task=9 ./dgemm_oblas_optimized.x 30000 30000 30000&gt;&gt;dgemm_oblas_optimized_thin_thin006_2023-07-10_14-12-24.csv"/>
    <x v="0"/>
    <n v="30000"/>
    <n v="30000"/>
    <n v="90.195399109999997"/>
    <n v="90.195398999999995"/>
    <n v="598.70016099999998"/>
    <x v="1"/>
    <x v="2"/>
    <x v="1"/>
    <x v="0"/>
    <x v="0"/>
    <x v="1"/>
    <x v="8"/>
    <x v="8"/>
  </r>
  <r>
    <s v="dgemm_thin_job_17164.out"/>
    <s v="dgemm_oblas_optimized_thin_thin006_2023-07-10_14-12-24.csv"/>
    <s v="thin006"/>
    <s v="rep 2 size 30000 OMP_PLACES=cores OMP_PROC_BIND=spread OMP_NUM_THREADS=8 BLIS_NUM_THREADS=8 srun -n1 --cpus-per-task=8 ./dgemm_oblas_optimized.x 30000 30000 30000&gt;&gt;dgemm_oblas_optimized_thin_thin006_2023-07-10_14-12-24.csv"/>
    <x v="0"/>
    <n v="30000"/>
    <n v="30000"/>
    <n v="101.709033101"/>
    <n v="101.70903300000001"/>
    <n v="530.92629399999998"/>
    <x v="1"/>
    <x v="2"/>
    <x v="1"/>
    <x v="0"/>
    <x v="0"/>
    <x v="1"/>
    <x v="7"/>
    <x v="7"/>
  </r>
  <r>
    <s v="dgemm_thin_job_17164.out"/>
    <s v="dgemm_oblas_optimized_thin_thin006_2023-07-10_14-12-24.csv"/>
    <s v="thin006"/>
    <s v="rep 2 size 30000 OMP_PLACES=cores OMP_PROC_BIND=spread OMP_NUM_THREADS=7 BLIS_NUM_THREADS=7 srun -n1 --cpus-per-task=7 ./dgemm_oblas_optimized.x 30000 30000 30000&gt;&gt;dgemm_oblas_optimized_thin_thin006_2023-07-10_14-12-24.csv"/>
    <x v="0"/>
    <n v="30000"/>
    <n v="30000"/>
    <n v="121.879378808"/>
    <n v="121.879379"/>
    <n v="443.06100400000003"/>
    <x v="1"/>
    <x v="2"/>
    <x v="1"/>
    <x v="0"/>
    <x v="0"/>
    <x v="1"/>
    <x v="6"/>
    <x v="6"/>
  </r>
  <r>
    <s v="dgemm_thin_job_17164.out"/>
    <s v="dgemm_oblas_optimized_thin_thin006_2023-07-10_14-12-24.csv"/>
    <s v="thin006"/>
    <s v="rep 2 size 30000 OMP_PLACES=cores OMP_PROC_BIND=spread OMP_NUM_THREADS=6 BLIS_NUM_THREADS=6 srun -n1 --cpus-per-task=6 ./dgemm_oblas_optimized.x 30000 30000 30000&gt;&gt;dgemm_oblas_optimized_thin_thin006_2023-07-10_14-12-24.csv"/>
    <x v="0"/>
    <n v="30000"/>
    <n v="30000"/>
    <n v="136.01667459000001"/>
    <n v="136.01667499999999"/>
    <n v="397.01014700000002"/>
    <x v="1"/>
    <x v="2"/>
    <x v="1"/>
    <x v="0"/>
    <x v="0"/>
    <x v="1"/>
    <x v="5"/>
    <x v="5"/>
  </r>
  <r>
    <s v="dgemm_thin_job_17164.out"/>
    <s v="dgemm_oblas_optimized_thin_thin006_2023-07-10_14-12-24.csv"/>
    <s v="thin006"/>
    <s v="rep 2 size 30000 OMP_PLACES=cores OMP_PROC_BIND=spread OMP_NUM_THREADS=5 BLIS_NUM_THREADS=5 srun -n1 --cpus-per-task=5 ./dgemm_oblas_optimized.x 30000 30000 30000&gt;&gt;dgemm_oblas_optimized_thin_thin006_2023-07-10_14-12-24.csv"/>
    <x v="0"/>
    <n v="30000"/>
    <n v="30000"/>
    <n v="163.927639279"/>
    <n v="163.927639"/>
    <n v="329.41363799999999"/>
    <x v="1"/>
    <x v="2"/>
    <x v="1"/>
    <x v="0"/>
    <x v="0"/>
    <x v="1"/>
    <x v="4"/>
    <x v="4"/>
  </r>
  <r>
    <s v="dgemm_thin_job_17164.out"/>
    <s v="dgemm_oblas_optimized_thin_thin006_2023-07-10_14-12-24.csv"/>
    <s v="thin006"/>
    <s v="rep 2 size 30000 OMP_PLACES=cores OMP_PROC_BIND=spread OMP_NUM_THREADS=4 BLIS_NUM_THREADS=4 srun -n1 --cpus-per-task=4 ./dgemm_oblas_optimized.x 30000 30000 30000&gt;&gt;dgemm_oblas_optimized_thin_thin006_2023-07-10_14-12-24.csv"/>
    <x v="0"/>
    <n v="30000"/>
    <n v="30000"/>
    <n v="206.35912377700001"/>
    <n v="206.35912400000001"/>
    <n v="261.679731"/>
    <x v="1"/>
    <x v="2"/>
    <x v="1"/>
    <x v="0"/>
    <x v="0"/>
    <x v="1"/>
    <x v="3"/>
    <x v="3"/>
  </r>
  <r>
    <s v="dgemm_thin_job_17164.out"/>
    <s v="dgemm_oblas_optimized_thin_thin006_2023-07-10_14-12-24.csv"/>
    <s v="thin006"/>
    <s v="rep 2 size 30000 OMP_PLACES=cores OMP_PROC_BIND=spread OMP_NUM_THREADS=3 BLIS_NUM_THREADS=3 srun -n1 --cpus-per-task=3 ./dgemm_oblas_optimized.x 30000 30000 30000&gt;&gt;dgemm_oblas_optimized_thin_thin006_2023-07-10_14-12-24.csv"/>
    <x v="0"/>
    <n v="30000"/>
    <n v="30000"/>
    <n v="275.51882471699997"/>
    <n v="275.51882499999999"/>
    <n v="195.99386699999999"/>
    <x v="1"/>
    <x v="2"/>
    <x v="1"/>
    <x v="0"/>
    <x v="0"/>
    <x v="1"/>
    <x v="2"/>
    <x v="2"/>
  </r>
  <r>
    <s v="dgemm_thin_job_17164.out"/>
    <s v="dgemm_oblas_optimized_thin_thin006_2023-07-10_14-12-24.csv"/>
    <s v="thin006"/>
    <s v="rep 2 size 30000 OMP_PLACES=cores OMP_PROC_BIND=spread OMP_NUM_THREADS=2 BLIS_NUM_THREADS=2 srun -n1 --cpus-per-task=2 ./dgemm_oblas_optimized.x 30000 30000 30000&gt;&gt;dgemm_oblas_optimized_thin_thin006_2023-07-10_14-12-24.csv"/>
    <x v="0"/>
    <n v="30000"/>
    <n v="30000"/>
    <n v="417.09033964600002"/>
    <n v="417.09034000000003"/>
    <n v="129.468355"/>
    <x v="1"/>
    <x v="2"/>
    <x v="1"/>
    <x v="0"/>
    <x v="0"/>
    <x v="1"/>
    <x v="1"/>
    <x v="1"/>
  </r>
  <r>
    <s v="dgemm_thin_job_17164.out"/>
    <s v="dgemm_oblas_optimized_thin_thin006_2023-07-10_14-12-24.csv"/>
    <s v="thin006"/>
    <s v="rep 2 size 30000 OMP_PLACES=cores OMP_PROC_BIND=spread OMP_NUM_THREADS=1 BLIS_NUM_THREADS=1 srun -n1 --cpus-per-task=1 ./dgemm_oblas_optimized.x 30000 30000 30000&gt;&gt;dgemm_oblas_optimized_thin_thin006_2023-07-10_14-12-24.csv"/>
    <x v="0"/>
    <n v="30000"/>
    <n v="30000"/>
    <n v="791.60697905500001"/>
    <n v="791.60697900000002"/>
    <n v="68.215669000000005"/>
    <x v="1"/>
    <x v="2"/>
    <x v="1"/>
    <x v="0"/>
    <x v="0"/>
    <x v="1"/>
    <x v="0"/>
    <x v="0"/>
  </r>
  <r>
    <s v="dgemm_thin_job_17164.out"/>
    <s v="dgemm_oblas_optimized_thin_thin006_2023-07-10_14-12-24.csv"/>
    <s v="thin006"/>
    <s v="rep 3 size 30000 OMP_PLACES=cores OMP_PROC_BIND=spread OMP_NUM_THREADS=12 BLIS_NUM_THREADS=12 srun -n1 --cpus-per-task=12 ./dgemm_oblas_optimized.x 30000 30000 30000&gt;&gt;dgemm_oblas_optimized_thin_thin006_2023-07-10_14-12-24.csv"/>
    <x v="0"/>
    <n v="30000"/>
    <n v="30000"/>
    <n v="68.044129267000002"/>
    <n v="68.044128999999998"/>
    <n v="793.60263099999997"/>
    <x v="1"/>
    <x v="2"/>
    <x v="1"/>
    <x v="0"/>
    <x v="0"/>
    <x v="1"/>
    <x v="11"/>
    <x v="11"/>
  </r>
  <r>
    <s v="dgemm_thin_job_17164.out"/>
    <s v="dgemm_oblas_optimized_thin_thin006_2023-07-10_14-12-24.csv"/>
    <s v="thin006"/>
    <s v="rep 3 size 30000 OMP_PLACES=cores OMP_PROC_BIND=spread OMP_NUM_THREADS=11 BLIS_NUM_THREADS=11 srun -n1 --cpus-per-task=11 ./dgemm_oblas_optimized.x 30000 30000 30000&gt;&gt;dgemm_oblas_optimized_thin_thin006_2023-07-10_14-12-24.csv"/>
    <x v="0"/>
    <n v="30000"/>
    <n v="30000"/>
    <n v="73.972386641"/>
    <n v="73.972386999999998"/>
    <n v="730.00213299999996"/>
    <x v="1"/>
    <x v="2"/>
    <x v="1"/>
    <x v="0"/>
    <x v="0"/>
    <x v="1"/>
    <x v="10"/>
    <x v="10"/>
  </r>
  <r>
    <s v="dgemm_thin_job_17164.out"/>
    <s v="dgemm_oblas_optimized_thin_thin006_2023-07-10_14-12-24.csv"/>
    <s v="thin006"/>
    <s v="rep 3 size 30000 OMP_PLACES=cores OMP_PROC_BIND=spread OMP_NUM_THREADS=10 BLIS_NUM_THREADS=10 srun -n1 --cpus-per-task=10 ./dgemm_oblas_optimized.x 30000 30000 30000&gt;&gt;dgemm_oblas_optimized_thin_thin006_2023-07-10_14-12-24.csv"/>
    <x v="0"/>
    <n v="30000"/>
    <n v="30000"/>
    <n v="80.918297576000001"/>
    <n v="80.918297999999993"/>
    <n v="667.33979399999998"/>
    <x v="1"/>
    <x v="2"/>
    <x v="1"/>
    <x v="0"/>
    <x v="0"/>
    <x v="1"/>
    <x v="9"/>
    <x v="9"/>
  </r>
  <r>
    <s v="dgemm_thin_job_17164.out"/>
    <s v="dgemm_oblas_optimized_thin_thin006_2023-07-10_14-12-24.csv"/>
    <s v="thin006"/>
    <s v="rep 3 size 30000 OMP_PLACES=cores OMP_PROC_BIND=spread OMP_NUM_THREADS=9 BLIS_NUM_THREADS=9 srun -n1 --cpus-per-task=9 ./dgemm_oblas_optimized.x 30000 30000 30000&gt;&gt;dgemm_oblas_optimized_thin_thin006_2023-07-10_14-12-24.csv"/>
    <x v="0"/>
    <n v="30000"/>
    <n v="30000"/>
    <n v="90.158354509999995"/>
    <n v="90.158355"/>
    <n v="598.94615699999997"/>
    <x v="1"/>
    <x v="2"/>
    <x v="1"/>
    <x v="0"/>
    <x v="0"/>
    <x v="1"/>
    <x v="8"/>
    <x v="8"/>
  </r>
  <r>
    <s v="dgemm_thin_job_17164.out"/>
    <s v="dgemm_oblas_optimized_thin_thin006_2023-07-10_14-12-24.csv"/>
    <s v="thin006"/>
    <s v="rep 3 size 30000 OMP_PLACES=cores OMP_PROC_BIND=spread OMP_NUM_THREADS=8 BLIS_NUM_THREADS=8 srun -n1 --cpus-per-task=8 ./dgemm_oblas_optimized.x 30000 30000 30000&gt;&gt;dgemm_oblas_optimized_thin_thin006_2023-07-10_14-12-24.csv"/>
    <x v="0"/>
    <n v="30000"/>
    <n v="30000"/>
    <n v="101.569109471"/>
    <n v="101.569109"/>
    <n v="531.65770899999995"/>
    <x v="1"/>
    <x v="2"/>
    <x v="1"/>
    <x v="0"/>
    <x v="0"/>
    <x v="1"/>
    <x v="7"/>
    <x v="7"/>
  </r>
  <r>
    <s v="dgemm_thin_job_17164.out"/>
    <s v="dgemm_oblas_optimized_thin_thin006_2023-07-10_14-12-24.csv"/>
    <s v="thin006"/>
    <s v="rep 3 size 30000 OMP_PLACES=cores OMP_PROC_BIND=spread OMP_NUM_THREADS=7 BLIS_NUM_THREADS=7 srun -n1 --cpus-per-task=7 ./dgemm_oblas_optimized.x 30000 30000 30000&gt;&gt;dgemm_oblas_optimized_thin_thin006_2023-07-10_14-12-24.csv"/>
    <x v="0"/>
    <n v="30000"/>
    <n v="30000"/>
    <n v="116.355768646"/>
    <n v="116.355769"/>
    <n v="464.09387900000002"/>
    <x v="1"/>
    <x v="2"/>
    <x v="1"/>
    <x v="0"/>
    <x v="0"/>
    <x v="1"/>
    <x v="6"/>
    <x v="6"/>
  </r>
  <r>
    <s v="dgemm_thin_job_17164.out"/>
    <s v="dgemm_oblas_optimized_thin_thin006_2023-07-10_14-12-24.csv"/>
    <s v="thin006"/>
    <s v="rep 3 size 30000 OMP_PLACES=cores OMP_PROC_BIND=spread OMP_NUM_THREADS=6 BLIS_NUM_THREADS=6 srun -n1 --cpus-per-task=6 ./dgemm_oblas_optimized.x 30000 30000 30000&gt;&gt;dgemm_oblas_optimized_thin_thin006_2023-07-10_14-12-24.csv"/>
    <x v="0"/>
    <n v="30000"/>
    <n v="30000"/>
    <n v="136.282239562"/>
    <n v="136.28224"/>
    <n v="396.23651699999999"/>
    <x v="1"/>
    <x v="2"/>
    <x v="1"/>
    <x v="0"/>
    <x v="0"/>
    <x v="1"/>
    <x v="5"/>
    <x v="5"/>
  </r>
  <r>
    <s v="dgemm_thin_job_17164.out"/>
    <s v="dgemm_oblas_optimized_thin_thin006_2023-07-10_14-12-24.csv"/>
    <s v="thin006"/>
    <s v="rep 3 size 30000 OMP_PLACES=cores OMP_PROC_BIND=spread OMP_NUM_THREADS=5 BLIS_NUM_THREADS=5 srun -n1 --cpus-per-task=5 ./dgemm_oblas_optimized.x 30000 30000 30000&gt;&gt;dgemm_oblas_optimized_thin_thin006_2023-07-10_14-12-24.csv"/>
    <x v="0"/>
    <n v="30000"/>
    <n v="30000"/>
    <n v="163.31446026500001"/>
    <n v="163.31446"/>
    <n v="330.65045099999998"/>
    <x v="1"/>
    <x v="2"/>
    <x v="1"/>
    <x v="0"/>
    <x v="0"/>
    <x v="1"/>
    <x v="4"/>
    <x v="4"/>
  </r>
  <r>
    <s v="dgemm_thin_job_17164.out"/>
    <s v="dgemm_oblas_optimized_thin_thin006_2023-07-10_14-12-24.csv"/>
    <s v="thin006"/>
    <s v="rep 3 size 30000 OMP_PLACES=cores OMP_PROC_BIND=spread OMP_NUM_THREADS=4 BLIS_NUM_THREADS=4 srun -n1 --cpus-per-task=4 ./dgemm_oblas_optimized.x 30000 30000 30000&gt;&gt;dgemm_oblas_optimized_thin_thin006_2023-07-10_14-12-24.csv"/>
    <x v="0"/>
    <n v="30000"/>
    <n v="30000"/>
    <n v="206.34608079899999"/>
    <n v="206.346081"/>
    <n v="261.69627200000002"/>
    <x v="1"/>
    <x v="2"/>
    <x v="1"/>
    <x v="0"/>
    <x v="0"/>
    <x v="1"/>
    <x v="3"/>
    <x v="3"/>
  </r>
  <r>
    <s v="dgemm_thin_job_17164.out"/>
    <s v="dgemm_oblas_optimized_thin_thin006_2023-07-10_14-12-24.csv"/>
    <s v="thin006"/>
    <s v="rep 3 size 30000 OMP_PLACES=cores OMP_PROC_BIND=spread OMP_NUM_THREADS=3 BLIS_NUM_THREADS=3 srun -n1 --cpus-per-task=3 ./dgemm_oblas_optimized.x 30000 30000 30000&gt;&gt;dgemm_oblas_optimized_thin_thin006_2023-07-10_14-12-24.csv"/>
    <x v="0"/>
    <n v="30000"/>
    <n v="30000"/>
    <n v="275.66049396"/>
    <n v="275.66049400000003"/>
    <n v="195.89314100000001"/>
    <x v="1"/>
    <x v="2"/>
    <x v="1"/>
    <x v="0"/>
    <x v="0"/>
    <x v="1"/>
    <x v="2"/>
    <x v="2"/>
  </r>
  <r>
    <s v="sgemm_epyc_job_17166.out"/>
    <s v="sgemm_mkl_optimized_epyc_epyc002_2023-07-10_14-11-39.csv"/>
    <s v="epyc002"/>
    <s v="rep 1 size 30000 OMP_PLACES=cores OMP_PROC_BIND=close OMP_NUM_THREADS=64 BLIS_NUM_THREADS=64 srun -n1 --cpus-per-task=64 ./sgemm_mkl_optimized.x 30000 30000 30000&gt;&gt;sgemm_mkl_optimized_epyc_epyc002_2023-07-10_14-11-39.csv"/>
    <x v="0"/>
    <n v="30000"/>
    <n v="30000"/>
    <n v="27.270103204000002"/>
    <n v="27.270102999999999"/>
    <n v="1980.1905260000001"/>
    <x v="0"/>
    <x v="1"/>
    <x v="0"/>
    <x v="0"/>
    <x v="0"/>
    <x v="0"/>
    <x v="63"/>
    <x v="63"/>
  </r>
  <r>
    <s v="sgemm_epyc_job_17166.out"/>
    <s v="sgemm_mkl_optimized_epyc_epyc002_2023-07-10_14-11-39.csv"/>
    <s v="epyc002"/>
    <s v="rep 1 size 30000 OMP_PLACES=cores OMP_PROC_BIND=close OMP_NUM_THREADS=63 BLIS_NUM_THREADS=63 srun -n1 --cpus-per-task=63 ./sgemm_mkl_optimized.x 30000 30000 30000&gt;&gt;sgemm_mkl_optimized_epyc_epyc002_2023-07-10_14-11-39.csv"/>
    <x v="0"/>
    <n v="30000"/>
    <n v="30000"/>
    <n v="27.276822617000001"/>
    <n v="27.276823"/>
    <n v="1979.7027230000001"/>
    <x v="0"/>
    <x v="1"/>
    <x v="0"/>
    <x v="0"/>
    <x v="0"/>
    <x v="0"/>
    <x v="62"/>
    <x v="62"/>
  </r>
  <r>
    <s v="sgemm_epyc_job_17166.out"/>
    <s v="sgemm_mkl_optimized_epyc_epyc002_2023-07-10_14-11-39.csv"/>
    <s v="epyc002"/>
    <s v="rep 1 size 30000 OMP_PLACES=cores OMP_PROC_BIND=close OMP_NUM_THREADS=62 BLIS_NUM_THREADS=62 srun -n1 --cpus-per-task=62 ./sgemm_mkl_optimized.x 30000 30000 30000&gt;&gt;sgemm_mkl_optimized_epyc_epyc002_2023-07-10_14-11-39.csv"/>
    <x v="0"/>
    <n v="30000"/>
    <n v="30000"/>
    <n v="25.174921468000001"/>
    <n v="25.174921000000001"/>
    <n v="2144.9917949999999"/>
    <x v="0"/>
    <x v="1"/>
    <x v="0"/>
    <x v="0"/>
    <x v="0"/>
    <x v="0"/>
    <x v="61"/>
    <x v="61"/>
  </r>
  <r>
    <s v="sgemm_epyc_job_17166.out"/>
    <s v="sgemm_mkl_optimized_epyc_epyc002_2023-07-10_14-11-39.csv"/>
    <s v="epyc002"/>
    <s v="rep 1 size 30000 OMP_PLACES=cores OMP_PROC_BIND=close OMP_NUM_THREADS=61 BLIS_NUM_THREADS=61 srun -n1 --cpus-per-task=61 ./sgemm_mkl_optimized.x 30000 30000 30000&gt;&gt;sgemm_mkl_optimized_epyc_epyc002_2023-07-10_14-11-39.csv"/>
    <x v="0"/>
    <n v="30000"/>
    <n v="30000"/>
    <n v="27.752209370999999"/>
    <n v="27.752209000000001"/>
    <n v="1945.7910280000001"/>
    <x v="0"/>
    <x v="1"/>
    <x v="0"/>
    <x v="0"/>
    <x v="0"/>
    <x v="0"/>
    <x v="60"/>
    <x v="60"/>
  </r>
  <r>
    <s v="sgemm_epyc_job_17166.out"/>
    <s v="sgemm_mkl_optimized_epyc_epyc002_2023-07-10_14-11-39.csv"/>
    <s v="epyc002"/>
    <s v="rep 1 size 30000 OMP_PLACES=cores OMP_PROC_BIND=close OMP_NUM_THREADS=60 BLIS_NUM_THREADS=60 srun -n1 --cpus-per-task=60 ./sgemm_mkl_optimized.x 30000 30000 30000&gt;&gt;sgemm_mkl_optimized_epyc_epyc002_2023-07-10_14-11-39.csv"/>
    <x v="0"/>
    <n v="30000"/>
    <n v="30000"/>
    <n v="27.811879424000001"/>
    <n v="27.811879000000001"/>
    <n v="1941.6163570000001"/>
    <x v="0"/>
    <x v="1"/>
    <x v="0"/>
    <x v="0"/>
    <x v="0"/>
    <x v="0"/>
    <x v="59"/>
    <x v="59"/>
  </r>
  <r>
    <s v="sgemm_epyc_job_17166.out"/>
    <s v="sgemm_mkl_optimized_epyc_epyc002_2023-07-10_14-11-39.csv"/>
    <s v="epyc002"/>
    <s v="rep 1 size 30000 OMP_PLACES=cores OMP_PROC_BIND=close OMP_NUM_THREADS=59 BLIS_NUM_THREADS=59 srun -n1 --cpus-per-task=59 ./sgemm_mkl_optimized.x 30000 30000 30000&gt;&gt;sgemm_mkl_optimized_epyc_epyc002_2023-07-10_14-11-39.csv"/>
    <x v="0"/>
    <n v="30000"/>
    <n v="30000"/>
    <n v="26.520644437000001"/>
    <n v="26.520644000000001"/>
    <n v="2036.149617"/>
    <x v="0"/>
    <x v="1"/>
    <x v="0"/>
    <x v="0"/>
    <x v="0"/>
    <x v="0"/>
    <x v="58"/>
    <x v="58"/>
  </r>
  <r>
    <s v="sgemm_epyc_job_17166.out"/>
    <s v="sgemm_mkl_optimized_epyc_epyc002_2023-07-10_14-11-39.csv"/>
    <s v="epyc002"/>
    <s v="rep 1 size 30000 OMP_PLACES=cores OMP_PROC_BIND=close OMP_NUM_THREADS=58 BLIS_NUM_THREADS=58 srun -n1 --cpus-per-task=58 ./sgemm_mkl_optimized.x 30000 30000 30000&gt;&gt;sgemm_mkl_optimized_epyc_epyc002_2023-07-10_14-11-39.csv"/>
    <x v="0"/>
    <n v="30000"/>
    <n v="30000"/>
    <n v="26.805857345"/>
    <n v="26.805857"/>
    <n v="2014.4850919999999"/>
    <x v="0"/>
    <x v="1"/>
    <x v="0"/>
    <x v="0"/>
    <x v="0"/>
    <x v="0"/>
    <x v="57"/>
    <x v="57"/>
  </r>
  <r>
    <s v="sgemm_epyc_job_17166.out"/>
    <s v="sgemm_mkl_optimized_epyc_epyc002_2023-07-10_14-11-39.csv"/>
    <s v="epyc002"/>
    <s v="rep 1 size 30000 OMP_PLACES=cores OMP_PROC_BIND=close OMP_NUM_THREADS=57 BLIS_NUM_THREADS=57 srun -n1 --cpus-per-task=57 ./sgemm_mkl_optimized.x 30000 30000 30000&gt;&gt;sgemm_mkl_optimized_epyc_epyc002_2023-07-10_14-11-39.csv"/>
    <x v="0"/>
    <n v="30000"/>
    <n v="30000"/>
    <n v="26.116509790999999"/>
    <n v="26.116510000000002"/>
    <n v="2067.6576020000002"/>
    <x v="0"/>
    <x v="1"/>
    <x v="0"/>
    <x v="0"/>
    <x v="0"/>
    <x v="0"/>
    <x v="56"/>
    <x v="56"/>
  </r>
  <r>
    <s v="sgemm_epyc_job_17166.out"/>
    <s v="sgemm_mkl_optimized_epyc_epyc002_2023-07-10_14-11-39.csv"/>
    <s v="epyc002"/>
    <s v="rep 1 size 30000 OMP_PLACES=cores OMP_PROC_BIND=close OMP_NUM_THREADS=56 BLIS_NUM_THREADS=56 srun -n1 --cpus-per-task=56 ./sgemm_mkl_optimized.x 30000 30000 30000&gt;&gt;sgemm_mkl_optimized_epyc_epyc002_2023-07-10_14-11-39.csv"/>
    <x v="0"/>
    <n v="30000"/>
    <n v="30000"/>
    <n v="25.955591759000001"/>
    <n v="25.955591999999999"/>
    <n v="2080.4765499999999"/>
    <x v="0"/>
    <x v="1"/>
    <x v="0"/>
    <x v="0"/>
    <x v="0"/>
    <x v="0"/>
    <x v="55"/>
    <x v="55"/>
  </r>
  <r>
    <s v="sgemm_epyc_job_17166.out"/>
    <s v="sgemm_mkl_optimized_epyc_epyc002_2023-07-10_14-11-39.csv"/>
    <s v="epyc002"/>
    <s v="rep 1 size 30000 OMP_PLACES=cores OMP_PROC_BIND=close OMP_NUM_THREADS=55 BLIS_NUM_THREADS=55 srun -n1 --cpus-per-task=55 ./sgemm_mkl_optimized.x 30000 30000 30000&gt;&gt;sgemm_mkl_optimized_epyc_epyc002_2023-07-10_14-11-39.csv"/>
    <x v="0"/>
    <n v="30000"/>
    <n v="30000"/>
    <n v="25.757923812000001"/>
    <n v="25.757923999999999"/>
    <n v="2096.4422599999998"/>
    <x v="0"/>
    <x v="1"/>
    <x v="0"/>
    <x v="0"/>
    <x v="0"/>
    <x v="0"/>
    <x v="54"/>
    <x v="54"/>
  </r>
  <r>
    <s v="sgemm_epyc_job_17166.out"/>
    <s v="sgemm_mkl_optimized_epyc_epyc002_2023-07-10_14-11-39.csv"/>
    <s v="epyc002"/>
    <s v="rep 1 size 30000 OMP_PLACES=cores OMP_PROC_BIND=close OMP_NUM_THREADS=54 BLIS_NUM_THREADS=54 srun -n1 --cpus-per-task=54 ./sgemm_mkl_optimized.x 30000 30000 30000&gt;&gt;sgemm_mkl_optimized_epyc_epyc002_2023-07-10_14-11-39.csv"/>
    <x v="0"/>
    <n v="30000"/>
    <n v="30000"/>
    <n v="26.65236913"/>
    <n v="26.652369"/>
    <n v="2026.0863019999999"/>
    <x v="0"/>
    <x v="1"/>
    <x v="0"/>
    <x v="0"/>
    <x v="0"/>
    <x v="0"/>
    <x v="53"/>
    <x v="53"/>
  </r>
  <r>
    <s v="sgemm_epyc_job_17166.out"/>
    <s v="sgemm_mkl_optimized_epyc_epyc002_2023-07-10_14-11-39.csv"/>
    <s v="epyc002"/>
    <s v="rep 1 size 30000 OMP_PLACES=cores OMP_PROC_BIND=close OMP_NUM_THREADS=53 BLIS_NUM_THREADS=53 srun -n1 --cpus-per-task=53 ./sgemm_mkl_optimized.x 30000 30000 30000&gt;&gt;sgemm_mkl_optimized_epyc_epyc002_2023-07-10_14-11-39.csv"/>
    <x v="0"/>
    <n v="30000"/>
    <n v="30000"/>
    <n v="25.649652283999998"/>
    <n v="25.649652"/>
    <n v="2105.291698"/>
    <x v="0"/>
    <x v="1"/>
    <x v="0"/>
    <x v="0"/>
    <x v="0"/>
    <x v="0"/>
    <x v="52"/>
    <x v="52"/>
  </r>
  <r>
    <s v="sgemm_epyc_job_17166.out"/>
    <s v="sgemm_mkl_optimized_epyc_epyc002_2023-07-10_14-11-39.csv"/>
    <s v="epyc002"/>
    <s v="rep 1 size 30000 OMP_PLACES=cores OMP_PROC_BIND=close OMP_NUM_THREADS=52 BLIS_NUM_THREADS=52 srun -n1 --cpus-per-task=52 ./sgemm_mkl_optimized.x 30000 30000 30000&gt;&gt;sgemm_mkl_optimized_epyc_epyc002_2023-07-10_14-11-39.csv"/>
    <x v="0"/>
    <n v="30000"/>
    <n v="30000"/>
    <n v="26.477071724000002"/>
    <n v="26.477072"/>
    <n v="2039.5004610000001"/>
    <x v="0"/>
    <x v="1"/>
    <x v="0"/>
    <x v="0"/>
    <x v="0"/>
    <x v="0"/>
    <x v="51"/>
    <x v="51"/>
  </r>
  <r>
    <s v="sgemm_epyc_job_17166.out"/>
    <s v="sgemm_mkl_optimized_epyc_epyc002_2023-07-10_14-11-39.csv"/>
    <s v="epyc002"/>
    <s v="rep 1 size 30000 OMP_PLACES=cores OMP_PROC_BIND=close OMP_NUM_THREADS=51 BLIS_NUM_THREADS=51 srun -n1 --cpus-per-task=51 ./sgemm_mkl_optimized.x 30000 30000 30000&gt;&gt;sgemm_mkl_optimized_epyc_epyc002_2023-07-10_14-11-39.csv"/>
    <x v="0"/>
    <n v="30000"/>
    <n v="30000"/>
    <n v="28.546210302999999"/>
    <n v="28.546209999999999"/>
    <n v="1891.669662"/>
    <x v="0"/>
    <x v="1"/>
    <x v="0"/>
    <x v="0"/>
    <x v="0"/>
    <x v="0"/>
    <x v="50"/>
    <x v="50"/>
  </r>
  <r>
    <s v="sgemm_epyc_job_17166.out"/>
    <s v="sgemm_mkl_optimized_epyc_epyc002_2023-07-10_14-11-39.csv"/>
    <s v="epyc002"/>
    <s v="rep 1 size 30000 OMP_PLACES=cores OMP_PROC_BIND=close OMP_NUM_THREADS=50 BLIS_NUM_THREADS=50 srun -n1 --cpus-per-task=50 ./sgemm_mkl_optimized.x 30000 30000 30000&gt;&gt;sgemm_mkl_optimized_epyc_epyc002_2023-07-10_14-11-39.csv"/>
    <x v="0"/>
    <n v="30000"/>
    <n v="30000"/>
    <n v="28.464932466"/>
    <n v="28.464932000000001"/>
    <n v="1897.071074"/>
    <x v="0"/>
    <x v="1"/>
    <x v="0"/>
    <x v="0"/>
    <x v="0"/>
    <x v="0"/>
    <x v="49"/>
    <x v="49"/>
  </r>
  <r>
    <s v="sgemm_epyc_job_17166.out"/>
    <s v="sgemm_mkl_optimized_epyc_epyc002_2023-07-10_14-11-39.csv"/>
    <s v="epyc002"/>
    <s v="rep 1 size 30000 OMP_PLACES=cores OMP_PROC_BIND=close OMP_NUM_THREADS=49 BLIS_NUM_THREADS=49 srun -n1 --cpus-per-task=49 ./sgemm_mkl_optimized.x 30000 30000 30000&gt;&gt;sgemm_mkl_optimized_epyc_epyc002_2023-07-10_14-11-39.csv"/>
    <x v="0"/>
    <n v="30000"/>
    <n v="30000"/>
    <n v="27.099587546999999"/>
    <n v="27.099588000000001"/>
    <n v="1992.6502539999999"/>
    <x v="0"/>
    <x v="1"/>
    <x v="0"/>
    <x v="0"/>
    <x v="0"/>
    <x v="0"/>
    <x v="48"/>
    <x v="48"/>
  </r>
  <r>
    <s v="sgemm_epyc_job_17166.out"/>
    <s v="sgemm_mkl_optimized_epyc_epyc002_2023-07-10_14-11-39.csv"/>
    <s v="epyc002"/>
    <s v="rep 1 size 30000 OMP_PLACES=cores OMP_PROC_BIND=close OMP_NUM_THREADS=48 BLIS_NUM_THREADS=48 srun -n1 --cpus-per-task=48 ./sgemm_mkl_optimized.x 30000 30000 30000&gt;&gt;sgemm_mkl_optimized_epyc_epyc002_2023-07-10_14-11-39.csv"/>
    <x v="0"/>
    <n v="30000"/>
    <n v="30000"/>
    <n v="27.694328293000002"/>
    <n v="27.694327999999999"/>
    <n v="1949.857726"/>
    <x v="0"/>
    <x v="1"/>
    <x v="0"/>
    <x v="0"/>
    <x v="0"/>
    <x v="0"/>
    <x v="47"/>
    <x v="47"/>
  </r>
  <r>
    <s v="sgemm_epyc_job_17166.out"/>
    <s v="sgemm_mkl_optimized_epyc_epyc002_2023-07-10_14-11-39.csv"/>
    <s v="epyc002"/>
    <s v="rep 1 size 30000 OMP_PLACES=cores OMP_PROC_BIND=close OMP_NUM_THREADS=47 BLIS_NUM_THREADS=47 srun -n1 --cpus-per-task=47 ./sgemm_mkl_optimized.x 30000 30000 30000&gt;&gt;sgemm_mkl_optimized_epyc_epyc002_2023-07-10_14-11-39.csv"/>
    <x v="0"/>
    <n v="30000"/>
    <n v="30000"/>
    <n v="28.579354391999999"/>
    <n v="28.579353999999999"/>
    <n v="1889.475852"/>
    <x v="0"/>
    <x v="1"/>
    <x v="0"/>
    <x v="0"/>
    <x v="0"/>
    <x v="0"/>
    <x v="46"/>
    <x v="46"/>
  </r>
  <r>
    <s v="sgemm_epyc_job_17166.out"/>
    <s v="sgemm_mkl_optimized_epyc_epyc002_2023-07-10_14-11-39.csv"/>
    <s v="epyc002"/>
    <s v="rep 1 size 30000 OMP_PLACES=cores OMP_PROC_BIND=close OMP_NUM_THREADS=46 BLIS_NUM_THREADS=46 srun -n1 --cpus-per-task=46 ./sgemm_mkl_optimized.x 30000 30000 30000&gt;&gt;sgemm_mkl_optimized_epyc_epyc002_2023-07-10_14-11-39.csv"/>
    <x v="0"/>
    <n v="30000"/>
    <n v="30000"/>
    <n v="28.797631302999999"/>
    <n v="28.797630999999999"/>
    <n v="1875.154225"/>
    <x v="0"/>
    <x v="1"/>
    <x v="0"/>
    <x v="0"/>
    <x v="0"/>
    <x v="0"/>
    <x v="45"/>
    <x v="45"/>
  </r>
  <r>
    <s v="sgemm_epyc_job_17166.out"/>
    <s v="sgemm_mkl_optimized_epyc_epyc002_2023-07-10_14-11-39.csv"/>
    <s v="epyc002"/>
    <s v="rep 1 size 30000 OMP_PLACES=cores OMP_PROC_BIND=close OMP_NUM_THREADS=45 BLIS_NUM_THREADS=45 srun -n1 --cpus-per-task=45 ./sgemm_mkl_optimized.x 30000 30000 30000&gt;&gt;sgemm_mkl_optimized_epyc_epyc002_2023-07-10_14-11-39.csv"/>
    <x v="0"/>
    <n v="30000"/>
    <n v="30000"/>
    <n v="28.685026704999999"/>
    <n v="28.685027000000002"/>
    <n v="1882.5152419999999"/>
    <x v="0"/>
    <x v="1"/>
    <x v="0"/>
    <x v="0"/>
    <x v="0"/>
    <x v="0"/>
    <x v="44"/>
    <x v="44"/>
  </r>
  <r>
    <s v="sgemm_epyc_job_17166.out"/>
    <s v="sgemm_mkl_optimized_epyc_epyc002_2023-07-10_14-11-39.csv"/>
    <s v="epyc002"/>
    <s v="rep 1 size 30000 OMP_PLACES=cores OMP_PROC_BIND=close OMP_NUM_THREADS=44 BLIS_NUM_THREADS=44 srun -n1 --cpus-per-task=44 ./sgemm_mkl_optimized.x 30000 30000 30000&gt;&gt;sgemm_mkl_optimized_epyc_epyc002_2023-07-10_14-11-39.csv"/>
    <x v="0"/>
    <n v="30000"/>
    <n v="30000"/>
    <n v="29.390234852999999"/>
    <n v="29.390235000000001"/>
    <n v="1837.3449639999999"/>
    <x v="0"/>
    <x v="1"/>
    <x v="0"/>
    <x v="0"/>
    <x v="0"/>
    <x v="0"/>
    <x v="43"/>
    <x v="43"/>
  </r>
  <r>
    <s v="sgemm_epyc_job_17166.out"/>
    <s v="sgemm_mkl_optimized_epyc_epyc002_2023-07-10_14-11-39.csv"/>
    <s v="epyc002"/>
    <s v="rep 1 size 30000 OMP_PLACES=cores OMP_PROC_BIND=close OMP_NUM_THREADS=43 BLIS_NUM_THREADS=43 srun -n1 --cpus-per-task=43 ./sgemm_mkl_optimized.x 30000 30000 30000&gt;&gt;sgemm_mkl_optimized_epyc_epyc002_2023-07-10_14-11-39.csv"/>
    <x v="0"/>
    <n v="30000"/>
    <n v="30000"/>
    <n v="29.648638968"/>
    <n v="29.648638999999999"/>
    <n v="1821.3314969999999"/>
    <x v="0"/>
    <x v="1"/>
    <x v="0"/>
    <x v="0"/>
    <x v="0"/>
    <x v="0"/>
    <x v="42"/>
    <x v="42"/>
  </r>
  <r>
    <s v="sgemm_epyc_job_17166.out"/>
    <s v="sgemm_mkl_optimized_epyc_epyc002_2023-07-10_14-11-39.csv"/>
    <s v="epyc002"/>
    <s v="rep 1 size 30000 OMP_PLACES=cores OMP_PROC_BIND=close OMP_NUM_THREADS=42 BLIS_NUM_THREADS=42 srun -n1 --cpus-per-task=42 ./sgemm_mkl_optimized.x 30000 30000 30000&gt;&gt;sgemm_mkl_optimized_epyc_epyc002_2023-07-10_14-11-39.csv"/>
    <x v="0"/>
    <n v="30000"/>
    <n v="30000"/>
    <n v="30.428349820000001"/>
    <n v="30.428349999999998"/>
    <n v="1774.6608120000001"/>
    <x v="0"/>
    <x v="1"/>
    <x v="0"/>
    <x v="0"/>
    <x v="0"/>
    <x v="0"/>
    <x v="41"/>
    <x v="41"/>
  </r>
  <r>
    <s v="sgemm_epyc_job_17166.out"/>
    <s v="sgemm_mkl_optimized_epyc_epyc002_2023-07-10_14-11-39.csv"/>
    <s v="epyc002"/>
    <s v="rep 1 size 30000 OMP_PLACES=cores OMP_PROC_BIND=close OMP_NUM_THREADS=41 BLIS_NUM_THREADS=41 srun -n1 --cpus-per-task=41 ./sgemm_mkl_optimized.x 30000 30000 30000&gt;&gt;sgemm_mkl_optimized_epyc_epyc002_2023-07-10_14-11-39.csv"/>
    <x v="0"/>
    <n v="30000"/>
    <n v="30000"/>
    <n v="31.577564102"/>
    <n v="31.577563999999999"/>
    <n v="1710.0749069999999"/>
    <x v="0"/>
    <x v="1"/>
    <x v="0"/>
    <x v="0"/>
    <x v="0"/>
    <x v="0"/>
    <x v="40"/>
    <x v="40"/>
  </r>
  <r>
    <s v="sgemm_epyc_job_17166.out"/>
    <s v="sgemm_mkl_optimized_epyc_epyc002_2023-07-10_14-11-39.csv"/>
    <s v="epyc002"/>
    <s v="rep 1 size 30000 OMP_PLACES=cores OMP_PROC_BIND=close OMP_NUM_THREADS=40 BLIS_NUM_THREADS=40 srun -n1 --cpus-per-task=40 ./sgemm_mkl_optimized.x 30000 30000 30000&gt;&gt;sgemm_mkl_optimized_epyc_epyc002_2023-07-10_14-11-39.csv"/>
    <x v="0"/>
    <n v="30000"/>
    <n v="30000"/>
    <n v="29.980190431"/>
    <n v="29.98019"/>
    <n v="1801.189359"/>
    <x v="0"/>
    <x v="1"/>
    <x v="0"/>
    <x v="0"/>
    <x v="0"/>
    <x v="0"/>
    <x v="39"/>
    <x v="39"/>
  </r>
  <r>
    <s v="sgemm_epyc_job_17166.out"/>
    <s v="sgemm_mkl_optimized_epyc_epyc002_2023-07-10_14-11-39.csv"/>
    <s v="epyc002"/>
    <s v="rep 1 size 30000 OMP_PLACES=cores OMP_PROC_BIND=close OMP_NUM_THREADS=39 BLIS_NUM_THREADS=39 srun -n1 --cpus-per-task=39 ./sgemm_mkl_optimized.x 30000 30000 30000&gt;&gt;sgemm_mkl_optimized_epyc_epyc002_2023-07-10_14-11-39.csv"/>
    <x v="0"/>
    <n v="30000"/>
    <n v="30000"/>
    <n v="30.462733241999999"/>
    <n v="30.462733"/>
    <n v="1772.6577440000001"/>
    <x v="0"/>
    <x v="1"/>
    <x v="0"/>
    <x v="0"/>
    <x v="0"/>
    <x v="0"/>
    <x v="38"/>
    <x v="38"/>
  </r>
  <r>
    <s v="sgemm_epyc_job_17166.out"/>
    <s v="sgemm_mkl_optimized_epyc_epyc002_2023-07-10_14-11-39.csv"/>
    <s v="epyc002"/>
    <s v="rep 1 size 30000 OMP_PLACES=cores OMP_PROC_BIND=close OMP_NUM_THREADS=38 BLIS_NUM_THREADS=38 srun -n1 --cpus-per-task=38 ./sgemm_mkl_optimized.x 30000 30000 30000&gt;&gt;sgemm_mkl_optimized_epyc_epyc002_2023-07-10_14-11-39.csv"/>
    <x v="0"/>
    <n v="30000"/>
    <n v="30000"/>
    <n v="30.830373544"/>
    <n v="30.830373999999999"/>
    <n v="1751.519485"/>
    <x v="0"/>
    <x v="1"/>
    <x v="0"/>
    <x v="0"/>
    <x v="0"/>
    <x v="0"/>
    <x v="37"/>
    <x v="37"/>
  </r>
  <r>
    <s v="sgemm_epyc_job_17166.out"/>
    <s v="sgemm_mkl_optimized_epyc_epyc002_2023-07-10_14-11-39.csv"/>
    <s v="epyc002"/>
    <s v="rep 1 size 30000 OMP_PLACES=cores OMP_PROC_BIND=close OMP_NUM_THREADS=37 BLIS_NUM_THREADS=37 srun -n1 --cpus-per-task=37 ./sgemm_mkl_optimized.x 30000 30000 30000&gt;&gt;sgemm_mkl_optimized_epyc_epyc002_2023-07-10_14-11-39.csv"/>
    <x v="0"/>
    <n v="30000"/>
    <n v="30000"/>
    <n v="32.402867872000002"/>
    <n v="32.402867999999998"/>
    <n v="1666.519155"/>
    <x v="0"/>
    <x v="1"/>
    <x v="0"/>
    <x v="0"/>
    <x v="0"/>
    <x v="0"/>
    <x v="36"/>
    <x v="36"/>
  </r>
  <r>
    <s v="sgemm_epyc_job_17166.out"/>
    <s v="sgemm_mkl_optimized_epyc_epyc002_2023-07-10_14-11-39.csv"/>
    <s v="epyc002"/>
    <s v="rep 1 size 30000 OMP_PLACES=cores OMP_PROC_BIND=close OMP_NUM_THREADS=36 BLIS_NUM_THREADS=36 srun -n1 --cpus-per-task=36 ./sgemm_mkl_optimized.x 30000 30000 30000&gt;&gt;sgemm_mkl_optimized_epyc_epyc002_2023-07-10_14-11-39.csv"/>
    <x v="0"/>
    <n v="30000"/>
    <n v="30000"/>
    <n v="32.485637240000003"/>
    <n v="32.485636999999997"/>
    <n v="1662.273072"/>
    <x v="0"/>
    <x v="1"/>
    <x v="0"/>
    <x v="0"/>
    <x v="0"/>
    <x v="0"/>
    <x v="35"/>
    <x v="35"/>
  </r>
  <r>
    <s v="sgemm_epyc_job_17166.out"/>
    <s v="sgemm_mkl_optimized_epyc_epyc002_2023-07-10_14-11-39.csv"/>
    <s v="epyc002"/>
    <s v="rep 1 size 30000 OMP_PLACES=cores OMP_PROC_BIND=close OMP_NUM_THREADS=35 BLIS_NUM_THREADS=35 srun -n1 --cpus-per-task=35 ./sgemm_mkl_optimized.x 30000 30000 30000&gt;&gt;sgemm_mkl_optimized_epyc_epyc002_2023-07-10_14-11-39.csv"/>
    <x v="0"/>
    <n v="30000"/>
    <n v="30000"/>
    <n v="32.506761828000002"/>
    <n v="32.506762000000002"/>
    <n v="1661.1928399999999"/>
    <x v="0"/>
    <x v="1"/>
    <x v="0"/>
    <x v="0"/>
    <x v="0"/>
    <x v="0"/>
    <x v="34"/>
    <x v="34"/>
  </r>
  <r>
    <s v="sgemm_epyc_job_17166.out"/>
    <s v="sgemm_mkl_optimized_epyc_epyc002_2023-07-10_14-11-39.csv"/>
    <s v="epyc002"/>
    <s v="rep 1 size 30000 OMP_PLACES=cores OMP_PROC_BIND=close OMP_NUM_THREADS=34 BLIS_NUM_THREADS=34 srun -n1 --cpus-per-task=34 ./sgemm_mkl_optimized.x 30000 30000 30000&gt;&gt;sgemm_mkl_optimized_epyc_epyc002_2023-07-10_14-11-39.csv"/>
    <x v="0"/>
    <n v="30000"/>
    <n v="30000"/>
    <n v="33.985603621000003"/>
    <n v="33.985604000000002"/>
    <n v="1588.9080739999999"/>
    <x v="0"/>
    <x v="1"/>
    <x v="0"/>
    <x v="0"/>
    <x v="0"/>
    <x v="0"/>
    <x v="33"/>
    <x v="33"/>
  </r>
  <r>
    <s v="sgemm_epyc_job_17166.out"/>
    <s v="sgemm_mkl_optimized_epyc_epyc002_2023-07-10_14-11-39.csv"/>
    <s v="epyc002"/>
    <s v="rep 1 size 30000 OMP_PLACES=cores OMP_PROC_BIND=close OMP_NUM_THREADS=33 BLIS_NUM_THREADS=33 srun -n1 --cpus-per-task=33 ./sgemm_mkl_optimized.x 30000 30000 30000&gt;&gt;sgemm_mkl_optimized_epyc_epyc002_2023-07-10_14-11-39.csv"/>
    <x v="0"/>
    <n v="30000"/>
    <n v="30000"/>
    <n v="34.991835835000003"/>
    <n v="34.991835999999999"/>
    <n v="1543.2171169999999"/>
    <x v="0"/>
    <x v="1"/>
    <x v="0"/>
    <x v="0"/>
    <x v="0"/>
    <x v="0"/>
    <x v="32"/>
    <x v="32"/>
  </r>
  <r>
    <s v="sgemm_epyc_job_17166.out"/>
    <s v="sgemm_mkl_optimized_epyc_epyc002_2023-07-10_14-11-39.csv"/>
    <s v="epyc002"/>
    <s v="rep 1 size 30000 OMP_PLACES=cores OMP_PROC_BIND=close OMP_NUM_THREADS=32 BLIS_NUM_THREADS=32 srun -n1 --cpus-per-task=32 ./sgemm_mkl_optimized.x 30000 30000 30000&gt;&gt;sgemm_mkl_optimized_epyc_epyc002_2023-07-10_14-11-39.csv"/>
    <x v="0"/>
    <n v="30000"/>
    <n v="30000"/>
    <n v="34.655249240000003"/>
    <n v="34.655248999999998"/>
    <n v="1558.2055009999999"/>
    <x v="0"/>
    <x v="1"/>
    <x v="0"/>
    <x v="0"/>
    <x v="0"/>
    <x v="0"/>
    <x v="31"/>
    <x v="31"/>
  </r>
  <r>
    <s v="sgemm_epyc_job_17166.out"/>
    <s v="sgemm_mkl_optimized_epyc_epyc002_2023-07-10_14-11-39.csv"/>
    <s v="epyc002"/>
    <s v="rep 1 size 30000 OMP_PLACES=cores OMP_PROC_BIND=close OMP_NUM_THREADS=31 BLIS_NUM_THREADS=31 srun -n1 --cpus-per-task=31 ./sgemm_mkl_optimized.x 30000 30000 30000&gt;&gt;sgemm_mkl_optimized_epyc_epyc002_2023-07-10_14-11-39.csv"/>
    <x v="0"/>
    <n v="30000"/>
    <n v="30000"/>
    <n v="36.950972096999998"/>
    <n v="36.950972"/>
    <n v="1461.3959239999999"/>
    <x v="0"/>
    <x v="1"/>
    <x v="0"/>
    <x v="0"/>
    <x v="0"/>
    <x v="0"/>
    <x v="30"/>
    <x v="30"/>
  </r>
  <r>
    <s v="sgemm_epyc_job_17166.out"/>
    <s v="sgemm_mkl_optimized_epyc_epyc002_2023-07-10_14-11-39.csv"/>
    <s v="epyc002"/>
    <s v="rep 1 size 30000 OMP_PLACES=cores OMP_PROC_BIND=close OMP_NUM_THREADS=30 BLIS_NUM_THREADS=30 srun -n1 --cpus-per-task=30 ./sgemm_mkl_optimized.x 30000 30000 30000&gt;&gt;sgemm_mkl_optimized_epyc_epyc002_2023-07-10_14-11-39.csv"/>
    <x v="0"/>
    <n v="30000"/>
    <n v="30000"/>
    <n v="36.732061318"/>
    <n v="36.732061000000002"/>
    <n v="1470.105354"/>
    <x v="0"/>
    <x v="1"/>
    <x v="0"/>
    <x v="0"/>
    <x v="0"/>
    <x v="0"/>
    <x v="29"/>
    <x v="29"/>
  </r>
  <r>
    <s v="sgemm_epyc_job_17166.out"/>
    <s v="sgemm_mkl_optimized_epyc_epyc002_2023-07-10_14-11-39.csv"/>
    <s v="epyc002"/>
    <s v="rep 1 size 30000 OMP_PLACES=cores OMP_PROC_BIND=close OMP_NUM_THREADS=29 BLIS_NUM_THREADS=29 srun -n1 --cpus-per-task=29 ./sgemm_mkl_optimized.x 30000 30000 30000&gt;&gt;sgemm_mkl_optimized_epyc_epyc002_2023-07-10_14-11-39.csv"/>
    <x v="0"/>
    <n v="30000"/>
    <n v="30000"/>
    <n v="39.313346432000003"/>
    <n v="39.313346000000003"/>
    <n v="1373.5793289999999"/>
    <x v="0"/>
    <x v="1"/>
    <x v="0"/>
    <x v="0"/>
    <x v="0"/>
    <x v="0"/>
    <x v="28"/>
    <x v="28"/>
  </r>
  <r>
    <s v="sgemm_epyc_job_17166.out"/>
    <s v="sgemm_mkl_optimized_epyc_epyc002_2023-07-10_14-11-39.csv"/>
    <s v="epyc002"/>
    <s v="rep 1 size 30000 OMP_PLACES=cores OMP_PROC_BIND=close OMP_NUM_THREADS=28 BLIS_NUM_THREADS=28 srun -n1 --cpus-per-task=28 ./sgemm_mkl_optimized.x 30000 30000 30000&gt;&gt;sgemm_mkl_optimized_epyc_epyc002_2023-07-10_14-11-39.csv"/>
    <x v="0"/>
    <n v="30000"/>
    <n v="30000"/>
    <n v="38.978354097999997"/>
    <n v="38.978354000000003"/>
    <n v="1385.384305"/>
    <x v="0"/>
    <x v="1"/>
    <x v="0"/>
    <x v="0"/>
    <x v="0"/>
    <x v="0"/>
    <x v="27"/>
    <x v="27"/>
  </r>
  <r>
    <s v="sgemm_epyc_job_17166.out"/>
    <s v="sgemm_mkl_optimized_epyc_epyc002_2023-07-10_14-11-39.csv"/>
    <s v="epyc002"/>
    <s v="rep 1 size 30000 OMP_PLACES=cores OMP_PROC_BIND=close OMP_NUM_THREADS=27 BLIS_NUM_THREADS=27 srun -n1 --cpus-per-task=27 ./sgemm_mkl_optimized.x 30000 30000 30000&gt;&gt;sgemm_mkl_optimized_epyc_epyc002_2023-07-10_14-11-39.csv"/>
    <x v="0"/>
    <n v="30000"/>
    <n v="30000"/>
    <n v="41.265574817999997"/>
    <n v="41.265574999999998"/>
    <n v="1308.59682"/>
    <x v="0"/>
    <x v="1"/>
    <x v="0"/>
    <x v="0"/>
    <x v="0"/>
    <x v="0"/>
    <x v="26"/>
    <x v="26"/>
  </r>
  <r>
    <s v="sgemm_epyc_job_17166.out"/>
    <s v="sgemm_mkl_optimized_epyc_epyc002_2023-07-10_14-11-39.csv"/>
    <s v="epyc002"/>
    <s v="rep 1 size 30000 OMP_PLACES=cores OMP_PROC_BIND=close OMP_NUM_THREADS=26 BLIS_NUM_THREADS=26 srun -n1 --cpus-per-task=26 ./sgemm_mkl_optimized.x 30000 30000 30000&gt;&gt;sgemm_mkl_optimized_epyc_epyc002_2023-07-10_14-11-39.csv"/>
    <x v="0"/>
    <n v="30000"/>
    <n v="30000"/>
    <n v="44.648903820999998"/>
    <n v="44.648904000000002"/>
    <n v="1209.436187"/>
    <x v="0"/>
    <x v="1"/>
    <x v="0"/>
    <x v="0"/>
    <x v="0"/>
    <x v="0"/>
    <x v="25"/>
    <x v="25"/>
  </r>
  <r>
    <s v="sgemm_epyc_job_17166.out"/>
    <s v="sgemm_mkl_optimized_epyc_epyc002_2023-07-10_14-11-39.csv"/>
    <s v="epyc002"/>
    <s v="rep 1 size 30000 OMP_PLACES=cores OMP_PROC_BIND=close OMP_NUM_THREADS=25 BLIS_NUM_THREADS=25 srun -n1 --cpus-per-task=25 ./sgemm_mkl_optimized.x 30000 30000 30000&gt;&gt;sgemm_mkl_optimized_epyc_epyc002_2023-07-10_14-11-39.csv"/>
    <x v="0"/>
    <n v="30000"/>
    <n v="30000"/>
    <n v="45.104231093999999"/>
    <n v="45.104230999999999"/>
    <n v="1197.2269269999999"/>
    <x v="0"/>
    <x v="1"/>
    <x v="0"/>
    <x v="0"/>
    <x v="0"/>
    <x v="0"/>
    <x v="24"/>
    <x v="24"/>
  </r>
  <r>
    <s v="sgemm_epyc_job_17166.out"/>
    <s v="sgemm_mkl_optimized_epyc_epyc002_2023-07-10_14-11-39.csv"/>
    <s v="epyc002"/>
    <s v="rep 1 size 30000 OMP_PLACES=cores OMP_PROC_BIND=close OMP_NUM_THREADS=24 BLIS_NUM_THREADS=24 srun -n1 --cpus-per-task=24 ./sgemm_mkl_optimized.x 30000 30000 30000&gt;&gt;sgemm_mkl_optimized_epyc_epyc002_2023-07-10_14-11-39.csv"/>
    <x v="0"/>
    <n v="30000"/>
    <n v="30000"/>
    <n v="45.706550020999998"/>
    <n v="45.70655"/>
    <n v="1181.4499229999999"/>
    <x v="0"/>
    <x v="1"/>
    <x v="0"/>
    <x v="0"/>
    <x v="0"/>
    <x v="0"/>
    <x v="23"/>
    <x v="23"/>
  </r>
  <r>
    <s v="sgemm_epyc_job_17166.out"/>
    <s v="sgemm_mkl_optimized_epyc_epyc002_2023-07-10_14-11-39.csv"/>
    <s v="epyc002"/>
    <s v="rep 1 size 30000 OMP_PLACES=cores OMP_PROC_BIND=close OMP_NUM_THREADS=23 BLIS_NUM_THREADS=23 srun -n1 --cpus-per-task=23 ./sgemm_mkl_optimized.x 30000 30000 30000&gt;&gt;sgemm_mkl_optimized_epyc_epyc002_2023-07-10_14-11-39.csv"/>
    <x v="0"/>
    <n v="30000"/>
    <n v="30000"/>
    <n v="48.737245305999998"/>
    <n v="48.737245000000001"/>
    <n v="1107.9821939999999"/>
    <x v="0"/>
    <x v="1"/>
    <x v="0"/>
    <x v="0"/>
    <x v="0"/>
    <x v="0"/>
    <x v="22"/>
    <x v="22"/>
  </r>
  <r>
    <s v="sgemm_epyc_job_17166.out"/>
    <s v="sgemm_mkl_optimized_epyc_epyc002_2023-07-10_14-11-39.csv"/>
    <s v="epyc002"/>
    <s v="rep 1 size 30000 OMP_PLACES=cores OMP_PROC_BIND=close OMP_NUM_THREADS=22 BLIS_NUM_THREADS=22 srun -n1 --cpus-per-task=22 ./sgemm_mkl_optimized.x 30000 30000 30000&gt;&gt;sgemm_mkl_optimized_epyc_epyc002_2023-07-10_14-11-39.csv"/>
    <x v="0"/>
    <n v="30000"/>
    <n v="30000"/>
    <n v="50.886398935000003"/>
    <n v="50.886398999999997"/>
    <n v="1061.1872940000001"/>
    <x v="0"/>
    <x v="1"/>
    <x v="0"/>
    <x v="0"/>
    <x v="0"/>
    <x v="0"/>
    <x v="21"/>
    <x v="21"/>
  </r>
  <r>
    <s v="sgemm_epyc_job_17166.out"/>
    <s v="sgemm_mkl_optimized_epyc_epyc002_2023-07-10_14-11-39.csv"/>
    <s v="epyc002"/>
    <s v="rep 1 size 30000 OMP_PLACES=cores OMP_PROC_BIND=close OMP_NUM_THREADS=21 BLIS_NUM_THREADS=21 srun -n1 --cpus-per-task=21 ./sgemm_mkl_optimized.x 30000 30000 30000&gt;&gt;sgemm_mkl_optimized_epyc_epyc002_2023-07-10_14-11-39.csv"/>
    <x v="0"/>
    <n v="30000"/>
    <n v="30000"/>
    <n v="53.731801386000001"/>
    <n v="53.731800999999997"/>
    <n v="1004.991432"/>
    <x v="0"/>
    <x v="1"/>
    <x v="0"/>
    <x v="0"/>
    <x v="0"/>
    <x v="0"/>
    <x v="20"/>
    <x v="20"/>
  </r>
  <r>
    <s v="sgemm_epyc_job_17166.out"/>
    <s v="sgemm_mkl_optimized_epyc_epyc002_2023-07-10_14-11-39.csv"/>
    <s v="epyc002"/>
    <s v="rep 1 size 30000 OMP_PLACES=cores OMP_PROC_BIND=close OMP_NUM_THREADS=20 BLIS_NUM_THREADS=20 srun -n1 --cpus-per-task=20 ./sgemm_mkl_optimized.x 30000 30000 30000&gt;&gt;sgemm_mkl_optimized_epyc_epyc002_2023-07-10_14-11-39.csv"/>
    <x v="0"/>
    <n v="30000"/>
    <n v="30000"/>
    <n v="53.426137765"/>
    <n v="53.426138000000002"/>
    <n v="1010.741226"/>
    <x v="0"/>
    <x v="1"/>
    <x v="0"/>
    <x v="0"/>
    <x v="0"/>
    <x v="0"/>
    <x v="19"/>
    <x v="19"/>
  </r>
  <r>
    <s v="sgemm_epyc_job_17166.out"/>
    <s v="sgemm_mkl_optimized_epyc_epyc002_2023-07-10_14-11-39.csv"/>
    <s v="epyc002"/>
    <s v="rep 1 size 30000 OMP_PLACES=cores OMP_PROC_BIND=close OMP_NUM_THREADS=19 BLIS_NUM_THREADS=19 srun -n1 --cpus-per-task=19 ./sgemm_mkl_optimized.x 30000 30000 30000&gt;&gt;sgemm_mkl_optimized_epyc_epyc002_2023-07-10_14-11-39.csv"/>
    <x v="0"/>
    <n v="30000"/>
    <n v="30000"/>
    <n v="59.079553511"/>
    <n v="59.079554000000002"/>
    <n v="914.02180299999998"/>
    <x v="0"/>
    <x v="1"/>
    <x v="0"/>
    <x v="0"/>
    <x v="0"/>
    <x v="0"/>
    <x v="18"/>
    <x v="18"/>
  </r>
  <r>
    <s v="sgemm_epyc_job_17166.out"/>
    <s v="sgemm_mkl_optimized_epyc_epyc002_2023-07-10_14-11-39.csv"/>
    <s v="epyc002"/>
    <s v="rep 1 size 30000 OMP_PLACES=cores OMP_PROC_BIND=close OMP_NUM_THREADS=18 BLIS_NUM_THREADS=18 srun -n1 --cpus-per-task=18 ./sgemm_mkl_optimized.x 30000 30000 30000&gt;&gt;sgemm_mkl_optimized_epyc_epyc002_2023-07-10_14-11-39.csv"/>
    <x v="0"/>
    <n v="30000"/>
    <n v="30000"/>
    <n v="59.029118068000002"/>
    <n v="59.029117999999997"/>
    <n v="914.80275800000004"/>
    <x v="0"/>
    <x v="1"/>
    <x v="0"/>
    <x v="0"/>
    <x v="0"/>
    <x v="0"/>
    <x v="17"/>
    <x v="17"/>
  </r>
  <r>
    <s v="sgemm_epyc_job_17166.out"/>
    <s v="sgemm_mkl_optimized_epyc_epyc002_2023-07-10_14-11-39.csv"/>
    <s v="epyc002"/>
    <s v="rep 1 size 30000 OMP_PLACES=cores OMP_PROC_BIND=close OMP_NUM_THREADS=17 BLIS_NUM_THREADS=17 srun -n1 --cpus-per-task=17 ./sgemm_mkl_optimized.x 30000 30000 30000&gt;&gt;sgemm_mkl_optimized_epyc_epyc002_2023-07-10_14-11-39.csv"/>
    <x v="0"/>
    <n v="30000"/>
    <n v="30000"/>
    <n v="66.028427786999998"/>
    <n v="66.028428000000005"/>
    <n v="817.82955900000002"/>
    <x v="0"/>
    <x v="1"/>
    <x v="0"/>
    <x v="0"/>
    <x v="0"/>
    <x v="0"/>
    <x v="16"/>
    <x v="16"/>
  </r>
  <r>
    <s v="sgemm_epyc_job_17166.out"/>
    <s v="sgemm_mkl_optimized_epyc_epyc002_2023-07-10_14-11-39.csv"/>
    <s v="epyc002"/>
    <s v="rep 1 size 30000 OMP_PLACES=cores OMP_PROC_BIND=close OMP_NUM_THREADS=16 BLIS_NUM_THREADS=16 srun -n1 --cpus-per-task=16 ./sgemm_mkl_optimized.x 30000 30000 30000&gt;&gt;sgemm_mkl_optimized_epyc_epyc002_2023-07-10_14-11-39.csv"/>
    <x v="0"/>
    <n v="30000"/>
    <n v="30000"/>
    <n v="68.566514663999996"/>
    <n v="68.566514999999995"/>
    <n v="787.55643699999996"/>
    <x v="0"/>
    <x v="1"/>
    <x v="0"/>
    <x v="0"/>
    <x v="0"/>
    <x v="0"/>
    <x v="15"/>
    <x v="15"/>
  </r>
  <r>
    <s v="sgemm_epyc_job_17166.out"/>
    <s v="sgemm_mkl_optimized_epyc_epyc002_2023-07-10_14-11-39.csv"/>
    <s v="epyc002"/>
    <s v="rep 1 size 30000 OMP_PLACES=cores OMP_PROC_BIND=close OMP_NUM_THREADS=15 BLIS_NUM_THREADS=15 srun -n1 --cpus-per-task=15 ./sgemm_mkl_optimized.x 30000 30000 30000&gt;&gt;sgemm_mkl_optimized_epyc_epyc002_2023-07-10_14-11-39.csv"/>
    <x v="0"/>
    <n v="30000"/>
    <n v="30000"/>
    <n v="68.511619566999997"/>
    <n v="68.511619999999994"/>
    <n v="788.18746899999996"/>
    <x v="0"/>
    <x v="1"/>
    <x v="0"/>
    <x v="0"/>
    <x v="0"/>
    <x v="0"/>
    <x v="14"/>
    <x v="14"/>
  </r>
  <r>
    <s v="sgemm_epyc_job_17166.out"/>
    <s v="sgemm_mkl_optimized_epyc_epyc002_2023-07-10_14-11-39.csv"/>
    <s v="epyc002"/>
    <s v="rep 1 size 30000 OMP_PLACES=cores OMP_PROC_BIND=close OMP_NUM_THREADS=14 BLIS_NUM_THREADS=14 srun -n1 --cpus-per-task=14 ./sgemm_mkl_optimized.x 30000 30000 30000&gt;&gt;sgemm_mkl_optimized_epyc_epyc002_2023-07-10_14-11-39.csv"/>
    <x v="0"/>
    <n v="30000"/>
    <n v="30000"/>
    <n v="73.177974559000006"/>
    <n v="73.177975000000004"/>
    <n v="737.92695600000002"/>
    <x v="0"/>
    <x v="1"/>
    <x v="0"/>
    <x v="0"/>
    <x v="0"/>
    <x v="0"/>
    <x v="13"/>
    <x v="13"/>
  </r>
  <r>
    <s v="sgemm_epyc_job_17166.out"/>
    <s v="sgemm_mkl_optimized_epyc_epyc002_2023-07-10_14-11-39.csv"/>
    <s v="epyc002"/>
    <s v="rep 1 size 30000 OMP_PLACES=cores OMP_PROC_BIND=close OMP_NUM_THREADS=13 BLIS_NUM_THREADS=13 srun -n1 --cpus-per-task=13 ./sgemm_mkl_optimized.x 30000 30000 30000&gt;&gt;sgemm_mkl_optimized_epyc_epyc002_2023-07-10_14-11-39.csv"/>
    <x v="0"/>
    <n v="30000"/>
    <n v="30000"/>
    <n v="82.146030072000002"/>
    <n v="82.146029999999996"/>
    <n v="657.36591199999998"/>
    <x v="0"/>
    <x v="1"/>
    <x v="0"/>
    <x v="0"/>
    <x v="0"/>
    <x v="0"/>
    <x v="12"/>
    <x v="12"/>
  </r>
  <r>
    <s v="sgemm_epyc_job_17166.out"/>
    <s v="sgemm_mkl_optimized_epyc_epyc002_2023-07-10_14-11-39.csv"/>
    <s v="epyc002"/>
    <s v="rep 1 size 30000 OMP_PLACES=cores OMP_PROC_BIND=close OMP_NUM_THREADS=12 BLIS_NUM_THREADS=12 srun -n1 --cpus-per-task=12 ./sgemm_mkl_optimized.x 30000 30000 30000&gt;&gt;sgemm_mkl_optimized_epyc_epyc002_2023-07-10_14-11-39.csv"/>
    <x v="0"/>
    <n v="30000"/>
    <n v="30000"/>
    <n v="81.670583536999999"/>
    <n v="81.670584000000005"/>
    <n v="661.19277799999998"/>
    <x v="0"/>
    <x v="1"/>
    <x v="0"/>
    <x v="0"/>
    <x v="0"/>
    <x v="0"/>
    <x v="11"/>
    <x v="11"/>
  </r>
  <r>
    <s v="sgemm_epyc_job_17166.out"/>
    <s v="sgemm_mkl_optimized_epyc_epyc002_2023-07-10_14-11-39.csv"/>
    <s v="epyc002"/>
    <s v="rep 1 size 30000 OMP_PLACES=cores OMP_PROC_BIND=close OMP_NUM_THREADS=11 BLIS_NUM_THREADS=11 srun -n1 --cpus-per-task=11 ./sgemm_mkl_optimized.x 30000 30000 30000&gt;&gt;sgemm_mkl_optimized_epyc_epyc002_2023-07-10_14-11-39.csv"/>
    <x v="0"/>
    <n v="30000"/>
    <n v="30000"/>
    <n v="94.654657786000001"/>
    <n v="94.654657999999998"/>
    <n v="570.49490500000002"/>
    <x v="0"/>
    <x v="1"/>
    <x v="0"/>
    <x v="0"/>
    <x v="0"/>
    <x v="0"/>
    <x v="10"/>
    <x v="10"/>
  </r>
  <r>
    <s v="sgemm_epyc_job_17166.out"/>
    <s v="sgemm_mkl_optimized_epyc_epyc002_2023-07-10_14-11-39.csv"/>
    <s v="epyc002"/>
    <s v="rep 1 size 30000 OMP_PLACES=cores OMP_PROC_BIND=close OMP_NUM_THREADS=10 BLIS_NUM_THREADS=10 srun -n1 --cpus-per-task=10 ./sgemm_mkl_optimized.x 30000 30000 30000&gt;&gt;sgemm_mkl_optimized_epyc_epyc002_2023-07-10_14-11-39.csv"/>
    <x v="0"/>
    <n v="30000"/>
    <n v="30000"/>
    <n v="103.23657912500001"/>
    <n v="103.23657900000001"/>
    <n v="523.07041200000003"/>
    <x v="0"/>
    <x v="1"/>
    <x v="0"/>
    <x v="0"/>
    <x v="0"/>
    <x v="0"/>
    <x v="9"/>
    <x v="9"/>
  </r>
  <r>
    <s v="sgemm_epyc_job_17166.out"/>
    <s v="sgemm_mkl_optimized_epyc_epyc002_2023-07-10_14-11-39.csv"/>
    <s v="epyc002"/>
    <s v="rep 1 size 30000 OMP_PLACES=cores OMP_PROC_BIND=close OMP_NUM_THREADS=9 BLIS_NUM_THREADS=9 srun -n1 --cpus-per-task=9 ./sgemm_mkl_optimized.x 30000 30000 30000&gt;&gt;sgemm_mkl_optimized_epyc_epyc002_2023-07-10_14-11-39.csv"/>
    <x v="0"/>
    <n v="30000"/>
    <n v="30000"/>
    <n v="116.881017754"/>
    <n v="116.881018"/>
    <n v="462.00829700000003"/>
    <x v="0"/>
    <x v="1"/>
    <x v="0"/>
    <x v="0"/>
    <x v="0"/>
    <x v="0"/>
    <x v="8"/>
    <x v="8"/>
  </r>
  <r>
    <s v="sgemm_epyc_job_17166.out"/>
    <s v="sgemm_mkl_optimized_epyc_epyc002_2023-07-10_14-11-39.csv"/>
    <s v="epyc002"/>
    <s v="rep 1 size 30000 OMP_PLACES=cores OMP_PROC_BIND=close OMP_NUM_THREADS=8 BLIS_NUM_THREADS=8 srun -n1 --cpus-per-task=8 ./sgemm_mkl_optimized.x 30000 30000 30000&gt;&gt;sgemm_mkl_optimized_epyc_epyc002_2023-07-10_14-11-39.csv"/>
    <x v="0"/>
    <n v="30000"/>
    <n v="30000"/>
    <n v="115.15628516300001"/>
    <n v="115.156285"/>
    <n v="468.92794400000002"/>
    <x v="0"/>
    <x v="1"/>
    <x v="0"/>
    <x v="0"/>
    <x v="0"/>
    <x v="0"/>
    <x v="7"/>
    <x v="7"/>
  </r>
  <r>
    <s v="sgemm_epyc_job_17166.out"/>
    <s v="sgemm_mkl_optimized_epyc_epyc002_2023-07-10_14-11-39.csv"/>
    <s v="epyc002"/>
    <s v="rep 1 size 30000 OMP_PLACES=cores OMP_PROC_BIND=close OMP_NUM_THREADS=7 BLIS_NUM_THREADS=7 srun -n1 --cpus-per-task=7 ./sgemm_mkl_optimized.x 30000 30000 30000&gt;&gt;sgemm_mkl_optimized_epyc_epyc002_2023-07-10_14-11-39.csv"/>
    <x v="0"/>
    <n v="30000"/>
    <n v="30000"/>
    <n v="150.53819676800001"/>
    <n v="150.538197"/>
    <n v="358.71294599999999"/>
    <x v="0"/>
    <x v="1"/>
    <x v="0"/>
    <x v="0"/>
    <x v="0"/>
    <x v="0"/>
    <x v="6"/>
    <x v="6"/>
  </r>
  <r>
    <s v="sgemm_epyc_job_17166.out"/>
    <s v="sgemm_mkl_optimized_epyc_epyc002_2023-07-10_14-11-39.csv"/>
    <s v="epyc002"/>
    <s v="rep 1 size 30000 OMP_PLACES=cores OMP_PROC_BIND=close OMP_NUM_THREADS=6 BLIS_NUM_THREADS=6 srun -n1 --cpus-per-task=6 ./sgemm_mkl_optimized.x 30000 30000 30000&gt;&gt;sgemm_mkl_optimized_epyc_epyc002_2023-07-10_14-11-39.csv"/>
    <x v="0"/>
    <n v="30000"/>
    <n v="30000"/>
    <n v="150.48593355700001"/>
    <n v="150.48593399999999"/>
    <n v="358.83752500000003"/>
    <x v="0"/>
    <x v="1"/>
    <x v="0"/>
    <x v="0"/>
    <x v="0"/>
    <x v="0"/>
    <x v="5"/>
    <x v="5"/>
  </r>
  <r>
    <s v="sgemm_epyc_job_17166.out"/>
    <s v="sgemm_mkl_optimized_epyc_epyc002_2023-07-10_14-11-39.csv"/>
    <s v="epyc002"/>
    <s v="rep 1 size 30000 OMP_PLACES=cores OMP_PROC_BIND=close OMP_NUM_THREADS=5 BLIS_NUM_THREADS=5 srun -n1 --cpus-per-task=5 ./sgemm_mkl_optimized.x 30000 30000 30000&gt;&gt;sgemm_mkl_optimized_epyc_epyc002_2023-07-10_14-11-39.csv"/>
    <x v="0"/>
    <n v="30000"/>
    <n v="30000"/>
    <n v="221.23373954499999"/>
    <n v="221.23374000000001"/>
    <n v="244.085735"/>
    <x v="0"/>
    <x v="1"/>
    <x v="0"/>
    <x v="0"/>
    <x v="0"/>
    <x v="0"/>
    <x v="4"/>
    <x v="4"/>
  </r>
  <r>
    <s v="sgemm_epyc_job_17166.out"/>
    <s v="sgemm_mkl_optimized_epyc_epyc002_2023-07-10_14-11-39.csv"/>
    <s v="epyc002"/>
    <s v="rep 1 size 30000 OMP_PLACES=cores OMP_PROC_BIND=close OMP_NUM_THREADS=4 BLIS_NUM_THREADS=4 srun -n1 --cpus-per-task=4 ./sgemm_mkl_optimized.x 30000 30000 30000&gt;&gt;sgemm_mkl_optimized_epyc_epyc002_2023-07-10_14-11-39.csv"/>
    <x v="0"/>
    <n v="30000"/>
    <n v="30000"/>
    <n v="293.172679319"/>
    <n v="293.17267900000002"/>
    <n v="184.191788"/>
    <x v="0"/>
    <x v="1"/>
    <x v="0"/>
    <x v="0"/>
    <x v="0"/>
    <x v="0"/>
    <x v="3"/>
    <x v="3"/>
  </r>
  <r>
    <s v="sgemm_epyc_job_17166.out"/>
    <s v="sgemm_mkl_optimized_epyc_epyc002_2023-07-10_14-11-39.csv"/>
    <s v="epyc002"/>
    <s v="rep 1 size 30000 OMP_PLACES=cores OMP_PROC_BIND=close OMP_NUM_THREADS=3 BLIS_NUM_THREADS=3 srun -n1 --cpus-per-task=3 ./sgemm_mkl_optimized.x 30000 30000 30000&gt;&gt;sgemm_mkl_optimized_epyc_epyc002_2023-07-10_14-11-39.csv"/>
    <x v="0"/>
    <n v="30000"/>
    <n v="30000"/>
    <n v="433.96035397100002"/>
    <n v="433.960354"/>
    <n v="124.43532999999999"/>
    <x v="0"/>
    <x v="1"/>
    <x v="0"/>
    <x v="0"/>
    <x v="0"/>
    <x v="0"/>
    <x v="2"/>
    <x v="2"/>
  </r>
  <r>
    <s v="sgemm_epyc_job_17166.out"/>
    <s v="sgemm_mkl_optimized_epyc_epyc002_2023-07-10_14-11-39.csv"/>
    <s v="epyc002"/>
    <s v="rep 1 size 30000 OMP_PLACES=cores OMP_PROC_BIND=close OMP_NUM_THREADS=2 BLIS_NUM_THREADS=2 srun -n1 --cpus-per-task=2 ./sgemm_mkl_optimized.x 30000 30000 30000&gt;&gt;sgemm_mkl_optimized_epyc_epyc002_2023-07-10_14-11-39.csv"/>
    <x v="0"/>
    <n v="30000"/>
    <n v="30000"/>
    <n v="434.91873294700002"/>
    <n v="434.91873299999997"/>
    <n v="124.16112699999999"/>
    <x v="0"/>
    <x v="1"/>
    <x v="0"/>
    <x v="0"/>
    <x v="0"/>
    <x v="0"/>
    <x v="1"/>
    <x v="1"/>
  </r>
  <r>
    <s v="sgemm_epyc_job_17166.out"/>
    <s v="sgemm_mkl_optimized_epyc_epyc002_2023-07-10_14-11-39.csv"/>
    <s v="epyc002"/>
    <s v="rep 1 size 30000 OMP_PLACES=cores OMP_PROC_BIND=close OMP_NUM_THREADS=1 BLIS_NUM_THREADS=1 srun -n1 --cpus-per-task=1 ./sgemm_mkl_optimized.x 30000 30000 30000&gt;&gt;sgemm_mkl_optimized_epyc_epyc002_2023-07-10_14-11-39.csv"/>
    <x v="0"/>
    <n v="30000"/>
    <n v="30000"/>
    <n v="861.85436564500003"/>
    <n v="861.85436600000003"/>
    <n v="62.655597"/>
    <x v="0"/>
    <x v="1"/>
    <x v="0"/>
    <x v="0"/>
    <x v="0"/>
    <x v="0"/>
    <x v="0"/>
    <x v="0"/>
  </r>
  <r>
    <s v="sgemm_epyc_job_17166.out"/>
    <s v="sgemm_mkl_optimized_epyc_epyc002_2023-07-10_14-11-39.csv"/>
    <s v="epyc002"/>
    <s v="rep 2 size 30000 OMP_PLACES=cores OMP_PROC_BIND=close OMP_NUM_THREADS=64 BLIS_NUM_THREADS=64 srun -n1 --cpus-per-task=64 ./sgemm_mkl_optimized.x 30000 30000 30000&gt;&gt;sgemm_mkl_optimized_epyc_epyc002_2023-07-10_14-11-39.csv"/>
    <x v="0"/>
    <n v="30000"/>
    <n v="30000"/>
    <n v="26.860397415000001"/>
    <n v="26.860396999999999"/>
    <n v="2010.3946780000001"/>
    <x v="0"/>
    <x v="1"/>
    <x v="0"/>
    <x v="0"/>
    <x v="0"/>
    <x v="0"/>
    <x v="63"/>
    <x v="63"/>
  </r>
  <r>
    <s v="sgemm_epyc_job_17166.out"/>
    <s v="sgemm_mkl_optimized_epyc_epyc002_2023-07-10_14-11-39.csv"/>
    <s v="epyc002"/>
    <s v="rep 2 size 30000 OMP_PLACES=cores OMP_PROC_BIND=close OMP_NUM_THREADS=63 BLIS_NUM_THREADS=63 srun -n1 --cpus-per-task=63 ./sgemm_mkl_optimized.x 30000 30000 30000&gt;&gt;sgemm_mkl_optimized_epyc_epyc002_2023-07-10_14-11-39.csv"/>
    <x v="0"/>
    <n v="30000"/>
    <n v="30000"/>
    <n v="25.147519846000002"/>
    <n v="25.14752"/>
    <n v="2147.3290539999998"/>
    <x v="0"/>
    <x v="1"/>
    <x v="0"/>
    <x v="0"/>
    <x v="0"/>
    <x v="0"/>
    <x v="62"/>
    <x v="62"/>
  </r>
  <r>
    <s v="sgemm_epyc_job_17166.out"/>
    <s v="sgemm_mkl_optimized_epyc_epyc002_2023-07-10_14-11-39.csv"/>
    <s v="epyc002"/>
    <s v="rep 2 size 30000 OMP_PLACES=cores OMP_PROC_BIND=close OMP_NUM_THREADS=62 BLIS_NUM_THREADS=62 srun -n1 --cpus-per-task=62 ./sgemm_mkl_optimized.x 30000 30000 30000&gt;&gt;sgemm_mkl_optimized_epyc_epyc002_2023-07-10_14-11-39.csv"/>
    <x v="0"/>
    <n v="30000"/>
    <n v="30000"/>
    <n v="25.329932087"/>
    <n v="25.329931999999999"/>
    <n v="2131.8651709999999"/>
    <x v="0"/>
    <x v="1"/>
    <x v="0"/>
    <x v="0"/>
    <x v="0"/>
    <x v="0"/>
    <x v="61"/>
    <x v="61"/>
  </r>
  <r>
    <s v="sgemm_epyc_job_17166.out"/>
    <s v="sgemm_mkl_optimized_epyc_epyc002_2023-07-10_14-11-39.csv"/>
    <s v="epyc002"/>
    <s v="rep 2 size 30000 OMP_PLACES=cores OMP_PROC_BIND=close OMP_NUM_THREADS=61 BLIS_NUM_THREADS=61 srun -n1 --cpus-per-task=61 ./sgemm_mkl_optimized.x 30000 30000 30000&gt;&gt;sgemm_mkl_optimized_epyc_epyc002_2023-07-10_14-11-39.csv"/>
    <x v="0"/>
    <n v="30000"/>
    <n v="30000"/>
    <n v="26.493729547000001"/>
    <n v="26.493729999999999"/>
    <n v="2038.218134"/>
    <x v="0"/>
    <x v="1"/>
    <x v="0"/>
    <x v="0"/>
    <x v="0"/>
    <x v="0"/>
    <x v="60"/>
    <x v="60"/>
  </r>
  <r>
    <s v="sgemm_epyc_job_17166.out"/>
    <s v="sgemm_mkl_optimized_epyc_epyc002_2023-07-10_14-11-39.csv"/>
    <s v="epyc002"/>
    <s v="rep 2 size 30000 OMP_PLACES=cores OMP_PROC_BIND=close OMP_NUM_THREADS=60 BLIS_NUM_THREADS=60 srun -n1 --cpus-per-task=60 ./sgemm_mkl_optimized.x 30000 30000 30000&gt;&gt;sgemm_mkl_optimized_epyc_epyc002_2023-07-10_14-11-39.csv"/>
    <x v="0"/>
    <n v="30000"/>
    <n v="30000"/>
    <n v="27.420128182999999"/>
    <n v="27.420127999999998"/>
    <n v="1969.3562199999999"/>
    <x v="0"/>
    <x v="1"/>
    <x v="0"/>
    <x v="0"/>
    <x v="0"/>
    <x v="0"/>
    <x v="59"/>
    <x v="59"/>
  </r>
  <r>
    <s v="sgemm_epyc_job_17166.out"/>
    <s v="sgemm_mkl_optimized_epyc_epyc002_2023-07-10_14-11-39.csv"/>
    <s v="epyc002"/>
    <s v="rep 2 size 30000 OMP_PLACES=cores OMP_PROC_BIND=close OMP_NUM_THREADS=59 BLIS_NUM_THREADS=59 srun -n1 --cpus-per-task=59 ./sgemm_mkl_optimized.x 30000 30000 30000&gt;&gt;sgemm_mkl_optimized_epyc_epyc002_2023-07-10_14-11-39.csv"/>
    <x v="0"/>
    <n v="30000"/>
    <n v="30000"/>
    <n v="25.882504081"/>
    <n v="25.882504000000001"/>
    <n v="2086.3514530000002"/>
    <x v="0"/>
    <x v="1"/>
    <x v="0"/>
    <x v="0"/>
    <x v="0"/>
    <x v="0"/>
    <x v="58"/>
    <x v="58"/>
  </r>
  <r>
    <s v="sgemm_epyc_job_17166.out"/>
    <s v="sgemm_mkl_optimized_epyc_epyc002_2023-07-10_14-11-39.csv"/>
    <s v="epyc002"/>
    <s v="rep 2 size 30000 OMP_PLACES=cores OMP_PROC_BIND=close OMP_NUM_THREADS=58 BLIS_NUM_THREADS=58 srun -n1 --cpus-per-task=58 ./sgemm_mkl_optimized.x 30000 30000 30000&gt;&gt;sgemm_mkl_optimized_epyc_epyc002_2023-07-10_14-11-39.csv"/>
    <x v="0"/>
    <n v="30000"/>
    <n v="30000"/>
    <n v="26.66825137"/>
    <n v="26.668251000000001"/>
    <n v="2024.8796689999999"/>
    <x v="0"/>
    <x v="1"/>
    <x v="0"/>
    <x v="0"/>
    <x v="0"/>
    <x v="0"/>
    <x v="57"/>
    <x v="57"/>
  </r>
  <r>
    <s v="sgemm_epyc_job_17166.out"/>
    <s v="sgemm_mkl_optimized_epyc_epyc002_2023-07-10_14-11-39.csv"/>
    <s v="epyc002"/>
    <s v="rep 2 size 30000 OMP_PLACES=cores OMP_PROC_BIND=close OMP_NUM_THREADS=57 BLIS_NUM_THREADS=57 srun -n1 --cpus-per-task=57 ./sgemm_mkl_optimized.x 30000 30000 30000&gt;&gt;sgemm_mkl_optimized_epyc_epyc002_2023-07-10_14-11-39.csv"/>
    <x v="0"/>
    <n v="30000"/>
    <n v="30000"/>
    <n v="27.119250424000001"/>
    <n v="27.119250000000001"/>
    <n v="1991.2054780000001"/>
    <x v="0"/>
    <x v="1"/>
    <x v="0"/>
    <x v="0"/>
    <x v="0"/>
    <x v="0"/>
    <x v="56"/>
    <x v="56"/>
  </r>
  <r>
    <s v="sgemm_epyc_job_17166.out"/>
    <s v="sgemm_mkl_optimized_epyc_epyc002_2023-07-10_14-11-39.csv"/>
    <s v="epyc002"/>
    <s v="rep 2 size 30000 OMP_PLACES=cores OMP_PROC_BIND=close OMP_NUM_THREADS=56 BLIS_NUM_THREADS=56 srun -n1 --cpus-per-task=56 ./sgemm_mkl_optimized.x 30000 30000 30000&gt;&gt;sgemm_mkl_optimized_epyc_epyc002_2023-07-10_14-11-39.csv"/>
    <x v="0"/>
    <n v="30000"/>
    <n v="30000"/>
    <n v="27.227312623"/>
    <n v="27.227312999999999"/>
    <n v="1983.3026030000001"/>
    <x v="0"/>
    <x v="1"/>
    <x v="0"/>
    <x v="0"/>
    <x v="0"/>
    <x v="0"/>
    <x v="55"/>
    <x v="55"/>
  </r>
  <r>
    <s v="sgemm_epyc_job_17166.out"/>
    <s v="sgemm_mkl_optimized_epyc_epyc002_2023-07-10_14-11-39.csv"/>
    <s v="epyc002"/>
    <s v="rep 2 size 30000 OMP_PLACES=cores OMP_PROC_BIND=close OMP_NUM_THREADS=55 BLIS_NUM_THREADS=55 srun -n1 --cpus-per-task=55 ./sgemm_mkl_optimized.x 30000 30000 30000&gt;&gt;sgemm_mkl_optimized_epyc_epyc002_2023-07-10_14-11-39.csv"/>
    <x v="0"/>
    <n v="30000"/>
    <n v="30000"/>
    <n v="27.173687098999999"/>
    <n v="27.173687000000001"/>
    <n v="1987.2165230000001"/>
    <x v="0"/>
    <x v="1"/>
    <x v="0"/>
    <x v="0"/>
    <x v="0"/>
    <x v="0"/>
    <x v="54"/>
    <x v="54"/>
  </r>
  <r>
    <s v="sgemm_epyc_job_17166.out"/>
    <s v="sgemm_mkl_optimized_epyc_epyc002_2023-07-10_14-11-39.csv"/>
    <s v="epyc002"/>
    <s v="rep 2 size 30000 OMP_PLACES=cores OMP_PROC_BIND=close OMP_NUM_THREADS=54 BLIS_NUM_THREADS=54 srun -n1 --cpus-per-task=54 ./sgemm_mkl_optimized.x 30000 30000 30000&gt;&gt;sgemm_mkl_optimized_epyc_epyc002_2023-07-10_14-11-39.csv"/>
    <x v="0"/>
    <n v="30000"/>
    <n v="30000"/>
    <n v="27.518463718"/>
    <n v="27.518464000000002"/>
    <n v="1962.318847"/>
    <x v="0"/>
    <x v="1"/>
    <x v="0"/>
    <x v="0"/>
    <x v="0"/>
    <x v="0"/>
    <x v="53"/>
    <x v="53"/>
  </r>
  <r>
    <s v="sgemm_epyc_job_17166.out"/>
    <s v="sgemm_mkl_optimized_epyc_epyc002_2023-07-10_14-11-39.csv"/>
    <s v="epyc002"/>
    <s v="rep 2 size 30000 OMP_PLACES=cores OMP_PROC_BIND=close OMP_NUM_THREADS=53 BLIS_NUM_THREADS=53 srun -n1 --cpus-per-task=53 ./sgemm_mkl_optimized.x 30000 30000 30000&gt;&gt;sgemm_mkl_optimized_epyc_epyc002_2023-07-10_14-11-39.csv"/>
    <x v="0"/>
    <n v="30000"/>
    <n v="30000"/>
    <n v="27.060742165000001"/>
    <n v="27.060742000000001"/>
    <n v="1995.5106800000001"/>
    <x v="0"/>
    <x v="1"/>
    <x v="0"/>
    <x v="0"/>
    <x v="0"/>
    <x v="0"/>
    <x v="52"/>
    <x v="52"/>
  </r>
  <r>
    <s v="sgemm_epyc_job_17166.out"/>
    <s v="sgemm_mkl_optimized_epyc_epyc002_2023-07-10_14-11-39.csv"/>
    <s v="epyc002"/>
    <s v="rep 2 size 30000 OMP_PLACES=cores OMP_PROC_BIND=close OMP_NUM_THREADS=52 BLIS_NUM_THREADS=52 srun -n1 --cpus-per-task=52 ./sgemm_mkl_optimized.x 30000 30000 30000&gt;&gt;sgemm_mkl_optimized_epyc_epyc002_2023-07-10_14-11-39.csv"/>
    <x v="0"/>
    <n v="30000"/>
    <n v="30000"/>
    <n v="27.066602460999999"/>
    <n v="27.066602"/>
    <n v="1995.078624"/>
    <x v="0"/>
    <x v="1"/>
    <x v="0"/>
    <x v="0"/>
    <x v="0"/>
    <x v="0"/>
    <x v="51"/>
    <x v="51"/>
  </r>
  <r>
    <s v="sgemm_epyc_job_17166.out"/>
    <s v="sgemm_mkl_optimized_epyc_epyc002_2023-07-10_14-11-39.csv"/>
    <s v="epyc002"/>
    <s v="rep 2 size 30000 OMP_PLACES=cores OMP_PROC_BIND=close OMP_NUM_THREADS=51 BLIS_NUM_THREADS=51 srun -n1 --cpus-per-task=51 ./sgemm_mkl_optimized.x 30000 30000 30000&gt;&gt;sgemm_mkl_optimized_epyc_epyc002_2023-07-10_14-11-39.csv"/>
    <x v="0"/>
    <n v="30000"/>
    <n v="30000"/>
    <n v="27.829263650000001"/>
    <n v="27.829263999999998"/>
    <n v="1940.4034790000001"/>
    <x v="0"/>
    <x v="1"/>
    <x v="0"/>
    <x v="0"/>
    <x v="0"/>
    <x v="0"/>
    <x v="50"/>
    <x v="50"/>
  </r>
  <r>
    <s v="sgemm_epyc_job_17166.out"/>
    <s v="sgemm_mkl_optimized_epyc_epyc002_2023-07-10_14-11-39.csv"/>
    <s v="epyc002"/>
    <s v="rep 2 size 30000 OMP_PLACES=cores OMP_PROC_BIND=close OMP_NUM_THREADS=50 BLIS_NUM_THREADS=50 srun -n1 --cpus-per-task=50 ./sgemm_mkl_optimized.x 30000 30000 30000&gt;&gt;sgemm_mkl_optimized_epyc_epyc002_2023-07-10_14-11-39.csv"/>
    <x v="0"/>
    <n v="30000"/>
    <n v="30000"/>
    <n v="27.138972641999999"/>
    <n v="27.138973"/>
    <n v="1989.7584449999999"/>
    <x v="0"/>
    <x v="1"/>
    <x v="0"/>
    <x v="0"/>
    <x v="0"/>
    <x v="0"/>
    <x v="49"/>
    <x v="49"/>
  </r>
  <r>
    <s v="sgemm_epyc_job_17166.out"/>
    <s v="sgemm_mkl_optimized_epyc_epyc002_2023-07-10_14-11-39.csv"/>
    <s v="epyc002"/>
    <s v="rep 2 size 30000 OMP_PLACES=cores OMP_PROC_BIND=close OMP_NUM_THREADS=49 BLIS_NUM_THREADS=49 srun -n1 --cpus-per-task=49 ./sgemm_mkl_optimized.x 30000 30000 30000&gt;&gt;sgemm_mkl_optimized_epyc_epyc002_2023-07-10_14-11-39.csv"/>
    <x v="0"/>
    <n v="30000"/>
    <n v="30000"/>
    <n v="29.649433556000002"/>
    <n v="29.649433999999999"/>
    <n v="1821.282686"/>
    <x v="0"/>
    <x v="1"/>
    <x v="0"/>
    <x v="0"/>
    <x v="0"/>
    <x v="0"/>
    <x v="48"/>
    <x v="48"/>
  </r>
  <r>
    <s v="sgemm_epyc_job_17166.out"/>
    <s v="sgemm_mkl_optimized_epyc_epyc002_2023-07-10_14-11-39.csv"/>
    <s v="epyc002"/>
    <s v="rep 2 size 30000 OMP_PLACES=cores OMP_PROC_BIND=close OMP_NUM_THREADS=48 BLIS_NUM_THREADS=48 srun -n1 --cpus-per-task=48 ./sgemm_mkl_optimized.x 30000 30000 30000&gt;&gt;sgemm_mkl_optimized_epyc_epyc002_2023-07-10_14-11-39.csv"/>
    <x v="0"/>
    <n v="30000"/>
    <n v="30000"/>
    <n v="28.549366000999999"/>
    <n v="28.549365999999999"/>
    <n v="1891.4605670000001"/>
    <x v="0"/>
    <x v="1"/>
    <x v="0"/>
    <x v="0"/>
    <x v="0"/>
    <x v="0"/>
    <x v="47"/>
    <x v="47"/>
  </r>
  <r>
    <s v="sgemm_epyc_job_17166.out"/>
    <s v="sgemm_mkl_optimized_epyc_epyc002_2023-07-10_14-11-39.csv"/>
    <s v="epyc002"/>
    <s v="rep 2 size 30000 OMP_PLACES=cores OMP_PROC_BIND=close OMP_NUM_THREADS=47 BLIS_NUM_THREADS=47 srun -n1 --cpus-per-task=47 ./sgemm_mkl_optimized.x 30000 30000 30000&gt;&gt;sgemm_mkl_optimized_epyc_epyc002_2023-07-10_14-11-39.csv"/>
    <x v="0"/>
    <n v="30000"/>
    <n v="30000"/>
    <n v="29.174743286000002"/>
    <n v="29.174742999999999"/>
    <n v="1850.916029"/>
    <x v="0"/>
    <x v="1"/>
    <x v="0"/>
    <x v="0"/>
    <x v="0"/>
    <x v="0"/>
    <x v="46"/>
    <x v="46"/>
  </r>
  <r>
    <s v="sgemm_epyc_job_17166.out"/>
    <s v="sgemm_mkl_optimized_epyc_epyc002_2023-07-10_14-11-39.csv"/>
    <s v="epyc002"/>
    <s v="rep 2 size 30000 OMP_PLACES=cores OMP_PROC_BIND=close OMP_NUM_THREADS=46 BLIS_NUM_THREADS=46 srun -n1 --cpus-per-task=46 ./sgemm_mkl_optimized.x 30000 30000 30000&gt;&gt;sgemm_mkl_optimized_epyc_epyc002_2023-07-10_14-11-39.csv"/>
    <x v="0"/>
    <n v="30000"/>
    <n v="30000"/>
    <n v="29.653890816000001"/>
    <n v="29.653891000000002"/>
    <n v="1821.00893"/>
    <x v="0"/>
    <x v="1"/>
    <x v="0"/>
    <x v="0"/>
    <x v="0"/>
    <x v="0"/>
    <x v="45"/>
    <x v="45"/>
  </r>
  <r>
    <s v="sgemm_epyc_job_17166.out"/>
    <s v="sgemm_mkl_optimized_epyc_epyc002_2023-07-10_14-11-39.csv"/>
    <s v="epyc002"/>
    <s v="rep 2 size 30000 OMP_PLACES=cores OMP_PROC_BIND=close OMP_NUM_THREADS=45 BLIS_NUM_THREADS=45 srun -n1 --cpus-per-task=45 ./sgemm_mkl_optimized.x 30000 30000 30000&gt;&gt;sgemm_mkl_optimized_epyc_epyc002_2023-07-10_14-11-39.csv"/>
    <x v="0"/>
    <n v="30000"/>
    <n v="30000"/>
    <n v="30.049425164999999"/>
    <n v="30.049424999999999"/>
    <n v="1797.039368"/>
    <x v="0"/>
    <x v="1"/>
    <x v="0"/>
    <x v="0"/>
    <x v="0"/>
    <x v="0"/>
    <x v="44"/>
    <x v="44"/>
  </r>
  <r>
    <s v="sgemm_epyc_job_17166.out"/>
    <s v="sgemm_mkl_optimized_epyc_epyc002_2023-07-10_14-11-39.csv"/>
    <s v="epyc002"/>
    <s v="rep 2 size 30000 OMP_PLACES=cores OMP_PROC_BIND=close OMP_NUM_THREADS=44 BLIS_NUM_THREADS=44 srun -n1 --cpus-per-task=44 ./sgemm_mkl_optimized.x 30000 30000 30000&gt;&gt;sgemm_mkl_optimized_epyc_epyc002_2023-07-10_14-11-39.csv"/>
    <x v="0"/>
    <n v="30000"/>
    <n v="30000"/>
    <n v="29.353556169000001"/>
    <n v="29.353556000000001"/>
    <n v="1839.640815"/>
    <x v="0"/>
    <x v="1"/>
    <x v="0"/>
    <x v="0"/>
    <x v="0"/>
    <x v="0"/>
    <x v="43"/>
    <x v="43"/>
  </r>
  <r>
    <s v="sgemm_epyc_job_17166.out"/>
    <s v="sgemm_mkl_optimized_epyc_epyc002_2023-07-10_14-11-39.csv"/>
    <s v="epyc002"/>
    <s v="rep 2 size 30000 OMP_PLACES=cores OMP_PROC_BIND=close OMP_NUM_THREADS=43 BLIS_NUM_THREADS=43 srun -n1 --cpus-per-task=43 ./sgemm_mkl_optimized.x 30000 30000 30000&gt;&gt;sgemm_mkl_optimized_epyc_epyc002_2023-07-10_14-11-39.csv"/>
    <x v="0"/>
    <n v="30000"/>
    <n v="30000"/>
    <n v="30.113359612"/>
    <n v="30.11336"/>
    <n v="1793.224027"/>
    <x v="0"/>
    <x v="1"/>
    <x v="0"/>
    <x v="0"/>
    <x v="0"/>
    <x v="0"/>
    <x v="42"/>
    <x v="42"/>
  </r>
  <r>
    <s v="sgemm_epyc_job_17166.out"/>
    <s v="sgemm_mkl_optimized_epyc_epyc002_2023-07-10_14-11-39.csv"/>
    <s v="epyc002"/>
    <s v="rep 2 size 30000 OMP_PLACES=cores OMP_PROC_BIND=close OMP_NUM_THREADS=42 BLIS_NUM_THREADS=42 srun -n1 --cpus-per-task=42 ./sgemm_mkl_optimized.x 30000 30000 30000&gt;&gt;sgemm_mkl_optimized_epyc_epyc002_2023-07-10_14-11-39.csv"/>
    <x v="0"/>
    <n v="30000"/>
    <n v="30000"/>
    <n v="29.667429141"/>
    <n v="29.667428999999998"/>
    <n v="1820.177938"/>
    <x v="0"/>
    <x v="1"/>
    <x v="0"/>
    <x v="0"/>
    <x v="0"/>
    <x v="0"/>
    <x v="41"/>
    <x v="41"/>
  </r>
  <r>
    <s v="sgemm_epyc_job_17166.out"/>
    <s v="sgemm_mkl_optimized_epyc_epyc002_2023-07-10_14-11-39.csv"/>
    <s v="epyc002"/>
    <s v="rep 2 size 30000 OMP_PLACES=cores OMP_PROC_BIND=close OMP_NUM_THREADS=41 BLIS_NUM_THREADS=41 srun -n1 --cpus-per-task=41 ./sgemm_mkl_optimized.x 30000 30000 30000&gt;&gt;sgemm_mkl_optimized_epyc_epyc002_2023-07-10_14-11-39.csv"/>
    <x v="0"/>
    <n v="30000"/>
    <n v="30000"/>
    <n v="30.255907429000001"/>
    <n v="30.255907000000001"/>
    <n v="1784.7754239999999"/>
    <x v="0"/>
    <x v="1"/>
    <x v="0"/>
    <x v="0"/>
    <x v="0"/>
    <x v="0"/>
    <x v="40"/>
    <x v="40"/>
  </r>
  <r>
    <s v="sgemm_epyc_job_17166.out"/>
    <s v="sgemm_mkl_optimized_epyc_epyc002_2023-07-10_14-11-39.csv"/>
    <s v="epyc002"/>
    <s v="rep 2 size 30000 OMP_PLACES=cores OMP_PROC_BIND=close OMP_NUM_THREADS=40 BLIS_NUM_THREADS=40 srun -n1 --cpus-per-task=40 ./sgemm_mkl_optimized.x 30000 30000 30000&gt;&gt;sgemm_mkl_optimized_epyc_epyc002_2023-07-10_14-11-39.csv"/>
    <x v="0"/>
    <n v="30000"/>
    <n v="30000"/>
    <n v="31.697700933"/>
    <n v="31.697700999999999"/>
    <n v="1703.593586"/>
    <x v="0"/>
    <x v="1"/>
    <x v="0"/>
    <x v="0"/>
    <x v="0"/>
    <x v="0"/>
    <x v="39"/>
    <x v="39"/>
  </r>
  <r>
    <s v="sgemm_epyc_job_17166.out"/>
    <s v="sgemm_mkl_optimized_epyc_epyc002_2023-07-10_14-11-39.csv"/>
    <s v="epyc002"/>
    <s v="rep 2 size 30000 OMP_PLACES=cores OMP_PROC_BIND=close OMP_NUM_THREADS=39 BLIS_NUM_THREADS=39 srun -n1 --cpus-per-task=39 ./sgemm_mkl_optimized.x 30000 30000 30000&gt;&gt;sgemm_mkl_optimized_epyc_epyc002_2023-07-10_14-11-39.csv"/>
    <x v="0"/>
    <n v="30000"/>
    <n v="30000"/>
    <n v="30.108665175999999"/>
    <n v="30.108664999999998"/>
    <n v="1793.50362"/>
    <x v="0"/>
    <x v="1"/>
    <x v="0"/>
    <x v="0"/>
    <x v="0"/>
    <x v="0"/>
    <x v="38"/>
    <x v="38"/>
  </r>
  <r>
    <s v="sgemm_epyc_job_17166.out"/>
    <s v="sgemm_mkl_optimized_epyc_epyc002_2023-07-10_14-11-39.csv"/>
    <s v="epyc002"/>
    <s v="rep 2 size 30000 OMP_PLACES=cores OMP_PROC_BIND=close OMP_NUM_THREADS=38 BLIS_NUM_THREADS=38 srun -n1 --cpus-per-task=38 ./sgemm_mkl_optimized.x 30000 30000 30000&gt;&gt;sgemm_mkl_optimized_epyc_epyc002_2023-07-10_14-11-39.csv"/>
    <x v="0"/>
    <n v="30000"/>
    <n v="30000"/>
    <n v="30.516277789"/>
    <n v="30.516278"/>
    <n v="1769.547399"/>
    <x v="0"/>
    <x v="1"/>
    <x v="0"/>
    <x v="0"/>
    <x v="0"/>
    <x v="0"/>
    <x v="37"/>
    <x v="37"/>
  </r>
  <r>
    <s v="sgemm_epyc_job_17166.out"/>
    <s v="sgemm_mkl_optimized_epyc_epyc002_2023-07-10_14-11-39.csv"/>
    <s v="epyc002"/>
    <s v="rep 2 size 30000 OMP_PLACES=cores OMP_PROC_BIND=close OMP_NUM_THREADS=37 BLIS_NUM_THREADS=37 srun -n1 --cpus-per-task=37 ./sgemm_mkl_optimized.x 30000 30000 30000&gt;&gt;sgemm_mkl_optimized_epyc_epyc002_2023-07-10_14-11-39.csv"/>
    <x v="0"/>
    <n v="30000"/>
    <n v="30000"/>
    <n v="33.178510760999998"/>
    <n v="33.178511"/>
    <n v="1627.5594880000001"/>
    <x v="0"/>
    <x v="1"/>
    <x v="0"/>
    <x v="0"/>
    <x v="0"/>
    <x v="0"/>
    <x v="36"/>
    <x v="36"/>
  </r>
  <r>
    <s v="sgemm_epyc_job_17166.out"/>
    <s v="sgemm_mkl_optimized_epyc_epyc002_2023-07-10_14-11-39.csv"/>
    <s v="epyc002"/>
    <s v="rep 2 size 30000 OMP_PLACES=cores OMP_PROC_BIND=close OMP_NUM_THREADS=36 BLIS_NUM_THREADS=36 srun -n1 --cpus-per-task=36 ./sgemm_mkl_optimized.x 30000 30000 30000&gt;&gt;sgemm_mkl_optimized_epyc_epyc002_2023-07-10_14-11-39.csv"/>
    <x v="0"/>
    <n v="30000"/>
    <n v="30000"/>
    <n v="32.935916059999997"/>
    <n v="32.935915999999999"/>
    <n v="1639.5475349999999"/>
    <x v="0"/>
    <x v="1"/>
    <x v="0"/>
    <x v="0"/>
    <x v="0"/>
    <x v="0"/>
    <x v="35"/>
    <x v="35"/>
  </r>
  <r>
    <s v="sgemm_epyc_job_17166.out"/>
    <s v="sgemm_mkl_optimized_epyc_epyc002_2023-07-10_14-11-39.csv"/>
    <s v="epyc002"/>
    <s v="rep 2 size 30000 OMP_PLACES=cores OMP_PROC_BIND=close OMP_NUM_THREADS=35 BLIS_NUM_THREADS=35 srun -n1 --cpus-per-task=35 ./sgemm_mkl_optimized.x 30000 30000 30000&gt;&gt;sgemm_mkl_optimized_epyc_epyc002_2023-07-10_14-11-39.csv"/>
    <x v="0"/>
    <n v="30000"/>
    <n v="30000"/>
    <n v="32.536343750999997"/>
    <n v="32.536344"/>
    <n v="1659.6824899999999"/>
    <x v="0"/>
    <x v="1"/>
    <x v="0"/>
    <x v="0"/>
    <x v="0"/>
    <x v="0"/>
    <x v="34"/>
    <x v="34"/>
  </r>
  <r>
    <s v="sgemm_epyc_job_17166.out"/>
    <s v="sgemm_mkl_optimized_epyc_epyc002_2023-07-10_14-11-39.csv"/>
    <s v="epyc002"/>
    <s v="rep 2 size 30000 OMP_PLACES=cores OMP_PROC_BIND=close OMP_NUM_THREADS=34 BLIS_NUM_THREADS=34 srun -n1 --cpus-per-task=34 ./sgemm_mkl_optimized.x 30000 30000 30000&gt;&gt;sgemm_mkl_optimized_epyc_epyc002_2023-07-10_14-11-39.csv"/>
    <x v="0"/>
    <n v="30000"/>
    <n v="30000"/>
    <n v="34.763279971000003"/>
    <n v="34.763280000000002"/>
    <n v="1553.3632050000001"/>
    <x v="0"/>
    <x v="1"/>
    <x v="0"/>
    <x v="0"/>
    <x v="0"/>
    <x v="0"/>
    <x v="33"/>
    <x v="33"/>
  </r>
  <r>
    <s v="sgemm_epyc_job_17166.out"/>
    <s v="sgemm_mkl_optimized_epyc_epyc002_2023-07-10_14-11-39.csv"/>
    <s v="epyc002"/>
    <s v="rep 2 size 30000 OMP_PLACES=cores OMP_PROC_BIND=close OMP_NUM_THREADS=33 BLIS_NUM_THREADS=33 srun -n1 --cpus-per-task=33 ./sgemm_mkl_optimized.x 30000 30000 30000&gt;&gt;sgemm_mkl_optimized_epyc_epyc002_2023-07-10_14-11-39.csv"/>
    <x v="0"/>
    <n v="30000"/>
    <n v="30000"/>
    <n v="34.183771585999999"/>
    <n v="34.183771999999998"/>
    <n v="1579.696958"/>
    <x v="0"/>
    <x v="1"/>
    <x v="0"/>
    <x v="0"/>
    <x v="0"/>
    <x v="0"/>
    <x v="32"/>
    <x v="32"/>
  </r>
  <r>
    <s v="sgemm_epyc_job_17166.out"/>
    <s v="sgemm_mkl_optimized_epyc_epyc002_2023-07-10_14-11-39.csv"/>
    <s v="epyc002"/>
    <s v="rep 2 size 30000 OMP_PLACES=cores OMP_PROC_BIND=close OMP_NUM_THREADS=32 BLIS_NUM_THREADS=32 srun -n1 --cpus-per-task=32 ./sgemm_mkl_optimized.x 30000 30000 30000&gt;&gt;sgemm_mkl_optimized_epyc_epyc002_2023-07-10_14-11-39.csv"/>
    <x v="0"/>
    <n v="30000"/>
    <n v="30000"/>
    <n v="35.142568726999997"/>
    <n v="35.142569000000002"/>
    <n v="1536.5979769999999"/>
    <x v="0"/>
    <x v="1"/>
    <x v="0"/>
    <x v="0"/>
    <x v="0"/>
    <x v="0"/>
    <x v="31"/>
    <x v="31"/>
  </r>
  <r>
    <s v="sgemm_epyc_job_17166.out"/>
    <s v="sgemm_mkl_optimized_epyc_epyc002_2023-07-10_14-11-39.csv"/>
    <s v="epyc002"/>
    <s v="rep 2 size 30000 OMP_PLACES=cores OMP_PROC_BIND=close OMP_NUM_THREADS=31 BLIS_NUM_THREADS=31 srun -n1 --cpus-per-task=31 ./sgemm_mkl_optimized.x 30000 30000 30000&gt;&gt;sgemm_mkl_optimized_epyc_epyc002_2023-07-10_14-11-39.csv"/>
    <x v="0"/>
    <n v="30000"/>
    <n v="30000"/>
    <n v="36.926129817000003"/>
    <n v="36.926130000000001"/>
    <n v="1462.379087"/>
    <x v="0"/>
    <x v="1"/>
    <x v="0"/>
    <x v="0"/>
    <x v="0"/>
    <x v="0"/>
    <x v="30"/>
    <x v="30"/>
  </r>
  <r>
    <s v="sgemm_epyc_job_17166.out"/>
    <s v="sgemm_mkl_optimized_epyc_epyc002_2023-07-10_14-11-39.csv"/>
    <s v="epyc002"/>
    <s v="rep 2 size 30000 OMP_PLACES=cores OMP_PROC_BIND=close OMP_NUM_THREADS=30 BLIS_NUM_THREADS=30 srun -n1 --cpus-per-task=30 ./sgemm_mkl_optimized.x 30000 30000 30000&gt;&gt;sgemm_mkl_optimized_epyc_epyc002_2023-07-10_14-11-39.csv"/>
    <x v="0"/>
    <n v="30000"/>
    <n v="30000"/>
    <n v="36.428935971999998"/>
    <n v="36.428936"/>
    <n v="1482.338107"/>
    <x v="0"/>
    <x v="1"/>
    <x v="0"/>
    <x v="0"/>
    <x v="0"/>
    <x v="0"/>
    <x v="29"/>
    <x v="29"/>
  </r>
  <r>
    <s v="sgemm_epyc_job_17166.out"/>
    <s v="sgemm_mkl_optimized_epyc_epyc002_2023-07-10_14-11-39.csv"/>
    <s v="epyc002"/>
    <s v="rep 2 size 30000 OMP_PLACES=cores OMP_PROC_BIND=close OMP_NUM_THREADS=29 BLIS_NUM_THREADS=29 srun -n1 --cpus-per-task=29 ./sgemm_mkl_optimized.x 30000 30000 30000&gt;&gt;sgemm_mkl_optimized_epyc_epyc002_2023-07-10_14-11-39.csv"/>
    <x v="0"/>
    <n v="30000"/>
    <n v="30000"/>
    <n v="39.338943864000001"/>
    <n v="39.338943999999998"/>
    <n v="1372.685555"/>
    <x v="0"/>
    <x v="1"/>
    <x v="0"/>
    <x v="0"/>
    <x v="0"/>
    <x v="0"/>
    <x v="28"/>
    <x v="28"/>
  </r>
  <r>
    <s v="sgemm_epyc_job_17166.out"/>
    <s v="sgemm_mkl_optimized_epyc_epyc002_2023-07-10_14-11-39.csv"/>
    <s v="epyc002"/>
    <s v="rep 2 size 30000 OMP_PLACES=cores OMP_PROC_BIND=close OMP_NUM_THREADS=28 BLIS_NUM_THREADS=28 srun -n1 --cpus-per-task=28 ./sgemm_mkl_optimized.x 30000 30000 30000&gt;&gt;sgemm_mkl_optimized_epyc_epyc002_2023-07-10_14-11-39.csv"/>
    <x v="0"/>
    <n v="30000"/>
    <n v="30000"/>
    <n v="39.243976914000001"/>
    <n v="39.243977000000001"/>
    <n v="1376.007333"/>
    <x v="0"/>
    <x v="1"/>
    <x v="0"/>
    <x v="0"/>
    <x v="0"/>
    <x v="0"/>
    <x v="27"/>
    <x v="27"/>
  </r>
  <r>
    <s v="sgemm_epyc_job_17166.out"/>
    <s v="sgemm_mkl_optimized_epyc_epyc002_2023-07-10_14-11-39.csv"/>
    <s v="epyc002"/>
    <s v="rep 2 size 30000 OMP_PLACES=cores OMP_PROC_BIND=close OMP_NUM_THREADS=27 BLIS_NUM_THREADS=27 srun -n1 --cpus-per-task=27 ./sgemm_mkl_optimized.x 30000 30000 30000&gt;&gt;sgemm_mkl_optimized_epyc_epyc002_2023-07-10_14-11-39.csv"/>
    <x v="0"/>
    <n v="30000"/>
    <n v="30000"/>
    <n v="40.825104942999999"/>
    <n v="40.825105000000001"/>
    <n v="1322.715522"/>
    <x v="0"/>
    <x v="1"/>
    <x v="0"/>
    <x v="0"/>
    <x v="0"/>
    <x v="0"/>
    <x v="26"/>
    <x v="26"/>
  </r>
  <r>
    <s v="sgemm_epyc_job_17166.out"/>
    <s v="sgemm_mkl_optimized_epyc_epyc002_2023-07-10_14-11-39.csv"/>
    <s v="epyc002"/>
    <s v="rep 2 size 30000 OMP_PLACES=cores OMP_PROC_BIND=close OMP_NUM_THREADS=26 BLIS_NUM_THREADS=26 srun -n1 --cpus-per-task=26 ./sgemm_mkl_optimized.x 30000 30000 30000&gt;&gt;sgemm_mkl_optimized_epyc_epyc002_2023-07-10_14-11-39.csv"/>
    <x v="0"/>
    <n v="30000"/>
    <n v="30000"/>
    <n v="43.560507031"/>
    <n v="43.560507000000001"/>
    <n v="1239.654992"/>
    <x v="0"/>
    <x v="1"/>
    <x v="0"/>
    <x v="0"/>
    <x v="0"/>
    <x v="0"/>
    <x v="25"/>
    <x v="25"/>
  </r>
  <r>
    <s v="sgemm_epyc_job_17166.out"/>
    <s v="sgemm_mkl_optimized_epyc_epyc002_2023-07-10_14-11-39.csv"/>
    <s v="epyc002"/>
    <s v="rep 2 size 30000 OMP_PLACES=cores OMP_PROC_BIND=close OMP_NUM_THREADS=25 BLIS_NUM_THREADS=25 srun -n1 --cpus-per-task=25 ./sgemm_mkl_optimized.x 30000 30000 30000&gt;&gt;sgemm_mkl_optimized_epyc_epyc002_2023-07-10_14-11-39.csv"/>
    <x v="0"/>
    <n v="30000"/>
    <n v="30000"/>
    <n v="45.093524457000001"/>
    <n v="45.093524000000002"/>
    <n v="1197.5111870000001"/>
    <x v="0"/>
    <x v="1"/>
    <x v="0"/>
    <x v="0"/>
    <x v="0"/>
    <x v="0"/>
    <x v="24"/>
    <x v="24"/>
  </r>
  <r>
    <s v="sgemm_epyc_job_17166.out"/>
    <s v="sgemm_mkl_optimized_epyc_epyc002_2023-07-10_14-11-39.csv"/>
    <s v="epyc002"/>
    <s v="rep 2 size 30000 OMP_PLACES=cores OMP_PROC_BIND=close OMP_NUM_THREADS=24 BLIS_NUM_THREADS=24 srun -n1 --cpus-per-task=24 ./sgemm_mkl_optimized.x 30000 30000 30000&gt;&gt;sgemm_mkl_optimized_epyc_epyc002_2023-07-10_14-11-39.csv"/>
    <x v="0"/>
    <n v="30000"/>
    <n v="30000"/>
    <n v="45.314612216999997"/>
    <n v="45.314611999999997"/>
    <n v="1191.6685890000001"/>
    <x v="0"/>
    <x v="1"/>
    <x v="0"/>
    <x v="0"/>
    <x v="0"/>
    <x v="0"/>
    <x v="23"/>
    <x v="23"/>
  </r>
  <r>
    <s v="sgemm_epyc_job_17166.out"/>
    <s v="sgemm_mkl_optimized_epyc_epyc002_2023-07-10_14-11-39.csv"/>
    <s v="epyc002"/>
    <s v="rep 2 size 30000 OMP_PLACES=cores OMP_PROC_BIND=close OMP_NUM_THREADS=23 BLIS_NUM_THREADS=23 srun -n1 --cpus-per-task=23 ./sgemm_mkl_optimized.x 30000 30000 30000&gt;&gt;sgemm_mkl_optimized_epyc_epyc002_2023-07-10_14-11-39.csv"/>
    <x v="0"/>
    <n v="30000"/>
    <n v="30000"/>
    <n v="48.865563815000002"/>
    <n v="48.865563999999999"/>
    <n v="1105.0726890000001"/>
    <x v="0"/>
    <x v="1"/>
    <x v="0"/>
    <x v="0"/>
    <x v="0"/>
    <x v="0"/>
    <x v="22"/>
    <x v="22"/>
  </r>
  <r>
    <s v="sgemm_epyc_job_17166.out"/>
    <s v="sgemm_mkl_optimized_epyc_epyc002_2023-07-10_14-11-39.csv"/>
    <s v="epyc002"/>
    <s v="rep 2 size 30000 OMP_PLACES=cores OMP_PROC_BIND=close OMP_NUM_THREADS=22 BLIS_NUM_THREADS=22 srun -n1 --cpus-per-task=22 ./sgemm_mkl_optimized.x 30000 30000 30000&gt;&gt;sgemm_mkl_optimized_epyc_epyc002_2023-07-10_14-11-39.csv"/>
    <x v="0"/>
    <n v="30000"/>
    <n v="30000"/>
    <n v="51.880284029999999"/>
    <n v="51.880284000000003"/>
    <n v="1040.857833"/>
    <x v="0"/>
    <x v="1"/>
    <x v="0"/>
    <x v="0"/>
    <x v="0"/>
    <x v="0"/>
    <x v="21"/>
    <x v="21"/>
  </r>
  <r>
    <s v="sgemm_epyc_job_17166.out"/>
    <s v="sgemm_mkl_optimized_epyc_epyc002_2023-07-10_14-11-39.csv"/>
    <s v="epyc002"/>
    <s v="rep 2 size 30000 OMP_PLACES=cores OMP_PROC_BIND=close OMP_NUM_THREADS=21 BLIS_NUM_THREADS=21 srun -n1 --cpus-per-task=21 ./sgemm_mkl_optimized.x 30000 30000 30000&gt;&gt;sgemm_mkl_optimized_epyc_epyc002_2023-07-10_14-11-39.csv"/>
    <x v="0"/>
    <n v="30000"/>
    <n v="30000"/>
    <n v="53.718372588000001"/>
    <n v="53.718373"/>
    <n v="1005.242665"/>
    <x v="0"/>
    <x v="1"/>
    <x v="0"/>
    <x v="0"/>
    <x v="0"/>
    <x v="0"/>
    <x v="20"/>
    <x v="20"/>
  </r>
  <r>
    <s v="sgemm_epyc_job_17166.out"/>
    <s v="sgemm_mkl_optimized_epyc_epyc002_2023-07-10_14-11-39.csv"/>
    <s v="epyc002"/>
    <s v="rep 2 size 30000 OMP_PLACES=cores OMP_PROC_BIND=close OMP_NUM_THREADS=20 BLIS_NUM_THREADS=20 srun -n1 --cpus-per-task=20 ./sgemm_mkl_optimized.x 30000 30000 30000&gt;&gt;sgemm_mkl_optimized_epyc_epyc002_2023-07-10_14-11-39.csv"/>
    <x v="0"/>
    <n v="30000"/>
    <n v="30000"/>
    <n v="53.214251719000004"/>
    <n v="53.214252000000002"/>
    <n v="1014.765749"/>
    <x v="0"/>
    <x v="1"/>
    <x v="0"/>
    <x v="0"/>
    <x v="0"/>
    <x v="0"/>
    <x v="19"/>
    <x v="19"/>
  </r>
  <r>
    <s v="sgemm_epyc_job_17166.out"/>
    <s v="sgemm_mkl_optimized_epyc_epyc002_2023-07-10_14-11-39.csv"/>
    <s v="epyc002"/>
    <s v="rep 2 size 30000 OMP_PLACES=cores OMP_PROC_BIND=close OMP_NUM_THREADS=19 BLIS_NUM_THREADS=19 srun -n1 --cpus-per-task=19 ./sgemm_mkl_optimized.x 30000 30000 30000&gt;&gt;sgemm_mkl_optimized_epyc_epyc002_2023-07-10_14-11-39.csv"/>
    <x v="0"/>
    <n v="30000"/>
    <n v="30000"/>
    <n v="59.174823975999999"/>
    <n v="59.174824000000001"/>
    <n v="912.55024300000002"/>
    <x v="0"/>
    <x v="1"/>
    <x v="0"/>
    <x v="0"/>
    <x v="0"/>
    <x v="0"/>
    <x v="18"/>
    <x v="18"/>
  </r>
  <r>
    <s v="sgemm_thin_job_17168.out"/>
    <s v="sgemm_mkl_optimized_thin_thin007_2023-07-10_16-12-32.csv"/>
    <s v="thin007"/>
    <s v="rep 1 size 30000 OMP_PLACES=cores OMP_PROC_BIND=spread OMP_NUM_THREADS=12 BLIS_NUM_THREADS=12 srun -n1 --cpus-per-task=12 ./sgemm_mkl_optimized.x 30000 30000 30000&gt;&gt;sgemm_mkl_optimized_thin_thin007_2023-07-10_16-12-32.csv"/>
    <x v="0"/>
    <n v="30000"/>
    <n v="30000"/>
    <n v="33.255666865999999"/>
    <n v="33.255667000000003"/>
    <n v="1623.783406"/>
    <x v="0"/>
    <x v="1"/>
    <x v="1"/>
    <x v="0"/>
    <x v="0"/>
    <x v="1"/>
    <x v="11"/>
    <x v="11"/>
  </r>
  <r>
    <s v="sgemm_thin_job_17168.out"/>
    <s v="sgemm_mkl_optimized_thin_thin007_2023-07-10_16-12-32.csv"/>
    <s v="thin007"/>
    <s v="rep 1 size 30000 OMP_PLACES=cores OMP_PROC_BIND=spread OMP_NUM_THREADS=11 BLIS_NUM_THREADS=11 srun -n1 --cpus-per-task=11 ./sgemm_mkl_optimized.x 30000 30000 30000&gt;&gt;sgemm_mkl_optimized_thin_thin007_2023-07-10_16-12-32.csv"/>
    <x v="0"/>
    <n v="30000"/>
    <n v="30000"/>
    <n v="36.257579667999998"/>
    <n v="36.257579999999997"/>
    <n v="1489.3437590000001"/>
    <x v="0"/>
    <x v="1"/>
    <x v="1"/>
    <x v="0"/>
    <x v="0"/>
    <x v="1"/>
    <x v="10"/>
    <x v="10"/>
  </r>
  <r>
    <s v="sgemm_thin_job_17168.out"/>
    <s v="sgemm_mkl_optimized_thin_thin007_2023-07-10_16-12-32.csv"/>
    <s v="thin007"/>
    <s v="rep 1 size 30000 OMP_PLACES=cores OMP_PROC_BIND=spread OMP_NUM_THREADS=10 BLIS_NUM_THREADS=10 srun -n1 --cpus-per-task=10 ./sgemm_mkl_optimized.x 30000 30000 30000&gt;&gt;sgemm_mkl_optimized_thin_thin007_2023-07-10_16-12-32.csv"/>
    <x v="0"/>
    <n v="30000"/>
    <n v="30000"/>
    <n v="39.9421952"/>
    <n v="39.942194999999998"/>
    <n v="1351.9537350000001"/>
    <x v="0"/>
    <x v="1"/>
    <x v="1"/>
    <x v="0"/>
    <x v="0"/>
    <x v="1"/>
    <x v="9"/>
    <x v="9"/>
  </r>
  <r>
    <s v="sgemm_thin_job_17168.out"/>
    <s v="sgemm_mkl_optimized_thin_thin007_2023-07-10_16-12-32.csv"/>
    <s v="thin007"/>
    <s v="rep 1 size 30000 OMP_PLACES=cores OMP_PROC_BIND=spread OMP_NUM_THREADS=9 BLIS_NUM_THREADS=9 srun -n1 --cpus-per-task=9 ./sgemm_mkl_optimized.x 30000 30000 30000&gt;&gt;sgemm_mkl_optimized_thin_thin007_2023-07-10_16-12-32.csv"/>
    <x v="0"/>
    <n v="30000"/>
    <n v="30000"/>
    <n v="44.365554355"/>
    <n v="44.365554000000003"/>
    <n v="1217.1604930000001"/>
    <x v="0"/>
    <x v="1"/>
    <x v="1"/>
    <x v="0"/>
    <x v="0"/>
    <x v="1"/>
    <x v="8"/>
    <x v="8"/>
  </r>
  <r>
    <s v="sgemm_thin_job_17168.out"/>
    <s v="sgemm_mkl_optimized_thin_thin007_2023-07-10_16-12-32.csv"/>
    <s v="thin007"/>
    <s v="rep 1 size 30000 OMP_PLACES=cores OMP_PROC_BIND=spread OMP_NUM_THREADS=8 BLIS_NUM_THREADS=8 srun -n1 --cpus-per-task=8 ./sgemm_mkl_optimized.x 30000 30000 30000&gt;&gt;sgemm_mkl_optimized_thin_thin007_2023-07-10_16-12-32.csv"/>
    <x v="0"/>
    <n v="30000"/>
    <n v="30000"/>
    <n v="49.878381167000001"/>
    <n v="49.878380999999997"/>
    <n v="1082.633372"/>
    <x v="0"/>
    <x v="1"/>
    <x v="1"/>
    <x v="0"/>
    <x v="0"/>
    <x v="1"/>
    <x v="7"/>
    <x v="7"/>
  </r>
  <r>
    <s v="sgemm_thin_job_17168.out"/>
    <s v="sgemm_mkl_optimized_thin_thin007_2023-07-10_16-12-32.csv"/>
    <s v="thin007"/>
    <s v="rep 1 size 30000 OMP_PLACES=cores OMP_PROC_BIND=spread OMP_NUM_THREADS=7 BLIS_NUM_THREADS=7 srun -n1 --cpus-per-task=7 ./sgemm_mkl_optimized.x 30000 30000 30000&gt;&gt;sgemm_mkl_optimized_thin_thin007_2023-07-10_16-12-32.csv"/>
    <x v="0"/>
    <n v="30000"/>
    <n v="30000"/>
    <n v="57.161006729999997"/>
    <n v="57.161006999999998"/>
    <n v="944.69994699999995"/>
    <x v="0"/>
    <x v="1"/>
    <x v="1"/>
    <x v="0"/>
    <x v="0"/>
    <x v="1"/>
    <x v="6"/>
    <x v="6"/>
  </r>
  <r>
    <s v="sgemm_thin_job_17168.out"/>
    <s v="sgemm_mkl_optimized_thin_thin007_2023-07-10_16-12-32.csv"/>
    <s v="thin007"/>
    <s v="rep 1 size 30000 OMP_PLACES=cores OMP_PROC_BIND=spread OMP_NUM_THREADS=6 BLIS_NUM_THREADS=6 srun -n1 --cpus-per-task=6 ./sgemm_mkl_optimized.x 30000 30000 30000&gt;&gt;sgemm_mkl_optimized_thin_thin007_2023-07-10_16-12-32.csv"/>
    <x v="0"/>
    <n v="30000"/>
    <n v="30000"/>
    <n v="67.041777424000003"/>
    <n v="67.041776999999996"/>
    <n v="805.46790499999997"/>
    <x v="0"/>
    <x v="1"/>
    <x v="1"/>
    <x v="0"/>
    <x v="0"/>
    <x v="1"/>
    <x v="5"/>
    <x v="5"/>
  </r>
  <r>
    <s v="sgemm_thin_job_17168.out"/>
    <s v="sgemm_mkl_optimized_thin_thin007_2023-07-10_16-12-32.csv"/>
    <s v="thin007"/>
    <s v="rep 1 size 30000 OMP_PLACES=cores OMP_PROC_BIND=spread OMP_NUM_THREADS=5 BLIS_NUM_THREADS=5 srun -n1 --cpus-per-task=5 ./sgemm_mkl_optimized.x 30000 30000 30000&gt;&gt;sgemm_mkl_optimized_thin_thin007_2023-07-10_16-12-32.csv"/>
    <x v="0"/>
    <n v="30000"/>
    <n v="30000"/>
    <n v="80.159974872000006"/>
    <n v="80.159975000000003"/>
    <n v="673.65290600000003"/>
    <x v="0"/>
    <x v="1"/>
    <x v="1"/>
    <x v="0"/>
    <x v="0"/>
    <x v="1"/>
    <x v="4"/>
    <x v="4"/>
  </r>
  <r>
    <s v="sgemm_thin_job_17168.out"/>
    <s v="sgemm_mkl_optimized_thin_thin007_2023-07-10_16-12-32.csv"/>
    <s v="thin007"/>
    <s v="rep 1 size 30000 OMP_PLACES=cores OMP_PROC_BIND=spread OMP_NUM_THREADS=4 BLIS_NUM_THREADS=4 srun -n1 --cpus-per-task=4 ./sgemm_mkl_optimized.x 30000 30000 30000&gt;&gt;sgemm_mkl_optimized_thin_thin007_2023-07-10_16-12-32.csv"/>
    <x v="0"/>
    <n v="30000"/>
    <n v="30000"/>
    <n v="100.974494654"/>
    <n v="100.974495"/>
    <n v="534.78851499999996"/>
    <x v="0"/>
    <x v="1"/>
    <x v="1"/>
    <x v="0"/>
    <x v="0"/>
    <x v="1"/>
    <x v="3"/>
    <x v="3"/>
  </r>
  <r>
    <s v="sgemm_thin_job_17168.out"/>
    <s v="sgemm_mkl_optimized_thin_thin007_2023-07-10_16-12-32.csv"/>
    <s v="thin007"/>
    <s v="rep 1 size 30000 OMP_PLACES=cores OMP_PROC_BIND=spread OMP_NUM_THREADS=3 BLIS_NUM_THREADS=3 srun -n1 --cpus-per-task=3 ./sgemm_mkl_optimized.x 30000 30000 30000&gt;&gt;sgemm_mkl_optimized_thin_thin007_2023-07-10_16-12-32.csv"/>
    <x v="0"/>
    <n v="30000"/>
    <n v="30000"/>
    <n v="134.01642508099999"/>
    <n v="134.016425"/>
    <n v="402.93568499999998"/>
    <x v="0"/>
    <x v="1"/>
    <x v="1"/>
    <x v="0"/>
    <x v="0"/>
    <x v="1"/>
    <x v="2"/>
    <x v="2"/>
  </r>
  <r>
    <s v="sgemm_thin_job_17168.out"/>
    <s v="sgemm_mkl_optimized_thin_thin007_2023-07-10_16-12-32.csv"/>
    <s v="thin007"/>
    <s v="rep 1 size 30000 OMP_PLACES=cores OMP_PROC_BIND=spread OMP_NUM_THREADS=2 BLIS_NUM_THREADS=2 srun -n1 --cpus-per-task=2 ./sgemm_mkl_optimized.x 30000 30000 30000&gt;&gt;sgemm_mkl_optimized_thin_thin007_2023-07-10_16-12-32.csv"/>
    <x v="0"/>
    <n v="30000"/>
    <n v="30000"/>
    <n v="203.784060517"/>
    <n v="203.78406100000001"/>
    <n v="264.986378"/>
    <x v="0"/>
    <x v="1"/>
    <x v="1"/>
    <x v="0"/>
    <x v="0"/>
    <x v="1"/>
    <x v="1"/>
    <x v="1"/>
  </r>
  <r>
    <s v="sgemm_thin_job_17168.out"/>
    <s v="sgemm_mkl_optimized_thin_thin007_2023-07-10_16-12-32.csv"/>
    <s v="thin007"/>
    <s v="rep 1 size 30000 OMP_PLACES=cores OMP_PROC_BIND=spread OMP_NUM_THREADS=1 BLIS_NUM_THREADS=1 srun -n1 --cpus-per-task=1 ./sgemm_mkl_optimized.x 30000 30000 30000&gt;&gt;sgemm_mkl_optimized_thin_thin007_2023-07-10_16-12-32.csv"/>
    <x v="0"/>
    <n v="30000"/>
    <n v="30000"/>
    <n v="402.91006928299998"/>
    <n v="402.91006900000002"/>
    <n v="134.024945"/>
    <x v="0"/>
    <x v="1"/>
    <x v="1"/>
    <x v="0"/>
    <x v="0"/>
    <x v="1"/>
    <x v="0"/>
    <x v="0"/>
  </r>
  <r>
    <s v="sgemm_thin_job_17168.out"/>
    <s v="sgemm_mkl_optimized_thin_thin007_2023-07-10_16-12-32.csv"/>
    <s v="thin007"/>
    <s v="rep 2 size 30000 OMP_PLACES=cores OMP_PROC_BIND=spread OMP_NUM_THREADS=12 BLIS_NUM_THREADS=12 srun -n1 --cpus-per-task=12 ./sgemm_mkl_optimized.x 30000 30000 30000&gt;&gt;sgemm_mkl_optimized_thin_thin007_2023-07-10_16-12-32.csv"/>
    <x v="0"/>
    <n v="30000"/>
    <n v="30000"/>
    <n v="33.323772716999997"/>
    <n v="33.323773000000003"/>
    <n v="1620.4647789999999"/>
    <x v="0"/>
    <x v="1"/>
    <x v="1"/>
    <x v="0"/>
    <x v="0"/>
    <x v="1"/>
    <x v="11"/>
    <x v="11"/>
  </r>
  <r>
    <s v="sgemm_thin_job_17168.out"/>
    <s v="sgemm_mkl_optimized_thin_thin007_2023-07-10_16-12-32.csv"/>
    <s v="thin007"/>
    <s v="rep 2 size 30000 OMP_PLACES=cores OMP_PROC_BIND=spread OMP_NUM_THREADS=11 BLIS_NUM_THREADS=11 srun -n1 --cpus-per-task=11 ./sgemm_mkl_optimized.x 30000 30000 30000&gt;&gt;sgemm_mkl_optimized_thin_thin007_2023-07-10_16-12-32.csv"/>
    <x v="0"/>
    <n v="30000"/>
    <n v="30000"/>
    <n v="36.311277011000001"/>
    <n v="36.311276999999997"/>
    <n v="1487.141308"/>
    <x v="0"/>
    <x v="1"/>
    <x v="1"/>
    <x v="0"/>
    <x v="0"/>
    <x v="1"/>
    <x v="10"/>
    <x v="10"/>
  </r>
  <r>
    <s v="sgemm_thin_job_17168.out"/>
    <s v="sgemm_mkl_optimized_thin_thin007_2023-07-10_16-12-32.csv"/>
    <s v="thin007"/>
    <s v="rep 2 size 30000 OMP_PLACES=cores OMP_PROC_BIND=spread OMP_NUM_THREADS=10 BLIS_NUM_THREADS=10 srun -n1 --cpus-per-task=10 ./sgemm_mkl_optimized.x 30000 30000 30000&gt;&gt;sgemm_mkl_optimized_thin_thin007_2023-07-10_16-12-32.csv"/>
    <x v="0"/>
    <n v="30000"/>
    <n v="30000"/>
    <n v="39.912668586999999"/>
    <n v="39.912669000000001"/>
    <n v="1352.953884"/>
    <x v="0"/>
    <x v="1"/>
    <x v="1"/>
    <x v="0"/>
    <x v="0"/>
    <x v="1"/>
    <x v="9"/>
    <x v="9"/>
  </r>
  <r>
    <s v="sgemm_thin_job_17168.out"/>
    <s v="sgemm_mkl_optimized_thin_thin007_2023-07-10_16-12-32.csv"/>
    <s v="thin007"/>
    <s v="rep 2 size 30000 OMP_PLACES=cores OMP_PROC_BIND=spread OMP_NUM_THREADS=9 BLIS_NUM_THREADS=9 srun -n1 --cpus-per-task=9 ./sgemm_mkl_optimized.x 30000 30000 30000&gt;&gt;sgemm_mkl_optimized_thin_thin007_2023-07-10_16-12-32.csv"/>
    <x v="0"/>
    <n v="30000"/>
    <n v="30000"/>
    <n v="44.346188656999999"/>
    <n v="44.346189000000003"/>
    <n v="1217.6920190000001"/>
    <x v="0"/>
    <x v="1"/>
    <x v="1"/>
    <x v="0"/>
    <x v="0"/>
    <x v="1"/>
    <x v="8"/>
    <x v="8"/>
  </r>
  <r>
    <s v="sgemm_thin_job_17168.out"/>
    <s v="sgemm_mkl_optimized_thin_thin007_2023-07-10_16-12-32.csv"/>
    <s v="thin007"/>
    <s v="rep 2 size 30000 OMP_PLACES=cores OMP_PROC_BIND=spread OMP_NUM_THREADS=8 BLIS_NUM_THREADS=8 srun -n1 --cpus-per-task=8 ./sgemm_mkl_optimized.x 30000 30000 30000&gt;&gt;sgemm_mkl_optimized_thin_thin007_2023-07-10_16-12-32.csv"/>
    <x v="0"/>
    <n v="30000"/>
    <n v="30000"/>
    <n v="49.969342244000003"/>
    <n v="49.969341999999997"/>
    <n v="1080.6626140000001"/>
    <x v="0"/>
    <x v="1"/>
    <x v="1"/>
    <x v="0"/>
    <x v="0"/>
    <x v="1"/>
    <x v="7"/>
    <x v="7"/>
  </r>
  <r>
    <s v="sgemm_thin_job_17168.out"/>
    <s v="sgemm_mkl_optimized_thin_thin007_2023-07-10_16-12-32.csv"/>
    <s v="thin007"/>
    <s v="rep 2 size 30000 OMP_PLACES=cores OMP_PROC_BIND=spread OMP_NUM_THREADS=7 BLIS_NUM_THREADS=7 srun -n1 --cpus-per-task=7 ./sgemm_mkl_optimized.x 30000 30000 30000&gt;&gt;sgemm_mkl_optimized_thin_thin007_2023-07-10_16-12-32.csv"/>
    <x v="0"/>
    <n v="30000"/>
    <n v="30000"/>
    <n v="57.239739862999997"/>
    <n v="57.239739999999998"/>
    <n v="943.40051400000004"/>
    <x v="0"/>
    <x v="1"/>
    <x v="1"/>
    <x v="0"/>
    <x v="0"/>
    <x v="1"/>
    <x v="6"/>
    <x v="6"/>
  </r>
  <r>
    <s v="sgemm_thin_job_17168.out"/>
    <s v="sgemm_mkl_optimized_thin_thin007_2023-07-10_16-12-32.csv"/>
    <s v="thin007"/>
    <s v="rep 2 size 30000 OMP_PLACES=cores OMP_PROC_BIND=spread OMP_NUM_THREADS=6 BLIS_NUM_THREADS=6 srun -n1 --cpus-per-task=6 ./sgemm_mkl_optimized.x 30000 30000 30000&gt;&gt;sgemm_mkl_optimized_thin_thin007_2023-07-10_16-12-32.csv"/>
    <x v="0"/>
    <n v="30000"/>
    <n v="30000"/>
    <n v="66.893840839999996"/>
    <n v="66.893840999999995"/>
    <n v="807.24920699999996"/>
    <x v="0"/>
    <x v="1"/>
    <x v="1"/>
    <x v="0"/>
    <x v="0"/>
    <x v="1"/>
    <x v="5"/>
    <x v="5"/>
  </r>
  <r>
    <s v="sgemm_thin_job_17168.out"/>
    <s v="sgemm_mkl_optimized_thin_thin007_2023-07-10_16-12-32.csv"/>
    <s v="thin007"/>
    <s v="rep 2 size 30000 OMP_PLACES=cores OMP_PROC_BIND=spread OMP_NUM_THREADS=5 BLIS_NUM_THREADS=5 srun -n1 --cpus-per-task=5 ./sgemm_mkl_optimized.x 30000 30000 30000&gt;&gt;sgemm_mkl_optimized_thin_thin007_2023-07-10_16-12-32.csv"/>
    <x v="0"/>
    <n v="30000"/>
    <n v="30000"/>
    <n v="80.264773727999994"/>
    <n v="80.264774000000003"/>
    <n v="672.77334099999996"/>
    <x v="0"/>
    <x v="1"/>
    <x v="1"/>
    <x v="0"/>
    <x v="0"/>
    <x v="1"/>
    <x v="4"/>
    <x v="4"/>
  </r>
  <r>
    <s v="sgemm_thin_job_17168.out"/>
    <s v="sgemm_mkl_optimized_thin_thin007_2023-07-10_16-12-32.csv"/>
    <s v="thin007"/>
    <s v="rep 2 size 30000 OMP_PLACES=cores OMP_PROC_BIND=spread OMP_NUM_THREADS=4 BLIS_NUM_THREADS=4 srun -n1 --cpus-per-task=4 ./sgemm_mkl_optimized.x 30000 30000 30000&gt;&gt;sgemm_mkl_optimized_thin_thin007_2023-07-10_16-12-32.csv"/>
    <x v="0"/>
    <n v="30000"/>
    <n v="30000"/>
    <n v="100.338357421"/>
    <n v="100.338357"/>
    <n v="538.17903100000001"/>
    <x v="0"/>
    <x v="1"/>
    <x v="1"/>
    <x v="0"/>
    <x v="0"/>
    <x v="1"/>
    <x v="3"/>
    <x v="3"/>
  </r>
  <r>
    <s v="sgemm_thin_job_17168.out"/>
    <s v="sgemm_mkl_optimized_thin_thin007_2023-07-10_16-12-32.csv"/>
    <s v="thin007"/>
    <s v="rep 2 size 30000 OMP_PLACES=cores OMP_PROC_BIND=spread OMP_NUM_THREADS=3 BLIS_NUM_THREADS=3 srun -n1 --cpus-per-task=3 ./sgemm_mkl_optimized.x 30000 30000 30000&gt;&gt;sgemm_mkl_optimized_thin_thin007_2023-07-10_16-12-32.csv"/>
    <x v="0"/>
    <n v="30000"/>
    <n v="30000"/>
    <n v="134.39680512499999"/>
    <n v="134.396805"/>
    <n v="401.79526600000003"/>
    <x v="0"/>
    <x v="1"/>
    <x v="1"/>
    <x v="0"/>
    <x v="0"/>
    <x v="1"/>
    <x v="2"/>
    <x v="2"/>
  </r>
  <r>
    <s v="sgemm_thin_job_17168.out"/>
    <s v="sgemm_mkl_optimized_thin_thin007_2023-07-10_16-12-32.csv"/>
    <s v="thin007"/>
    <s v="rep 2 size 30000 OMP_PLACES=cores OMP_PROC_BIND=spread OMP_NUM_THREADS=2 BLIS_NUM_THREADS=2 srun -n1 --cpus-per-task=2 ./sgemm_mkl_optimized.x 30000 30000 30000&gt;&gt;sgemm_mkl_optimized_thin_thin007_2023-07-10_16-12-32.csv"/>
    <x v="0"/>
    <n v="30000"/>
    <n v="30000"/>
    <n v="203.51452670500001"/>
    <n v="203.51452699999999"/>
    <n v="265.33732400000002"/>
    <x v="0"/>
    <x v="1"/>
    <x v="1"/>
    <x v="0"/>
    <x v="0"/>
    <x v="1"/>
    <x v="1"/>
    <x v="1"/>
  </r>
  <r>
    <s v="sgemm_thin_job_17168.out"/>
    <s v="sgemm_mkl_optimized_thin_thin007_2023-07-10_16-12-32.csv"/>
    <s v="thin007"/>
    <s v="rep 2 size 30000 OMP_PLACES=cores OMP_PROC_BIND=spread OMP_NUM_THREADS=1 BLIS_NUM_THREADS=1 srun -n1 --cpus-per-task=1 ./sgemm_mkl_optimized.x 30000 30000 30000&gt;&gt;sgemm_mkl_optimized_thin_thin007_2023-07-10_16-12-32.csv"/>
    <x v="0"/>
    <n v="30000"/>
    <n v="30000"/>
    <n v="402.85908991999997"/>
    <n v="402.85908999999998"/>
    <n v="134.04190500000001"/>
    <x v="0"/>
    <x v="1"/>
    <x v="1"/>
    <x v="0"/>
    <x v="0"/>
    <x v="1"/>
    <x v="0"/>
    <x v="0"/>
  </r>
  <r>
    <s v="sgemm_thin_job_17168.out"/>
    <s v="sgemm_mkl_optimized_thin_thin007_2023-07-10_16-12-32.csv"/>
    <s v="thin007"/>
    <s v="rep 3 size 30000 OMP_PLACES=cores OMP_PROC_BIND=spread OMP_NUM_THREADS=12 BLIS_NUM_THREADS=12 srun -n1 --cpus-per-task=12 ./sgemm_mkl_optimized.x 30000 30000 30000&gt;&gt;sgemm_mkl_optimized_thin_thin007_2023-07-10_16-12-32.csv"/>
    <x v="0"/>
    <n v="30000"/>
    <n v="30000"/>
    <n v="33.268978152999999"/>
    <n v="33.268977999999997"/>
    <n v="1623.1337120000001"/>
    <x v="0"/>
    <x v="1"/>
    <x v="1"/>
    <x v="0"/>
    <x v="0"/>
    <x v="1"/>
    <x v="11"/>
    <x v="11"/>
  </r>
  <r>
    <s v="sgemm_thin_job_17168.out"/>
    <s v="sgemm_mkl_optimized_thin_thin007_2023-07-10_16-12-32.csv"/>
    <s v="thin007"/>
    <s v="rep 3 size 30000 OMP_PLACES=cores OMP_PROC_BIND=spread OMP_NUM_THREADS=11 BLIS_NUM_THREADS=11 srun -n1 --cpus-per-task=11 ./sgemm_mkl_optimized.x 30000 30000 30000&gt;&gt;sgemm_mkl_optimized_thin_thin007_2023-07-10_16-12-32.csv"/>
    <x v="0"/>
    <n v="30000"/>
    <n v="30000"/>
    <n v="36.303259703999998"/>
    <n v="36.303260000000002"/>
    <n v="1487.469732"/>
    <x v="0"/>
    <x v="1"/>
    <x v="1"/>
    <x v="0"/>
    <x v="0"/>
    <x v="1"/>
    <x v="10"/>
    <x v="10"/>
  </r>
  <r>
    <s v="sgemm_thin_job_17168.out"/>
    <s v="sgemm_mkl_optimized_thin_thin007_2023-07-10_16-12-32.csv"/>
    <s v="thin007"/>
    <s v="rep 3 size 30000 OMP_PLACES=cores OMP_PROC_BIND=spread OMP_NUM_THREADS=10 BLIS_NUM_THREADS=10 srun -n1 --cpus-per-task=10 ./sgemm_mkl_optimized.x 30000 30000 30000&gt;&gt;sgemm_mkl_optimized_thin_thin007_2023-07-10_16-12-32.csv"/>
    <x v="0"/>
    <n v="30000"/>
    <n v="30000"/>
    <n v="39.937966693"/>
    <n v="39.937967"/>
    <n v="1352.0968760000001"/>
    <x v="0"/>
    <x v="1"/>
    <x v="1"/>
    <x v="0"/>
    <x v="0"/>
    <x v="1"/>
    <x v="9"/>
    <x v="9"/>
  </r>
  <r>
    <s v="sgemm_thin_job_17168.out"/>
    <s v="sgemm_mkl_optimized_thin_thin007_2023-07-10_16-12-32.csv"/>
    <s v="thin007"/>
    <s v="rep 3 size 30000 OMP_PLACES=cores OMP_PROC_BIND=spread OMP_NUM_THREADS=9 BLIS_NUM_THREADS=9 srun -n1 --cpus-per-task=9 ./sgemm_mkl_optimized.x 30000 30000 30000&gt;&gt;sgemm_mkl_optimized_thin_thin007_2023-07-10_16-12-32.csv"/>
    <x v="0"/>
    <n v="30000"/>
    <n v="30000"/>
    <n v="44.384414835000001"/>
    <n v="44.384414999999997"/>
    <n v="1216.6432789999999"/>
    <x v="0"/>
    <x v="1"/>
    <x v="1"/>
    <x v="0"/>
    <x v="0"/>
    <x v="1"/>
    <x v="8"/>
    <x v="8"/>
  </r>
  <r>
    <s v="sgemm_thin_job_17168.out"/>
    <s v="sgemm_mkl_optimized_thin_thin007_2023-07-10_16-12-32.csv"/>
    <s v="thin007"/>
    <s v="rep 3 size 30000 OMP_PLACES=cores OMP_PROC_BIND=spread OMP_NUM_THREADS=8 BLIS_NUM_THREADS=8 srun -n1 --cpus-per-task=8 ./sgemm_mkl_optimized.x 30000 30000 30000&gt;&gt;sgemm_mkl_optimized_thin_thin007_2023-07-10_16-12-32.csv"/>
    <x v="0"/>
    <n v="30000"/>
    <n v="30000"/>
    <n v="49.990201226000003"/>
    <n v="49.990200999999999"/>
    <n v="1080.211695"/>
    <x v="0"/>
    <x v="1"/>
    <x v="1"/>
    <x v="0"/>
    <x v="0"/>
    <x v="1"/>
    <x v="7"/>
    <x v="7"/>
  </r>
  <r>
    <s v="sgemm_thin_job_17168.out"/>
    <s v="sgemm_mkl_optimized_thin_thin007_2023-07-10_16-12-32.csv"/>
    <s v="thin007"/>
    <s v="rep 3 size 30000 OMP_PLACES=cores OMP_PROC_BIND=spread OMP_NUM_THREADS=7 BLIS_NUM_THREADS=7 srun -n1 --cpus-per-task=7 ./sgemm_mkl_optimized.x 30000 30000 30000&gt;&gt;sgemm_mkl_optimized_thin_thin007_2023-07-10_16-12-32.csv"/>
    <x v="0"/>
    <n v="30000"/>
    <n v="30000"/>
    <n v="57.068104322000003"/>
    <n v="57.068103999999998"/>
    <n v="946.237844"/>
    <x v="0"/>
    <x v="1"/>
    <x v="1"/>
    <x v="0"/>
    <x v="0"/>
    <x v="1"/>
    <x v="6"/>
    <x v="6"/>
  </r>
  <r>
    <s v="sgemm_thin_job_17168.out"/>
    <s v="sgemm_mkl_optimized_thin_thin007_2023-07-10_16-12-32.csv"/>
    <s v="thin007"/>
    <s v="rep 3 size 30000 OMP_PLACES=cores OMP_PROC_BIND=spread OMP_NUM_THREADS=6 BLIS_NUM_THREADS=6 srun -n1 --cpus-per-task=6 ./sgemm_mkl_optimized.x 30000 30000 30000&gt;&gt;sgemm_mkl_optimized_thin_thin007_2023-07-10_16-12-32.csv"/>
    <x v="0"/>
    <n v="30000"/>
    <n v="30000"/>
    <n v="66.916366600000003"/>
    <n v="66.916366999999994"/>
    <n v="806.97746700000005"/>
    <x v="0"/>
    <x v="1"/>
    <x v="1"/>
    <x v="0"/>
    <x v="0"/>
    <x v="1"/>
    <x v="5"/>
    <x v="5"/>
  </r>
  <r>
    <s v="sgemm_thin_job_17168.out"/>
    <s v="sgemm_mkl_optimized_thin_thin007_2023-07-10_16-12-32.csv"/>
    <s v="thin007"/>
    <s v="rep 3 size 30000 OMP_PLACES=cores OMP_PROC_BIND=spread OMP_NUM_THREADS=5 BLIS_NUM_THREADS=5 srun -n1 --cpus-per-task=5 ./sgemm_mkl_optimized.x 30000 30000 30000&gt;&gt;sgemm_mkl_optimized_thin_thin007_2023-07-10_16-12-32.csv"/>
    <x v="0"/>
    <n v="30000"/>
    <n v="30000"/>
    <n v="80.711417721000004"/>
    <n v="80.711417999999995"/>
    <n v="669.05032200000005"/>
    <x v="0"/>
    <x v="1"/>
    <x v="1"/>
    <x v="0"/>
    <x v="0"/>
    <x v="1"/>
    <x v="4"/>
    <x v="4"/>
  </r>
  <r>
    <s v="sgemm_thin_job_17168.out"/>
    <s v="sgemm_mkl_optimized_thin_thin007_2023-07-10_16-12-32.csv"/>
    <s v="thin007"/>
    <s v="rep 3 size 30000 OMP_PLACES=cores OMP_PROC_BIND=spread OMP_NUM_THREADS=4 BLIS_NUM_THREADS=4 srun -n1 --cpus-per-task=4 ./sgemm_mkl_optimized.x 30000 30000 30000&gt;&gt;sgemm_mkl_optimized_thin_thin007_2023-07-10_16-12-32.csv"/>
    <x v="0"/>
    <n v="30000"/>
    <n v="30000"/>
    <n v="100.782449028"/>
    <n v="100.782449"/>
    <n v="535.80757900000003"/>
    <x v="0"/>
    <x v="1"/>
    <x v="1"/>
    <x v="0"/>
    <x v="0"/>
    <x v="1"/>
    <x v="3"/>
    <x v="3"/>
  </r>
  <r>
    <s v="sgemm_thin_job_17168.out"/>
    <s v="sgemm_mkl_optimized_thin_thin007_2023-07-10_16-12-32.csv"/>
    <s v="thin007"/>
    <s v="rep 3 size 30000 OMP_PLACES=cores OMP_PROC_BIND=spread OMP_NUM_THREADS=3 BLIS_NUM_THREADS=3 srun -n1 --cpus-per-task=3 ./sgemm_mkl_optimized.x 30000 30000 30000&gt;&gt;sgemm_mkl_optimized_thin_thin007_2023-07-10_16-12-32.csv"/>
    <x v="0"/>
    <n v="30000"/>
    <n v="30000"/>
    <n v="133.99229818399999"/>
    <n v="133.99229800000001"/>
    <n v="403.00823800000001"/>
    <x v="0"/>
    <x v="1"/>
    <x v="1"/>
    <x v="0"/>
    <x v="0"/>
    <x v="1"/>
    <x v="2"/>
    <x v="2"/>
  </r>
  <r>
    <s v="sgemm_thin_job_17168.out"/>
    <s v="sgemm_mkl_optimized_thin_thin007_2023-07-10_16-12-32.csv"/>
    <s v="thin007"/>
    <s v="rep 3 size 30000 OMP_PLACES=cores OMP_PROC_BIND=spread OMP_NUM_THREADS=2 BLIS_NUM_THREADS=2 srun -n1 --cpus-per-task=2 ./sgemm_mkl_optimized.x 30000 30000 30000&gt;&gt;sgemm_mkl_optimized_thin_thin007_2023-07-10_16-12-32.csv"/>
    <x v="0"/>
    <n v="30000"/>
    <n v="30000"/>
    <n v="203.93450069799999"/>
    <n v="203.93450100000001"/>
    <n v="264.79090000000002"/>
    <x v="0"/>
    <x v="1"/>
    <x v="1"/>
    <x v="0"/>
    <x v="0"/>
    <x v="1"/>
    <x v="1"/>
    <x v="1"/>
  </r>
  <r>
    <s v="sgemm_thin_job_17168.out"/>
    <s v="sgemm_mkl_optimized_thin_thin007_2023-07-10_16-12-32.csv"/>
    <s v="thin007"/>
    <s v="rep 3 size 30000 OMP_PLACES=cores OMP_PROC_BIND=spread OMP_NUM_THREADS=1 BLIS_NUM_THREADS=1 srun -n1 --cpus-per-task=1 ./sgemm_mkl_optimized.x 30000 30000 30000&gt;&gt;sgemm_mkl_optimized_thin_thin007_2023-07-10_16-12-32.csv"/>
    <x v="0"/>
    <n v="30000"/>
    <n v="30000"/>
    <n v="402.91965370399998"/>
    <n v="402.91965399999998"/>
    <n v="134.02175700000001"/>
    <x v="0"/>
    <x v="1"/>
    <x v="1"/>
    <x v="0"/>
    <x v="0"/>
    <x v="1"/>
    <x v="0"/>
    <x v="0"/>
  </r>
  <r>
    <s v="sgemm_thin_job_17168.out"/>
    <s v="sgemm_mkl_optimized_thin_thin007_2023-07-10_16-12-32.csv"/>
    <s v="thin007"/>
    <s v="rep 4 size 30000 OMP_PLACES=cores OMP_PROC_BIND=spread OMP_NUM_THREADS=12 BLIS_NUM_THREADS=12 srun -n1 --cpus-per-task=12 ./sgemm_mkl_optimized.x 30000 30000 30000&gt;&gt;sgemm_mkl_optimized_thin_thin007_2023-07-10_16-12-32.csv"/>
    <x v="0"/>
    <n v="30000"/>
    <n v="30000"/>
    <n v="33.274137928000002"/>
    <n v="33.274138000000001"/>
    <n v="1622.8820149999999"/>
    <x v="0"/>
    <x v="1"/>
    <x v="1"/>
    <x v="0"/>
    <x v="0"/>
    <x v="1"/>
    <x v="11"/>
    <x v="11"/>
  </r>
  <r>
    <s v="sgemm_thin_job_17168.out"/>
    <s v="sgemm_mkl_optimized_thin_thin007_2023-07-10_16-12-32.csv"/>
    <s v="thin007"/>
    <s v="rep 4 size 30000 OMP_PLACES=cores OMP_PROC_BIND=spread OMP_NUM_THREADS=11 BLIS_NUM_THREADS=11 srun -n1 --cpus-per-task=11 ./sgemm_mkl_optimized.x 30000 30000 30000&gt;&gt;sgemm_mkl_optimized_thin_thin007_2023-07-10_16-12-32.csv"/>
    <x v="0"/>
    <n v="30000"/>
    <n v="30000"/>
    <n v="36.309866716000002"/>
    <n v="36.309866999999997"/>
    <n v="1487.1990699999999"/>
    <x v="0"/>
    <x v="1"/>
    <x v="1"/>
    <x v="0"/>
    <x v="0"/>
    <x v="1"/>
    <x v="10"/>
    <x v="10"/>
  </r>
  <r>
    <s v="sgemm_thin_job_17168.out"/>
    <s v="sgemm_mkl_optimized_thin_thin007_2023-07-10_16-12-32.csv"/>
    <s v="thin007"/>
    <s v="rep 4 size 30000 OMP_PLACES=cores OMP_PROC_BIND=spread OMP_NUM_THREADS=10 BLIS_NUM_THREADS=10 srun -n1 --cpus-per-task=10 ./sgemm_mkl_optimized.x 30000 30000 30000&gt;&gt;sgemm_mkl_optimized_thin_thin007_2023-07-10_16-12-32.csv"/>
    <x v="0"/>
    <n v="30000"/>
    <n v="30000"/>
    <n v="39.910906912000002"/>
    <n v="39.910907000000002"/>
    <n v="1353.013604"/>
    <x v="0"/>
    <x v="1"/>
    <x v="1"/>
    <x v="0"/>
    <x v="0"/>
    <x v="1"/>
    <x v="9"/>
    <x v="9"/>
  </r>
  <r>
    <s v="sgemm_thin_job_17168.out"/>
    <s v="sgemm_mkl_optimized_thin_thin007_2023-07-10_16-12-32.csv"/>
    <s v="thin007"/>
    <s v="rep 4 size 30000 OMP_PLACES=cores OMP_PROC_BIND=spread OMP_NUM_THREADS=9 BLIS_NUM_THREADS=9 srun -n1 --cpus-per-task=9 ./sgemm_mkl_optimized.x 30000 30000 30000&gt;&gt;sgemm_mkl_optimized_thin_thin007_2023-07-10_16-12-32.csv"/>
    <x v="0"/>
    <n v="30000"/>
    <n v="30000"/>
    <n v="44.412941951999997"/>
    <n v="44.412942000000001"/>
    <n v="1215.8618100000001"/>
    <x v="0"/>
    <x v="1"/>
    <x v="1"/>
    <x v="0"/>
    <x v="0"/>
    <x v="1"/>
    <x v="8"/>
    <x v="8"/>
  </r>
  <r>
    <s v="sgemm_thin_job_17168.out"/>
    <s v="sgemm_mkl_optimized_thin_thin007_2023-07-10_16-12-32.csv"/>
    <s v="thin007"/>
    <s v="rep 4 size 30000 OMP_PLACES=cores OMP_PROC_BIND=spread OMP_NUM_THREADS=8 BLIS_NUM_THREADS=8 srun -n1 --cpus-per-task=8 ./sgemm_mkl_optimized.x 30000 30000 30000&gt;&gt;sgemm_mkl_optimized_thin_thin007_2023-07-10_16-12-32.csv"/>
    <x v="0"/>
    <n v="30000"/>
    <n v="30000"/>
    <n v="50.068025487"/>
    <n v="50.068024999999999"/>
    <n v="1078.5326460000001"/>
    <x v="0"/>
    <x v="1"/>
    <x v="1"/>
    <x v="0"/>
    <x v="0"/>
    <x v="1"/>
    <x v="7"/>
    <x v="7"/>
  </r>
  <r>
    <s v="sgemm_thin_job_17168.out"/>
    <s v="sgemm_mkl_optimized_thin_thin007_2023-07-10_16-12-32.csv"/>
    <s v="thin007"/>
    <s v="rep 4 size 30000 OMP_PLACES=cores OMP_PROC_BIND=spread OMP_NUM_THREADS=7 BLIS_NUM_THREADS=7 srun -n1 --cpus-per-task=7 ./sgemm_mkl_optimized.x 30000 30000 30000&gt;&gt;sgemm_mkl_optimized_thin_thin007_2023-07-10_16-12-32.csv"/>
    <x v="0"/>
    <n v="30000"/>
    <n v="30000"/>
    <n v="57.140422043000001"/>
    <n v="57.140422000000001"/>
    <n v="945.04027199999996"/>
    <x v="0"/>
    <x v="1"/>
    <x v="1"/>
    <x v="0"/>
    <x v="0"/>
    <x v="1"/>
    <x v="6"/>
    <x v="6"/>
  </r>
  <r>
    <s v="sgemm_thin_job_17168.out"/>
    <s v="sgemm_mkl_optimized_thin_thin007_2023-07-10_16-12-32.csv"/>
    <s v="thin007"/>
    <s v="rep 4 size 30000 OMP_PLACES=cores OMP_PROC_BIND=spread OMP_NUM_THREADS=6 BLIS_NUM_THREADS=6 srun -n1 --cpus-per-task=6 ./sgemm_mkl_optimized.x 30000 30000 30000&gt;&gt;sgemm_mkl_optimized_thin_thin007_2023-07-10_16-12-32.csv"/>
    <x v="0"/>
    <n v="30000"/>
    <n v="30000"/>
    <n v="66.928380012999995"/>
    <n v="66.928380000000004"/>
    <n v="806.83261700000003"/>
    <x v="0"/>
    <x v="1"/>
    <x v="1"/>
    <x v="0"/>
    <x v="0"/>
    <x v="1"/>
    <x v="5"/>
    <x v="5"/>
  </r>
  <r>
    <s v="sgemm_thin_job_17168.out"/>
    <s v="sgemm_mkl_optimized_thin_thin007_2023-07-10_16-12-32.csv"/>
    <s v="thin007"/>
    <s v="rep 4 size 30000 OMP_PLACES=cores OMP_PROC_BIND=spread OMP_NUM_THREADS=5 BLIS_NUM_THREADS=5 srun -n1 --cpus-per-task=5 ./sgemm_mkl_optimized.x 30000 30000 30000&gt;&gt;sgemm_mkl_optimized_thin_thin007_2023-07-10_16-12-32.csv"/>
    <x v="0"/>
    <n v="30000"/>
    <n v="30000"/>
    <n v="80.305878218999993"/>
    <n v="80.305878000000007"/>
    <n v="672.42898300000002"/>
    <x v="0"/>
    <x v="1"/>
    <x v="1"/>
    <x v="0"/>
    <x v="0"/>
    <x v="1"/>
    <x v="4"/>
    <x v="4"/>
  </r>
  <r>
    <s v="sgemm_thin_job_17168.out"/>
    <s v="sgemm_mkl_optimized_thin_thin007_2023-07-10_16-12-32.csv"/>
    <s v="thin007"/>
    <s v="rep 4 size 30000 OMP_PLACES=cores OMP_PROC_BIND=spread OMP_NUM_THREADS=4 BLIS_NUM_THREADS=4 srun -n1 --cpus-per-task=4 ./sgemm_mkl_optimized.x 30000 30000 30000&gt;&gt;sgemm_mkl_optimized_thin_thin007_2023-07-10_16-12-32.csv"/>
    <x v="0"/>
    <n v="30000"/>
    <n v="30000"/>
    <n v="100.877087238"/>
    <n v="100.877087"/>
    <n v="535.30490899999995"/>
    <x v="0"/>
    <x v="1"/>
    <x v="1"/>
    <x v="0"/>
    <x v="0"/>
    <x v="1"/>
    <x v="3"/>
    <x v="3"/>
  </r>
  <r>
    <s v="sgemm_thin_job_17168.out"/>
    <s v="sgemm_mkl_optimized_thin_thin007_2023-07-10_16-12-32.csv"/>
    <s v="thin007"/>
    <s v="rep 4 size 30000 OMP_PLACES=cores OMP_PROC_BIND=spread OMP_NUM_THREADS=3 BLIS_NUM_THREADS=3 srun -n1 --cpus-per-task=3 ./sgemm_mkl_optimized.x 30000 30000 30000&gt;&gt;sgemm_mkl_optimized_thin_thin007_2023-07-10_16-12-32.csv"/>
    <x v="0"/>
    <n v="30000"/>
    <n v="30000"/>
    <n v="134.44722707899999"/>
    <n v="134.447227"/>
    <n v="401.64458000000002"/>
    <x v="0"/>
    <x v="1"/>
    <x v="1"/>
    <x v="0"/>
    <x v="0"/>
    <x v="1"/>
    <x v="2"/>
    <x v="2"/>
  </r>
  <r>
    <s v="sgemm_thin_job_17168.out"/>
    <s v="sgemm_mkl_optimized_thin_thin007_2023-07-10_16-12-32.csv"/>
    <s v="thin007"/>
    <s v="rep 4 size 30000 OMP_PLACES=cores OMP_PROC_BIND=spread OMP_NUM_THREADS=2 BLIS_NUM_THREADS=2 srun -n1 --cpus-per-task=2 ./sgemm_mkl_optimized.x 30000 30000 30000&gt;&gt;sgemm_mkl_optimized_thin_thin007_2023-07-10_16-12-32.csv"/>
    <x v="0"/>
    <n v="30000"/>
    <n v="30000"/>
    <n v="203.54482187799999"/>
    <n v="203.54482200000001"/>
    <n v="265.29783200000003"/>
    <x v="0"/>
    <x v="1"/>
    <x v="1"/>
    <x v="0"/>
    <x v="0"/>
    <x v="1"/>
    <x v="1"/>
    <x v="1"/>
  </r>
  <r>
    <s v="sgemm_thin_job_17168.out"/>
    <s v="sgemm_mkl_optimized_thin_thin007_2023-07-10_16-12-32.csv"/>
    <s v="thin007"/>
    <s v="rep 4 size 30000 OMP_PLACES=cores OMP_PROC_BIND=spread OMP_NUM_THREADS=1 BLIS_NUM_THREADS=1 srun -n1 --cpus-per-task=1 ./sgemm_mkl_optimized.x 30000 30000 30000&gt;&gt;sgemm_mkl_optimized_thin_thin007_2023-07-10_16-12-32.csv"/>
    <x v="0"/>
    <n v="30000"/>
    <n v="30000"/>
    <n v="402.90654093299997"/>
    <n v="402.906541"/>
    <n v="134.02611899999999"/>
    <x v="0"/>
    <x v="1"/>
    <x v="1"/>
    <x v="0"/>
    <x v="0"/>
    <x v="1"/>
    <x v="0"/>
    <x v="0"/>
  </r>
  <r>
    <s v="sgemm_thin_job_17168.out"/>
    <s v="sgemm_mkl_optimized_thin_thin007_2023-07-10_16-12-32.csv"/>
    <s v="thin007"/>
    <s v="rep 5 size 30000 OMP_PLACES=cores OMP_PROC_BIND=spread OMP_NUM_THREADS=12 BLIS_NUM_THREADS=12 srun -n1 --cpus-per-task=12 ./sgemm_mkl_optimized.x 30000 30000 30000&gt;&gt;sgemm_mkl_optimized_thin_thin007_2023-07-10_16-12-32.csv"/>
    <x v="0"/>
    <n v="30000"/>
    <n v="30000"/>
    <n v="33.296542864999999"/>
    <n v="33.296543"/>
    <n v="1621.789992"/>
    <x v="0"/>
    <x v="1"/>
    <x v="1"/>
    <x v="0"/>
    <x v="0"/>
    <x v="1"/>
    <x v="11"/>
    <x v="11"/>
  </r>
  <r>
    <s v="sgemm_thin_job_17168.out"/>
    <s v="sgemm_mkl_optimized_thin_thin007_2023-07-10_16-12-32.csv"/>
    <s v="thin007"/>
    <s v="rep 5 size 30000 OMP_PLACES=cores OMP_PROC_BIND=spread OMP_NUM_THREADS=11 BLIS_NUM_THREADS=11 srun -n1 --cpus-per-task=11 ./sgemm_mkl_optimized.x 30000 30000 30000&gt;&gt;sgemm_mkl_optimized_thin_thin007_2023-07-10_16-12-32.csv"/>
    <x v="0"/>
    <n v="30000"/>
    <n v="30000"/>
    <n v="36.284907382"/>
    <n v="36.284906999999997"/>
    <n v="1488.2220709999999"/>
    <x v="0"/>
    <x v="1"/>
    <x v="1"/>
    <x v="0"/>
    <x v="0"/>
    <x v="1"/>
    <x v="10"/>
    <x v="10"/>
  </r>
  <r>
    <s v="sgemm_thin_job_17168.out"/>
    <s v="sgemm_mkl_optimized_thin_thin007_2023-07-10_16-12-32.csv"/>
    <s v="thin007"/>
    <s v="rep 5 size 30000 OMP_PLACES=cores OMP_PROC_BIND=spread OMP_NUM_THREADS=10 BLIS_NUM_THREADS=10 srun -n1 --cpus-per-task=10 ./sgemm_mkl_optimized.x 30000 30000 30000&gt;&gt;sgemm_mkl_optimized_thin_thin007_2023-07-10_16-12-32.csv"/>
    <x v="0"/>
    <n v="30000"/>
    <n v="30000"/>
    <n v="39.934938293000002"/>
    <n v="39.934938000000002"/>
    <n v="1352.1994099999999"/>
    <x v="0"/>
    <x v="1"/>
    <x v="1"/>
    <x v="0"/>
    <x v="0"/>
    <x v="1"/>
    <x v="9"/>
    <x v="9"/>
  </r>
  <r>
    <s v="sgemm_thin_job_17168.out"/>
    <s v="sgemm_mkl_optimized_thin_thin007_2023-07-10_16-12-32.csv"/>
    <s v="thin007"/>
    <s v="rep 5 size 30000 OMP_PLACES=cores OMP_PROC_BIND=spread OMP_NUM_THREADS=9 BLIS_NUM_THREADS=9 srun -n1 --cpus-per-task=9 ./sgemm_mkl_optimized.x 30000 30000 30000&gt;&gt;sgemm_mkl_optimized_thin_thin007_2023-07-10_16-12-32.csv"/>
    <x v="0"/>
    <n v="30000"/>
    <n v="30000"/>
    <n v="44.389522761000002"/>
    <n v="44.389522999999997"/>
    <n v="1216.503279"/>
    <x v="0"/>
    <x v="1"/>
    <x v="1"/>
    <x v="0"/>
    <x v="0"/>
    <x v="1"/>
    <x v="8"/>
    <x v="8"/>
  </r>
  <r>
    <s v="sgemm_thin_job_17168.out"/>
    <s v="sgemm_mkl_optimized_thin_thin007_2023-07-10_16-12-32.csv"/>
    <s v="thin007"/>
    <s v="rep 5 size 30000 OMP_PLACES=cores OMP_PROC_BIND=spread OMP_NUM_THREADS=8 BLIS_NUM_THREADS=8 srun -n1 --cpus-per-task=8 ./sgemm_mkl_optimized.x 30000 30000 30000&gt;&gt;sgemm_mkl_optimized_thin_thin007_2023-07-10_16-12-32.csv"/>
    <x v="0"/>
    <n v="30000"/>
    <n v="30000"/>
    <n v="49.967196055000002"/>
    <n v="49.967196000000001"/>
    <n v="1080.70903"/>
    <x v="0"/>
    <x v="1"/>
    <x v="1"/>
    <x v="0"/>
    <x v="0"/>
    <x v="1"/>
    <x v="7"/>
    <x v="7"/>
  </r>
  <r>
    <s v="sgemm_thin_job_17168.out"/>
    <s v="sgemm_mkl_optimized_thin_thin007_2023-07-10_16-12-32.csv"/>
    <s v="thin007"/>
    <s v="rep 5 size 30000 OMP_PLACES=cores OMP_PROC_BIND=spread OMP_NUM_THREADS=7 BLIS_NUM_THREADS=7 srun -n1 --cpus-per-task=7 ./sgemm_mkl_optimized.x 30000 30000 30000&gt;&gt;sgemm_mkl_optimized_thin_thin007_2023-07-10_16-12-32.csv"/>
    <x v="0"/>
    <n v="30000"/>
    <n v="30000"/>
    <n v="57.068022245000002"/>
    <n v="57.068021999999999"/>
    <n v="946.23920499999997"/>
    <x v="0"/>
    <x v="1"/>
    <x v="1"/>
    <x v="0"/>
    <x v="0"/>
    <x v="1"/>
    <x v="6"/>
    <x v="6"/>
  </r>
  <r>
    <s v="sgemm_thin_job_17168.out"/>
    <s v="sgemm_mkl_optimized_thin_thin007_2023-07-10_16-12-32.csv"/>
    <s v="thin007"/>
    <s v="rep 5 size 30000 OMP_PLACES=cores OMP_PROC_BIND=spread OMP_NUM_THREADS=6 BLIS_NUM_THREADS=6 srun -n1 --cpus-per-task=6 ./sgemm_mkl_optimized.x 30000 30000 30000&gt;&gt;sgemm_mkl_optimized_thin_thin007_2023-07-10_16-12-32.csv"/>
    <x v="0"/>
    <n v="30000"/>
    <n v="30000"/>
    <n v="66.946152417999997"/>
    <n v="66.946151999999998"/>
    <n v="806.618425"/>
    <x v="0"/>
    <x v="1"/>
    <x v="1"/>
    <x v="0"/>
    <x v="0"/>
    <x v="1"/>
    <x v="5"/>
    <x v="5"/>
  </r>
  <r>
    <s v="sgemm_thin_job_17168.out"/>
    <s v="sgemm_mkl_optimized_thin_thin007_2023-07-10_16-12-32.csv"/>
    <s v="thin007"/>
    <s v="rep 5 size 30000 OMP_PLACES=cores OMP_PROC_BIND=spread OMP_NUM_THREADS=5 BLIS_NUM_THREADS=5 srun -n1 --cpus-per-task=5 ./sgemm_mkl_optimized.x 30000 30000 30000&gt;&gt;sgemm_mkl_optimized_thin_thin007_2023-07-10_16-12-32.csv"/>
    <x v="0"/>
    <n v="30000"/>
    <n v="30000"/>
    <n v="80.130121967999997"/>
    <n v="80.130122"/>
    <n v="673.90387899999996"/>
    <x v="0"/>
    <x v="1"/>
    <x v="1"/>
    <x v="0"/>
    <x v="0"/>
    <x v="1"/>
    <x v="4"/>
    <x v="4"/>
  </r>
  <r>
    <s v="sgemm_thin_job_17168.out"/>
    <s v="sgemm_mkl_optimized_thin_thin007_2023-07-10_16-12-32.csv"/>
    <s v="thin007"/>
    <s v="rep 5 size 30000 OMP_PLACES=cores OMP_PROC_BIND=spread OMP_NUM_THREADS=4 BLIS_NUM_THREADS=4 srun -n1 --cpus-per-task=4 ./sgemm_mkl_optimized.x 30000 30000 30000&gt;&gt;sgemm_mkl_optimized_thin_thin007_2023-07-10_16-12-32.csv"/>
    <x v="0"/>
    <n v="30000"/>
    <n v="30000"/>
    <n v="100.750414057"/>
    <n v="100.75041400000001"/>
    <n v="535.97794599999997"/>
    <x v="0"/>
    <x v="1"/>
    <x v="1"/>
    <x v="0"/>
    <x v="0"/>
    <x v="1"/>
    <x v="3"/>
    <x v="3"/>
  </r>
  <r>
    <s v="sgemm_thin_job_17168.out"/>
    <s v="sgemm_mkl_optimized_thin_thin007_2023-07-10_16-12-32.csv"/>
    <s v="thin007"/>
    <s v="rep 5 size 30000 OMP_PLACES=cores OMP_PROC_BIND=spread OMP_NUM_THREADS=3 BLIS_NUM_THREADS=3 srun -n1 --cpus-per-task=3 ./sgemm_mkl_optimized.x 30000 30000 30000&gt;&gt;sgemm_mkl_optimized_thin_thin007_2023-07-10_16-12-32.csv"/>
    <x v="0"/>
    <n v="30000"/>
    <n v="30000"/>
    <n v="134.418226541"/>
    <n v="134.418227"/>
    <n v="401.73123399999997"/>
    <x v="0"/>
    <x v="1"/>
    <x v="1"/>
    <x v="0"/>
    <x v="0"/>
    <x v="1"/>
    <x v="2"/>
    <x v="2"/>
  </r>
  <r>
    <s v="sgemm_thin_job_17168.out"/>
    <s v="sgemm_mkl_optimized_thin_thin007_2023-07-10_16-12-32.csv"/>
    <s v="thin007"/>
    <s v="rep 5 size 30000 OMP_PLACES=cores OMP_PROC_BIND=spread OMP_NUM_THREADS=2 BLIS_NUM_THREADS=2 srun -n1 --cpus-per-task=2 ./sgemm_mkl_optimized.x 30000 30000 30000&gt;&gt;sgemm_mkl_optimized_thin_thin007_2023-07-10_16-12-32.csv"/>
    <x v="0"/>
    <n v="30000"/>
    <n v="30000"/>
    <n v="203.69373103000001"/>
    <n v="203.69373100000001"/>
    <n v="265.10388799999998"/>
    <x v="0"/>
    <x v="1"/>
    <x v="1"/>
    <x v="0"/>
    <x v="0"/>
    <x v="1"/>
    <x v="1"/>
    <x v="1"/>
  </r>
  <r>
    <s v="sgemm_thin_job_17168.out"/>
    <s v="sgemm_mkl_optimized_thin_thin007_2023-07-10_16-12-32.csv"/>
    <s v="thin007"/>
    <s v="rep 5 size 30000 OMP_PLACES=cores OMP_PROC_BIND=spread OMP_NUM_THREADS=1 BLIS_NUM_THREADS=1 srun -n1 --cpus-per-task=1 ./sgemm_mkl_optimized.x 30000 30000 30000&gt;&gt;sgemm_mkl_optimized_thin_thin007_2023-07-10_16-12-32.csv"/>
    <x v="0"/>
    <n v="30000"/>
    <n v="30000"/>
    <n v="402.86175602100002"/>
    <n v="402.86175600000001"/>
    <n v="134.04101800000001"/>
    <x v="0"/>
    <x v="1"/>
    <x v="1"/>
    <x v="0"/>
    <x v="0"/>
    <x v="1"/>
    <x v="0"/>
    <x v="0"/>
  </r>
  <r>
    <s v="sgemm_thin_job_17168.out"/>
    <s v="sgemm_mkl_optimized_thin_thin007_2023-07-10_16-12-32.csv"/>
    <s v="thin007"/>
    <s v="rep 6 size 30000 OMP_PLACES=cores OMP_PROC_BIND=spread OMP_NUM_THREADS=12 BLIS_NUM_THREADS=12 srun -n1 --cpus-per-task=12 ./sgemm_mkl_optimized.x 30000 30000 30000&gt;&gt;sgemm_mkl_optimized_thin_thin007_2023-07-10_16-12-32.csv"/>
    <x v="0"/>
    <n v="30000"/>
    <n v="30000"/>
    <n v="33.317109848999998"/>
    <n v="33.31711"/>
    <n v="1620.788845"/>
    <x v="0"/>
    <x v="1"/>
    <x v="1"/>
    <x v="0"/>
    <x v="0"/>
    <x v="1"/>
    <x v="11"/>
    <x v="11"/>
  </r>
  <r>
    <s v="sgemm_thin_job_17168.out"/>
    <s v="sgemm_mkl_optimized_thin_thin007_2023-07-10_16-12-32.csv"/>
    <s v="thin007"/>
    <s v="rep 6 size 30000 OMP_PLACES=cores OMP_PROC_BIND=spread OMP_NUM_THREADS=11 BLIS_NUM_THREADS=11 srun -n1 --cpus-per-task=11 ./sgemm_mkl_optimized.x 30000 30000 30000&gt;&gt;sgemm_mkl_optimized_thin_thin007_2023-07-10_16-12-32.csv"/>
    <x v="0"/>
    <n v="30000"/>
    <n v="30000"/>
    <n v="36.276735533"/>
    <n v="36.276736"/>
    <n v="1488.5573139999999"/>
    <x v="0"/>
    <x v="1"/>
    <x v="1"/>
    <x v="0"/>
    <x v="0"/>
    <x v="1"/>
    <x v="10"/>
    <x v="10"/>
  </r>
  <r>
    <s v="sgemm_thin_job_17168.out"/>
    <s v="sgemm_mkl_optimized_thin_thin007_2023-07-10_16-12-32.csv"/>
    <s v="thin007"/>
    <s v="rep 6 size 30000 OMP_PLACES=cores OMP_PROC_BIND=spread OMP_NUM_THREADS=10 BLIS_NUM_THREADS=10 srun -n1 --cpus-per-task=10 ./sgemm_mkl_optimized.x 30000 30000 30000&gt;&gt;sgemm_mkl_optimized_thin_thin007_2023-07-10_16-12-32.csv"/>
    <x v="0"/>
    <n v="30000"/>
    <n v="30000"/>
    <n v="39.934136989000002"/>
    <n v="39.934137"/>
    <n v="1352.226543"/>
    <x v="0"/>
    <x v="1"/>
    <x v="1"/>
    <x v="0"/>
    <x v="0"/>
    <x v="1"/>
    <x v="9"/>
    <x v="9"/>
  </r>
  <r>
    <s v="sgemm_thin_job_17168.out"/>
    <s v="sgemm_mkl_optimized_thin_thin007_2023-07-10_16-12-32.csv"/>
    <s v="thin007"/>
    <s v="rep 6 size 30000 OMP_PLACES=cores OMP_PROC_BIND=spread OMP_NUM_THREADS=9 BLIS_NUM_THREADS=9 srun -n1 --cpus-per-task=9 ./sgemm_mkl_optimized.x 30000 30000 30000&gt;&gt;sgemm_mkl_optimized_thin_thin007_2023-07-10_16-12-32.csv"/>
    <x v="0"/>
    <n v="30000"/>
    <n v="30000"/>
    <n v="44.361110965999998"/>
    <n v="44.361111000000001"/>
    <n v="1217.282408"/>
    <x v="0"/>
    <x v="1"/>
    <x v="1"/>
    <x v="0"/>
    <x v="0"/>
    <x v="1"/>
    <x v="8"/>
    <x v="8"/>
  </r>
  <r>
    <s v="sgemm_thin_job_17168.out"/>
    <s v="sgemm_mkl_optimized_thin_thin007_2023-07-10_16-12-32.csv"/>
    <s v="thin007"/>
    <s v="rep 6 size 30000 OMP_PLACES=cores OMP_PROC_BIND=spread OMP_NUM_THREADS=8 BLIS_NUM_THREADS=8 srun -n1 --cpus-per-task=8 ./sgemm_mkl_optimized.x 30000 30000 30000&gt;&gt;sgemm_mkl_optimized_thin_thin007_2023-07-10_16-12-32.csv"/>
    <x v="0"/>
    <n v="30000"/>
    <n v="30000"/>
    <n v="49.912132776999997"/>
    <n v="49.912132999999997"/>
    <n v="1081.9012729999999"/>
    <x v="0"/>
    <x v="1"/>
    <x v="1"/>
    <x v="0"/>
    <x v="0"/>
    <x v="1"/>
    <x v="7"/>
    <x v="7"/>
  </r>
  <r>
    <s v="sgemm_thin_job_17168.out"/>
    <s v="sgemm_mkl_optimized_thin_thin007_2023-07-10_16-12-32.csv"/>
    <s v="thin007"/>
    <s v="rep 6 size 30000 OMP_PLACES=cores OMP_PROC_BIND=spread OMP_NUM_THREADS=7 BLIS_NUM_THREADS=7 srun -n1 --cpus-per-task=7 ./sgemm_mkl_optimized.x 30000 30000 30000&gt;&gt;sgemm_mkl_optimized_thin_thin007_2023-07-10_16-12-32.csv"/>
    <x v="0"/>
    <n v="30000"/>
    <n v="30000"/>
    <n v="57.043741845"/>
    <n v="57.043742000000002"/>
    <n v="946.64196700000002"/>
    <x v="0"/>
    <x v="1"/>
    <x v="1"/>
    <x v="0"/>
    <x v="0"/>
    <x v="1"/>
    <x v="6"/>
    <x v="6"/>
  </r>
  <r>
    <s v="sgemm_thin_job_17168.out"/>
    <s v="sgemm_mkl_optimized_thin_thin007_2023-07-10_16-12-32.csv"/>
    <s v="thin007"/>
    <s v="rep 6 size 30000 OMP_PLACES=cores OMP_PROC_BIND=spread OMP_NUM_THREADS=6 BLIS_NUM_THREADS=6 srun -n1 --cpus-per-task=6 ./sgemm_mkl_optimized.x 30000 30000 30000&gt;&gt;sgemm_mkl_optimized_thin_thin007_2023-07-10_16-12-32.csv"/>
    <x v="0"/>
    <n v="30000"/>
    <n v="30000"/>
    <n v="66.922485660000007"/>
    <n v="66.922486000000006"/>
    <n v="806.90368100000001"/>
    <x v="0"/>
    <x v="1"/>
    <x v="1"/>
    <x v="0"/>
    <x v="0"/>
    <x v="1"/>
    <x v="5"/>
    <x v="5"/>
  </r>
  <r>
    <s v="dgemm_epyc_job_17171.out"/>
    <s v="dgemm_mkl_optimized_epyc_epyc002_2023-07-10_16-12-02.csv"/>
    <s v="epyc002"/>
    <s v="rep 1 size 30000 OMP_PLACES=cores OMP_PROC_BIND=spread OMP_NUM_THREADS=1 BLIS_NUM_THREADS=1 srun -n1 --cpus-per-task=1 ./dgemm_mkl_optimized.x 30000 30000 30000&gt;&gt;dgemm_mkl_optimized_epyc_epyc002_2023-07-10_16-12-02.csv"/>
    <x v="0"/>
    <n v="30000"/>
    <n v="30000"/>
    <n v="1152.2733355190001"/>
    <n v="1152.273336"/>
    <n v="46.863880999999999"/>
    <x v="1"/>
    <x v="1"/>
    <x v="0"/>
    <x v="0"/>
    <x v="0"/>
    <x v="1"/>
    <x v="0"/>
    <x v="0"/>
  </r>
  <r>
    <s v="dgemm_epyc_job_17171.out"/>
    <s v="dgemm_mkl_optimized_epyc_epyc002_2023-07-10_16-12-02.csv"/>
    <s v="epyc002"/>
    <s v="rep 1 size 30000 OMP_PLACES=cores OMP_PROC_BIND=spread OMP_NUM_THREADS=2 BLIS_NUM_THREADS=2 srun -n1 --cpus-per-task=2 ./dgemm_mkl_optimized.x 30000 30000 30000&gt;&gt;dgemm_mkl_optimized_epyc_epyc002_2023-07-10_16-12-02.csv"/>
    <x v="0"/>
    <n v="30000"/>
    <n v="30000"/>
    <n v="576.48843395999995"/>
    <n v="576.48843399999998"/>
    <n v="93.670569999999998"/>
    <x v="1"/>
    <x v="1"/>
    <x v="0"/>
    <x v="0"/>
    <x v="0"/>
    <x v="1"/>
    <x v="1"/>
    <x v="1"/>
  </r>
  <r>
    <s v="dgemm_epyc_job_17171.out"/>
    <s v="dgemm_mkl_optimized_epyc_epyc002_2023-07-10_16-12-02.csv"/>
    <s v="epyc002"/>
    <s v="rep 1 size 30000 OMP_PLACES=cores OMP_PROC_BIND=spread OMP_NUM_THREADS=3 BLIS_NUM_THREADS=3 srun -n1 --cpus-per-task=3 ./dgemm_mkl_optimized.x 30000 30000 30000&gt;&gt;dgemm_mkl_optimized_epyc_epyc002_2023-07-10_16-12-02.csv"/>
    <x v="0"/>
    <n v="30000"/>
    <n v="30000"/>
    <n v="383.89462904999999"/>
    <n v="383.89462900000001"/>
    <n v="140.663599"/>
    <x v="1"/>
    <x v="1"/>
    <x v="0"/>
    <x v="0"/>
    <x v="0"/>
    <x v="1"/>
    <x v="2"/>
    <x v="2"/>
  </r>
  <r>
    <s v="dgemm_epyc_job_17171.out"/>
    <s v="dgemm_mkl_optimized_epyc_epyc002_2023-07-10_16-12-02.csv"/>
    <s v="epyc002"/>
    <s v="rep 1 size 30000 OMP_PLACES=cores OMP_PROC_BIND=spread OMP_NUM_THREADS=4 BLIS_NUM_THREADS=4 srun -n1 --cpus-per-task=4 ./dgemm_mkl_optimized.x 30000 30000 30000&gt;&gt;dgemm_mkl_optimized_epyc_epyc002_2023-07-10_16-12-02.csv"/>
    <x v="0"/>
    <n v="30000"/>
    <n v="30000"/>
    <n v="290.01487993500001"/>
    <n v="290.01488000000001"/>
    <n v="186.19734299999999"/>
    <x v="1"/>
    <x v="1"/>
    <x v="0"/>
    <x v="0"/>
    <x v="0"/>
    <x v="1"/>
    <x v="3"/>
    <x v="3"/>
  </r>
  <r>
    <s v="dgemm_epyc_job_17171.out"/>
    <s v="dgemm_mkl_optimized_epyc_epyc002_2023-07-10_16-12-02.csv"/>
    <s v="epyc002"/>
    <s v="rep 1 size 30000 OMP_PLACES=cores OMP_PROC_BIND=spread OMP_NUM_THREADS=5 BLIS_NUM_THREADS=5 srun -n1 --cpus-per-task=5 ./dgemm_mkl_optimized.x 30000 30000 30000&gt;&gt;dgemm_mkl_optimized_epyc_epyc002_2023-07-10_16-12-02.csv"/>
    <x v="0"/>
    <n v="30000"/>
    <n v="30000"/>
    <n v="232.04934232599999"/>
    <n v="232.049342"/>
    <n v="232.70912799999999"/>
    <x v="1"/>
    <x v="1"/>
    <x v="0"/>
    <x v="0"/>
    <x v="0"/>
    <x v="1"/>
    <x v="4"/>
    <x v="4"/>
  </r>
  <r>
    <s v="dgemm_epyc_job_17171.out"/>
    <s v="dgemm_mkl_optimized_epyc_epyc002_2023-07-10_16-12-02.csv"/>
    <s v="epyc002"/>
    <s v="rep 1 size 30000 OMP_PLACES=cores OMP_PROC_BIND=spread OMP_NUM_THREADS=6 BLIS_NUM_THREADS=6 srun -n1 --cpus-per-task=6 ./dgemm_mkl_optimized.x 30000 30000 30000&gt;&gt;dgemm_mkl_optimized_epyc_epyc002_2023-07-10_16-12-02.csv"/>
    <x v="0"/>
    <n v="30000"/>
    <n v="30000"/>
    <n v="192.970781397"/>
    <n v="192.97078099999999"/>
    <n v="279.83511099999998"/>
    <x v="1"/>
    <x v="1"/>
    <x v="0"/>
    <x v="0"/>
    <x v="0"/>
    <x v="1"/>
    <x v="5"/>
    <x v="5"/>
  </r>
  <r>
    <s v="dgemm_epyc_job_17171.out"/>
    <s v="dgemm_mkl_optimized_epyc_epyc002_2023-07-10_16-12-02.csv"/>
    <s v="epyc002"/>
    <s v="rep 1 size 30000 OMP_PLACES=cores OMP_PROC_BIND=spread OMP_NUM_THREADS=7 BLIS_NUM_THREADS=7 srun -n1 --cpus-per-task=7 ./dgemm_mkl_optimized.x 30000 30000 30000&gt;&gt;dgemm_mkl_optimized_epyc_epyc002_2023-07-10_16-12-02.csv"/>
    <x v="0"/>
    <n v="30000"/>
    <n v="30000"/>
    <n v="165.82510760400001"/>
    <n v="165.825108"/>
    <n v="325.644293"/>
    <x v="1"/>
    <x v="1"/>
    <x v="0"/>
    <x v="0"/>
    <x v="0"/>
    <x v="1"/>
    <x v="6"/>
    <x v="6"/>
  </r>
  <r>
    <s v="dgemm_epyc_job_17171.out"/>
    <s v="dgemm_mkl_optimized_epyc_epyc002_2023-07-10_16-12-02.csv"/>
    <s v="epyc002"/>
    <s v="rep 1 size 30000 OMP_PLACES=cores OMP_PROC_BIND=spread OMP_NUM_THREADS=8 BLIS_NUM_THREADS=8 srun -n1 --cpus-per-task=8 ./dgemm_mkl_optimized.x 30000 30000 30000&gt;&gt;dgemm_mkl_optimized_epyc_epyc002_2023-07-10_16-12-02.csv"/>
    <x v="0"/>
    <n v="30000"/>
    <n v="30000"/>
    <n v="148.23840881699999"/>
    <n v="148.23840899999999"/>
    <n v="364.27805999999998"/>
    <x v="1"/>
    <x v="1"/>
    <x v="0"/>
    <x v="0"/>
    <x v="0"/>
    <x v="1"/>
    <x v="7"/>
    <x v="7"/>
  </r>
  <r>
    <s v="dgemm_epyc_job_17171.out"/>
    <s v="dgemm_mkl_optimized_epyc_epyc002_2023-07-10_16-12-02.csv"/>
    <s v="epyc002"/>
    <s v="rep 1 size 30000 OMP_PLACES=cores OMP_PROC_BIND=spread OMP_NUM_THREADS=9 BLIS_NUM_THREADS=9 srun -n1 --cpus-per-task=9 ./dgemm_mkl_optimized.x 30000 30000 30000&gt;&gt;dgemm_mkl_optimized_epyc_epyc002_2023-07-10_16-12-02.csv"/>
    <x v="0"/>
    <n v="30000"/>
    <n v="30000"/>
    <n v="130.15546851400001"/>
    <n v="130.15546900000001"/>
    <n v="414.88844499999999"/>
    <x v="1"/>
    <x v="1"/>
    <x v="0"/>
    <x v="0"/>
    <x v="0"/>
    <x v="1"/>
    <x v="8"/>
    <x v="8"/>
  </r>
  <r>
    <s v="dgemm_epyc_job_17171.out"/>
    <s v="dgemm_mkl_optimized_epyc_epyc002_2023-07-10_16-12-02.csv"/>
    <s v="epyc002"/>
    <s v="rep 1 size 30000 OMP_PLACES=cores OMP_PROC_BIND=spread OMP_NUM_THREADS=10 BLIS_NUM_THREADS=10 srun -n1 --cpus-per-task=10 ./dgemm_mkl_optimized.x 30000 30000 30000&gt;&gt;dgemm_mkl_optimized_epyc_epyc002_2023-07-10_16-12-02.csv"/>
    <x v="0"/>
    <n v="30000"/>
    <n v="30000"/>
    <n v="119.131027128"/>
    <n v="119.131027"/>
    <n v="453.28241800000001"/>
    <x v="1"/>
    <x v="1"/>
    <x v="0"/>
    <x v="0"/>
    <x v="0"/>
    <x v="1"/>
    <x v="9"/>
    <x v="9"/>
  </r>
  <r>
    <s v="dgemm_epyc_job_17171.out"/>
    <s v="dgemm_mkl_optimized_epyc_epyc002_2023-07-10_16-12-02.csv"/>
    <s v="epyc002"/>
    <s v="rep 1 size 30000 OMP_PLACES=cores OMP_PROC_BIND=spread OMP_NUM_THREADS=11 BLIS_NUM_THREADS=11 srun -n1 --cpus-per-task=11 ./dgemm_mkl_optimized.x 30000 30000 30000&gt;&gt;dgemm_mkl_optimized_epyc_epyc002_2023-07-10_16-12-02.csv"/>
    <x v="0"/>
    <n v="30000"/>
    <n v="30000"/>
    <n v="109.033226931"/>
    <n v="109.033227"/>
    <n v="495.26187099999999"/>
    <x v="1"/>
    <x v="1"/>
    <x v="0"/>
    <x v="0"/>
    <x v="0"/>
    <x v="1"/>
    <x v="10"/>
    <x v="10"/>
  </r>
  <r>
    <s v="dgemm_epyc_job_17171.out"/>
    <s v="dgemm_mkl_optimized_epyc_epyc002_2023-07-10_16-12-02.csv"/>
    <s v="epyc002"/>
    <s v="rep 1 size 30000 OMP_PLACES=cores OMP_PROC_BIND=spread OMP_NUM_THREADS=12 BLIS_NUM_THREADS=12 srun -n1 --cpus-per-task=12 ./dgemm_mkl_optimized.x 30000 30000 30000&gt;&gt;dgemm_mkl_optimized_epyc_epyc002_2023-07-10_16-12-02.csv"/>
    <x v="0"/>
    <n v="30000"/>
    <n v="30000"/>
    <n v="100.751476858"/>
    <n v="100.75147699999999"/>
    <n v="535.97229200000004"/>
    <x v="1"/>
    <x v="1"/>
    <x v="0"/>
    <x v="0"/>
    <x v="0"/>
    <x v="1"/>
    <x v="11"/>
    <x v="11"/>
  </r>
  <r>
    <s v="dgemm_epyc_job_17171.out"/>
    <s v="dgemm_mkl_optimized_epyc_epyc002_2023-07-10_16-12-02.csv"/>
    <s v="epyc002"/>
    <s v="rep 1 size 30000 OMP_PLACES=cores OMP_PROC_BIND=spread OMP_NUM_THREADS=13 BLIS_NUM_THREADS=13 srun -n1 --cpus-per-task=13 ./dgemm_mkl_optimized.x 30000 30000 30000&gt;&gt;dgemm_mkl_optimized_epyc_epyc002_2023-07-10_16-12-02.csv"/>
    <x v="0"/>
    <n v="30000"/>
    <n v="30000"/>
    <n v="93.884255947"/>
    <n v="93.884255999999993"/>
    <n v="575.17631100000006"/>
    <x v="1"/>
    <x v="1"/>
    <x v="0"/>
    <x v="0"/>
    <x v="0"/>
    <x v="1"/>
    <x v="12"/>
    <x v="12"/>
  </r>
  <r>
    <s v="dgemm_epyc_job_17171.out"/>
    <s v="dgemm_mkl_optimized_epyc_epyc002_2023-07-10_16-12-02.csv"/>
    <s v="epyc002"/>
    <s v="rep 1 size 30000 OMP_PLACES=cores OMP_PROC_BIND=spread OMP_NUM_THREADS=14 BLIS_NUM_THREADS=14 srun -n1 --cpus-per-task=14 ./dgemm_mkl_optimized.x 30000 30000 30000&gt;&gt;dgemm_mkl_optimized_epyc_epyc002_2023-07-10_16-12-02.csv"/>
    <x v="0"/>
    <n v="30000"/>
    <n v="30000"/>
    <n v="87.134826294999996"/>
    <n v="87.134826000000004"/>
    <n v="619.72924399999999"/>
    <x v="1"/>
    <x v="1"/>
    <x v="0"/>
    <x v="0"/>
    <x v="0"/>
    <x v="1"/>
    <x v="13"/>
    <x v="13"/>
  </r>
  <r>
    <s v="dgemm_epyc_job_17171.out"/>
    <s v="dgemm_mkl_optimized_epyc_epyc002_2023-07-10_16-12-02.csv"/>
    <s v="epyc002"/>
    <s v="rep 1 size 30000 OMP_PLACES=cores OMP_PROC_BIND=spread OMP_NUM_THREADS=15 BLIS_NUM_THREADS=15 srun -n1 --cpus-per-task=15 ./dgemm_mkl_optimized.x 30000 30000 30000&gt;&gt;dgemm_mkl_optimized_epyc_epyc002_2023-07-10_16-12-02.csv"/>
    <x v="0"/>
    <n v="30000"/>
    <n v="30000"/>
    <n v="83.619844924000006"/>
    <n v="83.619844999999998"/>
    <n v="645.77972"/>
    <x v="1"/>
    <x v="1"/>
    <x v="0"/>
    <x v="0"/>
    <x v="0"/>
    <x v="1"/>
    <x v="14"/>
    <x v="14"/>
  </r>
  <r>
    <s v="dgemm_epyc_job_17171.out"/>
    <s v="dgemm_mkl_optimized_epyc_epyc002_2023-07-10_16-12-02.csv"/>
    <s v="epyc002"/>
    <s v="rep 1 size 30000 OMP_PLACES=cores OMP_PROC_BIND=spread OMP_NUM_THREADS=16 BLIS_NUM_THREADS=16 srun -n1 --cpus-per-task=16 ./dgemm_mkl_optimized.x 30000 30000 30000&gt;&gt;dgemm_mkl_optimized_epyc_epyc002_2023-07-10_16-12-02.csv"/>
    <x v="0"/>
    <n v="30000"/>
    <n v="30000"/>
    <n v="91.645345145999997"/>
    <n v="91.645345000000006"/>
    <n v="589.22796300000005"/>
    <x v="1"/>
    <x v="1"/>
    <x v="0"/>
    <x v="0"/>
    <x v="0"/>
    <x v="1"/>
    <x v="15"/>
    <x v="15"/>
  </r>
  <r>
    <s v="dgemm_epyc_job_17171.out"/>
    <s v="dgemm_mkl_optimized_epyc_epyc002_2023-07-10_16-12-02.csv"/>
    <s v="epyc002"/>
    <s v="rep 1 size 30000 OMP_PLACES=cores OMP_PROC_BIND=spread OMP_NUM_THREADS=17 BLIS_NUM_THREADS=17 srun -n1 --cpus-per-task=17 ./dgemm_mkl_optimized.x 30000 30000 30000&gt;&gt;dgemm_mkl_optimized_epyc_epyc002_2023-07-10_16-12-02.csv"/>
    <x v="0"/>
    <n v="30000"/>
    <n v="30000"/>
    <n v="86.847702827000006"/>
    <n v="86.847702999999996"/>
    <n v="621.77810399999998"/>
    <x v="1"/>
    <x v="1"/>
    <x v="0"/>
    <x v="0"/>
    <x v="0"/>
    <x v="1"/>
    <x v="16"/>
    <x v="16"/>
  </r>
  <r>
    <s v="dgemm_epyc_job_17171.out"/>
    <s v="dgemm_mkl_optimized_epyc_epyc002_2023-07-10_16-12-02.csv"/>
    <s v="epyc002"/>
    <s v="rep 1 size 30000 OMP_PLACES=cores OMP_PROC_BIND=spread OMP_NUM_THREADS=18 BLIS_NUM_THREADS=18 srun -n1 --cpus-per-task=18 ./dgemm_mkl_optimized.x 30000 30000 30000&gt;&gt;dgemm_mkl_optimized_epyc_epyc002_2023-07-10_16-12-02.csv"/>
    <x v="0"/>
    <n v="30000"/>
    <n v="30000"/>
    <n v="84.021847937999993"/>
    <n v="84.021848000000006"/>
    <n v="642.68998299999998"/>
    <x v="1"/>
    <x v="1"/>
    <x v="0"/>
    <x v="0"/>
    <x v="0"/>
    <x v="1"/>
    <x v="17"/>
    <x v="17"/>
  </r>
  <r>
    <s v="dgemm_epyc_job_17171.out"/>
    <s v="dgemm_mkl_optimized_epyc_epyc002_2023-07-10_16-12-02.csv"/>
    <s v="epyc002"/>
    <s v="rep 1 size 30000 OMP_PLACES=cores OMP_PROC_BIND=spread OMP_NUM_THREADS=19 BLIS_NUM_THREADS=19 srun -n1 --cpus-per-task=19 ./dgemm_mkl_optimized.x 30000 30000 30000&gt;&gt;dgemm_mkl_optimized_epyc_epyc002_2023-07-10_16-12-02.csv"/>
    <x v="0"/>
    <n v="30000"/>
    <n v="30000"/>
    <n v="81.552620739000005"/>
    <n v="81.552621000000002"/>
    <n v="662.14916800000003"/>
    <x v="1"/>
    <x v="1"/>
    <x v="0"/>
    <x v="0"/>
    <x v="0"/>
    <x v="1"/>
    <x v="18"/>
    <x v="18"/>
  </r>
  <r>
    <s v="dgemm_epyc_job_17171.out"/>
    <s v="dgemm_mkl_optimized_epyc_epyc002_2023-07-10_16-12-02.csv"/>
    <s v="epyc002"/>
    <s v="rep 1 size 30000 OMP_PLACES=cores OMP_PROC_BIND=spread OMP_NUM_THREADS=20 BLIS_NUM_THREADS=20 srun -n1 --cpus-per-task=20 ./dgemm_mkl_optimized.x 30000 30000 30000&gt;&gt;dgemm_mkl_optimized_epyc_epyc002_2023-07-10_16-12-02.csv"/>
    <x v="0"/>
    <n v="30000"/>
    <n v="30000"/>
    <n v="79.325866175000002"/>
    <n v="79.325866000000005"/>
    <n v="680.73634200000004"/>
    <x v="1"/>
    <x v="1"/>
    <x v="0"/>
    <x v="0"/>
    <x v="0"/>
    <x v="1"/>
    <x v="19"/>
    <x v="19"/>
  </r>
  <r>
    <s v="dgemm_epyc_job_17171.out"/>
    <s v="dgemm_mkl_optimized_epyc_epyc002_2023-07-10_16-12-02.csv"/>
    <s v="epyc002"/>
    <s v="rep 1 size 30000 OMP_PLACES=cores OMP_PROC_BIND=spread OMP_NUM_THREADS=21 BLIS_NUM_THREADS=21 srun -n1 --cpus-per-task=21 ./dgemm_mkl_optimized.x 30000 30000 30000&gt;&gt;dgemm_mkl_optimized_epyc_epyc002_2023-07-10_16-12-02.csv"/>
    <x v="0"/>
    <n v="30000"/>
    <n v="30000"/>
    <n v="77.946649930999996"/>
    <n v="77.946650000000005"/>
    <n v="692.78153799999995"/>
    <x v="1"/>
    <x v="1"/>
    <x v="0"/>
    <x v="0"/>
    <x v="0"/>
    <x v="1"/>
    <x v="20"/>
    <x v="20"/>
  </r>
  <r>
    <s v="dgemm_epyc_job_17171.out"/>
    <s v="dgemm_mkl_optimized_epyc_epyc002_2023-07-10_16-12-02.csv"/>
    <s v="epyc002"/>
    <s v="rep 1 size 30000 OMP_PLACES=cores OMP_PROC_BIND=spread OMP_NUM_THREADS=22 BLIS_NUM_THREADS=22 srun -n1 --cpus-per-task=22 ./dgemm_mkl_optimized.x 30000 30000 30000&gt;&gt;dgemm_mkl_optimized_epyc_epyc002_2023-07-10_16-12-02.csv"/>
    <x v="0"/>
    <n v="30000"/>
    <n v="30000"/>
    <n v="74.777405131999998"/>
    <n v="74.777405000000002"/>
    <n v="722.14327200000002"/>
    <x v="1"/>
    <x v="1"/>
    <x v="0"/>
    <x v="0"/>
    <x v="0"/>
    <x v="1"/>
    <x v="21"/>
    <x v="21"/>
  </r>
  <r>
    <s v="dgemm_epyc_job_17171.out"/>
    <s v="dgemm_mkl_optimized_epyc_epyc002_2023-07-10_16-12-02.csv"/>
    <s v="epyc002"/>
    <s v="rep 1 size 30000 OMP_PLACES=cores OMP_PROC_BIND=spread OMP_NUM_THREADS=23 BLIS_NUM_THREADS=23 srun -n1 --cpus-per-task=23 ./dgemm_mkl_optimized.x 30000 30000 30000&gt;&gt;dgemm_mkl_optimized_epyc_epyc002_2023-07-10_16-12-02.csv"/>
    <x v="0"/>
    <n v="30000"/>
    <n v="30000"/>
    <n v="74.395687839000004"/>
    <n v="74.395688000000007"/>
    <n v="725.84852100000001"/>
    <x v="1"/>
    <x v="1"/>
    <x v="0"/>
    <x v="0"/>
    <x v="0"/>
    <x v="1"/>
    <x v="22"/>
    <x v="22"/>
  </r>
  <r>
    <s v="dgemm_epyc_job_17171.out"/>
    <s v="dgemm_mkl_optimized_epyc_epyc002_2023-07-10_16-12-02.csv"/>
    <s v="epyc002"/>
    <s v="rep 1 size 30000 OMP_PLACES=cores OMP_PROC_BIND=spread OMP_NUM_THREADS=24 BLIS_NUM_THREADS=24 srun -n1 --cpus-per-task=24 ./dgemm_mkl_optimized.x 30000 30000 30000&gt;&gt;dgemm_mkl_optimized_epyc_epyc002_2023-07-10_16-12-02.csv"/>
    <x v="0"/>
    <n v="30000"/>
    <n v="30000"/>
    <n v="78.242139804999994"/>
    <n v="78.242140000000006"/>
    <n v="690.16517399999998"/>
    <x v="1"/>
    <x v="1"/>
    <x v="0"/>
    <x v="0"/>
    <x v="0"/>
    <x v="1"/>
    <x v="23"/>
    <x v="23"/>
  </r>
  <r>
    <s v="dgemm_epyc_job_17171.out"/>
    <s v="dgemm_mkl_optimized_epyc_epyc002_2023-07-10_16-12-02.csv"/>
    <s v="epyc002"/>
    <s v="rep 1 size 30000 OMP_PLACES=cores OMP_PROC_BIND=spread OMP_NUM_THREADS=25 BLIS_NUM_THREADS=25 srun -n1 --cpus-per-task=25 ./dgemm_mkl_optimized.x 30000 30000 30000&gt;&gt;dgemm_mkl_optimized_epyc_epyc002_2023-07-10_16-12-02.csv"/>
    <x v="0"/>
    <n v="30000"/>
    <n v="30000"/>
    <n v="69.729549242000004"/>
    <n v="69.729549000000006"/>
    <n v="774.42060900000001"/>
    <x v="1"/>
    <x v="1"/>
    <x v="0"/>
    <x v="0"/>
    <x v="0"/>
    <x v="1"/>
    <x v="24"/>
    <x v="24"/>
  </r>
  <r>
    <s v="dgemm_epyc_job_17171.out"/>
    <s v="dgemm_mkl_optimized_epyc_epyc002_2023-07-10_16-12-02.csv"/>
    <s v="epyc002"/>
    <s v="rep 1 size 30000 OMP_PLACES=cores OMP_PROC_BIND=spread OMP_NUM_THREADS=26 BLIS_NUM_THREADS=26 srun -n1 --cpus-per-task=26 ./dgemm_mkl_optimized.x 30000 30000 30000&gt;&gt;dgemm_mkl_optimized_epyc_epyc002_2023-07-10_16-12-02.csv"/>
    <x v="0"/>
    <n v="30000"/>
    <n v="30000"/>
    <n v="68.397547682999999"/>
    <n v="68.397548"/>
    <n v="789.50198999999998"/>
    <x v="1"/>
    <x v="1"/>
    <x v="0"/>
    <x v="0"/>
    <x v="0"/>
    <x v="1"/>
    <x v="25"/>
    <x v="25"/>
  </r>
  <r>
    <s v="dgemm_epyc_job_17171.out"/>
    <s v="dgemm_mkl_optimized_epyc_epyc002_2023-07-10_16-12-02.csv"/>
    <s v="epyc002"/>
    <s v="rep 1 size 30000 OMP_PLACES=cores OMP_PROC_BIND=spread OMP_NUM_THREADS=27 BLIS_NUM_THREADS=27 srun -n1 --cpus-per-task=27 ./dgemm_mkl_optimized.x 30000 30000 30000&gt;&gt;dgemm_mkl_optimized_epyc_epyc002_2023-07-10_16-12-02.csv"/>
    <x v="0"/>
    <n v="30000"/>
    <n v="30000"/>
    <n v="66.372582598999998"/>
    <n v="66.372583000000006"/>
    <n v="813.58895299999995"/>
    <x v="1"/>
    <x v="1"/>
    <x v="0"/>
    <x v="0"/>
    <x v="0"/>
    <x v="1"/>
    <x v="26"/>
    <x v="26"/>
  </r>
  <r>
    <s v="dgemm_epyc_job_17171.out"/>
    <s v="dgemm_mkl_optimized_epyc_epyc002_2023-07-10_16-12-02.csv"/>
    <s v="epyc002"/>
    <s v="rep 1 size 30000 OMP_PLACES=cores OMP_PROC_BIND=spread OMP_NUM_THREADS=28 BLIS_NUM_THREADS=28 srun -n1 --cpus-per-task=28 ./dgemm_mkl_optimized.x 30000 30000 30000&gt;&gt;dgemm_mkl_optimized_epyc_epyc002_2023-07-10_16-12-02.csv"/>
    <x v="0"/>
    <n v="30000"/>
    <n v="30000"/>
    <n v="75.880025893999999"/>
    <n v="75.880026000000001"/>
    <n v="711.64973099999997"/>
    <x v="1"/>
    <x v="1"/>
    <x v="0"/>
    <x v="0"/>
    <x v="0"/>
    <x v="1"/>
    <x v="27"/>
    <x v="27"/>
  </r>
  <r>
    <s v="dgemm_epyc_job_17171.out"/>
    <s v="dgemm_mkl_optimized_epyc_epyc002_2023-07-10_16-12-02.csv"/>
    <s v="epyc002"/>
    <s v="rep 1 size 30000 OMP_PLACES=cores OMP_PROC_BIND=spread OMP_NUM_THREADS=29 BLIS_NUM_THREADS=29 srun -n1 --cpus-per-task=29 ./dgemm_mkl_optimized.x 30000 30000 30000&gt;&gt;dgemm_mkl_optimized_epyc_epyc002_2023-07-10_16-12-02.csv"/>
    <x v="0"/>
    <n v="30000"/>
    <n v="30000"/>
    <n v="64.367347705"/>
    <n v="64.367348000000007"/>
    <n v="838.93467599999997"/>
    <x v="1"/>
    <x v="1"/>
    <x v="0"/>
    <x v="0"/>
    <x v="0"/>
    <x v="1"/>
    <x v="28"/>
    <x v="28"/>
  </r>
  <r>
    <s v="dgemm_epyc_job_17171.out"/>
    <s v="dgemm_mkl_optimized_epyc_epyc002_2023-07-10_16-12-02.csv"/>
    <s v="epyc002"/>
    <s v="rep 1 size 30000 OMP_PLACES=cores OMP_PROC_BIND=spread OMP_NUM_THREADS=30 BLIS_NUM_THREADS=30 srun -n1 --cpus-per-task=30 ./dgemm_mkl_optimized.x 30000 30000 30000&gt;&gt;dgemm_mkl_optimized_epyc_epyc002_2023-07-10_16-12-02.csv"/>
    <x v="0"/>
    <n v="30000"/>
    <n v="30000"/>
    <n v="62.795755243000002"/>
    <n v="62.795755"/>
    <n v="859.93073600000002"/>
    <x v="1"/>
    <x v="1"/>
    <x v="0"/>
    <x v="0"/>
    <x v="0"/>
    <x v="1"/>
    <x v="29"/>
    <x v="29"/>
  </r>
  <r>
    <s v="dgemm_epyc_job_17171.out"/>
    <s v="dgemm_mkl_optimized_epyc_epyc002_2023-07-10_16-12-02.csv"/>
    <s v="epyc002"/>
    <s v="rep 1 size 30000 OMP_PLACES=cores OMP_PROC_BIND=spread OMP_NUM_THREADS=31 BLIS_NUM_THREADS=31 srun -n1 --cpus-per-task=31 ./dgemm_mkl_optimized.x 30000 30000 30000&gt;&gt;dgemm_mkl_optimized_epyc_epyc002_2023-07-10_16-12-02.csv"/>
    <x v="0"/>
    <n v="30000"/>
    <n v="30000"/>
    <n v="62.958448455999999"/>
    <n v="62.958447999999997"/>
    <n v="857.70855700000004"/>
    <x v="1"/>
    <x v="1"/>
    <x v="0"/>
    <x v="0"/>
    <x v="0"/>
    <x v="1"/>
    <x v="30"/>
    <x v="30"/>
  </r>
  <r>
    <s v="dgemm_epyc_job_17171.out"/>
    <s v="dgemm_mkl_optimized_epyc_epyc002_2023-07-10_16-12-02.csv"/>
    <s v="epyc002"/>
    <s v="rep 1 size 30000 OMP_PLACES=cores OMP_PROC_BIND=spread OMP_NUM_THREADS=32 BLIS_NUM_THREADS=32 srun -n1 --cpus-per-task=32 ./dgemm_mkl_optimized.x 30000 30000 30000&gt;&gt;dgemm_mkl_optimized_epyc_epyc002_2023-07-10_16-12-02.csv"/>
    <x v="0"/>
    <n v="30000"/>
    <n v="30000"/>
    <n v="70.844851822999999"/>
    <n v="70.844852000000003"/>
    <n v="762.22899199999995"/>
    <x v="1"/>
    <x v="1"/>
    <x v="0"/>
    <x v="0"/>
    <x v="0"/>
    <x v="1"/>
    <x v="31"/>
    <x v="31"/>
  </r>
  <r>
    <s v="dgemm_epyc_job_17171.out"/>
    <s v="dgemm_mkl_optimized_epyc_epyc002_2023-07-10_16-12-02.csv"/>
    <s v="epyc002"/>
    <s v="rep 1 size 30000 OMP_PLACES=cores OMP_PROC_BIND=spread OMP_NUM_THREADS=33 BLIS_NUM_THREADS=33 srun -n1 --cpus-per-task=33 ./dgemm_mkl_optimized.x 30000 30000 30000&gt;&gt;dgemm_mkl_optimized_epyc_epyc002_2023-07-10_16-12-02.csv"/>
    <x v="0"/>
    <n v="30000"/>
    <n v="30000"/>
    <n v="60.439390768000003"/>
    <n v="60.439391000000001"/>
    <n v="893.45705399999997"/>
    <x v="1"/>
    <x v="1"/>
    <x v="0"/>
    <x v="0"/>
    <x v="0"/>
    <x v="1"/>
    <x v="32"/>
    <x v="32"/>
  </r>
  <r>
    <s v="dgemm_epyc_job_17171.out"/>
    <s v="dgemm_mkl_optimized_epyc_epyc002_2023-07-10_16-12-02.csv"/>
    <s v="epyc002"/>
    <s v="rep 1 size 30000 OMP_PLACES=cores OMP_PROC_BIND=spread OMP_NUM_THREADS=34 BLIS_NUM_THREADS=34 srun -n1 --cpus-per-task=34 ./dgemm_mkl_optimized.x 30000 30000 30000&gt;&gt;dgemm_mkl_optimized_epyc_epyc002_2023-07-10_16-12-02.csv"/>
    <x v="0"/>
    <n v="30000"/>
    <n v="30000"/>
    <n v="58.087955039000001"/>
    <n v="58.087955000000001"/>
    <n v="929.62473799999998"/>
    <x v="1"/>
    <x v="1"/>
    <x v="0"/>
    <x v="0"/>
    <x v="0"/>
    <x v="1"/>
    <x v="33"/>
    <x v="33"/>
  </r>
  <r>
    <s v="dgemm_epyc_job_17171.out"/>
    <s v="dgemm_mkl_optimized_epyc_epyc002_2023-07-10_16-12-02.csv"/>
    <s v="epyc002"/>
    <s v="rep 1 size 30000 OMP_PLACES=cores OMP_PROC_BIND=spread OMP_NUM_THREADS=35 BLIS_NUM_THREADS=35 srun -n1 --cpus-per-task=35 ./dgemm_mkl_optimized.x 30000 30000 30000&gt;&gt;dgemm_mkl_optimized_epyc_epyc002_2023-07-10_16-12-02.csv"/>
    <x v="0"/>
    <n v="30000"/>
    <n v="30000"/>
    <n v="59.619500447999997"/>
    <n v="59.619500000000002"/>
    <n v="905.74391900000001"/>
    <x v="1"/>
    <x v="1"/>
    <x v="0"/>
    <x v="0"/>
    <x v="0"/>
    <x v="1"/>
    <x v="34"/>
    <x v="34"/>
  </r>
  <r>
    <s v="dgemm_epyc_job_17171.out"/>
    <s v="dgemm_mkl_optimized_epyc_epyc002_2023-07-10_16-12-02.csv"/>
    <s v="epyc002"/>
    <s v="rep 1 size 30000 OMP_PLACES=cores OMP_PROC_BIND=spread OMP_NUM_THREADS=36 BLIS_NUM_THREADS=36 srun -n1 --cpus-per-task=36 ./dgemm_mkl_optimized.x 30000 30000 30000&gt;&gt;dgemm_mkl_optimized_epyc_epyc002_2023-07-10_16-12-02.csv"/>
    <x v="0"/>
    <n v="30000"/>
    <n v="30000"/>
    <n v="64.142601666000004"/>
    <n v="64.142601999999997"/>
    <n v="841.87417700000003"/>
    <x v="1"/>
    <x v="1"/>
    <x v="0"/>
    <x v="0"/>
    <x v="0"/>
    <x v="1"/>
    <x v="35"/>
    <x v="35"/>
  </r>
  <r>
    <s v="dgemm_epyc_job_17171.out"/>
    <s v="dgemm_mkl_optimized_epyc_epyc002_2023-07-10_16-12-02.csv"/>
    <s v="epyc002"/>
    <s v="rep 1 size 30000 OMP_PLACES=cores OMP_PROC_BIND=spread OMP_NUM_THREADS=37 BLIS_NUM_THREADS=37 srun -n1 --cpus-per-task=37 ./dgemm_mkl_optimized.x 30000 30000 30000&gt;&gt;dgemm_mkl_optimized_epyc_epyc002_2023-07-10_16-12-02.csv"/>
    <x v="0"/>
    <n v="30000"/>
    <n v="30000"/>
    <n v="57.455262533999999"/>
    <n v="57.455263000000002"/>
    <n v="939.86168699999996"/>
    <x v="1"/>
    <x v="1"/>
    <x v="0"/>
    <x v="0"/>
    <x v="0"/>
    <x v="1"/>
    <x v="36"/>
    <x v="36"/>
  </r>
  <r>
    <s v="dgemm_epyc_job_17171.out"/>
    <s v="dgemm_mkl_optimized_epyc_epyc002_2023-07-10_16-12-02.csv"/>
    <s v="epyc002"/>
    <s v="rep 1 size 30000 OMP_PLACES=cores OMP_PROC_BIND=spread OMP_NUM_THREADS=38 BLIS_NUM_THREADS=38 srun -n1 --cpus-per-task=38 ./dgemm_mkl_optimized.x 30000 30000 30000&gt;&gt;dgemm_mkl_optimized_epyc_epyc002_2023-07-10_16-12-02.csv"/>
    <x v="0"/>
    <n v="30000"/>
    <n v="30000"/>
    <n v="56.250020358999997"/>
    <n v="56.250019999999999"/>
    <n v="959.99965299999997"/>
    <x v="1"/>
    <x v="1"/>
    <x v="0"/>
    <x v="0"/>
    <x v="0"/>
    <x v="1"/>
    <x v="37"/>
    <x v="37"/>
  </r>
  <r>
    <s v="dgemm_epyc_job_17171.out"/>
    <s v="dgemm_mkl_optimized_epyc_epyc002_2023-07-10_16-12-02.csv"/>
    <s v="epyc002"/>
    <s v="rep 1 size 30000 OMP_PLACES=cores OMP_PROC_BIND=spread OMP_NUM_THREADS=39 BLIS_NUM_THREADS=39 srun -n1 --cpus-per-task=39 ./dgemm_mkl_optimized.x 30000 30000 30000&gt;&gt;dgemm_mkl_optimized_epyc_epyc002_2023-07-10_16-12-02.csv"/>
    <x v="0"/>
    <n v="30000"/>
    <n v="30000"/>
    <n v="57.682475762000003"/>
    <n v="57.682476000000001"/>
    <n v="936.15953999999999"/>
    <x v="1"/>
    <x v="1"/>
    <x v="0"/>
    <x v="0"/>
    <x v="0"/>
    <x v="1"/>
    <x v="38"/>
    <x v="38"/>
  </r>
  <r>
    <s v="dgemm_epyc_job_17171.out"/>
    <s v="dgemm_mkl_optimized_epyc_epyc002_2023-07-10_16-12-02.csv"/>
    <s v="epyc002"/>
    <s v="rep 1 size 30000 OMP_PLACES=cores OMP_PROC_BIND=spread OMP_NUM_THREADS=40 BLIS_NUM_THREADS=40 srun -n1 --cpus-per-task=40 ./dgemm_mkl_optimized.x 30000 30000 30000&gt;&gt;dgemm_mkl_optimized_epyc_epyc002_2023-07-10_16-12-02.csv"/>
    <x v="0"/>
    <n v="30000"/>
    <n v="30000"/>
    <n v="56.599012160999997"/>
    <n v="56.599012000000002"/>
    <n v="954.08025599999996"/>
    <x v="1"/>
    <x v="1"/>
    <x v="0"/>
    <x v="0"/>
    <x v="0"/>
    <x v="1"/>
    <x v="39"/>
    <x v="39"/>
  </r>
  <r>
    <s v="dgemm_epyc_job_17171.out"/>
    <s v="dgemm_mkl_optimized_epyc_epyc002_2023-07-10_16-12-02.csv"/>
    <s v="epyc002"/>
    <s v="rep 1 size 30000 OMP_PLACES=cores OMP_PROC_BIND=spread OMP_NUM_THREADS=41 BLIS_NUM_THREADS=41 srun -n1 --cpus-per-task=41 ./dgemm_mkl_optimized.x 30000 30000 30000&gt;&gt;dgemm_mkl_optimized_epyc_epyc002_2023-07-10_16-12-02.csv"/>
    <x v="0"/>
    <n v="30000"/>
    <n v="30000"/>
    <n v="55.021830731999998"/>
    <n v="55.021830999999999"/>
    <n v="981.428631"/>
    <x v="1"/>
    <x v="1"/>
    <x v="0"/>
    <x v="0"/>
    <x v="0"/>
    <x v="1"/>
    <x v="40"/>
    <x v="40"/>
  </r>
  <r>
    <s v="dgemm_epyc_job_17171.out"/>
    <s v="dgemm_mkl_optimized_epyc_epyc002_2023-07-10_16-12-02.csv"/>
    <s v="epyc002"/>
    <s v="rep 1 size 30000 OMP_PLACES=cores OMP_PROC_BIND=spread OMP_NUM_THREADS=42 BLIS_NUM_THREADS=42 srun -n1 --cpus-per-task=42 ./dgemm_mkl_optimized.x 30000 30000 30000&gt;&gt;dgemm_mkl_optimized_epyc_epyc002_2023-07-10_16-12-02.csv"/>
    <x v="0"/>
    <n v="30000"/>
    <n v="30000"/>
    <n v="55.636547090999997"/>
    <n v="55.636547"/>
    <n v="970.58503499999995"/>
    <x v="1"/>
    <x v="1"/>
    <x v="0"/>
    <x v="0"/>
    <x v="0"/>
    <x v="1"/>
    <x v="41"/>
    <x v="41"/>
  </r>
  <r>
    <s v="dgemm_epyc_job_17171.out"/>
    <s v="dgemm_mkl_optimized_epyc_epyc002_2023-07-10_16-12-02.csv"/>
    <s v="epyc002"/>
    <s v="rep 1 size 30000 OMP_PLACES=cores OMP_PROC_BIND=spread OMP_NUM_THREADS=43 BLIS_NUM_THREADS=43 srun -n1 --cpus-per-task=43 ./dgemm_mkl_optimized.x 30000 30000 30000&gt;&gt;dgemm_mkl_optimized_epyc_epyc002_2023-07-10_16-12-02.csv"/>
    <x v="0"/>
    <n v="30000"/>
    <n v="30000"/>
    <n v="55.064947727000003"/>
    <n v="55.064948000000001"/>
    <n v="980.66015200000004"/>
    <x v="1"/>
    <x v="1"/>
    <x v="0"/>
    <x v="0"/>
    <x v="0"/>
    <x v="1"/>
    <x v="42"/>
    <x v="42"/>
  </r>
  <r>
    <s v="dgemm_epyc_job_17171.out"/>
    <s v="dgemm_mkl_optimized_epyc_epyc002_2023-07-10_16-12-02.csv"/>
    <s v="epyc002"/>
    <s v="rep 1 size 30000 OMP_PLACES=cores OMP_PROC_BIND=spread OMP_NUM_THREADS=44 BLIS_NUM_THREADS=44 srun -n1 --cpus-per-task=44 ./dgemm_mkl_optimized.x 30000 30000 30000&gt;&gt;dgemm_mkl_optimized_epyc_epyc002_2023-07-10_16-12-02.csv"/>
    <x v="0"/>
    <n v="30000"/>
    <n v="30000"/>
    <n v="54.494607897999998"/>
    <n v="54.494607999999999"/>
    <n v="990.92372799999998"/>
    <x v="1"/>
    <x v="1"/>
    <x v="0"/>
    <x v="0"/>
    <x v="0"/>
    <x v="1"/>
    <x v="43"/>
    <x v="43"/>
  </r>
  <r>
    <s v="dgemm_epyc_job_17171.out"/>
    <s v="dgemm_mkl_optimized_epyc_epyc002_2023-07-10_16-12-02.csv"/>
    <s v="epyc002"/>
    <s v="rep 1 size 30000 OMP_PLACES=cores OMP_PROC_BIND=spread OMP_NUM_THREADS=45 BLIS_NUM_THREADS=45 srun -n1 --cpus-per-task=45 ./dgemm_mkl_optimized.x 30000 30000 30000&gt;&gt;dgemm_mkl_optimized_epyc_epyc002_2023-07-10_16-12-02.csv"/>
    <x v="0"/>
    <n v="30000"/>
    <n v="30000"/>
    <n v="53.723182659999999"/>
    <n v="53.723182999999999"/>
    <n v="1005.152661"/>
    <x v="1"/>
    <x v="1"/>
    <x v="0"/>
    <x v="0"/>
    <x v="0"/>
    <x v="1"/>
    <x v="44"/>
    <x v="44"/>
  </r>
  <r>
    <s v="dgemm_epyc_job_17171.out"/>
    <s v="dgemm_mkl_optimized_epyc_epyc002_2023-07-10_16-12-02.csv"/>
    <s v="epyc002"/>
    <s v="rep 1 size 30000 OMP_PLACES=cores OMP_PROC_BIND=spread OMP_NUM_THREADS=46 BLIS_NUM_THREADS=46 srun -n1 --cpus-per-task=46 ./dgemm_mkl_optimized.x 30000 30000 30000&gt;&gt;dgemm_mkl_optimized_epyc_epyc002_2023-07-10_16-12-02.csv"/>
    <x v="0"/>
    <n v="30000"/>
    <n v="30000"/>
    <n v="52.050850173000001"/>
    <n v="52.050849999999997"/>
    <n v="1037.447032"/>
    <x v="1"/>
    <x v="1"/>
    <x v="0"/>
    <x v="0"/>
    <x v="0"/>
    <x v="1"/>
    <x v="45"/>
    <x v="45"/>
  </r>
  <r>
    <s v="dgemm_epyc_job_17171.out"/>
    <s v="dgemm_mkl_optimized_epyc_epyc002_2023-07-10_16-12-02.csv"/>
    <s v="epyc002"/>
    <s v="rep 1 size 30000 OMP_PLACES=cores OMP_PROC_BIND=spread OMP_NUM_THREADS=47 BLIS_NUM_THREADS=47 srun -n1 --cpus-per-task=47 ./dgemm_mkl_optimized.x 30000 30000 30000&gt;&gt;dgemm_mkl_optimized_epyc_epyc002_2023-07-10_16-12-02.csv"/>
    <x v="0"/>
    <n v="30000"/>
    <n v="30000"/>
    <n v="53.851844517000004"/>
    <n v="53.851844999999997"/>
    <n v="1002.751168"/>
    <x v="1"/>
    <x v="1"/>
    <x v="0"/>
    <x v="0"/>
    <x v="0"/>
    <x v="1"/>
    <x v="46"/>
    <x v="46"/>
  </r>
  <r>
    <s v="dgemm_epyc_job_17171.out"/>
    <s v="dgemm_mkl_optimized_epyc_epyc002_2023-07-10_16-12-02.csv"/>
    <s v="epyc002"/>
    <s v="rep 1 size 30000 OMP_PLACES=cores OMP_PROC_BIND=spread OMP_NUM_THREADS=48 BLIS_NUM_THREADS=48 srun -n1 --cpus-per-task=48 ./dgemm_mkl_optimized.x 30000 30000 30000&gt;&gt;dgemm_mkl_optimized_epyc_epyc002_2023-07-10_16-12-02.csv"/>
    <x v="0"/>
    <n v="30000"/>
    <n v="30000"/>
    <n v="51.699155347000001"/>
    <n v="51.699154999999998"/>
    <n v="1044.504492"/>
    <x v="1"/>
    <x v="1"/>
    <x v="0"/>
    <x v="0"/>
    <x v="0"/>
    <x v="1"/>
    <x v="47"/>
    <x v="47"/>
  </r>
  <r>
    <s v="dgemm_epyc_job_17171.out"/>
    <s v="dgemm_mkl_optimized_epyc_epyc002_2023-07-10_16-12-02.csv"/>
    <s v="epyc002"/>
    <s v="rep 1 size 30000 OMP_PLACES=cores OMP_PROC_BIND=spread OMP_NUM_THREADS=49 BLIS_NUM_THREADS=49 srun -n1 --cpus-per-task=49 ./dgemm_mkl_optimized.x 30000 30000 30000&gt;&gt;dgemm_mkl_optimized_epyc_epyc002_2023-07-10_16-12-02.csv"/>
    <x v="0"/>
    <n v="30000"/>
    <n v="30000"/>
    <n v="52.269910557000003"/>
    <n v="52.269911"/>
    <n v="1033.0991469999999"/>
    <x v="1"/>
    <x v="1"/>
    <x v="0"/>
    <x v="0"/>
    <x v="0"/>
    <x v="1"/>
    <x v="48"/>
    <x v="48"/>
  </r>
  <r>
    <s v="dgemm_epyc_job_17171.out"/>
    <s v="dgemm_mkl_optimized_epyc_epyc002_2023-07-10_16-12-02.csv"/>
    <s v="epyc002"/>
    <s v="rep 1 size 30000 OMP_PLACES=cores OMP_PROC_BIND=spread OMP_NUM_THREADS=50 BLIS_NUM_THREADS=50 srun -n1 --cpus-per-task=50 ./dgemm_mkl_optimized.x 30000 30000 30000&gt;&gt;dgemm_mkl_optimized_epyc_epyc002_2023-07-10_16-12-02.csv"/>
    <x v="0"/>
    <n v="30000"/>
    <n v="30000"/>
    <n v="50.670034854999997"/>
    <n v="50.670034999999999"/>
    <n v="1065.718627"/>
    <x v="1"/>
    <x v="1"/>
    <x v="0"/>
    <x v="0"/>
    <x v="0"/>
    <x v="1"/>
    <x v="49"/>
    <x v="49"/>
  </r>
  <r>
    <s v="dgemm_epyc_job_17171.out"/>
    <s v="dgemm_mkl_optimized_epyc_epyc002_2023-07-10_16-12-02.csv"/>
    <s v="epyc002"/>
    <s v="rep 1 size 30000 OMP_PLACES=cores OMP_PROC_BIND=spread OMP_NUM_THREADS=51 BLIS_NUM_THREADS=51 srun -n1 --cpus-per-task=51 ./dgemm_mkl_optimized.x 30000 30000 30000&gt;&gt;dgemm_mkl_optimized_epyc_epyc002_2023-07-10_16-12-02.csv"/>
    <x v="0"/>
    <n v="30000"/>
    <n v="30000"/>
    <n v="50.638756831000002"/>
    <n v="50.638756999999998"/>
    <n v="1066.37689"/>
    <x v="1"/>
    <x v="1"/>
    <x v="0"/>
    <x v="0"/>
    <x v="0"/>
    <x v="1"/>
    <x v="50"/>
    <x v="50"/>
  </r>
  <r>
    <s v="dgemm_epyc_job_17171.out"/>
    <s v="dgemm_mkl_optimized_epyc_epyc002_2023-07-10_16-12-02.csv"/>
    <s v="epyc002"/>
    <s v="rep 1 size 30000 OMP_PLACES=cores OMP_PROC_BIND=spread OMP_NUM_THREADS=52 BLIS_NUM_THREADS=52 srun -n1 --cpus-per-task=52 ./dgemm_mkl_optimized.x 30000 30000 30000&gt;&gt;dgemm_mkl_optimized_epyc_epyc002_2023-07-10_16-12-02.csv"/>
    <x v="0"/>
    <n v="30000"/>
    <n v="30000"/>
    <n v="50.804983276999998"/>
    <n v="50.804983"/>
    <n v="1062.8878609999999"/>
    <x v="1"/>
    <x v="1"/>
    <x v="0"/>
    <x v="0"/>
    <x v="0"/>
    <x v="1"/>
    <x v="51"/>
    <x v="51"/>
  </r>
  <r>
    <s v="dgemm_epyc_job_17171.out"/>
    <s v="dgemm_mkl_optimized_epyc_epyc002_2023-07-10_16-12-02.csv"/>
    <s v="epyc002"/>
    <s v="rep 1 size 30000 OMP_PLACES=cores OMP_PROC_BIND=spread OMP_NUM_THREADS=53 BLIS_NUM_THREADS=53 srun -n1 --cpus-per-task=53 ./dgemm_mkl_optimized.x 30000 30000 30000&gt;&gt;dgemm_mkl_optimized_epyc_epyc002_2023-07-10_16-12-02.csv"/>
    <x v="0"/>
    <n v="30000"/>
    <n v="30000"/>
    <n v="50.504769830000001"/>
    <n v="50.504770000000001"/>
    <n v="1069.2059420000001"/>
    <x v="1"/>
    <x v="1"/>
    <x v="0"/>
    <x v="0"/>
    <x v="0"/>
    <x v="1"/>
    <x v="52"/>
    <x v="52"/>
  </r>
  <r>
    <s v="dgemm_epyc_job_17171.out"/>
    <s v="dgemm_mkl_optimized_epyc_epyc002_2023-07-10_16-12-02.csv"/>
    <s v="epyc002"/>
    <s v="rep 1 size 30000 OMP_PLACES=cores OMP_PROC_BIND=spread OMP_NUM_THREADS=54 BLIS_NUM_THREADS=54 srun -n1 --cpus-per-task=54 ./dgemm_mkl_optimized.x 30000 30000 30000&gt;&gt;dgemm_mkl_optimized_epyc_epyc002_2023-07-10_16-12-02.csv"/>
    <x v="0"/>
    <n v="30000"/>
    <n v="30000"/>
    <n v="50.150294367999997"/>
    <n v="50.150294000000002"/>
    <n v="1076.763371"/>
    <x v="1"/>
    <x v="1"/>
    <x v="0"/>
    <x v="0"/>
    <x v="0"/>
    <x v="1"/>
    <x v="53"/>
    <x v="53"/>
  </r>
  <r>
    <s v="dgemm_epyc_job_17171.out"/>
    <s v="dgemm_mkl_optimized_epyc_epyc002_2023-07-10_16-12-02.csv"/>
    <s v="epyc002"/>
    <s v="rep 1 size 30000 OMP_PLACES=cores OMP_PROC_BIND=spread OMP_NUM_THREADS=55 BLIS_NUM_THREADS=55 srun -n1 --cpus-per-task=55 ./dgemm_mkl_optimized.x 30000 30000 30000&gt;&gt;dgemm_mkl_optimized_epyc_epyc002_2023-07-10_16-12-02.csv"/>
    <x v="0"/>
    <n v="30000"/>
    <n v="30000"/>
    <n v="49.230755561999999"/>
    <n v="49.230756"/>
    <n v="1096.875305"/>
    <x v="1"/>
    <x v="1"/>
    <x v="0"/>
    <x v="0"/>
    <x v="0"/>
    <x v="1"/>
    <x v="54"/>
    <x v="54"/>
  </r>
  <r>
    <s v="dgemm_epyc_job_17171.out"/>
    <s v="dgemm_mkl_optimized_epyc_epyc002_2023-07-10_16-12-02.csv"/>
    <s v="epyc002"/>
    <s v="rep 1 size 30000 OMP_PLACES=cores OMP_PROC_BIND=spread OMP_NUM_THREADS=56 BLIS_NUM_THREADS=56 srun -n1 --cpus-per-task=56 ./dgemm_mkl_optimized.x 30000 30000 30000&gt;&gt;dgemm_mkl_optimized_epyc_epyc002_2023-07-10_16-12-02.csv"/>
    <x v="0"/>
    <n v="30000"/>
    <n v="30000"/>
    <n v="48.217088570999998"/>
    <n v="48.217089000000001"/>
    <n v="1119.934894"/>
    <x v="1"/>
    <x v="1"/>
    <x v="0"/>
    <x v="0"/>
    <x v="0"/>
    <x v="1"/>
    <x v="55"/>
    <x v="55"/>
  </r>
  <r>
    <s v="dgemm_epyc_job_17171.out"/>
    <s v="dgemm_mkl_optimized_epyc_epyc002_2023-07-10_16-12-02.csv"/>
    <s v="epyc002"/>
    <s v="rep 1 size 30000 OMP_PLACES=cores OMP_PROC_BIND=spread OMP_NUM_THREADS=57 BLIS_NUM_THREADS=57 srun -n1 --cpus-per-task=57 ./dgemm_mkl_optimized.x 30000 30000 30000&gt;&gt;dgemm_mkl_optimized_epyc_epyc002_2023-07-10_16-12-02.csv"/>
    <x v="0"/>
    <n v="30000"/>
    <n v="30000"/>
    <n v="51.015226108"/>
    <n v="51.015225999999998"/>
    <n v="1058.507511"/>
    <x v="1"/>
    <x v="1"/>
    <x v="0"/>
    <x v="0"/>
    <x v="0"/>
    <x v="1"/>
    <x v="56"/>
    <x v="56"/>
  </r>
  <r>
    <s v="dgemm_epyc_job_17171.out"/>
    <s v="dgemm_mkl_optimized_epyc_epyc002_2023-07-10_16-12-02.csv"/>
    <s v="epyc002"/>
    <s v="rep 1 size 30000 OMP_PLACES=cores OMP_PROC_BIND=spread OMP_NUM_THREADS=58 BLIS_NUM_THREADS=58 srun -n1 --cpus-per-task=58 ./dgemm_mkl_optimized.x 30000 30000 30000&gt;&gt;dgemm_mkl_optimized_epyc_epyc002_2023-07-10_16-12-02.csv"/>
    <x v="0"/>
    <n v="30000"/>
    <n v="30000"/>
    <n v="50.391648979000003"/>
    <n v="50.391649000000001"/>
    <n v="1071.606131"/>
    <x v="1"/>
    <x v="1"/>
    <x v="0"/>
    <x v="0"/>
    <x v="0"/>
    <x v="1"/>
    <x v="57"/>
    <x v="57"/>
  </r>
  <r>
    <s v="dgemm_epyc_job_17171.out"/>
    <s v="dgemm_mkl_optimized_epyc_epyc002_2023-07-10_16-12-02.csv"/>
    <s v="epyc002"/>
    <s v="rep 1 size 30000 OMP_PLACES=cores OMP_PROC_BIND=spread OMP_NUM_THREADS=59 BLIS_NUM_THREADS=59 srun -n1 --cpus-per-task=59 ./dgemm_mkl_optimized.x 30000 30000 30000&gt;&gt;dgemm_mkl_optimized_epyc_epyc002_2023-07-10_16-12-02.csv"/>
    <x v="0"/>
    <n v="30000"/>
    <n v="30000"/>
    <n v="49.922411955999998"/>
    <n v="49.922412000000001"/>
    <n v="1081.678506"/>
    <x v="1"/>
    <x v="1"/>
    <x v="0"/>
    <x v="0"/>
    <x v="0"/>
    <x v="1"/>
    <x v="58"/>
    <x v="58"/>
  </r>
  <r>
    <s v="dgemm_epyc_job_17171.out"/>
    <s v="dgemm_mkl_optimized_epyc_epyc002_2023-07-10_16-12-02.csv"/>
    <s v="epyc002"/>
    <s v="rep 1 size 30000 OMP_PLACES=cores OMP_PROC_BIND=spread OMP_NUM_THREADS=60 BLIS_NUM_THREADS=60 srun -n1 --cpus-per-task=60 ./dgemm_mkl_optimized.x 30000 30000 30000&gt;&gt;dgemm_mkl_optimized_epyc_epyc002_2023-07-10_16-12-02.csv"/>
    <x v="0"/>
    <n v="30000"/>
    <n v="30000"/>
    <n v="48.634473714999999"/>
    <n v="48.634473999999997"/>
    <n v="1110.323519"/>
    <x v="1"/>
    <x v="1"/>
    <x v="0"/>
    <x v="0"/>
    <x v="0"/>
    <x v="1"/>
    <x v="59"/>
    <x v="59"/>
  </r>
  <r>
    <s v="sgemm_thin_job_17169.out"/>
    <s v="sgemm_blis_optimized_thin_thin007_2023-07-10_18-13-02.csv"/>
    <s v="thin007"/>
    <s v="rep 1 size 30000 OMP_PLACES=cores OMP_PROC_BIND=spread OMP_NUM_THREADS=12 BLIS_NUM_THREADS=12 srun -n1 --cpus-per-task=12 ./sgemm_blis_optimized.x 30000 30000 30000&gt;&gt;sgemm_blis_optimized_thin_thin007_2023-07-10_18-13-02.csv"/>
    <x v="0"/>
    <n v="30000"/>
    <n v="30000"/>
    <n v="55.395179966000001"/>
    <n v="55.395180000000003"/>
    <n v="974.81405500000005"/>
    <x v="0"/>
    <x v="0"/>
    <x v="1"/>
    <x v="0"/>
    <x v="0"/>
    <x v="1"/>
    <x v="11"/>
    <x v="11"/>
  </r>
  <r>
    <s v="sgemm_thin_job_17169.out"/>
    <s v="sgemm_blis_optimized_thin_thin007_2023-07-10_18-13-02.csv"/>
    <s v="thin007"/>
    <s v="rep 1 size 30000 OMP_PLACES=cores OMP_PROC_BIND=spread OMP_NUM_THREADS=11 BLIS_NUM_THREADS=11 srun -n1 --cpus-per-task=11 ./sgemm_blis_optimized.x 30000 30000 30000&gt;&gt;sgemm_blis_optimized_thin_thin007_2023-07-10_18-13-02.csv"/>
    <x v="0"/>
    <n v="30000"/>
    <n v="30000"/>
    <n v="65.638583815000004"/>
    <n v="65.638583999999994"/>
    <n v="822.68685400000004"/>
    <x v="0"/>
    <x v="0"/>
    <x v="1"/>
    <x v="0"/>
    <x v="0"/>
    <x v="1"/>
    <x v="10"/>
    <x v="10"/>
  </r>
  <r>
    <s v="sgemm_thin_job_17169.out"/>
    <s v="sgemm_blis_optimized_thin_thin007_2023-07-10_18-13-02.csv"/>
    <s v="thin007"/>
    <s v="rep 1 size 30000 OMP_PLACES=cores OMP_PROC_BIND=spread OMP_NUM_THREADS=10 BLIS_NUM_THREADS=10 srun -n1 --cpus-per-task=10 ./sgemm_blis_optimized.x 30000 30000 30000&gt;&gt;sgemm_blis_optimized_thin_thin007_2023-07-10_18-13-02.csv"/>
    <x v="0"/>
    <n v="30000"/>
    <n v="30000"/>
    <n v="65.998867163"/>
    <n v="65.998867000000004"/>
    <n v="818.19586200000003"/>
    <x v="0"/>
    <x v="0"/>
    <x v="1"/>
    <x v="0"/>
    <x v="0"/>
    <x v="1"/>
    <x v="9"/>
    <x v="9"/>
  </r>
  <r>
    <s v="sgemm_thin_job_17169.out"/>
    <s v="sgemm_blis_optimized_thin_thin007_2023-07-10_18-13-02.csv"/>
    <s v="thin007"/>
    <s v="rep 1 size 30000 OMP_PLACES=cores OMP_PROC_BIND=spread OMP_NUM_THREADS=9 BLIS_NUM_THREADS=9 srun -n1 --cpus-per-task=9 ./sgemm_blis_optimized.x 30000 30000 30000&gt;&gt;sgemm_blis_optimized_thin_thin007_2023-07-10_18-13-02.csv"/>
    <x v="0"/>
    <n v="30000"/>
    <n v="30000"/>
    <n v="73.273034097999997"/>
    <n v="73.273033999999996"/>
    <n v="736.96961899999997"/>
    <x v="0"/>
    <x v="0"/>
    <x v="1"/>
    <x v="0"/>
    <x v="0"/>
    <x v="1"/>
    <x v="8"/>
    <x v="8"/>
  </r>
  <r>
    <s v="sgemm_thin_job_17169.out"/>
    <s v="sgemm_blis_optimized_thin_thin007_2023-07-10_18-13-02.csv"/>
    <s v="thin007"/>
    <s v="rep 1 size 30000 OMP_PLACES=cores OMP_PROC_BIND=spread OMP_NUM_THREADS=8 BLIS_NUM_THREADS=8 srun -n1 --cpus-per-task=8 ./sgemm_blis_optimized.x 30000 30000 30000&gt;&gt;sgemm_blis_optimized_thin_thin007_2023-07-10_18-13-02.csv"/>
    <x v="0"/>
    <n v="30000"/>
    <n v="30000"/>
    <n v="84.347825604999997"/>
    <n v="84.347825999999998"/>
    <n v="640.20618899999999"/>
    <x v="0"/>
    <x v="0"/>
    <x v="1"/>
    <x v="0"/>
    <x v="0"/>
    <x v="1"/>
    <x v="7"/>
    <x v="7"/>
  </r>
  <r>
    <s v="sgemm_thin_job_17169.out"/>
    <s v="sgemm_blis_optimized_thin_thin007_2023-07-10_18-13-02.csv"/>
    <s v="thin007"/>
    <s v="rep 1 size 30000 OMP_PLACES=cores OMP_PROC_BIND=spread OMP_NUM_THREADS=7 BLIS_NUM_THREADS=7 srun -n1 --cpus-per-task=7 ./sgemm_blis_optimized.x 30000 30000 30000&gt;&gt;sgemm_blis_optimized_thin_thin007_2023-07-10_18-13-02.csv"/>
    <x v="0"/>
    <n v="30000"/>
    <n v="30000"/>
    <n v="103.337558526"/>
    <n v="103.337559"/>
    <n v="522.55927799999995"/>
    <x v="0"/>
    <x v="0"/>
    <x v="1"/>
    <x v="0"/>
    <x v="0"/>
    <x v="1"/>
    <x v="6"/>
    <x v="6"/>
  </r>
  <r>
    <s v="sgemm_thin_job_17169.out"/>
    <s v="sgemm_blis_optimized_thin_thin007_2023-07-10_18-13-02.csv"/>
    <s v="thin007"/>
    <s v="rep 1 size 30000 OMP_PLACES=cores OMP_PROC_BIND=spread OMP_NUM_THREADS=6 BLIS_NUM_THREADS=6 srun -n1 --cpus-per-task=6 ./sgemm_blis_optimized.x 30000 30000 30000&gt;&gt;sgemm_blis_optimized_thin_thin007_2023-07-10_18-13-02.csv"/>
    <x v="0"/>
    <n v="30000"/>
    <n v="30000"/>
    <n v="109.278607983"/>
    <n v="109.27860800000001"/>
    <n v="494.14977900000002"/>
    <x v="0"/>
    <x v="0"/>
    <x v="1"/>
    <x v="0"/>
    <x v="0"/>
    <x v="1"/>
    <x v="5"/>
    <x v="5"/>
  </r>
  <r>
    <s v="sgemm_thin_job_17169.out"/>
    <s v="sgemm_blis_optimized_thin_thin007_2023-07-10_18-13-02.csv"/>
    <s v="thin007"/>
    <s v="rep 1 size 30000 OMP_PLACES=cores OMP_PROC_BIND=spread OMP_NUM_THREADS=5 BLIS_NUM_THREADS=5 srun -n1 --cpus-per-task=5 ./sgemm_blis_optimized.x 30000 30000 30000&gt;&gt;sgemm_blis_optimized_thin_thin007_2023-07-10_18-13-02.csv"/>
    <x v="0"/>
    <n v="30000"/>
    <n v="30000"/>
    <n v="137.05241589400001"/>
    <n v="137.05241599999999"/>
    <n v="394.009837"/>
    <x v="0"/>
    <x v="0"/>
    <x v="1"/>
    <x v="0"/>
    <x v="0"/>
    <x v="1"/>
    <x v="4"/>
    <x v="4"/>
  </r>
  <r>
    <s v="sgemm_thin_job_17169.out"/>
    <s v="sgemm_blis_optimized_thin_thin007_2023-07-10_18-13-02.csv"/>
    <s v="thin007"/>
    <s v="rep 1 size 30000 OMP_PLACES=cores OMP_PROC_BIND=spread OMP_NUM_THREADS=4 BLIS_NUM_THREADS=4 srun -n1 --cpus-per-task=4 ./sgemm_blis_optimized.x 30000 30000 30000&gt;&gt;sgemm_blis_optimized_thin_thin007_2023-07-10_18-13-02.csv"/>
    <x v="0"/>
    <n v="30000"/>
    <n v="30000"/>
    <n v="163.33912431799999"/>
    <n v="163.339124"/>
    <n v="330.60052300000001"/>
    <x v="0"/>
    <x v="0"/>
    <x v="1"/>
    <x v="0"/>
    <x v="0"/>
    <x v="1"/>
    <x v="3"/>
    <x v="3"/>
  </r>
  <r>
    <s v="sgemm_thin_job_17169.out"/>
    <s v="sgemm_blis_optimized_thin_thin007_2023-07-10_18-13-02.csv"/>
    <s v="thin007"/>
    <s v="rep 1 size 30000 OMP_PLACES=cores OMP_PROC_BIND=spread OMP_NUM_THREADS=3 BLIS_NUM_THREADS=3 srun -n1 --cpus-per-task=3 ./sgemm_blis_optimized.x 30000 30000 30000&gt;&gt;sgemm_blis_optimized_thin_thin007_2023-07-10_18-13-02.csv"/>
    <x v="0"/>
    <n v="30000"/>
    <n v="30000"/>
    <n v="219.662898007"/>
    <n v="219.66289800000001"/>
    <n v="245.83122800000001"/>
    <x v="0"/>
    <x v="0"/>
    <x v="1"/>
    <x v="0"/>
    <x v="0"/>
    <x v="1"/>
    <x v="2"/>
    <x v="2"/>
  </r>
  <r>
    <s v="sgemm_thin_job_17169.out"/>
    <s v="sgemm_blis_optimized_thin_thin007_2023-07-10_18-13-02.csv"/>
    <s v="thin007"/>
    <s v="rep 1 size 30000 OMP_PLACES=cores OMP_PROC_BIND=spread OMP_NUM_THREADS=2 BLIS_NUM_THREADS=2 srun -n1 --cpus-per-task=2 ./sgemm_blis_optimized.x 30000 30000 30000&gt;&gt;sgemm_blis_optimized_thin_thin007_2023-07-10_18-13-02.csv"/>
    <x v="0"/>
    <n v="30000"/>
    <n v="30000"/>
    <n v="330.03825786099998"/>
    <n v="330.03825799999998"/>
    <n v="163.61739499999999"/>
    <x v="0"/>
    <x v="0"/>
    <x v="1"/>
    <x v="0"/>
    <x v="0"/>
    <x v="1"/>
    <x v="1"/>
    <x v="1"/>
  </r>
  <r>
    <s v="sgemm_thin_job_17169.out"/>
    <s v="sgemm_blis_optimized_thin_thin007_2023-07-10_18-13-02.csv"/>
    <s v="thin007"/>
    <s v="rep 1 size 30000 OMP_PLACES=cores OMP_PROC_BIND=spread OMP_NUM_THREADS=1 BLIS_NUM_THREADS=1 srun -n1 --cpus-per-task=1 ./sgemm_blis_optimized.x 30000 30000 30000&gt;&gt;sgemm_blis_optimized_thin_thin007_2023-07-10_18-13-02.csv"/>
    <x v="0"/>
    <n v="30000"/>
    <n v="30000"/>
    <n v="659.20073140800002"/>
    <n v="659.20073100000002"/>
    <n v="81.917384999999996"/>
    <x v="0"/>
    <x v="0"/>
    <x v="1"/>
    <x v="0"/>
    <x v="0"/>
    <x v="1"/>
    <x v="0"/>
    <x v="0"/>
  </r>
  <r>
    <s v="sgemm_thin_job_17169.out"/>
    <s v="sgemm_blis_optimized_thin_thin007_2023-07-10_18-13-02.csv"/>
    <s v="thin007"/>
    <s v="rep 2 size 30000 OMP_PLACES=cores OMP_PROC_BIND=spread OMP_NUM_THREADS=12 BLIS_NUM_THREADS=12 srun -n1 --cpus-per-task=12 ./sgemm_blis_optimized.x 30000 30000 30000&gt;&gt;sgemm_blis_optimized_thin_thin007_2023-07-10_18-13-02.csv"/>
    <x v="0"/>
    <n v="30000"/>
    <n v="30000"/>
    <n v="55.171262079000002"/>
    <n v="55.171261999999999"/>
    <n v="978.77043200000003"/>
    <x v="0"/>
    <x v="0"/>
    <x v="1"/>
    <x v="0"/>
    <x v="0"/>
    <x v="1"/>
    <x v="11"/>
    <x v="11"/>
  </r>
  <r>
    <s v="sgemm_thin_job_17169.out"/>
    <s v="sgemm_blis_optimized_thin_thin007_2023-07-10_18-13-02.csv"/>
    <s v="thin007"/>
    <s v="rep 2 size 30000 OMP_PLACES=cores OMP_PROC_BIND=spread OMP_NUM_THREADS=11 BLIS_NUM_THREADS=11 srun -n1 --cpus-per-task=11 ./sgemm_blis_optimized.x 30000 30000 30000&gt;&gt;sgemm_blis_optimized_thin_thin007_2023-07-10_18-13-02.csv"/>
    <x v="0"/>
    <n v="30000"/>
    <n v="30000"/>
    <n v="65.228510022999998"/>
    <n v="65.22851"/>
    <n v="827.85886100000005"/>
    <x v="0"/>
    <x v="0"/>
    <x v="1"/>
    <x v="0"/>
    <x v="0"/>
    <x v="1"/>
    <x v="10"/>
    <x v="10"/>
  </r>
  <r>
    <s v="sgemm_thin_job_17169.out"/>
    <s v="sgemm_blis_optimized_thin_thin007_2023-07-10_18-13-02.csv"/>
    <s v="thin007"/>
    <s v="rep 2 size 30000 OMP_PLACES=cores OMP_PROC_BIND=spread OMP_NUM_THREADS=10 BLIS_NUM_THREADS=10 srun -n1 --cpus-per-task=10 ./sgemm_blis_optimized.x 30000 30000 30000&gt;&gt;sgemm_blis_optimized_thin_thin007_2023-07-10_18-13-02.csv"/>
    <x v="0"/>
    <n v="30000"/>
    <n v="30000"/>
    <n v="65.975521314000005"/>
    <n v="65.975521000000001"/>
    <n v="818.48538599999995"/>
    <x v="0"/>
    <x v="0"/>
    <x v="1"/>
    <x v="0"/>
    <x v="0"/>
    <x v="1"/>
    <x v="9"/>
    <x v="9"/>
  </r>
  <r>
    <s v="sgemm_thin_job_17169.out"/>
    <s v="sgemm_blis_optimized_thin_thin007_2023-07-10_18-13-02.csv"/>
    <s v="thin007"/>
    <s v="rep 2 size 30000 OMP_PLACES=cores OMP_PROC_BIND=spread OMP_NUM_THREADS=9 BLIS_NUM_THREADS=9 srun -n1 --cpus-per-task=9 ./sgemm_blis_optimized.x 30000 30000 30000&gt;&gt;sgemm_blis_optimized_thin_thin007_2023-07-10_18-13-02.csv"/>
    <x v="0"/>
    <n v="30000"/>
    <n v="30000"/>
    <n v="73.304286622999996"/>
    <n v="73.304287000000002"/>
    <n v="736.65541900000005"/>
    <x v="0"/>
    <x v="0"/>
    <x v="1"/>
    <x v="0"/>
    <x v="0"/>
    <x v="1"/>
    <x v="8"/>
    <x v="8"/>
  </r>
  <r>
    <s v="sgemm_thin_job_17169.out"/>
    <s v="sgemm_blis_optimized_thin_thin007_2023-07-10_18-13-02.csv"/>
    <s v="thin007"/>
    <s v="rep 2 size 30000 OMP_PLACES=cores OMP_PROC_BIND=spread OMP_NUM_THREADS=8 BLIS_NUM_THREADS=8 srun -n1 --cpus-per-task=8 ./sgemm_blis_optimized.x 30000 30000 30000&gt;&gt;sgemm_blis_optimized_thin_thin007_2023-07-10_18-13-02.csv"/>
    <x v="0"/>
    <n v="30000"/>
    <n v="30000"/>
    <n v="84.690231619000002"/>
    <n v="84.690231999999995"/>
    <n v="637.61780999999996"/>
    <x v="0"/>
    <x v="0"/>
    <x v="1"/>
    <x v="0"/>
    <x v="0"/>
    <x v="1"/>
    <x v="7"/>
    <x v="7"/>
  </r>
  <r>
    <s v="sgemm_thin_job_17169.out"/>
    <s v="sgemm_blis_optimized_thin_thin007_2023-07-10_18-13-02.csv"/>
    <s v="thin007"/>
    <s v="rep 2 size 30000 OMP_PLACES=cores OMP_PROC_BIND=spread OMP_NUM_THREADS=7 BLIS_NUM_THREADS=7 srun -n1 --cpus-per-task=7 ./sgemm_blis_optimized.x 30000 30000 30000&gt;&gt;sgemm_blis_optimized_thin_thin007_2023-07-10_18-13-02.csv"/>
    <x v="0"/>
    <n v="30000"/>
    <n v="30000"/>
    <n v="103.245934776"/>
    <n v="103.245935"/>
    <n v="523.02301399999999"/>
    <x v="0"/>
    <x v="0"/>
    <x v="1"/>
    <x v="0"/>
    <x v="0"/>
    <x v="1"/>
    <x v="6"/>
    <x v="6"/>
  </r>
  <r>
    <s v="sgemm_thin_job_17169.out"/>
    <s v="sgemm_blis_optimized_thin_thin007_2023-07-10_18-13-02.csv"/>
    <s v="thin007"/>
    <s v="rep 2 size 30000 OMP_PLACES=cores OMP_PROC_BIND=spread OMP_NUM_THREADS=6 BLIS_NUM_THREADS=6 srun -n1 --cpus-per-task=6 ./sgemm_blis_optimized.x 30000 30000 30000&gt;&gt;sgemm_blis_optimized_thin_thin007_2023-07-10_18-13-02.csv"/>
    <x v="0"/>
    <n v="30000"/>
    <n v="30000"/>
    <n v="108.90510689200001"/>
    <n v="108.905107"/>
    <n v="495.844516"/>
    <x v="0"/>
    <x v="0"/>
    <x v="1"/>
    <x v="0"/>
    <x v="0"/>
    <x v="1"/>
    <x v="5"/>
    <x v="5"/>
  </r>
  <r>
    <s v="sgemm_thin_job_17169.out"/>
    <s v="sgemm_blis_optimized_thin_thin007_2023-07-10_18-13-02.csv"/>
    <s v="thin007"/>
    <s v="rep 2 size 30000 OMP_PLACES=cores OMP_PROC_BIND=spread OMP_NUM_THREADS=5 BLIS_NUM_THREADS=5 srun -n1 --cpus-per-task=5 ./sgemm_blis_optimized.x 30000 30000 30000&gt;&gt;sgemm_blis_optimized_thin_thin007_2023-07-10_18-13-02.csv"/>
    <x v="0"/>
    <n v="30000"/>
    <n v="30000"/>
    <n v="137.45511456599999"/>
    <n v="137.45511500000001"/>
    <n v="392.85551600000002"/>
    <x v="0"/>
    <x v="0"/>
    <x v="1"/>
    <x v="0"/>
    <x v="0"/>
    <x v="1"/>
    <x v="4"/>
    <x v="4"/>
  </r>
  <r>
    <s v="sgemm_thin_job_17169.out"/>
    <s v="sgemm_blis_optimized_thin_thin007_2023-07-10_18-13-02.csv"/>
    <s v="thin007"/>
    <s v="rep 2 size 30000 OMP_PLACES=cores OMP_PROC_BIND=spread OMP_NUM_THREADS=4 BLIS_NUM_THREADS=4 srun -n1 --cpus-per-task=4 ./sgemm_blis_optimized.x 30000 30000 30000&gt;&gt;sgemm_blis_optimized_thin_thin007_2023-07-10_18-13-02.csv"/>
    <x v="0"/>
    <n v="30000"/>
    <n v="30000"/>
    <n v="163.885452918"/>
    <n v="163.88545300000001"/>
    <n v="329.49843299999998"/>
    <x v="0"/>
    <x v="0"/>
    <x v="1"/>
    <x v="0"/>
    <x v="0"/>
    <x v="1"/>
    <x v="3"/>
    <x v="3"/>
  </r>
  <r>
    <s v="sgemm_thin_job_17169.out"/>
    <s v="sgemm_blis_optimized_thin_thin007_2023-07-10_18-13-02.csv"/>
    <s v="thin007"/>
    <s v="rep 2 size 30000 OMP_PLACES=cores OMP_PROC_BIND=spread OMP_NUM_THREADS=3 BLIS_NUM_THREADS=3 srun -n1 --cpus-per-task=3 ./sgemm_blis_optimized.x 30000 30000 30000&gt;&gt;sgemm_blis_optimized_thin_thin007_2023-07-10_18-13-02.csv"/>
    <x v="0"/>
    <n v="30000"/>
    <n v="30000"/>
    <n v="219.28612666999999"/>
    <n v="219.28612699999999"/>
    <n v="246.25360900000001"/>
    <x v="0"/>
    <x v="0"/>
    <x v="1"/>
    <x v="0"/>
    <x v="0"/>
    <x v="1"/>
    <x v="2"/>
    <x v="2"/>
  </r>
  <r>
    <s v="sgemm_thin_job_17169.out"/>
    <s v="sgemm_blis_optimized_thin_thin007_2023-07-10_18-13-02.csv"/>
    <s v="thin007"/>
    <s v="rep 2 size 30000 OMP_PLACES=cores OMP_PROC_BIND=spread OMP_NUM_THREADS=2 BLIS_NUM_THREADS=2 srun -n1 --cpus-per-task=2 ./sgemm_blis_optimized.x 30000 30000 30000&gt;&gt;sgemm_blis_optimized_thin_thin007_2023-07-10_18-13-02.csv"/>
    <x v="0"/>
    <n v="30000"/>
    <n v="30000"/>
    <n v="329.38316834900002"/>
    <n v="329.38316800000001"/>
    <n v="163.942803"/>
    <x v="0"/>
    <x v="0"/>
    <x v="1"/>
    <x v="0"/>
    <x v="0"/>
    <x v="1"/>
    <x v="1"/>
    <x v="1"/>
  </r>
  <r>
    <s v="sgemm_thin_job_17169.out"/>
    <s v="sgemm_blis_optimized_thin_thin007_2023-07-10_18-13-02.csv"/>
    <s v="thin007"/>
    <s v="rep 2 size 30000 OMP_PLACES=cores OMP_PROC_BIND=spread OMP_NUM_THREADS=1 BLIS_NUM_THREADS=1 srun -n1 --cpus-per-task=1 ./sgemm_blis_optimized.x 30000 30000 30000&gt;&gt;sgemm_blis_optimized_thin_thin007_2023-07-10_18-13-02.csv"/>
    <x v="0"/>
    <n v="30000"/>
    <n v="30000"/>
    <n v="654.54648038000005"/>
    <n v="654.54647999999997"/>
    <n v="82.499870999999999"/>
    <x v="0"/>
    <x v="0"/>
    <x v="1"/>
    <x v="0"/>
    <x v="0"/>
    <x v="1"/>
    <x v="0"/>
    <x v="0"/>
  </r>
  <r>
    <s v="sgemm_thin_job_17169.out"/>
    <s v="sgemm_blis_optimized_thin_thin007_2023-07-10_18-13-02.csv"/>
    <s v="thin007"/>
    <s v="rep 3 size 30000 OMP_PLACES=cores OMP_PROC_BIND=spread OMP_NUM_THREADS=12 BLIS_NUM_THREADS=12 srun -n1 --cpus-per-task=12 ./sgemm_blis_optimized.x 30000 30000 30000&gt;&gt;sgemm_blis_optimized_thin_thin007_2023-07-10_18-13-02.csv"/>
    <x v="0"/>
    <n v="30000"/>
    <n v="30000"/>
    <n v="55.769505658999996"/>
    <n v="55.769506"/>
    <n v="968.27108899999996"/>
    <x v="0"/>
    <x v="0"/>
    <x v="1"/>
    <x v="0"/>
    <x v="0"/>
    <x v="1"/>
    <x v="11"/>
    <x v="11"/>
  </r>
  <r>
    <s v="sgemm_thin_job_17169.out"/>
    <s v="sgemm_blis_optimized_thin_thin007_2023-07-10_18-13-02.csv"/>
    <s v="thin007"/>
    <s v="rep 3 size 30000 OMP_PLACES=cores OMP_PROC_BIND=spread OMP_NUM_THREADS=11 BLIS_NUM_THREADS=11 srun -n1 --cpus-per-task=11 ./sgemm_blis_optimized.x 30000 30000 30000&gt;&gt;sgemm_blis_optimized_thin_thin007_2023-07-10_18-13-02.csv"/>
    <x v="0"/>
    <n v="30000"/>
    <n v="30000"/>
    <n v="65.414692063000004"/>
    <n v="65.414692000000002"/>
    <n v="825.50262499999997"/>
    <x v="0"/>
    <x v="0"/>
    <x v="1"/>
    <x v="0"/>
    <x v="0"/>
    <x v="1"/>
    <x v="10"/>
    <x v="10"/>
  </r>
  <r>
    <s v="sgemm_thin_job_17169.out"/>
    <s v="sgemm_blis_optimized_thin_thin007_2023-07-10_18-13-02.csv"/>
    <s v="thin007"/>
    <s v="rep 3 size 30000 OMP_PLACES=cores OMP_PROC_BIND=spread OMP_NUM_THREADS=10 BLIS_NUM_THREADS=10 srun -n1 --cpus-per-task=10 ./sgemm_blis_optimized.x 30000 30000 30000&gt;&gt;sgemm_blis_optimized_thin_thin007_2023-07-10_18-13-02.csv"/>
    <x v="0"/>
    <n v="30000"/>
    <n v="30000"/>
    <n v="65.743578037000006"/>
    <n v="65.743577999999999"/>
    <n v="821.37300100000004"/>
    <x v="0"/>
    <x v="0"/>
    <x v="1"/>
    <x v="0"/>
    <x v="0"/>
    <x v="1"/>
    <x v="9"/>
    <x v="9"/>
  </r>
  <r>
    <s v="sgemm_thin_job_17169.out"/>
    <s v="sgemm_blis_optimized_thin_thin007_2023-07-10_18-13-02.csv"/>
    <s v="thin007"/>
    <s v="rep 3 size 30000 OMP_PLACES=cores OMP_PROC_BIND=spread OMP_NUM_THREADS=9 BLIS_NUM_THREADS=9 srun -n1 --cpus-per-task=9 ./sgemm_blis_optimized.x 30000 30000 30000&gt;&gt;sgemm_blis_optimized_thin_thin007_2023-07-10_18-13-02.csv"/>
    <x v="0"/>
    <n v="30000"/>
    <n v="30000"/>
    <n v="74.031435040999995"/>
    <n v="74.031435000000002"/>
    <n v="729.41987400000005"/>
    <x v="0"/>
    <x v="0"/>
    <x v="1"/>
    <x v="0"/>
    <x v="0"/>
    <x v="1"/>
    <x v="8"/>
    <x v="8"/>
  </r>
  <r>
    <s v="sgemm_thin_job_17169.out"/>
    <s v="sgemm_blis_optimized_thin_thin007_2023-07-10_18-13-02.csv"/>
    <s v="thin007"/>
    <s v="rep 3 size 30000 OMP_PLACES=cores OMP_PROC_BIND=spread OMP_NUM_THREADS=8 BLIS_NUM_THREADS=8 srun -n1 --cpus-per-task=8 ./sgemm_blis_optimized.x 30000 30000 30000&gt;&gt;sgemm_blis_optimized_thin_thin007_2023-07-10_18-13-02.csv"/>
    <x v="0"/>
    <n v="30000"/>
    <n v="30000"/>
    <n v="84.945711588999998"/>
    <n v="84.945712"/>
    <n v="635.70013100000006"/>
    <x v="0"/>
    <x v="0"/>
    <x v="1"/>
    <x v="0"/>
    <x v="0"/>
    <x v="1"/>
    <x v="7"/>
    <x v="7"/>
  </r>
  <r>
    <s v="sgemm_thin_job_17169.out"/>
    <s v="sgemm_blis_optimized_thin_thin007_2023-07-10_18-13-02.csv"/>
    <s v="thin007"/>
    <s v="rep 3 size 30000 OMP_PLACES=cores OMP_PROC_BIND=spread OMP_NUM_THREADS=7 BLIS_NUM_THREADS=7 srun -n1 --cpus-per-task=7 ./sgemm_blis_optimized.x 30000 30000 30000&gt;&gt;sgemm_blis_optimized_thin_thin007_2023-07-10_18-13-02.csv"/>
    <x v="0"/>
    <n v="30000"/>
    <n v="30000"/>
    <n v="103.41130921"/>
    <n v="103.411309"/>
    <n v="522.1866"/>
    <x v="0"/>
    <x v="0"/>
    <x v="1"/>
    <x v="0"/>
    <x v="0"/>
    <x v="1"/>
    <x v="6"/>
    <x v="6"/>
  </r>
  <r>
    <s v="sgemm_thin_job_17169.out"/>
    <s v="sgemm_blis_optimized_thin_thin007_2023-07-10_18-13-02.csv"/>
    <s v="thin007"/>
    <s v="rep 3 size 30000 OMP_PLACES=cores OMP_PROC_BIND=spread OMP_NUM_THREADS=6 BLIS_NUM_THREADS=6 srun -n1 --cpus-per-task=6 ./sgemm_blis_optimized.x 30000 30000 30000&gt;&gt;sgemm_blis_optimized_thin_thin007_2023-07-10_18-13-02.csv"/>
    <x v="0"/>
    <n v="30000"/>
    <n v="30000"/>
    <n v="109.136197845"/>
    <n v="109.13619799999999"/>
    <n v="494.79458799999998"/>
    <x v="0"/>
    <x v="0"/>
    <x v="1"/>
    <x v="0"/>
    <x v="0"/>
    <x v="1"/>
    <x v="5"/>
    <x v="5"/>
  </r>
  <r>
    <s v="sgemm_thin_job_17169.out"/>
    <s v="sgemm_blis_optimized_thin_thin007_2023-07-10_18-13-02.csv"/>
    <s v="thin007"/>
    <s v="rep 3 size 30000 OMP_PLACES=cores OMP_PROC_BIND=spread OMP_NUM_THREADS=5 BLIS_NUM_THREADS=5 srun -n1 --cpus-per-task=5 ./sgemm_blis_optimized.x 30000 30000 30000&gt;&gt;sgemm_blis_optimized_thin_thin007_2023-07-10_18-13-02.csv"/>
    <x v="0"/>
    <n v="30000"/>
    <n v="30000"/>
    <n v="137.661727219"/>
    <n v="137.66172700000001"/>
    <n v="392.26589000000001"/>
    <x v="0"/>
    <x v="0"/>
    <x v="1"/>
    <x v="0"/>
    <x v="0"/>
    <x v="1"/>
    <x v="4"/>
    <x v="4"/>
  </r>
  <r>
    <s v="sgemm_thin_job_17169.out"/>
    <s v="sgemm_blis_optimized_thin_thin007_2023-07-10_18-13-02.csv"/>
    <s v="thin007"/>
    <s v="rep 3 size 30000 OMP_PLACES=cores OMP_PROC_BIND=spread OMP_NUM_THREADS=4 BLIS_NUM_THREADS=4 srun -n1 --cpus-per-task=4 ./sgemm_blis_optimized.x 30000 30000 30000&gt;&gt;sgemm_blis_optimized_thin_thin007_2023-07-10_18-13-02.csv"/>
    <x v="0"/>
    <n v="30000"/>
    <n v="30000"/>
    <n v="163.85622645800001"/>
    <n v="163.85622599999999"/>
    <n v="329.55720500000001"/>
    <x v="0"/>
    <x v="0"/>
    <x v="1"/>
    <x v="0"/>
    <x v="0"/>
    <x v="1"/>
    <x v="3"/>
    <x v="3"/>
  </r>
  <r>
    <s v="sgemm_thin_job_17169.out"/>
    <s v="sgemm_blis_optimized_thin_thin007_2023-07-10_18-13-02.csv"/>
    <s v="thin007"/>
    <s v="rep 3 size 30000 OMP_PLACES=cores OMP_PROC_BIND=spread OMP_NUM_THREADS=3 BLIS_NUM_THREADS=3 srun -n1 --cpus-per-task=3 ./sgemm_blis_optimized.x 30000 30000 30000&gt;&gt;sgemm_blis_optimized_thin_thin007_2023-07-10_18-13-02.csv"/>
    <x v="0"/>
    <n v="30000"/>
    <n v="30000"/>
    <n v="220.51420442899999"/>
    <n v="220.51420400000001"/>
    <n v="244.882184"/>
    <x v="0"/>
    <x v="0"/>
    <x v="1"/>
    <x v="0"/>
    <x v="0"/>
    <x v="1"/>
    <x v="2"/>
    <x v="2"/>
  </r>
  <r>
    <s v="sgemm_thin_job_17169.out"/>
    <s v="sgemm_blis_optimized_thin_thin007_2023-07-10_18-13-02.csv"/>
    <s v="thin007"/>
    <s v="rep 3 size 30000 OMP_PLACES=cores OMP_PROC_BIND=spread OMP_NUM_THREADS=2 BLIS_NUM_THREADS=2 srun -n1 --cpus-per-task=2 ./sgemm_blis_optimized.x 30000 30000 30000&gt;&gt;sgemm_blis_optimized_thin_thin007_2023-07-10_18-13-02.csv"/>
    <x v="0"/>
    <n v="30000"/>
    <n v="30000"/>
    <n v="329.214263028"/>
    <n v="329.21426300000002"/>
    <n v="164.026915"/>
    <x v="0"/>
    <x v="0"/>
    <x v="1"/>
    <x v="0"/>
    <x v="0"/>
    <x v="1"/>
    <x v="1"/>
    <x v="1"/>
  </r>
  <r>
    <s v="sgemm_thin_job_17169.out"/>
    <s v="sgemm_blis_optimized_thin_thin007_2023-07-10_18-13-02.csv"/>
    <s v="thin007"/>
    <s v="rep 3 size 30000 OMP_PLACES=cores OMP_PROC_BIND=spread OMP_NUM_THREADS=1 BLIS_NUM_THREADS=1 srun -n1 --cpus-per-task=1 ./sgemm_blis_optimized.x 30000 30000 30000&gt;&gt;sgemm_blis_optimized_thin_thin007_2023-07-10_18-13-02.csv"/>
    <x v="0"/>
    <n v="30000"/>
    <n v="30000"/>
    <n v="654.14597360499999"/>
    <n v="654.14597400000002"/>
    <n v="82.550381999999999"/>
    <x v="0"/>
    <x v="0"/>
    <x v="1"/>
    <x v="0"/>
    <x v="0"/>
    <x v="1"/>
    <x v="0"/>
    <x v="0"/>
  </r>
  <r>
    <s v="sgemm_thin_job_17169.out"/>
    <s v="sgemm_blis_optimized_thin_thin007_2023-07-10_18-13-02.csv"/>
    <s v="thin007"/>
    <s v="rep 4 size 30000 OMP_PLACES=cores OMP_PROC_BIND=spread OMP_NUM_THREADS=12 BLIS_NUM_THREADS=12 srun -n1 --cpus-per-task=12 ./sgemm_blis_optimized.x 30000 30000 30000&gt;&gt;sgemm_blis_optimized_thin_thin007_2023-07-10_18-13-02.csv"/>
    <x v="0"/>
    <n v="30000"/>
    <n v="30000"/>
    <n v="55.763061622000002"/>
    <n v="55.763061999999998"/>
    <n v="968.38298399999996"/>
    <x v="0"/>
    <x v="0"/>
    <x v="1"/>
    <x v="0"/>
    <x v="0"/>
    <x v="1"/>
    <x v="11"/>
    <x v="11"/>
  </r>
  <r>
    <s v="sgemm_thin_job_17169.out"/>
    <s v="sgemm_blis_optimized_thin_thin007_2023-07-10_18-13-02.csv"/>
    <s v="thin007"/>
    <s v="rep 4 size 30000 OMP_PLACES=cores OMP_PROC_BIND=spread OMP_NUM_THREADS=11 BLIS_NUM_THREADS=11 srun -n1 --cpus-per-task=11 ./sgemm_blis_optimized.x 30000 30000 30000&gt;&gt;sgemm_blis_optimized_thin_thin007_2023-07-10_18-13-02.csv"/>
    <x v="0"/>
    <n v="30000"/>
    <n v="30000"/>
    <n v="65.953382861999998"/>
    <n v="65.953383000000002"/>
    <n v="818.76012500000002"/>
    <x v="0"/>
    <x v="0"/>
    <x v="1"/>
    <x v="0"/>
    <x v="0"/>
    <x v="1"/>
    <x v="10"/>
    <x v="10"/>
  </r>
  <r>
    <s v="sgemm_thin_job_17169.out"/>
    <s v="sgemm_blis_optimized_thin_thin007_2023-07-10_18-13-02.csv"/>
    <s v="thin007"/>
    <s v="rep 4 size 30000 OMP_PLACES=cores OMP_PROC_BIND=spread OMP_NUM_THREADS=10 BLIS_NUM_THREADS=10 srun -n1 --cpus-per-task=10 ./sgemm_blis_optimized.x 30000 30000 30000&gt;&gt;sgemm_blis_optimized_thin_thin007_2023-07-10_18-13-02.csv"/>
    <x v="0"/>
    <n v="30000"/>
    <n v="30000"/>
    <n v="65.853188994999996"/>
    <n v="65.853189"/>
    <n v="820.00584700000002"/>
    <x v="0"/>
    <x v="0"/>
    <x v="1"/>
    <x v="0"/>
    <x v="0"/>
    <x v="1"/>
    <x v="9"/>
    <x v="9"/>
  </r>
  <r>
    <s v="sgemm_thin_job_17169.out"/>
    <s v="sgemm_blis_optimized_thin_thin007_2023-07-10_18-13-02.csv"/>
    <s v="thin007"/>
    <s v="rep 4 size 30000 OMP_PLACES=cores OMP_PROC_BIND=spread OMP_NUM_THREADS=9 BLIS_NUM_THREADS=9 srun -n1 --cpus-per-task=9 ./sgemm_blis_optimized.x 30000 30000 30000&gt;&gt;sgemm_blis_optimized_thin_thin007_2023-07-10_18-13-02.csv"/>
    <x v="0"/>
    <n v="30000"/>
    <n v="30000"/>
    <n v="73.071560098000006"/>
    <n v="73.071560000000005"/>
    <n v="739.00160200000005"/>
    <x v="0"/>
    <x v="0"/>
    <x v="1"/>
    <x v="0"/>
    <x v="0"/>
    <x v="1"/>
    <x v="8"/>
    <x v="8"/>
  </r>
  <r>
    <s v="sgemm_thin_job_17169.out"/>
    <s v="sgemm_blis_optimized_thin_thin007_2023-07-10_18-13-02.csv"/>
    <s v="thin007"/>
    <s v="rep 4 size 30000 OMP_PLACES=cores OMP_PROC_BIND=spread OMP_NUM_THREADS=8 BLIS_NUM_THREADS=8 srun -n1 --cpus-per-task=8 ./sgemm_blis_optimized.x 30000 30000 30000&gt;&gt;sgemm_blis_optimized_thin_thin007_2023-07-10_18-13-02.csv"/>
    <x v="0"/>
    <n v="30000"/>
    <n v="30000"/>
    <n v="84.096063681000004"/>
    <n v="84.096063999999998"/>
    <n v="642.12280099999998"/>
    <x v="0"/>
    <x v="0"/>
    <x v="1"/>
    <x v="0"/>
    <x v="0"/>
    <x v="1"/>
    <x v="7"/>
    <x v="7"/>
  </r>
  <r>
    <s v="sgemm_thin_job_17169.out"/>
    <s v="sgemm_blis_optimized_thin_thin007_2023-07-10_18-13-02.csv"/>
    <s v="thin007"/>
    <s v="rep 4 size 30000 OMP_PLACES=cores OMP_PROC_BIND=spread OMP_NUM_THREADS=7 BLIS_NUM_THREADS=7 srun -n1 --cpus-per-task=7 ./sgemm_blis_optimized.x 30000 30000 30000&gt;&gt;sgemm_blis_optimized_thin_thin007_2023-07-10_18-13-02.csv"/>
    <x v="0"/>
    <n v="30000"/>
    <n v="30000"/>
    <n v="103.319930912"/>
    <n v="103.319931"/>
    <n v="522.64843299999995"/>
    <x v="0"/>
    <x v="0"/>
    <x v="1"/>
    <x v="0"/>
    <x v="0"/>
    <x v="1"/>
    <x v="6"/>
    <x v="6"/>
  </r>
  <r>
    <s v="sgemm_thin_job_17169.out"/>
    <s v="sgemm_blis_optimized_thin_thin007_2023-07-10_18-13-02.csv"/>
    <s v="thin007"/>
    <s v="rep 4 size 30000 OMP_PLACES=cores OMP_PROC_BIND=spread OMP_NUM_THREADS=6 BLIS_NUM_THREADS=6 srun -n1 --cpus-per-task=6 ./sgemm_blis_optimized.x 30000 30000 30000&gt;&gt;sgemm_blis_optimized_thin_thin007_2023-07-10_18-13-02.csv"/>
    <x v="0"/>
    <n v="30000"/>
    <n v="30000"/>
    <n v="109.111432933"/>
    <n v="109.11143300000001"/>
    <n v="494.90689099999997"/>
    <x v="0"/>
    <x v="0"/>
    <x v="1"/>
    <x v="0"/>
    <x v="0"/>
    <x v="1"/>
    <x v="5"/>
    <x v="5"/>
  </r>
  <r>
    <s v="dgemm_epyc_job_17172.out"/>
    <s v="dgemm_oblas_optimized_epyc_epyc002_2023-07-10_18-12-23.csv"/>
    <s v="epyc002"/>
    <s v="rep 1 size 30000 OMP_PLACES=cores OMP_PROC_BIND=spread OMP_NUM_THREADS=1 BLIS_NUM_THREADS=1 srun -n1 --cpus-per-task=1 ./dgemm_oblas_optimized.x 30000 30000 30000&gt;&gt;dgemm_oblas_optimized_epyc_epyc002_2023-07-10_18-12-23.csv"/>
    <x v="0"/>
    <n v="30000"/>
    <n v="30000"/>
    <n v="1134.790882084"/>
    <n v="1134.790882"/>
    <n v="47.585859999999997"/>
    <x v="1"/>
    <x v="2"/>
    <x v="0"/>
    <x v="0"/>
    <x v="0"/>
    <x v="1"/>
    <x v="0"/>
    <x v="0"/>
  </r>
  <r>
    <s v="dgemm_epyc_job_17172.out"/>
    <s v="dgemm_oblas_optimized_epyc_epyc002_2023-07-10_18-12-23.csv"/>
    <s v="epyc002"/>
    <s v="rep 1 size 30000 OMP_PLACES=cores OMP_PROC_BIND=spread OMP_NUM_THREADS=2 BLIS_NUM_THREADS=2 srun -n1 --cpus-per-task=2 ./dgemm_oblas_optimized.x 30000 30000 30000&gt;&gt;dgemm_oblas_optimized_epyc_epyc002_2023-07-10_18-12-23.csv"/>
    <x v="0"/>
    <n v="30000"/>
    <n v="30000"/>
    <n v="567.74361876399996"/>
    <n v="567.74361899999997"/>
    <n v="95.113354000000001"/>
    <x v="1"/>
    <x v="2"/>
    <x v="0"/>
    <x v="0"/>
    <x v="0"/>
    <x v="1"/>
    <x v="1"/>
    <x v="1"/>
  </r>
  <r>
    <s v="dgemm_epyc_job_17172.out"/>
    <s v="dgemm_oblas_optimized_epyc_epyc002_2023-07-10_18-12-23.csv"/>
    <s v="epyc002"/>
    <s v="rep 1 size 30000 OMP_PLACES=cores OMP_PROC_BIND=spread OMP_NUM_THREADS=3 BLIS_NUM_THREADS=3 srun -n1 --cpus-per-task=3 ./dgemm_oblas_optimized.x 30000 30000 30000&gt;&gt;dgemm_oblas_optimized_epyc_epyc002_2023-07-10_18-12-23.csv"/>
    <x v="0"/>
    <n v="30000"/>
    <n v="30000"/>
    <n v="377.07754661500002"/>
    <n v="377.07754699999998"/>
    <n v="143.20661799999999"/>
    <x v="1"/>
    <x v="2"/>
    <x v="0"/>
    <x v="0"/>
    <x v="0"/>
    <x v="1"/>
    <x v="2"/>
    <x v="2"/>
  </r>
  <r>
    <s v="dgemm_epyc_job_17172.out"/>
    <s v="dgemm_oblas_optimized_epyc_epyc002_2023-07-10_18-12-23.csv"/>
    <s v="epyc002"/>
    <s v="rep 1 size 30000 OMP_PLACES=cores OMP_PROC_BIND=spread OMP_NUM_THREADS=4 BLIS_NUM_THREADS=4 srun -n1 --cpus-per-task=4 ./dgemm_oblas_optimized.x 30000 30000 30000&gt;&gt;dgemm_oblas_optimized_epyc_epyc002_2023-07-10_18-12-23.csv"/>
    <x v="0"/>
    <n v="30000"/>
    <n v="30000"/>
    <n v="283.81023506100001"/>
    <n v="283.81023499999998"/>
    <n v="190.26797999999999"/>
    <x v="1"/>
    <x v="2"/>
    <x v="0"/>
    <x v="0"/>
    <x v="0"/>
    <x v="1"/>
    <x v="3"/>
    <x v="3"/>
  </r>
  <r>
    <s v="dgemm_epyc_job_17172.out"/>
    <s v="dgemm_oblas_optimized_epyc_epyc002_2023-07-10_18-12-23.csv"/>
    <s v="epyc002"/>
    <s v="rep 1 size 30000 OMP_PLACES=cores OMP_PROC_BIND=spread OMP_NUM_THREADS=5 BLIS_NUM_THREADS=5 srun -n1 --cpus-per-task=5 ./dgemm_oblas_optimized.x 30000 30000 30000&gt;&gt;dgemm_oblas_optimized_epyc_epyc002_2023-07-10_18-12-23.csv"/>
    <x v="0"/>
    <n v="30000"/>
    <n v="30000"/>
    <n v="226.57447850200001"/>
    <n v="226.574479"/>
    <n v="238.33222699999999"/>
    <x v="1"/>
    <x v="2"/>
    <x v="0"/>
    <x v="0"/>
    <x v="0"/>
    <x v="1"/>
    <x v="4"/>
    <x v="4"/>
  </r>
  <r>
    <s v="dgemm_epyc_job_17172.out"/>
    <s v="dgemm_oblas_optimized_epyc_epyc002_2023-07-10_18-12-23.csv"/>
    <s v="epyc002"/>
    <s v="rep 1 size 30000 OMP_PLACES=cores OMP_PROC_BIND=spread OMP_NUM_THREADS=6 BLIS_NUM_THREADS=6 srun -n1 --cpus-per-task=6 ./dgemm_oblas_optimized.x 30000 30000 30000&gt;&gt;dgemm_oblas_optimized_epyc_epyc002_2023-07-10_18-12-23.csv"/>
    <x v="0"/>
    <n v="30000"/>
    <n v="30000"/>
    <n v="188.263114648"/>
    <n v="188.263115"/>
    <n v="286.832607"/>
    <x v="1"/>
    <x v="2"/>
    <x v="0"/>
    <x v="0"/>
    <x v="0"/>
    <x v="1"/>
    <x v="5"/>
    <x v="5"/>
  </r>
  <r>
    <s v="dgemm_epyc_job_17172.out"/>
    <s v="dgemm_oblas_optimized_epyc_epyc002_2023-07-10_18-12-23.csv"/>
    <s v="epyc002"/>
    <s v="rep 1 size 30000 OMP_PLACES=cores OMP_PROC_BIND=spread OMP_NUM_THREADS=7 BLIS_NUM_THREADS=7 srun -n1 --cpus-per-task=7 ./dgemm_oblas_optimized.x 30000 30000 30000&gt;&gt;dgemm_oblas_optimized_epyc_epyc002_2023-07-10_18-12-23.csv"/>
    <x v="0"/>
    <n v="30000"/>
    <n v="30000"/>
    <n v="162.94825891100001"/>
    <n v="162.94825900000001"/>
    <n v="331.39353799999998"/>
    <x v="1"/>
    <x v="2"/>
    <x v="0"/>
    <x v="0"/>
    <x v="0"/>
    <x v="1"/>
    <x v="6"/>
    <x v="6"/>
  </r>
  <r>
    <s v="dgemm_epyc_job_17172.out"/>
    <s v="dgemm_oblas_optimized_epyc_epyc002_2023-07-10_18-12-23.csv"/>
    <s v="epyc002"/>
    <s v="rep 1 size 30000 OMP_PLACES=cores OMP_PROC_BIND=spread OMP_NUM_THREADS=8 BLIS_NUM_THREADS=8 srun -n1 --cpus-per-task=8 ./dgemm_oblas_optimized.x 30000 30000 30000&gt;&gt;dgemm_oblas_optimized_epyc_epyc002_2023-07-10_18-12-23.csv"/>
    <x v="0"/>
    <n v="30000"/>
    <n v="30000"/>
    <n v="143.31983718000001"/>
    <n v="143.31983700000001"/>
    <n v="376.77966300000003"/>
    <x v="1"/>
    <x v="2"/>
    <x v="0"/>
    <x v="0"/>
    <x v="0"/>
    <x v="1"/>
    <x v="7"/>
    <x v="7"/>
  </r>
  <r>
    <s v="dgemm_epyc_job_17172.out"/>
    <s v="dgemm_oblas_optimized_epyc_epyc002_2023-07-10_18-12-23.csv"/>
    <s v="epyc002"/>
    <s v="rep 1 size 30000 OMP_PLACES=cores OMP_PROC_BIND=spread OMP_NUM_THREADS=9 BLIS_NUM_THREADS=9 srun -n1 --cpus-per-task=9 ./dgemm_oblas_optimized.x 30000 30000 30000&gt;&gt;dgemm_oblas_optimized_epyc_epyc002_2023-07-10_18-12-23.csv"/>
    <x v="0"/>
    <n v="30000"/>
    <n v="30000"/>
    <n v="126.690888601"/>
    <n v="126.690889"/>
    <n v="426.23428200000001"/>
    <x v="1"/>
    <x v="2"/>
    <x v="0"/>
    <x v="0"/>
    <x v="0"/>
    <x v="1"/>
    <x v="8"/>
    <x v="8"/>
  </r>
  <r>
    <s v="dgemm_epyc_job_17172.out"/>
    <s v="dgemm_oblas_optimized_epyc_epyc002_2023-07-10_18-12-23.csv"/>
    <s v="epyc002"/>
    <s v="rep 1 size 30000 OMP_PLACES=cores OMP_PROC_BIND=spread OMP_NUM_THREADS=10 BLIS_NUM_THREADS=10 srun -n1 --cpus-per-task=10 ./dgemm_oblas_optimized.x 30000 30000 30000&gt;&gt;dgemm_oblas_optimized_epyc_epyc002_2023-07-10_18-12-23.csv"/>
    <x v="0"/>
    <n v="30000"/>
    <n v="30000"/>
    <n v="113.673207076"/>
    <n v="113.673207"/>
    <n v="475.04597999999999"/>
    <x v="1"/>
    <x v="2"/>
    <x v="0"/>
    <x v="0"/>
    <x v="0"/>
    <x v="1"/>
    <x v="9"/>
    <x v="9"/>
  </r>
  <r>
    <s v="dgemm_epyc_job_17172.out"/>
    <s v="dgemm_oblas_optimized_epyc_epyc002_2023-07-10_18-12-23.csv"/>
    <s v="epyc002"/>
    <s v="rep 1 size 30000 OMP_PLACES=cores OMP_PROC_BIND=spread OMP_NUM_THREADS=11 BLIS_NUM_THREADS=11 srun -n1 --cpus-per-task=11 ./dgemm_oblas_optimized.x 30000 30000 30000&gt;&gt;dgemm_oblas_optimized_epyc_epyc002_2023-07-10_18-12-23.csv"/>
    <x v="0"/>
    <n v="30000"/>
    <n v="30000"/>
    <n v="105.69314348899999"/>
    <n v="105.69314300000001"/>
    <n v="510.91298999999998"/>
    <x v="1"/>
    <x v="2"/>
    <x v="0"/>
    <x v="0"/>
    <x v="0"/>
    <x v="1"/>
    <x v="10"/>
    <x v="10"/>
  </r>
  <r>
    <s v="dgemm_epyc_job_17172.out"/>
    <s v="dgemm_oblas_optimized_epyc_epyc002_2023-07-10_18-12-23.csv"/>
    <s v="epyc002"/>
    <s v="rep 1 size 30000 OMP_PLACES=cores OMP_PROC_BIND=spread OMP_NUM_THREADS=12 BLIS_NUM_THREADS=12 srun -n1 --cpus-per-task=12 ./dgemm_oblas_optimized.x 30000 30000 30000&gt;&gt;dgemm_oblas_optimized_epyc_epyc002_2023-07-10_18-12-23.csv"/>
    <x v="0"/>
    <n v="30000"/>
    <n v="30000"/>
    <n v="95.539848812000002"/>
    <n v="95.539849000000004"/>
    <n v="565.20918400000005"/>
    <x v="1"/>
    <x v="2"/>
    <x v="0"/>
    <x v="0"/>
    <x v="0"/>
    <x v="1"/>
    <x v="11"/>
    <x v="11"/>
  </r>
  <r>
    <s v="dgemm_epyc_job_17172.out"/>
    <s v="dgemm_oblas_optimized_epyc_epyc002_2023-07-10_18-12-23.csv"/>
    <s v="epyc002"/>
    <s v="rep 1 size 30000 OMP_PLACES=cores OMP_PROC_BIND=spread OMP_NUM_THREADS=13 BLIS_NUM_THREADS=13 srun -n1 --cpus-per-task=13 ./dgemm_oblas_optimized.x 30000 30000 30000&gt;&gt;dgemm_oblas_optimized_epyc_epyc002_2023-07-10_18-12-23.csv"/>
    <x v="0"/>
    <n v="30000"/>
    <n v="30000"/>
    <n v="88.822971996999996"/>
    <n v="88.822971999999993"/>
    <n v="607.95083499999998"/>
    <x v="1"/>
    <x v="2"/>
    <x v="0"/>
    <x v="0"/>
    <x v="0"/>
    <x v="1"/>
    <x v="12"/>
    <x v="12"/>
  </r>
  <r>
    <s v="dgemm_epyc_job_17172.out"/>
    <s v="dgemm_oblas_optimized_epyc_epyc002_2023-07-10_18-12-23.csv"/>
    <s v="epyc002"/>
    <s v="rep 1 size 30000 OMP_PLACES=cores OMP_PROC_BIND=spread OMP_NUM_THREADS=14 BLIS_NUM_THREADS=14 srun -n1 --cpus-per-task=14 ./dgemm_oblas_optimized.x 30000 30000 30000&gt;&gt;dgemm_oblas_optimized_epyc_epyc002_2023-07-10_18-12-23.csv"/>
    <x v="0"/>
    <n v="30000"/>
    <n v="30000"/>
    <n v="83.860702071999995"/>
    <n v="83.860702000000003"/>
    <n v="643.92496900000003"/>
    <x v="1"/>
    <x v="2"/>
    <x v="0"/>
    <x v="0"/>
    <x v="0"/>
    <x v="1"/>
    <x v="13"/>
    <x v="13"/>
  </r>
  <r>
    <s v="dgemm_epyc_job_17172.out"/>
    <s v="dgemm_oblas_optimized_epyc_epyc002_2023-07-10_18-12-23.csv"/>
    <s v="epyc002"/>
    <s v="rep 1 size 30000 OMP_PLACES=cores OMP_PROC_BIND=spread OMP_NUM_THREADS=15 BLIS_NUM_THREADS=15 srun -n1 --cpus-per-task=15 ./dgemm_oblas_optimized.x 30000 30000 30000&gt;&gt;dgemm_oblas_optimized_epyc_epyc002_2023-07-10_18-12-23.csv"/>
    <x v="0"/>
    <n v="30000"/>
    <n v="30000"/>
    <n v="77.060535822999995"/>
    <n v="77.060535999999999"/>
    <n v="700.74778800000001"/>
    <x v="1"/>
    <x v="2"/>
    <x v="0"/>
    <x v="0"/>
    <x v="0"/>
    <x v="1"/>
    <x v="14"/>
    <x v="14"/>
  </r>
  <r>
    <s v="dgemm_epyc_job_17172.out"/>
    <s v="dgemm_oblas_optimized_epyc_epyc002_2023-07-10_18-12-23.csv"/>
    <s v="epyc002"/>
    <s v="rep 1 size 30000 OMP_PLACES=cores OMP_PROC_BIND=spread OMP_NUM_THREADS=16 BLIS_NUM_THREADS=16 srun -n1 --cpus-per-task=16 ./dgemm_oblas_optimized.x 30000 30000 30000&gt;&gt;dgemm_oblas_optimized_epyc_epyc002_2023-07-10_18-12-23.csv"/>
    <x v="0"/>
    <n v="30000"/>
    <n v="30000"/>
    <n v="73.320855574000007"/>
    <n v="73.320856000000006"/>
    <n v="736.48895100000004"/>
    <x v="1"/>
    <x v="2"/>
    <x v="0"/>
    <x v="0"/>
    <x v="0"/>
    <x v="1"/>
    <x v="15"/>
    <x v="15"/>
  </r>
  <r>
    <s v="dgemm_epyc_job_17172.out"/>
    <s v="dgemm_oblas_optimized_epyc_epyc002_2023-07-10_18-12-23.csv"/>
    <s v="epyc002"/>
    <s v="rep 1 size 30000 OMP_PLACES=cores OMP_PROC_BIND=spread OMP_NUM_THREADS=17 BLIS_NUM_THREADS=17 srun -n1 --cpus-per-task=17 ./dgemm_oblas_optimized.x 30000 30000 30000&gt;&gt;dgemm_oblas_optimized_epyc_epyc002_2023-07-10_18-12-23.csv"/>
    <x v="0"/>
    <n v="30000"/>
    <n v="30000"/>
    <n v="70.434601232999995"/>
    <n v="70.434601000000001"/>
    <n v="766.66864099999998"/>
    <x v="1"/>
    <x v="2"/>
    <x v="0"/>
    <x v="0"/>
    <x v="0"/>
    <x v="1"/>
    <x v="16"/>
    <x v="16"/>
  </r>
  <r>
    <s v="dgemm_epyc_job_17172.out"/>
    <s v="dgemm_oblas_optimized_epyc_epyc002_2023-07-10_18-12-23.csv"/>
    <s v="epyc002"/>
    <s v="rep 1 size 30000 OMP_PLACES=cores OMP_PROC_BIND=spread OMP_NUM_THREADS=18 BLIS_NUM_THREADS=18 srun -n1 --cpus-per-task=18 ./dgemm_oblas_optimized.x 30000 30000 30000&gt;&gt;dgemm_oblas_optimized_epyc_epyc002_2023-07-10_18-12-23.csv"/>
    <x v="0"/>
    <n v="30000"/>
    <n v="30000"/>
    <n v="67.840434786000003"/>
    <n v="67.840434999999999"/>
    <n v="795.98546499999998"/>
    <x v="1"/>
    <x v="2"/>
    <x v="0"/>
    <x v="0"/>
    <x v="0"/>
    <x v="1"/>
    <x v="17"/>
    <x v="17"/>
  </r>
  <r>
    <s v="dgemm_epyc_job_17172.out"/>
    <s v="dgemm_oblas_optimized_epyc_epyc002_2023-07-10_18-12-23.csv"/>
    <s v="epyc002"/>
    <s v="rep 1 size 30000 OMP_PLACES=cores OMP_PROC_BIND=spread OMP_NUM_THREADS=19 BLIS_NUM_THREADS=19 srun -n1 --cpus-per-task=19 ./dgemm_oblas_optimized.x 30000 30000 30000&gt;&gt;dgemm_oblas_optimized_epyc_epyc002_2023-07-10_18-12-23.csv"/>
    <x v="0"/>
    <n v="30000"/>
    <n v="30000"/>
    <n v="66.191701034999994"/>
    <n v="66.191700999999995"/>
    <n v="815.81224199999997"/>
    <x v="1"/>
    <x v="2"/>
    <x v="0"/>
    <x v="0"/>
    <x v="0"/>
    <x v="1"/>
    <x v="18"/>
    <x v="18"/>
  </r>
  <r>
    <s v="dgemm_epyc_job_17172.out"/>
    <s v="dgemm_oblas_optimized_epyc_epyc002_2023-07-10_18-12-23.csv"/>
    <s v="epyc002"/>
    <s v="rep 1 size 30000 OMP_PLACES=cores OMP_PROC_BIND=spread OMP_NUM_THREADS=20 BLIS_NUM_THREADS=20 srun -n1 --cpus-per-task=20 ./dgemm_oblas_optimized.x 30000 30000 30000&gt;&gt;dgemm_oblas_optimized_epyc_epyc002_2023-07-10_18-12-23.csv"/>
    <x v="0"/>
    <n v="30000"/>
    <n v="30000"/>
    <n v="62.347480226000002"/>
    <n v="62.347479999999997"/>
    <n v="866.11359100000004"/>
    <x v="1"/>
    <x v="2"/>
    <x v="0"/>
    <x v="0"/>
    <x v="0"/>
    <x v="1"/>
    <x v="19"/>
    <x v="19"/>
  </r>
  <r>
    <s v="dgemm_epyc_job_17172.out"/>
    <s v="dgemm_oblas_optimized_epyc_epyc002_2023-07-10_18-12-23.csv"/>
    <s v="epyc002"/>
    <s v="rep 1 size 30000 OMP_PLACES=cores OMP_PROC_BIND=spread OMP_NUM_THREADS=21 BLIS_NUM_THREADS=21 srun -n1 --cpus-per-task=21 ./dgemm_oblas_optimized.x 30000 30000 30000&gt;&gt;dgemm_oblas_optimized_epyc_epyc002_2023-07-10_18-12-23.csv"/>
    <x v="0"/>
    <n v="30000"/>
    <n v="30000"/>
    <n v="60.972417280999998"/>
    <n v="60.972417"/>
    <n v="885.64636900000005"/>
    <x v="1"/>
    <x v="2"/>
    <x v="0"/>
    <x v="0"/>
    <x v="0"/>
    <x v="1"/>
    <x v="20"/>
    <x v="20"/>
  </r>
  <r>
    <s v="dgemm_epyc_job_17172.out"/>
    <s v="dgemm_oblas_optimized_epyc_epyc002_2023-07-10_18-12-23.csv"/>
    <s v="epyc002"/>
    <s v="rep 1 size 30000 OMP_PLACES=cores OMP_PROC_BIND=spread OMP_NUM_THREADS=22 BLIS_NUM_THREADS=22 srun -n1 --cpus-per-task=22 ./dgemm_oblas_optimized.x 30000 30000 30000&gt;&gt;dgemm_oblas_optimized_epyc_epyc002_2023-07-10_18-12-23.csv"/>
    <x v="0"/>
    <n v="30000"/>
    <n v="30000"/>
    <n v="59.021024580000002"/>
    <n v="59.021025000000002"/>
    <n v="914.92820400000005"/>
    <x v="1"/>
    <x v="2"/>
    <x v="0"/>
    <x v="0"/>
    <x v="0"/>
    <x v="1"/>
    <x v="21"/>
    <x v="21"/>
  </r>
  <r>
    <s v="dgemm_epyc_job_17172.out"/>
    <s v="dgemm_oblas_optimized_epyc_epyc002_2023-07-10_18-12-23.csv"/>
    <s v="epyc002"/>
    <s v="rep 1 size 30000 OMP_PLACES=cores OMP_PROC_BIND=spread OMP_NUM_THREADS=23 BLIS_NUM_THREADS=23 srun -n1 --cpus-per-task=23 ./dgemm_oblas_optimized.x 30000 30000 30000&gt;&gt;dgemm_oblas_optimized_epyc_epyc002_2023-07-10_18-12-23.csv"/>
    <x v="0"/>
    <n v="30000"/>
    <n v="30000"/>
    <n v="58.059637010000003"/>
    <n v="58.059637000000002"/>
    <n v="930.07815400000004"/>
    <x v="1"/>
    <x v="2"/>
    <x v="0"/>
    <x v="0"/>
    <x v="0"/>
    <x v="1"/>
    <x v="22"/>
    <x v="22"/>
  </r>
  <r>
    <s v="dgemm_epyc_job_17172.out"/>
    <s v="dgemm_oblas_optimized_epyc_epyc002_2023-07-10_18-12-23.csv"/>
    <s v="epyc002"/>
    <s v="rep 1 size 30000 OMP_PLACES=cores OMP_PROC_BIND=spread OMP_NUM_THREADS=24 BLIS_NUM_THREADS=24 srun -n1 --cpus-per-task=24 ./dgemm_oblas_optimized.x 30000 30000 30000&gt;&gt;dgemm_oblas_optimized_epyc_epyc002_2023-07-10_18-12-23.csv"/>
    <x v="0"/>
    <n v="30000"/>
    <n v="30000"/>
    <n v="56.491222870000001"/>
    <n v="56.491222999999998"/>
    <n v="955.90070900000001"/>
    <x v="1"/>
    <x v="2"/>
    <x v="0"/>
    <x v="0"/>
    <x v="0"/>
    <x v="1"/>
    <x v="23"/>
    <x v="23"/>
  </r>
  <r>
    <s v="dgemm_epyc_job_17172.out"/>
    <s v="dgemm_oblas_optimized_epyc_epyc002_2023-07-10_18-12-23.csv"/>
    <s v="epyc002"/>
    <s v="rep 1 size 30000 OMP_PLACES=cores OMP_PROC_BIND=spread OMP_NUM_THREADS=25 BLIS_NUM_THREADS=25 srun -n1 --cpus-per-task=25 ./dgemm_oblas_optimized.x 30000 30000 30000&gt;&gt;dgemm_oblas_optimized_epyc_epyc002_2023-07-10_18-12-23.csv"/>
    <x v="0"/>
    <n v="30000"/>
    <n v="30000"/>
    <n v="55.325160134000001"/>
    <n v="55.325159999999997"/>
    <n v="976.04778499999998"/>
    <x v="1"/>
    <x v="2"/>
    <x v="0"/>
    <x v="0"/>
    <x v="0"/>
    <x v="1"/>
    <x v="24"/>
    <x v="24"/>
  </r>
  <r>
    <s v="dgemm_epyc_job_17172.out"/>
    <s v="dgemm_oblas_optimized_epyc_epyc002_2023-07-10_18-12-23.csv"/>
    <s v="epyc002"/>
    <s v="rep 1 size 30000 OMP_PLACES=cores OMP_PROC_BIND=spread OMP_NUM_THREADS=26 BLIS_NUM_THREADS=26 srun -n1 --cpus-per-task=26 ./dgemm_oblas_optimized.x 30000 30000 30000&gt;&gt;dgemm_oblas_optimized_epyc_epyc002_2023-07-10_18-12-23.csv"/>
    <x v="0"/>
    <n v="30000"/>
    <n v="30000"/>
    <n v="53.550017994000001"/>
    <n v="53.550018000000001"/>
    <n v="1008.403022"/>
    <x v="1"/>
    <x v="2"/>
    <x v="0"/>
    <x v="0"/>
    <x v="0"/>
    <x v="1"/>
    <x v="25"/>
    <x v="25"/>
  </r>
  <r>
    <s v="dgemm_epyc_job_17172.out"/>
    <s v="dgemm_oblas_optimized_epyc_epyc002_2023-07-10_18-12-23.csv"/>
    <s v="epyc002"/>
    <s v="rep 1 size 30000 OMP_PLACES=cores OMP_PROC_BIND=spread OMP_NUM_THREADS=27 BLIS_NUM_THREADS=27 srun -n1 --cpus-per-task=27 ./dgemm_oblas_optimized.x 30000 30000 30000&gt;&gt;dgemm_oblas_optimized_epyc_epyc002_2023-07-10_18-12-23.csv"/>
    <x v="0"/>
    <n v="30000"/>
    <n v="30000"/>
    <n v="52.576414626999998"/>
    <n v="52.576414999999997"/>
    <n v="1027.0765019999999"/>
    <x v="1"/>
    <x v="2"/>
    <x v="0"/>
    <x v="0"/>
    <x v="0"/>
    <x v="1"/>
    <x v="26"/>
    <x v="26"/>
  </r>
  <r>
    <s v="dgemm_epyc_job_17172.out"/>
    <s v="dgemm_oblas_optimized_epyc_epyc002_2023-07-10_18-12-23.csv"/>
    <s v="epyc002"/>
    <s v="rep 1 size 30000 OMP_PLACES=cores OMP_PROC_BIND=spread OMP_NUM_THREADS=28 BLIS_NUM_THREADS=28 srun -n1 --cpus-per-task=28 ./dgemm_oblas_optimized.x 30000 30000 30000&gt;&gt;dgemm_oblas_optimized_epyc_epyc002_2023-07-10_18-12-23.csv"/>
    <x v="0"/>
    <n v="30000"/>
    <n v="30000"/>
    <n v="51.192452609"/>
    <n v="51.192453"/>
    <n v="1054.8429940000001"/>
    <x v="1"/>
    <x v="2"/>
    <x v="0"/>
    <x v="0"/>
    <x v="0"/>
    <x v="1"/>
    <x v="27"/>
    <x v="27"/>
  </r>
  <r>
    <s v="dgemm_epyc_job_17172.out"/>
    <s v="dgemm_oblas_optimized_epyc_epyc002_2023-07-10_18-12-23.csv"/>
    <s v="epyc002"/>
    <s v="rep 1 size 30000 OMP_PLACES=cores OMP_PROC_BIND=spread OMP_NUM_THREADS=29 BLIS_NUM_THREADS=29 srun -n1 --cpus-per-task=29 ./dgemm_oblas_optimized.x 30000 30000 30000&gt;&gt;dgemm_oblas_optimized_epyc_epyc002_2023-07-10_18-12-23.csv"/>
    <x v="0"/>
    <n v="30000"/>
    <n v="30000"/>
    <n v="51.843324215999999"/>
    <n v="51.843324000000003"/>
    <n v="1041.5998750000001"/>
    <x v="1"/>
    <x v="2"/>
    <x v="0"/>
    <x v="0"/>
    <x v="0"/>
    <x v="1"/>
    <x v="28"/>
    <x v="28"/>
  </r>
  <r>
    <s v="dgemm_epyc_job_17172.out"/>
    <s v="dgemm_oblas_optimized_epyc_epyc002_2023-07-10_18-12-23.csv"/>
    <s v="epyc002"/>
    <s v="rep 1 size 30000 OMP_PLACES=cores OMP_PROC_BIND=spread OMP_NUM_THREADS=30 BLIS_NUM_THREADS=30 srun -n1 --cpus-per-task=30 ./dgemm_oblas_optimized.x 30000 30000 30000&gt;&gt;dgemm_oblas_optimized_epyc_epyc002_2023-07-10_18-12-23.csv"/>
    <x v="0"/>
    <n v="30000"/>
    <n v="30000"/>
    <n v="49.822925400999999"/>
    <n v="49.822924999999998"/>
    <n v="1083.838405"/>
    <x v="1"/>
    <x v="2"/>
    <x v="0"/>
    <x v="0"/>
    <x v="0"/>
    <x v="1"/>
    <x v="29"/>
    <x v="29"/>
  </r>
  <r>
    <s v="dgemm_epyc_job_17172.out"/>
    <s v="dgemm_oblas_optimized_epyc_epyc002_2023-07-10_18-12-23.csv"/>
    <s v="epyc002"/>
    <s v="rep 1 size 30000 OMP_PLACES=cores OMP_PROC_BIND=spread OMP_NUM_THREADS=31 BLIS_NUM_THREADS=31 srun -n1 --cpus-per-task=31 ./dgemm_oblas_optimized.x 30000 30000 30000&gt;&gt;dgemm_oblas_optimized_epyc_epyc002_2023-07-10_18-12-23.csv"/>
    <x v="0"/>
    <n v="30000"/>
    <n v="30000"/>
    <n v="49.050634659000004"/>
    <n v="49.050635"/>
    <n v="1100.9031869999999"/>
    <x v="1"/>
    <x v="2"/>
    <x v="0"/>
    <x v="0"/>
    <x v="0"/>
    <x v="1"/>
    <x v="30"/>
    <x v="30"/>
  </r>
  <r>
    <s v="dgemm_epyc_job_17172.out"/>
    <s v="dgemm_oblas_optimized_epyc_epyc002_2023-07-10_18-12-23.csv"/>
    <s v="epyc002"/>
    <s v="rep 1 size 30000 OMP_PLACES=cores OMP_PROC_BIND=spread OMP_NUM_THREADS=32 BLIS_NUM_THREADS=32 srun -n1 --cpus-per-task=32 ./dgemm_oblas_optimized.x 30000 30000 30000&gt;&gt;dgemm_oblas_optimized_epyc_epyc002_2023-07-10_18-12-23.csv"/>
    <x v="0"/>
    <n v="30000"/>
    <n v="30000"/>
    <n v="49.161100146000003"/>
    <n v="49.161099999999998"/>
    <n v="1098.4294460000001"/>
    <x v="1"/>
    <x v="2"/>
    <x v="0"/>
    <x v="0"/>
    <x v="0"/>
    <x v="1"/>
    <x v="31"/>
    <x v="31"/>
  </r>
  <r>
    <s v="dgemm_epyc_job_17172.out"/>
    <s v="dgemm_oblas_optimized_epyc_epyc002_2023-07-10_18-12-23.csv"/>
    <s v="epyc002"/>
    <s v="rep 1 size 30000 OMP_PLACES=cores OMP_PROC_BIND=spread OMP_NUM_THREADS=33 BLIS_NUM_THREADS=33 srun -n1 --cpus-per-task=33 ./dgemm_oblas_optimized.x 30000 30000 30000&gt;&gt;dgemm_oblas_optimized_epyc_epyc002_2023-07-10_18-12-23.csv"/>
    <x v="0"/>
    <n v="30000"/>
    <n v="30000"/>
    <n v="47.548983903"/>
    <n v="47.548983999999997"/>
    <n v="1135.6709559999999"/>
    <x v="1"/>
    <x v="2"/>
    <x v="0"/>
    <x v="0"/>
    <x v="0"/>
    <x v="1"/>
    <x v="32"/>
    <x v="32"/>
  </r>
  <r>
    <s v="dgemm_epyc_job_17172.out"/>
    <s v="dgemm_oblas_optimized_epyc_epyc002_2023-07-10_18-12-23.csv"/>
    <s v="epyc002"/>
    <s v="rep 1 size 30000 OMP_PLACES=cores OMP_PROC_BIND=spread OMP_NUM_THREADS=34 BLIS_NUM_THREADS=34 srun -n1 --cpus-per-task=34 ./dgemm_oblas_optimized.x 30000 30000 30000&gt;&gt;dgemm_oblas_optimized_epyc_epyc002_2023-07-10_18-12-23.csv"/>
    <x v="0"/>
    <n v="30000"/>
    <n v="30000"/>
    <n v="47.454380724000004"/>
    <n v="47.454380999999998"/>
    <n v="1137.9349850000001"/>
    <x v="1"/>
    <x v="2"/>
    <x v="0"/>
    <x v="0"/>
    <x v="0"/>
    <x v="1"/>
    <x v="33"/>
    <x v="33"/>
  </r>
  <r>
    <s v="dgemm_epyc_job_17172.out"/>
    <s v="dgemm_oblas_optimized_epyc_epyc002_2023-07-10_18-12-23.csv"/>
    <s v="epyc002"/>
    <s v="rep 1 size 30000 OMP_PLACES=cores OMP_PROC_BIND=spread OMP_NUM_THREADS=35 BLIS_NUM_THREADS=35 srun -n1 --cpus-per-task=35 ./dgemm_oblas_optimized.x 30000 30000 30000&gt;&gt;dgemm_oblas_optimized_epyc_epyc002_2023-07-10_18-12-23.csv"/>
    <x v="0"/>
    <n v="30000"/>
    <n v="30000"/>
    <n v="47.056701730999997"/>
    <n v="47.056702000000001"/>
    <n v="1147.551741"/>
    <x v="1"/>
    <x v="2"/>
    <x v="0"/>
    <x v="0"/>
    <x v="0"/>
    <x v="1"/>
    <x v="34"/>
    <x v="34"/>
  </r>
  <r>
    <s v="dgemm_epyc_job_17172.out"/>
    <s v="dgemm_oblas_optimized_epyc_epyc002_2023-07-10_18-12-23.csv"/>
    <s v="epyc002"/>
    <s v="rep 1 size 30000 OMP_PLACES=cores OMP_PROC_BIND=spread OMP_NUM_THREADS=36 BLIS_NUM_THREADS=36 srun -n1 --cpus-per-task=36 ./dgemm_oblas_optimized.x 30000 30000 30000&gt;&gt;dgemm_oblas_optimized_epyc_epyc002_2023-07-10_18-12-23.csv"/>
    <x v="0"/>
    <n v="30000"/>
    <n v="30000"/>
    <n v="46.862410316000002"/>
    <n v="46.862409999999997"/>
    <n v="1152.309487"/>
    <x v="1"/>
    <x v="2"/>
    <x v="0"/>
    <x v="0"/>
    <x v="0"/>
    <x v="1"/>
    <x v="35"/>
    <x v="35"/>
  </r>
  <r>
    <s v="dgemm_epyc_job_17172.out"/>
    <s v="dgemm_oblas_optimized_epyc_epyc002_2023-07-10_18-12-23.csv"/>
    <s v="epyc002"/>
    <s v="rep 1 size 30000 OMP_PLACES=cores OMP_PROC_BIND=spread OMP_NUM_THREADS=37 BLIS_NUM_THREADS=37 srun -n1 --cpus-per-task=37 ./dgemm_oblas_optimized.x 30000 30000 30000&gt;&gt;dgemm_oblas_optimized_epyc_epyc002_2023-07-10_18-12-23.csv"/>
    <x v="0"/>
    <n v="30000"/>
    <n v="30000"/>
    <n v="47.343576599999999"/>
    <n v="47.343577000000003"/>
    <n v="1140.5982369999999"/>
    <x v="1"/>
    <x v="2"/>
    <x v="0"/>
    <x v="0"/>
    <x v="0"/>
    <x v="1"/>
    <x v="36"/>
    <x v="36"/>
  </r>
  <r>
    <s v="dgemm_epyc_job_17172.out"/>
    <s v="dgemm_oblas_optimized_epyc_epyc002_2023-07-10_18-12-23.csv"/>
    <s v="epyc002"/>
    <s v="rep 1 size 30000 OMP_PLACES=cores OMP_PROC_BIND=spread OMP_NUM_THREADS=38 BLIS_NUM_THREADS=38 srun -n1 --cpus-per-task=38 ./dgemm_oblas_optimized.x 30000 30000 30000&gt;&gt;dgemm_oblas_optimized_epyc_epyc002_2023-07-10_18-12-23.csv"/>
    <x v="0"/>
    <n v="30000"/>
    <n v="30000"/>
    <n v="45.767960848000001"/>
    <n v="45.767961"/>
    <n v="1179.8646699999999"/>
    <x v="1"/>
    <x v="2"/>
    <x v="0"/>
    <x v="0"/>
    <x v="0"/>
    <x v="1"/>
    <x v="37"/>
    <x v="37"/>
  </r>
  <r>
    <s v="dgemm_epyc_job_17172.out"/>
    <s v="dgemm_oblas_optimized_epyc_epyc002_2023-07-10_18-12-23.csv"/>
    <s v="epyc002"/>
    <s v="rep 1 size 30000 OMP_PLACES=cores OMP_PROC_BIND=spread OMP_NUM_THREADS=39 BLIS_NUM_THREADS=39 srun -n1 --cpus-per-task=39 ./dgemm_oblas_optimized.x 30000 30000 30000&gt;&gt;dgemm_oblas_optimized_epyc_epyc002_2023-07-10_18-12-23.csv"/>
    <x v="0"/>
    <n v="30000"/>
    <n v="30000"/>
    <n v="45.089784090000002"/>
    <n v="45.089784000000002"/>
    <n v="1197.6105250000001"/>
    <x v="1"/>
    <x v="2"/>
    <x v="0"/>
    <x v="0"/>
    <x v="0"/>
    <x v="1"/>
    <x v="38"/>
    <x v="38"/>
  </r>
  <r>
    <s v="dgemm_epyc_job_17172.out"/>
    <s v="dgemm_oblas_optimized_epyc_epyc002_2023-07-10_18-12-23.csv"/>
    <s v="epyc002"/>
    <s v="rep 1 size 30000 OMP_PLACES=cores OMP_PROC_BIND=spread OMP_NUM_THREADS=40 BLIS_NUM_THREADS=40 srun -n1 --cpus-per-task=40 ./dgemm_oblas_optimized.x 30000 30000 30000&gt;&gt;dgemm_oblas_optimized_epyc_epyc002_2023-07-10_18-12-23.csv"/>
    <x v="0"/>
    <n v="30000"/>
    <n v="30000"/>
    <n v="46.089866409000003"/>
    <n v="46.089866000000001"/>
    <n v="1171.6241379999999"/>
    <x v="1"/>
    <x v="2"/>
    <x v="0"/>
    <x v="0"/>
    <x v="0"/>
    <x v="1"/>
    <x v="39"/>
    <x v="39"/>
  </r>
  <r>
    <s v="dgemm_epyc_job_17172.out"/>
    <s v="dgemm_oblas_optimized_epyc_epyc002_2023-07-10_18-12-23.csv"/>
    <s v="epyc002"/>
    <s v="rep 1 size 30000 OMP_PLACES=cores OMP_PROC_BIND=spread OMP_NUM_THREADS=41 BLIS_NUM_THREADS=41 srun -n1 --cpus-per-task=41 ./dgemm_oblas_optimized.x 30000 30000 30000&gt;&gt;dgemm_oblas_optimized_epyc_epyc002_2023-07-10_18-12-23.csv"/>
    <x v="0"/>
    <n v="30000"/>
    <n v="30000"/>
    <n v="45.394405159000002"/>
    <n v="45.394404999999999"/>
    <n v="1189.573909"/>
    <x v="1"/>
    <x v="2"/>
    <x v="0"/>
    <x v="0"/>
    <x v="0"/>
    <x v="1"/>
    <x v="40"/>
    <x v="40"/>
  </r>
  <r>
    <s v="dgemm_epyc_job_17172.out"/>
    <s v="dgemm_oblas_optimized_epyc_epyc002_2023-07-10_18-12-23.csv"/>
    <s v="epyc002"/>
    <s v="rep 1 size 30000 OMP_PLACES=cores OMP_PROC_BIND=spread OMP_NUM_THREADS=42 BLIS_NUM_THREADS=42 srun -n1 --cpus-per-task=42 ./dgemm_oblas_optimized.x 30000 30000 30000&gt;&gt;dgemm_oblas_optimized_epyc_epyc002_2023-07-10_18-12-23.csv"/>
    <x v="0"/>
    <n v="30000"/>
    <n v="30000"/>
    <n v="45.609455373999999"/>
    <n v="45.609454999999997"/>
    <n v="1183.9650260000001"/>
    <x v="1"/>
    <x v="2"/>
    <x v="0"/>
    <x v="0"/>
    <x v="0"/>
    <x v="1"/>
    <x v="41"/>
    <x v="41"/>
  </r>
  <r>
    <s v="dgemm_epyc_job_17172.out"/>
    <s v="dgemm_oblas_optimized_epyc_epyc002_2023-07-10_18-12-23.csv"/>
    <s v="epyc002"/>
    <s v="rep 1 size 30000 OMP_PLACES=cores OMP_PROC_BIND=spread OMP_NUM_THREADS=43 BLIS_NUM_THREADS=43 srun -n1 --cpus-per-task=43 ./dgemm_oblas_optimized.x 30000 30000 30000&gt;&gt;dgemm_oblas_optimized_epyc_epyc002_2023-07-10_18-12-23.csv"/>
    <x v="0"/>
    <n v="30000"/>
    <n v="30000"/>
    <n v="44.514997018999999"/>
    <n v="44.514997000000001"/>
    <n v="1213.0743259999999"/>
    <x v="1"/>
    <x v="2"/>
    <x v="0"/>
    <x v="0"/>
    <x v="0"/>
    <x v="1"/>
    <x v="42"/>
    <x v="42"/>
  </r>
  <r>
    <s v="dgemm_epyc_job_17172.out"/>
    <s v="dgemm_oblas_optimized_epyc_epyc002_2023-07-10_18-12-23.csv"/>
    <s v="epyc002"/>
    <s v="rep 1 size 30000 OMP_PLACES=cores OMP_PROC_BIND=spread OMP_NUM_THREADS=44 BLIS_NUM_THREADS=44 srun -n1 --cpus-per-task=44 ./dgemm_oblas_optimized.x 30000 30000 30000&gt;&gt;dgemm_oblas_optimized_epyc_epyc002_2023-07-10_18-12-23.csv"/>
    <x v="0"/>
    <n v="30000"/>
    <n v="30000"/>
    <n v="44.622268237"/>
    <n v="44.622267999999998"/>
    <n v="1210.158115"/>
    <x v="1"/>
    <x v="2"/>
    <x v="0"/>
    <x v="0"/>
    <x v="0"/>
    <x v="1"/>
    <x v="43"/>
    <x v="43"/>
  </r>
  <r>
    <s v="dgemm_epyc_job_17172.out"/>
    <s v="dgemm_oblas_optimized_epyc_epyc002_2023-07-10_18-12-23.csv"/>
    <s v="epyc002"/>
    <s v="rep 1 size 30000 OMP_PLACES=cores OMP_PROC_BIND=spread OMP_NUM_THREADS=45 BLIS_NUM_THREADS=45 srun -n1 --cpus-per-task=45 ./dgemm_oblas_optimized.x 30000 30000 30000&gt;&gt;dgemm_oblas_optimized_epyc_epyc002_2023-07-10_18-12-23.csv"/>
    <x v="0"/>
    <n v="30000"/>
    <n v="30000"/>
    <n v="45.748274185"/>
    <n v="45.748274000000002"/>
    <n v="1180.372396"/>
    <x v="1"/>
    <x v="2"/>
    <x v="0"/>
    <x v="0"/>
    <x v="0"/>
    <x v="1"/>
    <x v="44"/>
    <x v="44"/>
  </r>
  <r>
    <s v="dgemm_epyc_job_17172.out"/>
    <s v="dgemm_oblas_optimized_epyc_epyc002_2023-07-10_18-12-23.csv"/>
    <s v="epyc002"/>
    <s v="rep 1 size 30000 OMP_PLACES=cores OMP_PROC_BIND=spread OMP_NUM_THREADS=46 BLIS_NUM_THREADS=46 srun -n1 --cpus-per-task=46 ./dgemm_oblas_optimized.x 30000 30000 30000&gt;&gt;dgemm_oblas_optimized_epyc_epyc002_2023-07-10_18-12-23.csv"/>
    <x v="0"/>
    <n v="30000"/>
    <n v="30000"/>
    <n v="43.791142078"/>
    <n v="43.791142000000001"/>
    <n v="1233.126094"/>
    <x v="1"/>
    <x v="2"/>
    <x v="0"/>
    <x v="0"/>
    <x v="0"/>
    <x v="1"/>
    <x v="45"/>
    <x v="45"/>
  </r>
  <r>
    <s v="dgemm_epyc_job_17172.out"/>
    <s v="dgemm_oblas_optimized_epyc_epyc002_2023-07-10_18-12-23.csv"/>
    <s v="epyc002"/>
    <s v="rep 1 size 30000 OMP_PLACES=cores OMP_PROC_BIND=spread OMP_NUM_THREADS=47 BLIS_NUM_THREADS=47 srun -n1 --cpus-per-task=47 ./dgemm_oblas_optimized.x 30000 30000 30000&gt;&gt;dgemm_oblas_optimized_epyc_epyc002_2023-07-10_18-12-23.csv"/>
    <x v="0"/>
    <n v="30000"/>
    <n v="30000"/>
    <n v="42.648448793"/>
    <n v="42.648448999999999"/>
    <n v="1266.1656290000001"/>
    <x v="1"/>
    <x v="2"/>
    <x v="0"/>
    <x v="0"/>
    <x v="0"/>
    <x v="1"/>
    <x v="46"/>
    <x v="46"/>
  </r>
  <r>
    <s v="dgemm_epyc_job_17172.out"/>
    <s v="dgemm_oblas_optimized_epyc_epyc002_2023-07-10_18-12-23.csv"/>
    <s v="epyc002"/>
    <s v="rep 1 size 30000 OMP_PLACES=cores OMP_PROC_BIND=spread OMP_NUM_THREADS=48 BLIS_NUM_THREADS=48 srun -n1 --cpus-per-task=48 ./dgemm_oblas_optimized.x 30000 30000 30000&gt;&gt;dgemm_oblas_optimized_epyc_epyc002_2023-07-10_18-12-23.csv"/>
    <x v="0"/>
    <n v="30000"/>
    <n v="30000"/>
    <n v="42.393718952999997"/>
    <n v="42.393718999999997"/>
    <n v="1273.7736"/>
    <x v="1"/>
    <x v="2"/>
    <x v="0"/>
    <x v="0"/>
    <x v="0"/>
    <x v="1"/>
    <x v="47"/>
    <x v="47"/>
  </r>
  <r>
    <s v="dgemm_epyc_job_17172.out"/>
    <s v="dgemm_oblas_optimized_epyc_epyc002_2023-07-10_18-12-23.csv"/>
    <s v="epyc002"/>
    <s v="rep 1 size 30000 OMP_PLACES=cores OMP_PROC_BIND=spread OMP_NUM_THREADS=49 BLIS_NUM_THREADS=49 srun -n1 --cpus-per-task=49 ./dgemm_oblas_optimized.x 30000 30000 30000&gt;&gt;dgemm_oblas_optimized_epyc_epyc002_2023-07-10_18-12-23.csv"/>
    <x v="0"/>
    <n v="30000"/>
    <n v="30000"/>
    <n v="43.666107744000001"/>
    <n v="43.666108000000001"/>
    <n v="1236.65705"/>
    <x v="1"/>
    <x v="2"/>
    <x v="0"/>
    <x v="0"/>
    <x v="0"/>
    <x v="1"/>
    <x v="48"/>
    <x v="48"/>
  </r>
  <r>
    <s v="dgemm_epyc_job_17172.out"/>
    <s v="dgemm_oblas_optimized_epyc_epyc002_2023-07-10_18-12-23.csv"/>
    <s v="epyc002"/>
    <s v="rep 1 size 30000 OMP_PLACES=cores OMP_PROC_BIND=spread OMP_NUM_THREADS=50 BLIS_NUM_THREADS=50 srun -n1 --cpus-per-task=50 ./dgemm_oblas_optimized.x 30000 30000 30000&gt;&gt;dgemm_oblas_optimized_epyc_epyc002_2023-07-10_18-12-23.csv"/>
    <x v="0"/>
    <n v="30000"/>
    <n v="30000"/>
    <n v="41.793983787000002"/>
    <n v="41.793984000000002"/>
    <n v="1292.0519919999999"/>
    <x v="1"/>
    <x v="2"/>
    <x v="0"/>
    <x v="0"/>
    <x v="0"/>
    <x v="1"/>
    <x v="49"/>
    <x v="49"/>
  </r>
  <r>
    <s v="dgemm_epyc_job_17172.out"/>
    <s v="dgemm_oblas_optimized_epyc_epyc002_2023-07-10_18-12-23.csv"/>
    <s v="epyc002"/>
    <s v="rep 1 size 30000 OMP_PLACES=cores OMP_PROC_BIND=spread OMP_NUM_THREADS=51 BLIS_NUM_THREADS=51 srun -n1 --cpus-per-task=51 ./dgemm_oblas_optimized.x 30000 30000 30000&gt;&gt;dgemm_oblas_optimized_epyc_epyc002_2023-07-10_18-12-23.csv"/>
    <x v="0"/>
    <n v="30000"/>
    <n v="30000"/>
    <n v="43.700549932000001"/>
    <n v="43.70055"/>
    <n v="1235.6823899999999"/>
    <x v="1"/>
    <x v="2"/>
    <x v="0"/>
    <x v="0"/>
    <x v="0"/>
    <x v="1"/>
    <x v="50"/>
    <x v="50"/>
  </r>
  <r>
    <s v="dgemm_epyc_job_17172.out"/>
    <s v="dgemm_oblas_optimized_epyc_epyc002_2023-07-10_18-12-23.csv"/>
    <s v="epyc002"/>
    <s v="rep 1 size 30000 OMP_PLACES=cores OMP_PROC_BIND=spread OMP_NUM_THREADS=52 BLIS_NUM_THREADS=52 srun -n1 --cpus-per-task=52 ./dgemm_oblas_optimized.x 30000 30000 30000&gt;&gt;dgemm_oblas_optimized_epyc_epyc002_2023-07-10_18-12-23.csv"/>
    <x v="0"/>
    <n v="30000"/>
    <n v="30000"/>
    <n v="43.009509639000001"/>
    <n v="43.009509999999999"/>
    <n v="1255.536286"/>
    <x v="1"/>
    <x v="2"/>
    <x v="0"/>
    <x v="0"/>
    <x v="0"/>
    <x v="1"/>
    <x v="51"/>
    <x v="51"/>
  </r>
  <r>
    <s v="dgemm_epyc_job_17172.out"/>
    <s v="dgemm_oblas_optimized_epyc_epyc002_2023-07-10_18-12-23.csv"/>
    <s v="epyc002"/>
    <s v="rep 1 size 30000 OMP_PLACES=cores OMP_PROC_BIND=spread OMP_NUM_THREADS=53 BLIS_NUM_THREADS=53 srun -n1 --cpus-per-task=53 ./dgemm_oblas_optimized.x 30000 30000 30000&gt;&gt;dgemm_oblas_optimized_epyc_epyc002_2023-07-10_18-12-23.csv"/>
    <x v="0"/>
    <n v="30000"/>
    <n v="30000"/>
    <n v="42.607479781999999"/>
    <n v="42.607480000000002"/>
    <n v="1267.383104"/>
    <x v="1"/>
    <x v="2"/>
    <x v="0"/>
    <x v="0"/>
    <x v="0"/>
    <x v="1"/>
    <x v="52"/>
    <x v="52"/>
  </r>
  <r>
    <s v="dgemm_epyc_job_17172.out"/>
    <s v="dgemm_oblas_optimized_epyc_epyc002_2023-07-10_18-12-23.csv"/>
    <s v="epyc002"/>
    <s v="rep 1 size 30000 OMP_PLACES=cores OMP_PROC_BIND=spread OMP_NUM_THREADS=54 BLIS_NUM_THREADS=54 srun -n1 --cpus-per-task=54 ./dgemm_oblas_optimized.x 30000 30000 30000&gt;&gt;dgemm_oblas_optimized_epyc_epyc002_2023-07-10_18-12-23.csv"/>
    <x v="0"/>
    <n v="30000"/>
    <n v="30000"/>
    <n v="43.434100471000001"/>
    <n v="43.434100000000001"/>
    <n v="1243.2627689999999"/>
    <x v="1"/>
    <x v="2"/>
    <x v="0"/>
    <x v="0"/>
    <x v="0"/>
    <x v="1"/>
    <x v="53"/>
    <x v="53"/>
  </r>
  <r>
    <s v="dgemm_epyc_job_17172.out"/>
    <s v="dgemm_oblas_optimized_epyc_epyc002_2023-07-10_18-12-23.csv"/>
    <s v="epyc002"/>
    <s v="rep 1 size 30000 OMP_PLACES=cores OMP_PROC_BIND=spread OMP_NUM_THREADS=55 BLIS_NUM_THREADS=55 srun -n1 --cpus-per-task=55 ./dgemm_oblas_optimized.x 30000 30000 30000&gt;&gt;dgemm_oblas_optimized_epyc_epyc002_2023-07-10_18-12-23.csv"/>
    <x v="0"/>
    <n v="30000"/>
    <n v="30000"/>
    <n v="42.768208268000002"/>
    <n v="42.768208000000001"/>
    <n v="1262.6201140000001"/>
    <x v="1"/>
    <x v="2"/>
    <x v="0"/>
    <x v="0"/>
    <x v="0"/>
    <x v="1"/>
    <x v="54"/>
    <x v="54"/>
  </r>
  <r>
    <s v="dgemm_epyc_job_17172.out"/>
    <s v="dgemm_oblas_optimized_epyc_epyc002_2023-07-10_18-12-23.csv"/>
    <s v="epyc002"/>
    <s v="rep 1 size 30000 OMP_PLACES=cores OMP_PROC_BIND=spread OMP_NUM_THREADS=56 BLIS_NUM_THREADS=56 srun -n1 --cpus-per-task=56 ./dgemm_oblas_optimized.x 30000 30000 30000&gt;&gt;dgemm_oblas_optimized_epyc_epyc002_2023-07-10_18-12-23.csv"/>
    <x v="0"/>
    <n v="30000"/>
    <n v="30000"/>
    <n v="42.344165717000003"/>
    <n v="42.344166000000001"/>
    <n v="1275.2642330000001"/>
    <x v="1"/>
    <x v="2"/>
    <x v="0"/>
    <x v="0"/>
    <x v="0"/>
    <x v="1"/>
    <x v="55"/>
    <x v="55"/>
  </r>
  <r>
    <s v="dgemm_epyc_job_17172.out"/>
    <s v="dgemm_oblas_optimized_epyc_epyc002_2023-07-10_18-12-23.csv"/>
    <s v="epyc002"/>
    <s v="rep 1 size 30000 OMP_PLACES=cores OMP_PROC_BIND=spread OMP_NUM_THREADS=57 BLIS_NUM_THREADS=57 srun -n1 --cpus-per-task=57 ./dgemm_oblas_optimized.x 30000 30000 30000&gt;&gt;dgemm_oblas_optimized_epyc_epyc002_2023-07-10_18-12-23.csv"/>
    <x v="0"/>
    <n v="30000"/>
    <n v="30000"/>
    <n v="42.362479348999997"/>
    <n v="42.362479"/>
    <n v="1274.7129259999999"/>
    <x v="1"/>
    <x v="2"/>
    <x v="0"/>
    <x v="0"/>
    <x v="0"/>
    <x v="1"/>
    <x v="56"/>
    <x v="56"/>
  </r>
  <r>
    <s v="dgemm_epyc_job_17172.out"/>
    <s v="dgemm_oblas_optimized_epyc_epyc002_2023-07-10_18-12-23.csv"/>
    <s v="epyc002"/>
    <s v="rep 1 size 30000 OMP_PLACES=cores OMP_PROC_BIND=spread OMP_NUM_THREADS=58 BLIS_NUM_THREADS=58 srun -n1 --cpus-per-task=58 ./dgemm_oblas_optimized.x 30000 30000 30000&gt;&gt;dgemm_oblas_optimized_epyc_epyc002_2023-07-10_18-12-23.csv"/>
    <x v="0"/>
    <n v="30000"/>
    <n v="30000"/>
    <n v="42.099977547999998"/>
    <n v="42.099978"/>
    <n v="1282.6610169999999"/>
    <x v="1"/>
    <x v="2"/>
    <x v="0"/>
    <x v="0"/>
    <x v="0"/>
    <x v="1"/>
    <x v="57"/>
    <x v="57"/>
  </r>
  <r>
    <s v="dgemm_epyc_job_17172.out"/>
    <s v="dgemm_oblas_optimized_epyc_epyc002_2023-07-10_18-12-23.csv"/>
    <s v="epyc002"/>
    <s v="rep 1 size 30000 OMP_PLACES=cores OMP_PROC_BIND=spread OMP_NUM_THREADS=59 BLIS_NUM_THREADS=59 srun -n1 --cpus-per-task=59 ./dgemm_oblas_optimized.x 30000 30000 30000&gt;&gt;dgemm_oblas_optimized_epyc_epyc002_2023-07-10_18-12-23.csv"/>
    <x v="0"/>
    <n v="30000"/>
    <n v="30000"/>
    <n v="40.251108410000001"/>
    <n v="40.251108000000002"/>
    <n v="1341.5779620000001"/>
    <x v="1"/>
    <x v="2"/>
    <x v="0"/>
    <x v="0"/>
    <x v="0"/>
    <x v="1"/>
    <x v="58"/>
    <x v="58"/>
  </r>
  <r>
    <s v="dgemm_epyc_job_17172.out"/>
    <s v="dgemm_oblas_optimized_epyc_epyc002_2023-07-10_18-12-23.csv"/>
    <s v="epyc002"/>
    <s v="rep 1 size 30000 OMP_PLACES=cores OMP_PROC_BIND=spread OMP_NUM_THREADS=60 BLIS_NUM_THREADS=60 srun -n1 --cpus-per-task=60 ./dgemm_oblas_optimized.x 30000 30000 30000&gt;&gt;dgemm_oblas_optimized_epyc_epyc002_2023-07-10_18-12-23.csv"/>
    <x v="0"/>
    <n v="30000"/>
    <n v="30000"/>
    <n v="41.047889034000001"/>
    <n v="41.047888999999998"/>
    <n v="1315.536591"/>
    <x v="1"/>
    <x v="2"/>
    <x v="0"/>
    <x v="0"/>
    <x v="0"/>
    <x v="1"/>
    <x v="59"/>
    <x v="59"/>
  </r>
  <r>
    <s v="dgemm_epyc_job_17172.out"/>
    <s v="dgemm_oblas_optimized_epyc_epyc002_2023-07-10_18-12-23.csv"/>
    <s v="epyc002"/>
    <s v="rep 1 size 30000 OMP_PLACES=cores OMP_PROC_BIND=spread OMP_NUM_THREADS=61 BLIS_NUM_THREADS=61 srun -n1 --cpus-per-task=61 ./dgemm_oblas_optimized.x 30000 30000 30000&gt;&gt;dgemm_oblas_optimized_epyc_epyc002_2023-07-10_18-12-23.csv"/>
    <x v="0"/>
    <n v="30000"/>
    <n v="30000"/>
    <n v="39.761418198000001"/>
    <n v="39.761417999999999"/>
    <n v="1358.100451"/>
    <x v="1"/>
    <x v="2"/>
    <x v="0"/>
    <x v="0"/>
    <x v="0"/>
    <x v="1"/>
    <x v="60"/>
    <x v="60"/>
  </r>
  <r>
    <s v="dgemm_epyc_job_17172.out"/>
    <s v="dgemm_oblas_optimized_epyc_epyc002_2023-07-10_18-12-23.csv"/>
    <s v="epyc002"/>
    <s v="rep 1 size 30000 OMP_PLACES=cores OMP_PROC_BIND=spread OMP_NUM_THREADS=62 BLIS_NUM_THREADS=62 srun -n1 --cpus-per-task=62 ./dgemm_oblas_optimized.x 30000 30000 30000&gt;&gt;dgemm_oblas_optimized_epyc_epyc002_2023-07-10_18-12-23.csv"/>
    <x v="0"/>
    <n v="30000"/>
    <n v="30000"/>
    <n v="41.210879980999998"/>
    <n v="41.210880000000003"/>
    <n v="1310.333582"/>
    <x v="1"/>
    <x v="2"/>
    <x v="0"/>
    <x v="0"/>
    <x v="0"/>
    <x v="1"/>
    <x v="61"/>
    <x v="61"/>
  </r>
  <r>
    <s v="dgemm_epyc_job_17172.out"/>
    <s v="dgemm_oblas_optimized_epyc_epyc002_2023-07-10_18-12-23.csv"/>
    <s v="epyc002"/>
    <s v="rep 1 size 30000 OMP_PLACES=cores OMP_PROC_BIND=spread OMP_NUM_THREADS=63 BLIS_NUM_THREADS=63 srun -n1 --cpus-per-task=63 ./dgemm_oblas_optimized.x 30000 30000 30000&gt;&gt;dgemm_oblas_optimized_epyc_epyc002_2023-07-10_18-12-23.csv"/>
    <x v="0"/>
    <n v="30000"/>
    <n v="30000"/>
    <n v="39.810910573999998"/>
    <n v="39.810910999999997"/>
    <n v="1356.4120800000001"/>
    <x v="1"/>
    <x v="2"/>
    <x v="0"/>
    <x v="0"/>
    <x v="0"/>
    <x v="1"/>
    <x v="62"/>
    <x v="62"/>
  </r>
  <r>
    <s v="dgemm_epyc_job_17172.out"/>
    <s v="dgemm_oblas_optimized_epyc_epyc002_2023-07-10_18-12-23.csv"/>
    <s v="epyc002"/>
    <s v="rep 1 size 30000 OMP_PLACES=cores OMP_PROC_BIND=spread OMP_NUM_THREADS=64 BLIS_NUM_THREADS=64 srun -n1 --cpus-per-task=64 ./dgemm_oblas_optimized.x 30000 30000 30000&gt;&gt;dgemm_oblas_optimized_epyc_epyc002_2023-07-10_18-12-23.csv"/>
    <x v="0"/>
    <n v="30000"/>
    <n v="30000"/>
    <n v="40.877577344999999"/>
    <n v="40.877577000000002"/>
    <n v="1321.0176220000001"/>
    <x v="1"/>
    <x v="2"/>
    <x v="0"/>
    <x v="0"/>
    <x v="0"/>
    <x v="1"/>
    <x v="63"/>
    <x v="63"/>
  </r>
  <r>
    <s v="dgemm_epyc_job_17097.out"/>
    <s v="dgemm_blis_optimized_epyc_epyc001.orfeo.hpc_2023-07-09_21-45-28.csv"/>
    <s v="epyc001.orfeo.hpc"/>
    <s v="rep 1 size 30000 OMP_PLACES=cores OMP_PROC_BIND=spread OMP_NUM_THREADS=64 BLIS_NUM_THREADS=64 srun -n1 --cpus-per-task=64 ./dgemm_blis_optimized.x 30000 30000 30000&gt;&gt;dgemm_blis_optimized_epyc_epyc001.orfeo.hpc_2023-07-09_21-45-28.csv"/>
    <x v="0"/>
    <n v="30000"/>
    <n v="30000"/>
    <n v="40.802374442999998"/>
    <n v="40.802374"/>
    <n v="1323.452391"/>
    <x v="1"/>
    <x v="0"/>
    <x v="0"/>
    <x v="0"/>
    <x v="0"/>
    <x v="1"/>
    <x v="63"/>
    <x v="63"/>
  </r>
  <r>
    <s v="dgemm_epyc_job_17105.out"/>
    <s v="dgemm_mkl_optimized_epyc_epyc001.orfeo.hpc_2023-07-09_23-45-58.csv"/>
    <s v="epyc001.orfeo.hpc"/>
    <s v="rep 1 size 30000 OMP_PLACES=cores OMP_PROC_BIND=spread OMP_NUM_THREADS=64 BLIS_NUM_THREADS=64 srun -n1 --cpus-per-task=64 ./dgemm_mkl_optimized.x 30000 30000 30000&gt;&gt;dgemm_mkl_optimized_epyc_epyc001.orfeo.hpc_2023-07-09_23-45-58.csv"/>
    <x v="0"/>
    <n v="30000"/>
    <n v="30000"/>
    <n v="47.290468607999998"/>
    <n v="47.290469000000002"/>
    <n v="1141.879148"/>
    <x v="1"/>
    <x v="1"/>
    <x v="0"/>
    <x v="0"/>
    <x v="0"/>
    <x v="1"/>
    <x v="63"/>
    <x v="63"/>
  </r>
  <r>
    <s v="dgemm_epyc_job_17105.out"/>
    <s v="dgemm_mkl_optimized_epyc_epyc001.orfeo.hpc_2023-07-09_23-45-58.csv"/>
    <s v="epyc001.orfeo.hpc"/>
    <s v="rep 1 size 30000 OMP_PLACES=cores OMP_PROC_BIND=spread OMP_NUM_THREADS=63 BLIS_NUM_THREADS=63 srun -n1 --cpus-per-task=63 ./dgemm_mkl_optimized.x 30000 30000 30000&gt;&gt;dgemm_mkl_optimized_epyc_epyc001.orfeo.hpc_2023-07-09_23-45-58.csv"/>
    <x v="0"/>
    <n v="30000"/>
    <n v="30000"/>
    <n v="48.326169329999999"/>
    <n v="48.326169"/>
    <n v="1117.4070019999999"/>
    <x v="1"/>
    <x v="1"/>
    <x v="0"/>
    <x v="0"/>
    <x v="0"/>
    <x v="1"/>
    <x v="62"/>
    <x v="62"/>
  </r>
  <r>
    <s v="dgemm_epyc_job_17105.out"/>
    <s v="dgemm_mkl_optimized_epyc_epyc001.orfeo.hpc_2023-07-09_23-45-58.csv"/>
    <s v="epyc001.orfeo.hpc"/>
    <s v="rep 1 size 30000 OMP_PLACES=cores OMP_PROC_BIND=spread OMP_NUM_THREADS=62 BLIS_NUM_THREADS=62 srun -n1 --cpus-per-task=62 ./dgemm_mkl_optimized.x 30000 30000 30000&gt;&gt;dgemm_mkl_optimized_epyc_epyc001.orfeo.hpc_2023-07-09_23-45-58.csv"/>
    <x v="0"/>
    <n v="30000"/>
    <n v="30000"/>
    <n v="51.280445344999997"/>
    <n v="51.280445"/>
    <n v="1053.0329770000001"/>
    <x v="1"/>
    <x v="1"/>
    <x v="0"/>
    <x v="0"/>
    <x v="0"/>
    <x v="1"/>
    <x v="61"/>
    <x v="61"/>
  </r>
  <r>
    <s v="dgemm_epyc_job_17105.out"/>
    <s v="dgemm_mkl_optimized_epyc_epyc001.orfeo.hpc_2023-07-09_23-45-58.csv"/>
    <s v="epyc001.orfeo.hpc"/>
    <s v="rep 1 size 30000 OMP_PLACES=cores OMP_PROC_BIND=spread OMP_NUM_THREADS=61 BLIS_NUM_THREADS=61 srun -n1 --cpus-per-task=61 ./dgemm_mkl_optimized.x 30000 30000 30000&gt;&gt;dgemm_mkl_optimized_epyc_epyc001.orfeo.hpc_2023-07-09_23-45-58.csv"/>
    <x v="0"/>
    <n v="30000"/>
    <n v="30000"/>
    <n v="48.469436786999999"/>
    <n v="48.469436999999999"/>
    <n v="1114.1041359999999"/>
    <x v="1"/>
    <x v="1"/>
    <x v="0"/>
    <x v="0"/>
    <x v="0"/>
    <x v="1"/>
    <x v="60"/>
    <x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2454D-99AE-47AE-A2A8-849C0F6D4AC8}" name="PivotTableCOUNT" cacheId="26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1">
  <location ref="A3:W74" firstHeaderRow="1" firstDataRow="8" firstDataCol="2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17"/>
  </rowFields>
  <rowItems count="64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</rowItems>
  <colFields count="7">
    <field x="12"/>
    <field x="10"/>
    <field x="11"/>
    <field x="13"/>
    <field x="14"/>
    <field x="15"/>
    <field x="4"/>
  </colFields>
  <colItems count="21">
    <i>
      <x/>
      <x/>
      <x/>
      <x/>
      <x/>
      <x/>
      <x/>
    </i>
    <i r="5">
      <x v="1"/>
      <x/>
    </i>
    <i r="2">
      <x v="1"/>
      <x/>
      <x/>
      <x/>
      <x/>
    </i>
    <i r="5">
      <x v="1"/>
      <x/>
    </i>
    <i r="2">
      <x v="2"/>
      <x/>
      <x/>
      <x/>
      <x/>
    </i>
    <i r="5">
      <x v="1"/>
      <x/>
    </i>
    <i r="1">
      <x v="1"/>
      <x/>
      <x/>
      <x/>
      <x/>
      <x/>
    </i>
    <i r="2">
      <x v="1"/>
      <x/>
      <x/>
      <x/>
      <x/>
    </i>
    <i r="2">
      <x v="2"/>
      <x/>
      <x/>
      <x/>
      <x/>
    </i>
    <i>
      <x v="1"/>
      <x/>
      <x/>
      <x/>
      <x/>
      <x/>
      <x/>
    </i>
    <i r="5">
      <x v="1"/>
      <x/>
    </i>
    <i r="2">
      <x v="1"/>
      <x/>
      <x/>
      <x/>
      <x/>
    </i>
    <i r="5">
      <x v="1"/>
      <x/>
    </i>
    <i r="2">
      <x v="2"/>
      <x/>
      <x/>
      <x/>
      <x/>
    </i>
    <i r="5">
      <x v="1"/>
      <x/>
    </i>
    <i r="1">
      <x v="1"/>
      <x/>
      <x/>
      <x/>
      <x/>
      <x/>
    </i>
    <i r="5">
      <x v="1"/>
      <x/>
    </i>
    <i r="2">
      <x v="1"/>
      <x/>
      <x/>
      <x/>
      <x/>
    </i>
    <i r="5">
      <x v="1"/>
      <x/>
    </i>
    <i r="2">
      <x v="2"/>
      <x/>
      <x/>
      <x/>
      <x/>
    </i>
    <i r="5">
      <x v="1"/>
      <x/>
    </i>
  </colItems>
  <dataFields count="1">
    <dataField name="CNT" fld="9" subtotal="count" baseField="4" baseItem="0"/>
  </dataFields>
  <chartFormats count="23"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12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0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2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4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96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28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3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0" format="36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6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0" format="369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"/>
          </reference>
        </references>
      </pivotArea>
    </chartFormat>
    <chartFormat chart="0" format="370" series="1">
      <pivotArea type="data" outline="0" fieldPosition="0">
        <references count="8">
          <reference field="4294967294" count="1" selected="0">
            <x v="0"/>
          </reference>
          <reference field="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371" series="1">
      <pivotArea type="data" outline="0" fieldPosition="0">
        <references count="8">
          <reference field="4294967294" count="1" selected="0">
            <x v="0"/>
          </reference>
          <reference field="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372" series="1">
      <pivotArea type="data" outline="0" fieldPosition="0">
        <references count="8">
          <reference field="4294967294" count="1" selected="0">
            <x v="0"/>
          </reference>
          <reference field="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373" series="1">
      <pivotArea type="data" outline="0" fieldPosition="0">
        <references count="8">
          <reference field="4294967294" count="1" selected="0">
            <x v="0"/>
          </reference>
          <reference field="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374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2" count="1" selected="0">
            <x v="1"/>
          </reference>
        </references>
      </pivotArea>
    </chartFormat>
    <chartFormat chart="0" format="375" series="1">
      <pivotArea type="data" outline="0" fieldPosition="0">
        <references count="8">
          <reference field="4294967294" count="1" selected="0">
            <x v="0"/>
          </reference>
          <reference field="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376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1"/>
          </reference>
        </references>
      </pivotArea>
    </chartFormat>
    <chartFormat chart="0" format="377" series="1">
      <pivotArea type="data" outline="0" fieldPosition="0">
        <references count="8">
          <reference field="4294967294" count="1" selected="0">
            <x v="0"/>
          </reference>
          <reference field="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E299C-97CD-4A75-8341-81BD2089AAA7}" name="PivotTable2" cacheId="2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11:CH83" firstHeaderRow="1" firstDataRow="9" firstDataCol="2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17"/>
  </rowFields>
  <rowItems count="64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</rowItems>
  <colFields count="8">
    <field x="12"/>
    <field x="10"/>
    <field x="11"/>
    <field x="13"/>
    <field x="14"/>
    <field x="15"/>
    <field x="4"/>
    <field x="-2"/>
  </colFields>
  <colItems count="84">
    <i>
      <x/>
      <x/>
      <x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2">
      <x v="1"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2">
      <x v="2"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1">
      <x v="1"/>
      <x/>
      <x/>
      <x/>
      <x/>
      <x/>
      <x/>
    </i>
    <i r="7" i="1">
      <x v="1"/>
    </i>
    <i r="7" i="2">
      <x v="2"/>
    </i>
    <i r="7" i="3">
      <x v="3"/>
    </i>
    <i r="2">
      <x v="1"/>
      <x/>
      <x/>
      <x/>
      <x/>
      <x/>
    </i>
    <i r="7" i="1">
      <x v="1"/>
    </i>
    <i r="7" i="2">
      <x v="2"/>
    </i>
    <i r="7" i="3">
      <x v="3"/>
    </i>
    <i r="2">
      <x v="2"/>
      <x/>
      <x/>
      <x/>
      <x/>
      <x/>
    </i>
    <i r="7" i="1">
      <x v="1"/>
    </i>
    <i r="7" i="2">
      <x v="2"/>
    </i>
    <i r="7" i="3">
      <x v="3"/>
    </i>
    <i>
      <x v="1"/>
      <x/>
      <x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2">
      <x v="1"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2">
      <x v="2"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1">
      <x v="1"/>
      <x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2">
      <x v="1"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  <i r="2">
      <x v="2"/>
      <x/>
      <x/>
      <x/>
      <x/>
      <x/>
    </i>
    <i r="7" i="1">
      <x v="1"/>
    </i>
    <i r="7" i="2">
      <x v="2"/>
    </i>
    <i r="7" i="3">
      <x v="3"/>
    </i>
    <i r="5">
      <x v="1"/>
      <x/>
      <x/>
    </i>
    <i r="7" i="1">
      <x v="1"/>
    </i>
    <i r="7" i="2">
      <x v="2"/>
    </i>
    <i r="7" i="3">
      <x v="3"/>
    </i>
  </colItems>
  <dataFields count="4">
    <dataField name="CNT" fld="9" subtotal="count" baseField="4" baseItem="0"/>
    <dataField name="elapsed1Avg" fld="7" subtotal="average" baseField="4" baseItem="0"/>
    <dataField name="elapsed2Avg" fld="8" subtotal="average" baseField="4" baseItem="0"/>
    <dataField name="GFLOPS_Avg" fld="9" subtotal="average" baseField="4" baseItem="0"/>
  </dataFields>
  <chartFormats count="40"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12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13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14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15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0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21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22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23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1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2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9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2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53" series="1">
      <pivotArea type="data" outline="0" fieldPosition="0">
        <references count="6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54" series="1">
      <pivotArea type="data" outline="0" fieldPosition="0">
        <references count="6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55" series="1">
      <pivotArea type="data" outline="0" fieldPosition="0">
        <references count="6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4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5" series="1">
      <pivotArea type="data" outline="0" fieldPosition="0">
        <references count="6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6" series="1">
      <pivotArea type="data" outline="0" fieldPosition="0">
        <references count="6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7" series="1">
      <pivotArea type="data" outline="0" fieldPosition="0">
        <references count="6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96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97" series="1">
      <pivotArea type="data" outline="0" fieldPosition="0">
        <references count="7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98" series="1">
      <pivotArea type="data" outline="0" fieldPosition="0">
        <references count="7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99" series="1">
      <pivotArea type="data" outline="0" fieldPosition="0">
        <references count="7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28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29" series="1">
      <pivotArea type="data" outline="0" fieldPosition="0">
        <references count="7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30" series="1">
      <pivotArea type="data" outline="0" fieldPosition="0">
        <references count="7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31" series="1">
      <pivotArea type="data" outline="0" fieldPosition="0">
        <references count="7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31375-0B01-49A4-82EC-8E7FBBA64E7E}" name="PivotTableDgemm" cacheId="2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11:N82" firstHeaderRow="1" firstDataRow="8" firstDataCol="2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17"/>
  </rowFields>
  <rowItems count="64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</rowItems>
  <colFields count="7">
    <field x="12"/>
    <field x="10"/>
    <field x="11"/>
    <field x="13"/>
    <field x="14"/>
    <field x="15"/>
    <field x="4"/>
  </colFields>
  <colItems count="12">
    <i>
      <x/>
      <x/>
      <x/>
      <x/>
      <x/>
      <x/>
      <x/>
    </i>
    <i r="5">
      <x v="1"/>
      <x/>
    </i>
    <i r="2">
      <x v="1"/>
      <x/>
      <x/>
      <x/>
      <x/>
    </i>
    <i r="5">
      <x v="1"/>
      <x/>
    </i>
    <i r="2">
      <x v="2"/>
      <x/>
      <x/>
      <x/>
      <x/>
    </i>
    <i r="5">
      <x v="1"/>
      <x/>
    </i>
    <i>
      <x v="1"/>
      <x/>
      <x/>
      <x/>
      <x/>
      <x/>
      <x/>
    </i>
    <i r="5">
      <x v="1"/>
      <x/>
    </i>
    <i r="2">
      <x v="1"/>
      <x/>
      <x/>
      <x/>
      <x/>
    </i>
    <i r="5">
      <x v="1"/>
      <x/>
    </i>
    <i r="2">
      <x v="2"/>
      <x/>
      <x/>
      <x/>
      <x/>
    </i>
    <i r="5">
      <x v="1"/>
      <x/>
    </i>
  </colItems>
  <dataFields count="1">
    <dataField name="GFLOPS_Avg" fld="9" subtotal="average" baseField="4" baseItem="0"/>
  </dataFields>
  <chartFormats count="10"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15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3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5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7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99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31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58EDC-CCCD-4F50-AAC1-279024C48CA4}" name="PivotTableSgemm" cacheId="2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11:K82" firstHeaderRow="1" firstDataRow="8" firstDataCol="2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a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17"/>
  </rowFields>
  <rowItems count="64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</rowItems>
  <colFields count="7">
    <field x="12"/>
    <field x="10"/>
    <field x="11"/>
    <field x="13"/>
    <field x="14"/>
    <field x="15"/>
    <field x="4"/>
  </colFields>
  <colItems count="9">
    <i>
      <x/>
      <x v="1"/>
      <x/>
      <x/>
      <x/>
      <x/>
      <x/>
    </i>
    <i r="2">
      <x v="1"/>
      <x/>
      <x/>
      <x/>
      <x/>
    </i>
    <i r="2">
      <x v="2"/>
      <x/>
      <x/>
      <x/>
      <x/>
    </i>
    <i>
      <x v="1"/>
      <x v="1"/>
      <x/>
      <x/>
      <x/>
      <x/>
      <x/>
    </i>
    <i r="5">
      <x v="1"/>
      <x/>
    </i>
    <i r="2">
      <x v="1"/>
      <x/>
      <x/>
      <x/>
      <x/>
    </i>
    <i r="5">
      <x v="1"/>
      <x/>
    </i>
    <i r="2">
      <x v="2"/>
      <x/>
      <x/>
      <x/>
      <x/>
    </i>
    <i r="5">
      <x v="1"/>
      <x/>
    </i>
  </colItems>
  <dataFields count="1">
    <dataField name="GFLOPS_Avg" fld="9" subtotal="average" baseField="4" baseItem="0"/>
  </dataFields>
  <chartFormats count="10"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15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3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55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67" series="1">
      <pivotArea type="data" outline="0" fieldPosition="0">
        <references count="6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</references>
      </pivotArea>
    </chartFormat>
    <chartFormat chart="0" format="99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  <chartFormat chart="0" format="131" series="1">
      <pivotArea type="data" outline="0" fieldPosition="0">
        <references count="7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15" count="1" selected="0">
            <x v="0"/>
          </reference>
          <reference field="16" count="1" selected="0">
            <x v="6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5A91B4-A8D1-4838-804B-C3A5A14B9C10}" name="TableCSV" displayName="TableCSV" ref="A1:R1524" totalsRowShown="0" headerRowDxfId="25">
  <autoFilter ref="A1:R1524" xr:uid="{205A91B4-A8D1-4838-804B-C3A5A14B9C10}">
    <filterColumn colId="10">
      <filters>
        <filter val="dgemm"/>
      </filters>
    </filterColumn>
    <filterColumn colId="11">
      <filters>
        <filter val="mkl"/>
      </filters>
    </filterColumn>
    <filterColumn colId="12">
      <filters>
        <filter val="epyc"/>
      </filters>
    </filterColumn>
    <filterColumn colId="16">
      <filters>
        <filter val="60"/>
        <filter val="61"/>
        <filter val="62"/>
        <filter val="63"/>
        <filter val="64"/>
      </filters>
    </filterColumn>
  </autoFilter>
  <tableColumns count="18">
    <tableColumn id="1" xr3:uid="{FAF35718-0A03-48B5-A65D-18B99C39379A}" name="out"/>
    <tableColumn id="2" xr3:uid="{E2D8A352-997A-42F3-93DC-45AB8E3F6A81}" name="csv"/>
    <tableColumn id="3" xr3:uid="{276E16B6-0960-49D5-9A12-C7AD115A5224}" name="node"/>
    <tableColumn id="4" xr3:uid="{A9EBE6DC-318D-42A3-83A9-F77C549CB699}" name="rep"/>
    <tableColumn id="5" xr3:uid="{C9A9543B-D980-4E00-AFCC-B1611CCBCFC1}" name="m"/>
    <tableColumn id="6" xr3:uid="{93E28644-0B02-4BC1-B176-5C02C42E29AF}" name="n"/>
    <tableColumn id="7" xr3:uid="{52AEE6C7-5DF6-4FA3-8CB6-34A1B36B5C33}" name="k"/>
    <tableColumn id="8" xr3:uid="{2078DCE2-F695-4F48-871A-955E99B9F5F9}" name="elapsed1"/>
    <tableColumn id="9" xr3:uid="{8EAD9A0B-09DB-4047-A7F2-0C5FC6814B75}" name="elapsed2"/>
    <tableColumn id="10" xr3:uid="{9B071919-435F-4D6B-A505-989A4FDE9E74}" name="GFLOPS"/>
    <tableColumn id="11" xr3:uid="{EE6133CF-EB78-4182-81FB-B4432A4C6DB9}" name="gemm" dataDxfId="24">
      <calculatedColumnFormula array="1">INDEX(_xlfn.TEXTSPLIT(TableCSV[[#This Row],[csv]],"_"),1)</calculatedColumnFormula>
    </tableColumn>
    <tableColumn id="12" xr3:uid="{4A1C5BD1-1FF7-46A2-B6DF-63BC68F4916F}" name="lib" dataDxfId="23">
      <calculatedColumnFormula array="1">INDEX(_xlfn.TEXTSPLIT(TableCSV[[#This Row],[csv]],"_"),2)</calculatedColumnFormula>
    </tableColumn>
    <tableColumn id="13" xr3:uid="{90D84348-97AD-4769-80E3-58500BB8F0FA}" name="architecture" dataDxfId="22">
      <calculatedColumnFormula>IF(ISNUMBER(SEARCH("epyc",TableCSV[[#This Row],[node]])),"epyc",IF(ISNUMBER(SEARCH("thin",TableCSV[[#This Row],[node]])),"thin",IF(ISNUMBER(SEARCH("fat",TableCSV[[#This Row],[node]])),"fat","UNKNOWN")))</calculatedColumnFormula>
    </tableColumn>
    <tableColumn id="14" xr3:uid="{F5D830E8-7B1B-42AA-AD6F-225E515CAE79}" name="optimized" dataDxfId="21">
      <calculatedColumnFormula>IF(ISNUMBER(SEARCH("optimized",TableCSV[[#This Row],[csv]])),1,0)</calculatedColumnFormula>
    </tableColumn>
    <tableColumn id="15" xr3:uid="{63DCD480-104C-463E-BF6E-18E9EAE8E640}" name="OMP_PLACES" dataDxfId="20">
      <calculatedColumnFormula array="1">INDEX(_xlfn.TEXTSPLIT(INDEX(_xlfn.TEXTSPLIT(TableCSV[[#This Row],[rep]],"="),2)," "),1)</calculatedColumnFormula>
    </tableColumn>
    <tableColumn id="16" xr3:uid="{9915F825-351E-4A08-A0BD-28915914D0A1}" name="OMP_PROC_BIND" dataDxfId="19">
      <calculatedColumnFormula array="1">INDEX(_xlfn.TEXTSPLIT(INDEX(_xlfn.TEXTSPLIT(TableCSV[[#This Row],[rep]],"="),3)," "),1)</calculatedColumnFormula>
    </tableColumn>
    <tableColumn id="17" xr3:uid="{8283678F-BF08-4231-ADD1-8B9F163435E2}" name="OMP_NUM_THREADS" dataDxfId="18">
      <calculatedColumnFormula array="1">VALUE(INDEX(_xlfn.TEXTSPLIT(INDEX(_xlfn.TEXTSPLIT(TableCSV[[#This Row],[rep]],"="),4)," "),1))</calculatedColumnFormula>
    </tableColumn>
    <tableColumn id="18" xr3:uid="{1FC5CB7C-6F15-4888-AA53-7D43E9FC12BB}" name="BLIS_NUM_THREADS" dataDxfId="17">
      <calculatedColumnFormula array="1">VALUE(INDEX(_xlfn.TEXTSPLIT(INDEX(_xlfn.TEXTSPLIT(TableCSV[[#This Row],[rep]],"="),5)," "),1))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7C7815-D288-4B39-B91A-FE4890BED47A}" name="TableData" displayName="TableData" ref="A13:NU77" totalsRowShown="0">
  <autoFilter ref="A13:NU77" xr:uid="{537C7815-D288-4B39-B91A-FE4890BED47A}"/>
  <tableColumns count="385">
    <tableColumn id="1" xr3:uid="{07E05F8B-B50E-4996-875A-FA86318B516B}" name="o" dataDxfId="13">
      <calculatedColumnFormula>IF(pivot!A20="","",pivot!A20)</calculatedColumnFormula>
    </tableColumn>
    <tableColumn id="2" xr3:uid="{57B1CEF0-A3D7-4BCC-A32B-97EAF0C04F93}" name="b" dataDxfId="16">
      <calculatedColumnFormula>IF(pivot!B20="","",pivot!B20)</calculatedColumnFormula>
    </tableColumn>
    <tableColumn id="3" xr3:uid="{01FB9B29-9A88-401A-966F-93AF79C2327B}" name="epyc dgemm blis close CNT" dataDxfId="15">
      <calculatedColumnFormula>IF(pivot!C20="","",pivot!C20)</calculatedColumnFormula>
    </tableColumn>
    <tableColumn id="4" xr3:uid="{3A06C460-A6F4-4B79-BC9E-0E07CB8012EA}" name="epyc dgemm blis close elapsed1Avg" dataDxfId="14">
      <calculatedColumnFormula>IF(pivot!D20="","",pivot!D20)</calculatedColumnFormula>
    </tableColumn>
    <tableColumn id="5" xr3:uid="{F68CAA69-2CA0-41C9-A622-50EA2BA2F066}" name="epyc dgemm blis close elapsed2Avg">
      <calculatedColumnFormula>IF(pivot!E20="","",pivot!E20)</calculatedColumnFormula>
    </tableColumn>
    <tableColumn id="6" xr3:uid="{36C94465-6A78-48FC-875F-C1CFD144C80E}" name="epyc dgemm blis close GFLOPS_Avg">
      <calculatedColumnFormula>IF(pivot!F20="","",pivot!F20)</calculatedColumnFormula>
    </tableColumn>
    <tableColumn id="7" xr3:uid="{03D3ACA9-A411-47F0-9F90-77D58E8B894D}" name="epyc dgemm blis spread CNT">
      <calculatedColumnFormula>IF(pivot!G20="","",pivot!G20)</calculatedColumnFormula>
    </tableColumn>
    <tableColumn id="8" xr3:uid="{25608B42-4861-4764-8C32-C51E5A65C5C3}" name="epyc dgemm blis spread elapsed1Avg">
      <calculatedColumnFormula>IF(pivot!H20="","",pivot!H20)</calculatedColumnFormula>
    </tableColumn>
    <tableColumn id="9" xr3:uid="{97447480-9E90-46FE-830F-CACCA338BCE7}" name="epyc dgemm blis spread elapsed2Avg">
      <calculatedColumnFormula>IF(pivot!I20="","",pivot!I20)</calculatedColumnFormula>
    </tableColumn>
    <tableColumn id="10" xr3:uid="{67E059E6-E84C-4016-A2C8-A60EB56887AE}" name="epyc dgemm blis spread GFLOPS_Avg">
      <calculatedColumnFormula>IF(pivot!J20="","",pivot!J20)</calculatedColumnFormula>
    </tableColumn>
    <tableColumn id="11" xr3:uid="{3DA1FF7B-6F2E-4E74-A12F-D903A420888F}" name="epyc dgemm mkl close CNT">
      <calculatedColumnFormula>IF(pivot!K20="","",pivot!K20)</calculatedColumnFormula>
    </tableColumn>
    <tableColumn id="12" xr3:uid="{0A5C89D5-4E17-4CE7-9E82-20F8B9A9BB77}" name="epyc dgemm mkl close elapsed1Avg">
      <calculatedColumnFormula>IF(pivot!L20="","",pivot!L20)</calculatedColumnFormula>
    </tableColumn>
    <tableColumn id="13" xr3:uid="{CE27A84B-6623-4695-B37E-0E92C42913D3}" name="epyc dgemm mkl close elapsed2Avg">
      <calculatedColumnFormula>IF(pivot!M20="","",pivot!M20)</calculatedColumnFormula>
    </tableColumn>
    <tableColumn id="14" xr3:uid="{C375054A-5B77-4156-8436-8412A8BA9849}" name="epyc dgemm mkl close GFLOPS_Avg">
      <calculatedColumnFormula>IF(pivot!N20="","",pivot!N20)</calculatedColumnFormula>
    </tableColumn>
    <tableColumn id="15" xr3:uid="{8F6C27A4-DA87-4C4B-9BC7-8A84C62AC7EF}" name="epyc dgemm mkl spread CNT">
      <calculatedColumnFormula>IF(pivot!O20="","",pivot!O20)</calculatedColumnFormula>
    </tableColumn>
    <tableColumn id="16" xr3:uid="{5F02BC35-6D48-4EDF-9554-560ECB46C925}" name="epyc dgemm mkl spread elapsed1Avg">
      <calculatedColumnFormula>IF(pivot!P20="","",pivot!P20)</calculatedColumnFormula>
    </tableColumn>
    <tableColumn id="17" xr3:uid="{43353779-FF4A-4D89-AD95-ECFC288C066A}" name="epyc dgemm mkl spread elapsed2Avg">
      <calculatedColumnFormula>IF(pivot!Q20="","",pivot!Q20)</calculatedColumnFormula>
    </tableColumn>
    <tableColumn id="18" xr3:uid="{1A7B4836-71CA-4A96-87C7-FFCE838B6A35}" name="epyc dgemm mkl spread GFLOPS_Avg">
      <calculatedColumnFormula>IF(pivot!R20="","",pivot!R20)</calculatedColumnFormula>
    </tableColumn>
    <tableColumn id="19" xr3:uid="{19DCD8AE-6909-469F-8524-49A7EED06C06}" name="epyc dgemm oblas close CNT">
      <calculatedColumnFormula>IF(pivot!S20="","",pivot!S20)</calculatedColumnFormula>
    </tableColumn>
    <tableColumn id="20" xr3:uid="{623E31FD-9BDA-4794-8818-71C123DF5228}" name="epyc dgemm oblas close elapsed1Avg">
      <calculatedColumnFormula>IF(pivot!T20="","",pivot!T20)</calculatedColumnFormula>
    </tableColumn>
    <tableColumn id="21" xr3:uid="{B998E0FB-BFC2-470B-8858-67063AFFE244}" name="epyc dgemm oblas close elapsed2Avg">
      <calculatedColumnFormula>IF(pivot!U20="","",pivot!U20)</calculatedColumnFormula>
    </tableColumn>
    <tableColumn id="22" xr3:uid="{E60B5D62-3BCF-4533-9918-AA762445A9E6}" name="epyc dgemm oblas close GFLOPS_Avg">
      <calculatedColumnFormula>IF(pivot!V20="","",pivot!V20)</calculatedColumnFormula>
    </tableColumn>
    <tableColumn id="23" xr3:uid="{1D6F7237-0749-4B15-A6FE-DA659DD0E6F9}" name="epyc sgemm blis close CNT">
      <calculatedColumnFormula>IF(pivot!W20="","",pivot!W20)</calculatedColumnFormula>
    </tableColumn>
    <tableColumn id="24" xr3:uid="{1693AACA-0575-49F2-A053-99EE5B1A868C}" name="epyc sgemm blis close elapsed1Avg">
      <calculatedColumnFormula>IF(pivot!X20="","",pivot!X20)</calculatedColumnFormula>
    </tableColumn>
    <tableColumn id="25" xr3:uid="{3226D93C-E8B1-4C4E-BBD3-DA6ADA12667B}" name="epyc sgemm blis close elapsed2Avg">
      <calculatedColumnFormula>IF(pivot!Y20="","",pivot!Y20)</calculatedColumnFormula>
    </tableColumn>
    <tableColumn id="26" xr3:uid="{9DCDF9FF-7D39-47CA-8C4A-BB197AAC222B}" name="epyc sgemm blis close GFLOPS_Avg">
      <calculatedColumnFormula>IF(pivot!Z20="","",pivot!Z20)</calculatedColumnFormula>
    </tableColumn>
    <tableColumn id="27" xr3:uid="{1C14F407-0548-4ACF-9943-335FC2114DE5}" name="epyc sgemm mkl close CNT">
      <calculatedColumnFormula>IF(pivot!AA20="","",pivot!AA20)</calculatedColumnFormula>
    </tableColumn>
    <tableColumn id="28" xr3:uid="{D554030D-6252-4F28-BB59-2C7E2C612086}" name="epyc sgemm mkl close elapsed1Avg">
      <calculatedColumnFormula>IF(pivot!AB20="","",pivot!AB20)</calculatedColumnFormula>
    </tableColumn>
    <tableColumn id="29" xr3:uid="{084FF8B3-3F7F-439F-A35C-C28B3301CFAF}" name="epyc sgemm mkl close elapsed2Avg">
      <calculatedColumnFormula>IF(pivot!AC20="","",pivot!AC20)</calculatedColumnFormula>
    </tableColumn>
    <tableColumn id="30" xr3:uid="{3A631215-266A-431B-BB5F-604EB277FDA1}" name="epyc sgemm mkl close GFLOPS_Avg">
      <calculatedColumnFormula>IF(pivot!AD20="","",pivot!AD20)</calculatedColumnFormula>
    </tableColumn>
    <tableColumn id="31" xr3:uid="{5602A0ED-D70A-49A2-BF90-8DA4745C56F4}" name="epyc sgemm oblas close CNT">
      <calculatedColumnFormula>IF(pivot!AE20="","",pivot!AE20)</calculatedColumnFormula>
    </tableColumn>
    <tableColumn id="32" xr3:uid="{9C2F1D6B-B537-40B4-B911-206D66489D76}" name="epyc sgemm oblas close elapsed1Avg">
      <calculatedColumnFormula>IF(pivot!AF20="","",pivot!AF20)</calculatedColumnFormula>
    </tableColumn>
    <tableColumn id="33" xr3:uid="{8958E049-EC91-4CE0-BCEA-6F0DC38A2009}" name="epyc sgemm oblas close elapsed2Avg">
      <calculatedColumnFormula>IF(pivot!AG20="","",pivot!AG20)</calculatedColumnFormula>
    </tableColumn>
    <tableColumn id="34" xr3:uid="{C44603E1-C8F0-4A72-BF38-74747CA2B130}" name="epyc sgemm oblas close GFLOPS_Avg">
      <calculatedColumnFormula>IF(pivot!AH20="","",pivot!AH20)</calculatedColumnFormula>
    </tableColumn>
    <tableColumn id="35" xr3:uid="{822CA383-72D1-41FC-8A4D-793019A1501C}" name="thin dgemm blis close CNT">
      <calculatedColumnFormula>IF(pivot!AI20="","",pivot!AI20)</calculatedColumnFormula>
    </tableColumn>
    <tableColumn id="36" xr3:uid="{C264FBC8-B683-4784-9790-9D5B32078938}" name="thin dgemm blis close elapsed1Avg">
      <calculatedColumnFormula>IF(pivot!AJ20="","",pivot!AJ20)</calculatedColumnFormula>
    </tableColumn>
    <tableColumn id="37" xr3:uid="{725E3272-A94B-4595-A108-951FB36E3496}" name="thin dgemm blis close elapsed2Avg">
      <calculatedColumnFormula>IF(pivot!AK20="","",pivot!AK20)</calculatedColumnFormula>
    </tableColumn>
    <tableColumn id="38" xr3:uid="{CF2379DE-00B4-4523-B71E-F13159D9E9D0}" name="thin dgemm blis close GFLOPS_Avg">
      <calculatedColumnFormula>IF(pivot!AL20="","",pivot!AL20)</calculatedColumnFormula>
    </tableColumn>
    <tableColumn id="39" xr3:uid="{8B1F4A32-FAE8-4BFA-9480-74F030701B05}" name="thin dgemm blis spread CNT">
      <calculatedColumnFormula>IF(pivot!AM20="","",pivot!AM20)</calculatedColumnFormula>
    </tableColumn>
    <tableColumn id="40" xr3:uid="{881A9ED5-D321-46F1-A168-E4285E5B419B}" name="thin dgemm blis spread elapsed1Avg">
      <calculatedColumnFormula>IF(pivot!AN20="","",pivot!AN20)</calculatedColumnFormula>
    </tableColumn>
    <tableColumn id="41" xr3:uid="{ADE38065-E115-4474-9BC9-E8D96823AF4E}" name="thin dgemm blis spread elapsed2Avg">
      <calculatedColumnFormula>IF(pivot!AO20="","",pivot!AO20)</calculatedColumnFormula>
    </tableColumn>
    <tableColumn id="42" xr3:uid="{C503E68E-5EC4-4E81-8DF1-C1DAEAE6025D}" name="thin dgemm blis spread GFLOPS_Avg">
      <calculatedColumnFormula>IF(pivot!AP20="","",pivot!AP20)</calculatedColumnFormula>
    </tableColumn>
    <tableColumn id="43" xr3:uid="{F62A2B15-8500-412F-8A7D-7034D1F90352}" name="thin dgemm mkl close CNT">
      <calculatedColumnFormula>IF(pivot!AQ20="","",pivot!AQ20)</calculatedColumnFormula>
    </tableColumn>
    <tableColumn id="44" xr3:uid="{86A36369-1946-4275-85BA-A4820204900C}" name="thin dgemm mkl close elapsed1Avg">
      <calculatedColumnFormula>IF(pivot!AR20="","",pivot!AR20)</calculatedColumnFormula>
    </tableColumn>
    <tableColumn id="45" xr3:uid="{42A22EB0-E8E7-4CC8-B636-C617D3364F18}" name="thin dgemm mkl close elapsed2Avg">
      <calculatedColumnFormula>IF(pivot!AS20="","",pivot!AS20)</calculatedColumnFormula>
    </tableColumn>
    <tableColumn id="46" xr3:uid="{CE7DD046-0C46-4AD5-A42D-0D008B949ED6}" name="thin dgemm mkl close GFLOPS_Avg">
      <calculatedColumnFormula>IF(pivot!AT20="","",pivot!AT20)</calculatedColumnFormula>
    </tableColumn>
    <tableColumn id="47" xr3:uid="{7A83EA9C-1D19-4011-8037-CF5C23178143}" name="thin dgemm mkl spread CNT">
      <calculatedColumnFormula>IF(pivot!AU20="","",pivot!AU20)</calculatedColumnFormula>
    </tableColumn>
    <tableColumn id="48" xr3:uid="{01DF29C6-5385-48E9-A752-64A48194D7E6}" name="thin dgemm mkl spread elapsed1Avg">
      <calculatedColumnFormula>IF(pivot!AV20="","",pivot!AV20)</calculatedColumnFormula>
    </tableColumn>
    <tableColumn id="49" xr3:uid="{17651865-4BB0-431A-A1AF-0D50A794B3DE}" name="thin dgemm mkl spread elapsed2Avg">
      <calculatedColumnFormula>IF(pivot!AW20="","",pivot!AW20)</calculatedColumnFormula>
    </tableColumn>
    <tableColumn id="50" xr3:uid="{BCC46BC3-1D78-4CE8-AB49-C6746FCB53D6}" name="thin dgemm mkl spread GFLOPS_Avg">
      <calculatedColumnFormula>IF(pivot!AX20="","",pivot!AX20)</calculatedColumnFormula>
    </tableColumn>
    <tableColumn id="51" xr3:uid="{080A8E25-CCB9-4853-9A32-2CFDA9EFD5AD}" name="thin dgemm oblas close CNT">
      <calculatedColumnFormula>IF(pivot!AY20="","",pivot!AY20)</calculatedColumnFormula>
    </tableColumn>
    <tableColumn id="52" xr3:uid="{F41B2478-3A16-462B-ABF0-4C6A18F43EA8}" name="thin dgemm oblas close elapsed1Avg">
      <calculatedColumnFormula>IF(pivot!AZ20="","",pivot!AZ20)</calculatedColumnFormula>
    </tableColumn>
    <tableColumn id="53" xr3:uid="{C47616F9-EB8E-4FF3-8B68-0059E44B37D4}" name="thin dgemm oblas close elapsed2Avg">
      <calculatedColumnFormula>IF(pivot!BA20="","",pivot!BA20)</calculatedColumnFormula>
    </tableColumn>
    <tableColumn id="54" xr3:uid="{4B01D35A-BFE6-4FF1-B18F-226FBFA58506}" name="thin dgemm oblas close GFLOPS_Avg">
      <calculatedColumnFormula>IF(pivot!BB20="","",pivot!BB20)</calculatedColumnFormula>
    </tableColumn>
    <tableColumn id="55" xr3:uid="{58D0B5A8-F690-40EA-8D10-E978C1191CBE}" name="thin dgemm oblas spread CNT">
      <calculatedColumnFormula>IF(pivot!BC20="","",pivot!BC20)</calculatedColumnFormula>
    </tableColumn>
    <tableColumn id="56" xr3:uid="{B4E351EA-6F8C-4ACC-B592-B85F7C863EA2}" name="thin dgemm oblas spread elapsed1Avg">
      <calculatedColumnFormula>IF(pivot!BD20="","",pivot!BD20)</calculatedColumnFormula>
    </tableColumn>
    <tableColumn id="57" xr3:uid="{0B769DF2-41AC-40FF-B3CB-E7277EA5D1B3}" name="thin dgemm oblas spread elapsed2Avg">
      <calculatedColumnFormula>IF(pivot!BE20="","",pivot!BE20)</calculatedColumnFormula>
    </tableColumn>
    <tableColumn id="58" xr3:uid="{CE3B7F2B-1233-4360-9081-BB9434858221}" name="thin dgemm oblas spread GFLOPS_Avg">
      <calculatedColumnFormula>IF(pivot!BF20="","",pivot!BF20)</calculatedColumnFormula>
    </tableColumn>
    <tableColumn id="59" xr3:uid="{30194E63-4052-4CB1-AC1A-3126890EC962}" name="thin sgemm blis close CNT">
      <calculatedColumnFormula>IF(pivot!BG20="","",pivot!BG20)</calculatedColumnFormula>
    </tableColumn>
    <tableColumn id="60" xr3:uid="{65C5B9FB-C04D-40A5-A5EA-9622EEAAEF17}" name="thin sgemm blis close elapsed1Avg">
      <calculatedColumnFormula>IF(pivot!BH20="","",pivot!BH20)</calculatedColumnFormula>
    </tableColumn>
    <tableColumn id="61" xr3:uid="{DCB02331-5ED0-46A5-97B6-60E70CAF2873}" name="thin sgemm blis close elapsed2Avg">
      <calculatedColumnFormula>IF(pivot!BI20="","",pivot!BI20)</calculatedColumnFormula>
    </tableColumn>
    <tableColumn id="62" xr3:uid="{EAC2B20D-1D4B-4126-8ED5-32AF8A61F026}" name="thin sgemm blis close GFLOPS_Avg">
      <calculatedColumnFormula>IF(pivot!BJ20="","",pivot!BJ20)</calculatedColumnFormula>
    </tableColumn>
    <tableColumn id="63" xr3:uid="{C89340A7-9B04-4941-8845-61ED7D0EA8C3}" name="thin sgemm mkl close CNT">
      <calculatedColumnFormula>IF(pivot!BK20="","",pivot!BK20)</calculatedColumnFormula>
    </tableColumn>
    <tableColumn id="64" xr3:uid="{81266117-BECA-407B-90E6-6E98F54FAC1A}" name="thin sgemm mkl close elapsed1Avg">
      <calculatedColumnFormula>IF(pivot!BL20="","",pivot!BL20)</calculatedColumnFormula>
    </tableColumn>
    <tableColumn id="65" xr3:uid="{0DEE3920-7C2C-41E8-A300-E1C055C5551B}" name="thin sgemm mkl close elapsed2Avg">
      <calculatedColumnFormula>IF(pivot!BM20="","",pivot!BM20)</calculatedColumnFormula>
    </tableColumn>
    <tableColumn id="66" xr3:uid="{5B9F74FB-AE15-46A5-9101-4481BFE0A4FE}" name="thin sgemm mkl close GFLOPS_Avg">
      <calculatedColumnFormula>IF(pivot!BN20="","",pivot!BN20)</calculatedColumnFormula>
    </tableColumn>
    <tableColumn id="67" xr3:uid="{56802B1B-314E-4B7B-A1C0-CAC526DAFEA9}" name="thin sgemm mkl spread CNT">
      <calculatedColumnFormula>IF(pivot!BO20="","",pivot!BO20)</calculatedColumnFormula>
    </tableColumn>
    <tableColumn id="68" xr3:uid="{7DDAFD8C-69B6-40D2-A00F-855B0DE3DE10}" name="thin sgemm mkl spread elapsed1Avg">
      <calculatedColumnFormula>IF(pivot!BP20="","",pivot!BP20)</calculatedColumnFormula>
    </tableColumn>
    <tableColumn id="69" xr3:uid="{D3E5A56A-79CB-459F-A495-EE2F59422C3A}" name="thin sgemm mkl spread elapsed2Avg">
      <calculatedColumnFormula>IF(pivot!BQ20="","",pivot!BQ20)</calculatedColumnFormula>
    </tableColumn>
    <tableColumn id="70" xr3:uid="{7FC1D3F4-1FC9-4064-B34F-D98B791485EB}" name="thin sgemm mkl spread GFLOPS_Avg">
      <calculatedColumnFormula>IF(pivot!BR20="","",pivot!BR20)</calculatedColumnFormula>
    </tableColumn>
    <tableColumn id="71" xr3:uid="{88BF8045-281B-48E5-8363-0BD13E50F06D}" name="thin sgemm oblas close CNT">
      <calculatedColumnFormula>IF(pivot!BS20="","",pivot!BS20)</calculatedColumnFormula>
    </tableColumn>
    <tableColumn id="72" xr3:uid="{B60F6F11-6025-4D83-9C6F-0F2255F2735E}" name="thin sgemm oblas close elapsed1Avg">
      <calculatedColumnFormula>IF(pivot!BT20="","",pivot!BT20)</calculatedColumnFormula>
    </tableColumn>
    <tableColumn id="73" xr3:uid="{316B478A-B709-46E3-8965-0B72A85A4A6A}" name="thin sgemm oblas close elapsed2Avg">
      <calculatedColumnFormula>IF(pivot!BU20="","",pivot!BU20)</calculatedColumnFormula>
    </tableColumn>
    <tableColumn id="74" xr3:uid="{2AF8C54F-29E5-4752-9C69-B0AE48849549}" name="thin sgemm oblas close GFLOPS_Avg">
      <calculatedColumnFormula>IF(pivot!BV20="","",pivot!BV20)</calculatedColumnFormula>
    </tableColumn>
    <tableColumn id="75" xr3:uid="{578A3F87-1C28-4AF7-9841-0CCCE859E461}" name="thin sgemm oblas spread CNT">
      <calculatedColumnFormula>IF(pivot!BW20="","",pivot!BW20)</calculatedColumnFormula>
    </tableColumn>
    <tableColumn id="76" xr3:uid="{00046D48-9ADF-48E0-B828-C94FC4FC2996}" name="thin sgemm oblas spread elapsed1Avg">
      <calculatedColumnFormula>IF(pivot!BX20="","",pivot!BX20)</calculatedColumnFormula>
    </tableColumn>
    <tableColumn id="77" xr3:uid="{6DA9A5E0-B10E-4CFF-A80A-55FA4DD7581B}" name="thin sgemm oblas spread elapsed2Avg">
      <calculatedColumnFormula>IF(pivot!BY20="","",pivot!BY20)</calculatedColumnFormula>
    </tableColumn>
    <tableColumn id="78" xr3:uid="{79995A21-7ADD-4B0C-A8CF-017D632274B3}" name="thin sgemm oblas spread GFLOPS_Avg">
      <calculatedColumnFormula>IF(pivot!BZ20="","",pivot!BZ20)</calculatedColumnFormula>
    </tableColumn>
    <tableColumn id="79" xr3:uid="{7981C2FD-D505-47A6-BBB3-B86991DD0406}" name="thin sgemm oblas spread GFLOPS_Avg2">
      <calculatedColumnFormula>IF(pivot!CA20="","",pivot!CA20)</calculatedColumnFormula>
    </tableColumn>
    <tableColumn id="80" xr3:uid="{8FDFA381-82E1-4064-A3E9-9B0A127AD7E1}" name="thin sgemm oblas spread GFLOPS_Avg3">
      <calculatedColumnFormula>IF(pivot!CB20="","",pivot!CB20)</calculatedColumnFormula>
    </tableColumn>
    <tableColumn id="81" xr3:uid="{E0978BE6-0EE1-44DB-B18D-F2C6627A5DD0}" name="thin sgemm oblas spread GFLOPS_Avg4">
      <calculatedColumnFormula>IF(pivot!CC20="","",pivot!CC20)</calculatedColumnFormula>
    </tableColumn>
    <tableColumn id="82" xr3:uid="{4EFAC539-CDC7-40E9-A845-B9EBE165A808}" name="thin sgemm oblas spread GFLOPS_Avg5">
      <calculatedColumnFormula>IF(pivot!CD20="","",pivot!CD20)</calculatedColumnFormula>
    </tableColumn>
    <tableColumn id="83" xr3:uid="{C82423CA-3346-4A81-9FB3-FBDC09D47181}" name="thin sgemm oblas spread GFLOPS_Avg6">
      <calculatedColumnFormula>IF(pivot!CE20="","",pivot!CE20)</calculatedColumnFormula>
    </tableColumn>
    <tableColumn id="84" xr3:uid="{9BF5F756-11B2-4649-93C7-7B5DDDE5DBF8}" name="thin sgemm oblas spread GFLOPS_Avg7">
      <calculatedColumnFormula>IF(pivot!CF20="","",pivot!CF20)</calculatedColumnFormula>
    </tableColumn>
    <tableColumn id="85" xr3:uid="{38E75EF1-554D-48C1-9829-029DA1FEA176}" name="thin sgemm oblas spread GFLOPS_Avg8">
      <calculatedColumnFormula>IF(pivot!CG20="","",pivot!CG20)</calculatedColumnFormula>
    </tableColumn>
    <tableColumn id="86" xr3:uid="{41200E34-6812-4D00-990D-273E2FBCCB21}" name="thin sgemm oblas spread GFLOPS_Avg9">
      <calculatedColumnFormula>IF(pivot!CH20="","",pivot!CH20)</calculatedColumnFormula>
    </tableColumn>
    <tableColumn id="87" xr3:uid="{FE4E6077-6C04-4246-AFFF-AE6F85E04F88}" name="thin sgemm oblas spread GFLOPS_Avg10">
      <calculatedColumnFormula>IF(pivot!CI20="","",pivot!CI20)</calculatedColumnFormula>
    </tableColumn>
    <tableColumn id="88" xr3:uid="{D4607388-36E1-4F4A-988E-BFCF0F4B3793}" name="thin sgemm oblas spread GFLOPS_Avg11">
      <calculatedColumnFormula>IF(pivot!CJ20="","",pivot!CJ20)</calculatedColumnFormula>
    </tableColumn>
    <tableColumn id="89" xr3:uid="{FAE11D35-E295-4CF9-A05E-3CA5FF35869C}" name="thin sgemm oblas spread GFLOPS_Avg12">
      <calculatedColumnFormula>IF(pivot!CK20="","",pivot!CK20)</calculatedColumnFormula>
    </tableColumn>
    <tableColumn id="90" xr3:uid="{2E383FAF-178A-474E-8BE3-B5D88EA9AD8F}" name="thin sgemm oblas spread GFLOPS_Avg13">
      <calculatedColumnFormula>IF(pivot!CL20="","",pivot!CL20)</calculatedColumnFormula>
    </tableColumn>
    <tableColumn id="91" xr3:uid="{172E0B3D-F0F2-4546-BEFD-0DBB1E25B5F2}" name="thin sgemm oblas spread GFLOPS_Avg14">
      <calculatedColumnFormula>IF(pivot!CM20="","",pivot!CM20)</calculatedColumnFormula>
    </tableColumn>
    <tableColumn id="92" xr3:uid="{895714F3-536C-49BE-B899-F6D8858B3288}" name="thin sgemm oblas spread GFLOPS_Avg15">
      <calculatedColumnFormula>IF(pivot!CN20="","",pivot!CN20)</calculatedColumnFormula>
    </tableColumn>
    <tableColumn id="93" xr3:uid="{6351AA24-B746-4DFD-935C-8B4FB2E223BB}" name="thin sgemm oblas spread GFLOPS_Avg16">
      <calculatedColumnFormula>IF(pivot!CO20="","",pivot!CO20)</calculatedColumnFormula>
    </tableColumn>
    <tableColumn id="94" xr3:uid="{5045F849-AB9E-41B7-BF43-0B27F6F4B806}" name="thin sgemm oblas spread GFLOPS_Avg17">
      <calculatedColumnFormula>IF(pivot!CP20="","",pivot!CP20)</calculatedColumnFormula>
    </tableColumn>
    <tableColumn id="95" xr3:uid="{E518A9A8-44B6-40B6-B17C-3851CB2C1877}" name="thin sgemm oblas spread GFLOPS_Avg18">
      <calculatedColumnFormula>IF(pivot!CQ20="","",pivot!CQ20)</calculatedColumnFormula>
    </tableColumn>
    <tableColumn id="96" xr3:uid="{9824CCC4-E542-434F-A025-53E793993C80}" name="thin sgemm oblas spread GFLOPS_Avg19">
      <calculatedColumnFormula>IF(pivot!CR20="","",pivot!CR20)</calculatedColumnFormula>
    </tableColumn>
    <tableColumn id="97" xr3:uid="{04F19F87-6ABA-4911-96AF-BC533B1E69B8}" name="thin sgemm oblas spread GFLOPS_Avg20">
      <calculatedColumnFormula>IF(pivot!CS20="","",pivot!CS20)</calculatedColumnFormula>
    </tableColumn>
    <tableColumn id="98" xr3:uid="{7F3B3F73-CB26-48C7-843B-27F1BCFBACD1}" name="thin sgemm oblas spread GFLOPS_Avg21">
      <calculatedColumnFormula>IF(pivot!CT20="","",pivot!CT20)</calculatedColumnFormula>
    </tableColumn>
    <tableColumn id="99" xr3:uid="{F6F32A01-1E90-41A0-AB9A-1ECD0B74C363}" name="thin sgemm oblas spread GFLOPS_Avg22">
      <calculatedColumnFormula>IF(pivot!CU20="","",pivot!CU20)</calculatedColumnFormula>
    </tableColumn>
    <tableColumn id="100" xr3:uid="{A4C8DBB4-76F8-4498-8D96-9DD3CA60A709}" name="thin sgemm oblas spread GFLOPS_Avg23">
      <calculatedColumnFormula>IF(pivot!CV20="","",pivot!CV20)</calculatedColumnFormula>
    </tableColumn>
    <tableColumn id="101" xr3:uid="{796F214B-9900-46D2-8F12-4CD89ACA4097}" name="thin sgemm oblas spread GFLOPS_Avg24">
      <calculatedColumnFormula>IF(pivot!CW20="","",pivot!CW20)</calculatedColumnFormula>
    </tableColumn>
    <tableColumn id="102" xr3:uid="{D5BF102A-F4C3-4A1B-B0EB-37D09C7EF918}" name="thin sgemm oblas spread GFLOPS_Avg25">
      <calculatedColumnFormula>IF(pivot!CX20="","",pivot!CX20)</calculatedColumnFormula>
    </tableColumn>
    <tableColumn id="103" xr3:uid="{7103A972-1411-4E6A-AA08-A10095FD8FC2}" name="thin sgemm oblas spread GFLOPS_Avg26">
      <calculatedColumnFormula>IF(pivot!CY20="","",pivot!CY20)</calculatedColumnFormula>
    </tableColumn>
    <tableColumn id="104" xr3:uid="{9E49EDC1-5ED0-45A0-A1A3-5DCFC90D3D3C}" name="thin sgemm oblas spread GFLOPS_Avg27">
      <calculatedColumnFormula>IF(pivot!CZ20="","",pivot!CZ20)</calculatedColumnFormula>
    </tableColumn>
    <tableColumn id="105" xr3:uid="{5C90DA50-2E50-4BDE-BE5F-840292D3C7FD}" name="thin sgemm oblas spread GFLOPS_Avg28">
      <calculatedColumnFormula>IF(pivot!DA20="","",pivot!DA20)</calculatedColumnFormula>
    </tableColumn>
    <tableColumn id="106" xr3:uid="{5EA8DEAE-CAA3-4A9C-ADE1-726A77272233}" name="thin sgemm oblas spread GFLOPS_Avg29">
      <calculatedColumnFormula>IF(pivot!DB20="","",pivot!DB20)</calculatedColumnFormula>
    </tableColumn>
    <tableColumn id="107" xr3:uid="{853A1997-2BB5-4E68-BA1E-682B8D3C7574}" name="thin sgemm oblas spread GFLOPS_Avg30">
      <calculatedColumnFormula>IF(pivot!DC20="","",pivot!DC20)</calculatedColumnFormula>
    </tableColumn>
    <tableColumn id="108" xr3:uid="{F6A6A5B4-50B0-4324-B8AF-DCC4048FAA18}" name="thin sgemm oblas spread GFLOPS_Avg31">
      <calculatedColumnFormula>IF(pivot!DD20="","",pivot!DD20)</calculatedColumnFormula>
    </tableColumn>
    <tableColumn id="109" xr3:uid="{D91F6D70-6FE8-4293-95F2-E68DEA30C56D}" name="thin sgemm oblas spread GFLOPS_Avg32">
      <calculatedColumnFormula>IF(pivot!DE20="","",pivot!DE20)</calculatedColumnFormula>
    </tableColumn>
    <tableColumn id="110" xr3:uid="{CFB7CB48-4F06-4528-93EE-7DC6A4F9D3D1}" name="thin sgemm oblas spread GFLOPS_Avg33">
      <calculatedColumnFormula>IF(pivot!DF20="","",pivot!DF20)</calculatedColumnFormula>
    </tableColumn>
    <tableColumn id="111" xr3:uid="{E281531D-45DF-4EE6-8E24-2DEE07238FBE}" name="thin sgemm oblas spread GFLOPS_Avg34">
      <calculatedColumnFormula>IF(pivot!DG20="","",pivot!DG20)</calculatedColumnFormula>
    </tableColumn>
    <tableColumn id="112" xr3:uid="{46DE5BB9-A787-4331-8E7C-273655D46482}" name="thin sgemm oblas spread GFLOPS_Avg35">
      <calculatedColumnFormula>IF(pivot!DH20="","",pivot!DH20)</calculatedColumnFormula>
    </tableColumn>
    <tableColumn id="113" xr3:uid="{5FF4B0CA-97B0-4114-9DD6-82E5BE408EB1}" name="thin sgemm oblas spread GFLOPS_Avg36">
      <calculatedColumnFormula>IF(pivot!DI20="","",pivot!DI20)</calculatedColumnFormula>
    </tableColumn>
    <tableColumn id="114" xr3:uid="{2B279F85-1699-42D2-B812-0AD75B056FDF}" name="thin sgemm oblas spread GFLOPS_Avg37">
      <calculatedColumnFormula>IF(pivot!DJ20="","",pivot!DJ20)</calculatedColumnFormula>
    </tableColumn>
    <tableColumn id="115" xr3:uid="{2FC69438-F16A-41FA-BDE1-A2F9A404A55F}" name="thin sgemm oblas spread GFLOPS_Avg38">
      <calculatedColumnFormula>IF(pivot!DK20="","",pivot!DK20)</calculatedColumnFormula>
    </tableColumn>
    <tableColumn id="116" xr3:uid="{CBFA18F2-A65E-40F9-B3D9-BDAB35ABD29B}" name="thin sgemm oblas spread GFLOPS_Avg39">
      <calculatedColumnFormula>IF(pivot!DL20="","",pivot!DL20)</calculatedColumnFormula>
    </tableColumn>
    <tableColumn id="117" xr3:uid="{50E49BBF-9F03-4611-AC81-6D0167016EC5}" name="thin sgemm oblas spread GFLOPS_Avg40">
      <calculatedColumnFormula>IF(pivot!DM20="","",pivot!DM20)</calculatedColumnFormula>
    </tableColumn>
    <tableColumn id="118" xr3:uid="{380035AF-28D4-4DAF-AC4F-7F0E1B59F4CE}" name="thin sgemm oblas spread GFLOPS_Avg41">
      <calculatedColumnFormula>IF(pivot!DN20="","",pivot!DN20)</calculatedColumnFormula>
    </tableColumn>
    <tableColumn id="119" xr3:uid="{EC98EA80-EF34-42CB-8CA6-1EB2E0B3EAAB}" name="thin sgemm oblas spread GFLOPS_Avg42">
      <calculatedColumnFormula>IF(pivot!DO20="","",pivot!DO20)</calculatedColumnFormula>
    </tableColumn>
    <tableColumn id="120" xr3:uid="{5D442AF0-F0FE-46AD-B83E-0E13ED1220E0}" name="thin sgemm oblas spread GFLOPS_Avg43">
      <calculatedColumnFormula>IF(pivot!DP20="","",pivot!DP20)</calculatedColumnFormula>
    </tableColumn>
    <tableColumn id="121" xr3:uid="{6CF18AF6-B1CA-4FE0-9D0F-569FDDED7818}" name="thin sgemm oblas spread GFLOPS_Avg44">
      <calculatedColumnFormula>IF(pivot!DQ20="","",pivot!DQ20)</calculatedColumnFormula>
    </tableColumn>
    <tableColumn id="122" xr3:uid="{DFDF0EB8-5BA0-4C26-87FC-EF20A530CBCF}" name="thin sgemm oblas spread GFLOPS_Avg45">
      <calculatedColumnFormula>IF(pivot!DR20="","",pivot!DR20)</calculatedColumnFormula>
    </tableColumn>
    <tableColumn id="123" xr3:uid="{AF95D31C-C2AB-4E91-B3E0-FDD8EB56DD18}" name="thin sgemm oblas spread GFLOPS_Avg46">
      <calculatedColumnFormula>IF(pivot!DS20="","",pivot!DS20)</calculatedColumnFormula>
    </tableColumn>
    <tableColumn id="124" xr3:uid="{659153C0-A1D1-428C-80FC-06299D2FACF9}" name="thin sgemm oblas spread GFLOPS_Avg47">
      <calculatedColumnFormula>IF(pivot!DT20="","",pivot!DT20)</calculatedColumnFormula>
    </tableColumn>
    <tableColumn id="125" xr3:uid="{BDE7D88C-59CA-4F69-8CA6-2885945EDCC9}" name="thin sgemm oblas spread GFLOPS_Avg48">
      <calculatedColumnFormula>IF(pivot!DU20="","",pivot!DU20)</calculatedColumnFormula>
    </tableColumn>
    <tableColumn id="126" xr3:uid="{DBF605FD-1601-4DA8-8BDA-BBC7130EC4B5}" name="thin sgemm oblas spread GFLOPS_Avg49">
      <calculatedColumnFormula>IF(pivot!DV20="","",pivot!DV20)</calculatedColumnFormula>
    </tableColumn>
    <tableColumn id="127" xr3:uid="{02B2A9FE-42D3-4F6F-963C-3AA4015206D1}" name="thin sgemm oblas spread GFLOPS_Avg50">
      <calculatedColumnFormula>IF(pivot!DW20="","",pivot!DW20)</calculatedColumnFormula>
    </tableColumn>
    <tableColumn id="128" xr3:uid="{3D46C650-9C3B-4F64-842F-2230CED4BE59}" name="thin sgemm oblas spread GFLOPS_Avg51">
      <calculatedColumnFormula>IF(pivot!DX20="","",pivot!DX20)</calculatedColumnFormula>
    </tableColumn>
    <tableColumn id="129" xr3:uid="{E451E540-25CF-4949-8461-FDFA11EFE576}" name="thin sgemm oblas spread GFLOPS_Avg52">
      <calculatedColumnFormula>IF(pivot!DY20="","",pivot!DY20)</calculatedColumnFormula>
    </tableColumn>
    <tableColumn id="130" xr3:uid="{1E7578EF-F5C9-48B5-9217-394945293388}" name="thin sgemm oblas spread GFLOPS_Avg53">
      <calculatedColumnFormula>IF(pivot!DZ20="","",pivot!DZ20)</calculatedColumnFormula>
    </tableColumn>
    <tableColumn id="131" xr3:uid="{3A9818A8-6811-4B9E-9EF6-472ADFEE6C3C}" name="thin sgemm oblas spread GFLOPS_Avg54">
      <calculatedColumnFormula>IF(pivot!EA20="","",pivot!EA20)</calculatedColumnFormula>
    </tableColumn>
    <tableColumn id="132" xr3:uid="{07A34373-0DB0-46AA-9FAD-E8E846B909D8}" name="thin sgemm oblas spread GFLOPS_Avg55">
      <calculatedColumnFormula>IF(pivot!EB20="","",pivot!EB20)</calculatedColumnFormula>
    </tableColumn>
    <tableColumn id="133" xr3:uid="{74824778-8551-4C54-8694-CB44ACF81232}" name="thin sgemm oblas spread GFLOPS_Avg56">
      <calculatedColumnFormula>IF(pivot!EC20="","",pivot!EC20)</calculatedColumnFormula>
    </tableColumn>
    <tableColumn id="134" xr3:uid="{5221BC83-793D-4843-AA19-A63E7B689463}" name="thin sgemm oblas spread GFLOPS_Avg57">
      <calculatedColumnFormula>IF(pivot!ED20="","",pivot!ED20)</calculatedColumnFormula>
    </tableColumn>
    <tableColumn id="135" xr3:uid="{96E625A7-68FE-4281-A92B-06EB3FB4270C}" name="thin sgemm oblas spread GFLOPS_Avg58">
      <calculatedColumnFormula>IF(pivot!EE20="","",pivot!EE20)</calculatedColumnFormula>
    </tableColumn>
    <tableColumn id="136" xr3:uid="{B8BF6D8C-9535-48BE-817E-00655E11F809}" name="thin sgemm oblas spread GFLOPS_Avg59">
      <calculatedColumnFormula>IF(pivot!EF20="","",pivot!EF20)</calculatedColumnFormula>
    </tableColumn>
    <tableColumn id="137" xr3:uid="{E5C25133-BC3D-44A2-B325-809E9DC3CD32}" name="thin sgemm oblas spread GFLOPS_Avg60">
      <calculatedColumnFormula>IF(pivot!EG20="","",pivot!EG20)</calculatedColumnFormula>
    </tableColumn>
    <tableColumn id="138" xr3:uid="{16A2D7C6-ECD1-4A97-A3D4-26F3F598FC25}" name="thin sgemm oblas spread GFLOPS_Avg61">
      <calculatedColumnFormula>IF(pivot!EH20="","",pivot!EH20)</calculatedColumnFormula>
    </tableColumn>
    <tableColumn id="139" xr3:uid="{0AF41854-1D48-4F11-B4E2-4331AA7F92F0}" name="thin sgemm oblas spread GFLOPS_Avg62">
      <calculatedColumnFormula>IF(pivot!EI20="","",pivot!EI20)</calculatedColumnFormula>
    </tableColumn>
    <tableColumn id="140" xr3:uid="{A6BCE5F6-5964-4DDF-A5CA-E30FE078653F}" name="thin sgemm oblas spread GFLOPS_Avg63">
      <calculatedColumnFormula>IF(pivot!EJ20="","",pivot!EJ20)</calculatedColumnFormula>
    </tableColumn>
    <tableColumn id="141" xr3:uid="{865FB2EE-62F8-423A-838D-55122A620F38}" name="thin sgemm oblas spread GFLOPS_Avg64">
      <calculatedColumnFormula>IF(pivot!EK20="","",pivot!EK20)</calculatedColumnFormula>
    </tableColumn>
    <tableColumn id="142" xr3:uid="{CDCDE3E2-5A6F-4E41-9CE7-7DA128CC6FD1}" name="thin sgemm oblas spread GFLOPS_Avg65">
      <calculatedColumnFormula>IF(pivot!EL20="","",pivot!EL20)</calculatedColumnFormula>
    </tableColumn>
    <tableColumn id="143" xr3:uid="{14F52895-5865-47F8-9EC6-17216E726A97}" name="thin sgemm oblas spread GFLOPS_Avg66">
      <calculatedColumnFormula>IF(pivot!EM20="","",pivot!EM20)</calculatedColumnFormula>
    </tableColumn>
    <tableColumn id="144" xr3:uid="{89A2BB8C-7D3B-4BF7-8FC6-42FD8A3864E1}" name="thin sgemm oblas spread GFLOPS_Avg67">
      <calculatedColumnFormula>IF(pivot!EN20="","",pivot!EN20)</calculatedColumnFormula>
    </tableColumn>
    <tableColumn id="145" xr3:uid="{BA3A2563-079D-4092-B060-24069465F9A7}" name="thin sgemm oblas spread GFLOPS_Avg68">
      <calculatedColumnFormula>IF(pivot!EO20="","",pivot!EO20)</calculatedColumnFormula>
    </tableColumn>
    <tableColumn id="146" xr3:uid="{7603F113-717F-4A31-BC3F-1CF41793D566}" name="thin sgemm oblas spread GFLOPS_Avg69">
      <calculatedColumnFormula>IF(pivot!EP20="","",pivot!EP20)</calculatedColumnFormula>
    </tableColumn>
    <tableColumn id="147" xr3:uid="{31076005-5B3D-4C17-90F1-619EEC8F2C4D}" name="thin sgemm oblas spread GFLOPS_Avg70">
      <calculatedColumnFormula>IF(pivot!EQ20="","",pivot!EQ20)</calculatedColumnFormula>
    </tableColumn>
    <tableColumn id="148" xr3:uid="{573C6966-EE3D-482B-A93C-91BE4AD653A0}" name="thin sgemm oblas spread GFLOPS_Avg71">
      <calculatedColumnFormula>IF(pivot!ER20="","",pivot!ER20)</calculatedColumnFormula>
    </tableColumn>
    <tableColumn id="149" xr3:uid="{79F09FA2-AB36-47CD-BA0B-64EFC1B11013}" name="thin sgemm oblas spread GFLOPS_Avg72">
      <calculatedColumnFormula>IF(pivot!ES20="","",pivot!ES20)</calculatedColumnFormula>
    </tableColumn>
    <tableColumn id="150" xr3:uid="{F7B42B2C-8036-44B3-A66F-4AA4168C6AB0}" name="thin sgemm oblas spread GFLOPS_Avg73">
      <calculatedColumnFormula>IF(pivot!ET20="","",pivot!ET20)</calculatedColumnFormula>
    </tableColumn>
    <tableColumn id="151" xr3:uid="{37A38937-6697-4722-97ED-E19D03A5D9D3}" name="thin sgemm oblas spread GFLOPS_Avg74">
      <calculatedColumnFormula>IF(pivot!EU20="","",pivot!EU20)</calculatedColumnFormula>
    </tableColumn>
    <tableColumn id="152" xr3:uid="{7619F156-7F76-4608-B08C-F1D060614046}" name="thin sgemm oblas spread GFLOPS_Avg75">
      <calculatedColumnFormula>IF(pivot!EV20="","",pivot!EV20)</calculatedColumnFormula>
    </tableColumn>
    <tableColumn id="153" xr3:uid="{28C5E968-8DA7-48D0-9DC6-E89C81ED4BAE}" name="thin sgemm oblas spread GFLOPS_Avg76">
      <calculatedColumnFormula>IF(pivot!EW20="","",pivot!EW20)</calculatedColumnFormula>
    </tableColumn>
    <tableColumn id="154" xr3:uid="{D1CB32B8-C5D1-4397-A831-FC241A1C5B7E}" name="thin sgemm oblas spread GFLOPS_Avg77">
      <calculatedColumnFormula>IF(pivot!EX20="","",pivot!EX20)</calculatedColumnFormula>
    </tableColumn>
    <tableColumn id="155" xr3:uid="{FE1CCD59-6724-42A5-A016-00F691359AE6}" name="thin sgemm oblas spread GFLOPS_Avg78">
      <calculatedColumnFormula>IF(pivot!EY20="","",pivot!EY20)</calculatedColumnFormula>
    </tableColumn>
    <tableColumn id="156" xr3:uid="{1063508D-7067-409E-A7F6-8586E35C6402}" name="thin sgemm oblas spread GFLOPS_Avg79">
      <calculatedColumnFormula>IF(pivot!EZ20="","",pivot!EZ20)</calculatedColumnFormula>
    </tableColumn>
    <tableColumn id="157" xr3:uid="{1459571C-129D-4274-A5DE-B2C34259DDD8}" name="thin sgemm oblas spread GFLOPS_Avg80">
      <calculatedColumnFormula>IF(pivot!FA20="","",pivot!FA20)</calculatedColumnFormula>
    </tableColumn>
    <tableColumn id="158" xr3:uid="{236E4710-C604-4CA3-94C4-DEB996AF1DA8}" name="thin sgemm oblas spread GFLOPS_Avg81">
      <calculatedColumnFormula>IF(pivot!FB20="","",pivot!FB20)</calculatedColumnFormula>
    </tableColumn>
    <tableColumn id="159" xr3:uid="{148FD64C-8CC1-400D-8D71-C83E8E22AB74}" name="thin sgemm oblas spread GFLOPS_Avg82">
      <calculatedColumnFormula>IF(pivot!FC20="","",pivot!FC20)</calculatedColumnFormula>
    </tableColumn>
    <tableColumn id="160" xr3:uid="{DE64610A-DDB9-4252-A4C0-1B7842529FC8}" name="thin sgemm oblas spread GFLOPS_Avg83">
      <calculatedColumnFormula>IF(pivot!FD20="","",pivot!FD20)</calculatedColumnFormula>
    </tableColumn>
    <tableColumn id="161" xr3:uid="{ACFAA315-8015-42CF-8301-6DAF682F6832}" name="thin sgemm oblas spread GFLOPS_Avg84">
      <calculatedColumnFormula>IF(pivot!FE20="","",pivot!FE20)</calculatedColumnFormula>
    </tableColumn>
    <tableColumn id="162" xr3:uid="{087698D2-85FC-443F-A351-9F0FFCC4720B}" name="thin sgemm oblas spread GFLOPS_Avg85">
      <calculatedColumnFormula>IF(pivot!FF20="","",pivot!FF20)</calculatedColumnFormula>
    </tableColumn>
    <tableColumn id="163" xr3:uid="{2CE44EEB-0699-4D00-8CAE-D52B264CDDF4}" name="thin sgemm oblas spread GFLOPS_Avg86">
      <calculatedColumnFormula>IF(pivot!FG20="","",pivot!FG20)</calculatedColumnFormula>
    </tableColumn>
    <tableColumn id="164" xr3:uid="{F967C4F7-ABBD-40E8-B8F3-9FD32DE4C082}" name="thin sgemm oblas spread GFLOPS_Avg87">
      <calculatedColumnFormula>IF(pivot!FH20="","",pivot!FH20)</calculatedColumnFormula>
    </tableColumn>
    <tableColumn id="165" xr3:uid="{97C97AC3-01AC-42E3-A195-1E532419A40C}" name="thin sgemm oblas spread GFLOPS_Avg88">
      <calculatedColumnFormula>IF(pivot!FI20="","",pivot!FI20)</calculatedColumnFormula>
    </tableColumn>
    <tableColumn id="166" xr3:uid="{6C3FFBE2-3167-46F7-BF3E-6DAABFAEEF1E}" name="thin sgemm oblas spread GFLOPS_Avg89">
      <calculatedColumnFormula>IF(pivot!FJ20="","",pivot!FJ20)</calculatedColumnFormula>
    </tableColumn>
    <tableColumn id="167" xr3:uid="{69E791B2-31AC-4C01-A036-C0C2A1F4A125}" name="thin sgemm oblas spread GFLOPS_Avg90">
      <calculatedColumnFormula>IF(pivot!FK20="","",pivot!FK20)</calculatedColumnFormula>
    </tableColumn>
    <tableColumn id="168" xr3:uid="{D7FF7F99-B3E7-44F5-B1B9-96A623D19953}" name="thin sgemm oblas spread GFLOPS_Avg91">
      <calculatedColumnFormula>IF(pivot!FL20="","",pivot!FL20)</calculatedColumnFormula>
    </tableColumn>
    <tableColumn id="169" xr3:uid="{D17DEF1C-4B5B-41DB-A2B9-7E2BE199DEC8}" name="thin sgemm oblas spread GFLOPS_Avg92">
      <calculatedColumnFormula>IF(pivot!FM20="","",pivot!FM20)</calculatedColumnFormula>
    </tableColumn>
    <tableColumn id="170" xr3:uid="{AA5AC91B-09FC-4A97-9344-0C902E91B4D4}" name="thin sgemm oblas spread GFLOPS_Avg93">
      <calculatedColumnFormula>IF(pivot!FN20="","",pivot!FN20)</calculatedColumnFormula>
    </tableColumn>
    <tableColumn id="171" xr3:uid="{DD315B4A-8020-41FF-A84F-1C3CA8C4102E}" name="thin sgemm oblas spread GFLOPS_Avg94">
      <calculatedColumnFormula>IF(pivot!FO20="","",pivot!FO20)</calculatedColumnFormula>
    </tableColumn>
    <tableColumn id="172" xr3:uid="{8C21651D-30EB-4744-B45C-B2F32ECE0418}" name="thin sgemm oblas spread GFLOPS_Avg95">
      <calculatedColumnFormula>IF(pivot!FP20="","",pivot!FP20)</calculatedColumnFormula>
    </tableColumn>
    <tableColumn id="173" xr3:uid="{01E7D221-68CD-4B45-82A2-07AA96B858D6}" name="thin sgemm oblas spread GFLOPS_Avg96">
      <calculatedColumnFormula>IF(pivot!FQ20="","",pivot!FQ20)</calculatedColumnFormula>
    </tableColumn>
    <tableColumn id="174" xr3:uid="{8F8956A7-B113-439B-AB89-14F970FCCDB7}" name="thin sgemm oblas spread GFLOPS_Avg97">
      <calculatedColumnFormula>IF(pivot!FR20="","",pivot!FR20)</calculatedColumnFormula>
    </tableColumn>
    <tableColumn id="175" xr3:uid="{2AD2ECD4-BB3A-4C4D-A78B-DD651A4030CB}" name="thin sgemm oblas spread GFLOPS_Avg98">
      <calculatedColumnFormula>IF(pivot!FS20="","",pivot!FS20)</calculatedColumnFormula>
    </tableColumn>
    <tableColumn id="176" xr3:uid="{C8FE4FE0-DC6B-46A8-BF81-7A34ACC0CE4F}" name="thin sgemm oblas spread GFLOPS_Avg99">
      <calculatedColumnFormula>IF(pivot!FT20="","",pivot!FT20)</calculatedColumnFormula>
    </tableColumn>
    <tableColumn id="177" xr3:uid="{FCF6B146-6449-464C-830E-FD26A374E16C}" name="thin sgemm oblas spread GFLOPS_Avg100">
      <calculatedColumnFormula>IF(pivot!FU20="","",pivot!FU20)</calculatedColumnFormula>
    </tableColumn>
    <tableColumn id="178" xr3:uid="{C7C8C587-E7E7-46E7-AB05-1E70AFCD3BAA}" name="thin sgemm oblas spread GFLOPS_Avg101">
      <calculatedColumnFormula>IF(pivot!FV20="","",pivot!FV20)</calculatedColumnFormula>
    </tableColumn>
    <tableColumn id="179" xr3:uid="{1B31F8AD-A284-4638-AB51-6DA36BA0DF81}" name="thin sgemm oblas spread GFLOPS_Avg102">
      <calculatedColumnFormula>IF(pivot!FW20="","",pivot!FW20)</calculatedColumnFormula>
    </tableColumn>
    <tableColumn id="180" xr3:uid="{0AB979C4-BB11-4EF4-948F-1175ABC5734E}" name="thin sgemm oblas spread GFLOPS_Avg103">
      <calculatedColumnFormula>IF(pivot!FX20="","",pivot!FX20)</calculatedColumnFormula>
    </tableColumn>
    <tableColumn id="181" xr3:uid="{A05437A2-9E0A-4CB6-94F1-8F0C36893A51}" name="thin sgemm oblas spread GFLOPS_Avg104">
      <calculatedColumnFormula>IF(pivot!FY20="","",pivot!FY20)</calculatedColumnFormula>
    </tableColumn>
    <tableColumn id="182" xr3:uid="{8DA38FF6-834D-4C88-86BC-8B60B7DB0606}" name="thin sgemm oblas spread GFLOPS_Avg105">
      <calculatedColumnFormula>IF(pivot!FZ20="","",pivot!FZ20)</calculatedColumnFormula>
    </tableColumn>
    <tableColumn id="183" xr3:uid="{2FBB3790-3699-4E8A-8545-8050972D6A00}" name="thin sgemm oblas spread GFLOPS_Avg106">
      <calculatedColumnFormula>IF(pivot!GA20="","",pivot!GA20)</calculatedColumnFormula>
    </tableColumn>
    <tableColumn id="184" xr3:uid="{68D4493A-037B-41A4-A7DA-B68B85A18416}" name="thin sgemm oblas spread GFLOPS_Avg107">
      <calculatedColumnFormula>IF(pivot!GB20="","",pivot!GB20)</calculatedColumnFormula>
    </tableColumn>
    <tableColumn id="185" xr3:uid="{F8AD4BBD-CCEC-4AA1-B9F5-4F08C10296B6}" name="thin sgemm oblas spread GFLOPS_Avg108">
      <calculatedColumnFormula>IF(pivot!GC20="","",pivot!GC20)</calculatedColumnFormula>
    </tableColumn>
    <tableColumn id="186" xr3:uid="{C339D1D9-5CF1-4299-A9C0-75C3B2C6506F}" name="thin sgemm oblas spread GFLOPS_Avg109">
      <calculatedColumnFormula>IF(pivot!GD20="","",pivot!GD20)</calculatedColumnFormula>
    </tableColumn>
    <tableColumn id="187" xr3:uid="{66453312-7B57-426F-9698-BD1BE253B2DC}" name="thin sgemm oblas spread GFLOPS_Avg110">
      <calculatedColumnFormula>IF(pivot!GE20="","",pivot!GE20)</calculatedColumnFormula>
    </tableColumn>
    <tableColumn id="188" xr3:uid="{31086193-C904-4BB0-8DFD-21B4631B08CD}" name="thin sgemm oblas spread GFLOPS_Avg111">
      <calculatedColumnFormula>IF(pivot!GF20="","",pivot!GF20)</calculatedColumnFormula>
    </tableColumn>
    <tableColumn id="189" xr3:uid="{1797B73C-39F2-4CC2-96A2-3256E9491340}" name="thin sgemm oblas spread GFLOPS_Avg112">
      <calculatedColumnFormula>IF(pivot!GG20="","",pivot!GG20)</calculatedColumnFormula>
    </tableColumn>
    <tableColumn id="190" xr3:uid="{24FF2A1B-41D2-4F9E-A069-B621BA882FEE}" name="thin sgemm oblas spread GFLOPS_Avg113">
      <calculatedColumnFormula>IF(pivot!GH20="","",pivot!GH20)</calculatedColumnFormula>
    </tableColumn>
    <tableColumn id="191" xr3:uid="{E5A03742-8A4B-41BE-8C61-214427F28ADF}" name="thin sgemm oblas spread GFLOPS_Avg114">
      <calculatedColumnFormula>IF(pivot!GI20="","",pivot!GI20)</calculatedColumnFormula>
    </tableColumn>
    <tableColumn id="192" xr3:uid="{7AD4E15E-8B25-4ACE-A582-81592C00A667}" name="thin sgemm oblas spread GFLOPS_Avg115">
      <calculatedColumnFormula>IF(pivot!GJ20="","",pivot!GJ20)</calculatedColumnFormula>
    </tableColumn>
    <tableColumn id="193" xr3:uid="{9AA1BAEA-DEED-4B25-B216-E4FB82105ECD}" name="thin sgemm oblas spread GFLOPS_Avg116">
      <calculatedColumnFormula>IF(pivot!GK20="","",pivot!GK20)</calculatedColumnFormula>
    </tableColumn>
    <tableColumn id="194" xr3:uid="{E14D18E3-1C04-407A-B0D3-A4BF403621C2}" name="thin sgemm oblas spread GFLOPS_Avg117">
      <calculatedColumnFormula>IF(pivot!GL20="","",pivot!GL20)</calculatedColumnFormula>
    </tableColumn>
    <tableColumn id="195" xr3:uid="{01F30686-6765-4A69-B09C-3FF7C83C2064}" name="thin sgemm oblas spread GFLOPS_Avg118">
      <calculatedColumnFormula>IF(pivot!GM20="","",pivot!GM20)</calculatedColumnFormula>
    </tableColumn>
    <tableColumn id="196" xr3:uid="{618BA4DA-4972-4211-821D-E3CAF5CE8852}" name="thin sgemm oblas spread GFLOPS_Avg119">
      <calculatedColumnFormula>IF(pivot!GN20="","",pivot!GN20)</calculatedColumnFormula>
    </tableColumn>
    <tableColumn id="197" xr3:uid="{B1CCA557-3961-477E-AC9E-9886757E8413}" name="thin sgemm oblas spread GFLOPS_Avg120">
      <calculatedColumnFormula>IF(pivot!GO20="","",pivot!GO20)</calculatedColumnFormula>
    </tableColumn>
    <tableColumn id="198" xr3:uid="{D0460856-6955-4F0A-B256-33A381E05AF3}" name="thin sgemm oblas spread GFLOPS_Avg121">
      <calculatedColumnFormula>IF(pivot!GP20="","",pivot!GP20)</calculatedColumnFormula>
    </tableColumn>
    <tableColumn id="199" xr3:uid="{94538CDA-3BC4-40FE-80BA-4FFFC4C53584}" name="thin sgemm oblas spread GFLOPS_Avg122">
      <calculatedColumnFormula>IF(pivot!GQ20="","",pivot!GQ20)</calculatedColumnFormula>
    </tableColumn>
    <tableColumn id="200" xr3:uid="{B9EDF93A-7D5A-4926-AA10-1A058435FE31}" name="thin sgemm oblas spread GFLOPS_Avg123">
      <calculatedColumnFormula>IF(pivot!GR20="","",pivot!GR20)</calculatedColumnFormula>
    </tableColumn>
    <tableColumn id="201" xr3:uid="{4D264CFD-EB8E-4221-9E67-B7F4224E8885}" name="thin sgemm oblas spread GFLOPS_Avg124">
      <calculatedColumnFormula>IF(pivot!GS20="","",pivot!GS20)</calculatedColumnFormula>
    </tableColumn>
    <tableColumn id="202" xr3:uid="{99783911-EB09-4D8E-8B27-DE28A7EEEA38}" name="thin sgemm oblas spread GFLOPS_Avg125">
      <calculatedColumnFormula>IF(pivot!GT20="","",pivot!GT20)</calculatedColumnFormula>
    </tableColumn>
    <tableColumn id="203" xr3:uid="{F63C3C0E-888A-4903-BA93-DE43C22B1FD0}" name="thin sgemm oblas spread GFLOPS_Avg126">
      <calculatedColumnFormula>IF(pivot!GU20="","",pivot!GU20)</calculatedColumnFormula>
    </tableColumn>
    <tableColumn id="204" xr3:uid="{2C4AD910-85CA-4D6C-8271-F48CCAD1157E}" name="thin sgemm oblas spread GFLOPS_Avg127">
      <calculatedColumnFormula>IF(pivot!GV20="","",pivot!GV20)</calculatedColumnFormula>
    </tableColumn>
    <tableColumn id="205" xr3:uid="{F16E5732-16A7-4817-BC1C-8C6178A91DE6}" name="thin sgemm oblas spread GFLOPS_Avg128">
      <calculatedColumnFormula>IF(pivot!GW20="","",pivot!GW20)</calculatedColumnFormula>
    </tableColumn>
    <tableColumn id="206" xr3:uid="{682472F7-421B-4B22-AF3C-9E642D7FCD3D}" name="thin sgemm oblas spread GFLOPS_Avg129">
      <calculatedColumnFormula>IF(pivot!GX20="","",pivot!GX20)</calculatedColumnFormula>
    </tableColumn>
    <tableColumn id="207" xr3:uid="{7A7A51D8-B8B5-44A2-B337-3DA216E07933}" name="thin sgemm oblas spread GFLOPS_Avg130">
      <calculatedColumnFormula>IF(pivot!GY20="","",pivot!GY20)</calculatedColumnFormula>
    </tableColumn>
    <tableColumn id="208" xr3:uid="{C41AA2C9-4976-47FD-9751-4E312DFC265A}" name="thin sgemm oblas spread GFLOPS_Avg131">
      <calculatedColumnFormula>IF(pivot!GZ20="","",pivot!GZ20)</calculatedColumnFormula>
    </tableColumn>
    <tableColumn id="209" xr3:uid="{67F557CD-61D9-4529-85C0-0C2907A4AA30}" name="thin sgemm oblas spread GFLOPS_Avg132">
      <calculatedColumnFormula>IF(pivot!HA20="","",pivot!HA20)</calculatedColumnFormula>
    </tableColumn>
    <tableColumn id="210" xr3:uid="{9A9CF143-2005-40C5-87F4-C02288F523D6}" name="thin sgemm oblas spread GFLOPS_Avg133">
      <calculatedColumnFormula>IF(pivot!HB20="","",pivot!HB20)</calculatedColumnFormula>
    </tableColumn>
    <tableColumn id="211" xr3:uid="{FFAD11E4-234F-44A9-8910-98F094BCAC44}" name="thin sgemm oblas spread GFLOPS_Avg134">
      <calculatedColumnFormula>IF(pivot!HC20="","",pivot!HC20)</calculatedColumnFormula>
    </tableColumn>
    <tableColumn id="212" xr3:uid="{245D9C94-69AD-4C3C-BED2-3D6F3AEF97FA}" name="thin sgemm oblas spread GFLOPS_Avg135">
      <calculatedColumnFormula>IF(pivot!HD20="","",pivot!HD20)</calculatedColumnFormula>
    </tableColumn>
    <tableColumn id="213" xr3:uid="{02552326-8A42-41BE-8611-D8B57DC24062}" name="thin sgemm oblas spread GFLOPS_Avg136">
      <calculatedColumnFormula>IF(pivot!HE20="","",pivot!HE20)</calculatedColumnFormula>
    </tableColumn>
    <tableColumn id="214" xr3:uid="{53F0B2AD-92A3-4F57-86F7-04FDD808BB72}" name="thin sgemm oblas spread GFLOPS_Avg137">
      <calculatedColumnFormula>IF(pivot!HF20="","",pivot!HF20)</calculatedColumnFormula>
    </tableColumn>
    <tableColumn id="215" xr3:uid="{3E5794EF-185C-4E20-820B-E2BAE821172F}" name="thin sgemm oblas spread GFLOPS_Avg138">
      <calculatedColumnFormula>IF(pivot!HG20="","",pivot!HG20)</calculatedColumnFormula>
    </tableColumn>
    <tableColumn id="216" xr3:uid="{C099E8E5-6B03-4D0F-A7BD-9B240A40CDC4}" name="thin sgemm oblas spread GFLOPS_Avg139">
      <calculatedColumnFormula>IF(pivot!HH20="","",pivot!HH20)</calculatedColumnFormula>
    </tableColumn>
    <tableColumn id="217" xr3:uid="{D8707C15-B680-4AAC-8928-8756502B345E}" name="thin sgemm oblas spread GFLOPS_Avg140">
      <calculatedColumnFormula>IF(pivot!HI20="","",pivot!HI20)</calculatedColumnFormula>
    </tableColumn>
    <tableColumn id="218" xr3:uid="{EF03107D-C3FE-45BD-854E-365D5C2FB921}" name="thin sgemm oblas spread GFLOPS_Avg141">
      <calculatedColumnFormula>IF(pivot!HJ20="","",pivot!HJ20)</calculatedColumnFormula>
    </tableColumn>
    <tableColumn id="219" xr3:uid="{739C2BC9-8AF1-458C-A30B-DC01A57FB300}" name="thin sgemm oblas spread GFLOPS_Avg142">
      <calculatedColumnFormula>IF(pivot!HK20="","",pivot!HK20)</calculatedColumnFormula>
    </tableColumn>
    <tableColumn id="220" xr3:uid="{2E56A3FA-12F9-41D8-B2C5-5431A9549C50}" name="thin sgemm oblas spread GFLOPS_Avg143">
      <calculatedColumnFormula>IF(pivot!HL20="","",pivot!HL20)</calculatedColumnFormula>
    </tableColumn>
    <tableColumn id="221" xr3:uid="{93D794F4-8C55-4356-B816-83B1E971F37D}" name="thin sgemm oblas spread GFLOPS_Avg144">
      <calculatedColumnFormula>IF(pivot!HM20="","",pivot!HM20)</calculatedColumnFormula>
    </tableColumn>
    <tableColumn id="222" xr3:uid="{F41F09B3-ACA6-4CC3-96B5-5482B1F2C111}" name="thin sgemm oblas spread GFLOPS_Avg145">
      <calculatedColumnFormula>IF(pivot!HN20="","",pivot!HN20)</calculatedColumnFormula>
    </tableColumn>
    <tableColumn id="223" xr3:uid="{E779D8EB-6BFB-40EC-AF7C-D61E81C6FE99}" name="thin sgemm oblas spread GFLOPS_Avg146">
      <calculatedColumnFormula>IF(pivot!HO20="","",pivot!HO20)</calculatedColumnFormula>
    </tableColumn>
    <tableColumn id="224" xr3:uid="{03FA2E10-91F3-418F-A2BE-BAF60941C121}" name="thin sgemm oblas spread GFLOPS_Avg147">
      <calculatedColumnFormula>IF(pivot!HP20="","",pivot!HP20)</calculatedColumnFormula>
    </tableColumn>
    <tableColumn id="225" xr3:uid="{307D781C-B43A-426A-8EE6-885B004B6857}" name="thin sgemm oblas spread GFLOPS_Avg148">
      <calculatedColumnFormula>IF(pivot!HQ20="","",pivot!HQ20)</calculatedColumnFormula>
    </tableColumn>
    <tableColumn id="226" xr3:uid="{5527473C-F2AB-45FE-8271-B5686101ABD3}" name="thin sgemm oblas spread GFLOPS_Avg149">
      <calculatedColumnFormula>IF(pivot!HR20="","",pivot!HR20)</calculatedColumnFormula>
    </tableColumn>
    <tableColumn id="227" xr3:uid="{A814170C-B95C-4CA9-901A-E632A83EE4D9}" name="thin sgemm oblas spread GFLOPS_Avg150">
      <calculatedColumnFormula>IF(pivot!HS20="","",pivot!HS20)</calculatedColumnFormula>
    </tableColumn>
    <tableColumn id="228" xr3:uid="{0E093E92-12D0-488B-B4AC-BBF308CBE981}" name="thin sgemm oblas spread GFLOPS_Avg151">
      <calculatedColumnFormula>IF(pivot!HT20="","",pivot!HT20)</calculatedColumnFormula>
    </tableColumn>
    <tableColumn id="229" xr3:uid="{4FBD919F-6655-44C8-B64F-5138D7B7BB59}" name="thin sgemm oblas spread GFLOPS_Avg152">
      <calculatedColumnFormula>IF(pivot!HU20="","",pivot!HU20)</calculatedColumnFormula>
    </tableColumn>
    <tableColumn id="230" xr3:uid="{411A54BA-99F6-4019-9EAC-A80B6F3CFA73}" name="thin sgemm oblas spread GFLOPS_Avg153">
      <calculatedColumnFormula>IF(pivot!HV20="","",pivot!HV20)</calculatedColumnFormula>
    </tableColumn>
    <tableColumn id="231" xr3:uid="{DD037D7C-0448-492E-9FE7-E42D14213E69}" name="thin sgemm oblas spread GFLOPS_Avg154">
      <calculatedColumnFormula>IF(pivot!HW20="","",pivot!HW20)</calculatedColumnFormula>
    </tableColumn>
    <tableColumn id="232" xr3:uid="{1E4520A4-9E28-43CD-A08A-ABF7BB06696F}" name="thin sgemm oblas spread GFLOPS_Avg155">
      <calculatedColumnFormula>IF(pivot!HX20="","",pivot!HX20)</calculatedColumnFormula>
    </tableColumn>
    <tableColumn id="233" xr3:uid="{8EFDA3BD-0F8D-4A42-9643-789ED11B24BC}" name="thin sgemm oblas spread GFLOPS_Avg156">
      <calculatedColumnFormula>IF(pivot!HY20="","",pivot!HY20)</calculatedColumnFormula>
    </tableColumn>
    <tableColumn id="234" xr3:uid="{0EA4A778-B029-4B1E-BB29-64F7CB8B3CF8}" name="thin sgemm oblas spread GFLOPS_Avg157">
      <calculatedColumnFormula>IF(pivot!HZ20="","",pivot!HZ20)</calculatedColumnFormula>
    </tableColumn>
    <tableColumn id="235" xr3:uid="{4CD74E93-C0AE-4925-91E9-57F31FB9278F}" name="thin sgemm oblas spread GFLOPS_Avg158">
      <calculatedColumnFormula>IF(pivot!IA20="","",pivot!IA20)</calculatedColumnFormula>
    </tableColumn>
    <tableColumn id="236" xr3:uid="{E998F984-FB1C-4A2D-AB49-75D568473E1E}" name="thin sgemm oblas spread GFLOPS_Avg159">
      <calculatedColumnFormula>IF(pivot!IB20="","",pivot!IB20)</calculatedColumnFormula>
    </tableColumn>
    <tableColumn id="237" xr3:uid="{C85685FB-C7E0-42B9-B8F3-0F145CF816DB}" name="thin sgemm oblas spread GFLOPS_Avg160">
      <calculatedColumnFormula>IF(pivot!IC20="","",pivot!IC20)</calculatedColumnFormula>
    </tableColumn>
    <tableColumn id="238" xr3:uid="{36BF46B1-628A-491D-A992-FFF0AFEE362C}" name="thin sgemm oblas spread GFLOPS_Avg161">
      <calculatedColumnFormula>IF(pivot!ID20="","",pivot!ID20)</calculatedColumnFormula>
    </tableColumn>
    <tableColumn id="239" xr3:uid="{C4FCB900-BB2E-412B-95BB-626F0846B9D4}" name="thin sgemm oblas spread GFLOPS_Avg162">
      <calculatedColumnFormula>IF(pivot!IE20="","",pivot!IE20)</calculatedColumnFormula>
    </tableColumn>
    <tableColumn id="240" xr3:uid="{A118BC48-282D-43A6-8FEC-EB94841249E4}" name="thin sgemm oblas spread GFLOPS_Avg163">
      <calculatedColumnFormula>IF(pivot!IF20="","",pivot!IF20)</calculatedColumnFormula>
    </tableColumn>
    <tableColumn id="241" xr3:uid="{EBCC5DC4-BBAB-450E-A7B4-C6519CDC77BD}" name="thin sgemm oblas spread GFLOPS_Avg164">
      <calculatedColumnFormula>IF(pivot!IG20="","",pivot!IG20)</calculatedColumnFormula>
    </tableColumn>
    <tableColumn id="242" xr3:uid="{A9EC22F4-FCFA-453B-965C-52C4E19D7FED}" name="thin sgemm oblas spread GFLOPS_Avg165">
      <calculatedColumnFormula>IF(pivot!IH20="","",pivot!IH20)</calculatedColumnFormula>
    </tableColumn>
    <tableColumn id="243" xr3:uid="{A58EDBBB-07CE-4C19-AF91-30F7D5F0A4B9}" name="thin sgemm oblas spread GFLOPS_Avg166">
      <calculatedColumnFormula>IF(pivot!II20="","",pivot!II20)</calculatedColumnFormula>
    </tableColumn>
    <tableColumn id="244" xr3:uid="{27FE4341-8CD7-4CED-A610-8DC688860410}" name="thin sgemm oblas spread GFLOPS_Avg167">
      <calculatedColumnFormula>IF(pivot!IJ20="","",pivot!IJ20)</calculatedColumnFormula>
    </tableColumn>
    <tableColumn id="245" xr3:uid="{B3C87EA7-A59E-436C-AB56-080539420EB1}" name="thin sgemm oblas spread GFLOPS_Avg168">
      <calculatedColumnFormula>IF(pivot!IK20="","",pivot!IK20)</calculatedColumnFormula>
    </tableColumn>
    <tableColumn id="246" xr3:uid="{FDFCA20A-2774-4CD8-80C2-83627D7F92A5}" name="thin sgemm oblas spread GFLOPS_Avg169">
      <calculatedColumnFormula>IF(pivot!IL20="","",pivot!IL20)</calculatedColumnFormula>
    </tableColumn>
    <tableColumn id="247" xr3:uid="{72C7F452-F3F1-4B77-8912-8DA08D7AB7CA}" name="thin sgemm oblas spread GFLOPS_Avg170">
      <calculatedColumnFormula>IF(pivot!IM20="","",pivot!IM20)</calculatedColumnFormula>
    </tableColumn>
    <tableColumn id="248" xr3:uid="{FF9CB598-5241-43CD-B690-6354D132A64F}" name="thin sgemm oblas spread GFLOPS_Avg171">
      <calculatedColumnFormula>IF(pivot!IN20="","",pivot!IN20)</calculatedColumnFormula>
    </tableColumn>
    <tableColumn id="249" xr3:uid="{60D42951-B072-4F2E-9536-3B16B7FE5E70}" name="thin sgemm oblas spread GFLOPS_Avg172">
      <calculatedColumnFormula>IF(pivot!IO20="","",pivot!IO20)</calculatedColumnFormula>
    </tableColumn>
    <tableColumn id="250" xr3:uid="{C58426EF-9A71-4B4F-AD34-14F41272F105}" name="thin sgemm oblas spread GFLOPS_Avg173">
      <calculatedColumnFormula>IF(pivot!IP20="","",pivot!IP20)</calculatedColumnFormula>
    </tableColumn>
    <tableColumn id="251" xr3:uid="{D61694CA-8513-4CE1-AC7D-848E557C95F7}" name="thin sgemm oblas spread GFLOPS_Avg174">
      <calculatedColumnFormula>IF(pivot!IQ20="","",pivot!IQ20)</calculatedColumnFormula>
    </tableColumn>
    <tableColumn id="252" xr3:uid="{8F2F1EB3-C849-42B8-B983-C6B5D934AC65}" name="thin sgemm oblas spread GFLOPS_Avg175">
      <calculatedColumnFormula>IF(pivot!IR20="","",pivot!IR20)</calculatedColumnFormula>
    </tableColumn>
    <tableColumn id="253" xr3:uid="{F4BA9560-6D29-4261-8594-667F0705495B}" name="thin sgemm oblas spread GFLOPS_Avg176">
      <calculatedColumnFormula>IF(pivot!IS20="","",pivot!IS20)</calculatedColumnFormula>
    </tableColumn>
    <tableColumn id="254" xr3:uid="{DADCF975-5BBB-4928-A800-80BEB4CA66DD}" name="thin sgemm oblas spread GFLOPS_Avg177">
      <calculatedColumnFormula>IF(pivot!IT20="","",pivot!IT20)</calculatedColumnFormula>
    </tableColumn>
    <tableColumn id="255" xr3:uid="{0D5C0F69-744F-448C-9418-B0091728377D}" name="thin sgemm oblas spread GFLOPS_Avg178">
      <calculatedColumnFormula>IF(pivot!IU20="","",pivot!IU20)</calculatedColumnFormula>
    </tableColumn>
    <tableColumn id="256" xr3:uid="{D6915FBA-44FE-424A-B8EC-906C8FDB75DA}" name="thin sgemm oblas spread GFLOPS_Avg179">
      <calculatedColumnFormula>IF(pivot!IV20="","",pivot!IV20)</calculatedColumnFormula>
    </tableColumn>
    <tableColumn id="257" xr3:uid="{A2CC4180-1C3C-43F9-BC64-B509EC76B802}" name="thin sgemm oblas spread GFLOPS_Avg180">
      <calculatedColumnFormula>IF(pivot!IW20="","",pivot!IW20)</calculatedColumnFormula>
    </tableColumn>
    <tableColumn id="258" xr3:uid="{32D5659C-1433-4D2E-BFCE-BA8FDD3D5955}" name="thin sgemm oblas spread GFLOPS_Avg181">
      <calculatedColumnFormula>IF(pivot!IX20="","",pivot!IX20)</calculatedColumnFormula>
    </tableColumn>
    <tableColumn id="259" xr3:uid="{5800B048-7C90-4948-88A4-B5B4819E3F75}" name="thin sgemm oblas spread GFLOPS_Avg182">
      <calculatedColumnFormula>IF(pivot!IY20="","",pivot!IY20)</calculatedColumnFormula>
    </tableColumn>
    <tableColumn id="260" xr3:uid="{3F84576B-5B6F-4178-B434-460C4414AE80}" name="thin sgemm oblas spread GFLOPS_Avg183">
      <calculatedColumnFormula>IF(pivot!IZ20="","",pivot!IZ20)</calculatedColumnFormula>
    </tableColumn>
    <tableColumn id="261" xr3:uid="{6969DBC2-3FE5-485D-B000-3B59E90B8E7D}" name="thin sgemm oblas spread GFLOPS_Avg184">
      <calculatedColumnFormula>IF(pivot!JA20="","",pivot!JA20)</calculatedColumnFormula>
    </tableColumn>
    <tableColumn id="262" xr3:uid="{39331376-B8B0-4380-AEF7-87CE5A90C13C}" name="thin sgemm oblas spread GFLOPS_Avg185">
      <calculatedColumnFormula>IF(pivot!JB20="","",pivot!JB20)</calculatedColumnFormula>
    </tableColumn>
    <tableColumn id="263" xr3:uid="{66D45944-14A5-4C46-B01D-3819BBAD9294}" name="thin sgemm oblas spread GFLOPS_Avg186">
      <calculatedColumnFormula>IF(pivot!JC20="","",pivot!JC20)</calculatedColumnFormula>
    </tableColumn>
    <tableColumn id="264" xr3:uid="{A872EEB9-E67C-4ECB-8E21-DAEF87FF93FF}" name="thin sgemm oblas spread GFLOPS_Avg187">
      <calculatedColumnFormula>IF(pivot!JD20="","",pivot!JD20)</calculatedColumnFormula>
    </tableColumn>
    <tableColumn id="265" xr3:uid="{15A092B9-4356-41FE-B29E-C8350DB63A40}" name="thin sgemm oblas spread GFLOPS_Avg188">
      <calculatedColumnFormula>IF(pivot!JE20="","",pivot!JE20)</calculatedColumnFormula>
    </tableColumn>
    <tableColumn id="266" xr3:uid="{C42B6440-BF57-4DD1-B9AD-74FAC965B07D}" name="thin sgemm oblas spread GFLOPS_Avg189">
      <calculatedColumnFormula>IF(pivot!JF20="","",pivot!JF20)</calculatedColumnFormula>
    </tableColumn>
    <tableColumn id="267" xr3:uid="{8DCBF8C2-66BD-4227-8997-263BEE29615F}" name="thin sgemm oblas spread GFLOPS_Avg190">
      <calculatedColumnFormula>IF(pivot!JG20="","",pivot!JG20)</calculatedColumnFormula>
    </tableColumn>
    <tableColumn id="268" xr3:uid="{A12EA9BE-8501-42C5-8C9B-AF5BA01ACCD2}" name="thin sgemm oblas spread GFLOPS_Avg191">
      <calculatedColumnFormula>IF(pivot!JH20="","",pivot!JH20)</calculatedColumnFormula>
    </tableColumn>
    <tableColumn id="269" xr3:uid="{F7564D4C-1A32-49BA-A0D0-56EE4E3F6213}" name="thin sgemm oblas spread GFLOPS_Avg192">
      <calculatedColumnFormula>IF(pivot!JI20="","",pivot!JI20)</calculatedColumnFormula>
    </tableColumn>
    <tableColumn id="270" xr3:uid="{9B1D135C-5636-4FFF-AF3C-CB1981292F04}" name="thin sgemm oblas spread GFLOPS_Avg193">
      <calculatedColumnFormula>IF(pivot!JJ20="","",pivot!JJ20)</calculatedColumnFormula>
    </tableColumn>
    <tableColumn id="271" xr3:uid="{E9BC8149-2A60-43B5-8C8E-83DB4C5DB6FF}" name="thin sgemm oblas spread GFLOPS_Avg194">
      <calculatedColumnFormula>IF(pivot!JK20="","",pivot!JK20)</calculatedColumnFormula>
    </tableColumn>
    <tableColumn id="272" xr3:uid="{A434BB5E-60B2-4263-8BFA-4B32AA144ED0}" name="thin sgemm oblas spread GFLOPS_Avg195">
      <calculatedColumnFormula>IF(pivot!JL20="","",pivot!JL20)</calculatedColumnFormula>
    </tableColumn>
    <tableColumn id="273" xr3:uid="{2E0FAC8D-1A6D-4D9D-A4CF-38428F8A00D5}" name="thin sgemm oblas spread GFLOPS_Avg196">
      <calculatedColumnFormula>IF(pivot!JM20="","",pivot!JM20)</calculatedColumnFormula>
    </tableColumn>
    <tableColumn id="274" xr3:uid="{D305C735-B62C-4540-868C-959F41B0FF3D}" name="thin sgemm oblas spread GFLOPS_Avg197">
      <calculatedColumnFormula>IF(pivot!JN20="","",pivot!JN20)</calculatedColumnFormula>
    </tableColumn>
    <tableColumn id="275" xr3:uid="{A7DACC7A-4EBA-4ED8-A261-0863D84B097F}" name="thin sgemm oblas spread GFLOPS_Avg198">
      <calculatedColumnFormula>IF(pivot!JO20="","",pivot!JO20)</calculatedColumnFormula>
    </tableColumn>
    <tableColumn id="276" xr3:uid="{03057341-CAD8-4A1B-BD5A-E5866FC8410F}" name="thin sgemm oblas spread GFLOPS_Avg199">
      <calculatedColumnFormula>IF(pivot!JP20="","",pivot!JP20)</calculatedColumnFormula>
    </tableColumn>
    <tableColumn id="277" xr3:uid="{B6ABD924-02EB-4F01-8B62-07E2420B8659}" name="thin sgemm oblas spread GFLOPS_Avg200">
      <calculatedColumnFormula>IF(pivot!JQ20="","",pivot!JQ20)</calculatedColumnFormula>
    </tableColumn>
    <tableColumn id="278" xr3:uid="{514BAC55-A59E-4863-9547-D1F59BE2FBB4}" name="thin sgemm oblas spread GFLOPS_Avg201">
      <calculatedColumnFormula>IF(pivot!JR20="","",pivot!JR20)</calculatedColumnFormula>
    </tableColumn>
    <tableColumn id="279" xr3:uid="{45B58137-71DF-4186-938B-680D90829627}" name="thin sgemm oblas spread GFLOPS_Avg202">
      <calculatedColumnFormula>IF(pivot!JS20="","",pivot!JS20)</calculatedColumnFormula>
    </tableColumn>
    <tableColumn id="280" xr3:uid="{1531FE08-7961-4F2C-A383-49331DCE517D}" name="thin sgemm oblas spread GFLOPS_Avg203">
      <calculatedColumnFormula>IF(pivot!JT20="","",pivot!JT20)</calculatedColumnFormula>
    </tableColumn>
    <tableColumn id="281" xr3:uid="{984B056D-F08D-4CDA-AFFE-396B1E0E0729}" name="thin sgemm oblas spread GFLOPS_Avg204">
      <calculatedColumnFormula>IF(pivot!JU20="","",pivot!JU20)</calculatedColumnFormula>
    </tableColumn>
    <tableColumn id="282" xr3:uid="{47BD8498-ABCF-4758-A11F-851E852A45E4}" name="thin sgemm oblas spread GFLOPS_Avg205">
      <calculatedColumnFormula>IF(pivot!JV20="","",pivot!JV20)</calculatedColumnFormula>
    </tableColumn>
    <tableColumn id="283" xr3:uid="{F5EDB02F-2D5A-4CBE-9108-75262A53F142}" name="thin sgemm oblas spread GFLOPS_Avg206">
      <calculatedColumnFormula>IF(pivot!JW20="","",pivot!JW20)</calculatedColumnFormula>
    </tableColumn>
    <tableColumn id="284" xr3:uid="{1A2104D5-10F7-4F3A-8EE3-746D55DAB3D6}" name="thin sgemm oblas spread GFLOPS_Avg207">
      <calculatedColumnFormula>IF(pivot!JX20="","",pivot!JX20)</calculatedColumnFormula>
    </tableColumn>
    <tableColumn id="285" xr3:uid="{B0A98162-2BE2-4D8E-89C2-FCA106D8A319}" name="thin sgemm oblas spread GFLOPS_Avg208">
      <calculatedColumnFormula>IF(pivot!JY20="","",pivot!JY20)</calculatedColumnFormula>
    </tableColumn>
    <tableColumn id="286" xr3:uid="{3E38F8B1-B338-4F1E-8F9B-D8B783A1FB53}" name="thin sgemm oblas spread GFLOPS_Avg209">
      <calculatedColumnFormula>IF(pivot!JZ20="","",pivot!JZ20)</calculatedColumnFormula>
    </tableColumn>
    <tableColumn id="287" xr3:uid="{399E7232-24C3-4DE7-B6E5-A05A856B907D}" name="thin sgemm oblas spread GFLOPS_Avg210">
      <calculatedColumnFormula>IF(pivot!KA20="","",pivot!KA20)</calculatedColumnFormula>
    </tableColumn>
    <tableColumn id="288" xr3:uid="{5E44B633-6D63-4CA5-ABBF-8B3CECB72E57}" name="thin sgemm oblas spread GFLOPS_Avg211">
      <calculatedColumnFormula>IF(pivot!KB20="","",pivot!KB20)</calculatedColumnFormula>
    </tableColumn>
    <tableColumn id="289" xr3:uid="{3595AFED-B12C-41DC-AA42-C471578780F6}" name="thin sgemm oblas spread GFLOPS_Avg212">
      <calculatedColumnFormula>IF(pivot!KC20="","",pivot!KC20)</calculatedColumnFormula>
    </tableColumn>
    <tableColumn id="290" xr3:uid="{8A75FAF1-9753-4071-AD28-6A87E2C4C07E}" name="thin sgemm oblas spread GFLOPS_Avg213">
      <calculatedColumnFormula>IF(pivot!KD20="","",pivot!KD20)</calculatedColumnFormula>
    </tableColumn>
    <tableColumn id="291" xr3:uid="{2E3E292E-0918-4828-A475-52E064B2BFF5}" name="thin sgemm oblas spread GFLOPS_Avg214">
      <calculatedColumnFormula>IF(pivot!KE20="","",pivot!KE20)</calculatedColumnFormula>
    </tableColumn>
    <tableColumn id="292" xr3:uid="{957697BE-11FA-4BD8-87F5-EBC39CD8102A}" name="thin sgemm oblas spread GFLOPS_Avg215">
      <calculatedColumnFormula>IF(pivot!KF20="","",pivot!KF20)</calculatedColumnFormula>
    </tableColumn>
    <tableColumn id="293" xr3:uid="{ADF68571-BF59-4DA4-AB82-8EE6A425BBF1}" name="thin sgemm oblas spread GFLOPS_Avg216">
      <calculatedColumnFormula>IF(pivot!KG20="","",pivot!KG20)</calculatedColumnFormula>
    </tableColumn>
    <tableColumn id="294" xr3:uid="{11396E28-0C00-4427-BD42-B20D5BAAC66C}" name="thin sgemm oblas spread GFLOPS_Avg217">
      <calculatedColumnFormula>IF(pivot!KH20="","",pivot!KH20)</calculatedColumnFormula>
    </tableColumn>
    <tableColumn id="295" xr3:uid="{A9DC9354-13CE-41BE-876A-22A349666B0C}" name="thin sgemm oblas spread GFLOPS_Avg218">
      <calculatedColumnFormula>IF(pivot!KI20="","",pivot!KI20)</calculatedColumnFormula>
    </tableColumn>
    <tableColumn id="296" xr3:uid="{D94FA6E3-5EA2-4CC3-A832-1704CFCEB6F7}" name="thin sgemm oblas spread GFLOPS_Avg219">
      <calculatedColumnFormula>IF(pivot!KJ20="","",pivot!KJ20)</calculatedColumnFormula>
    </tableColumn>
    <tableColumn id="297" xr3:uid="{36710837-6384-4E7A-9131-DB550D426C89}" name="thin sgemm oblas spread GFLOPS_Avg220">
      <calculatedColumnFormula>IF(pivot!KK20="","",pivot!KK20)</calculatedColumnFormula>
    </tableColumn>
    <tableColumn id="298" xr3:uid="{E195E47F-45B5-47EF-8D23-B5CC8587B671}" name="thin sgemm oblas spread GFLOPS_Avg221">
      <calculatedColumnFormula>IF(pivot!KL20="","",pivot!KL20)</calculatedColumnFormula>
    </tableColumn>
    <tableColumn id="299" xr3:uid="{1C08E456-73D3-4C15-A749-6A64724BA0A6}" name="thin sgemm oblas spread GFLOPS_Avg222">
      <calculatedColumnFormula>IF(pivot!KM20="","",pivot!KM20)</calculatedColumnFormula>
    </tableColumn>
    <tableColumn id="300" xr3:uid="{6E13B0A1-B409-4514-9367-82F7292AF8AF}" name="thin sgemm oblas spread GFLOPS_Avg223">
      <calculatedColumnFormula>IF(pivot!KN20="","",pivot!KN20)</calculatedColumnFormula>
    </tableColumn>
    <tableColumn id="301" xr3:uid="{25EA8666-7C84-4BCD-9346-3F7E506C3FD7}" name="thin sgemm oblas spread GFLOPS_Avg224">
      <calculatedColumnFormula>IF(pivot!KO20="","",pivot!KO20)</calculatedColumnFormula>
    </tableColumn>
    <tableColumn id="302" xr3:uid="{956C9B3D-557B-4EA6-963D-9A8D3A476046}" name="thin sgemm oblas spread GFLOPS_Avg225">
      <calculatedColumnFormula>IF(pivot!KP20="","",pivot!KP20)</calculatedColumnFormula>
    </tableColumn>
    <tableColumn id="303" xr3:uid="{63A82A23-A008-4633-87BC-A8CC5736AB8A}" name="thin sgemm oblas spread GFLOPS_Avg226">
      <calculatedColumnFormula>IF(pivot!KQ20="","",pivot!KQ20)</calculatedColumnFormula>
    </tableColumn>
    <tableColumn id="304" xr3:uid="{CC8D12DB-3109-4E02-AE33-1A476D1A808B}" name="thin sgemm oblas spread GFLOPS_Avg227">
      <calculatedColumnFormula>IF(pivot!KR20="","",pivot!KR20)</calculatedColumnFormula>
    </tableColumn>
    <tableColumn id="305" xr3:uid="{9C900854-5423-4A90-9329-84B5627A0F76}" name="thin sgemm oblas spread GFLOPS_Avg228">
      <calculatedColumnFormula>IF(pivot!KS20="","",pivot!KS20)</calculatedColumnFormula>
    </tableColumn>
    <tableColumn id="306" xr3:uid="{CE3434B3-A14E-42F5-BB27-DC471103CE57}" name="thin sgemm oblas spread GFLOPS_Avg229">
      <calculatedColumnFormula>IF(pivot!KT20="","",pivot!KT20)</calculatedColumnFormula>
    </tableColumn>
    <tableColumn id="307" xr3:uid="{F7C2E4AC-18C4-40A1-B155-36C6EB73F0DC}" name="thin sgemm oblas spread GFLOPS_Avg230">
      <calculatedColumnFormula>IF(pivot!KU20="","",pivot!KU20)</calculatedColumnFormula>
    </tableColumn>
    <tableColumn id="308" xr3:uid="{29BDA002-2F7E-4EAC-A8A9-20E55638E9C5}" name="thin sgemm oblas spread GFLOPS_Avg231">
      <calculatedColumnFormula>IF(pivot!KV20="","",pivot!KV20)</calculatedColumnFormula>
    </tableColumn>
    <tableColumn id="309" xr3:uid="{EEEC1F32-BA24-4411-9929-416E48B0445A}" name="thin sgemm oblas spread GFLOPS_Avg232">
      <calculatedColumnFormula>IF(pivot!KW20="","",pivot!KW20)</calculatedColumnFormula>
    </tableColumn>
    <tableColumn id="310" xr3:uid="{AB93B25F-34FD-4C22-8379-11AAD0E2A283}" name="thin sgemm oblas spread GFLOPS_Avg233">
      <calculatedColumnFormula>IF(pivot!KX20="","",pivot!KX20)</calculatedColumnFormula>
    </tableColumn>
    <tableColumn id="311" xr3:uid="{64004DBC-68B9-4A14-B7E2-C72EA1424BBE}" name="thin sgemm oblas spread GFLOPS_Avg234">
      <calculatedColumnFormula>IF(pivot!KY20="","",pivot!KY20)</calculatedColumnFormula>
    </tableColumn>
    <tableColumn id="312" xr3:uid="{C27156DE-D5DA-4297-9A36-10B884BDF633}" name="thin sgemm oblas spread GFLOPS_Avg235">
      <calculatedColumnFormula>IF(pivot!KZ20="","",pivot!KZ20)</calculatedColumnFormula>
    </tableColumn>
    <tableColumn id="313" xr3:uid="{AC8F56D9-8A83-4E17-A492-1BFD7C56AFC5}" name="thin sgemm oblas spread GFLOPS_Avg236">
      <calculatedColumnFormula>IF(pivot!LA20="","",pivot!LA20)</calculatedColumnFormula>
    </tableColumn>
    <tableColumn id="314" xr3:uid="{5DD73AA1-B8E7-4B9B-9FE5-50F593C5E1D6}" name="thin sgemm oblas spread GFLOPS_Avg237">
      <calculatedColumnFormula>IF(pivot!LB20="","",pivot!LB20)</calculatedColumnFormula>
    </tableColumn>
    <tableColumn id="315" xr3:uid="{A604EB45-F8A7-495A-8AE7-1A5698DD9242}" name="thin sgemm oblas spread GFLOPS_Avg238">
      <calculatedColumnFormula>IF(pivot!LC20="","",pivot!LC20)</calculatedColumnFormula>
    </tableColumn>
    <tableColumn id="316" xr3:uid="{6203A522-FDBE-4E10-B5C2-7BB7C4F03631}" name="thin sgemm oblas spread GFLOPS_Avg239">
      <calculatedColumnFormula>IF(pivot!LD20="","",pivot!LD20)</calculatedColumnFormula>
    </tableColumn>
    <tableColumn id="317" xr3:uid="{0079B3F3-1347-4323-9012-3AE4A47E616F}" name="thin sgemm oblas spread GFLOPS_Avg240">
      <calculatedColumnFormula>IF(pivot!LE20="","",pivot!LE20)</calculatedColumnFormula>
    </tableColumn>
    <tableColumn id="318" xr3:uid="{D4209A03-30E0-4F25-815F-1FF5B7E363DF}" name="thin sgemm oblas spread GFLOPS_Avg241">
      <calculatedColumnFormula>IF(pivot!LF20="","",pivot!LF20)</calculatedColumnFormula>
    </tableColumn>
    <tableColumn id="319" xr3:uid="{98E3DD9C-8F20-4E9F-9B13-120C2D2D5625}" name="thin sgemm oblas spread GFLOPS_Avg242">
      <calculatedColumnFormula>IF(pivot!LG20="","",pivot!LG20)</calculatedColumnFormula>
    </tableColumn>
    <tableColumn id="320" xr3:uid="{FA6552FD-889A-4F0E-BECB-BFB3381C52B6}" name="thin sgemm oblas spread GFLOPS_Avg243">
      <calculatedColumnFormula>IF(pivot!LH20="","",pivot!LH20)</calculatedColumnFormula>
    </tableColumn>
    <tableColumn id="321" xr3:uid="{E5E005C7-BB99-4D8F-BAE9-9A8D86A6E2E6}" name="thin sgemm oblas spread GFLOPS_Avg244">
      <calculatedColumnFormula>IF(pivot!LI20="","",pivot!LI20)</calculatedColumnFormula>
    </tableColumn>
    <tableColumn id="322" xr3:uid="{085E5C75-1078-465B-9364-539687A1DF21}" name="thin sgemm oblas spread GFLOPS_Avg245">
      <calculatedColumnFormula>IF(pivot!LJ20="","",pivot!LJ20)</calculatedColumnFormula>
    </tableColumn>
    <tableColumn id="323" xr3:uid="{DB6A3498-5BF7-4004-AFA0-5A24D6D6258A}" name="thin sgemm oblas spread GFLOPS_Avg246">
      <calculatedColumnFormula>IF(pivot!LK20="","",pivot!LK20)</calculatedColumnFormula>
    </tableColumn>
    <tableColumn id="324" xr3:uid="{D1C9C999-510D-46EB-AA4F-8CEA29863864}" name="thin sgemm oblas spread GFLOPS_Avg247">
      <calculatedColumnFormula>IF(pivot!LL20="","",pivot!LL20)</calculatedColumnFormula>
    </tableColumn>
    <tableColumn id="325" xr3:uid="{70163BBD-D94D-4B10-93C9-CFBCE945F462}" name="thin sgemm oblas spread GFLOPS_Avg248">
      <calculatedColumnFormula>IF(pivot!LM20="","",pivot!LM20)</calculatedColumnFormula>
    </tableColumn>
    <tableColumn id="326" xr3:uid="{72C7FD28-B419-4387-BF51-EAB803FB6631}" name="thin sgemm oblas spread GFLOPS_Avg249">
      <calculatedColumnFormula>IF(pivot!LN20="","",pivot!LN20)</calculatedColumnFormula>
    </tableColumn>
    <tableColumn id="327" xr3:uid="{DEE1CDA9-7022-47B0-85A7-45BE9B39C695}" name="thin sgemm oblas spread GFLOPS_Avg250">
      <calculatedColumnFormula>IF(pivot!LO20="","",pivot!LO20)</calculatedColumnFormula>
    </tableColumn>
    <tableColumn id="328" xr3:uid="{400F089A-85EC-4747-8C1B-0441DB1325F5}" name="thin sgemm oblas spread GFLOPS_Avg251">
      <calculatedColumnFormula>IF(pivot!LP20="","",pivot!LP20)</calculatedColumnFormula>
    </tableColumn>
    <tableColumn id="329" xr3:uid="{A0099D6E-F450-4E7E-AE61-E765D6ABDC78}" name="thin sgemm oblas spread GFLOPS_Avg252">
      <calculatedColumnFormula>IF(pivot!LQ20="","",pivot!LQ20)</calculatedColumnFormula>
    </tableColumn>
    <tableColumn id="330" xr3:uid="{C99E038F-B782-4E45-8518-D19D0487C70F}" name="thin sgemm oblas spread GFLOPS_Avg253">
      <calculatedColumnFormula>IF(pivot!LR20="","",pivot!LR20)</calculatedColumnFormula>
    </tableColumn>
    <tableColumn id="331" xr3:uid="{4CC28767-F2C8-4BFD-840D-F0877E82EC77}" name="thin sgemm oblas spread GFLOPS_Avg254">
      <calculatedColumnFormula>IF(pivot!LS20="","",pivot!LS20)</calculatedColumnFormula>
    </tableColumn>
    <tableColumn id="332" xr3:uid="{33A8BC62-7458-43D9-B7D7-00ADA310F469}" name="thin sgemm oblas spread GFLOPS_Avg255">
      <calculatedColumnFormula>IF(pivot!LT20="","",pivot!LT20)</calculatedColumnFormula>
    </tableColumn>
    <tableColumn id="333" xr3:uid="{143BB503-9836-48EC-BC78-43AD9E1B7EE9}" name="thin sgemm oblas spread GFLOPS_Avg256">
      <calculatedColumnFormula>IF(pivot!LU20="","",pivot!LU20)</calculatedColumnFormula>
    </tableColumn>
    <tableColumn id="334" xr3:uid="{8D014EA4-703C-4F10-B9C1-E5CF73F5FB6E}" name="thin sgemm oblas spread GFLOPS_Avg257">
      <calculatedColumnFormula>IF(pivot!LV20="","",pivot!LV20)</calculatedColumnFormula>
    </tableColumn>
    <tableColumn id="335" xr3:uid="{286FEABB-5E90-4A24-9421-41679D0EB6B5}" name="thin sgemm oblas spread GFLOPS_Avg258">
      <calculatedColumnFormula>IF(pivot!LW20="","",pivot!LW20)</calculatedColumnFormula>
    </tableColumn>
    <tableColumn id="336" xr3:uid="{B2372692-4FF7-4493-A54C-0F118281DD0D}" name="thin sgemm oblas spread GFLOPS_Avg259">
      <calculatedColumnFormula>IF(pivot!LX20="","",pivot!LX20)</calculatedColumnFormula>
    </tableColumn>
    <tableColumn id="337" xr3:uid="{DBFDA001-E552-4BD5-90B8-62C7223FCB99}" name="thin sgemm oblas spread GFLOPS_Avg260">
      <calculatedColumnFormula>IF(pivot!LY20="","",pivot!LY20)</calculatedColumnFormula>
    </tableColumn>
    <tableColumn id="338" xr3:uid="{13FCE86E-F35F-4E2A-8B26-03A65B797112}" name="thin sgemm oblas spread GFLOPS_Avg261">
      <calculatedColumnFormula>IF(pivot!LZ20="","",pivot!LZ20)</calculatedColumnFormula>
    </tableColumn>
    <tableColumn id="339" xr3:uid="{C96F9D42-E440-4B7D-ABF1-711D16466D21}" name="thin sgemm oblas spread GFLOPS_Avg262">
      <calculatedColumnFormula>IF(pivot!MA20="","",pivot!MA20)</calculatedColumnFormula>
    </tableColumn>
    <tableColumn id="340" xr3:uid="{C1B09B11-6911-4AE1-A9C2-48C00F015DF6}" name="thin sgemm oblas spread GFLOPS_Avg263">
      <calculatedColumnFormula>IF(pivot!MB20="","",pivot!MB20)</calculatedColumnFormula>
    </tableColumn>
    <tableColumn id="341" xr3:uid="{D6B1DB8C-53B6-4A93-9972-BAF2394A3879}" name="thin sgemm oblas spread GFLOPS_Avg264">
      <calculatedColumnFormula>IF(pivot!MC20="","",pivot!MC20)</calculatedColumnFormula>
    </tableColumn>
    <tableColumn id="342" xr3:uid="{942726BC-3A54-401F-8A3B-8D4D3C865561}" name="thin sgemm oblas spread GFLOPS_Avg265">
      <calculatedColumnFormula>IF(pivot!MD20="","",pivot!MD20)</calculatedColumnFormula>
    </tableColumn>
    <tableColumn id="343" xr3:uid="{06929990-8E60-4897-AEED-DEF9D56C0D89}" name="thin sgemm oblas spread GFLOPS_Avg266">
      <calculatedColumnFormula>IF(pivot!ME20="","",pivot!ME20)</calculatedColumnFormula>
    </tableColumn>
    <tableColumn id="344" xr3:uid="{F3FDFEDE-56F2-4C4A-B7E3-4AC5CF72621B}" name="thin sgemm oblas spread GFLOPS_Avg267">
      <calculatedColumnFormula>IF(pivot!MF20="","",pivot!MF20)</calculatedColumnFormula>
    </tableColumn>
    <tableColumn id="345" xr3:uid="{2D57D1CE-1FFF-4F3A-BE43-3A6BE6AA8127}" name="thin sgemm oblas spread GFLOPS_Avg268">
      <calculatedColumnFormula>IF(pivot!MG20="","",pivot!MG20)</calculatedColumnFormula>
    </tableColumn>
    <tableColumn id="346" xr3:uid="{5609B269-28FD-45BE-8EB0-C19CDF99A4C0}" name="thin sgemm oblas spread GFLOPS_Avg269">
      <calculatedColumnFormula>IF(pivot!MH20="","",pivot!MH20)</calculatedColumnFormula>
    </tableColumn>
    <tableColumn id="347" xr3:uid="{98502193-8C33-4224-AC55-91FE214DFEAD}" name="thin sgemm oblas spread GFLOPS_Avg270">
      <calculatedColumnFormula>IF(pivot!MI20="","",pivot!MI20)</calculatedColumnFormula>
    </tableColumn>
    <tableColumn id="348" xr3:uid="{E4AAE4F5-45B3-4595-A2E4-4A35D101E944}" name="thin sgemm oblas spread GFLOPS_Avg271">
      <calculatedColumnFormula>IF(pivot!MJ20="","",pivot!MJ20)</calculatedColumnFormula>
    </tableColumn>
    <tableColumn id="349" xr3:uid="{8B72474E-3727-4ED2-9B43-5436D035D93D}" name="thin sgemm oblas spread GFLOPS_Avg272">
      <calculatedColumnFormula>IF(pivot!MK20="","",pivot!MK20)</calculatedColumnFormula>
    </tableColumn>
    <tableColumn id="350" xr3:uid="{D18F7594-8C92-44CF-81BD-9C4AF03F689B}" name="thin sgemm oblas spread GFLOPS_Avg273">
      <calculatedColumnFormula>IF(pivot!ML20="","",pivot!ML20)</calculatedColumnFormula>
    </tableColumn>
    <tableColumn id="351" xr3:uid="{F3460E97-8A23-4A76-A387-4B76EB97EF02}" name="thin sgemm oblas spread GFLOPS_Avg274">
      <calculatedColumnFormula>IF(pivot!MM20="","",pivot!MM20)</calculatedColumnFormula>
    </tableColumn>
    <tableColumn id="352" xr3:uid="{647BDF9B-2913-49F5-B7FF-8E3D90FC2843}" name="thin sgemm oblas spread GFLOPS_Avg275">
      <calculatedColumnFormula>IF(pivot!MN20="","",pivot!MN20)</calculatedColumnFormula>
    </tableColumn>
    <tableColumn id="353" xr3:uid="{922E8DBE-A71E-46B2-8251-C0504D3F4FE4}" name="thin sgemm oblas spread GFLOPS_Avg276">
      <calculatedColumnFormula>IF(pivot!MO20="","",pivot!MO20)</calculatedColumnFormula>
    </tableColumn>
    <tableColumn id="354" xr3:uid="{EE2FACAD-D70C-42EA-BE0E-9BB3ACC9E9AE}" name="thin sgemm oblas spread GFLOPS_Avg277">
      <calculatedColumnFormula>IF(pivot!MP20="","",pivot!MP20)</calculatedColumnFormula>
    </tableColumn>
    <tableColumn id="355" xr3:uid="{C0482136-5D48-46D5-AFE5-49D39006F3E4}" name="thin sgemm oblas spread GFLOPS_Avg278">
      <calculatedColumnFormula>IF(pivot!MQ20="","",pivot!MQ20)</calculatedColumnFormula>
    </tableColumn>
    <tableColumn id="356" xr3:uid="{EC8F8E39-D7CD-4545-A6DE-5B45138E0BE5}" name="thin sgemm oblas spread GFLOPS_Avg279">
      <calculatedColumnFormula>IF(pivot!MR20="","",pivot!MR20)</calculatedColumnFormula>
    </tableColumn>
    <tableColumn id="357" xr3:uid="{99CBBAAE-9116-4C3B-8A7C-76A2B762D0E5}" name="thin sgemm oblas spread GFLOPS_Avg280">
      <calculatedColumnFormula>IF(pivot!MS20="","",pivot!MS20)</calculatedColumnFormula>
    </tableColumn>
    <tableColumn id="358" xr3:uid="{BD3FA8C3-7792-4118-988F-C6C40F0CCF39}" name="thin sgemm oblas spread GFLOPS_Avg281">
      <calculatedColumnFormula>IF(pivot!MT20="","",pivot!MT20)</calculatedColumnFormula>
    </tableColumn>
    <tableColumn id="359" xr3:uid="{F930013D-7D1C-40F9-8DA5-D012688C6A76}" name="thin sgemm oblas spread GFLOPS_Avg282">
      <calculatedColumnFormula>IF(pivot!MU20="","",pivot!MU20)</calculatedColumnFormula>
    </tableColumn>
    <tableColumn id="360" xr3:uid="{EA88A02D-B338-45D9-BA6B-B676EA9E18E2}" name="thin sgemm oblas spread GFLOPS_Avg283">
      <calculatedColumnFormula>IF(pivot!MV20="","",pivot!MV20)</calculatedColumnFormula>
    </tableColumn>
    <tableColumn id="361" xr3:uid="{8F831D73-684F-47F1-829E-AB6224E4EFD2}" name="thin sgemm oblas spread GFLOPS_Avg284">
      <calculatedColumnFormula>IF(pivot!MW20="","",pivot!MW20)</calculatedColumnFormula>
    </tableColumn>
    <tableColumn id="362" xr3:uid="{8CC7D711-1193-4C6D-967E-5FE4737F4151}" name="thin sgemm oblas spread GFLOPS_Avg285">
      <calculatedColumnFormula>IF(pivot!MX20="","",pivot!MX20)</calculatedColumnFormula>
    </tableColumn>
    <tableColumn id="363" xr3:uid="{6C21849E-66CE-404B-A74C-C670CFF140A0}" name="thin sgemm oblas spread GFLOPS_Avg286">
      <calculatedColumnFormula>IF(pivot!MY20="","",pivot!MY20)</calculatedColumnFormula>
    </tableColumn>
    <tableColumn id="364" xr3:uid="{76809741-B312-466D-B203-E5AF677F003E}" name="thin sgemm oblas spread GFLOPS_Avg287">
      <calculatedColumnFormula>IF(pivot!MZ20="","",pivot!MZ20)</calculatedColumnFormula>
    </tableColumn>
    <tableColumn id="365" xr3:uid="{4249B7A7-A298-4310-95E0-44F508BCF414}" name="thin sgemm oblas spread GFLOPS_Avg288">
      <calculatedColumnFormula>IF(pivot!NA20="","",pivot!NA20)</calculatedColumnFormula>
    </tableColumn>
    <tableColumn id="366" xr3:uid="{4C374D04-0119-4845-846C-AA89F0DB7862}" name="thin sgemm oblas spread GFLOPS_Avg289">
      <calculatedColumnFormula>IF(pivot!NB20="","",pivot!NB20)</calculatedColumnFormula>
    </tableColumn>
    <tableColumn id="367" xr3:uid="{50ADEDA2-B18C-40D2-8B18-2AF06102253A}" name="thin sgemm oblas spread GFLOPS_Avg290">
      <calculatedColumnFormula>IF(pivot!NC20="","",pivot!NC20)</calculatedColumnFormula>
    </tableColumn>
    <tableColumn id="368" xr3:uid="{9B1B3CD9-26A9-49F8-B44F-32EAD39C5914}" name="thin sgemm oblas spread GFLOPS_Avg291">
      <calculatedColumnFormula>IF(pivot!ND20="","",pivot!ND20)</calculatedColumnFormula>
    </tableColumn>
    <tableColumn id="369" xr3:uid="{B0497106-50D3-4009-AEBD-76B014C77EF1}" name="thin sgemm oblas spread GFLOPS_Avg292">
      <calculatedColumnFormula>IF(pivot!NE20="","",pivot!NE20)</calculatedColumnFormula>
    </tableColumn>
    <tableColumn id="370" xr3:uid="{34FDE0C6-3344-4BF4-A92C-A3A2B70419DC}" name="thin sgemm oblas spread GFLOPS_Avg293">
      <calculatedColumnFormula>IF(pivot!NF20="","",pivot!NF20)</calculatedColumnFormula>
    </tableColumn>
    <tableColumn id="371" xr3:uid="{C5E86E1E-FD10-4DA9-81F5-49BBC16DC0F8}" name="thin sgemm oblas spread GFLOPS_Avg294">
      <calculatedColumnFormula>IF(pivot!NG20="","",pivot!NG20)</calculatedColumnFormula>
    </tableColumn>
    <tableColumn id="372" xr3:uid="{485523DB-4DA9-4DAD-AD3B-388AB15A2BDF}" name="thin sgemm oblas spread GFLOPS_Avg295">
      <calculatedColumnFormula>IF(pivot!NH20="","",pivot!NH20)</calculatedColumnFormula>
    </tableColumn>
    <tableColumn id="373" xr3:uid="{60568392-CFFE-481B-A45A-ACA059FB284F}" name="thin sgemm oblas spread GFLOPS_Avg296">
      <calculatedColumnFormula>IF(pivot!NI20="","",pivot!NI20)</calculatedColumnFormula>
    </tableColumn>
    <tableColumn id="374" xr3:uid="{164FC5FE-29B1-4ACE-8919-F39A36BA9EE6}" name="thin sgemm oblas spread GFLOPS_Avg297">
      <calculatedColumnFormula>IF(pivot!NJ20="","",pivot!NJ20)</calculatedColumnFormula>
    </tableColumn>
    <tableColumn id="375" xr3:uid="{B6B80B05-4D7E-456D-B52C-921E0259C48A}" name="thin sgemm oblas spread GFLOPS_Avg298">
      <calculatedColumnFormula>IF(pivot!NK20="","",pivot!NK20)</calculatedColumnFormula>
    </tableColumn>
    <tableColumn id="376" xr3:uid="{D18FDA2D-6AE5-4325-8703-3EC422022B54}" name="thin sgemm oblas spread GFLOPS_Avg299">
      <calculatedColumnFormula>IF(pivot!NL20="","",pivot!NL20)</calculatedColumnFormula>
    </tableColumn>
    <tableColumn id="377" xr3:uid="{0DEF4D4B-C66A-4151-A6AC-EE106D69C254}" name="thin sgemm oblas spread GFLOPS_Avg300">
      <calculatedColumnFormula>IF(pivot!NM20="","",pivot!NM20)</calculatedColumnFormula>
    </tableColumn>
    <tableColumn id="378" xr3:uid="{4AA08C93-74F0-42F2-BA6C-A9E31C072119}" name="thin sgemm oblas spread GFLOPS_Avg301">
      <calculatedColumnFormula>IF(pivot!NN20="","",pivot!NN20)</calculatedColumnFormula>
    </tableColumn>
    <tableColumn id="379" xr3:uid="{E7CEA2DD-9917-40E8-B5A7-7460CFD9B774}" name="thin sgemm oblas spread GFLOPS_Avg302">
      <calculatedColumnFormula>IF(pivot!NO20="","",pivot!NO20)</calculatedColumnFormula>
    </tableColumn>
    <tableColumn id="380" xr3:uid="{65DCB146-F7EC-4CEC-A7F2-890ADDBEB439}" name="thin sgemm oblas spread GFLOPS_Avg303">
      <calculatedColumnFormula>IF(pivot!NP20="","",pivot!NP20)</calculatedColumnFormula>
    </tableColumn>
    <tableColumn id="381" xr3:uid="{93FD4D9F-73BE-4343-89A8-19EE326C2560}" name="thin sgemm oblas spread GFLOPS_Avg304">
      <calculatedColumnFormula>IF(pivot!NQ20="","",pivot!NQ20)</calculatedColumnFormula>
    </tableColumn>
    <tableColumn id="382" xr3:uid="{9E0B9D1A-B3D3-4625-89CE-F1FCA4EA21BA}" name="thin sgemm oblas spread GFLOPS_Avg305">
      <calculatedColumnFormula>IF(pivot!NR20="","",pivot!NR20)</calculatedColumnFormula>
    </tableColumn>
    <tableColumn id="383" xr3:uid="{6D43B02D-C663-42F2-9928-AE72732D09F0}" name="thin sgemm oblas spread GFLOPS_Avg306">
      <calculatedColumnFormula>IF(pivot!NS20="","",pivot!NS20)</calculatedColumnFormula>
    </tableColumn>
    <tableColumn id="384" xr3:uid="{440E8C13-F334-4599-98B4-19C87E0A99D2}" name="thin sgemm oblas spread GFLOPS_Avg307">
      <calculatedColumnFormula>IF(pivot!NT20="","",pivot!NT20)</calculatedColumnFormula>
    </tableColumn>
    <tableColumn id="385" xr3:uid="{52D3A4E5-EB0E-4343-A332-33E02D3BA554}" name="thin sgemm oblas spread GFLOPS_Avg308">
      <calculatedColumnFormula>IF(pivot!NU20="","",pivot!NU20)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72649F-E2CE-4F07-9454-FF686C8BE294}" name="TableAvg" displayName="TableAvg" ref="A19:AY83" totalsRowShown="0">
  <autoFilter ref="A19:AY83" xr:uid="{5572649F-E2CE-4F07-9454-FF686C8BE294}"/>
  <tableColumns count="51">
    <tableColumn id="98" xr3:uid="{B7D4D35E-51D6-4F98-B8E9-19476A9A0C54}" name="TPPepyc"/>
    <tableColumn id="99" xr3:uid="{71BC2FB4-09E5-4FA1-8C45-919AFFD7AEBE}" name="TPPthin"/>
    <tableColumn id="1" xr3:uid="{0F9221A1-459F-4B0A-ACEA-BBC435826BEF}" name="o" dataDxfId="7">
      <calculatedColumnFormula>IF(pivotDgemm!A19="","",pivotDgemm!A19)</calculatedColumnFormula>
    </tableColumn>
    <tableColumn id="2" xr3:uid="{422252A8-F9F9-41E4-88EF-A69EA21FFDAC}" name="b" dataDxfId="12">
      <calculatedColumnFormula>IF(pivotDgemm!B19="","",pivotDgemm!B19)</calculatedColumnFormula>
    </tableColumn>
    <tableColumn id="3" xr3:uid="{7C997226-24E8-409C-97B0-FC033F9EE8FA}" name="epyc blis close" dataDxfId="11">
      <calculatedColumnFormula>IF(pivotDgemm!C19="","",pivotDgemm!C19)</calculatedColumnFormula>
    </tableColumn>
    <tableColumn id="4" xr3:uid="{E55236D6-C762-4826-AE7A-C4FF9259BEFC}" name="epyc blis spread">
      <calculatedColumnFormula>IF(pivotDgemm!D19="","",pivotDgemm!D19)</calculatedColumnFormula>
    </tableColumn>
    <tableColumn id="5" xr3:uid="{ECB31C2A-BED1-46D6-9BBD-83119B1FEF09}" name="epyc mkl close">
      <calculatedColumnFormula>IF(pivotDgemm!E19="","",pivotDgemm!E19)</calculatedColumnFormula>
    </tableColumn>
    <tableColumn id="6" xr3:uid="{086FC74C-F51C-405F-B486-F6FA94856933}" name="epyc mkl spread">
      <calculatedColumnFormula>IF(pivotDgemm!F19="","",pivotDgemm!F19)</calculatedColumnFormula>
    </tableColumn>
    <tableColumn id="7" xr3:uid="{592FA1C7-FBD9-48B7-BE9C-202137FE5CDD}" name="epyc oblas close">
      <calculatedColumnFormula>IF(pivotDgemm!G19="","",pivotDgemm!G19)</calculatedColumnFormula>
    </tableColumn>
    <tableColumn id="8" xr3:uid="{73C1E080-89AC-44AB-A8BD-0BB39320459B}" name="thin blis close">
      <calculatedColumnFormula>IF(pivotDgemm!H19="","",pivotDgemm!H19)</calculatedColumnFormula>
    </tableColumn>
    <tableColumn id="9" xr3:uid="{45B18C7E-9A81-44E9-A238-14085791A81D}" name="thin blis spread">
      <calculatedColumnFormula>IF(pivotDgemm!I19="","",pivotDgemm!I19)</calculatedColumnFormula>
    </tableColumn>
    <tableColumn id="10" xr3:uid="{28872C1F-2497-4861-A222-1E0FF6536A2E}" name="thin mkl close">
      <calculatedColumnFormula>IF(pivotDgemm!J19="","",pivotDgemm!J19)</calculatedColumnFormula>
    </tableColumn>
    <tableColumn id="11" xr3:uid="{5D422C0C-6182-4137-8A1D-56615FEF5B75}" name="thin mkl spread">
      <calculatedColumnFormula>IF(pivotDgemm!K19="","",pivotDgemm!K19)</calculatedColumnFormula>
    </tableColumn>
    <tableColumn id="12" xr3:uid="{88F95887-73C4-44A7-9FAC-D0FF47309133}" name="thin oblas close">
      <calculatedColumnFormula>IF(pivotDgemm!L19="","",pivotDgemm!L19)</calculatedColumnFormula>
    </tableColumn>
    <tableColumn id="13" xr3:uid="{40568093-1B8C-4358-95AD-A2283DF04A4D}" name="thin oblas spread">
      <calculatedColumnFormula>IF(pivotDgemm!M19="","",pivotDgemm!M19)</calculatedColumnFormula>
    </tableColumn>
    <tableColumn id="14" xr3:uid="{AAE0E1F3-E57D-447E-B5D2-99085EF5CA73}" name="Column6">
      <calculatedColumnFormula>IF(pivotDgemm!N19="","",pivotDgemm!N19)</calculatedColumnFormula>
    </tableColumn>
    <tableColumn id="15" xr3:uid="{8951A34E-B60F-49E5-97C5-9876529E0881}" name="Column7">
      <calculatedColumnFormula>IF(pivotDgemm!O19="","",pivotDgemm!O19)</calculatedColumnFormula>
    </tableColumn>
    <tableColumn id="16" xr3:uid="{FF62D52C-9D8A-48A3-B3E4-C3E0B673D8CD}" name="Column8">
      <calculatedColumnFormula>IF(pivotDgemm!P19="","",pivotDgemm!P19)</calculatedColumnFormula>
    </tableColumn>
    <tableColumn id="17" xr3:uid="{CD32E176-C71E-42D3-9A74-8F53B13C8111}" name="Column9">
      <calculatedColumnFormula>IF(pivotDgemm!Q19="","",pivotDgemm!Q19)</calculatedColumnFormula>
    </tableColumn>
    <tableColumn id="18" xr3:uid="{C300C232-81DC-41B7-B5EF-683185BF1E7B}" name="Column10">
      <calculatedColumnFormula>IF(pivotDgemm!R19="","",pivotDgemm!R19)</calculatedColumnFormula>
    </tableColumn>
    <tableColumn id="19" xr3:uid="{9060C0FE-3D4F-49D5-9674-10204B3DAE03}" name="Column11">
      <calculatedColumnFormula>IF(pivotDgemm!S19="","",pivotDgemm!S19)</calculatedColumnFormula>
    </tableColumn>
    <tableColumn id="20" xr3:uid="{EB1F60C9-9475-46DE-8350-CDEFF9F832C7}" name="Column12">
      <calculatedColumnFormula>IF(pivotDgemm!T19="","",pivotDgemm!T19)</calculatedColumnFormula>
    </tableColumn>
    <tableColumn id="21" xr3:uid="{A78A75C3-0E2E-429C-AB8F-FC55FBFAFAEA}" name="Column13">
      <calculatedColumnFormula>IF(pivotDgemm!U19="","",pivotDgemm!U19)</calculatedColumnFormula>
    </tableColumn>
    <tableColumn id="22" xr3:uid="{924E12B2-3F9C-42E2-84C3-8B92FF4B82C0}" name="Column14">
      <calculatedColumnFormula>IF(pivotDgemm!V19="","",pivotDgemm!V19)</calculatedColumnFormula>
    </tableColumn>
    <tableColumn id="23" xr3:uid="{AF3C4B29-44C8-4ECC-A622-6B22F86D0776}" name="Column15">
      <calculatedColumnFormula>IF(pivotDgemm!W19="","",pivotDgemm!W19)</calculatedColumnFormula>
    </tableColumn>
    <tableColumn id="24" xr3:uid="{BD7B4C83-817C-4CEA-BB91-3247E0318EB4}" name="Column16">
      <calculatedColumnFormula>IF(pivotDgemm!X19="","",pivotDgemm!X19)</calculatedColumnFormula>
    </tableColumn>
    <tableColumn id="25" xr3:uid="{4041C4F8-9FE8-4B3C-AD26-AEAE847DD5FE}" name="Column17">
      <calculatedColumnFormula>IF(pivotDgemm!Y19="","",pivotDgemm!Y19)</calculatedColumnFormula>
    </tableColumn>
    <tableColumn id="26" xr3:uid="{11D08FBC-073D-4A46-ABA5-13274C2C2002}" name="Column18">
      <calculatedColumnFormula>IF(pivotDgemm!Z19="","",pivotDgemm!Z19)</calculatedColumnFormula>
    </tableColumn>
    <tableColumn id="27" xr3:uid="{D5C7EC76-5BA6-4AAA-BE6D-99E74635342A}" name="Column19">
      <calculatedColumnFormula>IF(pivotDgemm!AA19="","",pivotDgemm!AA19)</calculatedColumnFormula>
    </tableColumn>
    <tableColumn id="28" xr3:uid="{30E206CB-F147-46C7-B7D7-487C338589FE}" name="Column20">
      <calculatedColumnFormula>IF(pivotDgemm!AB19="","",pivotDgemm!AB19)</calculatedColumnFormula>
    </tableColumn>
    <tableColumn id="29" xr3:uid="{CFA05A9A-89FB-4B5E-93B6-5C9AFF876B1A}" name="Column21">
      <calculatedColumnFormula>IF(pivotDgemm!AC19="","",pivotDgemm!AC19)</calculatedColumnFormula>
    </tableColumn>
    <tableColumn id="30" xr3:uid="{E0AE1C5A-A671-409D-80F5-0AEEC06E91BA}" name="Column22">
      <calculatedColumnFormula>IF(pivotDgemm!AD19="","",pivotDgemm!AD19)</calculatedColumnFormula>
    </tableColumn>
    <tableColumn id="31" xr3:uid="{741512CE-9CBB-4810-9BBA-3F1BEF67D79D}" name="Column23">
      <calculatedColumnFormula>IF(pivotDgemm!AE19="","",pivotDgemm!AE19)</calculatedColumnFormula>
    </tableColumn>
    <tableColumn id="32" xr3:uid="{1E57B287-A771-4BA8-8223-97E4E7004443}" name="Column24">
      <calculatedColumnFormula>IF(pivotDgemm!AF19="","",pivotDgemm!AF19)</calculatedColumnFormula>
    </tableColumn>
    <tableColumn id="33" xr3:uid="{11D8B166-183A-4FA4-AFFB-9D2F0C7F211B}" name="Column25">
      <calculatedColumnFormula>IF(pivotDgemm!AG19="","",pivotDgemm!AG19)</calculatedColumnFormula>
    </tableColumn>
    <tableColumn id="34" xr3:uid="{0336C2F2-73F0-4954-9B72-00D703A16307}" name="Column26">
      <calculatedColumnFormula>IF(pivotDgemm!AH19="","",pivotDgemm!AH19)</calculatedColumnFormula>
    </tableColumn>
    <tableColumn id="35" xr3:uid="{969F3C1A-0091-4B87-8B55-F9BC6FF84D18}" name="Column27">
      <calculatedColumnFormula>IF(pivotDgemm!AI19="","",pivotDgemm!AI19)</calculatedColumnFormula>
    </tableColumn>
    <tableColumn id="36" xr3:uid="{38C939E7-3229-43BF-B372-B255A243A957}" name="Column28">
      <calculatedColumnFormula>IF(pivotDgemm!AJ19="","",pivotDgemm!AJ19)</calculatedColumnFormula>
    </tableColumn>
    <tableColumn id="37" xr3:uid="{CD85D8CD-19EC-4834-8067-883511A9D15B}" name="Column29">
      <calculatedColumnFormula>IF(pivotDgemm!AK19="","",pivotDgemm!AK19)</calculatedColumnFormula>
    </tableColumn>
    <tableColumn id="38" xr3:uid="{3E734FF9-60AC-4CBB-9926-D647392D39A4}" name="Column30">
      <calculatedColumnFormula>IF(pivotDgemm!AL19="","",pivotDgemm!AL19)</calculatedColumnFormula>
    </tableColumn>
    <tableColumn id="39" xr3:uid="{D8C666A3-106D-4CA1-8548-BA7BCF42FB92}" name="Column31">
      <calculatedColumnFormula>IF(pivotDgemm!AM19="","",pivotDgemm!AM19)</calculatedColumnFormula>
    </tableColumn>
    <tableColumn id="40" xr3:uid="{F872A6FD-D982-4972-BE22-27D2CBC57135}" name="Column32">
      <calculatedColumnFormula>IF(pivotDgemm!AN19="","",pivotDgemm!AN19)</calculatedColumnFormula>
    </tableColumn>
    <tableColumn id="41" xr3:uid="{E2530E27-1BD6-4A3E-A2A5-C0D7A05FFB63}" name="Column33">
      <calculatedColumnFormula>IF(pivotDgemm!AO19="","",pivotDgemm!AO19)</calculatedColumnFormula>
    </tableColumn>
    <tableColumn id="42" xr3:uid="{3679F0DD-865E-45E7-9912-C21DDA4332A6}" name="Column34">
      <calculatedColumnFormula>IF(pivotDgemm!AP19="","",pivotDgemm!AP19)</calculatedColumnFormula>
    </tableColumn>
    <tableColumn id="43" xr3:uid="{F6EB2DB5-F75F-4772-B933-178CE0406016}" name="Column35">
      <calculatedColumnFormula>IF(pivotDgemm!AQ19="","",pivotDgemm!AQ19)</calculatedColumnFormula>
    </tableColumn>
    <tableColumn id="44" xr3:uid="{6DAD9D87-3C05-45C3-9939-F3D4177A6112}" name="Column36">
      <calculatedColumnFormula>IF(pivotDgemm!AR19="","",pivotDgemm!AR19)</calculatedColumnFormula>
    </tableColumn>
    <tableColumn id="45" xr3:uid="{31CA0533-7054-4944-AA46-663D7E111712}" name="Column37">
      <calculatedColumnFormula>IF(pivotDgemm!AS19="","",pivotDgemm!AS19)</calculatedColumnFormula>
    </tableColumn>
    <tableColumn id="46" xr3:uid="{2B35003F-E97E-45F2-9780-A18B354B6C01}" name="Column38">
      <calculatedColumnFormula>IF(pivotDgemm!AT19="","",pivotDgemm!AT19)</calculatedColumnFormula>
    </tableColumn>
    <tableColumn id="47" xr3:uid="{D1525139-C9F9-4198-AD8F-26D5ABBF0483}" name="Column39">
      <calculatedColumnFormula>IF(pivotDgemm!AU19="","",pivotDgemm!AU19)</calculatedColumnFormula>
    </tableColumn>
    <tableColumn id="48" xr3:uid="{64F46EE6-2015-430F-AB8D-875B29E6A4F8}" name="Column40">
      <calculatedColumnFormula>IF(pivotDgemm!AV19="","",pivotDgemm!AV19)</calculatedColumnFormula>
    </tableColumn>
    <tableColumn id="49" xr3:uid="{AA4C1C0C-C298-48CC-8EC2-55F777E349DE}" name="Column41">
      <calculatedColumnFormula>IF(pivotDgemm!AW19="","",pivotDgemm!AW19)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936753-7E00-4B64-9A90-29FF39172849}" name="TableAvg4" displayName="TableAvg4" ref="A19:AY83" totalsRowShown="0">
  <autoFilter ref="A19:AY83" xr:uid="{5572649F-E2CE-4F07-9454-FF686C8BE294}"/>
  <tableColumns count="51">
    <tableColumn id="98" xr3:uid="{88281FC1-A1C7-4383-A5F5-C4D46F9E47BE}" name="TPPepyc" dataDxfId="1">
      <calculatedColumnFormula>A$18/A$17*$C20</calculatedColumnFormula>
    </tableColumn>
    <tableColumn id="99" xr3:uid="{96551589-4ACF-4B2A-BE64-5B930E29D009}" name="TPPthin" dataDxfId="0">
      <calculatedColumnFormula>B$18/B$17*$C20</calculatedColumnFormula>
    </tableColumn>
    <tableColumn id="1" xr3:uid="{8B0C8DE9-1A19-4B54-8304-0BD46EB97673}" name="o" dataDxfId="6">
      <calculatedColumnFormula>IF(pivotDgemm!A19="","",pivotDgemm!A19)</calculatedColumnFormula>
    </tableColumn>
    <tableColumn id="2" xr3:uid="{8DECEC42-2CB9-475D-AA4B-99683705A4C6}" name="b">
      <calculatedColumnFormula>IF(pivotDgemm!B19="","",pivotDgemm!B19)</calculatedColumnFormula>
    </tableColumn>
    <tableColumn id="3" xr3:uid="{1EE86AF8-F846-4497-A56D-32D6EA60A6EE}" name="epyc blis close" dataDxfId="10">
      <calculatedColumnFormula>IF(pivotDgemm!C19="","",pivotDgemm!C19)</calculatedColumnFormula>
    </tableColumn>
    <tableColumn id="4" xr3:uid="{676962D8-8B53-4793-8B57-A48883ED906D}" name="epyc blis spread">
      <calculatedColumnFormula>IF(pivotDgemm!D19="","",pivotDgemm!D19)</calculatedColumnFormula>
    </tableColumn>
    <tableColumn id="5" xr3:uid="{8A54C237-CF9E-4DAD-8CAC-E2000B16F86B}" name="epyc mkl close">
      <calculatedColumnFormula>IF(pivotDgemm!E19="","",pivotDgemm!E19)</calculatedColumnFormula>
    </tableColumn>
    <tableColumn id="6" xr3:uid="{C2AC064D-A77A-4BE7-BF28-1187E596FA23}" name="epyc mkl spread">
      <calculatedColumnFormula>IF(pivotDgemm!F19="","",pivotDgemm!F19)</calculatedColumnFormula>
    </tableColumn>
    <tableColumn id="7" xr3:uid="{BAC50344-7EDF-442E-890D-B6DEB3C66638}" name="epyc oblas close">
      <calculatedColumnFormula>IF(pivotDgemm!G19="","",pivotDgemm!G19)</calculatedColumnFormula>
    </tableColumn>
    <tableColumn id="8" xr3:uid="{41A47E35-4394-4A85-ACF6-4C34D17CCB78}" name="epyc oblas spread">
      <calculatedColumnFormula>IF(pivotDgemm!H19="","",pivotDgemm!H19)</calculatedColumnFormula>
    </tableColumn>
    <tableColumn id="9" xr3:uid="{66739A86-8B86-45C6-BD44-8FDD33D47946}" name="thin blis close">
      <calculatedColumnFormula>IF(pivotDgemm!I19="","",pivotDgemm!I19)</calculatedColumnFormula>
    </tableColumn>
    <tableColumn id="10" xr3:uid="{898F7D87-1A2A-4889-832F-485228338905}" name="thin blis spread">
      <calculatedColumnFormula>IF(pivotDgemm!J19="","",pivotDgemm!J19)</calculatedColumnFormula>
    </tableColumn>
    <tableColumn id="11" xr3:uid="{BC753208-09E8-494B-B5EF-0A86CD631D68}" name="thin mkl close">
      <calculatedColumnFormula>IF(pivotDgemm!K19="","",pivotDgemm!K19)</calculatedColumnFormula>
    </tableColumn>
    <tableColumn id="12" xr3:uid="{FCFB872D-AEB2-4BAB-ABFA-C74DBA2F4FE5}" name="thin mkl spread">
      <calculatedColumnFormula>IF(pivotDgemm!L19="","",pivotDgemm!L19)</calculatedColumnFormula>
    </tableColumn>
    <tableColumn id="13" xr3:uid="{BFACD97C-2D88-49D0-BD52-B5FA3DEA6510}" name="thin oblas close">
      <calculatedColumnFormula>IF(pivotDgemm!M19="","",pivotDgemm!M19)</calculatedColumnFormula>
    </tableColumn>
    <tableColumn id="14" xr3:uid="{81724D4D-AEDE-4715-BEF0-3272688185A7}" name="thin oblas spread">
      <calculatedColumnFormula>IF(pivotDgemm!N19="","",pivotDgemm!N19)</calculatedColumnFormula>
    </tableColumn>
    <tableColumn id="15" xr3:uid="{3B439075-54FD-414E-8936-73E52FB3F504}" name="Column4">
      <calculatedColumnFormula>IF(pivotDgemm!O19="","",pivotDgemm!O19)</calculatedColumnFormula>
    </tableColumn>
    <tableColumn id="16" xr3:uid="{D3FBD7D6-C58A-4486-9D36-05E14C8328D8}" name="Column5">
      <calculatedColumnFormula>IF(pivotDgemm!P19="","",pivotDgemm!P19)</calculatedColumnFormula>
    </tableColumn>
    <tableColumn id="17" xr3:uid="{5BF2DE9B-595A-4DB0-9AF8-3F9E7022DCF7}" name="Column6">
      <calculatedColumnFormula>IF(pivotDgemm!Q19="","",pivotDgemm!Q19)</calculatedColumnFormula>
    </tableColumn>
    <tableColumn id="18" xr3:uid="{772002F4-4D81-48C6-BDD1-C988B77C70D8}" name="Column7">
      <calculatedColumnFormula>IF(pivotDgemm!R19="","",pivotDgemm!R19)</calculatedColumnFormula>
    </tableColumn>
    <tableColumn id="19" xr3:uid="{13010A5F-3438-4A1B-B5D8-6678FBD7179A}" name="Column8">
      <calculatedColumnFormula>IF(pivotDgemm!S19="","",pivotDgemm!S19)</calculatedColumnFormula>
    </tableColumn>
    <tableColumn id="20" xr3:uid="{B01D29E9-0807-4995-B1A9-CD80BF10A96E}" name="Column9">
      <calculatedColumnFormula>IF(pivotDgemm!T19="","",pivotDgemm!T19)</calculatedColumnFormula>
    </tableColumn>
    <tableColumn id="21" xr3:uid="{C2D19B43-C276-4E0C-A232-29BA71ACEAAA}" name="Column10">
      <calculatedColumnFormula>IF(pivotDgemm!U19="","",pivotDgemm!U19)</calculatedColumnFormula>
    </tableColumn>
    <tableColumn id="22" xr3:uid="{2B65832E-4E7A-47A3-8507-640277EDD173}" name="Column11">
      <calculatedColumnFormula>IF(pivotDgemm!V19="","",pivotDgemm!V19)</calculatedColumnFormula>
    </tableColumn>
    <tableColumn id="23" xr3:uid="{1D4A34ED-C91C-41AC-BCDF-845A3216E120}" name="Column12">
      <calculatedColumnFormula>IF(pivotDgemm!W19="","",pivotDgemm!W19)</calculatedColumnFormula>
    </tableColumn>
    <tableColumn id="24" xr3:uid="{F0826119-534A-4ADA-8687-4AE68D8876FD}" name="Column13">
      <calculatedColumnFormula>IF(pivotDgemm!X19="","",pivotDgemm!X19)</calculatedColumnFormula>
    </tableColumn>
    <tableColumn id="25" xr3:uid="{554A1638-38A3-419B-9C78-FF18870AD959}" name="Column14">
      <calculatedColumnFormula>IF(pivotDgemm!Y19="","",pivotDgemm!Y19)</calculatedColumnFormula>
    </tableColumn>
    <tableColumn id="26" xr3:uid="{9E566E10-F92E-44F2-9AA8-0338888B886A}" name="Column15">
      <calculatedColumnFormula>IF(pivotDgemm!Z19="","",pivotDgemm!Z19)</calculatedColumnFormula>
    </tableColumn>
    <tableColumn id="27" xr3:uid="{FC84240A-82CC-47DD-951E-2B206182D27A}" name="Column16">
      <calculatedColumnFormula>IF(pivotDgemm!AA19="","",pivotDgemm!AA19)</calculatedColumnFormula>
    </tableColumn>
    <tableColumn id="28" xr3:uid="{83B21AC7-1E58-46E0-82D5-0DAE0220EF0B}" name="Column17">
      <calculatedColumnFormula>IF(pivotDgemm!AB19="","",pivotDgemm!AB19)</calculatedColumnFormula>
    </tableColumn>
    <tableColumn id="29" xr3:uid="{B776832F-F8AE-4305-A899-6DA706C8C64F}" name="Column18">
      <calculatedColumnFormula>IF(pivotDgemm!AC19="","",pivotDgemm!AC19)</calculatedColumnFormula>
    </tableColumn>
    <tableColumn id="30" xr3:uid="{9FC302FF-8ACA-4B68-8A39-4A59CFBF8408}" name="Column19">
      <calculatedColumnFormula>IF(pivotDgemm!AD19="","",pivotDgemm!AD19)</calculatedColumnFormula>
    </tableColumn>
    <tableColumn id="31" xr3:uid="{6516C492-4129-4B95-A0F6-327EE2364B60}" name="Column20">
      <calculatedColumnFormula>IF(pivotDgemm!AE19="","",pivotDgemm!AE19)</calculatedColumnFormula>
    </tableColumn>
    <tableColumn id="32" xr3:uid="{F6175EA9-8488-4178-BB0B-25B0E635DABA}" name="Column21">
      <calculatedColumnFormula>IF(pivotDgemm!AF19="","",pivotDgemm!AF19)</calculatedColumnFormula>
    </tableColumn>
    <tableColumn id="33" xr3:uid="{6B68A7C1-B81C-4A3F-9F39-DD04B0399D2D}" name="Column22">
      <calculatedColumnFormula>IF(pivotDgemm!AG19="","",pivotDgemm!AG19)</calculatedColumnFormula>
    </tableColumn>
    <tableColumn id="34" xr3:uid="{C245AE63-7A91-4081-B191-02EB89F9146E}" name="Column23">
      <calculatedColumnFormula>IF(pivotDgemm!AH19="","",pivotDgemm!AH19)</calculatedColumnFormula>
    </tableColumn>
    <tableColumn id="35" xr3:uid="{DD3DFEC4-EBDF-4772-A350-6B29ABEAF6EC}" name="Column24">
      <calculatedColumnFormula>IF(pivotDgemm!AI19="","",pivotDgemm!AI19)</calculatedColumnFormula>
    </tableColumn>
    <tableColumn id="36" xr3:uid="{CF35AF2F-3084-49E1-AF90-9607194A99C3}" name="Column25">
      <calculatedColumnFormula>IF(pivotDgemm!AJ19="","",pivotDgemm!AJ19)</calculatedColumnFormula>
    </tableColumn>
    <tableColumn id="37" xr3:uid="{6EC79960-19A5-4B7F-89BE-45A314027BB9}" name="Column26">
      <calculatedColumnFormula>IF(pivotDgemm!AK19="","",pivotDgemm!AK19)</calculatedColumnFormula>
    </tableColumn>
    <tableColumn id="38" xr3:uid="{B8402859-5A7F-4DBE-A7EE-FEEA4135CEB9}" name="Column27">
      <calculatedColumnFormula>IF(pivotDgemm!AL19="","",pivotDgemm!AL19)</calculatedColumnFormula>
    </tableColumn>
    <tableColumn id="39" xr3:uid="{F502B548-98E6-41C2-96D3-56A1F760D1D3}" name="Column28">
      <calculatedColumnFormula>IF(pivotDgemm!AM19="","",pivotDgemm!AM19)</calculatedColumnFormula>
    </tableColumn>
    <tableColumn id="40" xr3:uid="{7A74DCD5-2626-4138-A565-85DDE056018B}" name="Column29">
      <calculatedColumnFormula>IF(pivotDgemm!AN19="","",pivotDgemm!AN19)</calculatedColumnFormula>
    </tableColumn>
    <tableColumn id="41" xr3:uid="{796B4E9D-4D8C-4614-9DA6-AFFB943D94CC}" name="Column30">
      <calculatedColumnFormula>IF(pivotDgemm!AO19="","",pivotDgemm!AO19)</calculatedColumnFormula>
    </tableColumn>
    <tableColumn id="42" xr3:uid="{DE53A56B-6B3E-4F30-B54E-4E752B988194}" name="Column31">
      <calculatedColumnFormula>IF(pivotDgemm!AP19="","",pivotDgemm!AP19)</calculatedColumnFormula>
    </tableColumn>
    <tableColumn id="43" xr3:uid="{3AD0FA76-C589-4182-BD5D-688FE2177781}" name="Column32">
      <calculatedColumnFormula>IF(pivotDgemm!AQ19="","",pivotDgemm!AQ19)</calculatedColumnFormula>
    </tableColumn>
    <tableColumn id="44" xr3:uid="{F0CD4999-8455-4D4C-B224-21BF8CD134AE}" name="Column33">
      <calculatedColumnFormula>IF(pivotDgemm!AR19="","",pivotDgemm!AR19)</calculatedColumnFormula>
    </tableColumn>
    <tableColumn id="45" xr3:uid="{C4B18828-C4C2-42E7-9482-3EF72665E9F9}" name="Column34">
      <calculatedColumnFormula>IF(pivotDgemm!AS19="","",pivotDgemm!AS19)</calculatedColumnFormula>
    </tableColumn>
    <tableColumn id="46" xr3:uid="{8052FD3D-206B-4DE1-88AB-896708AE5E7E}" name="Column35">
      <calculatedColumnFormula>IF(pivotDgemm!AT19="","",pivotDgemm!AT19)</calculatedColumnFormula>
    </tableColumn>
    <tableColumn id="47" xr3:uid="{D8B9F78B-213C-449E-910F-7513741B50B7}" name="Column36">
      <calculatedColumnFormula>IF(pivotDgemm!AU19="","",pivotDgemm!AU19)</calculatedColumnFormula>
    </tableColumn>
    <tableColumn id="48" xr3:uid="{DB2B8FC9-2F4C-4023-9ABA-BAB5AB12F81A}" name="Column37">
      <calculatedColumnFormula>IF(pivotDgemm!AV19="","",pivotDgemm!AV19)</calculatedColumnFormula>
    </tableColumn>
    <tableColumn id="49" xr3:uid="{45D50A93-4705-42C0-BFF3-F2A247734443}" name="Column38">
      <calculatedColumnFormula>IF(pivotDgemm!AW19="","",pivotDgemm!AW19)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F50A04-013B-4681-8DC7-2702DB0E813B}" name="TableAvg47" displayName="TableAvg47" ref="A19:AY83" totalsRowShown="0">
  <autoFilter ref="A19:AY83" xr:uid="{5572649F-E2CE-4F07-9454-FF686C8BE294}"/>
  <tableColumns count="51">
    <tableColumn id="98" xr3:uid="{C835FB36-1899-44A7-A71E-37FB05665953}" name="TPPepyc">
      <calculatedColumnFormula>A$18/A$17*$C20</calculatedColumnFormula>
    </tableColumn>
    <tableColumn id="99" xr3:uid="{2B75A618-EA16-4A69-B9A7-3C5B4A3EC68C}" name="TPPthin">
      <calculatedColumnFormula>B$18/B$17*$C20</calculatedColumnFormula>
    </tableColumn>
    <tableColumn id="1" xr3:uid="{877C084F-45C7-4192-9C70-3077DF784AC7}" name="o" dataDxfId="2">
      <calculatedColumnFormula>IF(pivotSgemm!A19="","",pivotSgemm!A19)</calculatedColumnFormula>
    </tableColumn>
    <tableColumn id="2" xr3:uid="{FE3CD28D-F568-4A0B-9060-DB973BA67856}" name="b" dataDxfId="9">
      <calculatedColumnFormula>IF(pivotSgemm!B19="","",pivotSgemm!B19)</calculatedColumnFormula>
    </tableColumn>
    <tableColumn id="3" xr3:uid="{DA853C3E-9E14-4B41-8B3E-CA2E2E4B4911}" name="epyc blis close" dataDxfId="8">
      <calculatedColumnFormula>IF(pivotSgemm!C19="","",pivotSgemm!C19)</calculatedColumnFormula>
    </tableColumn>
    <tableColumn id="4" xr3:uid="{9BF151F0-8C68-4C03-B3B0-9FC897FDD9D1}" name="epyc mkl close">
      <calculatedColumnFormula>IF(pivotSgemm!D19="","",pivotSgemm!D19)</calculatedColumnFormula>
    </tableColumn>
    <tableColumn id="5" xr3:uid="{D4EC0800-5E78-4D2B-B9A6-79A34BB22A8B}" name="epyc oblas close">
      <calculatedColumnFormula>IF(pivotSgemm!E19="","",pivotSgemm!E19)</calculatedColumnFormula>
    </tableColumn>
    <tableColumn id="6" xr3:uid="{E1F71A28-3AAF-44E0-A1BF-FC748AA819BC}" name="thin blis close">
      <calculatedColumnFormula>IF(pivotSgemm!F19="","",pivotSgemm!F19)</calculatedColumnFormula>
    </tableColumn>
    <tableColumn id="7" xr3:uid="{FCC5FE36-3964-48F0-919C-11A8FD6099B9}" name="thin blis spread">
      <calculatedColumnFormula>IF(pivotSgemm!G19="","",pivotSgemm!G19)</calculatedColumnFormula>
    </tableColumn>
    <tableColumn id="8" xr3:uid="{D6B40D80-9F4F-4099-A7A9-64A319B5BF43}" name="thin mkl close">
      <calculatedColumnFormula>IF(pivotSgemm!H19="","",pivotSgemm!H19)</calculatedColumnFormula>
    </tableColumn>
    <tableColumn id="9" xr3:uid="{A4C47671-0971-4A93-99B2-788B3B9BEF13}" name="thin mkl spread">
      <calculatedColumnFormula>IF(pivotSgemm!I19="","",pivotSgemm!I19)</calculatedColumnFormula>
    </tableColumn>
    <tableColumn id="10" xr3:uid="{CD431F53-9875-482F-B542-A9C4D9D6CBFF}" name="thin oblas close">
      <calculatedColumnFormula>IF(pivotSgemm!J19="","",pivotSgemm!J19)</calculatedColumnFormula>
    </tableColumn>
    <tableColumn id="11" xr3:uid="{9AD714FD-A776-4CD3-BA30-E23DE56D6C97}" name="thin oblas spread">
      <calculatedColumnFormula>IF(pivotSgemm!K19="","",pivotSgemm!K19)</calculatedColumnFormula>
    </tableColumn>
    <tableColumn id="12" xr3:uid="{C72A80BE-B0BE-49EA-9A70-B2FF89DF37B7}" name="mkl 0 spread 128 ">
      <calculatedColumnFormula>IF(pivotSgemm!L19="","",pivotSgemm!L19)</calculatedColumnFormula>
    </tableColumn>
    <tableColumn id="13" xr3:uid="{5218A979-B51C-4C1D-ADEA-9C41A33F740E}" name="mkl 0 spread 64 ">
      <calculatedColumnFormula>IF(pivotSgemm!M19="","",pivotSgemm!M19)</calculatedColumnFormula>
    </tableColumn>
    <tableColumn id="14" xr3:uid="{557BFDED-DBB0-4F09-B244-8F561FC77522}" name="mkl 128">
      <calculatedColumnFormula>IF(pivotSgemm!N19="","",pivotSgemm!N19)</calculatedColumnFormula>
    </tableColumn>
    <tableColumn id="15" xr3:uid="{939C5EB3-0C9F-43C4-856B-B05357A7E45D}" name="mkl close 64">
      <calculatedColumnFormula>IF(pivotSgemm!O19="","",pivotSgemm!O19)</calculatedColumnFormula>
    </tableColumn>
    <tableColumn id="16" xr3:uid="{DB375F4F-E3E7-4EAF-9A5A-02C4A810A30D}" name="mkl 1 spread 128 ">
      <calculatedColumnFormula>IF(pivotSgemm!P19="","",pivotSgemm!P19)</calculatedColumnFormula>
    </tableColumn>
    <tableColumn id="17" xr3:uid="{06095182-C612-46C3-A7A2-F5C523B29AE1}" name="mkl 1 spread 64 ">
      <calculatedColumnFormula>IF(pivotSgemm!Q19="","",pivotSgemm!Q19)</calculatedColumnFormula>
    </tableColumn>
    <tableColumn id="18" xr3:uid="{808C287C-5666-497E-BD28-99787CC244A2}" name="oblas 0 close 128 ">
      <calculatedColumnFormula>IF(pivotSgemm!R19="","",pivotSgemm!R19)</calculatedColumnFormula>
    </tableColumn>
    <tableColumn id="19" xr3:uid="{BF4E5135-96CC-4513-9653-55EACC561C7A}" name="oblas 0 close 64 ">
      <calculatedColumnFormula>IF(pivotSgemm!S19="","",pivotSgemm!S19)</calculatedColumnFormula>
    </tableColumn>
    <tableColumn id="20" xr3:uid="{899C549E-B2F5-4D93-B7EC-4EA9930AD563}" name="oblas 0 spread 128 ">
      <calculatedColumnFormula>IF(pivotSgemm!T19="","",pivotSgemm!T19)</calculatedColumnFormula>
    </tableColumn>
    <tableColumn id="21" xr3:uid="{3A80BA9E-B839-4E8A-A076-38336153A83B}" name="oblas 0 spread 64 ">
      <calculatedColumnFormula>IF(pivotSgemm!U19="","",pivotSgemm!U19)</calculatedColumnFormula>
    </tableColumn>
    <tableColumn id="22" xr3:uid="{AF0D04A5-6752-4FD1-A8AE-392D15FE36D2}" name="oblas 128">
      <calculatedColumnFormula>IF(pivotSgemm!V19="","",pivotSgemm!V19)</calculatedColumnFormula>
    </tableColumn>
    <tableColumn id="23" xr3:uid="{9B2CB639-273F-4C4D-BA20-C2F40DD52CBD}" name="oblas close 64">
      <calculatedColumnFormula>IF(pivotSgemm!W19="","",pivotSgemm!W19)</calculatedColumnFormula>
    </tableColumn>
    <tableColumn id="24" xr3:uid="{A02DFC59-5522-4417-B8C3-0EEFC5776042}" name="oblas 1 spread 128 ">
      <calculatedColumnFormula>IF(pivotSgemm!X19="","",pivotSgemm!X19)</calculatedColumnFormula>
    </tableColumn>
    <tableColumn id="25" xr3:uid="{FA533ACA-9E80-423B-9191-03585A47D1C6}" name="oblas 1 spread 64 ">
      <calculatedColumnFormula>IF(pivotSgemm!Y19="","",pivotSgemm!Y19)</calculatedColumnFormula>
    </tableColumn>
    <tableColumn id="26" xr3:uid="{160CED16-3293-411A-ADF0-452F3A04CE43}" name="blis 0 close 12 ">
      <calculatedColumnFormula>IF(pivotSgemm!Z19="","",pivotSgemm!Z19)</calculatedColumnFormula>
    </tableColumn>
    <tableColumn id="27" xr3:uid="{3E617E5F-15A6-486A-B3A6-53B4FA1245F6}" name="blis 0 close 24 ">
      <calculatedColumnFormula>IF(pivotSgemm!AA19="","",pivotSgemm!AA19)</calculatedColumnFormula>
    </tableColumn>
    <tableColumn id="28" xr3:uid="{F02ED790-7280-4B55-8644-313EDF6DA0ED}" name="blis 0 spread 12 ">
      <calculatedColumnFormula>IF(pivotSgemm!AB19="","",pivotSgemm!AB19)</calculatedColumnFormula>
    </tableColumn>
    <tableColumn id="29" xr3:uid="{2608DB5F-6CE9-4B0E-9A93-5084E1BE85D7}" name="blis 0 spread 24 ">
      <calculatedColumnFormula>IF(pivotSgemm!AC19="","",pivotSgemm!AC19)</calculatedColumnFormula>
    </tableColumn>
    <tableColumn id="30" xr3:uid="{7D2AA922-86C4-4DC1-936F-E80AD8A4B037}" name="blis close 12">
      <calculatedColumnFormula>IF(pivotSgemm!AD19="","",pivotSgemm!AD19)</calculatedColumnFormula>
    </tableColumn>
    <tableColumn id="31" xr3:uid="{3E74FDB3-ADBB-42FD-89E2-E097FD05012D}" name="blis 1 close 24 ">
      <calculatedColumnFormula>IF(pivotSgemm!AE19="","",pivotSgemm!AE19)</calculatedColumnFormula>
    </tableColumn>
    <tableColumn id="32" xr3:uid="{8820F0E5-3819-4F08-97B1-D3C2ADCB0E9B}" name="blis 1 spread 12 ">
      <calculatedColumnFormula>IF(pivotSgemm!AF19="","",pivotSgemm!AF19)</calculatedColumnFormula>
    </tableColumn>
    <tableColumn id="33" xr3:uid="{BBE49894-D7A4-467D-9406-7C2C2F0E1470}" name="blis 1 spread 24 ">
      <calculatedColumnFormula>IF(pivotSgemm!AG19="","",pivotSgemm!AG19)</calculatedColumnFormula>
    </tableColumn>
    <tableColumn id="34" xr3:uid="{8EB74366-38A7-489B-8FF5-2CA9024DA8E6}" name="mkl 0 close 12 ">
      <calculatedColumnFormula>IF(pivotSgemm!AH19="","",pivotSgemm!AH19)</calculatedColumnFormula>
    </tableColumn>
    <tableColumn id="35" xr3:uid="{746CF669-FC4C-4AEB-8A8E-E32D8CBB8B6B}" name="mkl 0 close 24 ">
      <calculatedColumnFormula>IF(pivotSgemm!AI19="","",pivotSgemm!AI19)</calculatedColumnFormula>
    </tableColumn>
    <tableColumn id="36" xr3:uid="{DB3A2F60-40C6-4F29-94D6-61E6C47FE551}" name="mkl 0 spread 12 ">
      <calculatedColumnFormula>IF(pivotSgemm!AJ19="","",pivotSgemm!AJ19)</calculatedColumnFormula>
    </tableColumn>
    <tableColumn id="37" xr3:uid="{C1D55D31-1E76-4ACA-81F0-1675BC747D86}" name="mkl 0 spread 24 ">
      <calculatedColumnFormula>IF(pivotSgemm!AK19="","",pivotSgemm!AK19)</calculatedColumnFormula>
    </tableColumn>
    <tableColumn id="38" xr3:uid="{74B7FDA1-E74D-46C1-B8A2-87D22C8BB743}" name="mkl close 12">
      <calculatedColumnFormula>IF(pivotSgemm!AL19="","",pivotSgemm!AL19)</calculatedColumnFormula>
    </tableColumn>
    <tableColumn id="39" xr3:uid="{5465DB9F-2C4A-460F-8EE4-87AB4D14460C}" name="mkl 1 close 24 ">
      <calculatedColumnFormula>IF(pivotSgemm!AM19="","",pivotSgemm!AM19)</calculatedColumnFormula>
    </tableColumn>
    <tableColumn id="40" xr3:uid="{42E85CA9-45F0-47E7-ACC7-D6FAD0E65957}" name="mkl 1 spread 12 ">
      <calculatedColumnFormula>IF(pivotSgemm!AN19="","",pivotSgemm!AN19)</calculatedColumnFormula>
    </tableColumn>
    <tableColumn id="41" xr3:uid="{15898F94-31AC-4746-AA4D-2BE8EA1C0210}" name="mkl 1 spread 24 ">
      <calculatedColumnFormula>IF(pivotSgemm!AO19="","",pivotSgemm!AO19)</calculatedColumnFormula>
    </tableColumn>
    <tableColumn id="42" xr3:uid="{920D300E-6707-43CB-A3B4-6DA59DF3695B}" name="oblas 0 close 12 ">
      <calculatedColumnFormula>IF(pivotSgemm!AP19="","",pivotSgemm!AP19)</calculatedColumnFormula>
    </tableColumn>
    <tableColumn id="43" xr3:uid="{E51368AB-0BBF-4684-8DD5-846A0DE72E30}" name="oblas 0 close 24 ">
      <calculatedColumnFormula>IF(pivotSgemm!AQ19="","",pivotSgemm!AQ19)</calculatedColumnFormula>
    </tableColumn>
    <tableColumn id="44" xr3:uid="{C565E2CD-8FC9-4155-A85B-D1563BA18B32}" name="oblas 0 spread 12 ">
      <calculatedColumnFormula>IF(pivotSgemm!AR19="","",pivotSgemm!AR19)</calculatedColumnFormula>
    </tableColumn>
    <tableColumn id="45" xr3:uid="{B3CA3F04-E940-4CF3-8333-EE9B994C1251}" name="oblas 0 spread 24 ">
      <calculatedColumnFormula>IF(pivotSgemm!AS19="","",pivotSgemm!AS19)</calculatedColumnFormula>
    </tableColumn>
    <tableColumn id="46" xr3:uid="{BFF8DE69-C3CC-4B2B-814D-7C9FE35E57EE}" name="oblas close 12">
      <calculatedColumnFormula>IF(pivotSgemm!AT19="","",pivotSgemm!AT19)</calculatedColumnFormula>
    </tableColumn>
    <tableColumn id="47" xr3:uid="{F860B1CC-5A2D-4388-AD2C-3B57148C1A16}" name="oblas 1 close 24 ">
      <calculatedColumnFormula>IF(pivotSgemm!AU19="","",pivotSgemm!AU19)</calculatedColumnFormula>
    </tableColumn>
    <tableColumn id="48" xr3:uid="{66E05594-306B-4F25-A54C-D2FC38924256}" name="oblas 1 spread 12 ">
      <calculatedColumnFormula>IF(pivotSgemm!AV19="","",pivotSgemm!AV19)</calculatedColumnFormula>
    </tableColumn>
    <tableColumn id="49" xr3:uid="{4B668806-000D-4363-8196-89FD2EB39CB4}" name="oblas 1 spread 24 ">
      <calculatedColumnFormula>IF(pivotSgemm!AW19="","",pivotSgemm!AW19)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6CEA-185C-4C37-908A-6F6D8187807E}">
  <dimension ref="A1:R1524"/>
  <sheetViews>
    <sheetView workbookViewId="0">
      <selection activeCell="D1524" sqref="D1524"/>
    </sheetView>
  </sheetViews>
  <sheetFormatPr defaultRowHeight="15" x14ac:dyDescent="0.25"/>
  <cols>
    <col min="1" max="1" width="31.7109375" bestFit="1" customWidth="1"/>
    <col min="2" max="2" width="68.140625" bestFit="1" customWidth="1"/>
    <col min="3" max="3" width="17.5703125" bestFit="1" customWidth="1"/>
    <col min="4" max="4" width="14.42578125" customWidth="1"/>
    <col min="5" max="7" width="6" bestFit="1" customWidth="1"/>
    <col min="8" max="8" width="12" bestFit="1" customWidth="1"/>
    <col min="9" max="9" width="11.28515625" bestFit="1" customWidth="1"/>
    <col min="10" max="10" width="12" bestFit="1" customWidth="1"/>
    <col min="11" max="11" width="8.85546875" bestFit="1" customWidth="1"/>
    <col min="12" max="12" width="5.7109375" bestFit="1" customWidth="1"/>
    <col min="13" max="13" width="14" bestFit="1" customWidth="1"/>
    <col min="14" max="14" width="12.28515625" bestFit="1" customWidth="1"/>
    <col min="15" max="15" width="15.140625" bestFit="1" customWidth="1"/>
    <col min="16" max="16" width="19.140625" bestFit="1" customWidth="1"/>
    <col min="17" max="17" width="22.7109375" bestFit="1" customWidth="1"/>
    <col min="18" max="18" width="21.85546875" bestFit="1" customWidth="1"/>
  </cols>
  <sheetData>
    <row r="1" spans="1:18" x14ac:dyDescent="0.25">
      <c r="A1" t="s">
        <v>7</v>
      </c>
      <c r="B1" t="s">
        <v>8</v>
      </c>
      <c r="C1" t="s">
        <v>0</v>
      </c>
      <c r="D1" t="s">
        <v>9</v>
      </c>
      <c r="E1" s="1" t="s">
        <v>1</v>
      </c>
      <c r="F1" s="1" t="s">
        <v>2</v>
      </c>
      <c r="G1" s="1" t="s">
        <v>3</v>
      </c>
      <c r="H1" s="2" t="s">
        <v>4</v>
      </c>
      <c r="I1" s="2" t="s">
        <v>5</v>
      </c>
      <c r="J1" s="2" t="s">
        <v>6</v>
      </c>
      <c r="K1" s="2" t="s">
        <v>10</v>
      </c>
      <c r="L1" s="2" t="s">
        <v>11</v>
      </c>
      <c r="M1" s="2" t="s">
        <v>16</v>
      </c>
      <c r="N1" s="2" t="s">
        <v>18</v>
      </c>
      <c r="O1" s="2" t="s">
        <v>20</v>
      </c>
      <c r="P1" s="2" t="s">
        <v>21</v>
      </c>
      <c r="Q1" s="2" t="s">
        <v>22</v>
      </c>
      <c r="R1" s="2" t="s">
        <v>23</v>
      </c>
    </row>
    <row r="2" spans="1:18" hidden="1" x14ac:dyDescent="0.25">
      <c r="A2" t="s">
        <v>77</v>
      </c>
      <c r="B2" t="s">
        <v>78</v>
      </c>
      <c r="C2" t="s">
        <v>32</v>
      </c>
      <c r="D2" t="s">
        <v>79</v>
      </c>
      <c r="E2">
        <v>30000</v>
      </c>
      <c r="F2">
        <v>30000</v>
      </c>
      <c r="G2">
        <v>30000</v>
      </c>
      <c r="H2">
        <v>562.288470824</v>
      </c>
      <c r="I2">
        <v>562.28847099999996</v>
      </c>
      <c r="J2">
        <v>96.036114999999995</v>
      </c>
      <c r="K2" s="6" t="str" cm="1">
        <f t="array" ref="K2">INDEX(_xlfn.TEXTSPLIT(TableCSV[[#This Row],[csv]],"_"),1)</f>
        <v>sgemm</v>
      </c>
      <c r="L2" s="6" t="str" cm="1">
        <f t="array" ref="L2">INDEX(_xlfn.TEXTSPLIT(TableCSV[[#This Row],[csv]],"_"),2)</f>
        <v>blis</v>
      </c>
      <c r="M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" s="6">
        <f>IF(ISNUMBER(SEARCH("optimized",TableCSV[[#This Row],[csv]])),1,0)</f>
        <v>1</v>
      </c>
      <c r="O2" s="6" t="str" cm="1">
        <f t="array" ref="O2">INDEX(_xlfn.TEXTSPLIT(INDEX(_xlfn.TEXTSPLIT(TableCSV[[#This Row],[rep]],"="),2)," "),1)</f>
        <v>cores</v>
      </c>
      <c r="P2" s="6" t="str" cm="1">
        <f t="array" ref="P2">INDEX(_xlfn.TEXTSPLIT(INDEX(_xlfn.TEXTSPLIT(TableCSV[[#This Row],[rep]],"="),3)," "),1)</f>
        <v>close</v>
      </c>
      <c r="Q2" s="6" cm="1">
        <f t="array" ref="Q2">VALUE(INDEX(_xlfn.TEXTSPLIT(INDEX(_xlfn.TEXTSPLIT(TableCSV[[#This Row],[rep]],"="),4)," "),1))</f>
        <v>1</v>
      </c>
      <c r="R2" s="6" cm="1">
        <f t="array" ref="R2">VALUE(INDEX(_xlfn.TEXTSPLIT(INDEX(_xlfn.TEXTSPLIT(TableCSV[[#This Row],[rep]],"="),5)," "),1))</f>
        <v>1</v>
      </c>
    </row>
    <row r="3" spans="1:18" hidden="1" x14ac:dyDescent="0.25">
      <c r="A3" t="s">
        <v>77</v>
      </c>
      <c r="B3" t="s">
        <v>78</v>
      </c>
      <c r="C3" t="s">
        <v>32</v>
      </c>
      <c r="D3" t="s">
        <v>80</v>
      </c>
      <c r="E3">
        <v>30000</v>
      </c>
      <c r="F3">
        <v>30000</v>
      </c>
      <c r="G3">
        <v>30000</v>
      </c>
      <c r="H3">
        <v>277.92230312700002</v>
      </c>
      <c r="I3">
        <v>277.922303</v>
      </c>
      <c r="J3">
        <v>194.29890800000001</v>
      </c>
      <c r="K3" s="6" t="str" cm="1">
        <f t="array" ref="K3">INDEX(_xlfn.TEXTSPLIT(TableCSV[[#This Row],[csv]],"_"),1)</f>
        <v>sgemm</v>
      </c>
      <c r="L3" s="6" t="str" cm="1">
        <f t="array" ref="L3">INDEX(_xlfn.TEXTSPLIT(TableCSV[[#This Row],[csv]],"_"),2)</f>
        <v>blis</v>
      </c>
      <c r="M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" s="6">
        <f>IF(ISNUMBER(SEARCH("optimized",TableCSV[[#This Row],[csv]])),1,0)</f>
        <v>1</v>
      </c>
      <c r="O3" s="6" t="str" cm="1">
        <f t="array" ref="O3">INDEX(_xlfn.TEXTSPLIT(INDEX(_xlfn.TEXTSPLIT(TableCSV[[#This Row],[rep]],"="),2)," "),1)</f>
        <v>cores</v>
      </c>
      <c r="P3" s="6" t="str" cm="1">
        <f t="array" ref="P3">INDEX(_xlfn.TEXTSPLIT(INDEX(_xlfn.TEXTSPLIT(TableCSV[[#This Row],[rep]],"="),3)," "),1)</f>
        <v>close</v>
      </c>
      <c r="Q3" s="6" cm="1">
        <f t="array" ref="Q3">VALUE(INDEX(_xlfn.TEXTSPLIT(INDEX(_xlfn.TEXTSPLIT(TableCSV[[#This Row],[rep]],"="),4)," "),1))</f>
        <v>2</v>
      </c>
      <c r="R3" s="6" cm="1">
        <f t="array" ref="R3">VALUE(INDEX(_xlfn.TEXTSPLIT(INDEX(_xlfn.TEXTSPLIT(TableCSV[[#This Row],[rep]],"="),5)," "),1))</f>
        <v>2</v>
      </c>
    </row>
    <row r="4" spans="1:18" hidden="1" x14ac:dyDescent="0.25">
      <c r="A4" t="s">
        <v>77</v>
      </c>
      <c r="B4" t="s">
        <v>78</v>
      </c>
      <c r="C4" t="s">
        <v>32</v>
      </c>
      <c r="D4" t="s">
        <v>81</v>
      </c>
      <c r="E4">
        <v>30000</v>
      </c>
      <c r="F4">
        <v>30000</v>
      </c>
      <c r="G4">
        <v>30000</v>
      </c>
      <c r="H4">
        <v>186.31183836</v>
      </c>
      <c r="I4">
        <v>186.31183799999999</v>
      </c>
      <c r="J4">
        <v>289.83665500000001</v>
      </c>
      <c r="K4" s="6" t="str" cm="1">
        <f t="array" ref="K4">INDEX(_xlfn.TEXTSPLIT(TableCSV[[#This Row],[csv]],"_"),1)</f>
        <v>sgemm</v>
      </c>
      <c r="L4" s="6" t="str" cm="1">
        <f t="array" ref="L4">INDEX(_xlfn.TEXTSPLIT(TableCSV[[#This Row],[csv]],"_"),2)</f>
        <v>blis</v>
      </c>
      <c r="M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" s="6">
        <f>IF(ISNUMBER(SEARCH("optimized",TableCSV[[#This Row],[csv]])),1,0)</f>
        <v>1</v>
      </c>
      <c r="O4" s="6" t="str" cm="1">
        <f t="array" ref="O4">INDEX(_xlfn.TEXTSPLIT(INDEX(_xlfn.TEXTSPLIT(TableCSV[[#This Row],[rep]],"="),2)," "),1)</f>
        <v>cores</v>
      </c>
      <c r="P4" s="6" t="str" cm="1">
        <f t="array" ref="P4">INDEX(_xlfn.TEXTSPLIT(INDEX(_xlfn.TEXTSPLIT(TableCSV[[#This Row],[rep]],"="),3)," "),1)</f>
        <v>close</v>
      </c>
      <c r="Q4" s="6" cm="1">
        <f t="array" ref="Q4">VALUE(INDEX(_xlfn.TEXTSPLIT(INDEX(_xlfn.TEXTSPLIT(TableCSV[[#This Row],[rep]],"="),4)," "),1))</f>
        <v>3</v>
      </c>
      <c r="R4" s="6" cm="1">
        <f t="array" ref="R4">VALUE(INDEX(_xlfn.TEXTSPLIT(INDEX(_xlfn.TEXTSPLIT(TableCSV[[#This Row],[rep]],"="),5)," "),1))</f>
        <v>3</v>
      </c>
    </row>
    <row r="5" spans="1:18" hidden="1" x14ac:dyDescent="0.25">
      <c r="A5" t="s">
        <v>77</v>
      </c>
      <c r="B5" t="s">
        <v>78</v>
      </c>
      <c r="C5" t="s">
        <v>32</v>
      </c>
      <c r="D5" t="s">
        <v>82</v>
      </c>
      <c r="E5">
        <v>30000</v>
      </c>
      <c r="F5">
        <v>30000</v>
      </c>
      <c r="G5">
        <v>30000</v>
      </c>
      <c r="H5">
        <v>143.83634223199999</v>
      </c>
      <c r="I5">
        <v>143.836342</v>
      </c>
      <c r="J5">
        <v>375.42667699999998</v>
      </c>
      <c r="K5" s="6" t="str" cm="1">
        <f t="array" ref="K5">INDEX(_xlfn.TEXTSPLIT(TableCSV[[#This Row],[csv]],"_"),1)</f>
        <v>sgemm</v>
      </c>
      <c r="L5" s="6" t="str" cm="1">
        <f t="array" ref="L5">INDEX(_xlfn.TEXTSPLIT(TableCSV[[#This Row],[csv]],"_"),2)</f>
        <v>blis</v>
      </c>
      <c r="M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" s="6">
        <f>IF(ISNUMBER(SEARCH("optimized",TableCSV[[#This Row],[csv]])),1,0)</f>
        <v>1</v>
      </c>
      <c r="O5" s="6" t="str" cm="1">
        <f t="array" ref="O5">INDEX(_xlfn.TEXTSPLIT(INDEX(_xlfn.TEXTSPLIT(TableCSV[[#This Row],[rep]],"="),2)," "),1)</f>
        <v>cores</v>
      </c>
      <c r="P5" s="6" t="str" cm="1">
        <f t="array" ref="P5">INDEX(_xlfn.TEXTSPLIT(INDEX(_xlfn.TEXTSPLIT(TableCSV[[#This Row],[rep]],"="),3)," "),1)</f>
        <v>close</v>
      </c>
      <c r="Q5" s="6" cm="1">
        <f t="array" ref="Q5">VALUE(INDEX(_xlfn.TEXTSPLIT(INDEX(_xlfn.TEXTSPLIT(TableCSV[[#This Row],[rep]],"="),4)," "),1))</f>
        <v>4</v>
      </c>
      <c r="R5" s="6" cm="1">
        <f t="array" ref="R5">VALUE(INDEX(_xlfn.TEXTSPLIT(INDEX(_xlfn.TEXTSPLIT(TableCSV[[#This Row],[rep]],"="),5)," "),1))</f>
        <v>4</v>
      </c>
    </row>
    <row r="6" spans="1:18" hidden="1" x14ac:dyDescent="0.25">
      <c r="A6" t="s">
        <v>77</v>
      </c>
      <c r="B6" t="s">
        <v>78</v>
      </c>
      <c r="C6" t="s">
        <v>32</v>
      </c>
      <c r="D6" t="s">
        <v>83</v>
      </c>
      <c r="E6">
        <v>30000</v>
      </c>
      <c r="F6">
        <v>30000</v>
      </c>
      <c r="G6">
        <v>30000</v>
      </c>
      <c r="H6">
        <v>117.987764106</v>
      </c>
      <c r="I6">
        <v>117.987764</v>
      </c>
      <c r="J6">
        <v>457.674577</v>
      </c>
      <c r="K6" s="6" t="str" cm="1">
        <f t="array" ref="K6">INDEX(_xlfn.TEXTSPLIT(TableCSV[[#This Row],[csv]],"_"),1)</f>
        <v>sgemm</v>
      </c>
      <c r="L6" s="6" t="str" cm="1">
        <f t="array" ref="L6">INDEX(_xlfn.TEXTSPLIT(TableCSV[[#This Row],[csv]],"_"),2)</f>
        <v>blis</v>
      </c>
      <c r="M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" s="6">
        <f>IF(ISNUMBER(SEARCH("optimized",TableCSV[[#This Row],[csv]])),1,0)</f>
        <v>1</v>
      </c>
      <c r="O6" s="6" t="str" cm="1">
        <f t="array" ref="O6">INDEX(_xlfn.TEXTSPLIT(INDEX(_xlfn.TEXTSPLIT(TableCSV[[#This Row],[rep]],"="),2)," "),1)</f>
        <v>cores</v>
      </c>
      <c r="P6" s="6" t="str" cm="1">
        <f t="array" ref="P6">INDEX(_xlfn.TEXTSPLIT(INDEX(_xlfn.TEXTSPLIT(TableCSV[[#This Row],[rep]],"="),3)," "),1)</f>
        <v>close</v>
      </c>
      <c r="Q6" s="6" cm="1">
        <f t="array" ref="Q6">VALUE(INDEX(_xlfn.TEXTSPLIT(INDEX(_xlfn.TEXTSPLIT(TableCSV[[#This Row],[rep]],"="),4)," "),1))</f>
        <v>5</v>
      </c>
      <c r="R6" s="6" cm="1">
        <f t="array" ref="R6">VALUE(INDEX(_xlfn.TEXTSPLIT(INDEX(_xlfn.TEXTSPLIT(TableCSV[[#This Row],[rep]],"="),5)," "),1))</f>
        <v>5</v>
      </c>
    </row>
    <row r="7" spans="1:18" hidden="1" x14ac:dyDescent="0.25">
      <c r="A7" t="s">
        <v>77</v>
      </c>
      <c r="B7" t="s">
        <v>78</v>
      </c>
      <c r="C7" t="s">
        <v>32</v>
      </c>
      <c r="D7" t="s">
        <v>84</v>
      </c>
      <c r="E7">
        <v>30000</v>
      </c>
      <c r="F7">
        <v>30000</v>
      </c>
      <c r="G7">
        <v>30000</v>
      </c>
      <c r="H7">
        <v>98.346042690000004</v>
      </c>
      <c r="I7">
        <v>98.346042999999995</v>
      </c>
      <c r="J7">
        <v>549.08157500000004</v>
      </c>
      <c r="K7" s="6" t="str" cm="1">
        <f t="array" ref="K7">INDEX(_xlfn.TEXTSPLIT(TableCSV[[#This Row],[csv]],"_"),1)</f>
        <v>sgemm</v>
      </c>
      <c r="L7" s="6" t="str" cm="1">
        <f t="array" ref="L7">INDEX(_xlfn.TEXTSPLIT(TableCSV[[#This Row],[csv]],"_"),2)</f>
        <v>blis</v>
      </c>
      <c r="M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" s="6">
        <f>IF(ISNUMBER(SEARCH("optimized",TableCSV[[#This Row],[csv]])),1,0)</f>
        <v>1</v>
      </c>
      <c r="O7" s="6" t="str" cm="1">
        <f t="array" ref="O7">INDEX(_xlfn.TEXTSPLIT(INDEX(_xlfn.TEXTSPLIT(TableCSV[[#This Row],[rep]],"="),2)," "),1)</f>
        <v>cores</v>
      </c>
      <c r="P7" s="6" t="str" cm="1">
        <f t="array" ref="P7">INDEX(_xlfn.TEXTSPLIT(INDEX(_xlfn.TEXTSPLIT(TableCSV[[#This Row],[rep]],"="),3)," "),1)</f>
        <v>close</v>
      </c>
      <c r="Q7" s="6" cm="1">
        <f t="array" ref="Q7">VALUE(INDEX(_xlfn.TEXTSPLIT(INDEX(_xlfn.TEXTSPLIT(TableCSV[[#This Row],[rep]],"="),4)," "),1))</f>
        <v>6</v>
      </c>
      <c r="R7" s="6" cm="1">
        <f t="array" ref="R7">VALUE(INDEX(_xlfn.TEXTSPLIT(INDEX(_xlfn.TEXTSPLIT(TableCSV[[#This Row],[rep]],"="),5)," "),1))</f>
        <v>6</v>
      </c>
    </row>
    <row r="8" spans="1:18" hidden="1" x14ac:dyDescent="0.25">
      <c r="A8" t="s">
        <v>77</v>
      </c>
      <c r="B8" t="s">
        <v>78</v>
      </c>
      <c r="C8" t="s">
        <v>32</v>
      </c>
      <c r="D8" t="s">
        <v>85</v>
      </c>
      <c r="E8">
        <v>30000</v>
      </c>
      <c r="F8">
        <v>30000</v>
      </c>
      <c r="G8">
        <v>30000</v>
      </c>
      <c r="H8">
        <v>89.51557407</v>
      </c>
      <c r="I8">
        <v>89.515574000000001</v>
      </c>
      <c r="J8">
        <v>603.246983</v>
      </c>
      <c r="K8" s="6" t="str" cm="1">
        <f t="array" ref="K8">INDEX(_xlfn.TEXTSPLIT(TableCSV[[#This Row],[csv]],"_"),1)</f>
        <v>sgemm</v>
      </c>
      <c r="L8" s="6" t="str" cm="1">
        <f t="array" ref="L8">INDEX(_xlfn.TEXTSPLIT(TableCSV[[#This Row],[csv]],"_"),2)</f>
        <v>blis</v>
      </c>
      <c r="M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" s="6">
        <f>IF(ISNUMBER(SEARCH("optimized",TableCSV[[#This Row],[csv]])),1,0)</f>
        <v>1</v>
      </c>
      <c r="O8" s="6" t="str" cm="1">
        <f t="array" ref="O8">INDEX(_xlfn.TEXTSPLIT(INDEX(_xlfn.TEXTSPLIT(TableCSV[[#This Row],[rep]],"="),2)," "),1)</f>
        <v>cores</v>
      </c>
      <c r="P8" s="6" t="str" cm="1">
        <f t="array" ref="P8">INDEX(_xlfn.TEXTSPLIT(INDEX(_xlfn.TEXTSPLIT(TableCSV[[#This Row],[rep]],"="),3)," "),1)</f>
        <v>close</v>
      </c>
      <c r="Q8" s="6" cm="1">
        <f t="array" ref="Q8">VALUE(INDEX(_xlfn.TEXTSPLIT(INDEX(_xlfn.TEXTSPLIT(TableCSV[[#This Row],[rep]],"="),4)," "),1))</f>
        <v>7</v>
      </c>
      <c r="R8" s="6" cm="1">
        <f t="array" ref="R8">VALUE(INDEX(_xlfn.TEXTSPLIT(INDEX(_xlfn.TEXTSPLIT(TableCSV[[#This Row],[rep]],"="),5)," "),1))</f>
        <v>7</v>
      </c>
    </row>
    <row r="9" spans="1:18" hidden="1" x14ac:dyDescent="0.25">
      <c r="A9" t="s">
        <v>77</v>
      </c>
      <c r="B9" t="s">
        <v>78</v>
      </c>
      <c r="C9" t="s">
        <v>32</v>
      </c>
      <c r="D9" t="s">
        <v>86</v>
      </c>
      <c r="E9">
        <v>30000</v>
      </c>
      <c r="F9">
        <v>30000</v>
      </c>
      <c r="G9">
        <v>30000</v>
      </c>
      <c r="H9">
        <v>74.262908476000007</v>
      </c>
      <c r="I9">
        <v>74.262907999999996</v>
      </c>
      <c r="J9">
        <v>727.14631199999997</v>
      </c>
      <c r="K9" s="6" t="str" cm="1">
        <f t="array" ref="K9">INDEX(_xlfn.TEXTSPLIT(TableCSV[[#This Row],[csv]],"_"),1)</f>
        <v>sgemm</v>
      </c>
      <c r="L9" s="6" t="str" cm="1">
        <f t="array" ref="L9">INDEX(_xlfn.TEXTSPLIT(TableCSV[[#This Row],[csv]],"_"),2)</f>
        <v>blis</v>
      </c>
      <c r="M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" s="6">
        <f>IF(ISNUMBER(SEARCH("optimized",TableCSV[[#This Row],[csv]])),1,0)</f>
        <v>1</v>
      </c>
      <c r="O9" s="6" t="str" cm="1">
        <f t="array" ref="O9">INDEX(_xlfn.TEXTSPLIT(INDEX(_xlfn.TEXTSPLIT(TableCSV[[#This Row],[rep]],"="),2)," "),1)</f>
        <v>cores</v>
      </c>
      <c r="P9" s="6" t="str" cm="1">
        <f t="array" ref="P9">INDEX(_xlfn.TEXTSPLIT(INDEX(_xlfn.TEXTSPLIT(TableCSV[[#This Row],[rep]],"="),3)," "),1)</f>
        <v>close</v>
      </c>
      <c r="Q9" s="6" cm="1">
        <f t="array" ref="Q9">VALUE(INDEX(_xlfn.TEXTSPLIT(INDEX(_xlfn.TEXTSPLIT(TableCSV[[#This Row],[rep]],"="),4)," "),1))</f>
        <v>8</v>
      </c>
      <c r="R9" s="6" cm="1">
        <f t="array" ref="R9">VALUE(INDEX(_xlfn.TEXTSPLIT(INDEX(_xlfn.TEXTSPLIT(TableCSV[[#This Row],[rep]],"="),5)," "),1))</f>
        <v>8</v>
      </c>
    </row>
    <row r="10" spans="1:18" hidden="1" x14ac:dyDescent="0.25">
      <c r="A10" t="s">
        <v>77</v>
      </c>
      <c r="B10" t="s">
        <v>78</v>
      </c>
      <c r="C10" t="s">
        <v>32</v>
      </c>
      <c r="D10" t="s">
        <v>87</v>
      </c>
      <c r="E10">
        <v>30000</v>
      </c>
      <c r="F10">
        <v>30000</v>
      </c>
      <c r="G10">
        <v>30000</v>
      </c>
      <c r="H10">
        <v>68.280716514000005</v>
      </c>
      <c r="I10">
        <v>68.280716999999996</v>
      </c>
      <c r="J10">
        <v>790.85286099999996</v>
      </c>
      <c r="K10" s="6" t="str" cm="1">
        <f t="array" ref="K10">INDEX(_xlfn.TEXTSPLIT(TableCSV[[#This Row],[csv]],"_"),1)</f>
        <v>sgemm</v>
      </c>
      <c r="L10" s="6" t="str" cm="1">
        <f t="array" ref="L10">INDEX(_xlfn.TEXTSPLIT(TableCSV[[#This Row],[csv]],"_"),2)</f>
        <v>blis</v>
      </c>
      <c r="M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" s="6">
        <f>IF(ISNUMBER(SEARCH("optimized",TableCSV[[#This Row],[csv]])),1,0)</f>
        <v>1</v>
      </c>
      <c r="O10" s="6" t="str" cm="1">
        <f t="array" ref="O10">INDEX(_xlfn.TEXTSPLIT(INDEX(_xlfn.TEXTSPLIT(TableCSV[[#This Row],[rep]],"="),2)," "),1)</f>
        <v>cores</v>
      </c>
      <c r="P10" s="6" t="str" cm="1">
        <f t="array" ref="P10">INDEX(_xlfn.TEXTSPLIT(INDEX(_xlfn.TEXTSPLIT(TableCSV[[#This Row],[rep]],"="),3)," "),1)</f>
        <v>close</v>
      </c>
      <c r="Q10" s="6" cm="1">
        <f t="array" ref="Q10">VALUE(INDEX(_xlfn.TEXTSPLIT(INDEX(_xlfn.TEXTSPLIT(TableCSV[[#This Row],[rep]],"="),4)," "),1))</f>
        <v>9</v>
      </c>
      <c r="R10" s="6" cm="1">
        <f t="array" ref="R10">VALUE(INDEX(_xlfn.TEXTSPLIT(INDEX(_xlfn.TEXTSPLIT(TableCSV[[#This Row],[rep]],"="),5)," "),1))</f>
        <v>9</v>
      </c>
    </row>
    <row r="11" spans="1:18" hidden="1" x14ac:dyDescent="0.25">
      <c r="A11" t="s">
        <v>77</v>
      </c>
      <c r="B11" t="s">
        <v>78</v>
      </c>
      <c r="C11" t="s">
        <v>32</v>
      </c>
      <c r="D11" t="s">
        <v>88</v>
      </c>
      <c r="E11">
        <v>30000</v>
      </c>
      <c r="F11">
        <v>30000</v>
      </c>
      <c r="G11">
        <v>30000</v>
      </c>
      <c r="H11">
        <v>62.073024668999999</v>
      </c>
      <c r="I11">
        <v>62.073025000000001</v>
      </c>
      <c r="J11">
        <v>869.94310800000005</v>
      </c>
      <c r="K11" s="6" t="str" cm="1">
        <f t="array" ref="K11">INDEX(_xlfn.TEXTSPLIT(TableCSV[[#This Row],[csv]],"_"),1)</f>
        <v>sgemm</v>
      </c>
      <c r="L11" s="6" t="str" cm="1">
        <f t="array" ref="L11">INDEX(_xlfn.TEXTSPLIT(TableCSV[[#This Row],[csv]],"_"),2)</f>
        <v>blis</v>
      </c>
      <c r="M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" s="6">
        <f>IF(ISNUMBER(SEARCH("optimized",TableCSV[[#This Row],[csv]])),1,0)</f>
        <v>1</v>
      </c>
      <c r="O11" s="6" t="str" cm="1">
        <f t="array" ref="O11">INDEX(_xlfn.TEXTSPLIT(INDEX(_xlfn.TEXTSPLIT(TableCSV[[#This Row],[rep]],"="),2)," "),1)</f>
        <v>cores</v>
      </c>
      <c r="P11" s="6" t="str" cm="1">
        <f t="array" ref="P11">INDEX(_xlfn.TEXTSPLIT(INDEX(_xlfn.TEXTSPLIT(TableCSV[[#This Row],[rep]],"="),3)," "),1)</f>
        <v>close</v>
      </c>
      <c r="Q11" s="6" cm="1">
        <f t="array" ref="Q11">VALUE(INDEX(_xlfn.TEXTSPLIT(INDEX(_xlfn.TEXTSPLIT(TableCSV[[#This Row],[rep]],"="),4)," "),1))</f>
        <v>10</v>
      </c>
      <c r="R11" s="6" cm="1">
        <f t="array" ref="R11">VALUE(INDEX(_xlfn.TEXTSPLIT(INDEX(_xlfn.TEXTSPLIT(TableCSV[[#This Row],[rep]],"="),5)," "),1))</f>
        <v>10</v>
      </c>
    </row>
    <row r="12" spans="1:18" hidden="1" x14ac:dyDescent="0.25">
      <c r="A12" t="s">
        <v>77</v>
      </c>
      <c r="B12" t="s">
        <v>78</v>
      </c>
      <c r="C12" t="s">
        <v>32</v>
      </c>
      <c r="D12" t="s">
        <v>89</v>
      </c>
      <c r="E12">
        <v>30000</v>
      </c>
      <c r="F12">
        <v>30000</v>
      </c>
      <c r="G12">
        <v>30000</v>
      </c>
      <c r="H12">
        <v>57.603948385999999</v>
      </c>
      <c r="I12">
        <v>57.603948000000003</v>
      </c>
      <c r="J12">
        <v>937.43574000000001</v>
      </c>
      <c r="K12" s="6" t="str" cm="1">
        <f t="array" ref="K12">INDEX(_xlfn.TEXTSPLIT(TableCSV[[#This Row],[csv]],"_"),1)</f>
        <v>sgemm</v>
      </c>
      <c r="L12" s="6" t="str" cm="1">
        <f t="array" ref="L12">INDEX(_xlfn.TEXTSPLIT(TableCSV[[#This Row],[csv]],"_"),2)</f>
        <v>blis</v>
      </c>
      <c r="M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" s="6">
        <f>IF(ISNUMBER(SEARCH("optimized",TableCSV[[#This Row],[csv]])),1,0)</f>
        <v>1</v>
      </c>
      <c r="O12" s="6" t="str" cm="1">
        <f t="array" ref="O12">INDEX(_xlfn.TEXTSPLIT(INDEX(_xlfn.TEXTSPLIT(TableCSV[[#This Row],[rep]],"="),2)," "),1)</f>
        <v>cores</v>
      </c>
      <c r="P12" s="6" t="str" cm="1">
        <f t="array" ref="P12">INDEX(_xlfn.TEXTSPLIT(INDEX(_xlfn.TEXTSPLIT(TableCSV[[#This Row],[rep]],"="),3)," "),1)</f>
        <v>close</v>
      </c>
      <c r="Q12" s="6" cm="1">
        <f t="array" ref="Q12">VALUE(INDEX(_xlfn.TEXTSPLIT(INDEX(_xlfn.TEXTSPLIT(TableCSV[[#This Row],[rep]],"="),4)," "),1))</f>
        <v>11</v>
      </c>
      <c r="R12" s="6" cm="1">
        <f t="array" ref="R12">VALUE(INDEX(_xlfn.TEXTSPLIT(INDEX(_xlfn.TEXTSPLIT(TableCSV[[#This Row],[rep]],"="),5)," "),1))</f>
        <v>11</v>
      </c>
    </row>
    <row r="13" spans="1:18" hidden="1" x14ac:dyDescent="0.25">
      <c r="A13" t="s">
        <v>77</v>
      </c>
      <c r="B13" t="s">
        <v>78</v>
      </c>
      <c r="C13" t="s">
        <v>32</v>
      </c>
      <c r="D13" t="s">
        <v>90</v>
      </c>
      <c r="E13">
        <v>30000</v>
      </c>
      <c r="F13">
        <v>30000</v>
      </c>
      <c r="G13">
        <v>30000</v>
      </c>
      <c r="H13">
        <v>51.416687146999998</v>
      </c>
      <c r="I13">
        <v>51.416687000000003</v>
      </c>
      <c r="J13">
        <v>1050.2426929999999</v>
      </c>
      <c r="K13" s="6" t="str" cm="1">
        <f t="array" ref="K13">INDEX(_xlfn.TEXTSPLIT(TableCSV[[#This Row],[csv]],"_"),1)</f>
        <v>sgemm</v>
      </c>
      <c r="L13" s="6" t="str" cm="1">
        <f t="array" ref="L13">INDEX(_xlfn.TEXTSPLIT(TableCSV[[#This Row],[csv]],"_"),2)</f>
        <v>blis</v>
      </c>
      <c r="M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" s="6">
        <f>IF(ISNUMBER(SEARCH("optimized",TableCSV[[#This Row],[csv]])),1,0)</f>
        <v>1</v>
      </c>
      <c r="O13" s="6" t="str" cm="1">
        <f t="array" ref="O13">INDEX(_xlfn.TEXTSPLIT(INDEX(_xlfn.TEXTSPLIT(TableCSV[[#This Row],[rep]],"="),2)," "),1)</f>
        <v>cores</v>
      </c>
      <c r="P13" s="6" t="str" cm="1">
        <f t="array" ref="P13">INDEX(_xlfn.TEXTSPLIT(INDEX(_xlfn.TEXTSPLIT(TableCSV[[#This Row],[rep]],"="),3)," "),1)</f>
        <v>close</v>
      </c>
      <c r="Q13" s="6" cm="1">
        <f t="array" ref="Q13">VALUE(INDEX(_xlfn.TEXTSPLIT(INDEX(_xlfn.TEXTSPLIT(TableCSV[[#This Row],[rep]],"="),4)," "),1))</f>
        <v>12</v>
      </c>
      <c r="R13" s="6" cm="1">
        <f t="array" ref="R13">VALUE(INDEX(_xlfn.TEXTSPLIT(INDEX(_xlfn.TEXTSPLIT(TableCSV[[#This Row],[rep]],"="),5)," "),1))</f>
        <v>12</v>
      </c>
    </row>
    <row r="14" spans="1:18" hidden="1" x14ac:dyDescent="0.25">
      <c r="A14" t="s">
        <v>77</v>
      </c>
      <c r="B14" t="s">
        <v>78</v>
      </c>
      <c r="C14" t="s">
        <v>32</v>
      </c>
      <c r="D14" t="s">
        <v>91</v>
      </c>
      <c r="E14">
        <v>30000</v>
      </c>
      <c r="F14">
        <v>30000</v>
      </c>
      <c r="G14">
        <v>30000</v>
      </c>
      <c r="H14">
        <v>51.722065288000003</v>
      </c>
      <c r="I14">
        <v>51.722065000000001</v>
      </c>
      <c r="J14">
        <v>1044.0418360000001</v>
      </c>
      <c r="K14" s="6" t="str" cm="1">
        <f t="array" ref="K14">INDEX(_xlfn.TEXTSPLIT(TableCSV[[#This Row],[csv]],"_"),1)</f>
        <v>sgemm</v>
      </c>
      <c r="L14" s="6" t="str" cm="1">
        <f t="array" ref="L14">INDEX(_xlfn.TEXTSPLIT(TableCSV[[#This Row],[csv]],"_"),2)</f>
        <v>blis</v>
      </c>
      <c r="M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" s="6">
        <f>IF(ISNUMBER(SEARCH("optimized",TableCSV[[#This Row],[csv]])),1,0)</f>
        <v>1</v>
      </c>
      <c r="O14" s="6" t="str" cm="1">
        <f t="array" ref="O14">INDEX(_xlfn.TEXTSPLIT(INDEX(_xlfn.TEXTSPLIT(TableCSV[[#This Row],[rep]],"="),2)," "),1)</f>
        <v>cores</v>
      </c>
      <c r="P14" s="6" t="str" cm="1">
        <f t="array" ref="P14">INDEX(_xlfn.TEXTSPLIT(INDEX(_xlfn.TEXTSPLIT(TableCSV[[#This Row],[rep]],"="),3)," "),1)</f>
        <v>close</v>
      </c>
      <c r="Q14" s="6" cm="1">
        <f t="array" ref="Q14">VALUE(INDEX(_xlfn.TEXTSPLIT(INDEX(_xlfn.TEXTSPLIT(TableCSV[[#This Row],[rep]],"="),4)," "),1))</f>
        <v>13</v>
      </c>
      <c r="R14" s="6" cm="1">
        <f t="array" ref="R14">VALUE(INDEX(_xlfn.TEXTSPLIT(INDEX(_xlfn.TEXTSPLIT(TableCSV[[#This Row],[rep]],"="),5)," "),1))</f>
        <v>13</v>
      </c>
    </row>
    <row r="15" spans="1:18" hidden="1" x14ac:dyDescent="0.25">
      <c r="A15" t="s">
        <v>77</v>
      </c>
      <c r="B15" t="s">
        <v>78</v>
      </c>
      <c r="C15" t="s">
        <v>32</v>
      </c>
      <c r="D15" t="s">
        <v>92</v>
      </c>
      <c r="E15">
        <v>30000</v>
      </c>
      <c r="F15">
        <v>30000</v>
      </c>
      <c r="G15">
        <v>30000</v>
      </c>
      <c r="H15">
        <v>46.98038391</v>
      </c>
      <c r="I15">
        <v>46.980384000000001</v>
      </c>
      <c r="J15">
        <v>1149.4158950000001</v>
      </c>
      <c r="K15" s="6" t="str" cm="1">
        <f t="array" ref="K15">INDEX(_xlfn.TEXTSPLIT(TableCSV[[#This Row],[csv]],"_"),1)</f>
        <v>sgemm</v>
      </c>
      <c r="L15" s="6" t="str" cm="1">
        <f t="array" ref="L15">INDEX(_xlfn.TEXTSPLIT(TableCSV[[#This Row],[csv]],"_"),2)</f>
        <v>blis</v>
      </c>
      <c r="M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" s="6">
        <f>IF(ISNUMBER(SEARCH("optimized",TableCSV[[#This Row],[csv]])),1,0)</f>
        <v>1</v>
      </c>
      <c r="O15" s="6" t="str" cm="1">
        <f t="array" ref="O15">INDEX(_xlfn.TEXTSPLIT(INDEX(_xlfn.TEXTSPLIT(TableCSV[[#This Row],[rep]],"="),2)," "),1)</f>
        <v>cores</v>
      </c>
      <c r="P15" s="6" t="str" cm="1">
        <f t="array" ref="P15">INDEX(_xlfn.TEXTSPLIT(INDEX(_xlfn.TEXTSPLIT(TableCSV[[#This Row],[rep]],"="),3)," "),1)</f>
        <v>close</v>
      </c>
      <c r="Q15" s="6" cm="1">
        <f t="array" ref="Q15">VALUE(INDEX(_xlfn.TEXTSPLIT(INDEX(_xlfn.TEXTSPLIT(TableCSV[[#This Row],[rep]],"="),4)," "),1))</f>
        <v>14</v>
      </c>
      <c r="R15" s="6" cm="1">
        <f t="array" ref="R15">VALUE(INDEX(_xlfn.TEXTSPLIT(INDEX(_xlfn.TEXTSPLIT(TableCSV[[#This Row],[rep]],"="),5)," "),1))</f>
        <v>14</v>
      </c>
    </row>
    <row r="16" spans="1:18" hidden="1" x14ac:dyDescent="0.25">
      <c r="A16" t="s">
        <v>77</v>
      </c>
      <c r="B16" t="s">
        <v>78</v>
      </c>
      <c r="C16" t="s">
        <v>32</v>
      </c>
      <c r="D16" t="s">
        <v>93</v>
      </c>
      <c r="E16">
        <v>30000</v>
      </c>
      <c r="F16">
        <v>30000</v>
      </c>
      <c r="G16">
        <v>30000</v>
      </c>
      <c r="H16">
        <v>44.760390919000002</v>
      </c>
      <c r="I16">
        <v>44.760390999999998</v>
      </c>
      <c r="J16">
        <v>1206.4237800000001</v>
      </c>
      <c r="K16" s="6" t="str" cm="1">
        <f t="array" ref="K16">INDEX(_xlfn.TEXTSPLIT(TableCSV[[#This Row],[csv]],"_"),1)</f>
        <v>sgemm</v>
      </c>
      <c r="L16" s="6" t="str" cm="1">
        <f t="array" ref="L16">INDEX(_xlfn.TEXTSPLIT(TableCSV[[#This Row],[csv]],"_"),2)</f>
        <v>blis</v>
      </c>
      <c r="M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" s="6">
        <f>IF(ISNUMBER(SEARCH("optimized",TableCSV[[#This Row],[csv]])),1,0)</f>
        <v>1</v>
      </c>
      <c r="O16" s="6" t="str" cm="1">
        <f t="array" ref="O16">INDEX(_xlfn.TEXTSPLIT(INDEX(_xlfn.TEXTSPLIT(TableCSV[[#This Row],[rep]],"="),2)," "),1)</f>
        <v>cores</v>
      </c>
      <c r="P16" s="6" t="str" cm="1">
        <f t="array" ref="P16">INDEX(_xlfn.TEXTSPLIT(INDEX(_xlfn.TEXTSPLIT(TableCSV[[#This Row],[rep]],"="),3)," "),1)</f>
        <v>close</v>
      </c>
      <c r="Q16" s="6" cm="1">
        <f t="array" ref="Q16">VALUE(INDEX(_xlfn.TEXTSPLIT(INDEX(_xlfn.TEXTSPLIT(TableCSV[[#This Row],[rep]],"="),4)," "),1))</f>
        <v>15</v>
      </c>
      <c r="R16" s="6" cm="1">
        <f t="array" ref="R16">VALUE(INDEX(_xlfn.TEXTSPLIT(INDEX(_xlfn.TEXTSPLIT(TableCSV[[#This Row],[rep]],"="),5)," "),1))</f>
        <v>15</v>
      </c>
    </row>
    <row r="17" spans="1:18" hidden="1" x14ac:dyDescent="0.25">
      <c r="A17" t="s">
        <v>77</v>
      </c>
      <c r="B17" t="s">
        <v>78</v>
      </c>
      <c r="C17" t="s">
        <v>32</v>
      </c>
      <c r="D17" t="s">
        <v>94</v>
      </c>
      <c r="E17">
        <v>30000</v>
      </c>
      <c r="F17">
        <v>30000</v>
      </c>
      <c r="G17">
        <v>30000</v>
      </c>
      <c r="H17">
        <v>40.523893549999997</v>
      </c>
      <c r="I17">
        <v>40.523893999999999</v>
      </c>
      <c r="J17">
        <v>1332.547178</v>
      </c>
      <c r="K17" s="6" t="str" cm="1">
        <f t="array" ref="K17">INDEX(_xlfn.TEXTSPLIT(TableCSV[[#This Row],[csv]],"_"),1)</f>
        <v>sgemm</v>
      </c>
      <c r="L17" s="6" t="str" cm="1">
        <f t="array" ref="L17">INDEX(_xlfn.TEXTSPLIT(TableCSV[[#This Row],[csv]],"_"),2)</f>
        <v>blis</v>
      </c>
      <c r="M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" s="6">
        <f>IF(ISNUMBER(SEARCH("optimized",TableCSV[[#This Row],[csv]])),1,0)</f>
        <v>1</v>
      </c>
      <c r="O17" s="6" t="str" cm="1">
        <f t="array" ref="O17">INDEX(_xlfn.TEXTSPLIT(INDEX(_xlfn.TEXTSPLIT(TableCSV[[#This Row],[rep]],"="),2)," "),1)</f>
        <v>cores</v>
      </c>
      <c r="P17" s="6" t="str" cm="1">
        <f t="array" ref="P17">INDEX(_xlfn.TEXTSPLIT(INDEX(_xlfn.TEXTSPLIT(TableCSV[[#This Row],[rep]],"="),3)," "),1)</f>
        <v>close</v>
      </c>
      <c r="Q17" s="6" cm="1">
        <f t="array" ref="Q17">VALUE(INDEX(_xlfn.TEXTSPLIT(INDEX(_xlfn.TEXTSPLIT(TableCSV[[#This Row],[rep]],"="),4)," "),1))</f>
        <v>16</v>
      </c>
      <c r="R17" s="6" cm="1">
        <f t="array" ref="R17">VALUE(INDEX(_xlfn.TEXTSPLIT(INDEX(_xlfn.TEXTSPLIT(TableCSV[[#This Row],[rep]],"="),5)," "),1))</f>
        <v>16</v>
      </c>
    </row>
    <row r="18" spans="1:18" hidden="1" x14ac:dyDescent="0.25">
      <c r="A18" t="s">
        <v>77</v>
      </c>
      <c r="B18" t="s">
        <v>78</v>
      </c>
      <c r="C18" t="s">
        <v>32</v>
      </c>
      <c r="D18" t="s">
        <v>95</v>
      </c>
      <c r="E18">
        <v>30000</v>
      </c>
      <c r="F18">
        <v>30000</v>
      </c>
      <c r="G18">
        <v>30000</v>
      </c>
      <c r="H18">
        <v>40.700914142000002</v>
      </c>
      <c r="I18">
        <v>40.700913999999997</v>
      </c>
      <c r="J18">
        <v>1326.7515269999999</v>
      </c>
      <c r="K18" s="6" t="str" cm="1">
        <f t="array" ref="K18">INDEX(_xlfn.TEXTSPLIT(TableCSV[[#This Row],[csv]],"_"),1)</f>
        <v>sgemm</v>
      </c>
      <c r="L18" s="6" t="str" cm="1">
        <f t="array" ref="L18">INDEX(_xlfn.TEXTSPLIT(TableCSV[[#This Row],[csv]],"_"),2)</f>
        <v>blis</v>
      </c>
      <c r="M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" s="6">
        <f>IF(ISNUMBER(SEARCH("optimized",TableCSV[[#This Row],[csv]])),1,0)</f>
        <v>1</v>
      </c>
      <c r="O18" s="6" t="str" cm="1">
        <f t="array" ref="O18">INDEX(_xlfn.TEXTSPLIT(INDEX(_xlfn.TEXTSPLIT(TableCSV[[#This Row],[rep]],"="),2)," "),1)</f>
        <v>cores</v>
      </c>
      <c r="P18" s="6" t="str" cm="1">
        <f t="array" ref="P18">INDEX(_xlfn.TEXTSPLIT(INDEX(_xlfn.TEXTSPLIT(TableCSV[[#This Row],[rep]],"="),3)," "),1)</f>
        <v>close</v>
      </c>
      <c r="Q18" s="6" cm="1">
        <f t="array" ref="Q18">VALUE(INDEX(_xlfn.TEXTSPLIT(INDEX(_xlfn.TEXTSPLIT(TableCSV[[#This Row],[rep]],"="),4)," "),1))</f>
        <v>17</v>
      </c>
      <c r="R18" s="6" cm="1">
        <f t="array" ref="R18">VALUE(INDEX(_xlfn.TEXTSPLIT(INDEX(_xlfn.TEXTSPLIT(TableCSV[[#This Row],[rep]],"="),5)," "),1))</f>
        <v>17</v>
      </c>
    </row>
    <row r="19" spans="1:18" hidden="1" x14ac:dyDescent="0.25">
      <c r="A19" t="s">
        <v>77</v>
      </c>
      <c r="B19" t="s">
        <v>78</v>
      </c>
      <c r="C19" t="s">
        <v>32</v>
      </c>
      <c r="D19" t="s">
        <v>96</v>
      </c>
      <c r="E19">
        <v>30000</v>
      </c>
      <c r="F19">
        <v>30000</v>
      </c>
      <c r="G19">
        <v>30000</v>
      </c>
      <c r="H19">
        <v>38.671028393</v>
      </c>
      <c r="I19">
        <v>38.671028</v>
      </c>
      <c r="J19">
        <v>1396.3942059999999</v>
      </c>
      <c r="K19" s="6" t="str" cm="1">
        <f t="array" ref="K19">INDEX(_xlfn.TEXTSPLIT(TableCSV[[#This Row],[csv]],"_"),1)</f>
        <v>sgemm</v>
      </c>
      <c r="L19" s="6" t="str" cm="1">
        <f t="array" ref="L19">INDEX(_xlfn.TEXTSPLIT(TableCSV[[#This Row],[csv]],"_"),2)</f>
        <v>blis</v>
      </c>
      <c r="M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9" s="6">
        <f>IF(ISNUMBER(SEARCH("optimized",TableCSV[[#This Row],[csv]])),1,0)</f>
        <v>1</v>
      </c>
      <c r="O19" s="6" t="str" cm="1">
        <f t="array" ref="O19">INDEX(_xlfn.TEXTSPLIT(INDEX(_xlfn.TEXTSPLIT(TableCSV[[#This Row],[rep]],"="),2)," "),1)</f>
        <v>cores</v>
      </c>
      <c r="P19" s="6" t="str" cm="1">
        <f t="array" ref="P19">INDEX(_xlfn.TEXTSPLIT(INDEX(_xlfn.TEXTSPLIT(TableCSV[[#This Row],[rep]],"="),3)," "),1)</f>
        <v>close</v>
      </c>
      <c r="Q19" s="6" cm="1">
        <f t="array" ref="Q19">VALUE(INDEX(_xlfn.TEXTSPLIT(INDEX(_xlfn.TEXTSPLIT(TableCSV[[#This Row],[rep]],"="),4)," "),1))</f>
        <v>18</v>
      </c>
      <c r="R19" s="6" cm="1">
        <f t="array" ref="R19">VALUE(INDEX(_xlfn.TEXTSPLIT(INDEX(_xlfn.TEXTSPLIT(TableCSV[[#This Row],[rep]],"="),5)," "),1))</f>
        <v>18</v>
      </c>
    </row>
    <row r="20" spans="1:18" hidden="1" x14ac:dyDescent="0.25">
      <c r="A20" t="s">
        <v>77</v>
      </c>
      <c r="B20" t="s">
        <v>78</v>
      </c>
      <c r="C20" t="s">
        <v>32</v>
      </c>
      <c r="D20" t="s">
        <v>97</v>
      </c>
      <c r="E20">
        <v>30000</v>
      </c>
      <c r="F20">
        <v>30000</v>
      </c>
      <c r="G20">
        <v>30000</v>
      </c>
      <c r="H20">
        <v>38.795110622999999</v>
      </c>
      <c r="I20">
        <v>38.795110999999999</v>
      </c>
      <c r="J20">
        <v>1391.927981</v>
      </c>
      <c r="K20" s="6" t="str" cm="1">
        <f t="array" ref="K20">INDEX(_xlfn.TEXTSPLIT(TableCSV[[#This Row],[csv]],"_"),1)</f>
        <v>sgemm</v>
      </c>
      <c r="L20" s="6" t="str" cm="1">
        <f t="array" ref="L20">INDEX(_xlfn.TEXTSPLIT(TableCSV[[#This Row],[csv]],"_"),2)</f>
        <v>blis</v>
      </c>
      <c r="M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0" s="6">
        <f>IF(ISNUMBER(SEARCH("optimized",TableCSV[[#This Row],[csv]])),1,0)</f>
        <v>1</v>
      </c>
      <c r="O20" s="6" t="str" cm="1">
        <f t="array" ref="O20">INDEX(_xlfn.TEXTSPLIT(INDEX(_xlfn.TEXTSPLIT(TableCSV[[#This Row],[rep]],"="),2)," "),1)</f>
        <v>cores</v>
      </c>
      <c r="P20" s="6" t="str" cm="1">
        <f t="array" ref="P20">INDEX(_xlfn.TEXTSPLIT(INDEX(_xlfn.TEXTSPLIT(TableCSV[[#This Row],[rep]],"="),3)," "),1)</f>
        <v>close</v>
      </c>
      <c r="Q20" s="6" cm="1">
        <f t="array" ref="Q20">VALUE(INDEX(_xlfn.TEXTSPLIT(INDEX(_xlfn.TEXTSPLIT(TableCSV[[#This Row],[rep]],"="),4)," "),1))</f>
        <v>19</v>
      </c>
      <c r="R20" s="6" cm="1">
        <f t="array" ref="R20">VALUE(INDEX(_xlfn.TEXTSPLIT(INDEX(_xlfn.TEXTSPLIT(TableCSV[[#This Row],[rep]],"="),5)," "),1))</f>
        <v>19</v>
      </c>
    </row>
    <row r="21" spans="1:18" hidden="1" x14ac:dyDescent="0.25">
      <c r="A21" t="s">
        <v>77</v>
      </c>
      <c r="B21" t="s">
        <v>78</v>
      </c>
      <c r="C21" t="s">
        <v>32</v>
      </c>
      <c r="D21" t="s">
        <v>98</v>
      </c>
      <c r="E21">
        <v>30000</v>
      </c>
      <c r="F21">
        <v>30000</v>
      </c>
      <c r="G21">
        <v>30000</v>
      </c>
      <c r="H21">
        <v>33.319933218000003</v>
      </c>
      <c r="I21">
        <v>33.319932999999999</v>
      </c>
      <c r="J21">
        <v>1620.6515079999999</v>
      </c>
      <c r="K21" s="6" t="str" cm="1">
        <f t="array" ref="K21">INDEX(_xlfn.TEXTSPLIT(TableCSV[[#This Row],[csv]],"_"),1)</f>
        <v>sgemm</v>
      </c>
      <c r="L21" s="6" t="str" cm="1">
        <f t="array" ref="L21">INDEX(_xlfn.TEXTSPLIT(TableCSV[[#This Row],[csv]],"_"),2)</f>
        <v>blis</v>
      </c>
      <c r="M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1" s="6">
        <f>IF(ISNUMBER(SEARCH("optimized",TableCSV[[#This Row],[csv]])),1,0)</f>
        <v>1</v>
      </c>
      <c r="O21" s="6" t="str" cm="1">
        <f t="array" ref="O21">INDEX(_xlfn.TEXTSPLIT(INDEX(_xlfn.TEXTSPLIT(TableCSV[[#This Row],[rep]],"="),2)," "),1)</f>
        <v>cores</v>
      </c>
      <c r="P21" s="6" t="str" cm="1">
        <f t="array" ref="P21">INDEX(_xlfn.TEXTSPLIT(INDEX(_xlfn.TEXTSPLIT(TableCSV[[#This Row],[rep]],"="),3)," "),1)</f>
        <v>close</v>
      </c>
      <c r="Q21" s="6" cm="1">
        <f t="array" ref="Q21">VALUE(INDEX(_xlfn.TEXTSPLIT(INDEX(_xlfn.TEXTSPLIT(TableCSV[[#This Row],[rep]],"="),4)," "),1))</f>
        <v>20</v>
      </c>
      <c r="R21" s="6" cm="1">
        <f t="array" ref="R21">VALUE(INDEX(_xlfn.TEXTSPLIT(INDEX(_xlfn.TEXTSPLIT(TableCSV[[#This Row],[rep]],"="),5)," "),1))</f>
        <v>20</v>
      </c>
    </row>
    <row r="22" spans="1:18" hidden="1" x14ac:dyDescent="0.25">
      <c r="A22" t="s">
        <v>77</v>
      </c>
      <c r="B22" t="s">
        <v>78</v>
      </c>
      <c r="C22" t="s">
        <v>32</v>
      </c>
      <c r="D22" t="s">
        <v>99</v>
      </c>
      <c r="E22">
        <v>30000</v>
      </c>
      <c r="F22">
        <v>30000</v>
      </c>
      <c r="G22">
        <v>30000</v>
      </c>
      <c r="H22">
        <v>33.420907587999999</v>
      </c>
      <c r="I22">
        <v>33.420907999999997</v>
      </c>
      <c r="J22">
        <v>1615.755044</v>
      </c>
      <c r="K22" s="6" t="str" cm="1">
        <f t="array" ref="K22">INDEX(_xlfn.TEXTSPLIT(TableCSV[[#This Row],[csv]],"_"),1)</f>
        <v>sgemm</v>
      </c>
      <c r="L22" s="6" t="str" cm="1">
        <f t="array" ref="L22">INDEX(_xlfn.TEXTSPLIT(TableCSV[[#This Row],[csv]],"_"),2)</f>
        <v>blis</v>
      </c>
      <c r="M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2" s="6">
        <f>IF(ISNUMBER(SEARCH("optimized",TableCSV[[#This Row],[csv]])),1,0)</f>
        <v>1</v>
      </c>
      <c r="O22" s="6" t="str" cm="1">
        <f t="array" ref="O22">INDEX(_xlfn.TEXTSPLIT(INDEX(_xlfn.TEXTSPLIT(TableCSV[[#This Row],[rep]],"="),2)," "),1)</f>
        <v>cores</v>
      </c>
      <c r="P22" s="6" t="str" cm="1">
        <f t="array" ref="P22">INDEX(_xlfn.TEXTSPLIT(INDEX(_xlfn.TEXTSPLIT(TableCSV[[#This Row],[rep]],"="),3)," "),1)</f>
        <v>close</v>
      </c>
      <c r="Q22" s="6" cm="1">
        <f t="array" ref="Q22">VALUE(INDEX(_xlfn.TEXTSPLIT(INDEX(_xlfn.TEXTSPLIT(TableCSV[[#This Row],[rep]],"="),4)," "),1))</f>
        <v>21</v>
      </c>
      <c r="R22" s="6" cm="1">
        <f t="array" ref="R22">VALUE(INDEX(_xlfn.TEXTSPLIT(INDEX(_xlfn.TEXTSPLIT(TableCSV[[#This Row],[rep]],"="),5)," "),1))</f>
        <v>21</v>
      </c>
    </row>
    <row r="23" spans="1:18" hidden="1" x14ac:dyDescent="0.25">
      <c r="A23" t="s">
        <v>77</v>
      </c>
      <c r="B23" t="s">
        <v>78</v>
      </c>
      <c r="C23" t="s">
        <v>32</v>
      </c>
      <c r="D23" t="s">
        <v>100</v>
      </c>
      <c r="E23">
        <v>30000</v>
      </c>
      <c r="F23">
        <v>30000</v>
      </c>
      <c r="G23">
        <v>30000</v>
      </c>
      <c r="H23">
        <v>32.707411370000003</v>
      </c>
      <c r="I23">
        <v>32.707411</v>
      </c>
      <c r="J23">
        <v>1651.001951</v>
      </c>
      <c r="K23" s="6" t="str" cm="1">
        <f t="array" ref="K23">INDEX(_xlfn.TEXTSPLIT(TableCSV[[#This Row],[csv]],"_"),1)</f>
        <v>sgemm</v>
      </c>
      <c r="L23" s="6" t="str" cm="1">
        <f t="array" ref="L23">INDEX(_xlfn.TEXTSPLIT(TableCSV[[#This Row],[csv]],"_"),2)</f>
        <v>blis</v>
      </c>
      <c r="M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3" s="6">
        <f>IF(ISNUMBER(SEARCH("optimized",TableCSV[[#This Row],[csv]])),1,0)</f>
        <v>1</v>
      </c>
      <c r="O23" s="6" t="str" cm="1">
        <f t="array" ref="O23">INDEX(_xlfn.TEXTSPLIT(INDEX(_xlfn.TEXTSPLIT(TableCSV[[#This Row],[rep]],"="),2)," "),1)</f>
        <v>cores</v>
      </c>
      <c r="P23" s="6" t="str" cm="1">
        <f t="array" ref="P23">INDEX(_xlfn.TEXTSPLIT(INDEX(_xlfn.TEXTSPLIT(TableCSV[[#This Row],[rep]],"="),3)," "),1)</f>
        <v>close</v>
      </c>
      <c r="Q23" s="6" cm="1">
        <f t="array" ref="Q23">VALUE(INDEX(_xlfn.TEXTSPLIT(INDEX(_xlfn.TEXTSPLIT(TableCSV[[#This Row],[rep]],"="),4)," "),1))</f>
        <v>22</v>
      </c>
      <c r="R23" s="6" cm="1">
        <f t="array" ref="R23">VALUE(INDEX(_xlfn.TEXTSPLIT(INDEX(_xlfn.TEXTSPLIT(TableCSV[[#This Row],[rep]],"="),5)," "),1))</f>
        <v>22</v>
      </c>
    </row>
    <row r="24" spans="1:18" hidden="1" x14ac:dyDescent="0.25">
      <c r="A24" t="s">
        <v>77</v>
      </c>
      <c r="B24" t="s">
        <v>78</v>
      </c>
      <c r="C24" t="s">
        <v>32</v>
      </c>
      <c r="D24" t="s">
        <v>101</v>
      </c>
      <c r="E24">
        <v>30000</v>
      </c>
      <c r="F24">
        <v>30000</v>
      </c>
      <c r="G24">
        <v>30000</v>
      </c>
      <c r="H24">
        <v>32.669942304000003</v>
      </c>
      <c r="I24">
        <v>32.669941999999999</v>
      </c>
      <c r="J24">
        <v>1652.895481</v>
      </c>
      <c r="K24" s="6" t="str" cm="1">
        <f t="array" ref="K24">INDEX(_xlfn.TEXTSPLIT(TableCSV[[#This Row],[csv]],"_"),1)</f>
        <v>sgemm</v>
      </c>
      <c r="L24" s="6" t="str" cm="1">
        <f t="array" ref="L24">INDEX(_xlfn.TEXTSPLIT(TableCSV[[#This Row],[csv]],"_"),2)</f>
        <v>blis</v>
      </c>
      <c r="M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4" s="6">
        <f>IF(ISNUMBER(SEARCH("optimized",TableCSV[[#This Row],[csv]])),1,0)</f>
        <v>1</v>
      </c>
      <c r="O24" s="6" t="str" cm="1">
        <f t="array" ref="O24">INDEX(_xlfn.TEXTSPLIT(INDEX(_xlfn.TEXTSPLIT(TableCSV[[#This Row],[rep]],"="),2)," "),1)</f>
        <v>cores</v>
      </c>
      <c r="P24" s="6" t="str" cm="1">
        <f t="array" ref="P24">INDEX(_xlfn.TEXTSPLIT(INDEX(_xlfn.TEXTSPLIT(TableCSV[[#This Row],[rep]],"="),3)," "),1)</f>
        <v>close</v>
      </c>
      <c r="Q24" s="6" cm="1">
        <f t="array" ref="Q24">VALUE(INDEX(_xlfn.TEXTSPLIT(INDEX(_xlfn.TEXTSPLIT(TableCSV[[#This Row],[rep]],"="),4)," "),1))</f>
        <v>23</v>
      </c>
      <c r="R24" s="6" cm="1">
        <f t="array" ref="R24">VALUE(INDEX(_xlfn.TEXTSPLIT(INDEX(_xlfn.TEXTSPLIT(TableCSV[[#This Row],[rep]],"="),5)," "),1))</f>
        <v>23</v>
      </c>
    </row>
    <row r="25" spans="1:18" hidden="1" x14ac:dyDescent="0.25">
      <c r="A25" t="s">
        <v>77</v>
      </c>
      <c r="B25" t="s">
        <v>78</v>
      </c>
      <c r="C25" t="s">
        <v>32</v>
      </c>
      <c r="D25" t="s">
        <v>102</v>
      </c>
      <c r="E25">
        <v>30000</v>
      </c>
      <c r="F25">
        <v>30000</v>
      </c>
      <c r="G25">
        <v>30000</v>
      </c>
      <c r="H25">
        <v>29.229333023999999</v>
      </c>
      <c r="I25">
        <v>29.229333</v>
      </c>
      <c r="J25">
        <v>1847.4591929999999</v>
      </c>
      <c r="K25" s="6" t="str" cm="1">
        <f t="array" ref="K25">INDEX(_xlfn.TEXTSPLIT(TableCSV[[#This Row],[csv]],"_"),1)</f>
        <v>sgemm</v>
      </c>
      <c r="L25" s="6" t="str" cm="1">
        <f t="array" ref="L25">INDEX(_xlfn.TEXTSPLIT(TableCSV[[#This Row],[csv]],"_"),2)</f>
        <v>blis</v>
      </c>
      <c r="M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5" s="6">
        <f>IF(ISNUMBER(SEARCH("optimized",TableCSV[[#This Row],[csv]])),1,0)</f>
        <v>1</v>
      </c>
      <c r="O25" s="6" t="str" cm="1">
        <f t="array" ref="O25">INDEX(_xlfn.TEXTSPLIT(INDEX(_xlfn.TEXTSPLIT(TableCSV[[#This Row],[rep]],"="),2)," "),1)</f>
        <v>cores</v>
      </c>
      <c r="P25" s="6" t="str" cm="1">
        <f t="array" ref="P25">INDEX(_xlfn.TEXTSPLIT(INDEX(_xlfn.TEXTSPLIT(TableCSV[[#This Row],[rep]],"="),3)," "),1)</f>
        <v>close</v>
      </c>
      <c r="Q25" s="6" cm="1">
        <f t="array" ref="Q25">VALUE(INDEX(_xlfn.TEXTSPLIT(INDEX(_xlfn.TEXTSPLIT(TableCSV[[#This Row],[rep]],"="),4)," "),1))</f>
        <v>24</v>
      </c>
      <c r="R25" s="6" cm="1">
        <f t="array" ref="R25">VALUE(INDEX(_xlfn.TEXTSPLIT(INDEX(_xlfn.TEXTSPLIT(TableCSV[[#This Row],[rep]],"="),5)," "),1))</f>
        <v>24</v>
      </c>
    </row>
    <row r="26" spans="1:18" hidden="1" x14ac:dyDescent="0.25">
      <c r="A26" t="s">
        <v>77</v>
      </c>
      <c r="B26" t="s">
        <v>78</v>
      </c>
      <c r="C26" t="s">
        <v>32</v>
      </c>
      <c r="D26" t="s">
        <v>103</v>
      </c>
      <c r="E26">
        <v>30000</v>
      </c>
      <c r="F26">
        <v>30000</v>
      </c>
      <c r="G26">
        <v>30000</v>
      </c>
      <c r="H26">
        <v>29.082527137</v>
      </c>
      <c r="I26">
        <v>29.082526999999999</v>
      </c>
      <c r="J26">
        <v>1856.784995</v>
      </c>
      <c r="K26" s="6" t="str" cm="1">
        <f t="array" ref="K26">INDEX(_xlfn.TEXTSPLIT(TableCSV[[#This Row],[csv]],"_"),1)</f>
        <v>sgemm</v>
      </c>
      <c r="L26" s="6" t="str" cm="1">
        <f t="array" ref="L26">INDEX(_xlfn.TEXTSPLIT(TableCSV[[#This Row],[csv]],"_"),2)</f>
        <v>blis</v>
      </c>
      <c r="M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" s="6">
        <f>IF(ISNUMBER(SEARCH("optimized",TableCSV[[#This Row],[csv]])),1,0)</f>
        <v>1</v>
      </c>
      <c r="O26" s="6" t="str" cm="1">
        <f t="array" ref="O26">INDEX(_xlfn.TEXTSPLIT(INDEX(_xlfn.TEXTSPLIT(TableCSV[[#This Row],[rep]],"="),2)," "),1)</f>
        <v>cores</v>
      </c>
      <c r="P26" s="6" t="str" cm="1">
        <f t="array" ref="P26">INDEX(_xlfn.TEXTSPLIT(INDEX(_xlfn.TEXTSPLIT(TableCSV[[#This Row],[rep]],"="),3)," "),1)</f>
        <v>close</v>
      </c>
      <c r="Q26" s="6" cm="1">
        <f t="array" ref="Q26">VALUE(INDEX(_xlfn.TEXTSPLIT(INDEX(_xlfn.TEXTSPLIT(TableCSV[[#This Row],[rep]],"="),4)," "),1))</f>
        <v>25</v>
      </c>
      <c r="R26" s="6" cm="1">
        <f t="array" ref="R26">VALUE(INDEX(_xlfn.TEXTSPLIT(INDEX(_xlfn.TEXTSPLIT(TableCSV[[#This Row],[rep]],"="),5)," "),1))</f>
        <v>25</v>
      </c>
    </row>
    <row r="27" spans="1:18" hidden="1" x14ac:dyDescent="0.25">
      <c r="A27" t="s">
        <v>77</v>
      </c>
      <c r="B27" t="s">
        <v>78</v>
      </c>
      <c r="C27" t="s">
        <v>32</v>
      </c>
      <c r="D27" t="s">
        <v>104</v>
      </c>
      <c r="E27">
        <v>30000</v>
      </c>
      <c r="F27">
        <v>30000</v>
      </c>
      <c r="G27">
        <v>30000</v>
      </c>
      <c r="H27">
        <v>28.871407756</v>
      </c>
      <c r="I27">
        <v>28.871407999999999</v>
      </c>
      <c r="J27">
        <v>1870.362556</v>
      </c>
      <c r="K27" s="6" t="str" cm="1">
        <f t="array" ref="K27">INDEX(_xlfn.TEXTSPLIT(TableCSV[[#This Row],[csv]],"_"),1)</f>
        <v>sgemm</v>
      </c>
      <c r="L27" s="6" t="str" cm="1">
        <f t="array" ref="L27">INDEX(_xlfn.TEXTSPLIT(TableCSV[[#This Row],[csv]],"_"),2)</f>
        <v>blis</v>
      </c>
      <c r="M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" s="6">
        <f>IF(ISNUMBER(SEARCH("optimized",TableCSV[[#This Row],[csv]])),1,0)</f>
        <v>1</v>
      </c>
      <c r="O27" s="6" t="str" cm="1">
        <f t="array" ref="O27">INDEX(_xlfn.TEXTSPLIT(INDEX(_xlfn.TEXTSPLIT(TableCSV[[#This Row],[rep]],"="),2)," "),1)</f>
        <v>cores</v>
      </c>
      <c r="P27" s="6" t="str" cm="1">
        <f t="array" ref="P27">INDEX(_xlfn.TEXTSPLIT(INDEX(_xlfn.TEXTSPLIT(TableCSV[[#This Row],[rep]],"="),3)," "),1)</f>
        <v>close</v>
      </c>
      <c r="Q27" s="6" cm="1">
        <f t="array" ref="Q27">VALUE(INDEX(_xlfn.TEXTSPLIT(INDEX(_xlfn.TEXTSPLIT(TableCSV[[#This Row],[rep]],"="),4)," "),1))</f>
        <v>26</v>
      </c>
      <c r="R27" s="6" cm="1">
        <f t="array" ref="R27">VALUE(INDEX(_xlfn.TEXTSPLIT(INDEX(_xlfn.TEXTSPLIT(TableCSV[[#This Row],[rep]],"="),5)," "),1))</f>
        <v>26</v>
      </c>
    </row>
    <row r="28" spans="1:18" hidden="1" x14ac:dyDescent="0.25">
      <c r="A28" t="s">
        <v>77</v>
      </c>
      <c r="B28" t="s">
        <v>78</v>
      </c>
      <c r="C28" t="s">
        <v>32</v>
      </c>
      <c r="D28" t="s">
        <v>105</v>
      </c>
      <c r="E28">
        <v>30000</v>
      </c>
      <c r="F28">
        <v>30000</v>
      </c>
      <c r="G28">
        <v>30000</v>
      </c>
      <c r="H28">
        <v>27.511860520999999</v>
      </c>
      <c r="I28">
        <v>27.511861</v>
      </c>
      <c r="J28">
        <v>1962.7898290000001</v>
      </c>
      <c r="K28" s="6" t="str" cm="1">
        <f t="array" ref="K28">INDEX(_xlfn.TEXTSPLIT(TableCSV[[#This Row],[csv]],"_"),1)</f>
        <v>sgemm</v>
      </c>
      <c r="L28" s="6" t="str" cm="1">
        <f t="array" ref="L28">INDEX(_xlfn.TEXTSPLIT(TableCSV[[#This Row],[csv]],"_"),2)</f>
        <v>blis</v>
      </c>
      <c r="M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" s="6">
        <f>IF(ISNUMBER(SEARCH("optimized",TableCSV[[#This Row],[csv]])),1,0)</f>
        <v>1</v>
      </c>
      <c r="O28" s="6" t="str" cm="1">
        <f t="array" ref="O28">INDEX(_xlfn.TEXTSPLIT(INDEX(_xlfn.TEXTSPLIT(TableCSV[[#This Row],[rep]],"="),2)," "),1)</f>
        <v>cores</v>
      </c>
      <c r="P28" s="6" t="str" cm="1">
        <f t="array" ref="P28">INDEX(_xlfn.TEXTSPLIT(INDEX(_xlfn.TEXTSPLIT(TableCSV[[#This Row],[rep]],"="),3)," "),1)</f>
        <v>close</v>
      </c>
      <c r="Q28" s="6" cm="1">
        <f t="array" ref="Q28">VALUE(INDEX(_xlfn.TEXTSPLIT(INDEX(_xlfn.TEXTSPLIT(TableCSV[[#This Row],[rep]],"="),4)," "),1))</f>
        <v>27</v>
      </c>
      <c r="R28" s="6" cm="1">
        <f t="array" ref="R28">VALUE(INDEX(_xlfn.TEXTSPLIT(INDEX(_xlfn.TEXTSPLIT(TableCSV[[#This Row],[rep]],"="),5)," "),1))</f>
        <v>27</v>
      </c>
    </row>
    <row r="29" spans="1:18" hidden="1" x14ac:dyDescent="0.25">
      <c r="A29" t="s">
        <v>77</v>
      </c>
      <c r="B29" t="s">
        <v>78</v>
      </c>
      <c r="C29" t="s">
        <v>32</v>
      </c>
      <c r="D29" t="s">
        <v>106</v>
      </c>
      <c r="E29">
        <v>30000</v>
      </c>
      <c r="F29">
        <v>30000</v>
      </c>
      <c r="G29">
        <v>30000</v>
      </c>
      <c r="H29">
        <v>27.308888386</v>
      </c>
      <c r="I29">
        <v>27.308888</v>
      </c>
      <c r="J29">
        <v>1977.378179</v>
      </c>
      <c r="K29" s="6" t="str" cm="1">
        <f t="array" ref="K29">INDEX(_xlfn.TEXTSPLIT(TableCSV[[#This Row],[csv]],"_"),1)</f>
        <v>sgemm</v>
      </c>
      <c r="L29" s="6" t="str" cm="1">
        <f t="array" ref="L29">INDEX(_xlfn.TEXTSPLIT(TableCSV[[#This Row],[csv]],"_"),2)</f>
        <v>blis</v>
      </c>
      <c r="M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" s="6">
        <f>IF(ISNUMBER(SEARCH("optimized",TableCSV[[#This Row],[csv]])),1,0)</f>
        <v>1</v>
      </c>
      <c r="O29" s="6" t="str" cm="1">
        <f t="array" ref="O29">INDEX(_xlfn.TEXTSPLIT(INDEX(_xlfn.TEXTSPLIT(TableCSV[[#This Row],[rep]],"="),2)," "),1)</f>
        <v>cores</v>
      </c>
      <c r="P29" s="6" t="str" cm="1">
        <f t="array" ref="P29">INDEX(_xlfn.TEXTSPLIT(INDEX(_xlfn.TEXTSPLIT(TableCSV[[#This Row],[rep]],"="),3)," "),1)</f>
        <v>close</v>
      </c>
      <c r="Q29" s="6" cm="1">
        <f t="array" ref="Q29">VALUE(INDEX(_xlfn.TEXTSPLIT(INDEX(_xlfn.TEXTSPLIT(TableCSV[[#This Row],[rep]],"="),4)," "),1))</f>
        <v>28</v>
      </c>
      <c r="R29" s="6" cm="1">
        <f t="array" ref="R29">VALUE(INDEX(_xlfn.TEXTSPLIT(INDEX(_xlfn.TEXTSPLIT(TableCSV[[#This Row],[rep]],"="),5)," "),1))</f>
        <v>28</v>
      </c>
    </row>
    <row r="30" spans="1:18" hidden="1" x14ac:dyDescent="0.25">
      <c r="A30" t="s">
        <v>77</v>
      </c>
      <c r="B30" t="s">
        <v>78</v>
      </c>
      <c r="C30" t="s">
        <v>32</v>
      </c>
      <c r="D30" t="s">
        <v>107</v>
      </c>
      <c r="E30">
        <v>30000</v>
      </c>
      <c r="F30">
        <v>30000</v>
      </c>
      <c r="G30">
        <v>30000</v>
      </c>
      <c r="H30">
        <v>27.710826229999999</v>
      </c>
      <c r="I30">
        <v>27.710826000000001</v>
      </c>
      <c r="J30">
        <v>1948.696858</v>
      </c>
      <c r="K30" s="6" t="str" cm="1">
        <f t="array" ref="K30">INDEX(_xlfn.TEXTSPLIT(TableCSV[[#This Row],[csv]],"_"),1)</f>
        <v>sgemm</v>
      </c>
      <c r="L30" s="6" t="str" cm="1">
        <f t="array" ref="L30">INDEX(_xlfn.TEXTSPLIT(TableCSV[[#This Row],[csv]],"_"),2)</f>
        <v>blis</v>
      </c>
      <c r="M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" s="6">
        <f>IF(ISNUMBER(SEARCH("optimized",TableCSV[[#This Row],[csv]])),1,0)</f>
        <v>1</v>
      </c>
      <c r="O30" s="6" t="str" cm="1">
        <f t="array" ref="O30">INDEX(_xlfn.TEXTSPLIT(INDEX(_xlfn.TEXTSPLIT(TableCSV[[#This Row],[rep]],"="),2)," "),1)</f>
        <v>cores</v>
      </c>
      <c r="P30" s="6" t="str" cm="1">
        <f t="array" ref="P30">INDEX(_xlfn.TEXTSPLIT(INDEX(_xlfn.TEXTSPLIT(TableCSV[[#This Row],[rep]],"="),3)," "),1)</f>
        <v>close</v>
      </c>
      <c r="Q30" s="6" cm="1">
        <f t="array" ref="Q30">VALUE(INDEX(_xlfn.TEXTSPLIT(INDEX(_xlfn.TEXTSPLIT(TableCSV[[#This Row],[rep]],"="),4)," "),1))</f>
        <v>29</v>
      </c>
      <c r="R30" s="6" cm="1">
        <f t="array" ref="R30">VALUE(INDEX(_xlfn.TEXTSPLIT(INDEX(_xlfn.TEXTSPLIT(TableCSV[[#This Row],[rep]],"="),5)," "),1))</f>
        <v>29</v>
      </c>
    </row>
    <row r="31" spans="1:18" hidden="1" x14ac:dyDescent="0.25">
      <c r="A31" t="s">
        <v>77</v>
      </c>
      <c r="B31" t="s">
        <v>78</v>
      </c>
      <c r="C31" t="s">
        <v>32</v>
      </c>
      <c r="D31" t="s">
        <v>108</v>
      </c>
      <c r="E31">
        <v>30000</v>
      </c>
      <c r="F31">
        <v>30000</v>
      </c>
      <c r="G31">
        <v>30000</v>
      </c>
      <c r="H31">
        <v>26.080159753</v>
      </c>
      <c r="I31">
        <v>26.080159999999999</v>
      </c>
      <c r="J31">
        <v>2070.539464</v>
      </c>
      <c r="K31" s="6" t="str" cm="1">
        <f t="array" ref="K31">INDEX(_xlfn.TEXTSPLIT(TableCSV[[#This Row],[csv]],"_"),1)</f>
        <v>sgemm</v>
      </c>
      <c r="L31" s="6" t="str" cm="1">
        <f t="array" ref="L31">INDEX(_xlfn.TEXTSPLIT(TableCSV[[#This Row],[csv]],"_"),2)</f>
        <v>blis</v>
      </c>
      <c r="M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" s="6">
        <f>IF(ISNUMBER(SEARCH("optimized",TableCSV[[#This Row],[csv]])),1,0)</f>
        <v>1</v>
      </c>
      <c r="O31" s="6" t="str" cm="1">
        <f t="array" ref="O31">INDEX(_xlfn.TEXTSPLIT(INDEX(_xlfn.TEXTSPLIT(TableCSV[[#This Row],[rep]],"="),2)," "),1)</f>
        <v>cores</v>
      </c>
      <c r="P31" s="6" t="str" cm="1">
        <f t="array" ref="P31">INDEX(_xlfn.TEXTSPLIT(INDEX(_xlfn.TEXTSPLIT(TableCSV[[#This Row],[rep]],"="),3)," "),1)</f>
        <v>close</v>
      </c>
      <c r="Q31" s="6" cm="1">
        <f t="array" ref="Q31">VALUE(INDEX(_xlfn.TEXTSPLIT(INDEX(_xlfn.TEXTSPLIT(TableCSV[[#This Row],[rep]],"="),4)," "),1))</f>
        <v>30</v>
      </c>
      <c r="R31" s="6" cm="1">
        <f t="array" ref="R31">VALUE(INDEX(_xlfn.TEXTSPLIT(INDEX(_xlfn.TEXTSPLIT(TableCSV[[#This Row],[rep]],"="),5)," "),1))</f>
        <v>30</v>
      </c>
    </row>
    <row r="32" spans="1:18" hidden="1" x14ac:dyDescent="0.25">
      <c r="A32" t="s">
        <v>77</v>
      </c>
      <c r="B32" t="s">
        <v>78</v>
      </c>
      <c r="C32" t="s">
        <v>32</v>
      </c>
      <c r="D32" t="s">
        <v>109</v>
      </c>
      <c r="E32">
        <v>30000</v>
      </c>
      <c r="F32">
        <v>30000</v>
      </c>
      <c r="G32">
        <v>30000</v>
      </c>
      <c r="H32">
        <v>25.169951467000001</v>
      </c>
      <c r="I32">
        <v>25.169951000000001</v>
      </c>
      <c r="J32">
        <v>2145.4153409999999</v>
      </c>
      <c r="K32" s="6" t="str" cm="1">
        <f t="array" ref="K32">INDEX(_xlfn.TEXTSPLIT(TableCSV[[#This Row],[csv]],"_"),1)</f>
        <v>sgemm</v>
      </c>
      <c r="L32" s="6" t="str" cm="1">
        <f t="array" ref="L32">INDEX(_xlfn.TEXTSPLIT(TableCSV[[#This Row],[csv]],"_"),2)</f>
        <v>blis</v>
      </c>
      <c r="M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2" s="6">
        <f>IF(ISNUMBER(SEARCH("optimized",TableCSV[[#This Row],[csv]])),1,0)</f>
        <v>1</v>
      </c>
      <c r="O32" s="6" t="str" cm="1">
        <f t="array" ref="O32">INDEX(_xlfn.TEXTSPLIT(INDEX(_xlfn.TEXTSPLIT(TableCSV[[#This Row],[rep]],"="),2)," "),1)</f>
        <v>cores</v>
      </c>
      <c r="P32" s="6" t="str" cm="1">
        <f t="array" ref="P32">INDEX(_xlfn.TEXTSPLIT(INDEX(_xlfn.TEXTSPLIT(TableCSV[[#This Row],[rep]],"="),3)," "),1)</f>
        <v>close</v>
      </c>
      <c r="Q32" s="6" cm="1">
        <f t="array" ref="Q32">VALUE(INDEX(_xlfn.TEXTSPLIT(INDEX(_xlfn.TEXTSPLIT(TableCSV[[#This Row],[rep]],"="),4)," "),1))</f>
        <v>31</v>
      </c>
      <c r="R32" s="6" cm="1">
        <f t="array" ref="R32">VALUE(INDEX(_xlfn.TEXTSPLIT(INDEX(_xlfn.TEXTSPLIT(TableCSV[[#This Row],[rep]],"="),5)," "),1))</f>
        <v>31</v>
      </c>
    </row>
    <row r="33" spans="1:18" hidden="1" x14ac:dyDescent="0.25">
      <c r="A33" t="s">
        <v>77</v>
      </c>
      <c r="B33" t="s">
        <v>78</v>
      </c>
      <c r="C33" t="s">
        <v>32</v>
      </c>
      <c r="D33" t="s">
        <v>110</v>
      </c>
      <c r="E33">
        <v>30000</v>
      </c>
      <c r="F33">
        <v>30000</v>
      </c>
      <c r="G33">
        <v>30000</v>
      </c>
      <c r="H33">
        <v>24.430820534999999</v>
      </c>
      <c r="I33">
        <v>24.430821000000002</v>
      </c>
      <c r="J33">
        <v>2210.3228140000001</v>
      </c>
      <c r="K33" s="6" t="str" cm="1">
        <f t="array" ref="K33">INDEX(_xlfn.TEXTSPLIT(TableCSV[[#This Row],[csv]],"_"),1)</f>
        <v>sgemm</v>
      </c>
      <c r="L33" s="6" t="str" cm="1">
        <f t="array" ref="L33">INDEX(_xlfn.TEXTSPLIT(TableCSV[[#This Row],[csv]],"_"),2)</f>
        <v>blis</v>
      </c>
      <c r="M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3" s="6">
        <f>IF(ISNUMBER(SEARCH("optimized",TableCSV[[#This Row],[csv]])),1,0)</f>
        <v>1</v>
      </c>
      <c r="O33" s="6" t="str" cm="1">
        <f t="array" ref="O33">INDEX(_xlfn.TEXTSPLIT(INDEX(_xlfn.TEXTSPLIT(TableCSV[[#This Row],[rep]],"="),2)," "),1)</f>
        <v>cores</v>
      </c>
      <c r="P33" s="6" t="str" cm="1">
        <f t="array" ref="P33">INDEX(_xlfn.TEXTSPLIT(INDEX(_xlfn.TEXTSPLIT(TableCSV[[#This Row],[rep]],"="),3)," "),1)</f>
        <v>close</v>
      </c>
      <c r="Q33" s="6" cm="1">
        <f t="array" ref="Q33">VALUE(INDEX(_xlfn.TEXTSPLIT(INDEX(_xlfn.TEXTSPLIT(TableCSV[[#This Row],[rep]],"="),4)," "),1))</f>
        <v>32</v>
      </c>
      <c r="R33" s="6" cm="1">
        <f t="array" ref="R33">VALUE(INDEX(_xlfn.TEXTSPLIT(INDEX(_xlfn.TEXTSPLIT(TableCSV[[#This Row],[rep]],"="),5)," "),1))</f>
        <v>32</v>
      </c>
    </row>
    <row r="34" spans="1:18" hidden="1" x14ac:dyDescent="0.25">
      <c r="A34" t="s">
        <v>77</v>
      </c>
      <c r="B34" t="s">
        <v>78</v>
      </c>
      <c r="C34" t="s">
        <v>32</v>
      </c>
      <c r="D34" t="s">
        <v>111</v>
      </c>
      <c r="E34">
        <v>30000</v>
      </c>
      <c r="F34">
        <v>30000</v>
      </c>
      <c r="G34">
        <v>30000</v>
      </c>
      <c r="H34">
        <v>25.334913656000001</v>
      </c>
      <c r="I34">
        <v>25.334914000000001</v>
      </c>
      <c r="J34">
        <v>2131.4459849999998</v>
      </c>
      <c r="K34" s="6" t="str" cm="1">
        <f t="array" ref="K34">INDEX(_xlfn.TEXTSPLIT(TableCSV[[#This Row],[csv]],"_"),1)</f>
        <v>sgemm</v>
      </c>
      <c r="L34" s="6" t="str" cm="1">
        <f t="array" ref="L34">INDEX(_xlfn.TEXTSPLIT(TableCSV[[#This Row],[csv]],"_"),2)</f>
        <v>blis</v>
      </c>
      <c r="M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4" s="6">
        <f>IF(ISNUMBER(SEARCH("optimized",TableCSV[[#This Row],[csv]])),1,0)</f>
        <v>1</v>
      </c>
      <c r="O34" s="6" t="str" cm="1">
        <f t="array" ref="O34">INDEX(_xlfn.TEXTSPLIT(INDEX(_xlfn.TEXTSPLIT(TableCSV[[#This Row],[rep]],"="),2)," "),1)</f>
        <v>cores</v>
      </c>
      <c r="P34" s="6" t="str" cm="1">
        <f t="array" ref="P34">INDEX(_xlfn.TEXTSPLIT(INDEX(_xlfn.TEXTSPLIT(TableCSV[[#This Row],[rep]],"="),3)," "),1)</f>
        <v>close</v>
      </c>
      <c r="Q34" s="6" cm="1">
        <f t="array" ref="Q34">VALUE(INDEX(_xlfn.TEXTSPLIT(INDEX(_xlfn.TEXTSPLIT(TableCSV[[#This Row],[rep]],"="),4)," "),1))</f>
        <v>33</v>
      </c>
      <c r="R34" s="6" cm="1">
        <f t="array" ref="R34">VALUE(INDEX(_xlfn.TEXTSPLIT(INDEX(_xlfn.TEXTSPLIT(TableCSV[[#This Row],[rep]],"="),5)," "),1))</f>
        <v>33</v>
      </c>
    </row>
    <row r="35" spans="1:18" hidden="1" x14ac:dyDescent="0.25">
      <c r="A35" t="s">
        <v>77</v>
      </c>
      <c r="B35" t="s">
        <v>78</v>
      </c>
      <c r="C35" t="s">
        <v>32</v>
      </c>
      <c r="D35" t="s">
        <v>112</v>
      </c>
      <c r="E35">
        <v>30000</v>
      </c>
      <c r="F35">
        <v>30000</v>
      </c>
      <c r="G35">
        <v>30000</v>
      </c>
      <c r="H35">
        <v>24.802608200000002</v>
      </c>
      <c r="I35">
        <v>24.802607999999999</v>
      </c>
      <c r="J35">
        <v>2177.1903809999999</v>
      </c>
      <c r="K35" s="6" t="str" cm="1">
        <f t="array" ref="K35">INDEX(_xlfn.TEXTSPLIT(TableCSV[[#This Row],[csv]],"_"),1)</f>
        <v>sgemm</v>
      </c>
      <c r="L35" s="6" t="str" cm="1">
        <f t="array" ref="L35">INDEX(_xlfn.TEXTSPLIT(TableCSV[[#This Row],[csv]],"_"),2)</f>
        <v>blis</v>
      </c>
      <c r="M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5" s="6">
        <f>IF(ISNUMBER(SEARCH("optimized",TableCSV[[#This Row],[csv]])),1,0)</f>
        <v>1</v>
      </c>
      <c r="O35" s="6" t="str" cm="1">
        <f t="array" ref="O35">INDEX(_xlfn.TEXTSPLIT(INDEX(_xlfn.TEXTSPLIT(TableCSV[[#This Row],[rep]],"="),2)," "),1)</f>
        <v>cores</v>
      </c>
      <c r="P35" s="6" t="str" cm="1">
        <f t="array" ref="P35">INDEX(_xlfn.TEXTSPLIT(INDEX(_xlfn.TEXTSPLIT(TableCSV[[#This Row],[rep]],"="),3)," "),1)</f>
        <v>close</v>
      </c>
      <c r="Q35" s="6" cm="1">
        <f t="array" ref="Q35">VALUE(INDEX(_xlfn.TEXTSPLIT(INDEX(_xlfn.TEXTSPLIT(TableCSV[[#This Row],[rep]],"="),4)," "),1))</f>
        <v>34</v>
      </c>
      <c r="R35" s="6" cm="1">
        <f t="array" ref="R35">VALUE(INDEX(_xlfn.TEXTSPLIT(INDEX(_xlfn.TEXTSPLIT(TableCSV[[#This Row],[rep]],"="),5)," "),1))</f>
        <v>34</v>
      </c>
    </row>
    <row r="36" spans="1:18" hidden="1" x14ac:dyDescent="0.25">
      <c r="A36" t="s">
        <v>77</v>
      </c>
      <c r="B36" t="s">
        <v>78</v>
      </c>
      <c r="C36" t="s">
        <v>32</v>
      </c>
      <c r="D36" t="s">
        <v>113</v>
      </c>
      <c r="E36">
        <v>30000</v>
      </c>
      <c r="F36">
        <v>30000</v>
      </c>
      <c r="G36">
        <v>30000</v>
      </c>
      <c r="H36">
        <v>24.932738347000001</v>
      </c>
      <c r="I36">
        <v>24.932738000000001</v>
      </c>
      <c r="J36">
        <v>2165.827084</v>
      </c>
      <c r="K36" s="6" t="str" cm="1">
        <f t="array" ref="K36">INDEX(_xlfn.TEXTSPLIT(TableCSV[[#This Row],[csv]],"_"),1)</f>
        <v>sgemm</v>
      </c>
      <c r="L36" s="6" t="str" cm="1">
        <f t="array" ref="L36">INDEX(_xlfn.TEXTSPLIT(TableCSV[[#This Row],[csv]],"_"),2)</f>
        <v>blis</v>
      </c>
      <c r="M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6" s="6">
        <f>IF(ISNUMBER(SEARCH("optimized",TableCSV[[#This Row],[csv]])),1,0)</f>
        <v>1</v>
      </c>
      <c r="O36" s="6" t="str" cm="1">
        <f t="array" ref="O36">INDEX(_xlfn.TEXTSPLIT(INDEX(_xlfn.TEXTSPLIT(TableCSV[[#This Row],[rep]],"="),2)," "),1)</f>
        <v>cores</v>
      </c>
      <c r="P36" s="6" t="str" cm="1">
        <f t="array" ref="P36">INDEX(_xlfn.TEXTSPLIT(INDEX(_xlfn.TEXTSPLIT(TableCSV[[#This Row],[rep]],"="),3)," "),1)</f>
        <v>close</v>
      </c>
      <c r="Q36" s="6" cm="1">
        <f t="array" ref="Q36">VALUE(INDEX(_xlfn.TEXTSPLIT(INDEX(_xlfn.TEXTSPLIT(TableCSV[[#This Row],[rep]],"="),4)," "),1))</f>
        <v>35</v>
      </c>
      <c r="R36" s="6" cm="1">
        <f t="array" ref="R36">VALUE(INDEX(_xlfn.TEXTSPLIT(INDEX(_xlfn.TEXTSPLIT(TableCSV[[#This Row],[rep]],"="),5)," "),1))</f>
        <v>35</v>
      </c>
    </row>
    <row r="37" spans="1:18" hidden="1" x14ac:dyDescent="0.25">
      <c r="A37" t="s">
        <v>77</v>
      </c>
      <c r="B37" t="s">
        <v>78</v>
      </c>
      <c r="C37" t="s">
        <v>32</v>
      </c>
      <c r="D37" t="s">
        <v>114</v>
      </c>
      <c r="E37">
        <v>30000</v>
      </c>
      <c r="F37">
        <v>30000</v>
      </c>
      <c r="G37">
        <v>30000</v>
      </c>
      <c r="H37">
        <v>24.245223512999999</v>
      </c>
      <c r="I37">
        <v>24.245224</v>
      </c>
      <c r="J37">
        <v>2227.2428199999999</v>
      </c>
      <c r="K37" s="6" t="str" cm="1">
        <f t="array" ref="K37">INDEX(_xlfn.TEXTSPLIT(TableCSV[[#This Row],[csv]],"_"),1)</f>
        <v>sgemm</v>
      </c>
      <c r="L37" s="6" t="str" cm="1">
        <f t="array" ref="L37">INDEX(_xlfn.TEXTSPLIT(TableCSV[[#This Row],[csv]],"_"),2)</f>
        <v>blis</v>
      </c>
      <c r="M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7" s="6">
        <f>IF(ISNUMBER(SEARCH("optimized",TableCSV[[#This Row],[csv]])),1,0)</f>
        <v>1</v>
      </c>
      <c r="O37" s="6" t="str" cm="1">
        <f t="array" ref="O37">INDEX(_xlfn.TEXTSPLIT(INDEX(_xlfn.TEXTSPLIT(TableCSV[[#This Row],[rep]],"="),2)," "),1)</f>
        <v>cores</v>
      </c>
      <c r="P37" s="6" t="str" cm="1">
        <f t="array" ref="P37">INDEX(_xlfn.TEXTSPLIT(INDEX(_xlfn.TEXTSPLIT(TableCSV[[#This Row],[rep]],"="),3)," "),1)</f>
        <v>close</v>
      </c>
      <c r="Q37" s="6" cm="1">
        <f t="array" ref="Q37">VALUE(INDEX(_xlfn.TEXTSPLIT(INDEX(_xlfn.TEXTSPLIT(TableCSV[[#This Row],[rep]],"="),4)," "),1))</f>
        <v>36</v>
      </c>
      <c r="R37" s="6" cm="1">
        <f t="array" ref="R37">VALUE(INDEX(_xlfn.TEXTSPLIT(INDEX(_xlfn.TEXTSPLIT(TableCSV[[#This Row],[rep]],"="),5)," "),1))</f>
        <v>36</v>
      </c>
    </row>
    <row r="38" spans="1:18" hidden="1" x14ac:dyDescent="0.25">
      <c r="A38" t="s">
        <v>77</v>
      </c>
      <c r="B38" t="s">
        <v>78</v>
      </c>
      <c r="C38" t="s">
        <v>32</v>
      </c>
      <c r="D38" t="s">
        <v>115</v>
      </c>
      <c r="E38">
        <v>30000</v>
      </c>
      <c r="F38">
        <v>30000</v>
      </c>
      <c r="G38">
        <v>30000</v>
      </c>
      <c r="H38">
        <v>24.521016759999998</v>
      </c>
      <c r="I38">
        <v>24.521017000000001</v>
      </c>
      <c r="J38">
        <v>2202.1925329999999</v>
      </c>
      <c r="K38" s="6" t="str" cm="1">
        <f t="array" ref="K38">INDEX(_xlfn.TEXTSPLIT(TableCSV[[#This Row],[csv]],"_"),1)</f>
        <v>sgemm</v>
      </c>
      <c r="L38" s="6" t="str" cm="1">
        <f t="array" ref="L38">INDEX(_xlfn.TEXTSPLIT(TableCSV[[#This Row],[csv]],"_"),2)</f>
        <v>blis</v>
      </c>
      <c r="M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8" s="6">
        <f>IF(ISNUMBER(SEARCH("optimized",TableCSV[[#This Row],[csv]])),1,0)</f>
        <v>1</v>
      </c>
      <c r="O38" s="6" t="str" cm="1">
        <f t="array" ref="O38">INDEX(_xlfn.TEXTSPLIT(INDEX(_xlfn.TEXTSPLIT(TableCSV[[#This Row],[rep]],"="),2)," "),1)</f>
        <v>cores</v>
      </c>
      <c r="P38" s="6" t="str" cm="1">
        <f t="array" ref="P38">INDEX(_xlfn.TEXTSPLIT(INDEX(_xlfn.TEXTSPLIT(TableCSV[[#This Row],[rep]],"="),3)," "),1)</f>
        <v>close</v>
      </c>
      <c r="Q38" s="6" cm="1">
        <f t="array" ref="Q38">VALUE(INDEX(_xlfn.TEXTSPLIT(INDEX(_xlfn.TEXTSPLIT(TableCSV[[#This Row],[rep]],"="),4)," "),1))</f>
        <v>37</v>
      </c>
      <c r="R38" s="6" cm="1">
        <f t="array" ref="R38">VALUE(INDEX(_xlfn.TEXTSPLIT(INDEX(_xlfn.TEXTSPLIT(TableCSV[[#This Row],[rep]],"="),5)," "),1))</f>
        <v>37</v>
      </c>
    </row>
    <row r="39" spans="1:18" hidden="1" x14ac:dyDescent="0.25">
      <c r="A39" t="s">
        <v>77</v>
      </c>
      <c r="B39" t="s">
        <v>78</v>
      </c>
      <c r="C39" t="s">
        <v>32</v>
      </c>
      <c r="D39" t="s">
        <v>116</v>
      </c>
      <c r="E39">
        <v>30000</v>
      </c>
      <c r="F39">
        <v>30000</v>
      </c>
      <c r="G39">
        <v>30000</v>
      </c>
      <c r="H39">
        <v>23.240073659</v>
      </c>
      <c r="I39">
        <v>23.240074</v>
      </c>
      <c r="J39">
        <v>2323.57267</v>
      </c>
      <c r="K39" s="6" t="str" cm="1">
        <f t="array" ref="K39">INDEX(_xlfn.TEXTSPLIT(TableCSV[[#This Row],[csv]],"_"),1)</f>
        <v>sgemm</v>
      </c>
      <c r="L39" s="6" t="str" cm="1">
        <f t="array" ref="L39">INDEX(_xlfn.TEXTSPLIT(TableCSV[[#This Row],[csv]],"_"),2)</f>
        <v>blis</v>
      </c>
      <c r="M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" s="6">
        <f>IF(ISNUMBER(SEARCH("optimized",TableCSV[[#This Row],[csv]])),1,0)</f>
        <v>1</v>
      </c>
      <c r="O39" s="6" t="str" cm="1">
        <f t="array" ref="O39">INDEX(_xlfn.TEXTSPLIT(INDEX(_xlfn.TEXTSPLIT(TableCSV[[#This Row],[rep]],"="),2)," "),1)</f>
        <v>cores</v>
      </c>
      <c r="P39" s="6" t="str" cm="1">
        <f t="array" ref="P39">INDEX(_xlfn.TEXTSPLIT(INDEX(_xlfn.TEXTSPLIT(TableCSV[[#This Row],[rep]],"="),3)," "),1)</f>
        <v>close</v>
      </c>
      <c r="Q39" s="6" cm="1">
        <f t="array" ref="Q39">VALUE(INDEX(_xlfn.TEXTSPLIT(INDEX(_xlfn.TEXTSPLIT(TableCSV[[#This Row],[rep]],"="),4)," "),1))</f>
        <v>38</v>
      </c>
      <c r="R39" s="6" cm="1">
        <f t="array" ref="R39">VALUE(INDEX(_xlfn.TEXTSPLIT(INDEX(_xlfn.TEXTSPLIT(TableCSV[[#This Row],[rep]],"="),5)," "),1))</f>
        <v>38</v>
      </c>
    </row>
    <row r="40" spans="1:18" hidden="1" x14ac:dyDescent="0.25">
      <c r="A40" t="s">
        <v>77</v>
      </c>
      <c r="B40" t="s">
        <v>78</v>
      </c>
      <c r="C40" t="s">
        <v>32</v>
      </c>
      <c r="D40" t="s">
        <v>117</v>
      </c>
      <c r="E40">
        <v>30000</v>
      </c>
      <c r="F40">
        <v>30000</v>
      </c>
      <c r="G40">
        <v>30000</v>
      </c>
      <c r="H40">
        <v>23.206258306999999</v>
      </c>
      <c r="I40">
        <v>23.206257999999998</v>
      </c>
      <c r="J40">
        <v>2326.9584989999998</v>
      </c>
      <c r="K40" s="6" t="str" cm="1">
        <f t="array" ref="K40">INDEX(_xlfn.TEXTSPLIT(TableCSV[[#This Row],[csv]],"_"),1)</f>
        <v>sgemm</v>
      </c>
      <c r="L40" s="6" t="str" cm="1">
        <f t="array" ref="L40">INDEX(_xlfn.TEXTSPLIT(TableCSV[[#This Row],[csv]],"_"),2)</f>
        <v>blis</v>
      </c>
      <c r="M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" s="6">
        <f>IF(ISNUMBER(SEARCH("optimized",TableCSV[[#This Row],[csv]])),1,0)</f>
        <v>1</v>
      </c>
      <c r="O40" s="6" t="str" cm="1">
        <f t="array" ref="O40">INDEX(_xlfn.TEXTSPLIT(INDEX(_xlfn.TEXTSPLIT(TableCSV[[#This Row],[rep]],"="),2)," "),1)</f>
        <v>cores</v>
      </c>
      <c r="P40" s="6" t="str" cm="1">
        <f t="array" ref="P40">INDEX(_xlfn.TEXTSPLIT(INDEX(_xlfn.TEXTSPLIT(TableCSV[[#This Row],[rep]],"="),3)," "),1)</f>
        <v>close</v>
      </c>
      <c r="Q40" s="6" cm="1">
        <f t="array" ref="Q40">VALUE(INDEX(_xlfn.TEXTSPLIT(INDEX(_xlfn.TEXTSPLIT(TableCSV[[#This Row],[rep]],"="),4)," "),1))</f>
        <v>39</v>
      </c>
      <c r="R40" s="6" cm="1">
        <f t="array" ref="R40">VALUE(INDEX(_xlfn.TEXTSPLIT(INDEX(_xlfn.TEXTSPLIT(TableCSV[[#This Row],[rep]],"="),5)," "),1))</f>
        <v>39</v>
      </c>
    </row>
    <row r="41" spans="1:18" hidden="1" x14ac:dyDescent="0.25">
      <c r="A41" t="s">
        <v>77</v>
      </c>
      <c r="B41" t="s">
        <v>78</v>
      </c>
      <c r="C41" t="s">
        <v>32</v>
      </c>
      <c r="D41" t="s">
        <v>118</v>
      </c>
      <c r="E41">
        <v>30000</v>
      </c>
      <c r="F41">
        <v>30000</v>
      </c>
      <c r="G41">
        <v>30000</v>
      </c>
      <c r="H41">
        <v>23.39102561</v>
      </c>
      <c r="I41">
        <v>23.391026</v>
      </c>
      <c r="J41">
        <v>2308.5776959999998</v>
      </c>
      <c r="K41" s="6" t="str" cm="1">
        <f t="array" ref="K41">INDEX(_xlfn.TEXTSPLIT(TableCSV[[#This Row],[csv]],"_"),1)</f>
        <v>sgemm</v>
      </c>
      <c r="L41" s="6" t="str" cm="1">
        <f t="array" ref="L41">INDEX(_xlfn.TEXTSPLIT(TableCSV[[#This Row],[csv]],"_"),2)</f>
        <v>blis</v>
      </c>
      <c r="M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" s="6">
        <f>IF(ISNUMBER(SEARCH("optimized",TableCSV[[#This Row],[csv]])),1,0)</f>
        <v>1</v>
      </c>
      <c r="O41" s="6" t="str" cm="1">
        <f t="array" ref="O41">INDEX(_xlfn.TEXTSPLIT(INDEX(_xlfn.TEXTSPLIT(TableCSV[[#This Row],[rep]],"="),2)," "),1)</f>
        <v>cores</v>
      </c>
      <c r="P41" s="6" t="str" cm="1">
        <f t="array" ref="P41">INDEX(_xlfn.TEXTSPLIT(INDEX(_xlfn.TEXTSPLIT(TableCSV[[#This Row],[rep]],"="),3)," "),1)</f>
        <v>close</v>
      </c>
      <c r="Q41" s="6" cm="1">
        <f t="array" ref="Q41">VALUE(INDEX(_xlfn.TEXTSPLIT(INDEX(_xlfn.TEXTSPLIT(TableCSV[[#This Row],[rep]],"="),4)," "),1))</f>
        <v>40</v>
      </c>
      <c r="R41" s="6" cm="1">
        <f t="array" ref="R41">VALUE(INDEX(_xlfn.TEXTSPLIT(INDEX(_xlfn.TEXTSPLIT(TableCSV[[#This Row],[rep]],"="),5)," "),1))</f>
        <v>40</v>
      </c>
    </row>
    <row r="42" spans="1:18" hidden="1" x14ac:dyDescent="0.25">
      <c r="A42" t="s">
        <v>77</v>
      </c>
      <c r="B42" t="s">
        <v>78</v>
      </c>
      <c r="C42" t="s">
        <v>32</v>
      </c>
      <c r="D42" t="s">
        <v>119</v>
      </c>
      <c r="E42">
        <v>30000</v>
      </c>
      <c r="F42">
        <v>30000</v>
      </c>
      <c r="G42">
        <v>30000</v>
      </c>
      <c r="H42">
        <v>22.986981109999999</v>
      </c>
      <c r="I42">
        <v>22.986981</v>
      </c>
      <c r="J42">
        <v>2349.1558</v>
      </c>
      <c r="K42" s="6" t="str" cm="1">
        <f t="array" ref="K42">INDEX(_xlfn.TEXTSPLIT(TableCSV[[#This Row],[csv]],"_"),1)</f>
        <v>sgemm</v>
      </c>
      <c r="L42" s="6" t="str" cm="1">
        <f t="array" ref="L42">INDEX(_xlfn.TEXTSPLIT(TableCSV[[#This Row],[csv]],"_"),2)</f>
        <v>blis</v>
      </c>
      <c r="M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" s="6">
        <f>IF(ISNUMBER(SEARCH("optimized",TableCSV[[#This Row],[csv]])),1,0)</f>
        <v>1</v>
      </c>
      <c r="O42" s="6" t="str" cm="1">
        <f t="array" ref="O42">INDEX(_xlfn.TEXTSPLIT(INDEX(_xlfn.TEXTSPLIT(TableCSV[[#This Row],[rep]],"="),2)," "),1)</f>
        <v>cores</v>
      </c>
      <c r="P42" s="6" t="str" cm="1">
        <f t="array" ref="P42">INDEX(_xlfn.TEXTSPLIT(INDEX(_xlfn.TEXTSPLIT(TableCSV[[#This Row],[rep]],"="),3)," "),1)</f>
        <v>close</v>
      </c>
      <c r="Q42" s="6" cm="1">
        <f t="array" ref="Q42">VALUE(INDEX(_xlfn.TEXTSPLIT(INDEX(_xlfn.TEXTSPLIT(TableCSV[[#This Row],[rep]],"="),4)," "),1))</f>
        <v>41</v>
      </c>
      <c r="R42" s="6" cm="1">
        <f t="array" ref="R42">VALUE(INDEX(_xlfn.TEXTSPLIT(INDEX(_xlfn.TEXTSPLIT(TableCSV[[#This Row],[rep]],"="),5)," "),1))</f>
        <v>41</v>
      </c>
    </row>
    <row r="43" spans="1:18" hidden="1" x14ac:dyDescent="0.25">
      <c r="A43" t="s">
        <v>77</v>
      </c>
      <c r="B43" t="s">
        <v>78</v>
      </c>
      <c r="C43" t="s">
        <v>32</v>
      </c>
      <c r="D43" t="s">
        <v>120</v>
      </c>
      <c r="E43">
        <v>30000</v>
      </c>
      <c r="F43">
        <v>30000</v>
      </c>
      <c r="G43">
        <v>30000</v>
      </c>
      <c r="H43">
        <v>22.292484443999999</v>
      </c>
      <c r="I43">
        <v>22.292484000000002</v>
      </c>
      <c r="J43">
        <v>2422.341042</v>
      </c>
      <c r="K43" s="6" t="str" cm="1">
        <f t="array" ref="K43">INDEX(_xlfn.TEXTSPLIT(TableCSV[[#This Row],[csv]],"_"),1)</f>
        <v>sgemm</v>
      </c>
      <c r="L43" s="6" t="str" cm="1">
        <f t="array" ref="L43">INDEX(_xlfn.TEXTSPLIT(TableCSV[[#This Row],[csv]],"_"),2)</f>
        <v>blis</v>
      </c>
      <c r="M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" s="6">
        <f>IF(ISNUMBER(SEARCH("optimized",TableCSV[[#This Row],[csv]])),1,0)</f>
        <v>1</v>
      </c>
      <c r="O43" s="6" t="str" cm="1">
        <f t="array" ref="O43">INDEX(_xlfn.TEXTSPLIT(INDEX(_xlfn.TEXTSPLIT(TableCSV[[#This Row],[rep]],"="),2)," "),1)</f>
        <v>cores</v>
      </c>
      <c r="P43" s="6" t="str" cm="1">
        <f t="array" ref="P43">INDEX(_xlfn.TEXTSPLIT(INDEX(_xlfn.TEXTSPLIT(TableCSV[[#This Row],[rep]],"="),3)," "),1)</f>
        <v>close</v>
      </c>
      <c r="Q43" s="6" cm="1">
        <f t="array" ref="Q43">VALUE(INDEX(_xlfn.TEXTSPLIT(INDEX(_xlfn.TEXTSPLIT(TableCSV[[#This Row],[rep]],"="),4)," "),1))</f>
        <v>42</v>
      </c>
      <c r="R43" s="6" cm="1">
        <f t="array" ref="R43">VALUE(INDEX(_xlfn.TEXTSPLIT(INDEX(_xlfn.TEXTSPLIT(TableCSV[[#This Row],[rep]],"="),5)," "),1))</f>
        <v>42</v>
      </c>
    </row>
    <row r="44" spans="1:18" hidden="1" x14ac:dyDescent="0.25">
      <c r="A44" t="s">
        <v>77</v>
      </c>
      <c r="B44" t="s">
        <v>78</v>
      </c>
      <c r="C44" t="s">
        <v>32</v>
      </c>
      <c r="D44" t="s">
        <v>121</v>
      </c>
      <c r="E44">
        <v>30000</v>
      </c>
      <c r="F44">
        <v>30000</v>
      </c>
      <c r="G44">
        <v>30000</v>
      </c>
      <c r="H44">
        <v>23.916247784999999</v>
      </c>
      <c r="I44">
        <v>23.916248</v>
      </c>
      <c r="J44">
        <v>2257.8792659999999</v>
      </c>
      <c r="K44" s="6" t="str" cm="1">
        <f t="array" ref="K44">INDEX(_xlfn.TEXTSPLIT(TableCSV[[#This Row],[csv]],"_"),1)</f>
        <v>sgemm</v>
      </c>
      <c r="L44" s="6" t="str" cm="1">
        <f t="array" ref="L44">INDEX(_xlfn.TEXTSPLIT(TableCSV[[#This Row],[csv]],"_"),2)</f>
        <v>blis</v>
      </c>
      <c r="M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" s="6">
        <f>IF(ISNUMBER(SEARCH("optimized",TableCSV[[#This Row],[csv]])),1,0)</f>
        <v>1</v>
      </c>
      <c r="O44" s="6" t="str" cm="1">
        <f t="array" ref="O44">INDEX(_xlfn.TEXTSPLIT(INDEX(_xlfn.TEXTSPLIT(TableCSV[[#This Row],[rep]],"="),2)," "),1)</f>
        <v>cores</v>
      </c>
      <c r="P44" s="6" t="str" cm="1">
        <f t="array" ref="P44">INDEX(_xlfn.TEXTSPLIT(INDEX(_xlfn.TEXTSPLIT(TableCSV[[#This Row],[rep]],"="),3)," "),1)</f>
        <v>close</v>
      </c>
      <c r="Q44" s="6" cm="1">
        <f t="array" ref="Q44">VALUE(INDEX(_xlfn.TEXTSPLIT(INDEX(_xlfn.TEXTSPLIT(TableCSV[[#This Row],[rep]],"="),4)," "),1))</f>
        <v>43</v>
      </c>
      <c r="R44" s="6" cm="1">
        <f t="array" ref="R44">VALUE(INDEX(_xlfn.TEXTSPLIT(INDEX(_xlfn.TEXTSPLIT(TableCSV[[#This Row],[rep]],"="),5)," "),1))</f>
        <v>43</v>
      </c>
    </row>
    <row r="45" spans="1:18" hidden="1" x14ac:dyDescent="0.25">
      <c r="A45" t="s">
        <v>77</v>
      </c>
      <c r="B45" t="s">
        <v>78</v>
      </c>
      <c r="C45" t="s">
        <v>32</v>
      </c>
      <c r="D45" t="s">
        <v>122</v>
      </c>
      <c r="E45">
        <v>30000</v>
      </c>
      <c r="F45">
        <v>30000</v>
      </c>
      <c r="G45">
        <v>30000</v>
      </c>
      <c r="H45">
        <v>21.386028142000001</v>
      </c>
      <c r="I45">
        <v>21.386028</v>
      </c>
      <c r="J45">
        <v>2525.0130429999999</v>
      </c>
      <c r="K45" s="6" t="str" cm="1">
        <f t="array" ref="K45">INDEX(_xlfn.TEXTSPLIT(TableCSV[[#This Row],[csv]],"_"),1)</f>
        <v>sgemm</v>
      </c>
      <c r="L45" s="6" t="str" cm="1">
        <f t="array" ref="L45">INDEX(_xlfn.TEXTSPLIT(TableCSV[[#This Row],[csv]],"_"),2)</f>
        <v>blis</v>
      </c>
      <c r="M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" s="6">
        <f>IF(ISNUMBER(SEARCH("optimized",TableCSV[[#This Row],[csv]])),1,0)</f>
        <v>1</v>
      </c>
      <c r="O45" s="6" t="str" cm="1">
        <f t="array" ref="O45">INDEX(_xlfn.TEXTSPLIT(INDEX(_xlfn.TEXTSPLIT(TableCSV[[#This Row],[rep]],"="),2)," "),1)</f>
        <v>cores</v>
      </c>
      <c r="P45" s="6" t="str" cm="1">
        <f t="array" ref="P45">INDEX(_xlfn.TEXTSPLIT(INDEX(_xlfn.TEXTSPLIT(TableCSV[[#This Row],[rep]],"="),3)," "),1)</f>
        <v>close</v>
      </c>
      <c r="Q45" s="6" cm="1">
        <f t="array" ref="Q45">VALUE(INDEX(_xlfn.TEXTSPLIT(INDEX(_xlfn.TEXTSPLIT(TableCSV[[#This Row],[rep]],"="),4)," "),1))</f>
        <v>44</v>
      </c>
      <c r="R45" s="6" cm="1">
        <f t="array" ref="R45">VALUE(INDEX(_xlfn.TEXTSPLIT(INDEX(_xlfn.TEXTSPLIT(TableCSV[[#This Row],[rep]],"="),5)," "),1))</f>
        <v>44</v>
      </c>
    </row>
    <row r="46" spans="1:18" hidden="1" x14ac:dyDescent="0.25">
      <c r="A46" t="s">
        <v>77</v>
      </c>
      <c r="B46" t="s">
        <v>78</v>
      </c>
      <c r="C46" t="s">
        <v>32</v>
      </c>
      <c r="D46" t="s">
        <v>123</v>
      </c>
      <c r="E46">
        <v>30000</v>
      </c>
      <c r="F46">
        <v>30000</v>
      </c>
      <c r="G46">
        <v>30000</v>
      </c>
      <c r="H46">
        <v>20.950411663000001</v>
      </c>
      <c r="I46">
        <v>20.950412</v>
      </c>
      <c r="J46">
        <v>2577.5149849999998</v>
      </c>
      <c r="K46" s="6" t="str" cm="1">
        <f t="array" ref="K46">INDEX(_xlfn.TEXTSPLIT(TableCSV[[#This Row],[csv]],"_"),1)</f>
        <v>sgemm</v>
      </c>
      <c r="L46" s="6" t="str" cm="1">
        <f t="array" ref="L46">INDEX(_xlfn.TEXTSPLIT(TableCSV[[#This Row],[csv]],"_"),2)</f>
        <v>blis</v>
      </c>
      <c r="M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" s="6">
        <f>IF(ISNUMBER(SEARCH("optimized",TableCSV[[#This Row],[csv]])),1,0)</f>
        <v>1</v>
      </c>
      <c r="O46" s="6" t="str" cm="1">
        <f t="array" ref="O46">INDEX(_xlfn.TEXTSPLIT(INDEX(_xlfn.TEXTSPLIT(TableCSV[[#This Row],[rep]],"="),2)," "),1)</f>
        <v>cores</v>
      </c>
      <c r="P46" s="6" t="str" cm="1">
        <f t="array" ref="P46">INDEX(_xlfn.TEXTSPLIT(INDEX(_xlfn.TEXTSPLIT(TableCSV[[#This Row],[rep]],"="),3)," "),1)</f>
        <v>close</v>
      </c>
      <c r="Q46" s="6" cm="1">
        <f t="array" ref="Q46">VALUE(INDEX(_xlfn.TEXTSPLIT(INDEX(_xlfn.TEXTSPLIT(TableCSV[[#This Row],[rep]],"="),4)," "),1))</f>
        <v>45</v>
      </c>
      <c r="R46" s="6" cm="1">
        <f t="array" ref="R46">VALUE(INDEX(_xlfn.TEXTSPLIT(INDEX(_xlfn.TEXTSPLIT(TableCSV[[#This Row],[rep]],"="),5)," "),1))</f>
        <v>45</v>
      </c>
    </row>
    <row r="47" spans="1:18" hidden="1" x14ac:dyDescent="0.25">
      <c r="A47" t="s">
        <v>77</v>
      </c>
      <c r="B47" t="s">
        <v>78</v>
      </c>
      <c r="C47" t="s">
        <v>32</v>
      </c>
      <c r="D47" t="s">
        <v>124</v>
      </c>
      <c r="E47">
        <v>30000</v>
      </c>
      <c r="F47">
        <v>30000</v>
      </c>
      <c r="G47">
        <v>30000</v>
      </c>
      <c r="H47">
        <v>22.250622294999999</v>
      </c>
      <c r="I47">
        <v>22.250622</v>
      </c>
      <c r="J47">
        <v>2426.898416</v>
      </c>
      <c r="K47" s="6" t="str" cm="1">
        <f t="array" ref="K47">INDEX(_xlfn.TEXTSPLIT(TableCSV[[#This Row],[csv]],"_"),1)</f>
        <v>sgemm</v>
      </c>
      <c r="L47" s="6" t="str" cm="1">
        <f t="array" ref="L47">INDEX(_xlfn.TEXTSPLIT(TableCSV[[#This Row],[csv]],"_"),2)</f>
        <v>blis</v>
      </c>
      <c r="M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" s="6">
        <f>IF(ISNUMBER(SEARCH("optimized",TableCSV[[#This Row],[csv]])),1,0)</f>
        <v>1</v>
      </c>
      <c r="O47" s="6" t="str" cm="1">
        <f t="array" ref="O47">INDEX(_xlfn.TEXTSPLIT(INDEX(_xlfn.TEXTSPLIT(TableCSV[[#This Row],[rep]],"="),2)," "),1)</f>
        <v>cores</v>
      </c>
      <c r="P47" s="6" t="str" cm="1">
        <f t="array" ref="P47">INDEX(_xlfn.TEXTSPLIT(INDEX(_xlfn.TEXTSPLIT(TableCSV[[#This Row],[rep]],"="),3)," "),1)</f>
        <v>close</v>
      </c>
      <c r="Q47" s="6" cm="1">
        <f t="array" ref="Q47">VALUE(INDEX(_xlfn.TEXTSPLIT(INDEX(_xlfn.TEXTSPLIT(TableCSV[[#This Row],[rep]],"="),4)," "),1))</f>
        <v>46</v>
      </c>
      <c r="R47" s="6" cm="1">
        <f t="array" ref="R47">VALUE(INDEX(_xlfn.TEXTSPLIT(INDEX(_xlfn.TEXTSPLIT(TableCSV[[#This Row],[rep]],"="),5)," "),1))</f>
        <v>46</v>
      </c>
    </row>
    <row r="48" spans="1:18" hidden="1" x14ac:dyDescent="0.25">
      <c r="A48" t="s">
        <v>77</v>
      </c>
      <c r="B48" t="s">
        <v>78</v>
      </c>
      <c r="C48" t="s">
        <v>32</v>
      </c>
      <c r="D48" t="s">
        <v>125</v>
      </c>
      <c r="E48">
        <v>30000</v>
      </c>
      <c r="F48">
        <v>30000</v>
      </c>
      <c r="G48">
        <v>30000</v>
      </c>
      <c r="H48">
        <v>22.147912214000002</v>
      </c>
      <c r="I48">
        <v>22.147912000000002</v>
      </c>
      <c r="J48">
        <v>2438.1530630000002</v>
      </c>
      <c r="K48" s="6" t="str" cm="1">
        <f t="array" ref="K48">INDEX(_xlfn.TEXTSPLIT(TableCSV[[#This Row],[csv]],"_"),1)</f>
        <v>sgemm</v>
      </c>
      <c r="L48" s="6" t="str" cm="1">
        <f t="array" ref="L48">INDEX(_xlfn.TEXTSPLIT(TableCSV[[#This Row],[csv]],"_"),2)</f>
        <v>blis</v>
      </c>
      <c r="M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" s="6">
        <f>IF(ISNUMBER(SEARCH("optimized",TableCSV[[#This Row],[csv]])),1,0)</f>
        <v>1</v>
      </c>
      <c r="O48" s="6" t="str" cm="1">
        <f t="array" ref="O48">INDEX(_xlfn.TEXTSPLIT(INDEX(_xlfn.TEXTSPLIT(TableCSV[[#This Row],[rep]],"="),2)," "),1)</f>
        <v>cores</v>
      </c>
      <c r="P48" s="6" t="str" cm="1">
        <f t="array" ref="P48">INDEX(_xlfn.TEXTSPLIT(INDEX(_xlfn.TEXTSPLIT(TableCSV[[#This Row],[rep]],"="),3)," "),1)</f>
        <v>close</v>
      </c>
      <c r="Q48" s="6" cm="1">
        <f t="array" ref="Q48">VALUE(INDEX(_xlfn.TEXTSPLIT(INDEX(_xlfn.TEXTSPLIT(TableCSV[[#This Row],[rep]],"="),4)," "),1))</f>
        <v>47</v>
      </c>
      <c r="R48" s="6" cm="1">
        <f t="array" ref="R48">VALUE(INDEX(_xlfn.TEXTSPLIT(INDEX(_xlfn.TEXTSPLIT(TableCSV[[#This Row],[rep]],"="),5)," "),1))</f>
        <v>47</v>
      </c>
    </row>
    <row r="49" spans="1:18" hidden="1" x14ac:dyDescent="0.25">
      <c r="A49" t="s">
        <v>77</v>
      </c>
      <c r="B49" t="s">
        <v>78</v>
      </c>
      <c r="C49" t="s">
        <v>32</v>
      </c>
      <c r="D49" t="s">
        <v>126</v>
      </c>
      <c r="E49">
        <v>30000</v>
      </c>
      <c r="F49">
        <v>30000</v>
      </c>
      <c r="G49">
        <v>30000</v>
      </c>
      <c r="H49">
        <v>22.559817311</v>
      </c>
      <c r="I49">
        <v>22.559816999999999</v>
      </c>
      <c r="J49">
        <v>2393.6364050000002</v>
      </c>
      <c r="K49" s="6" t="str" cm="1">
        <f t="array" ref="K49">INDEX(_xlfn.TEXTSPLIT(TableCSV[[#This Row],[csv]],"_"),1)</f>
        <v>sgemm</v>
      </c>
      <c r="L49" s="6" t="str" cm="1">
        <f t="array" ref="L49">INDEX(_xlfn.TEXTSPLIT(TableCSV[[#This Row],[csv]],"_"),2)</f>
        <v>blis</v>
      </c>
      <c r="M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" s="6">
        <f>IF(ISNUMBER(SEARCH("optimized",TableCSV[[#This Row],[csv]])),1,0)</f>
        <v>1</v>
      </c>
      <c r="O49" s="6" t="str" cm="1">
        <f t="array" ref="O49">INDEX(_xlfn.TEXTSPLIT(INDEX(_xlfn.TEXTSPLIT(TableCSV[[#This Row],[rep]],"="),2)," "),1)</f>
        <v>cores</v>
      </c>
      <c r="P49" s="6" t="str" cm="1">
        <f t="array" ref="P49">INDEX(_xlfn.TEXTSPLIT(INDEX(_xlfn.TEXTSPLIT(TableCSV[[#This Row],[rep]],"="),3)," "),1)</f>
        <v>close</v>
      </c>
      <c r="Q49" s="6" cm="1">
        <f t="array" ref="Q49">VALUE(INDEX(_xlfn.TEXTSPLIT(INDEX(_xlfn.TEXTSPLIT(TableCSV[[#This Row],[rep]],"="),4)," "),1))</f>
        <v>48</v>
      </c>
      <c r="R49" s="6" cm="1">
        <f t="array" ref="R49">VALUE(INDEX(_xlfn.TEXTSPLIT(INDEX(_xlfn.TEXTSPLIT(TableCSV[[#This Row],[rep]],"="),5)," "),1))</f>
        <v>48</v>
      </c>
    </row>
    <row r="50" spans="1:18" hidden="1" x14ac:dyDescent="0.25">
      <c r="A50" t="s">
        <v>77</v>
      </c>
      <c r="B50" t="s">
        <v>78</v>
      </c>
      <c r="C50" t="s">
        <v>32</v>
      </c>
      <c r="D50" t="s">
        <v>127</v>
      </c>
      <c r="E50">
        <v>30000</v>
      </c>
      <c r="F50">
        <v>30000</v>
      </c>
      <c r="G50">
        <v>30000</v>
      </c>
      <c r="H50">
        <v>23.430542181</v>
      </c>
      <c r="I50">
        <v>23.430541999999999</v>
      </c>
      <c r="J50">
        <v>2304.6841850000001</v>
      </c>
      <c r="K50" s="6" t="str" cm="1">
        <f t="array" ref="K50">INDEX(_xlfn.TEXTSPLIT(TableCSV[[#This Row],[csv]],"_"),1)</f>
        <v>sgemm</v>
      </c>
      <c r="L50" s="6" t="str" cm="1">
        <f t="array" ref="L50">INDEX(_xlfn.TEXTSPLIT(TableCSV[[#This Row],[csv]],"_"),2)</f>
        <v>blis</v>
      </c>
      <c r="M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0" s="6">
        <f>IF(ISNUMBER(SEARCH("optimized",TableCSV[[#This Row],[csv]])),1,0)</f>
        <v>1</v>
      </c>
      <c r="O50" s="6" t="str" cm="1">
        <f t="array" ref="O50">INDEX(_xlfn.TEXTSPLIT(INDEX(_xlfn.TEXTSPLIT(TableCSV[[#This Row],[rep]],"="),2)," "),1)</f>
        <v>cores</v>
      </c>
      <c r="P50" s="6" t="str" cm="1">
        <f t="array" ref="P50">INDEX(_xlfn.TEXTSPLIT(INDEX(_xlfn.TEXTSPLIT(TableCSV[[#This Row],[rep]],"="),3)," "),1)</f>
        <v>close</v>
      </c>
      <c r="Q50" s="6" cm="1">
        <f t="array" ref="Q50">VALUE(INDEX(_xlfn.TEXTSPLIT(INDEX(_xlfn.TEXTSPLIT(TableCSV[[#This Row],[rep]],"="),4)," "),1))</f>
        <v>49</v>
      </c>
      <c r="R50" s="6" cm="1">
        <f t="array" ref="R50">VALUE(INDEX(_xlfn.TEXTSPLIT(INDEX(_xlfn.TEXTSPLIT(TableCSV[[#This Row],[rep]],"="),5)," "),1))</f>
        <v>49</v>
      </c>
    </row>
    <row r="51" spans="1:18" hidden="1" x14ac:dyDescent="0.25">
      <c r="A51" t="s">
        <v>77</v>
      </c>
      <c r="B51" t="s">
        <v>78</v>
      </c>
      <c r="C51" t="s">
        <v>32</v>
      </c>
      <c r="D51" t="s">
        <v>128</v>
      </c>
      <c r="E51">
        <v>30000</v>
      </c>
      <c r="F51">
        <v>30000</v>
      </c>
      <c r="G51">
        <v>30000</v>
      </c>
      <c r="H51">
        <v>21.155402413000001</v>
      </c>
      <c r="I51">
        <v>21.155401999999999</v>
      </c>
      <c r="J51">
        <v>2552.5394860000001</v>
      </c>
      <c r="K51" s="6" t="str" cm="1">
        <f t="array" ref="K51">INDEX(_xlfn.TEXTSPLIT(TableCSV[[#This Row],[csv]],"_"),1)</f>
        <v>sgemm</v>
      </c>
      <c r="L51" s="6" t="str" cm="1">
        <f t="array" ref="L51">INDEX(_xlfn.TEXTSPLIT(TableCSV[[#This Row],[csv]],"_"),2)</f>
        <v>blis</v>
      </c>
      <c r="M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1" s="6">
        <f>IF(ISNUMBER(SEARCH("optimized",TableCSV[[#This Row],[csv]])),1,0)</f>
        <v>1</v>
      </c>
      <c r="O51" s="6" t="str" cm="1">
        <f t="array" ref="O51">INDEX(_xlfn.TEXTSPLIT(INDEX(_xlfn.TEXTSPLIT(TableCSV[[#This Row],[rep]],"="),2)," "),1)</f>
        <v>cores</v>
      </c>
      <c r="P51" s="6" t="str" cm="1">
        <f t="array" ref="P51">INDEX(_xlfn.TEXTSPLIT(INDEX(_xlfn.TEXTSPLIT(TableCSV[[#This Row],[rep]],"="),3)," "),1)</f>
        <v>close</v>
      </c>
      <c r="Q51" s="6" cm="1">
        <f t="array" ref="Q51">VALUE(INDEX(_xlfn.TEXTSPLIT(INDEX(_xlfn.TEXTSPLIT(TableCSV[[#This Row],[rep]],"="),4)," "),1))</f>
        <v>50</v>
      </c>
      <c r="R51" s="6" cm="1">
        <f t="array" ref="R51">VALUE(INDEX(_xlfn.TEXTSPLIT(INDEX(_xlfn.TEXTSPLIT(TableCSV[[#This Row],[rep]],"="),5)," "),1))</f>
        <v>50</v>
      </c>
    </row>
    <row r="52" spans="1:18" hidden="1" x14ac:dyDescent="0.25">
      <c r="A52" t="s">
        <v>77</v>
      </c>
      <c r="B52" t="s">
        <v>78</v>
      </c>
      <c r="C52" t="s">
        <v>32</v>
      </c>
      <c r="D52" t="s">
        <v>129</v>
      </c>
      <c r="E52">
        <v>30000</v>
      </c>
      <c r="F52">
        <v>30000</v>
      </c>
      <c r="G52">
        <v>30000</v>
      </c>
      <c r="H52">
        <v>20.939807099999999</v>
      </c>
      <c r="I52">
        <v>20.939806999999998</v>
      </c>
      <c r="J52">
        <v>2578.820318</v>
      </c>
      <c r="K52" s="6" t="str" cm="1">
        <f t="array" ref="K52">INDEX(_xlfn.TEXTSPLIT(TableCSV[[#This Row],[csv]],"_"),1)</f>
        <v>sgemm</v>
      </c>
      <c r="L52" s="6" t="str" cm="1">
        <f t="array" ref="L52">INDEX(_xlfn.TEXTSPLIT(TableCSV[[#This Row],[csv]],"_"),2)</f>
        <v>blis</v>
      </c>
      <c r="M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2" s="6">
        <f>IF(ISNUMBER(SEARCH("optimized",TableCSV[[#This Row],[csv]])),1,0)</f>
        <v>1</v>
      </c>
      <c r="O52" s="6" t="str" cm="1">
        <f t="array" ref="O52">INDEX(_xlfn.TEXTSPLIT(INDEX(_xlfn.TEXTSPLIT(TableCSV[[#This Row],[rep]],"="),2)," "),1)</f>
        <v>cores</v>
      </c>
      <c r="P52" s="6" t="str" cm="1">
        <f t="array" ref="P52">INDEX(_xlfn.TEXTSPLIT(INDEX(_xlfn.TEXTSPLIT(TableCSV[[#This Row],[rep]],"="),3)," "),1)</f>
        <v>close</v>
      </c>
      <c r="Q52" s="6" cm="1">
        <f t="array" ref="Q52">VALUE(INDEX(_xlfn.TEXTSPLIT(INDEX(_xlfn.TEXTSPLIT(TableCSV[[#This Row],[rep]],"="),4)," "),1))</f>
        <v>51</v>
      </c>
      <c r="R52" s="6" cm="1">
        <f t="array" ref="R52">VALUE(INDEX(_xlfn.TEXTSPLIT(INDEX(_xlfn.TEXTSPLIT(TableCSV[[#This Row],[rep]],"="),5)," "),1))</f>
        <v>51</v>
      </c>
    </row>
    <row r="53" spans="1:18" hidden="1" x14ac:dyDescent="0.25">
      <c r="A53" t="s">
        <v>77</v>
      </c>
      <c r="B53" t="s">
        <v>78</v>
      </c>
      <c r="C53" t="s">
        <v>32</v>
      </c>
      <c r="D53" t="s">
        <v>130</v>
      </c>
      <c r="E53">
        <v>30000</v>
      </c>
      <c r="F53">
        <v>30000</v>
      </c>
      <c r="G53">
        <v>30000</v>
      </c>
      <c r="H53">
        <v>21.624080152000001</v>
      </c>
      <c r="I53">
        <v>21.624079999999999</v>
      </c>
      <c r="J53">
        <v>2497.2160490000001</v>
      </c>
      <c r="K53" s="6" t="str" cm="1">
        <f t="array" ref="K53">INDEX(_xlfn.TEXTSPLIT(TableCSV[[#This Row],[csv]],"_"),1)</f>
        <v>sgemm</v>
      </c>
      <c r="L53" s="6" t="str" cm="1">
        <f t="array" ref="L53">INDEX(_xlfn.TEXTSPLIT(TableCSV[[#This Row],[csv]],"_"),2)</f>
        <v>blis</v>
      </c>
      <c r="M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" s="6">
        <f>IF(ISNUMBER(SEARCH("optimized",TableCSV[[#This Row],[csv]])),1,0)</f>
        <v>1</v>
      </c>
      <c r="O53" s="6" t="str" cm="1">
        <f t="array" ref="O53">INDEX(_xlfn.TEXTSPLIT(INDEX(_xlfn.TEXTSPLIT(TableCSV[[#This Row],[rep]],"="),2)," "),1)</f>
        <v>cores</v>
      </c>
      <c r="P53" s="6" t="str" cm="1">
        <f t="array" ref="P53">INDEX(_xlfn.TEXTSPLIT(INDEX(_xlfn.TEXTSPLIT(TableCSV[[#This Row],[rep]],"="),3)," "),1)</f>
        <v>close</v>
      </c>
      <c r="Q53" s="6" cm="1">
        <f t="array" ref="Q53">VALUE(INDEX(_xlfn.TEXTSPLIT(INDEX(_xlfn.TEXTSPLIT(TableCSV[[#This Row],[rep]],"="),4)," "),1))</f>
        <v>52</v>
      </c>
      <c r="R53" s="6" cm="1">
        <f t="array" ref="R53">VALUE(INDEX(_xlfn.TEXTSPLIT(INDEX(_xlfn.TEXTSPLIT(TableCSV[[#This Row],[rep]],"="),5)," "),1))</f>
        <v>52</v>
      </c>
    </row>
    <row r="54" spans="1:18" hidden="1" x14ac:dyDescent="0.25">
      <c r="A54" t="s">
        <v>77</v>
      </c>
      <c r="B54" t="s">
        <v>78</v>
      </c>
      <c r="C54" t="s">
        <v>32</v>
      </c>
      <c r="D54" t="s">
        <v>131</v>
      </c>
      <c r="E54">
        <v>30000</v>
      </c>
      <c r="F54">
        <v>30000</v>
      </c>
      <c r="G54">
        <v>30000</v>
      </c>
      <c r="H54">
        <v>21.303353283</v>
      </c>
      <c r="I54">
        <v>21.303353000000001</v>
      </c>
      <c r="J54">
        <v>2534.8122090000002</v>
      </c>
      <c r="K54" s="6" t="str" cm="1">
        <f t="array" ref="K54">INDEX(_xlfn.TEXTSPLIT(TableCSV[[#This Row],[csv]],"_"),1)</f>
        <v>sgemm</v>
      </c>
      <c r="L54" s="6" t="str" cm="1">
        <f t="array" ref="L54">INDEX(_xlfn.TEXTSPLIT(TableCSV[[#This Row],[csv]],"_"),2)</f>
        <v>blis</v>
      </c>
      <c r="M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" s="6">
        <f>IF(ISNUMBER(SEARCH("optimized",TableCSV[[#This Row],[csv]])),1,0)</f>
        <v>1</v>
      </c>
      <c r="O54" s="6" t="str" cm="1">
        <f t="array" ref="O54">INDEX(_xlfn.TEXTSPLIT(INDEX(_xlfn.TEXTSPLIT(TableCSV[[#This Row],[rep]],"="),2)," "),1)</f>
        <v>cores</v>
      </c>
      <c r="P54" s="6" t="str" cm="1">
        <f t="array" ref="P54">INDEX(_xlfn.TEXTSPLIT(INDEX(_xlfn.TEXTSPLIT(TableCSV[[#This Row],[rep]],"="),3)," "),1)</f>
        <v>close</v>
      </c>
      <c r="Q54" s="6" cm="1">
        <f t="array" ref="Q54">VALUE(INDEX(_xlfn.TEXTSPLIT(INDEX(_xlfn.TEXTSPLIT(TableCSV[[#This Row],[rep]],"="),4)," "),1))</f>
        <v>53</v>
      </c>
      <c r="R54" s="6" cm="1">
        <f t="array" ref="R54">VALUE(INDEX(_xlfn.TEXTSPLIT(INDEX(_xlfn.TEXTSPLIT(TableCSV[[#This Row],[rep]],"="),5)," "),1))</f>
        <v>53</v>
      </c>
    </row>
    <row r="55" spans="1:18" hidden="1" x14ac:dyDescent="0.25">
      <c r="A55" t="s">
        <v>77</v>
      </c>
      <c r="B55" t="s">
        <v>78</v>
      </c>
      <c r="C55" t="s">
        <v>32</v>
      </c>
      <c r="D55" t="s">
        <v>132</v>
      </c>
      <c r="E55">
        <v>30000</v>
      </c>
      <c r="F55">
        <v>30000</v>
      </c>
      <c r="G55">
        <v>30000</v>
      </c>
      <c r="H55">
        <v>21.607731928</v>
      </c>
      <c r="I55">
        <v>21.607731999999999</v>
      </c>
      <c r="J55">
        <v>2499.1054210000002</v>
      </c>
      <c r="K55" s="6" t="str" cm="1">
        <f t="array" ref="K55">INDEX(_xlfn.TEXTSPLIT(TableCSV[[#This Row],[csv]],"_"),1)</f>
        <v>sgemm</v>
      </c>
      <c r="L55" s="6" t="str" cm="1">
        <f t="array" ref="L55">INDEX(_xlfn.TEXTSPLIT(TableCSV[[#This Row],[csv]],"_"),2)</f>
        <v>blis</v>
      </c>
      <c r="M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" s="6">
        <f>IF(ISNUMBER(SEARCH("optimized",TableCSV[[#This Row],[csv]])),1,0)</f>
        <v>1</v>
      </c>
      <c r="O55" s="6" t="str" cm="1">
        <f t="array" ref="O55">INDEX(_xlfn.TEXTSPLIT(INDEX(_xlfn.TEXTSPLIT(TableCSV[[#This Row],[rep]],"="),2)," "),1)</f>
        <v>cores</v>
      </c>
      <c r="P55" s="6" t="str" cm="1">
        <f t="array" ref="P55">INDEX(_xlfn.TEXTSPLIT(INDEX(_xlfn.TEXTSPLIT(TableCSV[[#This Row],[rep]],"="),3)," "),1)</f>
        <v>close</v>
      </c>
      <c r="Q55" s="6" cm="1">
        <f t="array" ref="Q55">VALUE(INDEX(_xlfn.TEXTSPLIT(INDEX(_xlfn.TEXTSPLIT(TableCSV[[#This Row],[rep]],"="),4)," "),1))</f>
        <v>54</v>
      </c>
      <c r="R55" s="6" cm="1">
        <f t="array" ref="R55">VALUE(INDEX(_xlfn.TEXTSPLIT(INDEX(_xlfn.TEXTSPLIT(TableCSV[[#This Row],[rep]],"="),5)," "),1))</f>
        <v>54</v>
      </c>
    </row>
    <row r="56" spans="1:18" hidden="1" x14ac:dyDescent="0.25">
      <c r="A56" t="s">
        <v>77</v>
      </c>
      <c r="B56" t="s">
        <v>78</v>
      </c>
      <c r="C56" t="s">
        <v>32</v>
      </c>
      <c r="D56" t="s">
        <v>133</v>
      </c>
      <c r="E56">
        <v>30000</v>
      </c>
      <c r="F56">
        <v>30000</v>
      </c>
      <c r="G56">
        <v>30000</v>
      </c>
      <c r="H56">
        <v>21.095979732</v>
      </c>
      <c r="I56">
        <v>21.095980000000001</v>
      </c>
      <c r="J56">
        <v>2559.7294219999999</v>
      </c>
      <c r="K56" s="6" t="str" cm="1">
        <f t="array" ref="K56">INDEX(_xlfn.TEXTSPLIT(TableCSV[[#This Row],[csv]],"_"),1)</f>
        <v>sgemm</v>
      </c>
      <c r="L56" s="6" t="str" cm="1">
        <f t="array" ref="L56">INDEX(_xlfn.TEXTSPLIT(TableCSV[[#This Row],[csv]],"_"),2)</f>
        <v>blis</v>
      </c>
      <c r="M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" s="6">
        <f>IF(ISNUMBER(SEARCH("optimized",TableCSV[[#This Row],[csv]])),1,0)</f>
        <v>1</v>
      </c>
      <c r="O56" s="6" t="str" cm="1">
        <f t="array" ref="O56">INDEX(_xlfn.TEXTSPLIT(INDEX(_xlfn.TEXTSPLIT(TableCSV[[#This Row],[rep]],"="),2)," "),1)</f>
        <v>cores</v>
      </c>
      <c r="P56" s="6" t="str" cm="1">
        <f t="array" ref="P56">INDEX(_xlfn.TEXTSPLIT(INDEX(_xlfn.TEXTSPLIT(TableCSV[[#This Row],[rep]],"="),3)," "),1)</f>
        <v>close</v>
      </c>
      <c r="Q56" s="6" cm="1">
        <f t="array" ref="Q56">VALUE(INDEX(_xlfn.TEXTSPLIT(INDEX(_xlfn.TEXTSPLIT(TableCSV[[#This Row],[rep]],"="),4)," "),1))</f>
        <v>55</v>
      </c>
      <c r="R56" s="6" cm="1">
        <f t="array" ref="R56">VALUE(INDEX(_xlfn.TEXTSPLIT(INDEX(_xlfn.TEXTSPLIT(TableCSV[[#This Row],[rep]],"="),5)," "),1))</f>
        <v>55</v>
      </c>
    </row>
    <row r="57" spans="1:18" hidden="1" x14ac:dyDescent="0.25">
      <c r="A57" t="s">
        <v>77</v>
      </c>
      <c r="B57" t="s">
        <v>78</v>
      </c>
      <c r="C57" t="s">
        <v>32</v>
      </c>
      <c r="D57" t="s">
        <v>134</v>
      </c>
      <c r="E57">
        <v>30000</v>
      </c>
      <c r="F57">
        <v>30000</v>
      </c>
      <c r="G57">
        <v>30000</v>
      </c>
      <c r="H57">
        <v>21.742007596000001</v>
      </c>
      <c r="I57">
        <v>21.742007999999998</v>
      </c>
      <c r="J57">
        <v>2483.671288</v>
      </c>
      <c r="K57" s="6" t="str" cm="1">
        <f t="array" ref="K57">INDEX(_xlfn.TEXTSPLIT(TableCSV[[#This Row],[csv]],"_"),1)</f>
        <v>sgemm</v>
      </c>
      <c r="L57" s="6" t="str" cm="1">
        <f t="array" ref="L57">INDEX(_xlfn.TEXTSPLIT(TableCSV[[#This Row],[csv]],"_"),2)</f>
        <v>blis</v>
      </c>
      <c r="M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" s="6">
        <f>IF(ISNUMBER(SEARCH("optimized",TableCSV[[#This Row],[csv]])),1,0)</f>
        <v>1</v>
      </c>
      <c r="O57" s="6" t="str" cm="1">
        <f t="array" ref="O57">INDEX(_xlfn.TEXTSPLIT(INDEX(_xlfn.TEXTSPLIT(TableCSV[[#This Row],[rep]],"="),2)," "),1)</f>
        <v>cores</v>
      </c>
      <c r="P57" s="6" t="str" cm="1">
        <f t="array" ref="P57">INDEX(_xlfn.TEXTSPLIT(INDEX(_xlfn.TEXTSPLIT(TableCSV[[#This Row],[rep]],"="),3)," "),1)</f>
        <v>close</v>
      </c>
      <c r="Q57" s="6" cm="1">
        <f t="array" ref="Q57">VALUE(INDEX(_xlfn.TEXTSPLIT(INDEX(_xlfn.TEXTSPLIT(TableCSV[[#This Row],[rep]],"="),4)," "),1))</f>
        <v>56</v>
      </c>
      <c r="R57" s="6" cm="1">
        <f t="array" ref="R57">VALUE(INDEX(_xlfn.TEXTSPLIT(INDEX(_xlfn.TEXTSPLIT(TableCSV[[#This Row],[rep]],"="),5)," "),1))</f>
        <v>56</v>
      </c>
    </row>
    <row r="58" spans="1:18" hidden="1" x14ac:dyDescent="0.25">
      <c r="A58" t="s">
        <v>77</v>
      </c>
      <c r="B58" t="s">
        <v>78</v>
      </c>
      <c r="C58" t="s">
        <v>32</v>
      </c>
      <c r="D58" t="s">
        <v>135</v>
      </c>
      <c r="E58">
        <v>30000</v>
      </c>
      <c r="F58">
        <v>30000</v>
      </c>
      <c r="G58">
        <v>30000</v>
      </c>
      <c r="H58">
        <v>20.582357100999999</v>
      </c>
      <c r="I58">
        <v>20.582356999999998</v>
      </c>
      <c r="J58">
        <v>2623.6062149999998</v>
      </c>
      <c r="K58" s="6" t="str" cm="1">
        <f t="array" ref="K58">INDEX(_xlfn.TEXTSPLIT(TableCSV[[#This Row],[csv]],"_"),1)</f>
        <v>sgemm</v>
      </c>
      <c r="L58" s="6" t="str" cm="1">
        <f t="array" ref="L58">INDEX(_xlfn.TEXTSPLIT(TableCSV[[#This Row],[csv]],"_"),2)</f>
        <v>blis</v>
      </c>
      <c r="M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" s="6">
        <f>IF(ISNUMBER(SEARCH("optimized",TableCSV[[#This Row],[csv]])),1,0)</f>
        <v>1</v>
      </c>
      <c r="O58" s="6" t="str" cm="1">
        <f t="array" ref="O58">INDEX(_xlfn.TEXTSPLIT(INDEX(_xlfn.TEXTSPLIT(TableCSV[[#This Row],[rep]],"="),2)," "),1)</f>
        <v>cores</v>
      </c>
      <c r="P58" s="6" t="str" cm="1">
        <f t="array" ref="P58">INDEX(_xlfn.TEXTSPLIT(INDEX(_xlfn.TEXTSPLIT(TableCSV[[#This Row],[rep]],"="),3)," "),1)</f>
        <v>close</v>
      </c>
      <c r="Q58" s="6" cm="1">
        <f t="array" ref="Q58">VALUE(INDEX(_xlfn.TEXTSPLIT(INDEX(_xlfn.TEXTSPLIT(TableCSV[[#This Row],[rep]],"="),4)," "),1))</f>
        <v>57</v>
      </c>
      <c r="R58" s="6" cm="1">
        <f t="array" ref="R58">VALUE(INDEX(_xlfn.TEXTSPLIT(INDEX(_xlfn.TEXTSPLIT(TableCSV[[#This Row],[rep]],"="),5)," "),1))</f>
        <v>57</v>
      </c>
    </row>
    <row r="59" spans="1:18" hidden="1" x14ac:dyDescent="0.25">
      <c r="A59" t="s">
        <v>77</v>
      </c>
      <c r="B59" t="s">
        <v>78</v>
      </c>
      <c r="C59" t="s">
        <v>32</v>
      </c>
      <c r="D59" t="s">
        <v>136</v>
      </c>
      <c r="E59">
        <v>30000</v>
      </c>
      <c r="F59">
        <v>30000</v>
      </c>
      <c r="G59">
        <v>30000</v>
      </c>
      <c r="H59">
        <v>21.726585514</v>
      </c>
      <c r="I59">
        <v>21.726586000000001</v>
      </c>
      <c r="J59">
        <v>2485.43426</v>
      </c>
      <c r="K59" s="6" t="str" cm="1">
        <f t="array" ref="K59">INDEX(_xlfn.TEXTSPLIT(TableCSV[[#This Row],[csv]],"_"),1)</f>
        <v>sgemm</v>
      </c>
      <c r="L59" s="6" t="str" cm="1">
        <f t="array" ref="L59">INDEX(_xlfn.TEXTSPLIT(TableCSV[[#This Row],[csv]],"_"),2)</f>
        <v>blis</v>
      </c>
      <c r="M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" s="6">
        <f>IF(ISNUMBER(SEARCH("optimized",TableCSV[[#This Row],[csv]])),1,0)</f>
        <v>1</v>
      </c>
      <c r="O59" s="6" t="str" cm="1">
        <f t="array" ref="O59">INDEX(_xlfn.TEXTSPLIT(INDEX(_xlfn.TEXTSPLIT(TableCSV[[#This Row],[rep]],"="),2)," "),1)</f>
        <v>cores</v>
      </c>
      <c r="P59" s="6" t="str" cm="1">
        <f t="array" ref="P59">INDEX(_xlfn.TEXTSPLIT(INDEX(_xlfn.TEXTSPLIT(TableCSV[[#This Row],[rep]],"="),3)," "),1)</f>
        <v>close</v>
      </c>
      <c r="Q59" s="6" cm="1">
        <f t="array" ref="Q59">VALUE(INDEX(_xlfn.TEXTSPLIT(INDEX(_xlfn.TEXTSPLIT(TableCSV[[#This Row],[rep]],"="),4)," "),1))</f>
        <v>58</v>
      </c>
      <c r="R59" s="6" cm="1">
        <f t="array" ref="R59">VALUE(INDEX(_xlfn.TEXTSPLIT(INDEX(_xlfn.TEXTSPLIT(TableCSV[[#This Row],[rep]],"="),5)," "),1))</f>
        <v>58</v>
      </c>
    </row>
    <row r="60" spans="1:18" hidden="1" x14ac:dyDescent="0.25">
      <c r="A60" t="s">
        <v>77</v>
      </c>
      <c r="B60" t="s">
        <v>78</v>
      </c>
      <c r="C60" t="s">
        <v>32</v>
      </c>
      <c r="D60" t="s">
        <v>137</v>
      </c>
      <c r="E60">
        <v>30000</v>
      </c>
      <c r="F60">
        <v>30000</v>
      </c>
      <c r="G60">
        <v>30000</v>
      </c>
      <c r="H60">
        <v>21.097370605999998</v>
      </c>
      <c r="I60">
        <v>21.097370999999999</v>
      </c>
      <c r="J60">
        <v>2559.5606680000001</v>
      </c>
      <c r="K60" s="6" t="str" cm="1">
        <f t="array" ref="K60">INDEX(_xlfn.TEXTSPLIT(TableCSV[[#This Row],[csv]],"_"),1)</f>
        <v>sgemm</v>
      </c>
      <c r="L60" s="6" t="str" cm="1">
        <f t="array" ref="L60">INDEX(_xlfn.TEXTSPLIT(TableCSV[[#This Row],[csv]],"_"),2)</f>
        <v>blis</v>
      </c>
      <c r="M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" s="6">
        <f>IF(ISNUMBER(SEARCH("optimized",TableCSV[[#This Row],[csv]])),1,0)</f>
        <v>1</v>
      </c>
      <c r="O60" s="6" t="str" cm="1">
        <f t="array" ref="O60">INDEX(_xlfn.TEXTSPLIT(INDEX(_xlfn.TEXTSPLIT(TableCSV[[#This Row],[rep]],"="),2)," "),1)</f>
        <v>cores</v>
      </c>
      <c r="P60" s="6" t="str" cm="1">
        <f t="array" ref="P60">INDEX(_xlfn.TEXTSPLIT(INDEX(_xlfn.TEXTSPLIT(TableCSV[[#This Row],[rep]],"="),3)," "),1)</f>
        <v>close</v>
      </c>
      <c r="Q60" s="6" cm="1">
        <f t="array" ref="Q60">VALUE(INDEX(_xlfn.TEXTSPLIT(INDEX(_xlfn.TEXTSPLIT(TableCSV[[#This Row],[rep]],"="),4)," "),1))</f>
        <v>59</v>
      </c>
      <c r="R60" s="6" cm="1">
        <f t="array" ref="R60">VALUE(INDEX(_xlfn.TEXTSPLIT(INDEX(_xlfn.TEXTSPLIT(TableCSV[[#This Row],[rep]],"="),5)," "),1))</f>
        <v>59</v>
      </c>
    </row>
    <row r="61" spans="1:18" hidden="1" x14ac:dyDescent="0.25">
      <c r="A61" t="s">
        <v>77</v>
      </c>
      <c r="B61" t="s">
        <v>78</v>
      </c>
      <c r="C61" t="s">
        <v>32</v>
      </c>
      <c r="D61" t="s">
        <v>138</v>
      </c>
      <c r="E61">
        <v>30000</v>
      </c>
      <c r="F61">
        <v>30000</v>
      </c>
      <c r="G61">
        <v>30000</v>
      </c>
      <c r="H61">
        <v>21.631801810999999</v>
      </c>
      <c r="I61">
        <v>21.631802</v>
      </c>
      <c r="J61">
        <v>2496.324646</v>
      </c>
      <c r="K61" s="6" t="str" cm="1">
        <f t="array" ref="K61">INDEX(_xlfn.TEXTSPLIT(TableCSV[[#This Row],[csv]],"_"),1)</f>
        <v>sgemm</v>
      </c>
      <c r="L61" s="6" t="str" cm="1">
        <f t="array" ref="L61">INDEX(_xlfn.TEXTSPLIT(TableCSV[[#This Row],[csv]],"_"),2)</f>
        <v>blis</v>
      </c>
      <c r="M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" s="6">
        <f>IF(ISNUMBER(SEARCH("optimized",TableCSV[[#This Row],[csv]])),1,0)</f>
        <v>1</v>
      </c>
      <c r="O61" s="6" t="str" cm="1">
        <f t="array" ref="O61">INDEX(_xlfn.TEXTSPLIT(INDEX(_xlfn.TEXTSPLIT(TableCSV[[#This Row],[rep]],"="),2)," "),1)</f>
        <v>cores</v>
      </c>
      <c r="P61" s="6" t="str" cm="1">
        <f t="array" ref="P61">INDEX(_xlfn.TEXTSPLIT(INDEX(_xlfn.TEXTSPLIT(TableCSV[[#This Row],[rep]],"="),3)," "),1)</f>
        <v>close</v>
      </c>
      <c r="Q61" s="6" cm="1">
        <f t="array" ref="Q61">VALUE(INDEX(_xlfn.TEXTSPLIT(INDEX(_xlfn.TEXTSPLIT(TableCSV[[#This Row],[rep]],"="),4)," "),1))</f>
        <v>60</v>
      </c>
      <c r="R61" s="6" cm="1">
        <f t="array" ref="R61">VALUE(INDEX(_xlfn.TEXTSPLIT(INDEX(_xlfn.TEXTSPLIT(TableCSV[[#This Row],[rep]],"="),5)," "),1))</f>
        <v>60</v>
      </c>
    </row>
    <row r="62" spans="1:18" hidden="1" x14ac:dyDescent="0.25">
      <c r="A62" t="s">
        <v>77</v>
      </c>
      <c r="B62" t="s">
        <v>78</v>
      </c>
      <c r="C62" t="s">
        <v>32</v>
      </c>
      <c r="D62" t="s">
        <v>139</v>
      </c>
      <c r="E62">
        <v>30000</v>
      </c>
      <c r="F62">
        <v>30000</v>
      </c>
      <c r="G62">
        <v>30000</v>
      </c>
      <c r="H62">
        <v>21.552673958</v>
      </c>
      <c r="I62">
        <v>21.552674</v>
      </c>
      <c r="J62">
        <v>2505.489579</v>
      </c>
      <c r="K62" s="6" t="str" cm="1">
        <f t="array" ref="K62">INDEX(_xlfn.TEXTSPLIT(TableCSV[[#This Row],[csv]],"_"),1)</f>
        <v>sgemm</v>
      </c>
      <c r="L62" s="6" t="str" cm="1">
        <f t="array" ref="L62">INDEX(_xlfn.TEXTSPLIT(TableCSV[[#This Row],[csv]],"_"),2)</f>
        <v>blis</v>
      </c>
      <c r="M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" s="6">
        <f>IF(ISNUMBER(SEARCH("optimized",TableCSV[[#This Row],[csv]])),1,0)</f>
        <v>1</v>
      </c>
      <c r="O62" s="6" t="str" cm="1">
        <f t="array" ref="O62">INDEX(_xlfn.TEXTSPLIT(INDEX(_xlfn.TEXTSPLIT(TableCSV[[#This Row],[rep]],"="),2)," "),1)</f>
        <v>cores</v>
      </c>
      <c r="P62" s="6" t="str" cm="1">
        <f t="array" ref="P62">INDEX(_xlfn.TEXTSPLIT(INDEX(_xlfn.TEXTSPLIT(TableCSV[[#This Row],[rep]],"="),3)," "),1)</f>
        <v>close</v>
      </c>
      <c r="Q62" s="6" cm="1">
        <f t="array" ref="Q62">VALUE(INDEX(_xlfn.TEXTSPLIT(INDEX(_xlfn.TEXTSPLIT(TableCSV[[#This Row],[rep]],"="),4)," "),1))</f>
        <v>61</v>
      </c>
      <c r="R62" s="6" cm="1">
        <f t="array" ref="R62">VALUE(INDEX(_xlfn.TEXTSPLIT(INDEX(_xlfn.TEXTSPLIT(TableCSV[[#This Row],[rep]],"="),5)," "),1))</f>
        <v>61</v>
      </c>
    </row>
    <row r="63" spans="1:18" hidden="1" x14ac:dyDescent="0.25">
      <c r="A63" t="s">
        <v>77</v>
      </c>
      <c r="B63" t="s">
        <v>78</v>
      </c>
      <c r="C63" t="s">
        <v>32</v>
      </c>
      <c r="D63" t="s">
        <v>140</v>
      </c>
      <c r="E63">
        <v>30000</v>
      </c>
      <c r="F63">
        <v>30000</v>
      </c>
      <c r="G63">
        <v>30000</v>
      </c>
      <c r="H63">
        <v>22.296933297999999</v>
      </c>
      <c r="I63">
        <v>22.296932999999999</v>
      </c>
      <c r="J63">
        <v>2421.8577180000002</v>
      </c>
      <c r="K63" s="6" t="str" cm="1">
        <f t="array" ref="K63">INDEX(_xlfn.TEXTSPLIT(TableCSV[[#This Row],[csv]],"_"),1)</f>
        <v>sgemm</v>
      </c>
      <c r="L63" s="6" t="str" cm="1">
        <f t="array" ref="L63">INDEX(_xlfn.TEXTSPLIT(TableCSV[[#This Row],[csv]],"_"),2)</f>
        <v>blis</v>
      </c>
      <c r="M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" s="6">
        <f>IF(ISNUMBER(SEARCH("optimized",TableCSV[[#This Row],[csv]])),1,0)</f>
        <v>1</v>
      </c>
      <c r="O63" s="6" t="str" cm="1">
        <f t="array" ref="O63">INDEX(_xlfn.TEXTSPLIT(INDEX(_xlfn.TEXTSPLIT(TableCSV[[#This Row],[rep]],"="),2)," "),1)</f>
        <v>cores</v>
      </c>
      <c r="P63" s="6" t="str" cm="1">
        <f t="array" ref="P63">INDEX(_xlfn.TEXTSPLIT(INDEX(_xlfn.TEXTSPLIT(TableCSV[[#This Row],[rep]],"="),3)," "),1)</f>
        <v>close</v>
      </c>
      <c r="Q63" s="6" cm="1">
        <f t="array" ref="Q63">VALUE(INDEX(_xlfn.TEXTSPLIT(INDEX(_xlfn.TEXTSPLIT(TableCSV[[#This Row],[rep]],"="),4)," "),1))</f>
        <v>62</v>
      </c>
      <c r="R63" s="6" cm="1">
        <f t="array" ref="R63">VALUE(INDEX(_xlfn.TEXTSPLIT(INDEX(_xlfn.TEXTSPLIT(TableCSV[[#This Row],[rep]],"="),5)," "),1))</f>
        <v>62</v>
      </c>
    </row>
    <row r="64" spans="1:18" hidden="1" x14ac:dyDescent="0.25">
      <c r="A64" t="s">
        <v>77</v>
      </c>
      <c r="B64" t="s">
        <v>78</v>
      </c>
      <c r="C64" t="s">
        <v>32</v>
      </c>
      <c r="D64" t="s">
        <v>141</v>
      </c>
      <c r="E64">
        <v>30000</v>
      </c>
      <c r="F64">
        <v>30000</v>
      </c>
      <c r="G64">
        <v>30000</v>
      </c>
      <c r="H64">
        <v>22.658096951000001</v>
      </c>
      <c r="I64">
        <v>22.658097000000001</v>
      </c>
      <c r="J64">
        <v>2383.2539919999999</v>
      </c>
      <c r="K64" s="6" t="str" cm="1">
        <f t="array" ref="K64">INDEX(_xlfn.TEXTSPLIT(TableCSV[[#This Row],[csv]],"_"),1)</f>
        <v>sgemm</v>
      </c>
      <c r="L64" s="6" t="str" cm="1">
        <f t="array" ref="L64">INDEX(_xlfn.TEXTSPLIT(TableCSV[[#This Row],[csv]],"_"),2)</f>
        <v>blis</v>
      </c>
      <c r="M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" s="6">
        <f>IF(ISNUMBER(SEARCH("optimized",TableCSV[[#This Row],[csv]])),1,0)</f>
        <v>1</v>
      </c>
      <c r="O64" s="6" t="str" cm="1">
        <f t="array" ref="O64">INDEX(_xlfn.TEXTSPLIT(INDEX(_xlfn.TEXTSPLIT(TableCSV[[#This Row],[rep]],"="),2)," "),1)</f>
        <v>cores</v>
      </c>
      <c r="P64" s="6" t="str" cm="1">
        <f t="array" ref="P64">INDEX(_xlfn.TEXTSPLIT(INDEX(_xlfn.TEXTSPLIT(TableCSV[[#This Row],[rep]],"="),3)," "),1)</f>
        <v>close</v>
      </c>
      <c r="Q64" s="6" cm="1">
        <f t="array" ref="Q64">VALUE(INDEX(_xlfn.TEXTSPLIT(INDEX(_xlfn.TEXTSPLIT(TableCSV[[#This Row],[rep]],"="),4)," "),1))</f>
        <v>63</v>
      </c>
      <c r="R64" s="6" cm="1">
        <f t="array" ref="R64">VALUE(INDEX(_xlfn.TEXTSPLIT(INDEX(_xlfn.TEXTSPLIT(TableCSV[[#This Row],[rep]],"="),5)," "),1))</f>
        <v>63</v>
      </c>
    </row>
    <row r="65" spans="1:18" hidden="1" x14ac:dyDescent="0.25">
      <c r="A65" t="s">
        <v>77</v>
      </c>
      <c r="B65" t="s">
        <v>78</v>
      </c>
      <c r="C65" t="s">
        <v>32</v>
      </c>
      <c r="D65" t="s">
        <v>142</v>
      </c>
      <c r="E65">
        <v>30000</v>
      </c>
      <c r="F65">
        <v>30000</v>
      </c>
      <c r="G65">
        <v>30000</v>
      </c>
      <c r="H65">
        <v>20.943372088</v>
      </c>
      <c r="I65">
        <v>20.943372</v>
      </c>
      <c r="J65">
        <v>2578.3813500000001</v>
      </c>
      <c r="K65" s="6" t="str" cm="1">
        <f t="array" ref="K65">INDEX(_xlfn.TEXTSPLIT(TableCSV[[#This Row],[csv]],"_"),1)</f>
        <v>sgemm</v>
      </c>
      <c r="L65" s="6" t="str" cm="1">
        <f t="array" ref="L65">INDEX(_xlfn.TEXTSPLIT(TableCSV[[#This Row],[csv]],"_"),2)</f>
        <v>blis</v>
      </c>
      <c r="M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" s="6">
        <f>IF(ISNUMBER(SEARCH("optimized",TableCSV[[#This Row],[csv]])),1,0)</f>
        <v>1</v>
      </c>
      <c r="O65" s="6" t="str" cm="1">
        <f t="array" ref="O65">INDEX(_xlfn.TEXTSPLIT(INDEX(_xlfn.TEXTSPLIT(TableCSV[[#This Row],[rep]],"="),2)," "),1)</f>
        <v>cores</v>
      </c>
      <c r="P65" s="6" t="str" cm="1">
        <f t="array" ref="P65">INDEX(_xlfn.TEXTSPLIT(INDEX(_xlfn.TEXTSPLIT(TableCSV[[#This Row],[rep]],"="),3)," "),1)</f>
        <v>close</v>
      </c>
      <c r="Q65" s="6" cm="1">
        <f t="array" ref="Q65">VALUE(INDEX(_xlfn.TEXTSPLIT(INDEX(_xlfn.TEXTSPLIT(TableCSV[[#This Row],[rep]],"="),4)," "),1))</f>
        <v>64</v>
      </c>
      <c r="R65" s="6" cm="1">
        <f t="array" ref="R65">VALUE(INDEX(_xlfn.TEXTSPLIT(INDEX(_xlfn.TEXTSPLIT(TableCSV[[#This Row],[rep]],"="),5)," "),1))</f>
        <v>64</v>
      </c>
    </row>
    <row r="66" spans="1:18" hidden="1" x14ac:dyDescent="0.25">
      <c r="A66" t="s">
        <v>77</v>
      </c>
      <c r="B66" t="s">
        <v>78</v>
      </c>
      <c r="C66" t="s">
        <v>32</v>
      </c>
      <c r="D66" t="s">
        <v>143</v>
      </c>
      <c r="E66">
        <v>30000</v>
      </c>
      <c r="F66">
        <v>30000</v>
      </c>
      <c r="G66">
        <v>30000</v>
      </c>
      <c r="H66">
        <v>558.62302963399998</v>
      </c>
      <c r="I66">
        <v>558.62302999999997</v>
      </c>
      <c r="J66">
        <v>96.666262000000003</v>
      </c>
      <c r="K66" s="6" t="str" cm="1">
        <f t="array" ref="K66">INDEX(_xlfn.TEXTSPLIT(TableCSV[[#This Row],[csv]],"_"),1)</f>
        <v>sgemm</v>
      </c>
      <c r="L66" s="6" t="str" cm="1">
        <f t="array" ref="L66">INDEX(_xlfn.TEXTSPLIT(TableCSV[[#This Row],[csv]],"_"),2)</f>
        <v>blis</v>
      </c>
      <c r="M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" s="6">
        <f>IF(ISNUMBER(SEARCH("optimized",TableCSV[[#This Row],[csv]])),1,0)</f>
        <v>1</v>
      </c>
      <c r="O66" s="6" t="str" cm="1">
        <f t="array" ref="O66">INDEX(_xlfn.TEXTSPLIT(INDEX(_xlfn.TEXTSPLIT(TableCSV[[#This Row],[rep]],"="),2)," "),1)</f>
        <v>cores</v>
      </c>
      <c r="P66" s="6" t="str" cm="1">
        <f t="array" ref="P66">INDEX(_xlfn.TEXTSPLIT(INDEX(_xlfn.TEXTSPLIT(TableCSV[[#This Row],[rep]],"="),3)," "),1)</f>
        <v>close</v>
      </c>
      <c r="Q66" s="6" cm="1">
        <f t="array" ref="Q66">VALUE(INDEX(_xlfn.TEXTSPLIT(INDEX(_xlfn.TEXTSPLIT(TableCSV[[#This Row],[rep]],"="),4)," "),1))</f>
        <v>1</v>
      </c>
      <c r="R66" s="6" cm="1">
        <f t="array" ref="R66">VALUE(INDEX(_xlfn.TEXTSPLIT(INDEX(_xlfn.TEXTSPLIT(TableCSV[[#This Row],[rep]],"="),5)," "),1))</f>
        <v>1</v>
      </c>
    </row>
    <row r="67" spans="1:18" hidden="1" x14ac:dyDescent="0.25">
      <c r="A67" t="s">
        <v>77</v>
      </c>
      <c r="B67" t="s">
        <v>78</v>
      </c>
      <c r="C67" t="s">
        <v>32</v>
      </c>
      <c r="D67" t="s">
        <v>144</v>
      </c>
      <c r="E67">
        <v>30000</v>
      </c>
      <c r="F67">
        <v>30000</v>
      </c>
      <c r="G67">
        <v>30000</v>
      </c>
      <c r="H67">
        <v>277.14110666300002</v>
      </c>
      <c r="I67">
        <v>277.14110699999998</v>
      </c>
      <c r="J67">
        <v>194.84659199999999</v>
      </c>
      <c r="K67" s="6" t="str" cm="1">
        <f t="array" ref="K67">INDEX(_xlfn.TEXTSPLIT(TableCSV[[#This Row],[csv]],"_"),1)</f>
        <v>sgemm</v>
      </c>
      <c r="L67" s="6" t="str" cm="1">
        <f t="array" ref="L67">INDEX(_xlfn.TEXTSPLIT(TableCSV[[#This Row],[csv]],"_"),2)</f>
        <v>blis</v>
      </c>
      <c r="M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7" s="6">
        <f>IF(ISNUMBER(SEARCH("optimized",TableCSV[[#This Row],[csv]])),1,0)</f>
        <v>1</v>
      </c>
      <c r="O67" s="6" t="str" cm="1">
        <f t="array" ref="O67">INDEX(_xlfn.TEXTSPLIT(INDEX(_xlfn.TEXTSPLIT(TableCSV[[#This Row],[rep]],"="),2)," "),1)</f>
        <v>cores</v>
      </c>
      <c r="P67" s="6" t="str" cm="1">
        <f t="array" ref="P67">INDEX(_xlfn.TEXTSPLIT(INDEX(_xlfn.TEXTSPLIT(TableCSV[[#This Row],[rep]],"="),3)," "),1)</f>
        <v>close</v>
      </c>
      <c r="Q67" s="6" cm="1">
        <f t="array" ref="Q67">VALUE(INDEX(_xlfn.TEXTSPLIT(INDEX(_xlfn.TEXTSPLIT(TableCSV[[#This Row],[rep]],"="),4)," "),1))</f>
        <v>2</v>
      </c>
      <c r="R67" s="6" cm="1">
        <f t="array" ref="R67">VALUE(INDEX(_xlfn.TEXTSPLIT(INDEX(_xlfn.TEXTSPLIT(TableCSV[[#This Row],[rep]],"="),5)," "),1))</f>
        <v>2</v>
      </c>
    </row>
    <row r="68" spans="1:18" hidden="1" x14ac:dyDescent="0.25">
      <c r="A68" t="s">
        <v>77</v>
      </c>
      <c r="B68" t="s">
        <v>78</v>
      </c>
      <c r="C68" t="s">
        <v>32</v>
      </c>
      <c r="D68" t="s">
        <v>145</v>
      </c>
      <c r="E68">
        <v>30000</v>
      </c>
      <c r="F68">
        <v>30000</v>
      </c>
      <c r="G68">
        <v>30000</v>
      </c>
      <c r="H68">
        <v>186.51098429999999</v>
      </c>
      <c r="I68">
        <v>186.51098400000001</v>
      </c>
      <c r="J68">
        <v>289.52718399999998</v>
      </c>
      <c r="K68" s="6" t="str" cm="1">
        <f t="array" ref="K68">INDEX(_xlfn.TEXTSPLIT(TableCSV[[#This Row],[csv]],"_"),1)</f>
        <v>sgemm</v>
      </c>
      <c r="L68" s="6" t="str" cm="1">
        <f t="array" ref="L68">INDEX(_xlfn.TEXTSPLIT(TableCSV[[#This Row],[csv]],"_"),2)</f>
        <v>blis</v>
      </c>
      <c r="M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8" s="6">
        <f>IF(ISNUMBER(SEARCH("optimized",TableCSV[[#This Row],[csv]])),1,0)</f>
        <v>1</v>
      </c>
      <c r="O68" s="6" t="str" cm="1">
        <f t="array" ref="O68">INDEX(_xlfn.TEXTSPLIT(INDEX(_xlfn.TEXTSPLIT(TableCSV[[#This Row],[rep]],"="),2)," "),1)</f>
        <v>cores</v>
      </c>
      <c r="P68" s="6" t="str" cm="1">
        <f t="array" ref="P68">INDEX(_xlfn.TEXTSPLIT(INDEX(_xlfn.TEXTSPLIT(TableCSV[[#This Row],[rep]],"="),3)," "),1)</f>
        <v>close</v>
      </c>
      <c r="Q68" s="6" cm="1">
        <f t="array" ref="Q68">VALUE(INDEX(_xlfn.TEXTSPLIT(INDEX(_xlfn.TEXTSPLIT(TableCSV[[#This Row],[rep]],"="),4)," "),1))</f>
        <v>3</v>
      </c>
      <c r="R68" s="6" cm="1">
        <f t="array" ref="R68">VALUE(INDEX(_xlfn.TEXTSPLIT(INDEX(_xlfn.TEXTSPLIT(TableCSV[[#This Row],[rep]],"="),5)," "),1))</f>
        <v>3</v>
      </c>
    </row>
    <row r="69" spans="1:18" hidden="1" x14ac:dyDescent="0.25">
      <c r="A69" t="s">
        <v>77</v>
      </c>
      <c r="B69" t="s">
        <v>78</v>
      </c>
      <c r="C69" t="s">
        <v>32</v>
      </c>
      <c r="D69" t="s">
        <v>146</v>
      </c>
      <c r="E69">
        <v>30000</v>
      </c>
      <c r="F69">
        <v>30000</v>
      </c>
      <c r="G69">
        <v>30000</v>
      </c>
      <c r="H69">
        <v>143.60534105100001</v>
      </c>
      <c r="I69">
        <v>143.60534100000001</v>
      </c>
      <c r="J69">
        <v>376.03058199999998</v>
      </c>
      <c r="K69" s="6" t="str" cm="1">
        <f t="array" ref="K69">INDEX(_xlfn.TEXTSPLIT(TableCSV[[#This Row],[csv]],"_"),1)</f>
        <v>sgemm</v>
      </c>
      <c r="L69" s="6" t="str" cm="1">
        <f t="array" ref="L69">INDEX(_xlfn.TEXTSPLIT(TableCSV[[#This Row],[csv]],"_"),2)</f>
        <v>blis</v>
      </c>
      <c r="M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9" s="6">
        <f>IF(ISNUMBER(SEARCH("optimized",TableCSV[[#This Row],[csv]])),1,0)</f>
        <v>1</v>
      </c>
      <c r="O69" s="6" t="str" cm="1">
        <f t="array" ref="O69">INDEX(_xlfn.TEXTSPLIT(INDEX(_xlfn.TEXTSPLIT(TableCSV[[#This Row],[rep]],"="),2)," "),1)</f>
        <v>cores</v>
      </c>
      <c r="P69" s="6" t="str" cm="1">
        <f t="array" ref="P69">INDEX(_xlfn.TEXTSPLIT(INDEX(_xlfn.TEXTSPLIT(TableCSV[[#This Row],[rep]],"="),3)," "),1)</f>
        <v>close</v>
      </c>
      <c r="Q69" s="6" cm="1">
        <f t="array" ref="Q69">VALUE(INDEX(_xlfn.TEXTSPLIT(INDEX(_xlfn.TEXTSPLIT(TableCSV[[#This Row],[rep]],"="),4)," "),1))</f>
        <v>4</v>
      </c>
      <c r="R69" s="6" cm="1">
        <f t="array" ref="R69">VALUE(INDEX(_xlfn.TEXTSPLIT(INDEX(_xlfn.TEXTSPLIT(TableCSV[[#This Row],[rep]],"="),5)," "),1))</f>
        <v>4</v>
      </c>
    </row>
    <row r="70" spans="1:18" hidden="1" x14ac:dyDescent="0.25">
      <c r="A70" t="s">
        <v>77</v>
      </c>
      <c r="B70" t="s">
        <v>78</v>
      </c>
      <c r="C70" t="s">
        <v>32</v>
      </c>
      <c r="D70" t="s">
        <v>147</v>
      </c>
      <c r="E70">
        <v>30000</v>
      </c>
      <c r="F70">
        <v>30000</v>
      </c>
      <c r="G70">
        <v>30000</v>
      </c>
      <c r="H70">
        <v>117.744058099</v>
      </c>
      <c r="I70">
        <v>117.744058</v>
      </c>
      <c r="J70">
        <v>458.621869</v>
      </c>
      <c r="K70" s="6" t="str" cm="1">
        <f t="array" ref="K70">INDEX(_xlfn.TEXTSPLIT(TableCSV[[#This Row],[csv]],"_"),1)</f>
        <v>sgemm</v>
      </c>
      <c r="L70" s="6" t="str" cm="1">
        <f t="array" ref="L70">INDEX(_xlfn.TEXTSPLIT(TableCSV[[#This Row],[csv]],"_"),2)</f>
        <v>blis</v>
      </c>
      <c r="M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" s="6">
        <f>IF(ISNUMBER(SEARCH("optimized",TableCSV[[#This Row],[csv]])),1,0)</f>
        <v>1</v>
      </c>
      <c r="O70" s="6" t="str" cm="1">
        <f t="array" ref="O70">INDEX(_xlfn.TEXTSPLIT(INDEX(_xlfn.TEXTSPLIT(TableCSV[[#This Row],[rep]],"="),2)," "),1)</f>
        <v>cores</v>
      </c>
      <c r="P70" s="6" t="str" cm="1">
        <f t="array" ref="P70">INDEX(_xlfn.TEXTSPLIT(INDEX(_xlfn.TEXTSPLIT(TableCSV[[#This Row],[rep]],"="),3)," "),1)</f>
        <v>close</v>
      </c>
      <c r="Q70" s="6" cm="1">
        <f t="array" ref="Q70">VALUE(INDEX(_xlfn.TEXTSPLIT(INDEX(_xlfn.TEXTSPLIT(TableCSV[[#This Row],[rep]],"="),4)," "),1))</f>
        <v>5</v>
      </c>
      <c r="R70" s="6" cm="1">
        <f t="array" ref="R70">VALUE(INDEX(_xlfn.TEXTSPLIT(INDEX(_xlfn.TEXTSPLIT(TableCSV[[#This Row],[rep]],"="),5)," "),1))</f>
        <v>5</v>
      </c>
    </row>
    <row r="71" spans="1:18" hidden="1" x14ac:dyDescent="0.25">
      <c r="A71" t="s">
        <v>77</v>
      </c>
      <c r="B71" t="s">
        <v>78</v>
      </c>
      <c r="C71" t="s">
        <v>32</v>
      </c>
      <c r="D71" t="s">
        <v>148</v>
      </c>
      <c r="E71">
        <v>30000</v>
      </c>
      <c r="F71">
        <v>30000</v>
      </c>
      <c r="G71">
        <v>30000</v>
      </c>
      <c r="H71">
        <v>98.845315047</v>
      </c>
      <c r="I71">
        <v>98.845314999999999</v>
      </c>
      <c r="J71">
        <v>546.30813799999999</v>
      </c>
      <c r="K71" s="6" t="str" cm="1">
        <f t="array" ref="K71">INDEX(_xlfn.TEXTSPLIT(TableCSV[[#This Row],[csv]],"_"),1)</f>
        <v>sgemm</v>
      </c>
      <c r="L71" s="6" t="str" cm="1">
        <f t="array" ref="L71">INDEX(_xlfn.TEXTSPLIT(TableCSV[[#This Row],[csv]],"_"),2)</f>
        <v>blis</v>
      </c>
      <c r="M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" s="6">
        <f>IF(ISNUMBER(SEARCH("optimized",TableCSV[[#This Row],[csv]])),1,0)</f>
        <v>1</v>
      </c>
      <c r="O71" s="6" t="str" cm="1">
        <f t="array" ref="O71">INDEX(_xlfn.TEXTSPLIT(INDEX(_xlfn.TEXTSPLIT(TableCSV[[#This Row],[rep]],"="),2)," "),1)</f>
        <v>cores</v>
      </c>
      <c r="P71" s="6" t="str" cm="1">
        <f t="array" ref="P71">INDEX(_xlfn.TEXTSPLIT(INDEX(_xlfn.TEXTSPLIT(TableCSV[[#This Row],[rep]],"="),3)," "),1)</f>
        <v>close</v>
      </c>
      <c r="Q71" s="6" cm="1">
        <f t="array" ref="Q71">VALUE(INDEX(_xlfn.TEXTSPLIT(INDEX(_xlfn.TEXTSPLIT(TableCSV[[#This Row],[rep]],"="),4)," "),1))</f>
        <v>6</v>
      </c>
      <c r="R71" s="6" cm="1">
        <f t="array" ref="R71">VALUE(INDEX(_xlfn.TEXTSPLIT(INDEX(_xlfn.TEXTSPLIT(TableCSV[[#This Row],[rep]],"="),5)," "),1))</f>
        <v>6</v>
      </c>
    </row>
    <row r="72" spans="1:18" hidden="1" x14ac:dyDescent="0.25">
      <c r="A72" t="s">
        <v>77</v>
      </c>
      <c r="B72" t="s">
        <v>78</v>
      </c>
      <c r="C72" t="s">
        <v>32</v>
      </c>
      <c r="D72" t="s">
        <v>149</v>
      </c>
      <c r="E72">
        <v>30000</v>
      </c>
      <c r="F72">
        <v>30000</v>
      </c>
      <c r="G72">
        <v>30000</v>
      </c>
      <c r="H72">
        <v>89.361168656999993</v>
      </c>
      <c r="I72">
        <v>89.361169000000004</v>
      </c>
      <c r="J72">
        <v>604.28932199999997</v>
      </c>
      <c r="K72" s="6" t="str" cm="1">
        <f t="array" ref="K72">INDEX(_xlfn.TEXTSPLIT(TableCSV[[#This Row],[csv]],"_"),1)</f>
        <v>sgemm</v>
      </c>
      <c r="L72" s="6" t="str" cm="1">
        <f t="array" ref="L72">INDEX(_xlfn.TEXTSPLIT(TableCSV[[#This Row],[csv]],"_"),2)</f>
        <v>blis</v>
      </c>
      <c r="M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" s="6">
        <f>IF(ISNUMBER(SEARCH("optimized",TableCSV[[#This Row],[csv]])),1,0)</f>
        <v>1</v>
      </c>
      <c r="O72" s="6" t="str" cm="1">
        <f t="array" ref="O72">INDEX(_xlfn.TEXTSPLIT(INDEX(_xlfn.TEXTSPLIT(TableCSV[[#This Row],[rep]],"="),2)," "),1)</f>
        <v>cores</v>
      </c>
      <c r="P72" s="6" t="str" cm="1">
        <f t="array" ref="P72">INDEX(_xlfn.TEXTSPLIT(INDEX(_xlfn.TEXTSPLIT(TableCSV[[#This Row],[rep]],"="),3)," "),1)</f>
        <v>close</v>
      </c>
      <c r="Q72" s="6" cm="1">
        <f t="array" ref="Q72">VALUE(INDEX(_xlfn.TEXTSPLIT(INDEX(_xlfn.TEXTSPLIT(TableCSV[[#This Row],[rep]],"="),4)," "),1))</f>
        <v>7</v>
      </c>
      <c r="R72" s="6" cm="1">
        <f t="array" ref="R72">VALUE(INDEX(_xlfn.TEXTSPLIT(INDEX(_xlfn.TEXTSPLIT(TableCSV[[#This Row],[rep]],"="),5)," "),1))</f>
        <v>7</v>
      </c>
    </row>
    <row r="73" spans="1:18" hidden="1" x14ac:dyDescent="0.25">
      <c r="A73" t="s">
        <v>77</v>
      </c>
      <c r="B73" t="s">
        <v>78</v>
      </c>
      <c r="C73" t="s">
        <v>32</v>
      </c>
      <c r="D73" t="s">
        <v>150</v>
      </c>
      <c r="E73">
        <v>30000</v>
      </c>
      <c r="F73">
        <v>30000</v>
      </c>
      <c r="G73">
        <v>30000</v>
      </c>
      <c r="H73">
        <v>74.354512927000002</v>
      </c>
      <c r="I73">
        <v>74.354512999999997</v>
      </c>
      <c r="J73">
        <v>726.25047099999995</v>
      </c>
      <c r="K73" s="6" t="str" cm="1">
        <f t="array" ref="K73">INDEX(_xlfn.TEXTSPLIT(TableCSV[[#This Row],[csv]],"_"),1)</f>
        <v>sgemm</v>
      </c>
      <c r="L73" s="6" t="str" cm="1">
        <f t="array" ref="L73">INDEX(_xlfn.TEXTSPLIT(TableCSV[[#This Row],[csv]],"_"),2)</f>
        <v>blis</v>
      </c>
      <c r="M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" s="6">
        <f>IF(ISNUMBER(SEARCH("optimized",TableCSV[[#This Row],[csv]])),1,0)</f>
        <v>1</v>
      </c>
      <c r="O73" s="6" t="str" cm="1">
        <f t="array" ref="O73">INDEX(_xlfn.TEXTSPLIT(INDEX(_xlfn.TEXTSPLIT(TableCSV[[#This Row],[rep]],"="),2)," "),1)</f>
        <v>cores</v>
      </c>
      <c r="P73" s="6" t="str" cm="1">
        <f t="array" ref="P73">INDEX(_xlfn.TEXTSPLIT(INDEX(_xlfn.TEXTSPLIT(TableCSV[[#This Row],[rep]],"="),3)," "),1)</f>
        <v>close</v>
      </c>
      <c r="Q73" s="6" cm="1">
        <f t="array" ref="Q73">VALUE(INDEX(_xlfn.TEXTSPLIT(INDEX(_xlfn.TEXTSPLIT(TableCSV[[#This Row],[rep]],"="),4)," "),1))</f>
        <v>8</v>
      </c>
      <c r="R73" s="6" cm="1">
        <f t="array" ref="R73">VALUE(INDEX(_xlfn.TEXTSPLIT(INDEX(_xlfn.TEXTSPLIT(TableCSV[[#This Row],[rep]],"="),5)," "),1))</f>
        <v>8</v>
      </c>
    </row>
    <row r="74" spans="1:18" hidden="1" x14ac:dyDescent="0.25">
      <c r="A74" t="s">
        <v>77</v>
      </c>
      <c r="B74" t="s">
        <v>78</v>
      </c>
      <c r="C74" t="s">
        <v>32</v>
      </c>
      <c r="D74" t="s">
        <v>151</v>
      </c>
      <c r="E74">
        <v>30000</v>
      </c>
      <c r="F74">
        <v>30000</v>
      </c>
      <c r="G74">
        <v>30000</v>
      </c>
      <c r="H74">
        <v>68.528313217000004</v>
      </c>
      <c r="I74">
        <v>68.528312999999997</v>
      </c>
      <c r="J74">
        <v>787.99546399999997</v>
      </c>
      <c r="K74" s="6" t="str" cm="1">
        <f t="array" ref="K74">INDEX(_xlfn.TEXTSPLIT(TableCSV[[#This Row],[csv]],"_"),1)</f>
        <v>sgemm</v>
      </c>
      <c r="L74" s="6" t="str" cm="1">
        <f t="array" ref="L74">INDEX(_xlfn.TEXTSPLIT(TableCSV[[#This Row],[csv]],"_"),2)</f>
        <v>blis</v>
      </c>
      <c r="M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" s="6">
        <f>IF(ISNUMBER(SEARCH("optimized",TableCSV[[#This Row],[csv]])),1,0)</f>
        <v>1</v>
      </c>
      <c r="O74" s="6" t="str" cm="1">
        <f t="array" ref="O74">INDEX(_xlfn.TEXTSPLIT(INDEX(_xlfn.TEXTSPLIT(TableCSV[[#This Row],[rep]],"="),2)," "),1)</f>
        <v>cores</v>
      </c>
      <c r="P74" s="6" t="str" cm="1">
        <f t="array" ref="P74">INDEX(_xlfn.TEXTSPLIT(INDEX(_xlfn.TEXTSPLIT(TableCSV[[#This Row],[rep]],"="),3)," "),1)</f>
        <v>close</v>
      </c>
      <c r="Q74" s="6" cm="1">
        <f t="array" ref="Q74">VALUE(INDEX(_xlfn.TEXTSPLIT(INDEX(_xlfn.TEXTSPLIT(TableCSV[[#This Row],[rep]],"="),4)," "),1))</f>
        <v>9</v>
      </c>
      <c r="R74" s="6" cm="1">
        <f t="array" ref="R74">VALUE(INDEX(_xlfn.TEXTSPLIT(INDEX(_xlfn.TEXTSPLIT(TableCSV[[#This Row],[rep]],"="),5)," "),1))</f>
        <v>9</v>
      </c>
    </row>
    <row r="75" spans="1:18" hidden="1" x14ac:dyDescent="0.25">
      <c r="A75" t="s">
        <v>77</v>
      </c>
      <c r="B75" t="s">
        <v>78</v>
      </c>
      <c r="C75" t="s">
        <v>32</v>
      </c>
      <c r="D75" t="s">
        <v>152</v>
      </c>
      <c r="E75">
        <v>30000</v>
      </c>
      <c r="F75">
        <v>30000</v>
      </c>
      <c r="G75">
        <v>30000</v>
      </c>
      <c r="H75">
        <v>62.168407719999998</v>
      </c>
      <c r="I75">
        <v>62.168407999999999</v>
      </c>
      <c r="J75">
        <v>868.60838100000001</v>
      </c>
      <c r="K75" s="6" t="str" cm="1">
        <f t="array" ref="K75">INDEX(_xlfn.TEXTSPLIT(TableCSV[[#This Row],[csv]],"_"),1)</f>
        <v>sgemm</v>
      </c>
      <c r="L75" s="6" t="str" cm="1">
        <f t="array" ref="L75">INDEX(_xlfn.TEXTSPLIT(TableCSV[[#This Row],[csv]],"_"),2)</f>
        <v>blis</v>
      </c>
      <c r="M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" s="6">
        <f>IF(ISNUMBER(SEARCH("optimized",TableCSV[[#This Row],[csv]])),1,0)</f>
        <v>1</v>
      </c>
      <c r="O75" s="6" t="str" cm="1">
        <f t="array" ref="O75">INDEX(_xlfn.TEXTSPLIT(INDEX(_xlfn.TEXTSPLIT(TableCSV[[#This Row],[rep]],"="),2)," "),1)</f>
        <v>cores</v>
      </c>
      <c r="P75" s="6" t="str" cm="1">
        <f t="array" ref="P75">INDEX(_xlfn.TEXTSPLIT(INDEX(_xlfn.TEXTSPLIT(TableCSV[[#This Row],[rep]],"="),3)," "),1)</f>
        <v>close</v>
      </c>
      <c r="Q75" s="6" cm="1">
        <f t="array" ref="Q75">VALUE(INDEX(_xlfn.TEXTSPLIT(INDEX(_xlfn.TEXTSPLIT(TableCSV[[#This Row],[rep]],"="),4)," "),1))</f>
        <v>10</v>
      </c>
      <c r="R75" s="6" cm="1">
        <f t="array" ref="R75">VALUE(INDEX(_xlfn.TEXTSPLIT(INDEX(_xlfn.TEXTSPLIT(TableCSV[[#This Row],[rep]],"="),5)," "),1))</f>
        <v>10</v>
      </c>
    </row>
    <row r="76" spans="1:18" hidden="1" x14ac:dyDescent="0.25">
      <c r="A76" t="s">
        <v>77</v>
      </c>
      <c r="B76" t="s">
        <v>78</v>
      </c>
      <c r="C76" t="s">
        <v>32</v>
      </c>
      <c r="D76" t="s">
        <v>153</v>
      </c>
      <c r="E76">
        <v>30000</v>
      </c>
      <c r="F76">
        <v>30000</v>
      </c>
      <c r="G76">
        <v>30000</v>
      </c>
      <c r="H76">
        <v>57.191289869000002</v>
      </c>
      <c r="I76">
        <v>57.191290000000002</v>
      </c>
      <c r="J76">
        <v>944.19972199999995</v>
      </c>
      <c r="K76" s="6" t="str" cm="1">
        <f t="array" ref="K76">INDEX(_xlfn.TEXTSPLIT(TableCSV[[#This Row],[csv]],"_"),1)</f>
        <v>sgemm</v>
      </c>
      <c r="L76" s="6" t="str" cm="1">
        <f t="array" ref="L76">INDEX(_xlfn.TEXTSPLIT(TableCSV[[#This Row],[csv]],"_"),2)</f>
        <v>blis</v>
      </c>
      <c r="M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" s="6">
        <f>IF(ISNUMBER(SEARCH("optimized",TableCSV[[#This Row],[csv]])),1,0)</f>
        <v>1</v>
      </c>
      <c r="O76" s="6" t="str" cm="1">
        <f t="array" ref="O76">INDEX(_xlfn.TEXTSPLIT(INDEX(_xlfn.TEXTSPLIT(TableCSV[[#This Row],[rep]],"="),2)," "),1)</f>
        <v>cores</v>
      </c>
      <c r="P76" s="6" t="str" cm="1">
        <f t="array" ref="P76">INDEX(_xlfn.TEXTSPLIT(INDEX(_xlfn.TEXTSPLIT(TableCSV[[#This Row],[rep]],"="),3)," "),1)</f>
        <v>close</v>
      </c>
      <c r="Q76" s="6" cm="1">
        <f t="array" ref="Q76">VALUE(INDEX(_xlfn.TEXTSPLIT(INDEX(_xlfn.TEXTSPLIT(TableCSV[[#This Row],[rep]],"="),4)," "),1))</f>
        <v>11</v>
      </c>
      <c r="R76" s="6" cm="1">
        <f t="array" ref="R76">VALUE(INDEX(_xlfn.TEXTSPLIT(INDEX(_xlfn.TEXTSPLIT(TableCSV[[#This Row],[rep]],"="),5)," "),1))</f>
        <v>11</v>
      </c>
    </row>
    <row r="77" spans="1:18" hidden="1" x14ac:dyDescent="0.25">
      <c r="A77" t="s">
        <v>77</v>
      </c>
      <c r="B77" t="s">
        <v>78</v>
      </c>
      <c r="C77" t="s">
        <v>32</v>
      </c>
      <c r="D77" t="s">
        <v>154</v>
      </c>
      <c r="E77">
        <v>30000</v>
      </c>
      <c r="F77">
        <v>30000</v>
      </c>
      <c r="G77">
        <v>30000</v>
      </c>
      <c r="H77">
        <v>51.734251665000002</v>
      </c>
      <c r="I77">
        <v>51.734251999999998</v>
      </c>
      <c r="J77">
        <v>1043.7959040000001</v>
      </c>
      <c r="K77" s="6" t="str" cm="1">
        <f t="array" ref="K77">INDEX(_xlfn.TEXTSPLIT(TableCSV[[#This Row],[csv]],"_"),1)</f>
        <v>sgemm</v>
      </c>
      <c r="L77" s="6" t="str" cm="1">
        <f t="array" ref="L77">INDEX(_xlfn.TEXTSPLIT(TableCSV[[#This Row],[csv]],"_"),2)</f>
        <v>blis</v>
      </c>
      <c r="M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7" s="6">
        <f>IF(ISNUMBER(SEARCH("optimized",TableCSV[[#This Row],[csv]])),1,0)</f>
        <v>1</v>
      </c>
      <c r="O77" s="6" t="str" cm="1">
        <f t="array" ref="O77">INDEX(_xlfn.TEXTSPLIT(INDEX(_xlfn.TEXTSPLIT(TableCSV[[#This Row],[rep]],"="),2)," "),1)</f>
        <v>cores</v>
      </c>
      <c r="P77" s="6" t="str" cm="1">
        <f t="array" ref="P77">INDEX(_xlfn.TEXTSPLIT(INDEX(_xlfn.TEXTSPLIT(TableCSV[[#This Row],[rep]],"="),3)," "),1)</f>
        <v>close</v>
      </c>
      <c r="Q77" s="6" cm="1">
        <f t="array" ref="Q77">VALUE(INDEX(_xlfn.TEXTSPLIT(INDEX(_xlfn.TEXTSPLIT(TableCSV[[#This Row],[rep]],"="),4)," "),1))</f>
        <v>12</v>
      </c>
      <c r="R77" s="6" cm="1">
        <f t="array" ref="R77">VALUE(INDEX(_xlfn.TEXTSPLIT(INDEX(_xlfn.TEXTSPLIT(TableCSV[[#This Row],[rep]],"="),5)," "),1))</f>
        <v>12</v>
      </c>
    </row>
    <row r="78" spans="1:18" hidden="1" x14ac:dyDescent="0.25">
      <c r="A78" t="s">
        <v>77</v>
      </c>
      <c r="B78" t="s">
        <v>78</v>
      </c>
      <c r="C78" t="s">
        <v>32</v>
      </c>
      <c r="D78" t="s">
        <v>155</v>
      </c>
      <c r="E78">
        <v>30000</v>
      </c>
      <c r="F78">
        <v>30000</v>
      </c>
      <c r="G78">
        <v>30000</v>
      </c>
      <c r="H78">
        <v>52.189022872999999</v>
      </c>
      <c r="I78">
        <v>52.189022999999999</v>
      </c>
      <c r="J78">
        <v>1034.7003460000001</v>
      </c>
      <c r="K78" s="6" t="str" cm="1">
        <f t="array" ref="K78">INDEX(_xlfn.TEXTSPLIT(TableCSV[[#This Row],[csv]],"_"),1)</f>
        <v>sgemm</v>
      </c>
      <c r="L78" s="6" t="str" cm="1">
        <f t="array" ref="L78">INDEX(_xlfn.TEXTSPLIT(TableCSV[[#This Row],[csv]],"_"),2)</f>
        <v>blis</v>
      </c>
      <c r="M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8" s="6">
        <f>IF(ISNUMBER(SEARCH("optimized",TableCSV[[#This Row],[csv]])),1,0)</f>
        <v>1</v>
      </c>
      <c r="O78" s="6" t="str" cm="1">
        <f t="array" ref="O78">INDEX(_xlfn.TEXTSPLIT(INDEX(_xlfn.TEXTSPLIT(TableCSV[[#This Row],[rep]],"="),2)," "),1)</f>
        <v>cores</v>
      </c>
      <c r="P78" s="6" t="str" cm="1">
        <f t="array" ref="P78">INDEX(_xlfn.TEXTSPLIT(INDEX(_xlfn.TEXTSPLIT(TableCSV[[#This Row],[rep]],"="),3)," "),1)</f>
        <v>close</v>
      </c>
      <c r="Q78" s="6" cm="1">
        <f t="array" ref="Q78">VALUE(INDEX(_xlfn.TEXTSPLIT(INDEX(_xlfn.TEXTSPLIT(TableCSV[[#This Row],[rep]],"="),4)," "),1))</f>
        <v>13</v>
      </c>
      <c r="R78" s="6" cm="1">
        <f t="array" ref="R78">VALUE(INDEX(_xlfn.TEXTSPLIT(INDEX(_xlfn.TEXTSPLIT(TableCSV[[#This Row],[rep]],"="),5)," "),1))</f>
        <v>13</v>
      </c>
    </row>
    <row r="79" spans="1:18" hidden="1" x14ac:dyDescent="0.25">
      <c r="A79" t="s">
        <v>77</v>
      </c>
      <c r="B79" t="s">
        <v>78</v>
      </c>
      <c r="C79" t="s">
        <v>32</v>
      </c>
      <c r="D79" t="s">
        <v>156</v>
      </c>
      <c r="E79">
        <v>30000</v>
      </c>
      <c r="F79">
        <v>30000</v>
      </c>
      <c r="G79">
        <v>30000</v>
      </c>
      <c r="H79">
        <v>47.112545873999998</v>
      </c>
      <c r="I79">
        <v>47.112546000000002</v>
      </c>
      <c r="J79">
        <v>1146.1915080000001</v>
      </c>
      <c r="K79" s="6" t="str" cm="1">
        <f t="array" ref="K79">INDEX(_xlfn.TEXTSPLIT(TableCSV[[#This Row],[csv]],"_"),1)</f>
        <v>sgemm</v>
      </c>
      <c r="L79" s="6" t="str" cm="1">
        <f t="array" ref="L79">INDEX(_xlfn.TEXTSPLIT(TableCSV[[#This Row],[csv]],"_"),2)</f>
        <v>blis</v>
      </c>
      <c r="M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9" s="6">
        <f>IF(ISNUMBER(SEARCH("optimized",TableCSV[[#This Row],[csv]])),1,0)</f>
        <v>1</v>
      </c>
      <c r="O79" s="6" t="str" cm="1">
        <f t="array" ref="O79">INDEX(_xlfn.TEXTSPLIT(INDEX(_xlfn.TEXTSPLIT(TableCSV[[#This Row],[rep]],"="),2)," "),1)</f>
        <v>cores</v>
      </c>
      <c r="P79" s="6" t="str" cm="1">
        <f t="array" ref="P79">INDEX(_xlfn.TEXTSPLIT(INDEX(_xlfn.TEXTSPLIT(TableCSV[[#This Row],[rep]],"="),3)," "),1)</f>
        <v>close</v>
      </c>
      <c r="Q79" s="6" cm="1">
        <f t="array" ref="Q79">VALUE(INDEX(_xlfn.TEXTSPLIT(INDEX(_xlfn.TEXTSPLIT(TableCSV[[#This Row],[rep]],"="),4)," "),1))</f>
        <v>14</v>
      </c>
      <c r="R79" s="6" cm="1">
        <f t="array" ref="R79">VALUE(INDEX(_xlfn.TEXTSPLIT(INDEX(_xlfn.TEXTSPLIT(TableCSV[[#This Row],[rep]],"="),5)," "),1))</f>
        <v>14</v>
      </c>
    </row>
    <row r="80" spans="1:18" hidden="1" x14ac:dyDescent="0.25">
      <c r="A80" t="s">
        <v>77</v>
      </c>
      <c r="B80" t="s">
        <v>78</v>
      </c>
      <c r="C80" t="s">
        <v>32</v>
      </c>
      <c r="D80" t="s">
        <v>157</v>
      </c>
      <c r="E80">
        <v>30000</v>
      </c>
      <c r="F80">
        <v>30000</v>
      </c>
      <c r="G80">
        <v>30000</v>
      </c>
      <c r="H80">
        <v>44.640917705</v>
      </c>
      <c r="I80">
        <v>44.640917999999999</v>
      </c>
      <c r="J80">
        <v>1209.6525509999999</v>
      </c>
      <c r="K80" s="6" t="str" cm="1">
        <f t="array" ref="K80">INDEX(_xlfn.TEXTSPLIT(TableCSV[[#This Row],[csv]],"_"),1)</f>
        <v>sgemm</v>
      </c>
      <c r="L80" s="6" t="str" cm="1">
        <f t="array" ref="L80">INDEX(_xlfn.TEXTSPLIT(TableCSV[[#This Row],[csv]],"_"),2)</f>
        <v>blis</v>
      </c>
      <c r="M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0" s="6">
        <f>IF(ISNUMBER(SEARCH("optimized",TableCSV[[#This Row],[csv]])),1,0)</f>
        <v>1</v>
      </c>
      <c r="O80" s="6" t="str" cm="1">
        <f t="array" ref="O80">INDEX(_xlfn.TEXTSPLIT(INDEX(_xlfn.TEXTSPLIT(TableCSV[[#This Row],[rep]],"="),2)," "),1)</f>
        <v>cores</v>
      </c>
      <c r="P80" s="6" t="str" cm="1">
        <f t="array" ref="P80">INDEX(_xlfn.TEXTSPLIT(INDEX(_xlfn.TEXTSPLIT(TableCSV[[#This Row],[rep]],"="),3)," "),1)</f>
        <v>close</v>
      </c>
      <c r="Q80" s="6" cm="1">
        <f t="array" ref="Q80">VALUE(INDEX(_xlfn.TEXTSPLIT(INDEX(_xlfn.TEXTSPLIT(TableCSV[[#This Row],[rep]],"="),4)," "),1))</f>
        <v>15</v>
      </c>
      <c r="R80" s="6" cm="1">
        <f t="array" ref="R80">VALUE(INDEX(_xlfn.TEXTSPLIT(INDEX(_xlfn.TEXTSPLIT(TableCSV[[#This Row],[rep]],"="),5)," "),1))</f>
        <v>15</v>
      </c>
    </row>
    <row r="81" spans="1:18" hidden="1" x14ac:dyDescent="0.25">
      <c r="A81" t="s">
        <v>77</v>
      </c>
      <c r="B81" t="s">
        <v>78</v>
      </c>
      <c r="C81" t="s">
        <v>32</v>
      </c>
      <c r="D81" t="s">
        <v>158</v>
      </c>
      <c r="E81">
        <v>30000</v>
      </c>
      <c r="F81">
        <v>30000</v>
      </c>
      <c r="G81">
        <v>30000</v>
      </c>
      <c r="H81">
        <v>40.429055710999997</v>
      </c>
      <c r="I81">
        <v>40.429056000000003</v>
      </c>
      <c r="J81">
        <v>1335.6730460000001</v>
      </c>
      <c r="K81" s="6" t="str" cm="1">
        <f t="array" ref="K81">INDEX(_xlfn.TEXTSPLIT(TableCSV[[#This Row],[csv]],"_"),1)</f>
        <v>sgemm</v>
      </c>
      <c r="L81" s="6" t="str" cm="1">
        <f t="array" ref="L81">INDEX(_xlfn.TEXTSPLIT(TableCSV[[#This Row],[csv]],"_"),2)</f>
        <v>blis</v>
      </c>
      <c r="M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1" s="6">
        <f>IF(ISNUMBER(SEARCH("optimized",TableCSV[[#This Row],[csv]])),1,0)</f>
        <v>1</v>
      </c>
      <c r="O81" s="6" t="str" cm="1">
        <f t="array" ref="O81">INDEX(_xlfn.TEXTSPLIT(INDEX(_xlfn.TEXTSPLIT(TableCSV[[#This Row],[rep]],"="),2)," "),1)</f>
        <v>cores</v>
      </c>
      <c r="P81" s="6" t="str" cm="1">
        <f t="array" ref="P81">INDEX(_xlfn.TEXTSPLIT(INDEX(_xlfn.TEXTSPLIT(TableCSV[[#This Row],[rep]],"="),3)," "),1)</f>
        <v>close</v>
      </c>
      <c r="Q81" s="6" cm="1">
        <f t="array" ref="Q81">VALUE(INDEX(_xlfn.TEXTSPLIT(INDEX(_xlfn.TEXTSPLIT(TableCSV[[#This Row],[rep]],"="),4)," "),1))</f>
        <v>16</v>
      </c>
      <c r="R81" s="6" cm="1">
        <f t="array" ref="R81">VALUE(INDEX(_xlfn.TEXTSPLIT(INDEX(_xlfn.TEXTSPLIT(TableCSV[[#This Row],[rep]],"="),5)," "),1))</f>
        <v>16</v>
      </c>
    </row>
    <row r="82" spans="1:18" hidden="1" x14ac:dyDescent="0.25">
      <c r="A82" t="s">
        <v>77</v>
      </c>
      <c r="B82" t="s">
        <v>78</v>
      </c>
      <c r="C82" t="s">
        <v>32</v>
      </c>
      <c r="D82" t="s">
        <v>159</v>
      </c>
      <c r="E82">
        <v>30000</v>
      </c>
      <c r="F82">
        <v>30000</v>
      </c>
      <c r="G82">
        <v>30000</v>
      </c>
      <c r="H82">
        <v>40.426147266999997</v>
      </c>
      <c r="I82">
        <v>40.426147</v>
      </c>
      <c r="J82">
        <v>1335.769141</v>
      </c>
      <c r="K82" s="6" t="str" cm="1">
        <f t="array" ref="K82">INDEX(_xlfn.TEXTSPLIT(TableCSV[[#This Row],[csv]],"_"),1)</f>
        <v>sgemm</v>
      </c>
      <c r="L82" s="6" t="str" cm="1">
        <f t="array" ref="L82">INDEX(_xlfn.TEXTSPLIT(TableCSV[[#This Row],[csv]],"_"),2)</f>
        <v>blis</v>
      </c>
      <c r="M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2" s="6">
        <f>IF(ISNUMBER(SEARCH("optimized",TableCSV[[#This Row],[csv]])),1,0)</f>
        <v>1</v>
      </c>
      <c r="O82" s="6" t="str" cm="1">
        <f t="array" ref="O82">INDEX(_xlfn.TEXTSPLIT(INDEX(_xlfn.TEXTSPLIT(TableCSV[[#This Row],[rep]],"="),2)," "),1)</f>
        <v>cores</v>
      </c>
      <c r="P82" s="6" t="str" cm="1">
        <f t="array" ref="P82">INDEX(_xlfn.TEXTSPLIT(INDEX(_xlfn.TEXTSPLIT(TableCSV[[#This Row],[rep]],"="),3)," "),1)</f>
        <v>close</v>
      </c>
      <c r="Q82" s="6" cm="1">
        <f t="array" ref="Q82">VALUE(INDEX(_xlfn.TEXTSPLIT(INDEX(_xlfn.TEXTSPLIT(TableCSV[[#This Row],[rep]],"="),4)," "),1))</f>
        <v>17</v>
      </c>
      <c r="R82" s="6" cm="1">
        <f t="array" ref="R82">VALUE(INDEX(_xlfn.TEXTSPLIT(INDEX(_xlfn.TEXTSPLIT(TableCSV[[#This Row],[rep]],"="),5)," "),1))</f>
        <v>17</v>
      </c>
    </row>
    <row r="83" spans="1:18" hidden="1" x14ac:dyDescent="0.25">
      <c r="A83" t="s">
        <v>77</v>
      </c>
      <c r="B83" t="s">
        <v>78</v>
      </c>
      <c r="C83" t="s">
        <v>32</v>
      </c>
      <c r="D83" t="s">
        <v>160</v>
      </c>
      <c r="E83">
        <v>30000</v>
      </c>
      <c r="F83">
        <v>30000</v>
      </c>
      <c r="G83">
        <v>30000</v>
      </c>
      <c r="H83">
        <v>38.757439613000003</v>
      </c>
      <c r="I83">
        <v>38.757440000000003</v>
      </c>
      <c r="J83">
        <v>1393.2808910000001</v>
      </c>
      <c r="K83" s="6" t="str" cm="1">
        <f t="array" ref="K83">INDEX(_xlfn.TEXTSPLIT(TableCSV[[#This Row],[csv]],"_"),1)</f>
        <v>sgemm</v>
      </c>
      <c r="L83" s="6" t="str" cm="1">
        <f t="array" ref="L83">INDEX(_xlfn.TEXTSPLIT(TableCSV[[#This Row],[csv]],"_"),2)</f>
        <v>blis</v>
      </c>
      <c r="M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3" s="6">
        <f>IF(ISNUMBER(SEARCH("optimized",TableCSV[[#This Row],[csv]])),1,0)</f>
        <v>1</v>
      </c>
      <c r="O83" s="6" t="str" cm="1">
        <f t="array" ref="O83">INDEX(_xlfn.TEXTSPLIT(INDEX(_xlfn.TEXTSPLIT(TableCSV[[#This Row],[rep]],"="),2)," "),1)</f>
        <v>cores</v>
      </c>
      <c r="P83" s="6" t="str" cm="1">
        <f t="array" ref="P83">INDEX(_xlfn.TEXTSPLIT(INDEX(_xlfn.TEXTSPLIT(TableCSV[[#This Row],[rep]],"="),3)," "),1)</f>
        <v>close</v>
      </c>
      <c r="Q83" s="6" cm="1">
        <f t="array" ref="Q83">VALUE(INDEX(_xlfn.TEXTSPLIT(INDEX(_xlfn.TEXTSPLIT(TableCSV[[#This Row],[rep]],"="),4)," "),1))</f>
        <v>18</v>
      </c>
      <c r="R83" s="6" cm="1">
        <f t="array" ref="R83">VALUE(INDEX(_xlfn.TEXTSPLIT(INDEX(_xlfn.TEXTSPLIT(TableCSV[[#This Row],[rep]],"="),5)," "),1))</f>
        <v>18</v>
      </c>
    </row>
    <row r="84" spans="1:18" hidden="1" x14ac:dyDescent="0.25">
      <c r="A84" t="s">
        <v>77</v>
      </c>
      <c r="B84" t="s">
        <v>78</v>
      </c>
      <c r="C84" t="s">
        <v>32</v>
      </c>
      <c r="D84" t="s">
        <v>161</v>
      </c>
      <c r="E84">
        <v>30000</v>
      </c>
      <c r="F84">
        <v>30000</v>
      </c>
      <c r="G84">
        <v>30000</v>
      </c>
      <c r="H84">
        <v>38.494966683999998</v>
      </c>
      <c r="I84">
        <v>38.494967000000003</v>
      </c>
      <c r="J84">
        <v>1402.780796</v>
      </c>
      <c r="K84" s="6" t="str" cm="1">
        <f t="array" ref="K84">INDEX(_xlfn.TEXTSPLIT(TableCSV[[#This Row],[csv]],"_"),1)</f>
        <v>sgemm</v>
      </c>
      <c r="L84" s="6" t="str" cm="1">
        <f t="array" ref="L84">INDEX(_xlfn.TEXTSPLIT(TableCSV[[#This Row],[csv]],"_"),2)</f>
        <v>blis</v>
      </c>
      <c r="M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" s="6">
        <f>IF(ISNUMBER(SEARCH("optimized",TableCSV[[#This Row],[csv]])),1,0)</f>
        <v>1</v>
      </c>
      <c r="O84" s="6" t="str" cm="1">
        <f t="array" ref="O84">INDEX(_xlfn.TEXTSPLIT(INDEX(_xlfn.TEXTSPLIT(TableCSV[[#This Row],[rep]],"="),2)," "),1)</f>
        <v>cores</v>
      </c>
      <c r="P84" s="6" t="str" cm="1">
        <f t="array" ref="P84">INDEX(_xlfn.TEXTSPLIT(INDEX(_xlfn.TEXTSPLIT(TableCSV[[#This Row],[rep]],"="),3)," "),1)</f>
        <v>close</v>
      </c>
      <c r="Q84" s="6" cm="1">
        <f t="array" ref="Q84">VALUE(INDEX(_xlfn.TEXTSPLIT(INDEX(_xlfn.TEXTSPLIT(TableCSV[[#This Row],[rep]],"="),4)," "),1))</f>
        <v>19</v>
      </c>
      <c r="R84" s="6" cm="1">
        <f t="array" ref="R84">VALUE(INDEX(_xlfn.TEXTSPLIT(INDEX(_xlfn.TEXTSPLIT(TableCSV[[#This Row],[rep]],"="),5)," "),1))</f>
        <v>19</v>
      </c>
    </row>
    <row r="85" spans="1:18" hidden="1" x14ac:dyDescent="0.25">
      <c r="A85" t="s">
        <v>77</v>
      </c>
      <c r="B85" t="s">
        <v>78</v>
      </c>
      <c r="C85" t="s">
        <v>32</v>
      </c>
      <c r="D85" t="s">
        <v>162</v>
      </c>
      <c r="E85">
        <v>30000</v>
      </c>
      <c r="F85">
        <v>30000</v>
      </c>
      <c r="G85">
        <v>30000</v>
      </c>
      <c r="H85">
        <v>33.285454268000002</v>
      </c>
      <c r="I85">
        <v>33.285454000000001</v>
      </c>
      <c r="J85">
        <v>1622.3302699999999</v>
      </c>
      <c r="K85" s="6" t="str" cm="1">
        <f t="array" ref="K85">INDEX(_xlfn.TEXTSPLIT(TableCSV[[#This Row],[csv]],"_"),1)</f>
        <v>sgemm</v>
      </c>
      <c r="L85" s="6" t="str" cm="1">
        <f t="array" ref="L85">INDEX(_xlfn.TEXTSPLIT(TableCSV[[#This Row],[csv]],"_"),2)</f>
        <v>blis</v>
      </c>
      <c r="M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" s="6">
        <f>IF(ISNUMBER(SEARCH("optimized",TableCSV[[#This Row],[csv]])),1,0)</f>
        <v>1</v>
      </c>
      <c r="O85" s="6" t="str" cm="1">
        <f t="array" ref="O85">INDEX(_xlfn.TEXTSPLIT(INDEX(_xlfn.TEXTSPLIT(TableCSV[[#This Row],[rep]],"="),2)," "),1)</f>
        <v>cores</v>
      </c>
      <c r="P85" s="6" t="str" cm="1">
        <f t="array" ref="P85">INDEX(_xlfn.TEXTSPLIT(INDEX(_xlfn.TEXTSPLIT(TableCSV[[#This Row],[rep]],"="),3)," "),1)</f>
        <v>close</v>
      </c>
      <c r="Q85" s="6" cm="1">
        <f t="array" ref="Q85">VALUE(INDEX(_xlfn.TEXTSPLIT(INDEX(_xlfn.TEXTSPLIT(TableCSV[[#This Row],[rep]],"="),4)," "),1))</f>
        <v>20</v>
      </c>
      <c r="R85" s="6" cm="1">
        <f t="array" ref="R85">VALUE(INDEX(_xlfn.TEXTSPLIT(INDEX(_xlfn.TEXTSPLIT(TableCSV[[#This Row],[rep]],"="),5)," "),1))</f>
        <v>20</v>
      </c>
    </row>
    <row r="86" spans="1:18" hidden="1" x14ac:dyDescent="0.25">
      <c r="A86" t="s">
        <v>77</v>
      </c>
      <c r="B86" t="s">
        <v>78</v>
      </c>
      <c r="C86" t="s">
        <v>32</v>
      </c>
      <c r="D86" t="s">
        <v>163</v>
      </c>
      <c r="E86">
        <v>30000</v>
      </c>
      <c r="F86">
        <v>30000</v>
      </c>
      <c r="G86">
        <v>30000</v>
      </c>
      <c r="H86">
        <v>33.447490563000002</v>
      </c>
      <c r="I86">
        <v>33.447490999999999</v>
      </c>
      <c r="J86">
        <v>1614.470894</v>
      </c>
      <c r="K86" s="6" t="str" cm="1">
        <f t="array" ref="K86">INDEX(_xlfn.TEXTSPLIT(TableCSV[[#This Row],[csv]],"_"),1)</f>
        <v>sgemm</v>
      </c>
      <c r="L86" s="6" t="str" cm="1">
        <f t="array" ref="L86">INDEX(_xlfn.TEXTSPLIT(TableCSV[[#This Row],[csv]],"_"),2)</f>
        <v>blis</v>
      </c>
      <c r="M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" s="6">
        <f>IF(ISNUMBER(SEARCH("optimized",TableCSV[[#This Row],[csv]])),1,0)</f>
        <v>1</v>
      </c>
      <c r="O86" s="6" t="str" cm="1">
        <f t="array" ref="O86">INDEX(_xlfn.TEXTSPLIT(INDEX(_xlfn.TEXTSPLIT(TableCSV[[#This Row],[rep]],"="),2)," "),1)</f>
        <v>cores</v>
      </c>
      <c r="P86" s="6" t="str" cm="1">
        <f t="array" ref="P86">INDEX(_xlfn.TEXTSPLIT(INDEX(_xlfn.TEXTSPLIT(TableCSV[[#This Row],[rep]],"="),3)," "),1)</f>
        <v>close</v>
      </c>
      <c r="Q86" s="6" cm="1">
        <f t="array" ref="Q86">VALUE(INDEX(_xlfn.TEXTSPLIT(INDEX(_xlfn.TEXTSPLIT(TableCSV[[#This Row],[rep]],"="),4)," "),1))</f>
        <v>21</v>
      </c>
      <c r="R86" s="6" cm="1">
        <f t="array" ref="R86">VALUE(INDEX(_xlfn.TEXTSPLIT(INDEX(_xlfn.TEXTSPLIT(TableCSV[[#This Row],[rep]],"="),5)," "),1))</f>
        <v>21</v>
      </c>
    </row>
    <row r="87" spans="1:18" hidden="1" x14ac:dyDescent="0.25">
      <c r="A87" t="s">
        <v>77</v>
      </c>
      <c r="B87" t="s">
        <v>78</v>
      </c>
      <c r="C87" t="s">
        <v>32</v>
      </c>
      <c r="D87" t="s">
        <v>164</v>
      </c>
      <c r="E87">
        <v>30000</v>
      </c>
      <c r="F87">
        <v>30000</v>
      </c>
      <c r="G87">
        <v>30000</v>
      </c>
      <c r="H87">
        <v>33.017726633000002</v>
      </c>
      <c r="I87">
        <v>33.017727000000001</v>
      </c>
      <c r="J87">
        <v>1635.4851020000001</v>
      </c>
      <c r="K87" s="6" t="str" cm="1">
        <f t="array" ref="K87">INDEX(_xlfn.TEXTSPLIT(TableCSV[[#This Row],[csv]],"_"),1)</f>
        <v>sgemm</v>
      </c>
      <c r="L87" s="6" t="str" cm="1">
        <f t="array" ref="L87">INDEX(_xlfn.TEXTSPLIT(TableCSV[[#This Row],[csv]],"_"),2)</f>
        <v>blis</v>
      </c>
      <c r="M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" s="6">
        <f>IF(ISNUMBER(SEARCH("optimized",TableCSV[[#This Row],[csv]])),1,0)</f>
        <v>1</v>
      </c>
      <c r="O87" s="6" t="str" cm="1">
        <f t="array" ref="O87">INDEX(_xlfn.TEXTSPLIT(INDEX(_xlfn.TEXTSPLIT(TableCSV[[#This Row],[rep]],"="),2)," "),1)</f>
        <v>cores</v>
      </c>
      <c r="P87" s="6" t="str" cm="1">
        <f t="array" ref="P87">INDEX(_xlfn.TEXTSPLIT(INDEX(_xlfn.TEXTSPLIT(TableCSV[[#This Row],[rep]],"="),3)," "),1)</f>
        <v>close</v>
      </c>
      <c r="Q87" s="6" cm="1">
        <f t="array" ref="Q87">VALUE(INDEX(_xlfn.TEXTSPLIT(INDEX(_xlfn.TEXTSPLIT(TableCSV[[#This Row],[rep]],"="),4)," "),1))</f>
        <v>22</v>
      </c>
      <c r="R87" s="6" cm="1">
        <f t="array" ref="R87">VALUE(INDEX(_xlfn.TEXTSPLIT(INDEX(_xlfn.TEXTSPLIT(TableCSV[[#This Row],[rep]],"="),5)," "),1))</f>
        <v>22</v>
      </c>
    </row>
    <row r="88" spans="1:18" hidden="1" x14ac:dyDescent="0.25">
      <c r="A88" t="s">
        <v>77</v>
      </c>
      <c r="B88" t="s">
        <v>78</v>
      </c>
      <c r="C88" t="s">
        <v>32</v>
      </c>
      <c r="D88" t="s">
        <v>165</v>
      </c>
      <c r="E88">
        <v>30000</v>
      </c>
      <c r="F88">
        <v>30000</v>
      </c>
      <c r="G88">
        <v>30000</v>
      </c>
      <c r="H88">
        <v>32.817546102000001</v>
      </c>
      <c r="I88">
        <v>32.817546</v>
      </c>
      <c r="J88">
        <v>1645.461237</v>
      </c>
      <c r="K88" s="6" t="str" cm="1">
        <f t="array" ref="K88">INDEX(_xlfn.TEXTSPLIT(TableCSV[[#This Row],[csv]],"_"),1)</f>
        <v>sgemm</v>
      </c>
      <c r="L88" s="6" t="str" cm="1">
        <f t="array" ref="L88">INDEX(_xlfn.TEXTSPLIT(TableCSV[[#This Row],[csv]],"_"),2)</f>
        <v>blis</v>
      </c>
      <c r="M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" s="6">
        <f>IF(ISNUMBER(SEARCH("optimized",TableCSV[[#This Row],[csv]])),1,0)</f>
        <v>1</v>
      </c>
      <c r="O88" s="6" t="str" cm="1">
        <f t="array" ref="O88">INDEX(_xlfn.TEXTSPLIT(INDEX(_xlfn.TEXTSPLIT(TableCSV[[#This Row],[rep]],"="),2)," "),1)</f>
        <v>cores</v>
      </c>
      <c r="P88" s="6" t="str" cm="1">
        <f t="array" ref="P88">INDEX(_xlfn.TEXTSPLIT(INDEX(_xlfn.TEXTSPLIT(TableCSV[[#This Row],[rep]],"="),3)," "),1)</f>
        <v>close</v>
      </c>
      <c r="Q88" s="6" cm="1">
        <f t="array" ref="Q88">VALUE(INDEX(_xlfn.TEXTSPLIT(INDEX(_xlfn.TEXTSPLIT(TableCSV[[#This Row],[rep]],"="),4)," "),1))</f>
        <v>23</v>
      </c>
      <c r="R88" s="6" cm="1">
        <f t="array" ref="R88">VALUE(INDEX(_xlfn.TEXTSPLIT(INDEX(_xlfn.TEXTSPLIT(TableCSV[[#This Row],[rep]],"="),5)," "),1))</f>
        <v>23</v>
      </c>
    </row>
    <row r="89" spans="1:18" hidden="1" x14ac:dyDescent="0.25">
      <c r="A89" t="s">
        <v>77</v>
      </c>
      <c r="B89" t="s">
        <v>78</v>
      </c>
      <c r="C89" t="s">
        <v>32</v>
      </c>
      <c r="D89" t="s">
        <v>166</v>
      </c>
      <c r="E89">
        <v>30000</v>
      </c>
      <c r="F89">
        <v>30000</v>
      </c>
      <c r="G89">
        <v>30000</v>
      </c>
      <c r="H89">
        <v>29.309404519000001</v>
      </c>
      <c r="I89">
        <v>29.309405000000002</v>
      </c>
      <c r="J89">
        <v>1842.4120479999999</v>
      </c>
      <c r="K89" s="6" t="str" cm="1">
        <f t="array" ref="K89">INDEX(_xlfn.TEXTSPLIT(TableCSV[[#This Row],[csv]],"_"),1)</f>
        <v>sgemm</v>
      </c>
      <c r="L89" s="6" t="str" cm="1">
        <f t="array" ref="L89">INDEX(_xlfn.TEXTSPLIT(TableCSV[[#This Row],[csv]],"_"),2)</f>
        <v>blis</v>
      </c>
      <c r="M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" s="6">
        <f>IF(ISNUMBER(SEARCH("optimized",TableCSV[[#This Row],[csv]])),1,0)</f>
        <v>1</v>
      </c>
      <c r="O89" s="6" t="str" cm="1">
        <f t="array" ref="O89">INDEX(_xlfn.TEXTSPLIT(INDEX(_xlfn.TEXTSPLIT(TableCSV[[#This Row],[rep]],"="),2)," "),1)</f>
        <v>cores</v>
      </c>
      <c r="P89" s="6" t="str" cm="1">
        <f t="array" ref="P89">INDEX(_xlfn.TEXTSPLIT(INDEX(_xlfn.TEXTSPLIT(TableCSV[[#This Row],[rep]],"="),3)," "),1)</f>
        <v>close</v>
      </c>
      <c r="Q89" s="6" cm="1">
        <f t="array" ref="Q89">VALUE(INDEX(_xlfn.TEXTSPLIT(INDEX(_xlfn.TEXTSPLIT(TableCSV[[#This Row],[rep]],"="),4)," "),1))</f>
        <v>24</v>
      </c>
      <c r="R89" s="6" cm="1">
        <f t="array" ref="R89">VALUE(INDEX(_xlfn.TEXTSPLIT(INDEX(_xlfn.TEXTSPLIT(TableCSV[[#This Row],[rep]],"="),5)," "),1))</f>
        <v>24</v>
      </c>
    </row>
    <row r="90" spans="1:18" hidden="1" x14ac:dyDescent="0.25">
      <c r="A90" t="s">
        <v>77</v>
      </c>
      <c r="B90" t="s">
        <v>78</v>
      </c>
      <c r="C90" t="s">
        <v>32</v>
      </c>
      <c r="D90" t="s">
        <v>167</v>
      </c>
      <c r="E90">
        <v>30000</v>
      </c>
      <c r="F90">
        <v>30000</v>
      </c>
      <c r="G90">
        <v>30000</v>
      </c>
      <c r="H90">
        <v>29.458525328</v>
      </c>
      <c r="I90">
        <v>29.458525000000002</v>
      </c>
      <c r="J90">
        <v>1833.085648</v>
      </c>
      <c r="K90" s="6" t="str" cm="1">
        <f t="array" ref="K90">INDEX(_xlfn.TEXTSPLIT(TableCSV[[#This Row],[csv]],"_"),1)</f>
        <v>sgemm</v>
      </c>
      <c r="L90" s="6" t="str" cm="1">
        <f t="array" ref="L90">INDEX(_xlfn.TEXTSPLIT(TableCSV[[#This Row],[csv]],"_"),2)</f>
        <v>blis</v>
      </c>
      <c r="M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0" s="6">
        <f>IF(ISNUMBER(SEARCH("optimized",TableCSV[[#This Row],[csv]])),1,0)</f>
        <v>1</v>
      </c>
      <c r="O90" s="6" t="str" cm="1">
        <f t="array" ref="O90">INDEX(_xlfn.TEXTSPLIT(INDEX(_xlfn.TEXTSPLIT(TableCSV[[#This Row],[rep]],"="),2)," "),1)</f>
        <v>cores</v>
      </c>
      <c r="P90" s="6" t="str" cm="1">
        <f t="array" ref="P90">INDEX(_xlfn.TEXTSPLIT(INDEX(_xlfn.TEXTSPLIT(TableCSV[[#This Row],[rep]],"="),3)," "),1)</f>
        <v>close</v>
      </c>
      <c r="Q90" s="6" cm="1">
        <f t="array" ref="Q90">VALUE(INDEX(_xlfn.TEXTSPLIT(INDEX(_xlfn.TEXTSPLIT(TableCSV[[#This Row],[rep]],"="),4)," "),1))</f>
        <v>25</v>
      </c>
      <c r="R90" s="6" cm="1">
        <f t="array" ref="R90">VALUE(INDEX(_xlfn.TEXTSPLIT(INDEX(_xlfn.TEXTSPLIT(TableCSV[[#This Row],[rep]],"="),5)," "),1))</f>
        <v>25</v>
      </c>
    </row>
    <row r="91" spans="1:18" hidden="1" x14ac:dyDescent="0.25">
      <c r="A91" t="s">
        <v>77</v>
      </c>
      <c r="B91" t="s">
        <v>78</v>
      </c>
      <c r="C91" t="s">
        <v>32</v>
      </c>
      <c r="D91" t="s">
        <v>168</v>
      </c>
      <c r="E91">
        <v>30000</v>
      </c>
      <c r="F91">
        <v>30000</v>
      </c>
      <c r="G91">
        <v>30000</v>
      </c>
      <c r="H91">
        <v>29.307288835000001</v>
      </c>
      <c r="I91">
        <v>29.307289000000001</v>
      </c>
      <c r="J91">
        <v>1842.5450510000001</v>
      </c>
      <c r="K91" s="6" t="str" cm="1">
        <f t="array" ref="K91">INDEX(_xlfn.TEXTSPLIT(TableCSV[[#This Row],[csv]],"_"),1)</f>
        <v>sgemm</v>
      </c>
      <c r="L91" s="6" t="str" cm="1">
        <f t="array" ref="L91">INDEX(_xlfn.TEXTSPLIT(TableCSV[[#This Row],[csv]],"_"),2)</f>
        <v>blis</v>
      </c>
      <c r="M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1" s="6">
        <f>IF(ISNUMBER(SEARCH("optimized",TableCSV[[#This Row],[csv]])),1,0)</f>
        <v>1</v>
      </c>
      <c r="O91" s="6" t="str" cm="1">
        <f t="array" ref="O91">INDEX(_xlfn.TEXTSPLIT(INDEX(_xlfn.TEXTSPLIT(TableCSV[[#This Row],[rep]],"="),2)," "),1)</f>
        <v>cores</v>
      </c>
      <c r="P91" s="6" t="str" cm="1">
        <f t="array" ref="P91">INDEX(_xlfn.TEXTSPLIT(INDEX(_xlfn.TEXTSPLIT(TableCSV[[#This Row],[rep]],"="),3)," "),1)</f>
        <v>close</v>
      </c>
      <c r="Q91" s="6" cm="1">
        <f t="array" ref="Q91">VALUE(INDEX(_xlfn.TEXTSPLIT(INDEX(_xlfn.TEXTSPLIT(TableCSV[[#This Row],[rep]],"="),4)," "),1))</f>
        <v>26</v>
      </c>
      <c r="R91" s="6" cm="1">
        <f t="array" ref="R91">VALUE(INDEX(_xlfn.TEXTSPLIT(INDEX(_xlfn.TEXTSPLIT(TableCSV[[#This Row],[rep]],"="),5)," "),1))</f>
        <v>26</v>
      </c>
    </row>
    <row r="92" spans="1:18" hidden="1" x14ac:dyDescent="0.25">
      <c r="A92" t="s">
        <v>77</v>
      </c>
      <c r="B92" t="s">
        <v>78</v>
      </c>
      <c r="C92" t="s">
        <v>32</v>
      </c>
      <c r="D92" t="s">
        <v>169</v>
      </c>
      <c r="E92">
        <v>30000</v>
      </c>
      <c r="F92">
        <v>30000</v>
      </c>
      <c r="G92">
        <v>30000</v>
      </c>
      <c r="H92">
        <v>26.907759881</v>
      </c>
      <c r="I92">
        <v>26.90776</v>
      </c>
      <c r="J92">
        <v>2006.8560239999999</v>
      </c>
      <c r="K92" s="6" t="str" cm="1">
        <f t="array" ref="K92">INDEX(_xlfn.TEXTSPLIT(TableCSV[[#This Row],[csv]],"_"),1)</f>
        <v>sgemm</v>
      </c>
      <c r="L92" s="6" t="str" cm="1">
        <f t="array" ref="L92">INDEX(_xlfn.TEXTSPLIT(TableCSV[[#This Row],[csv]],"_"),2)</f>
        <v>blis</v>
      </c>
      <c r="M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" s="6">
        <f>IF(ISNUMBER(SEARCH("optimized",TableCSV[[#This Row],[csv]])),1,0)</f>
        <v>1</v>
      </c>
      <c r="O92" s="6" t="str" cm="1">
        <f t="array" ref="O92">INDEX(_xlfn.TEXTSPLIT(INDEX(_xlfn.TEXTSPLIT(TableCSV[[#This Row],[rep]],"="),2)," "),1)</f>
        <v>cores</v>
      </c>
      <c r="P92" s="6" t="str" cm="1">
        <f t="array" ref="P92">INDEX(_xlfn.TEXTSPLIT(INDEX(_xlfn.TEXTSPLIT(TableCSV[[#This Row],[rep]],"="),3)," "),1)</f>
        <v>close</v>
      </c>
      <c r="Q92" s="6" cm="1">
        <f t="array" ref="Q92">VALUE(INDEX(_xlfn.TEXTSPLIT(INDEX(_xlfn.TEXTSPLIT(TableCSV[[#This Row],[rep]],"="),4)," "),1))</f>
        <v>27</v>
      </c>
      <c r="R92" s="6" cm="1">
        <f t="array" ref="R92">VALUE(INDEX(_xlfn.TEXTSPLIT(INDEX(_xlfn.TEXTSPLIT(TableCSV[[#This Row],[rep]],"="),5)," "),1))</f>
        <v>27</v>
      </c>
    </row>
    <row r="93" spans="1:18" hidden="1" x14ac:dyDescent="0.25">
      <c r="A93" t="s">
        <v>77</v>
      </c>
      <c r="B93" t="s">
        <v>78</v>
      </c>
      <c r="C93" t="s">
        <v>32</v>
      </c>
      <c r="D93" t="s">
        <v>170</v>
      </c>
      <c r="E93">
        <v>30000</v>
      </c>
      <c r="F93">
        <v>30000</v>
      </c>
      <c r="G93">
        <v>30000</v>
      </c>
      <c r="H93">
        <v>27.379434723999999</v>
      </c>
      <c r="I93">
        <v>27.379435000000001</v>
      </c>
      <c r="J93">
        <v>1972.283232</v>
      </c>
      <c r="K93" s="6" t="str" cm="1">
        <f t="array" ref="K93">INDEX(_xlfn.TEXTSPLIT(TableCSV[[#This Row],[csv]],"_"),1)</f>
        <v>sgemm</v>
      </c>
      <c r="L93" s="6" t="str" cm="1">
        <f t="array" ref="L93">INDEX(_xlfn.TEXTSPLIT(TableCSV[[#This Row],[csv]],"_"),2)</f>
        <v>blis</v>
      </c>
      <c r="M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" s="6">
        <f>IF(ISNUMBER(SEARCH("optimized",TableCSV[[#This Row],[csv]])),1,0)</f>
        <v>1</v>
      </c>
      <c r="O93" s="6" t="str" cm="1">
        <f t="array" ref="O93">INDEX(_xlfn.TEXTSPLIT(INDEX(_xlfn.TEXTSPLIT(TableCSV[[#This Row],[rep]],"="),2)," "),1)</f>
        <v>cores</v>
      </c>
      <c r="P93" s="6" t="str" cm="1">
        <f t="array" ref="P93">INDEX(_xlfn.TEXTSPLIT(INDEX(_xlfn.TEXTSPLIT(TableCSV[[#This Row],[rep]],"="),3)," "),1)</f>
        <v>close</v>
      </c>
      <c r="Q93" s="6" cm="1">
        <f t="array" ref="Q93">VALUE(INDEX(_xlfn.TEXTSPLIT(INDEX(_xlfn.TEXTSPLIT(TableCSV[[#This Row],[rep]],"="),4)," "),1))</f>
        <v>28</v>
      </c>
      <c r="R93" s="6" cm="1">
        <f t="array" ref="R93">VALUE(INDEX(_xlfn.TEXTSPLIT(INDEX(_xlfn.TEXTSPLIT(TableCSV[[#This Row],[rep]],"="),5)," "),1))</f>
        <v>28</v>
      </c>
    </row>
    <row r="94" spans="1:18" hidden="1" x14ac:dyDescent="0.25">
      <c r="A94" t="s">
        <v>77</v>
      </c>
      <c r="B94" t="s">
        <v>78</v>
      </c>
      <c r="C94" t="s">
        <v>32</v>
      </c>
      <c r="D94" t="s">
        <v>171</v>
      </c>
      <c r="E94">
        <v>30000</v>
      </c>
      <c r="F94">
        <v>30000</v>
      </c>
      <c r="G94">
        <v>30000</v>
      </c>
      <c r="H94">
        <v>27.153888943999998</v>
      </c>
      <c r="I94">
        <v>27.153888999999999</v>
      </c>
      <c r="J94">
        <v>1988.6654209999999</v>
      </c>
      <c r="K94" s="6" t="str" cm="1">
        <f t="array" ref="K94">INDEX(_xlfn.TEXTSPLIT(TableCSV[[#This Row],[csv]],"_"),1)</f>
        <v>sgemm</v>
      </c>
      <c r="L94" s="6" t="str" cm="1">
        <f t="array" ref="L94">INDEX(_xlfn.TEXTSPLIT(TableCSV[[#This Row],[csv]],"_"),2)</f>
        <v>blis</v>
      </c>
      <c r="M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" s="6">
        <f>IF(ISNUMBER(SEARCH("optimized",TableCSV[[#This Row],[csv]])),1,0)</f>
        <v>1</v>
      </c>
      <c r="O94" s="6" t="str" cm="1">
        <f t="array" ref="O94">INDEX(_xlfn.TEXTSPLIT(INDEX(_xlfn.TEXTSPLIT(TableCSV[[#This Row],[rep]],"="),2)," "),1)</f>
        <v>cores</v>
      </c>
      <c r="P94" s="6" t="str" cm="1">
        <f t="array" ref="P94">INDEX(_xlfn.TEXTSPLIT(INDEX(_xlfn.TEXTSPLIT(TableCSV[[#This Row],[rep]],"="),3)," "),1)</f>
        <v>close</v>
      </c>
      <c r="Q94" s="6" cm="1">
        <f t="array" ref="Q94">VALUE(INDEX(_xlfn.TEXTSPLIT(INDEX(_xlfn.TEXTSPLIT(TableCSV[[#This Row],[rep]],"="),4)," "),1))</f>
        <v>29</v>
      </c>
      <c r="R94" s="6" cm="1">
        <f t="array" ref="R94">VALUE(INDEX(_xlfn.TEXTSPLIT(INDEX(_xlfn.TEXTSPLIT(TableCSV[[#This Row],[rep]],"="),5)," "),1))</f>
        <v>29</v>
      </c>
    </row>
    <row r="95" spans="1:18" hidden="1" x14ac:dyDescent="0.25">
      <c r="A95" t="s">
        <v>77</v>
      </c>
      <c r="B95" t="s">
        <v>78</v>
      </c>
      <c r="C95" t="s">
        <v>32</v>
      </c>
      <c r="D95" t="s">
        <v>172</v>
      </c>
      <c r="E95">
        <v>30000</v>
      </c>
      <c r="F95">
        <v>30000</v>
      </c>
      <c r="G95">
        <v>30000</v>
      </c>
      <c r="H95">
        <v>25.447451642000001</v>
      </c>
      <c r="I95">
        <v>25.447451999999998</v>
      </c>
      <c r="J95">
        <v>2122.0199480000001</v>
      </c>
      <c r="K95" s="6" t="str" cm="1">
        <f t="array" ref="K95">INDEX(_xlfn.TEXTSPLIT(TableCSV[[#This Row],[csv]],"_"),1)</f>
        <v>sgemm</v>
      </c>
      <c r="L95" s="6" t="str" cm="1">
        <f t="array" ref="L95">INDEX(_xlfn.TEXTSPLIT(TableCSV[[#This Row],[csv]],"_"),2)</f>
        <v>blis</v>
      </c>
      <c r="M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" s="6">
        <f>IF(ISNUMBER(SEARCH("optimized",TableCSV[[#This Row],[csv]])),1,0)</f>
        <v>1</v>
      </c>
      <c r="O95" s="6" t="str" cm="1">
        <f t="array" ref="O95">INDEX(_xlfn.TEXTSPLIT(INDEX(_xlfn.TEXTSPLIT(TableCSV[[#This Row],[rep]],"="),2)," "),1)</f>
        <v>cores</v>
      </c>
      <c r="P95" s="6" t="str" cm="1">
        <f t="array" ref="P95">INDEX(_xlfn.TEXTSPLIT(INDEX(_xlfn.TEXTSPLIT(TableCSV[[#This Row],[rep]],"="),3)," "),1)</f>
        <v>close</v>
      </c>
      <c r="Q95" s="6" cm="1">
        <f t="array" ref="Q95">VALUE(INDEX(_xlfn.TEXTSPLIT(INDEX(_xlfn.TEXTSPLIT(TableCSV[[#This Row],[rep]],"="),4)," "),1))</f>
        <v>30</v>
      </c>
      <c r="R95" s="6" cm="1">
        <f t="array" ref="R95">VALUE(INDEX(_xlfn.TEXTSPLIT(INDEX(_xlfn.TEXTSPLIT(TableCSV[[#This Row],[rep]],"="),5)," "),1))</f>
        <v>30</v>
      </c>
    </row>
    <row r="96" spans="1:18" hidden="1" x14ac:dyDescent="0.25">
      <c r="A96" t="s">
        <v>77</v>
      </c>
      <c r="B96" t="s">
        <v>78</v>
      </c>
      <c r="C96" t="s">
        <v>32</v>
      </c>
      <c r="D96" t="s">
        <v>173</v>
      </c>
      <c r="E96">
        <v>30000</v>
      </c>
      <c r="F96">
        <v>30000</v>
      </c>
      <c r="G96">
        <v>30000</v>
      </c>
      <c r="H96">
        <v>25.534138951999999</v>
      </c>
      <c r="I96">
        <v>25.534139</v>
      </c>
      <c r="J96">
        <v>2114.8157809999998</v>
      </c>
      <c r="K96" s="6" t="str" cm="1">
        <f t="array" ref="K96">INDEX(_xlfn.TEXTSPLIT(TableCSV[[#This Row],[csv]],"_"),1)</f>
        <v>sgemm</v>
      </c>
      <c r="L96" s="6" t="str" cm="1">
        <f t="array" ref="L96">INDEX(_xlfn.TEXTSPLIT(TableCSV[[#This Row],[csv]],"_"),2)</f>
        <v>blis</v>
      </c>
      <c r="M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" s="6">
        <f>IF(ISNUMBER(SEARCH("optimized",TableCSV[[#This Row],[csv]])),1,0)</f>
        <v>1</v>
      </c>
      <c r="O96" s="6" t="str" cm="1">
        <f t="array" ref="O96">INDEX(_xlfn.TEXTSPLIT(INDEX(_xlfn.TEXTSPLIT(TableCSV[[#This Row],[rep]],"="),2)," "),1)</f>
        <v>cores</v>
      </c>
      <c r="P96" s="6" t="str" cm="1">
        <f t="array" ref="P96">INDEX(_xlfn.TEXTSPLIT(INDEX(_xlfn.TEXTSPLIT(TableCSV[[#This Row],[rep]],"="),3)," "),1)</f>
        <v>close</v>
      </c>
      <c r="Q96" s="6" cm="1">
        <f t="array" ref="Q96">VALUE(INDEX(_xlfn.TEXTSPLIT(INDEX(_xlfn.TEXTSPLIT(TableCSV[[#This Row],[rep]],"="),4)," "),1))</f>
        <v>31</v>
      </c>
      <c r="R96" s="6" cm="1">
        <f t="array" ref="R96">VALUE(INDEX(_xlfn.TEXTSPLIT(INDEX(_xlfn.TEXTSPLIT(TableCSV[[#This Row],[rep]],"="),5)," "),1))</f>
        <v>31</v>
      </c>
    </row>
    <row r="97" spans="1:18" hidden="1" x14ac:dyDescent="0.25">
      <c r="A97" t="s">
        <v>77</v>
      </c>
      <c r="B97" t="s">
        <v>78</v>
      </c>
      <c r="C97" t="s">
        <v>32</v>
      </c>
      <c r="D97" t="s">
        <v>174</v>
      </c>
      <c r="E97">
        <v>30000</v>
      </c>
      <c r="F97">
        <v>30000</v>
      </c>
      <c r="G97">
        <v>30000</v>
      </c>
      <c r="H97">
        <v>24.969188878000001</v>
      </c>
      <c r="I97">
        <v>24.969189</v>
      </c>
      <c r="J97">
        <v>2162.6653660000002</v>
      </c>
      <c r="K97" s="6" t="str" cm="1">
        <f t="array" ref="K97">INDEX(_xlfn.TEXTSPLIT(TableCSV[[#This Row],[csv]],"_"),1)</f>
        <v>sgemm</v>
      </c>
      <c r="L97" s="6" t="str" cm="1">
        <f t="array" ref="L97">INDEX(_xlfn.TEXTSPLIT(TableCSV[[#This Row],[csv]],"_"),2)</f>
        <v>blis</v>
      </c>
      <c r="M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" s="6">
        <f>IF(ISNUMBER(SEARCH("optimized",TableCSV[[#This Row],[csv]])),1,0)</f>
        <v>1</v>
      </c>
      <c r="O97" s="6" t="str" cm="1">
        <f t="array" ref="O97">INDEX(_xlfn.TEXTSPLIT(INDEX(_xlfn.TEXTSPLIT(TableCSV[[#This Row],[rep]],"="),2)," "),1)</f>
        <v>cores</v>
      </c>
      <c r="P97" s="6" t="str" cm="1">
        <f t="array" ref="P97">INDEX(_xlfn.TEXTSPLIT(INDEX(_xlfn.TEXTSPLIT(TableCSV[[#This Row],[rep]],"="),3)," "),1)</f>
        <v>close</v>
      </c>
      <c r="Q97" s="6" cm="1">
        <f t="array" ref="Q97">VALUE(INDEX(_xlfn.TEXTSPLIT(INDEX(_xlfn.TEXTSPLIT(TableCSV[[#This Row],[rep]],"="),4)," "),1))</f>
        <v>32</v>
      </c>
      <c r="R97" s="6" cm="1">
        <f t="array" ref="R97">VALUE(INDEX(_xlfn.TEXTSPLIT(INDEX(_xlfn.TEXTSPLIT(TableCSV[[#This Row],[rep]],"="),5)," "),1))</f>
        <v>32</v>
      </c>
    </row>
    <row r="98" spans="1:18" hidden="1" x14ac:dyDescent="0.25">
      <c r="A98" t="s">
        <v>77</v>
      </c>
      <c r="B98" t="s">
        <v>78</v>
      </c>
      <c r="C98" t="s">
        <v>32</v>
      </c>
      <c r="D98" t="s">
        <v>175</v>
      </c>
      <c r="E98">
        <v>30000</v>
      </c>
      <c r="F98">
        <v>30000</v>
      </c>
      <c r="G98">
        <v>30000</v>
      </c>
      <c r="H98">
        <v>25.215812079999999</v>
      </c>
      <c r="I98">
        <v>25.215812</v>
      </c>
      <c r="J98">
        <v>2141.5134210000001</v>
      </c>
      <c r="K98" s="6" t="str" cm="1">
        <f t="array" ref="K98">INDEX(_xlfn.TEXTSPLIT(TableCSV[[#This Row],[csv]],"_"),1)</f>
        <v>sgemm</v>
      </c>
      <c r="L98" s="6" t="str" cm="1">
        <f t="array" ref="L98">INDEX(_xlfn.TEXTSPLIT(TableCSV[[#This Row],[csv]],"_"),2)</f>
        <v>blis</v>
      </c>
      <c r="M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8" s="6">
        <f>IF(ISNUMBER(SEARCH("optimized",TableCSV[[#This Row],[csv]])),1,0)</f>
        <v>1</v>
      </c>
      <c r="O98" s="6" t="str" cm="1">
        <f t="array" ref="O98">INDEX(_xlfn.TEXTSPLIT(INDEX(_xlfn.TEXTSPLIT(TableCSV[[#This Row],[rep]],"="),2)," "),1)</f>
        <v>cores</v>
      </c>
      <c r="P98" s="6" t="str" cm="1">
        <f t="array" ref="P98">INDEX(_xlfn.TEXTSPLIT(INDEX(_xlfn.TEXTSPLIT(TableCSV[[#This Row],[rep]],"="),3)," "),1)</f>
        <v>close</v>
      </c>
      <c r="Q98" s="6" cm="1">
        <f t="array" ref="Q98">VALUE(INDEX(_xlfn.TEXTSPLIT(INDEX(_xlfn.TEXTSPLIT(TableCSV[[#This Row],[rep]],"="),4)," "),1))</f>
        <v>33</v>
      </c>
      <c r="R98" s="6" cm="1">
        <f t="array" ref="R98">VALUE(INDEX(_xlfn.TEXTSPLIT(INDEX(_xlfn.TEXTSPLIT(TableCSV[[#This Row],[rep]],"="),5)," "),1))</f>
        <v>33</v>
      </c>
    </row>
    <row r="99" spans="1:18" hidden="1" x14ac:dyDescent="0.25">
      <c r="A99" t="s">
        <v>77</v>
      </c>
      <c r="B99" t="s">
        <v>78</v>
      </c>
      <c r="C99" t="s">
        <v>32</v>
      </c>
      <c r="D99" t="s">
        <v>176</v>
      </c>
      <c r="E99">
        <v>30000</v>
      </c>
      <c r="F99">
        <v>30000</v>
      </c>
      <c r="G99">
        <v>30000</v>
      </c>
      <c r="H99">
        <v>24.612675829000001</v>
      </c>
      <c r="I99">
        <v>24.612676</v>
      </c>
      <c r="J99">
        <v>2193.9914370000001</v>
      </c>
      <c r="K99" s="6" t="str" cm="1">
        <f t="array" ref="K99">INDEX(_xlfn.TEXTSPLIT(TableCSV[[#This Row],[csv]],"_"),1)</f>
        <v>sgemm</v>
      </c>
      <c r="L99" s="6" t="str" cm="1">
        <f t="array" ref="L99">INDEX(_xlfn.TEXTSPLIT(TableCSV[[#This Row],[csv]],"_"),2)</f>
        <v>blis</v>
      </c>
      <c r="M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9" s="6">
        <f>IF(ISNUMBER(SEARCH("optimized",TableCSV[[#This Row],[csv]])),1,0)</f>
        <v>1</v>
      </c>
      <c r="O99" s="6" t="str" cm="1">
        <f t="array" ref="O99">INDEX(_xlfn.TEXTSPLIT(INDEX(_xlfn.TEXTSPLIT(TableCSV[[#This Row],[rep]],"="),2)," "),1)</f>
        <v>cores</v>
      </c>
      <c r="P99" s="6" t="str" cm="1">
        <f t="array" ref="P99">INDEX(_xlfn.TEXTSPLIT(INDEX(_xlfn.TEXTSPLIT(TableCSV[[#This Row],[rep]],"="),3)," "),1)</f>
        <v>close</v>
      </c>
      <c r="Q99" s="6" cm="1">
        <f t="array" ref="Q99">VALUE(INDEX(_xlfn.TEXTSPLIT(INDEX(_xlfn.TEXTSPLIT(TableCSV[[#This Row],[rep]],"="),4)," "),1))</f>
        <v>34</v>
      </c>
      <c r="R99" s="6" cm="1">
        <f t="array" ref="R99">VALUE(INDEX(_xlfn.TEXTSPLIT(INDEX(_xlfn.TEXTSPLIT(TableCSV[[#This Row],[rep]],"="),5)," "),1))</f>
        <v>34</v>
      </c>
    </row>
    <row r="100" spans="1:18" hidden="1" x14ac:dyDescent="0.25">
      <c r="A100" t="s">
        <v>77</v>
      </c>
      <c r="B100" t="s">
        <v>78</v>
      </c>
      <c r="C100" t="s">
        <v>32</v>
      </c>
      <c r="D100" t="s">
        <v>177</v>
      </c>
      <c r="E100">
        <v>30000</v>
      </c>
      <c r="F100">
        <v>30000</v>
      </c>
      <c r="G100">
        <v>30000</v>
      </c>
      <c r="H100">
        <v>23.713484997999998</v>
      </c>
      <c r="I100">
        <v>23.713484999999999</v>
      </c>
      <c r="J100">
        <v>2277.1853230000002</v>
      </c>
      <c r="K100" s="6" t="str" cm="1">
        <f t="array" ref="K100">INDEX(_xlfn.TEXTSPLIT(TableCSV[[#This Row],[csv]],"_"),1)</f>
        <v>sgemm</v>
      </c>
      <c r="L100" s="6" t="str" cm="1">
        <f t="array" ref="L100">INDEX(_xlfn.TEXTSPLIT(TableCSV[[#This Row],[csv]],"_"),2)</f>
        <v>blis</v>
      </c>
      <c r="M1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0" s="6">
        <f>IF(ISNUMBER(SEARCH("optimized",TableCSV[[#This Row],[csv]])),1,0)</f>
        <v>1</v>
      </c>
      <c r="O100" s="6" t="str" cm="1">
        <f t="array" ref="O100">INDEX(_xlfn.TEXTSPLIT(INDEX(_xlfn.TEXTSPLIT(TableCSV[[#This Row],[rep]],"="),2)," "),1)</f>
        <v>cores</v>
      </c>
      <c r="P100" s="6" t="str" cm="1">
        <f t="array" ref="P100">INDEX(_xlfn.TEXTSPLIT(INDEX(_xlfn.TEXTSPLIT(TableCSV[[#This Row],[rep]],"="),3)," "),1)</f>
        <v>close</v>
      </c>
      <c r="Q100" s="6" cm="1">
        <f t="array" ref="Q100">VALUE(INDEX(_xlfn.TEXTSPLIT(INDEX(_xlfn.TEXTSPLIT(TableCSV[[#This Row],[rep]],"="),4)," "),1))</f>
        <v>35</v>
      </c>
      <c r="R100" s="6" cm="1">
        <f t="array" ref="R100">VALUE(INDEX(_xlfn.TEXTSPLIT(INDEX(_xlfn.TEXTSPLIT(TableCSV[[#This Row],[rep]],"="),5)," "),1))</f>
        <v>35</v>
      </c>
    </row>
    <row r="101" spans="1:18" hidden="1" x14ac:dyDescent="0.25">
      <c r="A101" t="s">
        <v>77</v>
      </c>
      <c r="B101" t="s">
        <v>78</v>
      </c>
      <c r="C101" t="s">
        <v>32</v>
      </c>
      <c r="D101" t="s">
        <v>178</v>
      </c>
      <c r="E101">
        <v>30000</v>
      </c>
      <c r="F101">
        <v>30000</v>
      </c>
      <c r="G101">
        <v>30000</v>
      </c>
      <c r="H101">
        <v>24.130854938999999</v>
      </c>
      <c r="I101">
        <v>24.130855</v>
      </c>
      <c r="J101">
        <v>2237.7988740000001</v>
      </c>
      <c r="K101" s="6" t="str" cm="1">
        <f t="array" ref="K101">INDEX(_xlfn.TEXTSPLIT(TableCSV[[#This Row],[csv]],"_"),1)</f>
        <v>sgemm</v>
      </c>
      <c r="L101" s="6" t="str" cm="1">
        <f t="array" ref="L101">INDEX(_xlfn.TEXTSPLIT(TableCSV[[#This Row],[csv]],"_"),2)</f>
        <v>blis</v>
      </c>
      <c r="M1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1" s="6">
        <f>IF(ISNUMBER(SEARCH("optimized",TableCSV[[#This Row],[csv]])),1,0)</f>
        <v>1</v>
      </c>
      <c r="O101" s="6" t="str" cm="1">
        <f t="array" ref="O101">INDEX(_xlfn.TEXTSPLIT(INDEX(_xlfn.TEXTSPLIT(TableCSV[[#This Row],[rep]],"="),2)," "),1)</f>
        <v>cores</v>
      </c>
      <c r="P101" s="6" t="str" cm="1">
        <f t="array" ref="P101">INDEX(_xlfn.TEXTSPLIT(INDEX(_xlfn.TEXTSPLIT(TableCSV[[#This Row],[rep]],"="),3)," "),1)</f>
        <v>close</v>
      </c>
      <c r="Q101" s="6" cm="1">
        <f t="array" ref="Q101">VALUE(INDEX(_xlfn.TEXTSPLIT(INDEX(_xlfn.TEXTSPLIT(TableCSV[[#This Row],[rep]],"="),4)," "),1))</f>
        <v>36</v>
      </c>
      <c r="R101" s="6" cm="1">
        <f t="array" ref="R101">VALUE(INDEX(_xlfn.TEXTSPLIT(INDEX(_xlfn.TEXTSPLIT(TableCSV[[#This Row],[rep]],"="),5)," "),1))</f>
        <v>36</v>
      </c>
    </row>
    <row r="102" spans="1:18" hidden="1" x14ac:dyDescent="0.25">
      <c r="A102" t="s">
        <v>77</v>
      </c>
      <c r="B102" t="s">
        <v>78</v>
      </c>
      <c r="C102" t="s">
        <v>32</v>
      </c>
      <c r="D102" t="s">
        <v>179</v>
      </c>
      <c r="E102">
        <v>30000</v>
      </c>
      <c r="F102">
        <v>30000</v>
      </c>
      <c r="G102">
        <v>30000</v>
      </c>
      <c r="H102">
        <v>24.140473539999999</v>
      </c>
      <c r="I102">
        <v>24.140474000000001</v>
      </c>
      <c r="J102">
        <v>2236.9072379999998</v>
      </c>
      <c r="K102" s="6" t="str" cm="1">
        <f t="array" ref="K102">INDEX(_xlfn.TEXTSPLIT(TableCSV[[#This Row],[csv]],"_"),1)</f>
        <v>sgemm</v>
      </c>
      <c r="L102" s="6" t="str" cm="1">
        <f t="array" ref="L102">INDEX(_xlfn.TEXTSPLIT(TableCSV[[#This Row],[csv]],"_"),2)</f>
        <v>blis</v>
      </c>
      <c r="M1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2" s="6">
        <f>IF(ISNUMBER(SEARCH("optimized",TableCSV[[#This Row],[csv]])),1,0)</f>
        <v>1</v>
      </c>
      <c r="O102" s="6" t="str" cm="1">
        <f t="array" ref="O102">INDEX(_xlfn.TEXTSPLIT(INDEX(_xlfn.TEXTSPLIT(TableCSV[[#This Row],[rep]],"="),2)," "),1)</f>
        <v>cores</v>
      </c>
      <c r="P102" s="6" t="str" cm="1">
        <f t="array" ref="P102">INDEX(_xlfn.TEXTSPLIT(INDEX(_xlfn.TEXTSPLIT(TableCSV[[#This Row],[rep]],"="),3)," "),1)</f>
        <v>close</v>
      </c>
      <c r="Q102" s="6" cm="1">
        <f t="array" ref="Q102">VALUE(INDEX(_xlfn.TEXTSPLIT(INDEX(_xlfn.TEXTSPLIT(TableCSV[[#This Row],[rep]],"="),4)," "),1))</f>
        <v>37</v>
      </c>
      <c r="R102" s="6" cm="1">
        <f t="array" ref="R102">VALUE(INDEX(_xlfn.TEXTSPLIT(INDEX(_xlfn.TEXTSPLIT(TableCSV[[#This Row],[rep]],"="),5)," "),1))</f>
        <v>37</v>
      </c>
    </row>
    <row r="103" spans="1:18" hidden="1" x14ac:dyDescent="0.25">
      <c r="A103" t="s">
        <v>77</v>
      </c>
      <c r="B103" t="s">
        <v>78</v>
      </c>
      <c r="C103" t="s">
        <v>32</v>
      </c>
      <c r="D103" t="s">
        <v>180</v>
      </c>
      <c r="E103">
        <v>30000</v>
      </c>
      <c r="F103">
        <v>30000</v>
      </c>
      <c r="G103">
        <v>30000</v>
      </c>
      <c r="H103">
        <v>23.172740479000002</v>
      </c>
      <c r="I103">
        <v>23.172740000000001</v>
      </c>
      <c r="J103">
        <v>2330.32429</v>
      </c>
      <c r="K103" s="6" t="str" cm="1">
        <f t="array" ref="K103">INDEX(_xlfn.TEXTSPLIT(TableCSV[[#This Row],[csv]],"_"),1)</f>
        <v>sgemm</v>
      </c>
      <c r="L103" s="6" t="str" cm="1">
        <f t="array" ref="L103">INDEX(_xlfn.TEXTSPLIT(TableCSV[[#This Row],[csv]],"_"),2)</f>
        <v>blis</v>
      </c>
      <c r="M1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3" s="6">
        <f>IF(ISNUMBER(SEARCH("optimized",TableCSV[[#This Row],[csv]])),1,0)</f>
        <v>1</v>
      </c>
      <c r="O103" s="6" t="str" cm="1">
        <f t="array" ref="O103">INDEX(_xlfn.TEXTSPLIT(INDEX(_xlfn.TEXTSPLIT(TableCSV[[#This Row],[rep]],"="),2)," "),1)</f>
        <v>cores</v>
      </c>
      <c r="P103" s="6" t="str" cm="1">
        <f t="array" ref="P103">INDEX(_xlfn.TEXTSPLIT(INDEX(_xlfn.TEXTSPLIT(TableCSV[[#This Row],[rep]],"="),3)," "),1)</f>
        <v>close</v>
      </c>
      <c r="Q103" s="6" cm="1">
        <f t="array" ref="Q103">VALUE(INDEX(_xlfn.TEXTSPLIT(INDEX(_xlfn.TEXTSPLIT(TableCSV[[#This Row],[rep]],"="),4)," "),1))</f>
        <v>38</v>
      </c>
      <c r="R103" s="6" cm="1">
        <f t="array" ref="R103">VALUE(INDEX(_xlfn.TEXTSPLIT(INDEX(_xlfn.TEXTSPLIT(TableCSV[[#This Row],[rep]],"="),5)," "),1))</f>
        <v>38</v>
      </c>
    </row>
    <row r="104" spans="1:18" hidden="1" x14ac:dyDescent="0.25">
      <c r="A104" t="s">
        <v>77</v>
      </c>
      <c r="B104" t="s">
        <v>78</v>
      </c>
      <c r="C104" t="s">
        <v>32</v>
      </c>
      <c r="D104" t="s">
        <v>181</v>
      </c>
      <c r="E104">
        <v>30000</v>
      </c>
      <c r="F104">
        <v>30000</v>
      </c>
      <c r="G104">
        <v>30000</v>
      </c>
      <c r="H104">
        <v>24.534423088</v>
      </c>
      <c r="I104">
        <v>24.534423</v>
      </c>
      <c r="J104">
        <v>2200.9891899999998</v>
      </c>
      <c r="K104" s="6" t="str" cm="1">
        <f t="array" ref="K104">INDEX(_xlfn.TEXTSPLIT(TableCSV[[#This Row],[csv]],"_"),1)</f>
        <v>sgemm</v>
      </c>
      <c r="L104" s="6" t="str" cm="1">
        <f t="array" ref="L104">INDEX(_xlfn.TEXTSPLIT(TableCSV[[#This Row],[csv]],"_"),2)</f>
        <v>blis</v>
      </c>
      <c r="M1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4" s="6">
        <f>IF(ISNUMBER(SEARCH("optimized",TableCSV[[#This Row],[csv]])),1,0)</f>
        <v>1</v>
      </c>
      <c r="O104" s="6" t="str" cm="1">
        <f t="array" ref="O104">INDEX(_xlfn.TEXTSPLIT(INDEX(_xlfn.TEXTSPLIT(TableCSV[[#This Row],[rep]],"="),2)," "),1)</f>
        <v>cores</v>
      </c>
      <c r="P104" s="6" t="str" cm="1">
        <f t="array" ref="P104">INDEX(_xlfn.TEXTSPLIT(INDEX(_xlfn.TEXTSPLIT(TableCSV[[#This Row],[rep]],"="),3)," "),1)</f>
        <v>close</v>
      </c>
      <c r="Q104" s="6" cm="1">
        <f t="array" ref="Q104">VALUE(INDEX(_xlfn.TEXTSPLIT(INDEX(_xlfn.TEXTSPLIT(TableCSV[[#This Row],[rep]],"="),4)," "),1))</f>
        <v>39</v>
      </c>
      <c r="R104" s="6" cm="1">
        <f t="array" ref="R104">VALUE(INDEX(_xlfn.TEXTSPLIT(INDEX(_xlfn.TEXTSPLIT(TableCSV[[#This Row],[rep]],"="),5)," "),1))</f>
        <v>39</v>
      </c>
    </row>
    <row r="105" spans="1:18" hidden="1" x14ac:dyDescent="0.25">
      <c r="A105" t="s">
        <v>77</v>
      </c>
      <c r="B105" t="s">
        <v>78</v>
      </c>
      <c r="C105" t="s">
        <v>32</v>
      </c>
      <c r="D105" t="s">
        <v>182</v>
      </c>
      <c r="E105">
        <v>30000</v>
      </c>
      <c r="F105">
        <v>30000</v>
      </c>
      <c r="G105">
        <v>30000</v>
      </c>
      <c r="H105">
        <v>23.563394477999999</v>
      </c>
      <c r="I105">
        <v>23.563393999999999</v>
      </c>
      <c r="J105">
        <v>2291.6901910000001</v>
      </c>
      <c r="K105" s="6" t="str" cm="1">
        <f t="array" ref="K105">INDEX(_xlfn.TEXTSPLIT(TableCSV[[#This Row],[csv]],"_"),1)</f>
        <v>sgemm</v>
      </c>
      <c r="L105" s="6" t="str" cm="1">
        <f t="array" ref="L105">INDEX(_xlfn.TEXTSPLIT(TableCSV[[#This Row],[csv]],"_"),2)</f>
        <v>blis</v>
      </c>
      <c r="M1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5" s="6">
        <f>IF(ISNUMBER(SEARCH("optimized",TableCSV[[#This Row],[csv]])),1,0)</f>
        <v>1</v>
      </c>
      <c r="O105" s="6" t="str" cm="1">
        <f t="array" ref="O105">INDEX(_xlfn.TEXTSPLIT(INDEX(_xlfn.TEXTSPLIT(TableCSV[[#This Row],[rep]],"="),2)," "),1)</f>
        <v>cores</v>
      </c>
      <c r="P105" s="6" t="str" cm="1">
        <f t="array" ref="P105">INDEX(_xlfn.TEXTSPLIT(INDEX(_xlfn.TEXTSPLIT(TableCSV[[#This Row],[rep]],"="),3)," "),1)</f>
        <v>close</v>
      </c>
      <c r="Q105" s="6" cm="1">
        <f t="array" ref="Q105">VALUE(INDEX(_xlfn.TEXTSPLIT(INDEX(_xlfn.TEXTSPLIT(TableCSV[[#This Row],[rep]],"="),4)," "),1))</f>
        <v>40</v>
      </c>
      <c r="R105" s="6" cm="1">
        <f t="array" ref="R105">VALUE(INDEX(_xlfn.TEXTSPLIT(INDEX(_xlfn.TEXTSPLIT(TableCSV[[#This Row],[rep]],"="),5)," "),1))</f>
        <v>40</v>
      </c>
    </row>
    <row r="106" spans="1:18" hidden="1" x14ac:dyDescent="0.25">
      <c r="A106" t="s">
        <v>77</v>
      </c>
      <c r="B106" t="s">
        <v>78</v>
      </c>
      <c r="C106" t="s">
        <v>32</v>
      </c>
      <c r="D106" t="s">
        <v>183</v>
      </c>
      <c r="E106">
        <v>30000</v>
      </c>
      <c r="F106">
        <v>30000</v>
      </c>
      <c r="G106">
        <v>30000</v>
      </c>
      <c r="H106">
        <v>23.069237351000002</v>
      </c>
      <c r="I106">
        <v>23.069237000000001</v>
      </c>
      <c r="J106">
        <v>2340.7795919999999</v>
      </c>
      <c r="K106" s="6" t="str" cm="1">
        <f t="array" ref="K106">INDEX(_xlfn.TEXTSPLIT(TableCSV[[#This Row],[csv]],"_"),1)</f>
        <v>sgemm</v>
      </c>
      <c r="L106" s="6" t="str" cm="1">
        <f t="array" ref="L106">INDEX(_xlfn.TEXTSPLIT(TableCSV[[#This Row],[csv]],"_"),2)</f>
        <v>blis</v>
      </c>
      <c r="M1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6" s="6">
        <f>IF(ISNUMBER(SEARCH("optimized",TableCSV[[#This Row],[csv]])),1,0)</f>
        <v>1</v>
      </c>
      <c r="O106" s="6" t="str" cm="1">
        <f t="array" ref="O106">INDEX(_xlfn.TEXTSPLIT(INDEX(_xlfn.TEXTSPLIT(TableCSV[[#This Row],[rep]],"="),2)," "),1)</f>
        <v>cores</v>
      </c>
      <c r="P106" s="6" t="str" cm="1">
        <f t="array" ref="P106">INDEX(_xlfn.TEXTSPLIT(INDEX(_xlfn.TEXTSPLIT(TableCSV[[#This Row],[rep]],"="),3)," "),1)</f>
        <v>close</v>
      </c>
      <c r="Q106" s="6" cm="1">
        <f t="array" ref="Q106">VALUE(INDEX(_xlfn.TEXTSPLIT(INDEX(_xlfn.TEXTSPLIT(TableCSV[[#This Row],[rep]],"="),4)," "),1))</f>
        <v>41</v>
      </c>
      <c r="R106" s="6" cm="1">
        <f t="array" ref="R106">VALUE(INDEX(_xlfn.TEXTSPLIT(INDEX(_xlfn.TEXTSPLIT(TableCSV[[#This Row],[rep]],"="),5)," "),1))</f>
        <v>41</v>
      </c>
    </row>
    <row r="107" spans="1:18" hidden="1" x14ac:dyDescent="0.25">
      <c r="A107" t="s">
        <v>77</v>
      </c>
      <c r="B107" t="s">
        <v>78</v>
      </c>
      <c r="C107" t="s">
        <v>32</v>
      </c>
      <c r="D107" t="s">
        <v>184</v>
      </c>
      <c r="E107">
        <v>30000</v>
      </c>
      <c r="F107">
        <v>30000</v>
      </c>
      <c r="G107">
        <v>30000</v>
      </c>
      <c r="H107">
        <v>22.080443249999998</v>
      </c>
      <c r="I107">
        <v>22.080442999999999</v>
      </c>
      <c r="J107">
        <v>2445.603079</v>
      </c>
      <c r="K107" s="6" t="str" cm="1">
        <f t="array" ref="K107">INDEX(_xlfn.TEXTSPLIT(TableCSV[[#This Row],[csv]],"_"),1)</f>
        <v>sgemm</v>
      </c>
      <c r="L107" s="6" t="str" cm="1">
        <f t="array" ref="L107">INDEX(_xlfn.TEXTSPLIT(TableCSV[[#This Row],[csv]],"_"),2)</f>
        <v>blis</v>
      </c>
      <c r="M1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7" s="6">
        <f>IF(ISNUMBER(SEARCH("optimized",TableCSV[[#This Row],[csv]])),1,0)</f>
        <v>1</v>
      </c>
      <c r="O107" s="6" t="str" cm="1">
        <f t="array" ref="O107">INDEX(_xlfn.TEXTSPLIT(INDEX(_xlfn.TEXTSPLIT(TableCSV[[#This Row],[rep]],"="),2)," "),1)</f>
        <v>cores</v>
      </c>
      <c r="P107" s="6" t="str" cm="1">
        <f t="array" ref="P107">INDEX(_xlfn.TEXTSPLIT(INDEX(_xlfn.TEXTSPLIT(TableCSV[[#This Row],[rep]],"="),3)," "),1)</f>
        <v>close</v>
      </c>
      <c r="Q107" s="6" cm="1">
        <f t="array" ref="Q107">VALUE(INDEX(_xlfn.TEXTSPLIT(INDEX(_xlfn.TEXTSPLIT(TableCSV[[#This Row],[rep]],"="),4)," "),1))</f>
        <v>42</v>
      </c>
      <c r="R107" s="6" cm="1">
        <f t="array" ref="R107">VALUE(INDEX(_xlfn.TEXTSPLIT(INDEX(_xlfn.TEXTSPLIT(TableCSV[[#This Row],[rep]],"="),5)," "),1))</f>
        <v>42</v>
      </c>
    </row>
    <row r="108" spans="1:18" hidden="1" x14ac:dyDescent="0.25">
      <c r="A108" t="s">
        <v>77</v>
      </c>
      <c r="B108" t="s">
        <v>78</v>
      </c>
      <c r="C108" t="s">
        <v>32</v>
      </c>
      <c r="D108" t="s">
        <v>185</v>
      </c>
      <c r="E108">
        <v>30000</v>
      </c>
      <c r="F108">
        <v>30000</v>
      </c>
      <c r="G108">
        <v>30000</v>
      </c>
      <c r="H108">
        <v>23.125749810999999</v>
      </c>
      <c r="I108">
        <v>23.12575</v>
      </c>
      <c r="J108">
        <v>2335.0594230000002</v>
      </c>
      <c r="K108" s="6" t="str" cm="1">
        <f t="array" ref="K108">INDEX(_xlfn.TEXTSPLIT(TableCSV[[#This Row],[csv]],"_"),1)</f>
        <v>sgemm</v>
      </c>
      <c r="L108" s="6" t="str" cm="1">
        <f t="array" ref="L108">INDEX(_xlfn.TEXTSPLIT(TableCSV[[#This Row],[csv]],"_"),2)</f>
        <v>blis</v>
      </c>
      <c r="M1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" s="6">
        <f>IF(ISNUMBER(SEARCH("optimized",TableCSV[[#This Row],[csv]])),1,0)</f>
        <v>1</v>
      </c>
      <c r="O108" s="6" t="str" cm="1">
        <f t="array" ref="O108">INDEX(_xlfn.TEXTSPLIT(INDEX(_xlfn.TEXTSPLIT(TableCSV[[#This Row],[rep]],"="),2)," "),1)</f>
        <v>cores</v>
      </c>
      <c r="P108" s="6" t="str" cm="1">
        <f t="array" ref="P108">INDEX(_xlfn.TEXTSPLIT(INDEX(_xlfn.TEXTSPLIT(TableCSV[[#This Row],[rep]],"="),3)," "),1)</f>
        <v>close</v>
      </c>
      <c r="Q108" s="6" cm="1">
        <f t="array" ref="Q108">VALUE(INDEX(_xlfn.TEXTSPLIT(INDEX(_xlfn.TEXTSPLIT(TableCSV[[#This Row],[rep]],"="),4)," "),1))</f>
        <v>43</v>
      </c>
      <c r="R108" s="6" cm="1">
        <f t="array" ref="R108">VALUE(INDEX(_xlfn.TEXTSPLIT(INDEX(_xlfn.TEXTSPLIT(TableCSV[[#This Row],[rep]],"="),5)," "),1))</f>
        <v>43</v>
      </c>
    </row>
    <row r="109" spans="1:18" hidden="1" x14ac:dyDescent="0.25">
      <c r="A109" t="s">
        <v>77</v>
      </c>
      <c r="B109" t="s">
        <v>78</v>
      </c>
      <c r="C109" t="s">
        <v>32</v>
      </c>
      <c r="D109" t="s">
        <v>186</v>
      </c>
      <c r="E109">
        <v>30000</v>
      </c>
      <c r="F109">
        <v>30000</v>
      </c>
      <c r="G109">
        <v>30000</v>
      </c>
      <c r="H109">
        <v>21.143722962999998</v>
      </c>
      <c r="I109">
        <v>21.143723000000001</v>
      </c>
      <c r="J109">
        <v>2553.9494669999999</v>
      </c>
      <c r="K109" s="6" t="str" cm="1">
        <f t="array" ref="K109">INDEX(_xlfn.TEXTSPLIT(TableCSV[[#This Row],[csv]],"_"),1)</f>
        <v>sgemm</v>
      </c>
      <c r="L109" s="6" t="str" cm="1">
        <f t="array" ref="L109">INDEX(_xlfn.TEXTSPLIT(TableCSV[[#This Row],[csv]],"_"),2)</f>
        <v>blis</v>
      </c>
      <c r="M1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" s="6">
        <f>IF(ISNUMBER(SEARCH("optimized",TableCSV[[#This Row],[csv]])),1,0)</f>
        <v>1</v>
      </c>
      <c r="O109" s="6" t="str" cm="1">
        <f t="array" ref="O109">INDEX(_xlfn.TEXTSPLIT(INDEX(_xlfn.TEXTSPLIT(TableCSV[[#This Row],[rep]],"="),2)," "),1)</f>
        <v>cores</v>
      </c>
      <c r="P109" s="6" t="str" cm="1">
        <f t="array" ref="P109">INDEX(_xlfn.TEXTSPLIT(INDEX(_xlfn.TEXTSPLIT(TableCSV[[#This Row],[rep]],"="),3)," "),1)</f>
        <v>close</v>
      </c>
      <c r="Q109" s="6" cm="1">
        <f t="array" ref="Q109">VALUE(INDEX(_xlfn.TEXTSPLIT(INDEX(_xlfn.TEXTSPLIT(TableCSV[[#This Row],[rep]],"="),4)," "),1))</f>
        <v>44</v>
      </c>
      <c r="R109" s="6" cm="1">
        <f t="array" ref="R109">VALUE(INDEX(_xlfn.TEXTSPLIT(INDEX(_xlfn.TEXTSPLIT(TableCSV[[#This Row],[rep]],"="),5)," "),1))</f>
        <v>44</v>
      </c>
    </row>
    <row r="110" spans="1:18" hidden="1" x14ac:dyDescent="0.25">
      <c r="A110" t="s">
        <v>77</v>
      </c>
      <c r="B110" t="s">
        <v>78</v>
      </c>
      <c r="C110" t="s">
        <v>32</v>
      </c>
      <c r="D110" t="s">
        <v>187</v>
      </c>
      <c r="E110">
        <v>30000</v>
      </c>
      <c r="F110">
        <v>30000</v>
      </c>
      <c r="G110">
        <v>30000</v>
      </c>
      <c r="H110">
        <v>21.8927467</v>
      </c>
      <c r="I110">
        <v>21.892747</v>
      </c>
      <c r="J110">
        <v>2466.5703549999998</v>
      </c>
      <c r="K110" s="6" t="str" cm="1">
        <f t="array" ref="K110">INDEX(_xlfn.TEXTSPLIT(TableCSV[[#This Row],[csv]],"_"),1)</f>
        <v>sgemm</v>
      </c>
      <c r="L110" s="6" t="str" cm="1">
        <f t="array" ref="L110">INDEX(_xlfn.TEXTSPLIT(TableCSV[[#This Row],[csv]],"_"),2)</f>
        <v>blis</v>
      </c>
      <c r="M1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" s="6">
        <f>IF(ISNUMBER(SEARCH("optimized",TableCSV[[#This Row],[csv]])),1,0)</f>
        <v>1</v>
      </c>
      <c r="O110" s="6" t="str" cm="1">
        <f t="array" ref="O110">INDEX(_xlfn.TEXTSPLIT(INDEX(_xlfn.TEXTSPLIT(TableCSV[[#This Row],[rep]],"="),2)," "),1)</f>
        <v>cores</v>
      </c>
      <c r="P110" s="6" t="str" cm="1">
        <f t="array" ref="P110">INDEX(_xlfn.TEXTSPLIT(INDEX(_xlfn.TEXTSPLIT(TableCSV[[#This Row],[rep]],"="),3)," "),1)</f>
        <v>close</v>
      </c>
      <c r="Q110" s="6" cm="1">
        <f t="array" ref="Q110">VALUE(INDEX(_xlfn.TEXTSPLIT(INDEX(_xlfn.TEXTSPLIT(TableCSV[[#This Row],[rep]],"="),4)," "),1))</f>
        <v>45</v>
      </c>
      <c r="R110" s="6" cm="1">
        <f t="array" ref="R110">VALUE(INDEX(_xlfn.TEXTSPLIT(INDEX(_xlfn.TEXTSPLIT(TableCSV[[#This Row],[rep]],"="),5)," "),1))</f>
        <v>45</v>
      </c>
    </row>
    <row r="111" spans="1:18" hidden="1" x14ac:dyDescent="0.25">
      <c r="A111" t="s">
        <v>77</v>
      </c>
      <c r="B111" t="s">
        <v>78</v>
      </c>
      <c r="C111" t="s">
        <v>32</v>
      </c>
      <c r="D111" t="s">
        <v>188</v>
      </c>
      <c r="E111">
        <v>30000</v>
      </c>
      <c r="F111">
        <v>30000</v>
      </c>
      <c r="G111">
        <v>30000</v>
      </c>
      <c r="H111">
        <v>22.460881260000001</v>
      </c>
      <c r="I111">
        <v>22.460881000000001</v>
      </c>
      <c r="J111">
        <v>2404.1799329999999</v>
      </c>
      <c r="K111" s="6" t="str" cm="1">
        <f t="array" ref="K111">INDEX(_xlfn.TEXTSPLIT(TableCSV[[#This Row],[csv]],"_"),1)</f>
        <v>sgemm</v>
      </c>
      <c r="L111" s="6" t="str" cm="1">
        <f t="array" ref="L111">INDEX(_xlfn.TEXTSPLIT(TableCSV[[#This Row],[csv]],"_"),2)</f>
        <v>blis</v>
      </c>
      <c r="M1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" s="6">
        <f>IF(ISNUMBER(SEARCH("optimized",TableCSV[[#This Row],[csv]])),1,0)</f>
        <v>1</v>
      </c>
      <c r="O111" s="6" t="str" cm="1">
        <f t="array" ref="O111">INDEX(_xlfn.TEXTSPLIT(INDEX(_xlfn.TEXTSPLIT(TableCSV[[#This Row],[rep]],"="),2)," "),1)</f>
        <v>cores</v>
      </c>
      <c r="P111" s="6" t="str" cm="1">
        <f t="array" ref="P111">INDEX(_xlfn.TEXTSPLIT(INDEX(_xlfn.TEXTSPLIT(TableCSV[[#This Row],[rep]],"="),3)," "),1)</f>
        <v>close</v>
      </c>
      <c r="Q111" s="6" cm="1">
        <f t="array" ref="Q111">VALUE(INDEX(_xlfn.TEXTSPLIT(INDEX(_xlfn.TEXTSPLIT(TableCSV[[#This Row],[rep]],"="),4)," "),1))</f>
        <v>46</v>
      </c>
      <c r="R111" s="6" cm="1">
        <f t="array" ref="R111">VALUE(INDEX(_xlfn.TEXTSPLIT(INDEX(_xlfn.TEXTSPLIT(TableCSV[[#This Row],[rep]],"="),5)," "),1))</f>
        <v>46</v>
      </c>
    </row>
    <row r="112" spans="1:18" hidden="1" x14ac:dyDescent="0.25">
      <c r="A112" t="s">
        <v>77</v>
      </c>
      <c r="B112" t="s">
        <v>78</v>
      </c>
      <c r="C112" t="s">
        <v>32</v>
      </c>
      <c r="D112" t="s">
        <v>189</v>
      </c>
      <c r="E112">
        <v>30000</v>
      </c>
      <c r="F112">
        <v>30000</v>
      </c>
      <c r="G112">
        <v>30000</v>
      </c>
      <c r="H112">
        <v>22.263941591999998</v>
      </c>
      <c r="I112">
        <v>22.263942</v>
      </c>
      <c r="J112">
        <v>2425.446535</v>
      </c>
      <c r="K112" s="6" t="str" cm="1">
        <f t="array" ref="K112">INDEX(_xlfn.TEXTSPLIT(TableCSV[[#This Row],[csv]],"_"),1)</f>
        <v>sgemm</v>
      </c>
      <c r="L112" s="6" t="str" cm="1">
        <f t="array" ref="L112">INDEX(_xlfn.TEXTSPLIT(TableCSV[[#This Row],[csv]],"_"),2)</f>
        <v>blis</v>
      </c>
      <c r="M1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" s="6">
        <f>IF(ISNUMBER(SEARCH("optimized",TableCSV[[#This Row],[csv]])),1,0)</f>
        <v>1</v>
      </c>
      <c r="O112" s="6" t="str" cm="1">
        <f t="array" ref="O112">INDEX(_xlfn.TEXTSPLIT(INDEX(_xlfn.TEXTSPLIT(TableCSV[[#This Row],[rep]],"="),2)," "),1)</f>
        <v>cores</v>
      </c>
      <c r="P112" s="6" t="str" cm="1">
        <f t="array" ref="P112">INDEX(_xlfn.TEXTSPLIT(INDEX(_xlfn.TEXTSPLIT(TableCSV[[#This Row],[rep]],"="),3)," "),1)</f>
        <v>close</v>
      </c>
      <c r="Q112" s="6" cm="1">
        <f t="array" ref="Q112">VALUE(INDEX(_xlfn.TEXTSPLIT(INDEX(_xlfn.TEXTSPLIT(TableCSV[[#This Row],[rep]],"="),4)," "),1))</f>
        <v>47</v>
      </c>
      <c r="R112" s="6" cm="1">
        <f t="array" ref="R112">VALUE(INDEX(_xlfn.TEXTSPLIT(INDEX(_xlfn.TEXTSPLIT(TableCSV[[#This Row],[rep]],"="),5)," "),1))</f>
        <v>47</v>
      </c>
    </row>
    <row r="113" spans="1:18" hidden="1" x14ac:dyDescent="0.25">
      <c r="A113" t="s">
        <v>77</v>
      </c>
      <c r="B113" t="s">
        <v>78</v>
      </c>
      <c r="C113" t="s">
        <v>32</v>
      </c>
      <c r="D113" t="s">
        <v>190</v>
      </c>
      <c r="E113">
        <v>30000</v>
      </c>
      <c r="F113">
        <v>30000</v>
      </c>
      <c r="G113">
        <v>30000</v>
      </c>
      <c r="H113">
        <v>20.745141712999999</v>
      </c>
      <c r="I113">
        <v>20.745142000000001</v>
      </c>
      <c r="J113">
        <v>2603.0190950000001</v>
      </c>
      <c r="K113" s="6" t="str" cm="1">
        <f t="array" ref="K113">INDEX(_xlfn.TEXTSPLIT(TableCSV[[#This Row],[csv]],"_"),1)</f>
        <v>sgemm</v>
      </c>
      <c r="L113" s="6" t="str" cm="1">
        <f t="array" ref="L113">INDEX(_xlfn.TEXTSPLIT(TableCSV[[#This Row],[csv]],"_"),2)</f>
        <v>blis</v>
      </c>
      <c r="M1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" s="6">
        <f>IF(ISNUMBER(SEARCH("optimized",TableCSV[[#This Row],[csv]])),1,0)</f>
        <v>1</v>
      </c>
      <c r="O113" s="6" t="str" cm="1">
        <f t="array" ref="O113">INDEX(_xlfn.TEXTSPLIT(INDEX(_xlfn.TEXTSPLIT(TableCSV[[#This Row],[rep]],"="),2)," "),1)</f>
        <v>cores</v>
      </c>
      <c r="P113" s="6" t="str" cm="1">
        <f t="array" ref="P113">INDEX(_xlfn.TEXTSPLIT(INDEX(_xlfn.TEXTSPLIT(TableCSV[[#This Row],[rep]],"="),3)," "),1)</f>
        <v>close</v>
      </c>
      <c r="Q113" s="6" cm="1">
        <f t="array" ref="Q113">VALUE(INDEX(_xlfn.TEXTSPLIT(INDEX(_xlfn.TEXTSPLIT(TableCSV[[#This Row],[rep]],"="),4)," "),1))</f>
        <v>48</v>
      </c>
      <c r="R113" s="6" cm="1">
        <f t="array" ref="R113">VALUE(INDEX(_xlfn.TEXTSPLIT(INDEX(_xlfn.TEXTSPLIT(TableCSV[[#This Row],[rep]],"="),5)," "),1))</f>
        <v>48</v>
      </c>
    </row>
    <row r="114" spans="1:18" hidden="1" x14ac:dyDescent="0.25">
      <c r="A114" t="s">
        <v>77</v>
      </c>
      <c r="B114" t="s">
        <v>78</v>
      </c>
      <c r="C114" t="s">
        <v>32</v>
      </c>
      <c r="D114" t="s">
        <v>191</v>
      </c>
      <c r="E114">
        <v>30000</v>
      </c>
      <c r="F114">
        <v>30000</v>
      </c>
      <c r="G114">
        <v>30000</v>
      </c>
      <c r="H114">
        <v>23.472022195000001</v>
      </c>
      <c r="I114">
        <v>23.472021999999999</v>
      </c>
      <c r="J114">
        <v>2300.6113209999999</v>
      </c>
      <c r="K114" s="6" t="str" cm="1">
        <f t="array" ref="K114">INDEX(_xlfn.TEXTSPLIT(TableCSV[[#This Row],[csv]],"_"),1)</f>
        <v>sgemm</v>
      </c>
      <c r="L114" s="6" t="str" cm="1">
        <f t="array" ref="L114">INDEX(_xlfn.TEXTSPLIT(TableCSV[[#This Row],[csv]],"_"),2)</f>
        <v>blis</v>
      </c>
      <c r="M1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4" s="6">
        <f>IF(ISNUMBER(SEARCH("optimized",TableCSV[[#This Row],[csv]])),1,0)</f>
        <v>1</v>
      </c>
      <c r="O114" s="6" t="str" cm="1">
        <f t="array" ref="O114">INDEX(_xlfn.TEXTSPLIT(INDEX(_xlfn.TEXTSPLIT(TableCSV[[#This Row],[rep]],"="),2)," "),1)</f>
        <v>cores</v>
      </c>
      <c r="P114" s="6" t="str" cm="1">
        <f t="array" ref="P114">INDEX(_xlfn.TEXTSPLIT(INDEX(_xlfn.TEXTSPLIT(TableCSV[[#This Row],[rep]],"="),3)," "),1)</f>
        <v>close</v>
      </c>
      <c r="Q114" s="6" cm="1">
        <f t="array" ref="Q114">VALUE(INDEX(_xlfn.TEXTSPLIT(INDEX(_xlfn.TEXTSPLIT(TableCSV[[#This Row],[rep]],"="),4)," "),1))</f>
        <v>49</v>
      </c>
      <c r="R114" s="6" cm="1">
        <f t="array" ref="R114">VALUE(INDEX(_xlfn.TEXTSPLIT(INDEX(_xlfn.TEXTSPLIT(TableCSV[[#This Row],[rep]],"="),5)," "),1))</f>
        <v>49</v>
      </c>
    </row>
    <row r="115" spans="1:18" hidden="1" x14ac:dyDescent="0.25">
      <c r="A115" t="s">
        <v>77</v>
      </c>
      <c r="B115" t="s">
        <v>78</v>
      </c>
      <c r="C115" t="s">
        <v>32</v>
      </c>
      <c r="D115" t="s">
        <v>192</v>
      </c>
      <c r="E115">
        <v>30000</v>
      </c>
      <c r="F115">
        <v>30000</v>
      </c>
      <c r="G115">
        <v>30000</v>
      </c>
      <c r="H115">
        <v>22.009595946000001</v>
      </c>
      <c r="I115">
        <v>22.009595999999998</v>
      </c>
      <c r="J115">
        <v>2453.4752990000002</v>
      </c>
      <c r="K115" s="6" t="str" cm="1">
        <f t="array" ref="K115">INDEX(_xlfn.TEXTSPLIT(TableCSV[[#This Row],[csv]],"_"),1)</f>
        <v>sgemm</v>
      </c>
      <c r="L115" s="6" t="str" cm="1">
        <f t="array" ref="L115">INDEX(_xlfn.TEXTSPLIT(TableCSV[[#This Row],[csv]],"_"),2)</f>
        <v>blis</v>
      </c>
      <c r="M1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5" s="6">
        <f>IF(ISNUMBER(SEARCH("optimized",TableCSV[[#This Row],[csv]])),1,0)</f>
        <v>1</v>
      </c>
      <c r="O115" s="6" t="str" cm="1">
        <f t="array" ref="O115">INDEX(_xlfn.TEXTSPLIT(INDEX(_xlfn.TEXTSPLIT(TableCSV[[#This Row],[rep]],"="),2)," "),1)</f>
        <v>cores</v>
      </c>
      <c r="P115" s="6" t="str" cm="1">
        <f t="array" ref="P115">INDEX(_xlfn.TEXTSPLIT(INDEX(_xlfn.TEXTSPLIT(TableCSV[[#This Row],[rep]],"="),3)," "),1)</f>
        <v>close</v>
      </c>
      <c r="Q115" s="6" cm="1">
        <f t="array" ref="Q115">VALUE(INDEX(_xlfn.TEXTSPLIT(INDEX(_xlfn.TEXTSPLIT(TableCSV[[#This Row],[rep]],"="),4)," "),1))</f>
        <v>50</v>
      </c>
      <c r="R115" s="6" cm="1">
        <f t="array" ref="R115">VALUE(INDEX(_xlfn.TEXTSPLIT(INDEX(_xlfn.TEXTSPLIT(TableCSV[[#This Row],[rep]],"="),5)," "),1))</f>
        <v>50</v>
      </c>
    </row>
    <row r="116" spans="1:18" hidden="1" x14ac:dyDescent="0.25">
      <c r="A116" t="s">
        <v>77</v>
      </c>
      <c r="B116" t="s">
        <v>78</v>
      </c>
      <c r="C116" t="s">
        <v>32</v>
      </c>
      <c r="D116" t="s">
        <v>193</v>
      </c>
      <c r="E116">
        <v>30000</v>
      </c>
      <c r="F116">
        <v>30000</v>
      </c>
      <c r="G116">
        <v>30000</v>
      </c>
      <c r="H116">
        <v>21.928566089</v>
      </c>
      <c r="I116">
        <v>21.928566</v>
      </c>
      <c r="J116">
        <v>2462.5413159999998</v>
      </c>
      <c r="K116" s="6" t="str" cm="1">
        <f t="array" ref="K116">INDEX(_xlfn.TEXTSPLIT(TableCSV[[#This Row],[csv]],"_"),1)</f>
        <v>sgemm</v>
      </c>
      <c r="L116" s="6" t="str" cm="1">
        <f t="array" ref="L116">INDEX(_xlfn.TEXTSPLIT(TableCSV[[#This Row],[csv]],"_"),2)</f>
        <v>blis</v>
      </c>
      <c r="M1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6" s="6">
        <f>IF(ISNUMBER(SEARCH("optimized",TableCSV[[#This Row],[csv]])),1,0)</f>
        <v>1</v>
      </c>
      <c r="O116" s="6" t="str" cm="1">
        <f t="array" ref="O116">INDEX(_xlfn.TEXTSPLIT(INDEX(_xlfn.TEXTSPLIT(TableCSV[[#This Row],[rep]],"="),2)," "),1)</f>
        <v>cores</v>
      </c>
      <c r="P116" s="6" t="str" cm="1">
        <f t="array" ref="P116">INDEX(_xlfn.TEXTSPLIT(INDEX(_xlfn.TEXTSPLIT(TableCSV[[#This Row],[rep]],"="),3)," "),1)</f>
        <v>close</v>
      </c>
      <c r="Q116" s="6" cm="1">
        <f t="array" ref="Q116">VALUE(INDEX(_xlfn.TEXTSPLIT(INDEX(_xlfn.TEXTSPLIT(TableCSV[[#This Row],[rep]],"="),4)," "),1))</f>
        <v>51</v>
      </c>
      <c r="R116" s="6" cm="1">
        <f t="array" ref="R116">VALUE(INDEX(_xlfn.TEXTSPLIT(INDEX(_xlfn.TEXTSPLIT(TableCSV[[#This Row],[rep]],"="),5)," "),1))</f>
        <v>51</v>
      </c>
    </row>
    <row r="117" spans="1:18" hidden="1" x14ac:dyDescent="0.25">
      <c r="A117" t="s">
        <v>77</v>
      </c>
      <c r="B117" t="s">
        <v>78</v>
      </c>
      <c r="C117" t="s">
        <v>32</v>
      </c>
      <c r="D117" t="s">
        <v>194</v>
      </c>
      <c r="E117">
        <v>30000</v>
      </c>
      <c r="F117">
        <v>30000</v>
      </c>
      <c r="G117">
        <v>30000</v>
      </c>
      <c r="H117">
        <v>21.533222577</v>
      </c>
      <c r="I117">
        <v>21.533223</v>
      </c>
      <c r="J117">
        <v>2507.752837</v>
      </c>
      <c r="K117" s="6" t="str" cm="1">
        <f t="array" ref="K117">INDEX(_xlfn.TEXTSPLIT(TableCSV[[#This Row],[csv]],"_"),1)</f>
        <v>sgemm</v>
      </c>
      <c r="L117" s="6" t="str" cm="1">
        <f t="array" ref="L117">INDEX(_xlfn.TEXTSPLIT(TableCSV[[#This Row],[csv]],"_"),2)</f>
        <v>blis</v>
      </c>
      <c r="M1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7" s="6">
        <f>IF(ISNUMBER(SEARCH("optimized",TableCSV[[#This Row],[csv]])),1,0)</f>
        <v>1</v>
      </c>
      <c r="O117" s="6" t="str" cm="1">
        <f t="array" ref="O117">INDEX(_xlfn.TEXTSPLIT(INDEX(_xlfn.TEXTSPLIT(TableCSV[[#This Row],[rep]],"="),2)," "),1)</f>
        <v>cores</v>
      </c>
      <c r="P117" s="6" t="str" cm="1">
        <f t="array" ref="P117">INDEX(_xlfn.TEXTSPLIT(INDEX(_xlfn.TEXTSPLIT(TableCSV[[#This Row],[rep]],"="),3)," "),1)</f>
        <v>close</v>
      </c>
      <c r="Q117" s="6" cm="1">
        <f t="array" ref="Q117">VALUE(INDEX(_xlfn.TEXTSPLIT(INDEX(_xlfn.TEXTSPLIT(TableCSV[[#This Row],[rep]],"="),4)," "),1))</f>
        <v>52</v>
      </c>
      <c r="R117" s="6" cm="1">
        <f t="array" ref="R117">VALUE(INDEX(_xlfn.TEXTSPLIT(INDEX(_xlfn.TEXTSPLIT(TableCSV[[#This Row],[rep]],"="),5)," "),1))</f>
        <v>52</v>
      </c>
    </row>
    <row r="118" spans="1:18" hidden="1" x14ac:dyDescent="0.25">
      <c r="A118" t="s">
        <v>77</v>
      </c>
      <c r="B118" t="s">
        <v>78</v>
      </c>
      <c r="C118" t="s">
        <v>32</v>
      </c>
      <c r="D118" t="s">
        <v>195</v>
      </c>
      <c r="E118">
        <v>30000</v>
      </c>
      <c r="F118">
        <v>30000</v>
      </c>
      <c r="G118">
        <v>30000</v>
      </c>
      <c r="H118">
        <v>21.992659943</v>
      </c>
      <c r="I118">
        <v>21.992660000000001</v>
      </c>
      <c r="J118">
        <v>2455.3646600000002</v>
      </c>
      <c r="K118" s="6" t="str" cm="1">
        <f t="array" ref="K118">INDEX(_xlfn.TEXTSPLIT(TableCSV[[#This Row],[csv]],"_"),1)</f>
        <v>sgemm</v>
      </c>
      <c r="L118" s="6" t="str" cm="1">
        <f t="array" ref="L118">INDEX(_xlfn.TEXTSPLIT(TableCSV[[#This Row],[csv]],"_"),2)</f>
        <v>blis</v>
      </c>
      <c r="M1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" s="6">
        <f>IF(ISNUMBER(SEARCH("optimized",TableCSV[[#This Row],[csv]])),1,0)</f>
        <v>1</v>
      </c>
      <c r="O118" s="6" t="str" cm="1">
        <f t="array" ref="O118">INDEX(_xlfn.TEXTSPLIT(INDEX(_xlfn.TEXTSPLIT(TableCSV[[#This Row],[rep]],"="),2)," "),1)</f>
        <v>cores</v>
      </c>
      <c r="P118" s="6" t="str" cm="1">
        <f t="array" ref="P118">INDEX(_xlfn.TEXTSPLIT(INDEX(_xlfn.TEXTSPLIT(TableCSV[[#This Row],[rep]],"="),3)," "),1)</f>
        <v>close</v>
      </c>
      <c r="Q118" s="6" cm="1">
        <f t="array" ref="Q118">VALUE(INDEX(_xlfn.TEXTSPLIT(INDEX(_xlfn.TEXTSPLIT(TableCSV[[#This Row],[rep]],"="),4)," "),1))</f>
        <v>53</v>
      </c>
      <c r="R118" s="6" cm="1">
        <f t="array" ref="R118">VALUE(INDEX(_xlfn.TEXTSPLIT(INDEX(_xlfn.TEXTSPLIT(TableCSV[[#This Row],[rep]],"="),5)," "),1))</f>
        <v>53</v>
      </c>
    </row>
    <row r="119" spans="1:18" hidden="1" x14ac:dyDescent="0.25">
      <c r="A119" t="s">
        <v>77</v>
      </c>
      <c r="B119" t="s">
        <v>78</v>
      </c>
      <c r="C119" t="s">
        <v>32</v>
      </c>
      <c r="D119" t="s">
        <v>196</v>
      </c>
      <c r="E119">
        <v>30000</v>
      </c>
      <c r="F119">
        <v>30000</v>
      </c>
      <c r="G119">
        <v>30000</v>
      </c>
      <c r="H119">
        <v>21.331184071999999</v>
      </c>
      <c r="I119">
        <v>21.331184</v>
      </c>
      <c r="J119">
        <v>2531.5050409999999</v>
      </c>
      <c r="K119" s="6" t="str" cm="1">
        <f t="array" ref="K119">INDEX(_xlfn.TEXTSPLIT(TableCSV[[#This Row],[csv]],"_"),1)</f>
        <v>sgemm</v>
      </c>
      <c r="L119" s="6" t="str" cm="1">
        <f t="array" ref="L119">INDEX(_xlfn.TEXTSPLIT(TableCSV[[#This Row],[csv]],"_"),2)</f>
        <v>blis</v>
      </c>
      <c r="M1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" s="6">
        <f>IF(ISNUMBER(SEARCH("optimized",TableCSV[[#This Row],[csv]])),1,0)</f>
        <v>1</v>
      </c>
      <c r="O119" s="6" t="str" cm="1">
        <f t="array" ref="O119">INDEX(_xlfn.TEXTSPLIT(INDEX(_xlfn.TEXTSPLIT(TableCSV[[#This Row],[rep]],"="),2)," "),1)</f>
        <v>cores</v>
      </c>
      <c r="P119" s="6" t="str" cm="1">
        <f t="array" ref="P119">INDEX(_xlfn.TEXTSPLIT(INDEX(_xlfn.TEXTSPLIT(TableCSV[[#This Row],[rep]],"="),3)," "),1)</f>
        <v>close</v>
      </c>
      <c r="Q119" s="6" cm="1">
        <f t="array" ref="Q119">VALUE(INDEX(_xlfn.TEXTSPLIT(INDEX(_xlfn.TEXTSPLIT(TableCSV[[#This Row],[rep]],"="),4)," "),1))</f>
        <v>54</v>
      </c>
      <c r="R119" s="6" cm="1">
        <f t="array" ref="R119">VALUE(INDEX(_xlfn.TEXTSPLIT(INDEX(_xlfn.TEXTSPLIT(TableCSV[[#This Row],[rep]],"="),5)," "),1))</f>
        <v>54</v>
      </c>
    </row>
    <row r="120" spans="1:18" hidden="1" x14ac:dyDescent="0.25">
      <c r="A120" t="s">
        <v>77</v>
      </c>
      <c r="B120" t="s">
        <v>78</v>
      </c>
      <c r="C120" t="s">
        <v>32</v>
      </c>
      <c r="D120" t="s">
        <v>197</v>
      </c>
      <c r="E120">
        <v>30000</v>
      </c>
      <c r="F120">
        <v>30000</v>
      </c>
      <c r="G120">
        <v>30000</v>
      </c>
      <c r="H120">
        <v>21.495539910000002</v>
      </c>
      <c r="I120">
        <v>21.495539999999998</v>
      </c>
      <c r="J120">
        <v>2512.149042</v>
      </c>
      <c r="K120" s="6" t="str" cm="1">
        <f t="array" ref="K120">INDEX(_xlfn.TEXTSPLIT(TableCSV[[#This Row],[csv]],"_"),1)</f>
        <v>sgemm</v>
      </c>
      <c r="L120" s="6" t="str" cm="1">
        <f t="array" ref="L120">INDEX(_xlfn.TEXTSPLIT(TableCSV[[#This Row],[csv]],"_"),2)</f>
        <v>blis</v>
      </c>
      <c r="M1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" s="6">
        <f>IF(ISNUMBER(SEARCH("optimized",TableCSV[[#This Row],[csv]])),1,0)</f>
        <v>1</v>
      </c>
      <c r="O120" s="6" t="str" cm="1">
        <f t="array" ref="O120">INDEX(_xlfn.TEXTSPLIT(INDEX(_xlfn.TEXTSPLIT(TableCSV[[#This Row],[rep]],"="),2)," "),1)</f>
        <v>cores</v>
      </c>
      <c r="P120" s="6" t="str" cm="1">
        <f t="array" ref="P120">INDEX(_xlfn.TEXTSPLIT(INDEX(_xlfn.TEXTSPLIT(TableCSV[[#This Row],[rep]],"="),3)," "),1)</f>
        <v>close</v>
      </c>
      <c r="Q120" s="6" cm="1">
        <f t="array" ref="Q120">VALUE(INDEX(_xlfn.TEXTSPLIT(INDEX(_xlfn.TEXTSPLIT(TableCSV[[#This Row],[rep]],"="),4)," "),1))</f>
        <v>55</v>
      </c>
      <c r="R120" s="6" cm="1">
        <f t="array" ref="R120">VALUE(INDEX(_xlfn.TEXTSPLIT(INDEX(_xlfn.TEXTSPLIT(TableCSV[[#This Row],[rep]],"="),5)," "),1))</f>
        <v>55</v>
      </c>
    </row>
    <row r="121" spans="1:18" hidden="1" x14ac:dyDescent="0.25">
      <c r="A121" t="s">
        <v>77</v>
      </c>
      <c r="B121" t="s">
        <v>78</v>
      </c>
      <c r="C121" t="s">
        <v>32</v>
      </c>
      <c r="D121" t="s">
        <v>198</v>
      </c>
      <c r="E121">
        <v>30000</v>
      </c>
      <c r="F121">
        <v>30000</v>
      </c>
      <c r="G121">
        <v>30000</v>
      </c>
      <c r="H121">
        <v>21.230663388</v>
      </c>
      <c r="I121">
        <v>21.230663</v>
      </c>
      <c r="J121">
        <v>2543.490941</v>
      </c>
      <c r="K121" s="6" t="str" cm="1">
        <f t="array" ref="K121">INDEX(_xlfn.TEXTSPLIT(TableCSV[[#This Row],[csv]],"_"),1)</f>
        <v>sgemm</v>
      </c>
      <c r="L121" s="6" t="str" cm="1">
        <f t="array" ref="L121">INDEX(_xlfn.TEXTSPLIT(TableCSV[[#This Row],[csv]],"_"),2)</f>
        <v>blis</v>
      </c>
      <c r="M1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" s="6">
        <f>IF(ISNUMBER(SEARCH("optimized",TableCSV[[#This Row],[csv]])),1,0)</f>
        <v>1</v>
      </c>
      <c r="O121" s="6" t="str" cm="1">
        <f t="array" ref="O121">INDEX(_xlfn.TEXTSPLIT(INDEX(_xlfn.TEXTSPLIT(TableCSV[[#This Row],[rep]],"="),2)," "),1)</f>
        <v>cores</v>
      </c>
      <c r="P121" s="6" t="str" cm="1">
        <f t="array" ref="P121">INDEX(_xlfn.TEXTSPLIT(INDEX(_xlfn.TEXTSPLIT(TableCSV[[#This Row],[rep]],"="),3)," "),1)</f>
        <v>close</v>
      </c>
      <c r="Q121" s="6" cm="1">
        <f t="array" ref="Q121">VALUE(INDEX(_xlfn.TEXTSPLIT(INDEX(_xlfn.TEXTSPLIT(TableCSV[[#This Row],[rep]],"="),4)," "),1))</f>
        <v>56</v>
      </c>
      <c r="R121" s="6" cm="1">
        <f t="array" ref="R121">VALUE(INDEX(_xlfn.TEXTSPLIT(INDEX(_xlfn.TEXTSPLIT(TableCSV[[#This Row],[rep]],"="),5)," "),1))</f>
        <v>56</v>
      </c>
    </row>
    <row r="122" spans="1:18" hidden="1" x14ac:dyDescent="0.25">
      <c r="A122" t="s">
        <v>77</v>
      </c>
      <c r="B122" t="s">
        <v>78</v>
      </c>
      <c r="C122" t="s">
        <v>32</v>
      </c>
      <c r="D122" t="s">
        <v>199</v>
      </c>
      <c r="E122">
        <v>30000</v>
      </c>
      <c r="F122">
        <v>30000</v>
      </c>
      <c r="G122">
        <v>30000</v>
      </c>
      <c r="H122">
        <v>21.855277281999999</v>
      </c>
      <c r="I122">
        <v>21.855277000000001</v>
      </c>
      <c r="J122">
        <v>2470.7991259999999</v>
      </c>
      <c r="K122" s="6" t="str" cm="1">
        <f t="array" ref="K122">INDEX(_xlfn.TEXTSPLIT(TableCSV[[#This Row],[csv]],"_"),1)</f>
        <v>sgemm</v>
      </c>
      <c r="L122" s="6" t="str" cm="1">
        <f t="array" ref="L122">INDEX(_xlfn.TEXTSPLIT(TableCSV[[#This Row],[csv]],"_"),2)</f>
        <v>blis</v>
      </c>
      <c r="M1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" s="6">
        <f>IF(ISNUMBER(SEARCH("optimized",TableCSV[[#This Row],[csv]])),1,0)</f>
        <v>1</v>
      </c>
      <c r="O122" s="6" t="str" cm="1">
        <f t="array" ref="O122">INDEX(_xlfn.TEXTSPLIT(INDEX(_xlfn.TEXTSPLIT(TableCSV[[#This Row],[rep]],"="),2)," "),1)</f>
        <v>cores</v>
      </c>
      <c r="P122" s="6" t="str" cm="1">
        <f t="array" ref="P122">INDEX(_xlfn.TEXTSPLIT(INDEX(_xlfn.TEXTSPLIT(TableCSV[[#This Row],[rep]],"="),3)," "),1)</f>
        <v>close</v>
      </c>
      <c r="Q122" s="6" cm="1">
        <f t="array" ref="Q122">VALUE(INDEX(_xlfn.TEXTSPLIT(INDEX(_xlfn.TEXTSPLIT(TableCSV[[#This Row],[rep]],"="),4)," "),1))</f>
        <v>57</v>
      </c>
      <c r="R122" s="6" cm="1">
        <f t="array" ref="R122">VALUE(INDEX(_xlfn.TEXTSPLIT(INDEX(_xlfn.TEXTSPLIT(TableCSV[[#This Row],[rep]],"="),5)," "),1))</f>
        <v>57</v>
      </c>
    </row>
    <row r="123" spans="1:18" hidden="1" x14ac:dyDescent="0.25">
      <c r="A123" t="s">
        <v>77</v>
      </c>
      <c r="B123" t="s">
        <v>78</v>
      </c>
      <c r="C123" t="s">
        <v>32</v>
      </c>
      <c r="D123" t="s">
        <v>200</v>
      </c>
      <c r="E123">
        <v>30000</v>
      </c>
      <c r="F123">
        <v>30000</v>
      </c>
      <c r="G123">
        <v>30000</v>
      </c>
      <c r="H123">
        <v>22.032032059999999</v>
      </c>
      <c r="I123">
        <v>22.032032000000001</v>
      </c>
      <c r="J123">
        <v>2450.9768260000001</v>
      </c>
      <c r="K123" s="6" t="str" cm="1">
        <f t="array" ref="K123">INDEX(_xlfn.TEXTSPLIT(TableCSV[[#This Row],[csv]],"_"),1)</f>
        <v>sgemm</v>
      </c>
      <c r="L123" s="6" t="str" cm="1">
        <f t="array" ref="L123">INDEX(_xlfn.TEXTSPLIT(TableCSV[[#This Row],[csv]],"_"),2)</f>
        <v>blis</v>
      </c>
      <c r="M1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" s="6">
        <f>IF(ISNUMBER(SEARCH("optimized",TableCSV[[#This Row],[csv]])),1,0)</f>
        <v>1</v>
      </c>
      <c r="O123" s="6" t="str" cm="1">
        <f t="array" ref="O123">INDEX(_xlfn.TEXTSPLIT(INDEX(_xlfn.TEXTSPLIT(TableCSV[[#This Row],[rep]],"="),2)," "),1)</f>
        <v>cores</v>
      </c>
      <c r="P123" s="6" t="str" cm="1">
        <f t="array" ref="P123">INDEX(_xlfn.TEXTSPLIT(INDEX(_xlfn.TEXTSPLIT(TableCSV[[#This Row],[rep]],"="),3)," "),1)</f>
        <v>close</v>
      </c>
      <c r="Q123" s="6" cm="1">
        <f t="array" ref="Q123">VALUE(INDEX(_xlfn.TEXTSPLIT(INDEX(_xlfn.TEXTSPLIT(TableCSV[[#This Row],[rep]],"="),4)," "),1))</f>
        <v>58</v>
      </c>
      <c r="R123" s="6" cm="1">
        <f t="array" ref="R123">VALUE(INDEX(_xlfn.TEXTSPLIT(INDEX(_xlfn.TEXTSPLIT(TableCSV[[#This Row],[rep]],"="),5)," "),1))</f>
        <v>58</v>
      </c>
    </row>
    <row r="124" spans="1:18" hidden="1" x14ac:dyDescent="0.25">
      <c r="A124" t="s">
        <v>77</v>
      </c>
      <c r="B124" t="s">
        <v>78</v>
      </c>
      <c r="C124" t="s">
        <v>32</v>
      </c>
      <c r="D124" t="s">
        <v>201</v>
      </c>
      <c r="E124">
        <v>30000</v>
      </c>
      <c r="F124">
        <v>30000</v>
      </c>
      <c r="G124">
        <v>30000</v>
      </c>
      <c r="H124">
        <v>21.214713904</v>
      </c>
      <c r="I124">
        <v>21.214714000000001</v>
      </c>
      <c r="J124">
        <v>2545.4031690000002</v>
      </c>
      <c r="K124" s="6" t="str" cm="1">
        <f t="array" ref="K124">INDEX(_xlfn.TEXTSPLIT(TableCSV[[#This Row],[csv]],"_"),1)</f>
        <v>sgemm</v>
      </c>
      <c r="L124" s="6" t="str" cm="1">
        <f t="array" ref="L124">INDEX(_xlfn.TEXTSPLIT(TableCSV[[#This Row],[csv]],"_"),2)</f>
        <v>blis</v>
      </c>
      <c r="M1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" s="6">
        <f>IF(ISNUMBER(SEARCH("optimized",TableCSV[[#This Row],[csv]])),1,0)</f>
        <v>1</v>
      </c>
      <c r="O124" s="6" t="str" cm="1">
        <f t="array" ref="O124">INDEX(_xlfn.TEXTSPLIT(INDEX(_xlfn.TEXTSPLIT(TableCSV[[#This Row],[rep]],"="),2)," "),1)</f>
        <v>cores</v>
      </c>
      <c r="P124" s="6" t="str" cm="1">
        <f t="array" ref="P124">INDEX(_xlfn.TEXTSPLIT(INDEX(_xlfn.TEXTSPLIT(TableCSV[[#This Row],[rep]],"="),3)," "),1)</f>
        <v>close</v>
      </c>
      <c r="Q124" s="6" cm="1">
        <f t="array" ref="Q124">VALUE(INDEX(_xlfn.TEXTSPLIT(INDEX(_xlfn.TEXTSPLIT(TableCSV[[#This Row],[rep]],"="),4)," "),1))</f>
        <v>59</v>
      </c>
      <c r="R124" s="6" cm="1">
        <f t="array" ref="R124">VALUE(INDEX(_xlfn.TEXTSPLIT(INDEX(_xlfn.TEXTSPLIT(TableCSV[[#This Row],[rep]],"="),5)," "),1))</f>
        <v>59</v>
      </c>
    </row>
    <row r="125" spans="1:18" hidden="1" x14ac:dyDescent="0.25">
      <c r="A125" t="s">
        <v>77</v>
      </c>
      <c r="B125" t="s">
        <v>78</v>
      </c>
      <c r="C125" t="s">
        <v>32</v>
      </c>
      <c r="D125" t="s">
        <v>202</v>
      </c>
      <c r="E125">
        <v>30000</v>
      </c>
      <c r="F125">
        <v>30000</v>
      </c>
      <c r="G125">
        <v>30000</v>
      </c>
      <c r="H125">
        <v>21.643224103000001</v>
      </c>
      <c r="I125">
        <v>21.643224</v>
      </c>
      <c r="J125">
        <v>2495.0072009999999</v>
      </c>
      <c r="K125" s="6" t="str" cm="1">
        <f t="array" ref="K125">INDEX(_xlfn.TEXTSPLIT(TableCSV[[#This Row],[csv]],"_"),1)</f>
        <v>sgemm</v>
      </c>
      <c r="L125" s="6" t="str" cm="1">
        <f t="array" ref="L125">INDEX(_xlfn.TEXTSPLIT(TableCSV[[#This Row],[csv]],"_"),2)</f>
        <v>blis</v>
      </c>
      <c r="M1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" s="6">
        <f>IF(ISNUMBER(SEARCH("optimized",TableCSV[[#This Row],[csv]])),1,0)</f>
        <v>1</v>
      </c>
      <c r="O125" s="6" t="str" cm="1">
        <f t="array" ref="O125">INDEX(_xlfn.TEXTSPLIT(INDEX(_xlfn.TEXTSPLIT(TableCSV[[#This Row],[rep]],"="),2)," "),1)</f>
        <v>cores</v>
      </c>
      <c r="P125" s="6" t="str" cm="1">
        <f t="array" ref="P125">INDEX(_xlfn.TEXTSPLIT(INDEX(_xlfn.TEXTSPLIT(TableCSV[[#This Row],[rep]],"="),3)," "),1)</f>
        <v>close</v>
      </c>
      <c r="Q125" s="6" cm="1">
        <f t="array" ref="Q125">VALUE(INDEX(_xlfn.TEXTSPLIT(INDEX(_xlfn.TEXTSPLIT(TableCSV[[#This Row],[rep]],"="),4)," "),1))</f>
        <v>60</v>
      </c>
      <c r="R125" s="6" cm="1">
        <f t="array" ref="R125">VALUE(INDEX(_xlfn.TEXTSPLIT(INDEX(_xlfn.TEXTSPLIT(TableCSV[[#This Row],[rep]],"="),5)," "),1))</f>
        <v>60</v>
      </c>
    </row>
    <row r="126" spans="1:18" hidden="1" x14ac:dyDescent="0.25">
      <c r="A126" t="s">
        <v>77</v>
      </c>
      <c r="B126" t="s">
        <v>78</v>
      </c>
      <c r="C126" t="s">
        <v>32</v>
      </c>
      <c r="D126" t="s">
        <v>203</v>
      </c>
      <c r="E126">
        <v>30000</v>
      </c>
      <c r="F126">
        <v>30000</v>
      </c>
      <c r="G126">
        <v>30000</v>
      </c>
      <c r="H126">
        <v>20.623015244000001</v>
      </c>
      <c r="I126">
        <v>20.623014999999999</v>
      </c>
      <c r="J126">
        <v>2618.4337919999998</v>
      </c>
      <c r="K126" s="6" t="str" cm="1">
        <f t="array" ref="K126">INDEX(_xlfn.TEXTSPLIT(TableCSV[[#This Row],[csv]],"_"),1)</f>
        <v>sgemm</v>
      </c>
      <c r="L126" s="6" t="str" cm="1">
        <f t="array" ref="L126">INDEX(_xlfn.TEXTSPLIT(TableCSV[[#This Row],[csv]],"_"),2)</f>
        <v>blis</v>
      </c>
      <c r="M1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" s="6">
        <f>IF(ISNUMBER(SEARCH("optimized",TableCSV[[#This Row],[csv]])),1,0)</f>
        <v>1</v>
      </c>
      <c r="O126" s="6" t="str" cm="1">
        <f t="array" ref="O126">INDEX(_xlfn.TEXTSPLIT(INDEX(_xlfn.TEXTSPLIT(TableCSV[[#This Row],[rep]],"="),2)," "),1)</f>
        <v>cores</v>
      </c>
      <c r="P126" s="6" t="str" cm="1">
        <f t="array" ref="P126">INDEX(_xlfn.TEXTSPLIT(INDEX(_xlfn.TEXTSPLIT(TableCSV[[#This Row],[rep]],"="),3)," "),1)</f>
        <v>close</v>
      </c>
      <c r="Q126" s="6" cm="1">
        <f t="array" ref="Q126">VALUE(INDEX(_xlfn.TEXTSPLIT(INDEX(_xlfn.TEXTSPLIT(TableCSV[[#This Row],[rep]],"="),4)," "),1))</f>
        <v>61</v>
      </c>
      <c r="R126" s="6" cm="1">
        <f t="array" ref="R126">VALUE(INDEX(_xlfn.TEXTSPLIT(INDEX(_xlfn.TEXTSPLIT(TableCSV[[#This Row],[rep]],"="),5)," "),1))</f>
        <v>61</v>
      </c>
    </row>
    <row r="127" spans="1:18" hidden="1" x14ac:dyDescent="0.25">
      <c r="A127" t="s">
        <v>77</v>
      </c>
      <c r="B127" t="s">
        <v>78</v>
      </c>
      <c r="C127" t="s">
        <v>32</v>
      </c>
      <c r="D127" t="s">
        <v>204</v>
      </c>
      <c r="E127">
        <v>30000</v>
      </c>
      <c r="F127">
        <v>30000</v>
      </c>
      <c r="G127">
        <v>30000</v>
      </c>
      <c r="H127">
        <v>21.462610990999998</v>
      </c>
      <c r="I127">
        <v>21.462610999999999</v>
      </c>
      <c r="J127">
        <v>2516.0032959999999</v>
      </c>
      <c r="K127" s="6" t="str" cm="1">
        <f t="array" ref="K127">INDEX(_xlfn.TEXTSPLIT(TableCSV[[#This Row],[csv]],"_"),1)</f>
        <v>sgemm</v>
      </c>
      <c r="L127" s="6" t="str" cm="1">
        <f t="array" ref="L127">INDEX(_xlfn.TEXTSPLIT(TableCSV[[#This Row],[csv]],"_"),2)</f>
        <v>blis</v>
      </c>
      <c r="M1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" s="6">
        <f>IF(ISNUMBER(SEARCH("optimized",TableCSV[[#This Row],[csv]])),1,0)</f>
        <v>1</v>
      </c>
      <c r="O127" s="6" t="str" cm="1">
        <f t="array" ref="O127">INDEX(_xlfn.TEXTSPLIT(INDEX(_xlfn.TEXTSPLIT(TableCSV[[#This Row],[rep]],"="),2)," "),1)</f>
        <v>cores</v>
      </c>
      <c r="P127" s="6" t="str" cm="1">
        <f t="array" ref="P127">INDEX(_xlfn.TEXTSPLIT(INDEX(_xlfn.TEXTSPLIT(TableCSV[[#This Row],[rep]],"="),3)," "),1)</f>
        <v>close</v>
      </c>
      <c r="Q127" s="6" cm="1">
        <f t="array" ref="Q127">VALUE(INDEX(_xlfn.TEXTSPLIT(INDEX(_xlfn.TEXTSPLIT(TableCSV[[#This Row],[rep]],"="),4)," "),1))</f>
        <v>62</v>
      </c>
      <c r="R127" s="6" cm="1">
        <f t="array" ref="R127">VALUE(INDEX(_xlfn.TEXTSPLIT(INDEX(_xlfn.TEXTSPLIT(TableCSV[[#This Row],[rep]],"="),5)," "),1))</f>
        <v>62</v>
      </c>
    </row>
    <row r="128" spans="1:18" hidden="1" x14ac:dyDescent="0.25">
      <c r="A128" t="s">
        <v>77</v>
      </c>
      <c r="B128" t="s">
        <v>78</v>
      </c>
      <c r="C128" t="s">
        <v>32</v>
      </c>
      <c r="D128" t="s">
        <v>205</v>
      </c>
      <c r="E128">
        <v>30000</v>
      </c>
      <c r="F128">
        <v>30000</v>
      </c>
      <c r="G128">
        <v>30000</v>
      </c>
      <c r="H128">
        <v>21.159197138</v>
      </c>
      <c r="I128">
        <v>21.159196999999999</v>
      </c>
      <c r="J128">
        <v>2552.081709</v>
      </c>
      <c r="K128" s="6" t="str" cm="1">
        <f t="array" ref="K128">INDEX(_xlfn.TEXTSPLIT(TableCSV[[#This Row],[csv]],"_"),1)</f>
        <v>sgemm</v>
      </c>
      <c r="L128" s="6" t="str" cm="1">
        <f t="array" ref="L128">INDEX(_xlfn.TEXTSPLIT(TableCSV[[#This Row],[csv]],"_"),2)</f>
        <v>blis</v>
      </c>
      <c r="M1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" s="6">
        <f>IF(ISNUMBER(SEARCH("optimized",TableCSV[[#This Row],[csv]])),1,0)</f>
        <v>1</v>
      </c>
      <c r="O128" s="6" t="str" cm="1">
        <f t="array" ref="O128">INDEX(_xlfn.TEXTSPLIT(INDEX(_xlfn.TEXTSPLIT(TableCSV[[#This Row],[rep]],"="),2)," "),1)</f>
        <v>cores</v>
      </c>
      <c r="P128" s="6" t="str" cm="1">
        <f t="array" ref="P128">INDEX(_xlfn.TEXTSPLIT(INDEX(_xlfn.TEXTSPLIT(TableCSV[[#This Row],[rep]],"="),3)," "),1)</f>
        <v>close</v>
      </c>
      <c r="Q128" s="6" cm="1">
        <f t="array" ref="Q128">VALUE(INDEX(_xlfn.TEXTSPLIT(INDEX(_xlfn.TEXTSPLIT(TableCSV[[#This Row],[rep]],"="),4)," "),1))</f>
        <v>63</v>
      </c>
      <c r="R128" s="6" cm="1">
        <f t="array" ref="R128">VALUE(INDEX(_xlfn.TEXTSPLIT(INDEX(_xlfn.TEXTSPLIT(TableCSV[[#This Row],[rep]],"="),5)," "),1))</f>
        <v>63</v>
      </c>
    </row>
    <row r="129" spans="1:18" hidden="1" x14ac:dyDescent="0.25">
      <c r="A129" t="s">
        <v>77</v>
      </c>
      <c r="B129" t="s">
        <v>78</v>
      </c>
      <c r="C129" t="s">
        <v>32</v>
      </c>
      <c r="D129" t="s">
        <v>206</v>
      </c>
      <c r="E129">
        <v>30000</v>
      </c>
      <c r="F129">
        <v>30000</v>
      </c>
      <c r="G129">
        <v>30000</v>
      </c>
      <c r="H129">
        <v>20.897125851999999</v>
      </c>
      <c r="I129">
        <v>20.897126</v>
      </c>
      <c r="J129">
        <v>2584.087419</v>
      </c>
      <c r="K129" s="6" t="str" cm="1">
        <f t="array" ref="K129">INDEX(_xlfn.TEXTSPLIT(TableCSV[[#This Row],[csv]],"_"),1)</f>
        <v>sgemm</v>
      </c>
      <c r="L129" s="6" t="str" cm="1">
        <f t="array" ref="L129">INDEX(_xlfn.TEXTSPLIT(TableCSV[[#This Row],[csv]],"_"),2)</f>
        <v>blis</v>
      </c>
      <c r="M1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9" s="6">
        <f>IF(ISNUMBER(SEARCH("optimized",TableCSV[[#This Row],[csv]])),1,0)</f>
        <v>1</v>
      </c>
      <c r="O129" s="6" t="str" cm="1">
        <f t="array" ref="O129">INDEX(_xlfn.TEXTSPLIT(INDEX(_xlfn.TEXTSPLIT(TableCSV[[#This Row],[rep]],"="),2)," "),1)</f>
        <v>cores</v>
      </c>
      <c r="P129" s="6" t="str" cm="1">
        <f t="array" ref="P129">INDEX(_xlfn.TEXTSPLIT(INDEX(_xlfn.TEXTSPLIT(TableCSV[[#This Row],[rep]],"="),3)," "),1)</f>
        <v>close</v>
      </c>
      <c r="Q129" s="6" cm="1">
        <f t="array" ref="Q129">VALUE(INDEX(_xlfn.TEXTSPLIT(INDEX(_xlfn.TEXTSPLIT(TableCSV[[#This Row],[rep]],"="),4)," "),1))</f>
        <v>64</v>
      </c>
      <c r="R129" s="6" cm="1">
        <f t="array" ref="R129">VALUE(INDEX(_xlfn.TEXTSPLIT(INDEX(_xlfn.TEXTSPLIT(TableCSV[[#This Row],[rep]],"="),5)," "),1))</f>
        <v>64</v>
      </c>
    </row>
    <row r="130" spans="1:18" hidden="1" x14ac:dyDescent="0.25">
      <c r="A130" t="s">
        <v>207</v>
      </c>
      <c r="B130" t="s">
        <v>208</v>
      </c>
      <c r="C130" t="s">
        <v>32</v>
      </c>
      <c r="D130" t="s">
        <v>209</v>
      </c>
      <c r="E130">
        <v>30000</v>
      </c>
      <c r="F130">
        <v>30000</v>
      </c>
      <c r="G130">
        <v>30000</v>
      </c>
      <c r="H130">
        <v>40.802374442999998</v>
      </c>
      <c r="I130">
        <v>40.802374</v>
      </c>
      <c r="J130">
        <v>1323.452391</v>
      </c>
      <c r="K130" s="6" t="str" cm="1">
        <f t="array" ref="K130">INDEX(_xlfn.TEXTSPLIT(TableCSV[[#This Row],[csv]],"_"),1)</f>
        <v>dgemm</v>
      </c>
      <c r="L130" s="6" t="str" cm="1">
        <f t="array" ref="L130">INDEX(_xlfn.TEXTSPLIT(TableCSV[[#This Row],[csv]],"_"),2)</f>
        <v>blis</v>
      </c>
      <c r="M1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0" s="6">
        <f>IF(ISNUMBER(SEARCH("optimized",TableCSV[[#This Row],[csv]])),1,0)</f>
        <v>1</v>
      </c>
      <c r="O130" s="6" t="str" cm="1">
        <f t="array" ref="O130">INDEX(_xlfn.TEXTSPLIT(INDEX(_xlfn.TEXTSPLIT(TableCSV[[#This Row],[rep]],"="),2)," "),1)</f>
        <v>cores</v>
      </c>
      <c r="P130" s="6" t="str" cm="1">
        <f t="array" ref="P130">INDEX(_xlfn.TEXTSPLIT(INDEX(_xlfn.TEXTSPLIT(TableCSV[[#This Row],[rep]],"="),3)," "),1)</f>
        <v>close</v>
      </c>
      <c r="Q130" s="6" cm="1">
        <f t="array" ref="Q130">VALUE(INDEX(_xlfn.TEXTSPLIT(INDEX(_xlfn.TEXTSPLIT(TableCSV[[#This Row],[rep]],"="),4)," "),1))</f>
        <v>64</v>
      </c>
      <c r="R130" s="6" cm="1">
        <f t="array" ref="R130">VALUE(INDEX(_xlfn.TEXTSPLIT(INDEX(_xlfn.TEXTSPLIT(TableCSV[[#This Row],[rep]],"="),5)," "),1))</f>
        <v>64</v>
      </c>
    </row>
    <row r="131" spans="1:18" hidden="1" x14ac:dyDescent="0.25">
      <c r="A131" t="s">
        <v>207</v>
      </c>
      <c r="B131" t="s">
        <v>208</v>
      </c>
      <c r="C131" t="s">
        <v>32</v>
      </c>
      <c r="D131" t="s">
        <v>210</v>
      </c>
      <c r="E131">
        <v>30000</v>
      </c>
      <c r="F131">
        <v>30000</v>
      </c>
      <c r="G131">
        <v>30000</v>
      </c>
      <c r="H131">
        <v>42.040722207999998</v>
      </c>
      <c r="I131">
        <v>42.040722000000002</v>
      </c>
      <c r="J131">
        <v>1284.468895</v>
      </c>
      <c r="K131" s="6" t="str" cm="1">
        <f t="array" ref="K131">INDEX(_xlfn.TEXTSPLIT(TableCSV[[#This Row],[csv]],"_"),1)</f>
        <v>dgemm</v>
      </c>
      <c r="L131" s="6" t="str" cm="1">
        <f t="array" ref="L131">INDEX(_xlfn.TEXTSPLIT(TableCSV[[#This Row],[csv]],"_"),2)</f>
        <v>blis</v>
      </c>
      <c r="M1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1" s="6">
        <f>IF(ISNUMBER(SEARCH("optimized",TableCSV[[#This Row],[csv]])),1,0)</f>
        <v>1</v>
      </c>
      <c r="O131" s="6" t="str" cm="1">
        <f t="array" ref="O131">INDEX(_xlfn.TEXTSPLIT(INDEX(_xlfn.TEXTSPLIT(TableCSV[[#This Row],[rep]],"="),2)," "),1)</f>
        <v>cores</v>
      </c>
      <c r="P131" s="6" t="str" cm="1">
        <f t="array" ref="P131">INDEX(_xlfn.TEXTSPLIT(INDEX(_xlfn.TEXTSPLIT(TableCSV[[#This Row],[rep]],"="),3)," "),1)</f>
        <v>close</v>
      </c>
      <c r="Q131" s="6" cm="1">
        <f t="array" ref="Q131">VALUE(INDEX(_xlfn.TEXTSPLIT(INDEX(_xlfn.TEXTSPLIT(TableCSV[[#This Row],[rep]],"="),4)," "),1))</f>
        <v>63</v>
      </c>
      <c r="R131" s="6" cm="1">
        <f t="array" ref="R131">VALUE(INDEX(_xlfn.TEXTSPLIT(INDEX(_xlfn.TEXTSPLIT(TableCSV[[#This Row],[rep]],"="),5)," "),1))</f>
        <v>63</v>
      </c>
    </row>
    <row r="132" spans="1:18" hidden="1" x14ac:dyDescent="0.25">
      <c r="A132" t="s">
        <v>207</v>
      </c>
      <c r="B132" t="s">
        <v>208</v>
      </c>
      <c r="C132" t="s">
        <v>32</v>
      </c>
      <c r="D132" t="s">
        <v>211</v>
      </c>
      <c r="E132">
        <v>30000</v>
      </c>
      <c r="F132">
        <v>30000</v>
      </c>
      <c r="G132">
        <v>30000</v>
      </c>
      <c r="H132">
        <v>41.715393386000002</v>
      </c>
      <c r="I132">
        <v>41.715392999999999</v>
      </c>
      <c r="J132">
        <v>1294.4861739999999</v>
      </c>
      <c r="K132" s="6" t="str" cm="1">
        <f t="array" ref="K132">INDEX(_xlfn.TEXTSPLIT(TableCSV[[#This Row],[csv]],"_"),1)</f>
        <v>dgemm</v>
      </c>
      <c r="L132" s="6" t="str" cm="1">
        <f t="array" ref="L132">INDEX(_xlfn.TEXTSPLIT(TableCSV[[#This Row],[csv]],"_"),2)</f>
        <v>blis</v>
      </c>
      <c r="M1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2" s="6">
        <f>IF(ISNUMBER(SEARCH("optimized",TableCSV[[#This Row],[csv]])),1,0)</f>
        <v>1</v>
      </c>
      <c r="O132" s="6" t="str" cm="1">
        <f t="array" ref="O132">INDEX(_xlfn.TEXTSPLIT(INDEX(_xlfn.TEXTSPLIT(TableCSV[[#This Row],[rep]],"="),2)," "),1)</f>
        <v>cores</v>
      </c>
      <c r="P132" s="6" t="str" cm="1">
        <f t="array" ref="P132">INDEX(_xlfn.TEXTSPLIT(INDEX(_xlfn.TEXTSPLIT(TableCSV[[#This Row],[rep]],"="),3)," "),1)</f>
        <v>close</v>
      </c>
      <c r="Q132" s="6" cm="1">
        <f t="array" ref="Q132">VALUE(INDEX(_xlfn.TEXTSPLIT(INDEX(_xlfn.TEXTSPLIT(TableCSV[[#This Row],[rep]],"="),4)," "),1))</f>
        <v>62</v>
      </c>
      <c r="R132" s="6" cm="1">
        <f t="array" ref="R132">VALUE(INDEX(_xlfn.TEXTSPLIT(INDEX(_xlfn.TEXTSPLIT(TableCSV[[#This Row],[rep]],"="),5)," "),1))</f>
        <v>62</v>
      </c>
    </row>
    <row r="133" spans="1:18" hidden="1" x14ac:dyDescent="0.25">
      <c r="A133" t="s">
        <v>207</v>
      </c>
      <c r="B133" t="s">
        <v>208</v>
      </c>
      <c r="C133" t="s">
        <v>32</v>
      </c>
      <c r="D133" t="s">
        <v>212</v>
      </c>
      <c r="E133">
        <v>30000</v>
      </c>
      <c r="F133">
        <v>30000</v>
      </c>
      <c r="G133">
        <v>30000</v>
      </c>
      <c r="H133">
        <v>42.099704686999999</v>
      </c>
      <c r="I133">
        <v>42.099705</v>
      </c>
      <c r="J133">
        <v>1282.6693299999999</v>
      </c>
      <c r="K133" s="6" t="str" cm="1">
        <f t="array" ref="K133">INDEX(_xlfn.TEXTSPLIT(TableCSV[[#This Row],[csv]],"_"),1)</f>
        <v>dgemm</v>
      </c>
      <c r="L133" s="6" t="str" cm="1">
        <f t="array" ref="L133">INDEX(_xlfn.TEXTSPLIT(TableCSV[[#This Row],[csv]],"_"),2)</f>
        <v>blis</v>
      </c>
      <c r="M1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3" s="6">
        <f>IF(ISNUMBER(SEARCH("optimized",TableCSV[[#This Row],[csv]])),1,0)</f>
        <v>1</v>
      </c>
      <c r="O133" s="6" t="str" cm="1">
        <f t="array" ref="O133">INDEX(_xlfn.TEXTSPLIT(INDEX(_xlfn.TEXTSPLIT(TableCSV[[#This Row],[rep]],"="),2)," "),1)</f>
        <v>cores</v>
      </c>
      <c r="P133" s="6" t="str" cm="1">
        <f t="array" ref="P133">INDEX(_xlfn.TEXTSPLIT(INDEX(_xlfn.TEXTSPLIT(TableCSV[[#This Row],[rep]],"="),3)," "),1)</f>
        <v>close</v>
      </c>
      <c r="Q133" s="6" cm="1">
        <f t="array" ref="Q133">VALUE(INDEX(_xlfn.TEXTSPLIT(INDEX(_xlfn.TEXTSPLIT(TableCSV[[#This Row],[rep]],"="),4)," "),1))</f>
        <v>61</v>
      </c>
      <c r="R133" s="6" cm="1">
        <f t="array" ref="R133">VALUE(INDEX(_xlfn.TEXTSPLIT(INDEX(_xlfn.TEXTSPLIT(TableCSV[[#This Row],[rep]],"="),5)," "),1))</f>
        <v>61</v>
      </c>
    </row>
    <row r="134" spans="1:18" hidden="1" x14ac:dyDescent="0.25">
      <c r="A134" t="s">
        <v>207</v>
      </c>
      <c r="B134" t="s">
        <v>208</v>
      </c>
      <c r="C134" t="s">
        <v>32</v>
      </c>
      <c r="D134" t="s">
        <v>213</v>
      </c>
      <c r="E134">
        <v>30000</v>
      </c>
      <c r="F134">
        <v>30000</v>
      </c>
      <c r="G134">
        <v>30000</v>
      </c>
      <c r="H134">
        <v>42.249214006999999</v>
      </c>
      <c r="I134">
        <v>42.249214000000002</v>
      </c>
      <c r="J134">
        <v>1278.1302860000001</v>
      </c>
      <c r="K134" s="6" t="str" cm="1">
        <f t="array" ref="K134">INDEX(_xlfn.TEXTSPLIT(TableCSV[[#This Row],[csv]],"_"),1)</f>
        <v>dgemm</v>
      </c>
      <c r="L134" s="6" t="str" cm="1">
        <f t="array" ref="L134">INDEX(_xlfn.TEXTSPLIT(TableCSV[[#This Row],[csv]],"_"),2)</f>
        <v>blis</v>
      </c>
      <c r="M1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4" s="6">
        <f>IF(ISNUMBER(SEARCH("optimized",TableCSV[[#This Row],[csv]])),1,0)</f>
        <v>1</v>
      </c>
      <c r="O134" s="6" t="str" cm="1">
        <f t="array" ref="O134">INDEX(_xlfn.TEXTSPLIT(INDEX(_xlfn.TEXTSPLIT(TableCSV[[#This Row],[rep]],"="),2)," "),1)</f>
        <v>cores</v>
      </c>
      <c r="P134" s="6" t="str" cm="1">
        <f t="array" ref="P134">INDEX(_xlfn.TEXTSPLIT(INDEX(_xlfn.TEXTSPLIT(TableCSV[[#This Row],[rep]],"="),3)," "),1)</f>
        <v>close</v>
      </c>
      <c r="Q134" s="6" cm="1">
        <f t="array" ref="Q134">VALUE(INDEX(_xlfn.TEXTSPLIT(INDEX(_xlfn.TEXTSPLIT(TableCSV[[#This Row],[rep]],"="),4)," "),1))</f>
        <v>60</v>
      </c>
      <c r="R134" s="6" cm="1">
        <f t="array" ref="R134">VALUE(INDEX(_xlfn.TEXTSPLIT(INDEX(_xlfn.TEXTSPLIT(TableCSV[[#This Row],[rep]],"="),5)," "),1))</f>
        <v>60</v>
      </c>
    </row>
    <row r="135" spans="1:18" hidden="1" x14ac:dyDescent="0.25">
      <c r="A135" t="s">
        <v>207</v>
      </c>
      <c r="B135" t="s">
        <v>208</v>
      </c>
      <c r="C135" t="s">
        <v>32</v>
      </c>
      <c r="D135" t="s">
        <v>214</v>
      </c>
      <c r="E135">
        <v>30000</v>
      </c>
      <c r="F135">
        <v>30000</v>
      </c>
      <c r="G135">
        <v>30000</v>
      </c>
      <c r="H135">
        <v>43.870688711</v>
      </c>
      <c r="I135">
        <v>43.870688999999999</v>
      </c>
      <c r="J135">
        <v>1230.8901820000001</v>
      </c>
      <c r="K135" s="6" t="str" cm="1">
        <f t="array" ref="K135">INDEX(_xlfn.TEXTSPLIT(TableCSV[[#This Row],[csv]],"_"),1)</f>
        <v>dgemm</v>
      </c>
      <c r="L135" s="6" t="str" cm="1">
        <f t="array" ref="L135">INDEX(_xlfn.TEXTSPLIT(TableCSV[[#This Row],[csv]],"_"),2)</f>
        <v>blis</v>
      </c>
      <c r="M1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" s="6">
        <f>IF(ISNUMBER(SEARCH("optimized",TableCSV[[#This Row],[csv]])),1,0)</f>
        <v>1</v>
      </c>
      <c r="O135" s="6" t="str" cm="1">
        <f t="array" ref="O135">INDEX(_xlfn.TEXTSPLIT(INDEX(_xlfn.TEXTSPLIT(TableCSV[[#This Row],[rep]],"="),2)," "),1)</f>
        <v>cores</v>
      </c>
      <c r="P135" s="6" t="str" cm="1">
        <f t="array" ref="P135">INDEX(_xlfn.TEXTSPLIT(INDEX(_xlfn.TEXTSPLIT(TableCSV[[#This Row],[rep]],"="),3)," "),1)</f>
        <v>close</v>
      </c>
      <c r="Q135" s="6" cm="1">
        <f t="array" ref="Q135">VALUE(INDEX(_xlfn.TEXTSPLIT(INDEX(_xlfn.TEXTSPLIT(TableCSV[[#This Row],[rep]],"="),4)," "),1))</f>
        <v>59</v>
      </c>
      <c r="R135" s="6" cm="1">
        <f t="array" ref="R135">VALUE(INDEX(_xlfn.TEXTSPLIT(INDEX(_xlfn.TEXTSPLIT(TableCSV[[#This Row],[rep]],"="),5)," "),1))</f>
        <v>59</v>
      </c>
    </row>
    <row r="136" spans="1:18" hidden="1" x14ac:dyDescent="0.25">
      <c r="A136" t="s">
        <v>207</v>
      </c>
      <c r="B136" t="s">
        <v>208</v>
      </c>
      <c r="C136" t="s">
        <v>32</v>
      </c>
      <c r="D136" t="s">
        <v>215</v>
      </c>
      <c r="E136">
        <v>30000</v>
      </c>
      <c r="F136">
        <v>30000</v>
      </c>
      <c r="G136">
        <v>30000</v>
      </c>
      <c r="H136">
        <v>43.193067333000002</v>
      </c>
      <c r="I136">
        <v>43.193066999999999</v>
      </c>
      <c r="J136">
        <v>1250.20063</v>
      </c>
      <c r="K136" s="6" t="str" cm="1">
        <f t="array" ref="K136">INDEX(_xlfn.TEXTSPLIT(TableCSV[[#This Row],[csv]],"_"),1)</f>
        <v>dgemm</v>
      </c>
      <c r="L136" s="6" t="str" cm="1">
        <f t="array" ref="L136">INDEX(_xlfn.TEXTSPLIT(TableCSV[[#This Row],[csv]],"_"),2)</f>
        <v>blis</v>
      </c>
      <c r="M1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" s="6">
        <f>IF(ISNUMBER(SEARCH("optimized",TableCSV[[#This Row],[csv]])),1,0)</f>
        <v>1</v>
      </c>
      <c r="O136" s="6" t="str" cm="1">
        <f t="array" ref="O136">INDEX(_xlfn.TEXTSPLIT(INDEX(_xlfn.TEXTSPLIT(TableCSV[[#This Row],[rep]],"="),2)," "),1)</f>
        <v>cores</v>
      </c>
      <c r="P136" s="6" t="str" cm="1">
        <f t="array" ref="P136">INDEX(_xlfn.TEXTSPLIT(INDEX(_xlfn.TEXTSPLIT(TableCSV[[#This Row],[rep]],"="),3)," "),1)</f>
        <v>close</v>
      </c>
      <c r="Q136" s="6" cm="1">
        <f t="array" ref="Q136">VALUE(INDEX(_xlfn.TEXTSPLIT(INDEX(_xlfn.TEXTSPLIT(TableCSV[[#This Row],[rep]],"="),4)," "),1))</f>
        <v>58</v>
      </c>
      <c r="R136" s="6" cm="1">
        <f t="array" ref="R136">VALUE(INDEX(_xlfn.TEXTSPLIT(INDEX(_xlfn.TEXTSPLIT(TableCSV[[#This Row],[rep]],"="),5)," "),1))</f>
        <v>58</v>
      </c>
    </row>
    <row r="137" spans="1:18" hidden="1" x14ac:dyDescent="0.25">
      <c r="A137" t="s">
        <v>207</v>
      </c>
      <c r="B137" t="s">
        <v>208</v>
      </c>
      <c r="C137" t="s">
        <v>32</v>
      </c>
      <c r="D137" t="s">
        <v>216</v>
      </c>
      <c r="E137">
        <v>30000</v>
      </c>
      <c r="F137">
        <v>30000</v>
      </c>
      <c r="G137">
        <v>30000</v>
      </c>
      <c r="H137">
        <v>42.711246252000002</v>
      </c>
      <c r="I137">
        <v>42.711246000000003</v>
      </c>
      <c r="J137">
        <v>1264.3040120000001</v>
      </c>
      <c r="K137" s="6" t="str" cm="1">
        <f t="array" ref="K137">INDEX(_xlfn.TEXTSPLIT(TableCSV[[#This Row],[csv]],"_"),1)</f>
        <v>dgemm</v>
      </c>
      <c r="L137" s="6" t="str" cm="1">
        <f t="array" ref="L137">INDEX(_xlfn.TEXTSPLIT(TableCSV[[#This Row],[csv]],"_"),2)</f>
        <v>blis</v>
      </c>
      <c r="M1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" s="6">
        <f>IF(ISNUMBER(SEARCH("optimized",TableCSV[[#This Row],[csv]])),1,0)</f>
        <v>1</v>
      </c>
      <c r="O137" s="6" t="str" cm="1">
        <f t="array" ref="O137">INDEX(_xlfn.TEXTSPLIT(INDEX(_xlfn.TEXTSPLIT(TableCSV[[#This Row],[rep]],"="),2)," "),1)</f>
        <v>cores</v>
      </c>
      <c r="P137" s="6" t="str" cm="1">
        <f t="array" ref="P137">INDEX(_xlfn.TEXTSPLIT(INDEX(_xlfn.TEXTSPLIT(TableCSV[[#This Row],[rep]],"="),3)," "),1)</f>
        <v>close</v>
      </c>
      <c r="Q137" s="6" cm="1">
        <f t="array" ref="Q137">VALUE(INDEX(_xlfn.TEXTSPLIT(INDEX(_xlfn.TEXTSPLIT(TableCSV[[#This Row],[rep]],"="),4)," "),1))</f>
        <v>57</v>
      </c>
      <c r="R137" s="6" cm="1">
        <f t="array" ref="R137">VALUE(INDEX(_xlfn.TEXTSPLIT(INDEX(_xlfn.TEXTSPLIT(TableCSV[[#This Row],[rep]],"="),5)," "),1))</f>
        <v>57</v>
      </c>
    </row>
    <row r="138" spans="1:18" hidden="1" x14ac:dyDescent="0.25">
      <c r="A138" t="s">
        <v>207</v>
      </c>
      <c r="B138" t="s">
        <v>208</v>
      </c>
      <c r="C138" t="s">
        <v>32</v>
      </c>
      <c r="D138" t="s">
        <v>217</v>
      </c>
      <c r="E138">
        <v>30000</v>
      </c>
      <c r="F138">
        <v>30000</v>
      </c>
      <c r="G138">
        <v>30000</v>
      </c>
      <c r="H138">
        <v>43.960682247999998</v>
      </c>
      <c r="I138">
        <v>43.960681999999998</v>
      </c>
      <c r="J138">
        <v>1228.370381</v>
      </c>
      <c r="K138" s="6" t="str" cm="1">
        <f t="array" ref="K138">INDEX(_xlfn.TEXTSPLIT(TableCSV[[#This Row],[csv]],"_"),1)</f>
        <v>dgemm</v>
      </c>
      <c r="L138" s="6" t="str" cm="1">
        <f t="array" ref="L138">INDEX(_xlfn.TEXTSPLIT(TableCSV[[#This Row],[csv]],"_"),2)</f>
        <v>blis</v>
      </c>
      <c r="M1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" s="6">
        <f>IF(ISNUMBER(SEARCH("optimized",TableCSV[[#This Row],[csv]])),1,0)</f>
        <v>1</v>
      </c>
      <c r="O138" s="6" t="str" cm="1">
        <f t="array" ref="O138">INDEX(_xlfn.TEXTSPLIT(INDEX(_xlfn.TEXTSPLIT(TableCSV[[#This Row],[rep]],"="),2)," "),1)</f>
        <v>cores</v>
      </c>
      <c r="P138" s="6" t="str" cm="1">
        <f t="array" ref="P138">INDEX(_xlfn.TEXTSPLIT(INDEX(_xlfn.TEXTSPLIT(TableCSV[[#This Row],[rep]],"="),3)," "),1)</f>
        <v>close</v>
      </c>
      <c r="Q138" s="6" cm="1">
        <f t="array" ref="Q138">VALUE(INDEX(_xlfn.TEXTSPLIT(INDEX(_xlfn.TEXTSPLIT(TableCSV[[#This Row],[rep]],"="),4)," "),1))</f>
        <v>56</v>
      </c>
      <c r="R138" s="6" cm="1">
        <f t="array" ref="R138">VALUE(INDEX(_xlfn.TEXTSPLIT(INDEX(_xlfn.TEXTSPLIT(TableCSV[[#This Row],[rep]],"="),5)," "),1))</f>
        <v>56</v>
      </c>
    </row>
    <row r="139" spans="1:18" hidden="1" x14ac:dyDescent="0.25">
      <c r="A139" t="s">
        <v>207</v>
      </c>
      <c r="B139" t="s">
        <v>208</v>
      </c>
      <c r="C139" t="s">
        <v>32</v>
      </c>
      <c r="D139" t="s">
        <v>218</v>
      </c>
      <c r="E139">
        <v>30000</v>
      </c>
      <c r="F139">
        <v>30000</v>
      </c>
      <c r="G139">
        <v>30000</v>
      </c>
      <c r="H139">
        <v>42.516893213000003</v>
      </c>
      <c r="I139">
        <v>42.516893000000003</v>
      </c>
      <c r="J139">
        <v>1270.0833929999999</v>
      </c>
      <c r="K139" s="6" t="str" cm="1">
        <f t="array" ref="K139">INDEX(_xlfn.TEXTSPLIT(TableCSV[[#This Row],[csv]],"_"),1)</f>
        <v>dgemm</v>
      </c>
      <c r="L139" s="6" t="str" cm="1">
        <f t="array" ref="L139">INDEX(_xlfn.TEXTSPLIT(TableCSV[[#This Row],[csv]],"_"),2)</f>
        <v>blis</v>
      </c>
      <c r="M1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" s="6">
        <f>IF(ISNUMBER(SEARCH("optimized",TableCSV[[#This Row],[csv]])),1,0)</f>
        <v>1</v>
      </c>
      <c r="O139" s="6" t="str" cm="1">
        <f t="array" ref="O139">INDEX(_xlfn.TEXTSPLIT(INDEX(_xlfn.TEXTSPLIT(TableCSV[[#This Row],[rep]],"="),2)," "),1)</f>
        <v>cores</v>
      </c>
      <c r="P139" s="6" t="str" cm="1">
        <f t="array" ref="P139">INDEX(_xlfn.TEXTSPLIT(INDEX(_xlfn.TEXTSPLIT(TableCSV[[#This Row],[rep]],"="),3)," "),1)</f>
        <v>close</v>
      </c>
      <c r="Q139" s="6" cm="1">
        <f t="array" ref="Q139">VALUE(INDEX(_xlfn.TEXTSPLIT(INDEX(_xlfn.TEXTSPLIT(TableCSV[[#This Row],[rep]],"="),4)," "),1))</f>
        <v>55</v>
      </c>
      <c r="R139" s="6" cm="1">
        <f t="array" ref="R139">VALUE(INDEX(_xlfn.TEXTSPLIT(INDEX(_xlfn.TEXTSPLIT(TableCSV[[#This Row],[rep]],"="),5)," "),1))</f>
        <v>55</v>
      </c>
    </row>
    <row r="140" spans="1:18" hidden="1" x14ac:dyDescent="0.25">
      <c r="A140" t="s">
        <v>207</v>
      </c>
      <c r="B140" t="s">
        <v>208</v>
      </c>
      <c r="C140" t="s">
        <v>32</v>
      </c>
      <c r="D140" t="s">
        <v>219</v>
      </c>
      <c r="E140">
        <v>30000</v>
      </c>
      <c r="F140">
        <v>30000</v>
      </c>
      <c r="G140">
        <v>30000</v>
      </c>
      <c r="H140">
        <v>43.006659907</v>
      </c>
      <c r="I140">
        <v>43.006659999999997</v>
      </c>
      <c r="J140">
        <v>1255.619481</v>
      </c>
      <c r="K140" s="6" t="str" cm="1">
        <f t="array" ref="K140">INDEX(_xlfn.TEXTSPLIT(TableCSV[[#This Row],[csv]],"_"),1)</f>
        <v>dgemm</v>
      </c>
      <c r="L140" s="6" t="str" cm="1">
        <f t="array" ref="L140">INDEX(_xlfn.TEXTSPLIT(TableCSV[[#This Row],[csv]],"_"),2)</f>
        <v>blis</v>
      </c>
      <c r="M1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" s="6">
        <f>IF(ISNUMBER(SEARCH("optimized",TableCSV[[#This Row],[csv]])),1,0)</f>
        <v>1</v>
      </c>
      <c r="O140" s="6" t="str" cm="1">
        <f t="array" ref="O140">INDEX(_xlfn.TEXTSPLIT(INDEX(_xlfn.TEXTSPLIT(TableCSV[[#This Row],[rep]],"="),2)," "),1)</f>
        <v>cores</v>
      </c>
      <c r="P140" s="6" t="str" cm="1">
        <f t="array" ref="P140">INDEX(_xlfn.TEXTSPLIT(INDEX(_xlfn.TEXTSPLIT(TableCSV[[#This Row],[rep]],"="),3)," "),1)</f>
        <v>close</v>
      </c>
      <c r="Q140" s="6" cm="1">
        <f t="array" ref="Q140">VALUE(INDEX(_xlfn.TEXTSPLIT(INDEX(_xlfn.TEXTSPLIT(TableCSV[[#This Row],[rep]],"="),4)," "),1))</f>
        <v>54</v>
      </c>
      <c r="R140" s="6" cm="1">
        <f t="array" ref="R140">VALUE(INDEX(_xlfn.TEXTSPLIT(INDEX(_xlfn.TEXTSPLIT(TableCSV[[#This Row],[rep]],"="),5)," "),1))</f>
        <v>54</v>
      </c>
    </row>
    <row r="141" spans="1:18" hidden="1" x14ac:dyDescent="0.25">
      <c r="A141" t="s">
        <v>207</v>
      </c>
      <c r="B141" t="s">
        <v>208</v>
      </c>
      <c r="C141" t="s">
        <v>32</v>
      </c>
      <c r="D141" t="s">
        <v>220</v>
      </c>
      <c r="E141">
        <v>30000</v>
      </c>
      <c r="F141">
        <v>30000</v>
      </c>
      <c r="G141">
        <v>30000</v>
      </c>
      <c r="H141">
        <v>42.252883758000003</v>
      </c>
      <c r="I141">
        <v>42.252884000000002</v>
      </c>
      <c r="J141">
        <v>1278.019278</v>
      </c>
      <c r="K141" s="6" t="str" cm="1">
        <f t="array" ref="K141">INDEX(_xlfn.TEXTSPLIT(TableCSV[[#This Row],[csv]],"_"),1)</f>
        <v>dgemm</v>
      </c>
      <c r="L141" s="6" t="str" cm="1">
        <f t="array" ref="L141">INDEX(_xlfn.TEXTSPLIT(TableCSV[[#This Row],[csv]],"_"),2)</f>
        <v>blis</v>
      </c>
      <c r="M1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1" s="6">
        <f>IF(ISNUMBER(SEARCH("optimized",TableCSV[[#This Row],[csv]])),1,0)</f>
        <v>1</v>
      </c>
      <c r="O141" s="6" t="str" cm="1">
        <f t="array" ref="O141">INDEX(_xlfn.TEXTSPLIT(INDEX(_xlfn.TEXTSPLIT(TableCSV[[#This Row],[rep]],"="),2)," "),1)</f>
        <v>cores</v>
      </c>
      <c r="P141" s="6" t="str" cm="1">
        <f t="array" ref="P141">INDEX(_xlfn.TEXTSPLIT(INDEX(_xlfn.TEXTSPLIT(TableCSV[[#This Row],[rep]],"="),3)," "),1)</f>
        <v>close</v>
      </c>
      <c r="Q141" s="6" cm="1">
        <f t="array" ref="Q141">VALUE(INDEX(_xlfn.TEXTSPLIT(INDEX(_xlfn.TEXTSPLIT(TableCSV[[#This Row],[rep]],"="),4)," "),1))</f>
        <v>53</v>
      </c>
      <c r="R141" s="6" cm="1">
        <f t="array" ref="R141">VALUE(INDEX(_xlfn.TEXTSPLIT(INDEX(_xlfn.TEXTSPLIT(TableCSV[[#This Row],[rep]],"="),5)," "),1))</f>
        <v>53</v>
      </c>
    </row>
    <row r="142" spans="1:18" hidden="1" x14ac:dyDescent="0.25">
      <c r="A142" t="s">
        <v>207</v>
      </c>
      <c r="B142" t="s">
        <v>208</v>
      </c>
      <c r="C142" t="s">
        <v>32</v>
      </c>
      <c r="D142" t="s">
        <v>221</v>
      </c>
      <c r="E142">
        <v>30000</v>
      </c>
      <c r="F142">
        <v>30000</v>
      </c>
      <c r="G142">
        <v>30000</v>
      </c>
      <c r="H142">
        <v>42.130525009999999</v>
      </c>
      <c r="I142">
        <v>42.130524999999999</v>
      </c>
      <c r="J142">
        <v>1281.7310010000001</v>
      </c>
      <c r="K142" s="6" t="str" cm="1">
        <f t="array" ref="K142">INDEX(_xlfn.TEXTSPLIT(TableCSV[[#This Row],[csv]],"_"),1)</f>
        <v>dgemm</v>
      </c>
      <c r="L142" s="6" t="str" cm="1">
        <f t="array" ref="L142">INDEX(_xlfn.TEXTSPLIT(TableCSV[[#This Row],[csv]],"_"),2)</f>
        <v>blis</v>
      </c>
      <c r="M1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2" s="6">
        <f>IF(ISNUMBER(SEARCH("optimized",TableCSV[[#This Row],[csv]])),1,0)</f>
        <v>1</v>
      </c>
      <c r="O142" s="6" t="str" cm="1">
        <f t="array" ref="O142">INDEX(_xlfn.TEXTSPLIT(INDEX(_xlfn.TEXTSPLIT(TableCSV[[#This Row],[rep]],"="),2)," "),1)</f>
        <v>cores</v>
      </c>
      <c r="P142" s="6" t="str" cm="1">
        <f t="array" ref="P142">INDEX(_xlfn.TEXTSPLIT(INDEX(_xlfn.TEXTSPLIT(TableCSV[[#This Row],[rep]],"="),3)," "),1)</f>
        <v>close</v>
      </c>
      <c r="Q142" s="6" cm="1">
        <f t="array" ref="Q142">VALUE(INDEX(_xlfn.TEXTSPLIT(INDEX(_xlfn.TEXTSPLIT(TableCSV[[#This Row],[rep]],"="),4)," "),1))</f>
        <v>52</v>
      </c>
      <c r="R142" s="6" cm="1">
        <f t="array" ref="R142">VALUE(INDEX(_xlfn.TEXTSPLIT(INDEX(_xlfn.TEXTSPLIT(TableCSV[[#This Row],[rep]],"="),5)," "),1))</f>
        <v>52</v>
      </c>
    </row>
    <row r="143" spans="1:18" hidden="1" x14ac:dyDescent="0.25">
      <c r="A143" t="s">
        <v>207</v>
      </c>
      <c r="B143" t="s">
        <v>208</v>
      </c>
      <c r="C143" t="s">
        <v>32</v>
      </c>
      <c r="D143" t="s">
        <v>222</v>
      </c>
      <c r="E143">
        <v>30000</v>
      </c>
      <c r="F143">
        <v>30000</v>
      </c>
      <c r="G143">
        <v>30000</v>
      </c>
      <c r="H143">
        <v>43.837159389999997</v>
      </c>
      <c r="I143">
        <v>43.837159</v>
      </c>
      <c r="J143">
        <v>1231.831641</v>
      </c>
      <c r="K143" s="6" t="str" cm="1">
        <f t="array" ref="K143">INDEX(_xlfn.TEXTSPLIT(TableCSV[[#This Row],[csv]],"_"),1)</f>
        <v>dgemm</v>
      </c>
      <c r="L143" s="6" t="str" cm="1">
        <f t="array" ref="L143">INDEX(_xlfn.TEXTSPLIT(TableCSV[[#This Row],[csv]],"_"),2)</f>
        <v>blis</v>
      </c>
      <c r="M1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3" s="6">
        <f>IF(ISNUMBER(SEARCH("optimized",TableCSV[[#This Row],[csv]])),1,0)</f>
        <v>1</v>
      </c>
      <c r="O143" s="6" t="str" cm="1">
        <f t="array" ref="O143">INDEX(_xlfn.TEXTSPLIT(INDEX(_xlfn.TEXTSPLIT(TableCSV[[#This Row],[rep]],"="),2)," "),1)</f>
        <v>cores</v>
      </c>
      <c r="P143" s="6" t="str" cm="1">
        <f t="array" ref="P143">INDEX(_xlfn.TEXTSPLIT(INDEX(_xlfn.TEXTSPLIT(TableCSV[[#This Row],[rep]],"="),3)," "),1)</f>
        <v>close</v>
      </c>
      <c r="Q143" s="6" cm="1">
        <f t="array" ref="Q143">VALUE(INDEX(_xlfn.TEXTSPLIT(INDEX(_xlfn.TEXTSPLIT(TableCSV[[#This Row],[rep]],"="),4)," "),1))</f>
        <v>51</v>
      </c>
      <c r="R143" s="6" cm="1">
        <f t="array" ref="R143">VALUE(INDEX(_xlfn.TEXTSPLIT(INDEX(_xlfn.TEXTSPLIT(TableCSV[[#This Row],[rep]],"="),5)," "),1))</f>
        <v>51</v>
      </c>
    </row>
    <row r="144" spans="1:18" hidden="1" x14ac:dyDescent="0.25">
      <c r="A144" t="s">
        <v>207</v>
      </c>
      <c r="B144" t="s">
        <v>208</v>
      </c>
      <c r="C144" t="s">
        <v>32</v>
      </c>
      <c r="D144" t="s">
        <v>223</v>
      </c>
      <c r="E144">
        <v>30000</v>
      </c>
      <c r="F144">
        <v>30000</v>
      </c>
      <c r="G144">
        <v>30000</v>
      </c>
      <c r="H144">
        <v>45.111005456000001</v>
      </c>
      <c r="I144">
        <v>45.111004999999999</v>
      </c>
      <c r="J144">
        <v>1197.047139</v>
      </c>
      <c r="K144" s="6" t="str" cm="1">
        <f t="array" ref="K144">INDEX(_xlfn.TEXTSPLIT(TableCSV[[#This Row],[csv]],"_"),1)</f>
        <v>dgemm</v>
      </c>
      <c r="L144" s="6" t="str" cm="1">
        <f t="array" ref="L144">INDEX(_xlfn.TEXTSPLIT(TableCSV[[#This Row],[csv]],"_"),2)</f>
        <v>blis</v>
      </c>
      <c r="M1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4" s="6">
        <f>IF(ISNUMBER(SEARCH("optimized",TableCSV[[#This Row],[csv]])),1,0)</f>
        <v>1</v>
      </c>
      <c r="O144" s="6" t="str" cm="1">
        <f t="array" ref="O144">INDEX(_xlfn.TEXTSPLIT(INDEX(_xlfn.TEXTSPLIT(TableCSV[[#This Row],[rep]],"="),2)," "),1)</f>
        <v>cores</v>
      </c>
      <c r="P144" s="6" t="str" cm="1">
        <f t="array" ref="P144">INDEX(_xlfn.TEXTSPLIT(INDEX(_xlfn.TEXTSPLIT(TableCSV[[#This Row],[rep]],"="),3)," "),1)</f>
        <v>close</v>
      </c>
      <c r="Q144" s="6" cm="1">
        <f t="array" ref="Q144">VALUE(INDEX(_xlfn.TEXTSPLIT(INDEX(_xlfn.TEXTSPLIT(TableCSV[[#This Row],[rep]],"="),4)," "),1))</f>
        <v>50</v>
      </c>
      <c r="R144" s="6" cm="1">
        <f t="array" ref="R144">VALUE(INDEX(_xlfn.TEXTSPLIT(INDEX(_xlfn.TEXTSPLIT(TableCSV[[#This Row],[rep]],"="),5)," "),1))</f>
        <v>50</v>
      </c>
    </row>
    <row r="145" spans="1:18" hidden="1" x14ac:dyDescent="0.25">
      <c r="A145" t="s">
        <v>207</v>
      </c>
      <c r="B145" t="s">
        <v>208</v>
      </c>
      <c r="C145" t="s">
        <v>32</v>
      </c>
      <c r="D145" t="s">
        <v>224</v>
      </c>
      <c r="E145">
        <v>30000</v>
      </c>
      <c r="F145">
        <v>30000</v>
      </c>
      <c r="G145">
        <v>30000</v>
      </c>
      <c r="H145">
        <v>45.706610071999997</v>
      </c>
      <c r="I145">
        <v>45.706609999999998</v>
      </c>
      <c r="J145">
        <v>1181.448371</v>
      </c>
      <c r="K145" s="6" t="str" cm="1">
        <f t="array" ref="K145">INDEX(_xlfn.TEXTSPLIT(TableCSV[[#This Row],[csv]],"_"),1)</f>
        <v>dgemm</v>
      </c>
      <c r="L145" s="6" t="str" cm="1">
        <f t="array" ref="L145">INDEX(_xlfn.TEXTSPLIT(TableCSV[[#This Row],[csv]],"_"),2)</f>
        <v>blis</v>
      </c>
      <c r="M1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5" s="6">
        <f>IF(ISNUMBER(SEARCH("optimized",TableCSV[[#This Row],[csv]])),1,0)</f>
        <v>1</v>
      </c>
      <c r="O145" s="6" t="str" cm="1">
        <f t="array" ref="O145">INDEX(_xlfn.TEXTSPLIT(INDEX(_xlfn.TEXTSPLIT(TableCSV[[#This Row],[rep]],"="),2)," "),1)</f>
        <v>cores</v>
      </c>
      <c r="P145" s="6" t="str" cm="1">
        <f t="array" ref="P145">INDEX(_xlfn.TEXTSPLIT(INDEX(_xlfn.TEXTSPLIT(TableCSV[[#This Row],[rep]],"="),3)," "),1)</f>
        <v>close</v>
      </c>
      <c r="Q145" s="6" cm="1">
        <f t="array" ref="Q145">VALUE(INDEX(_xlfn.TEXTSPLIT(INDEX(_xlfn.TEXTSPLIT(TableCSV[[#This Row],[rep]],"="),4)," "),1))</f>
        <v>49</v>
      </c>
      <c r="R145" s="6" cm="1">
        <f t="array" ref="R145">VALUE(INDEX(_xlfn.TEXTSPLIT(INDEX(_xlfn.TEXTSPLIT(TableCSV[[#This Row],[rep]],"="),5)," "),1))</f>
        <v>49</v>
      </c>
    </row>
    <row r="146" spans="1:18" hidden="1" x14ac:dyDescent="0.25">
      <c r="A146" t="s">
        <v>207</v>
      </c>
      <c r="B146" t="s">
        <v>208</v>
      </c>
      <c r="C146" t="s">
        <v>32</v>
      </c>
      <c r="D146" t="s">
        <v>225</v>
      </c>
      <c r="E146">
        <v>30000</v>
      </c>
      <c r="F146">
        <v>30000</v>
      </c>
      <c r="G146">
        <v>30000</v>
      </c>
      <c r="H146">
        <v>44.984535270999999</v>
      </c>
      <c r="I146">
        <v>44.984535000000001</v>
      </c>
      <c r="J146">
        <v>1200.4125349999999</v>
      </c>
      <c r="K146" s="6" t="str" cm="1">
        <f t="array" ref="K146">INDEX(_xlfn.TEXTSPLIT(TableCSV[[#This Row],[csv]],"_"),1)</f>
        <v>dgemm</v>
      </c>
      <c r="L146" s="6" t="str" cm="1">
        <f t="array" ref="L146">INDEX(_xlfn.TEXTSPLIT(TableCSV[[#This Row],[csv]],"_"),2)</f>
        <v>blis</v>
      </c>
      <c r="M1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" s="6">
        <f>IF(ISNUMBER(SEARCH("optimized",TableCSV[[#This Row],[csv]])),1,0)</f>
        <v>1</v>
      </c>
      <c r="O146" s="6" t="str" cm="1">
        <f t="array" ref="O146">INDEX(_xlfn.TEXTSPLIT(INDEX(_xlfn.TEXTSPLIT(TableCSV[[#This Row],[rep]],"="),2)," "),1)</f>
        <v>cores</v>
      </c>
      <c r="P146" s="6" t="str" cm="1">
        <f t="array" ref="P146">INDEX(_xlfn.TEXTSPLIT(INDEX(_xlfn.TEXTSPLIT(TableCSV[[#This Row],[rep]],"="),3)," "),1)</f>
        <v>close</v>
      </c>
      <c r="Q146" s="6" cm="1">
        <f t="array" ref="Q146">VALUE(INDEX(_xlfn.TEXTSPLIT(INDEX(_xlfn.TEXTSPLIT(TableCSV[[#This Row],[rep]],"="),4)," "),1))</f>
        <v>48</v>
      </c>
      <c r="R146" s="6" cm="1">
        <f t="array" ref="R146">VALUE(INDEX(_xlfn.TEXTSPLIT(INDEX(_xlfn.TEXTSPLIT(TableCSV[[#This Row],[rep]],"="),5)," "),1))</f>
        <v>48</v>
      </c>
    </row>
    <row r="147" spans="1:18" hidden="1" x14ac:dyDescent="0.25">
      <c r="A147" t="s">
        <v>207</v>
      </c>
      <c r="B147" t="s">
        <v>208</v>
      </c>
      <c r="C147" t="s">
        <v>32</v>
      </c>
      <c r="D147" t="s">
        <v>226</v>
      </c>
      <c r="E147">
        <v>30000</v>
      </c>
      <c r="F147">
        <v>30000</v>
      </c>
      <c r="G147">
        <v>30000</v>
      </c>
      <c r="H147">
        <v>46.454518352999997</v>
      </c>
      <c r="I147">
        <v>46.454518</v>
      </c>
      <c r="J147">
        <v>1162.427293</v>
      </c>
      <c r="K147" s="6" t="str" cm="1">
        <f t="array" ref="K147">INDEX(_xlfn.TEXTSPLIT(TableCSV[[#This Row],[csv]],"_"),1)</f>
        <v>dgemm</v>
      </c>
      <c r="L147" s="6" t="str" cm="1">
        <f t="array" ref="L147">INDEX(_xlfn.TEXTSPLIT(TableCSV[[#This Row],[csv]],"_"),2)</f>
        <v>blis</v>
      </c>
      <c r="M1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" s="6">
        <f>IF(ISNUMBER(SEARCH("optimized",TableCSV[[#This Row],[csv]])),1,0)</f>
        <v>1</v>
      </c>
      <c r="O147" s="6" t="str" cm="1">
        <f t="array" ref="O147">INDEX(_xlfn.TEXTSPLIT(INDEX(_xlfn.TEXTSPLIT(TableCSV[[#This Row],[rep]],"="),2)," "),1)</f>
        <v>cores</v>
      </c>
      <c r="P147" s="6" t="str" cm="1">
        <f t="array" ref="P147">INDEX(_xlfn.TEXTSPLIT(INDEX(_xlfn.TEXTSPLIT(TableCSV[[#This Row],[rep]],"="),3)," "),1)</f>
        <v>close</v>
      </c>
      <c r="Q147" s="6" cm="1">
        <f t="array" ref="Q147">VALUE(INDEX(_xlfn.TEXTSPLIT(INDEX(_xlfn.TEXTSPLIT(TableCSV[[#This Row],[rep]],"="),4)," "),1))</f>
        <v>47</v>
      </c>
      <c r="R147" s="6" cm="1">
        <f t="array" ref="R147">VALUE(INDEX(_xlfn.TEXTSPLIT(INDEX(_xlfn.TEXTSPLIT(TableCSV[[#This Row],[rep]],"="),5)," "),1))</f>
        <v>47</v>
      </c>
    </row>
    <row r="148" spans="1:18" hidden="1" x14ac:dyDescent="0.25">
      <c r="A148" t="s">
        <v>207</v>
      </c>
      <c r="B148" t="s">
        <v>208</v>
      </c>
      <c r="C148" t="s">
        <v>32</v>
      </c>
      <c r="D148" t="s">
        <v>227</v>
      </c>
      <c r="E148">
        <v>30000</v>
      </c>
      <c r="F148">
        <v>30000</v>
      </c>
      <c r="G148">
        <v>30000</v>
      </c>
      <c r="H148">
        <v>44.630880773000001</v>
      </c>
      <c r="I148">
        <v>44.630881000000002</v>
      </c>
      <c r="J148">
        <v>1209.924587</v>
      </c>
      <c r="K148" s="6" t="str" cm="1">
        <f t="array" ref="K148">INDEX(_xlfn.TEXTSPLIT(TableCSV[[#This Row],[csv]],"_"),1)</f>
        <v>dgemm</v>
      </c>
      <c r="L148" s="6" t="str" cm="1">
        <f t="array" ref="L148">INDEX(_xlfn.TEXTSPLIT(TableCSV[[#This Row],[csv]],"_"),2)</f>
        <v>blis</v>
      </c>
      <c r="M1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" s="6">
        <f>IF(ISNUMBER(SEARCH("optimized",TableCSV[[#This Row],[csv]])),1,0)</f>
        <v>1</v>
      </c>
      <c r="O148" s="6" t="str" cm="1">
        <f t="array" ref="O148">INDEX(_xlfn.TEXTSPLIT(INDEX(_xlfn.TEXTSPLIT(TableCSV[[#This Row],[rep]],"="),2)," "),1)</f>
        <v>cores</v>
      </c>
      <c r="P148" s="6" t="str" cm="1">
        <f t="array" ref="P148">INDEX(_xlfn.TEXTSPLIT(INDEX(_xlfn.TEXTSPLIT(TableCSV[[#This Row],[rep]],"="),3)," "),1)</f>
        <v>close</v>
      </c>
      <c r="Q148" s="6" cm="1">
        <f t="array" ref="Q148">VALUE(INDEX(_xlfn.TEXTSPLIT(INDEX(_xlfn.TEXTSPLIT(TableCSV[[#This Row],[rep]],"="),4)," "),1))</f>
        <v>46</v>
      </c>
      <c r="R148" s="6" cm="1">
        <f t="array" ref="R148">VALUE(INDEX(_xlfn.TEXTSPLIT(INDEX(_xlfn.TEXTSPLIT(TableCSV[[#This Row],[rep]],"="),5)," "),1))</f>
        <v>46</v>
      </c>
    </row>
    <row r="149" spans="1:18" hidden="1" x14ac:dyDescent="0.25">
      <c r="A149" t="s">
        <v>207</v>
      </c>
      <c r="B149" t="s">
        <v>208</v>
      </c>
      <c r="C149" t="s">
        <v>32</v>
      </c>
      <c r="D149" t="s">
        <v>228</v>
      </c>
      <c r="E149">
        <v>30000</v>
      </c>
      <c r="F149">
        <v>30000</v>
      </c>
      <c r="G149">
        <v>30000</v>
      </c>
      <c r="H149">
        <v>44.975089967000002</v>
      </c>
      <c r="I149">
        <v>44.975090000000002</v>
      </c>
      <c r="J149">
        <v>1200.6646350000001</v>
      </c>
      <c r="K149" s="6" t="str" cm="1">
        <f t="array" ref="K149">INDEX(_xlfn.TEXTSPLIT(TableCSV[[#This Row],[csv]],"_"),1)</f>
        <v>dgemm</v>
      </c>
      <c r="L149" s="6" t="str" cm="1">
        <f t="array" ref="L149">INDEX(_xlfn.TEXTSPLIT(TableCSV[[#This Row],[csv]],"_"),2)</f>
        <v>blis</v>
      </c>
      <c r="M1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" s="6">
        <f>IF(ISNUMBER(SEARCH("optimized",TableCSV[[#This Row],[csv]])),1,0)</f>
        <v>1</v>
      </c>
      <c r="O149" s="6" t="str" cm="1">
        <f t="array" ref="O149">INDEX(_xlfn.TEXTSPLIT(INDEX(_xlfn.TEXTSPLIT(TableCSV[[#This Row],[rep]],"="),2)," "),1)</f>
        <v>cores</v>
      </c>
      <c r="P149" s="6" t="str" cm="1">
        <f t="array" ref="P149">INDEX(_xlfn.TEXTSPLIT(INDEX(_xlfn.TEXTSPLIT(TableCSV[[#This Row],[rep]],"="),3)," "),1)</f>
        <v>close</v>
      </c>
      <c r="Q149" s="6" cm="1">
        <f t="array" ref="Q149">VALUE(INDEX(_xlfn.TEXTSPLIT(INDEX(_xlfn.TEXTSPLIT(TableCSV[[#This Row],[rep]],"="),4)," "),1))</f>
        <v>45</v>
      </c>
      <c r="R149" s="6" cm="1">
        <f t="array" ref="R149">VALUE(INDEX(_xlfn.TEXTSPLIT(INDEX(_xlfn.TEXTSPLIT(TableCSV[[#This Row],[rep]],"="),5)," "),1))</f>
        <v>45</v>
      </c>
    </row>
    <row r="150" spans="1:18" hidden="1" x14ac:dyDescent="0.25">
      <c r="A150" t="s">
        <v>207</v>
      </c>
      <c r="B150" t="s">
        <v>208</v>
      </c>
      <c r="C150" t="s">
        <v>32</v>
      </c>
      <c r="D150" t="s">
        <v>229</v>
      </c>
      <c r="E150">
        <v>30000</v>
      </c>
      <c r="F150">
        <v>30000</v>
      </c>
      <c r="G150">
        <v>30000</v>
      </c>
      <c r="H150">
        <v>43.801715059000003</v>
      </c>
      <c r="I150">
        <v>43.801715000000002</v>
      </c>
      <c r="J150">
        <v>1232.8284389999999</v>
      </c>
      <c r="K150" s="6" t="str" cm="1">
        <f t="array" ref="K150">INDEX(_xlfn.TEXTSPLIT(TableCSV[[#This Row],[csv]],"_"),1)</f>
        <v>dgemm</v>
      </c>
      <c r="L150" s="6" t="str" cm="1">
        <f t="array" ref="L150">INDEX(_xlfn.TEXTSPLIT(TableCSV[[#This Row],[csv]],"_"),2)</f>
        <v>blis</v>
      </c>
      <c r="M1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" s="6">
        <f>IF(ISNUMBER(SEARCH("optimized",TableCSV[[#This Row],[csv]])),1,0)</f>
        <v>1</v>
      </c>
      <c r="O150" s="6" t="str" cm="1">
        <f t="array" ref="O150">INDEX(_xlfn.TEXTSPLIT(INDEX(_xlfn.TEXTSPLIT(TableCSV[[#This Row],[rep]],"="),2)," "),1)</f>
        <v>cores</v>
      </c>
      <c r="P150" s="6" t="str" cm="1">
        <f t="array" ref="P150">INDEX(_xlfn.TEXTSPLIT(INDEX(_xlfn.TEXTSPLIT(TableCSV[[#This Row],[rep]],"="),3)," "),1)</f>
        <v>close</v>
      </c>
      <c r="Q150" s="6" cm="1">
        <f t="array" ref="Q150">VALUE(INDEX(_xlfn.TEXTSPLIT(INDEX(_xlfn.TEXTSPLIT(TableCSV[[#This Row],[rep]],"="),4)," "),1))</f>
        <v>44</v>
      </c>
      <c r="R150" s="6" cm="1">
        <f t="array" ref="R150">VALUE(INDEX(_xlfn.TEXTSPLIT(INDEX(_xlfn.TEXTSPLIT(TableCSV[[#This Row],[rep]],"="),5)," "),1))</f>
        <v>44</v>
      </c>
    </row>
    <row r="151" spans="1:18" hidden="1" x14ac:dyDescent="0.25">
      <c r="A151" t="s">
        <v>207</v>
      </c>
      <c r="B151" t="s">
        <v>208</v>
      </c>
      <c r="C151" t="s">
        <v>32</v>
      </c>
      <c r="D151" t="s">
        <v>230</v>
      </c>
      <c r="E151">
        <v>30000</v>
      </c>
      <c r="F151">
        <v>30000</v>
      </c>
      <c r="G151">
        <v>30000</v>
      </c>
      <c r="H151">
        <v>48.713426929999997</v>
      </c>
      <c r="I151">
        <v>48.713427000000003</v>
      </c>
      <c r="J151">
        <v>1108.5239409999999</v>
      </c>
      <c r="K151" s="6" t="str" cm="1">
        <f t="array" ref="K151">INDEX(_xlfn.TEXTSPLIT(TableCSV[[#This Row],[csv]],"_"),1)</f>
        <v>dgemm</v>
      </c>
      <c r="L151" s="6" t="str" cm="1">
        <f t="array" ref="L151">INDEX(_xlfn.TEXTSPLIT(TableCSV[[#This Row],[csv]],"_"),2)</f>
        <v>blis</v>
      </c>
      <c r="M1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" s="6">
        <f>IF(ISNUMBER(SEARCH("optimized",TableCSV[[#This Row],[csv]])),1,0)</f>
        <v>1</v>
      </c>
      <c r="O151" s="6" t="str" cm="1">
        <f t="array" ref="O151">INDEX(_xlfn.TEXTSPLIT(INDEX(_xlfn.TEXTSPLIT(TableCSV[[#This Row],[rep]],"="),2)," "),1)</f>
        <v>cores</v>
      </c>
      <c r="P151" s="6" t="str" cm="1">
        <f t="array" ref="P151">INDEX(_xlfn.TEXTSPLIT(INDEX(_xlfn.TEXTSPLIT(TableCSV[[#This Row],[rep]],"="),3)," "),1)</f>
        <v>close</v>
      </c>
      <c r="Q151" s="6" cm="1">
        <f t="array" ref="Q151">VALUE(INDEX(_xlfn.TEXTSPLIT(INDEX(_xlfn.TEXTSPLIT(TableCSV[[#This Row],[rep]],"="),4)," "),1))</f>
        <v>43</v>
      </c>
      <c r="R151" s="6" cm="1">
        <f t="array" ref="R151">VALUE(INDEX(_xlfn.TEXTSPLIT(INDEX(_xlfn.TEXTSPLIT(TableCSV[[#This Row],[rep]],"="),5)," "),1))</f>
        <v>43</v>
      </c>
    </row>
    <row r="152" spans="1:18" hidden="1" x14ac:dyDescent="0.25">
      <c r="A152" t="s">
        <v>207</v>
      </c>
      <c r="B152" t="s">
        <v>208</v>
      </c>
      <c r="C152" t="s">
        <v>32</v>
      </c>
      <c r="D152" t="s">
        <v>231</v>
      </c>
      <c r="E152">
        <v>30000</v>
      </c>
      <c r="F152">
        <v>30000</v>
      </c>
      <c r="G152">
        <v>30000</v>
      </c>
      <c r="H152">
        <v>48.382915351999998</v>
      </c>
      <c r="I152">
        <v>48.382914999999997</v>
      </c>
      <c r="J152">
        <v>1116.0964489999999</v>
      </c>
      <c r="K152" s="6" t="str" cm="1">
        <f t="array" ref="K152">INDEX(_xlfn.TEXTSPLIT(TableCSV[[#This Row],[csv]],"_"),1)</f>
        <v>dgemm</v>
      </c>
      <c r="L152" s="6" t="str" cm="1">
        <f t="array" ref="L152">INDEX(_xlfn.TEXTSPLIT(TableCSV[[#This Row],[csv]],"_"),2)</f>
        <v>blis</v>
      </c>
      <c r="M1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2" s="6">
        <f>IF(ISNUMBER(SEARCH("optimized",TableCSV[[#This Row],[csv]])),1,0)</f>
        <v>1</v>
      </c>
      <c r="O152" s="6" t="str" cm="1">
        <f t="array" ref="O152">INDEX(_xlfn.TEXTSPLIT(INDEX(_xlfn.TEXTSPLIT(TableCSV[[#This Row],[rep]],"="),2)," "),1)</f>
        <v>cores</v>
      </c>
      <c r="P152" s="6" t="str" cm="1">
        <f t="array" ref="P152">INDEX(_xlfn.TEXTSPLIT(INDEX(_xlfn.TEXTSPLIT(TableCSV[[#This Row],[rep]],"="),3)," "),1)</f>
        <v>close</v>
      </c>
      <c r="Q152" s="6" cm="1">
        <f t="array" ref="Q152">VALUE(INDEX(_xlfn.TEXTSPLIT(INDEX(_xlfn.TEXTSPLIT(TableCSV[[#This Row],[rep]],"="),4)," "),1))</f>
        <v>42</v>
      </c>
      <c r="R152" s="6" cm="1">
        <f t="array" ref="R152">VALUE(INDEX(_xlfn.TEXTSPLIT(INDEX(_xlfn.TEXTSPLIT(TableCSV[[#This Row],[rep]],"="),5)," "),1))</f>
        <v>42</v>
      </c>
    </row>
    <row r="153" spans="1:18" hidden="1" x14ac:dyDescent="0.25">
      <c r="A153" t="s">
        <v>207</v>
      </c>
      <c r="B153" t="s">
        <v>208</v>
      </c>
      <c r="C153" t="s">
        <v>32</v>
      </c>
      <c r="D153" t="s">
        <v>232</v>
      </c>
      <c r="E153">
        <v>30000</v>
      </c>
      <c r="F153">
        <v>30000</v>
      </c>
      <c r="G153">
        <v>30000</v>
      </c>
      <c r="H153">
        <v>51.289783602</v>
      </c>
      <c r="I153">
        <v>51.289783999999997</v>
      </c>
      <c r="J153">
        <v>1052.8412519999999</v>
      </c>
      <c r="K153" s="6" t="str" cm="1">
        <f t="array" ref="K153">INDEX(_xlfn.TEXTSPLIT(TableCSV[[#This Row],[csv]],"_"),1)</f>
        <v>dgemm</v>
      </c>
      <c r="L153" s="6" t="str" cm="1">
        <f t="array" ref="L153">INDEX(_xlfn.TEXTSPLIT(TableCSV[[#This Row],[csv]],"_"),2)</f>
        <v>blis</v>
      </c>
      <c r="M1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3" s="6">
        <f>IF(ISNUMBER(SEARCH("optimized",TableCSV[[#This Row],[csv]])),1,0)</f>
        <v>1</v>
      </c>
      <c r="O153" s="6" t="str" cm="1">
        <f t="array" ref="O153">INDEX(_xlfn.TEXTSPLIT(INDEX(_xlfn.TEXTSPLIT(TableCSV[[#This Row],[rep]],"="),2)," "),1)</f>
        <v>cores</v>
      </c>
      <c r="P153" s="6" t="str" cm="1">
        <f t="array" ref="P153">INDEX(_xlfn.TEXTSPLIT(INDEX(_xlfn.TEXTSPLIT(TableCSV[[#This Row],[rep]],"="),3)," "),1)</f>
        <v>close</v>
      </c>
      <c r="Q153" s="6" cm="1">
        <f t="array" ref="Q153">VALUE(INDEX(_xlfn.TEXTSPLIT(INDEX(_xlfn.TEXTSPLIT(TableCSV[[#This Row],[rep]],"="),4)," "),1))</f>
        <v>41</v>
      </c>
      <c r="R153" s="6" cm="1">
        <f t="array" ref="R153">VALUE(INDEX(_xlfn.TEXTSPLIT(INDEX(_xlfn.TEXTSPLIT(TableCSV[[#This Row],[rep]],"="),5)," "),1))</f>
        <v>41</v>
      </c>
    </row>
    <row r="154" spans="1:18" hidden="1" x14ac:dyDescent="0.25">
      <c r="A154" t="s">
        <v>207</v>
      </c>
      <c r="B154" t="s">
        <v>208</v>
      </c>
      <c r="C154" t="s">
        <v>32</v>
      </c>
      <c r="D154" t="s">
        <v>233</v>
      </c>
      <c r="E154">
        <v>30000</v>
      </c>
      <c r="F154">
        <v>30000</v>
      </c>
      <c r="G154">
        <v>30000</v>
      </c>
      <c r="H154">
        <v>49.441708083999998</v>
      </c>
      <c r="I154">
        <v>49.441707999999998</v>
      </c>
      <c r="J154">
        <v>1092.1952759999999</v>
      </c>
      <c r="K154" s="6" t="str" cm="1">
        <f t="array" ref="K154">INDEX(_xlfn.TEXTSPLIT(TableCSV[[#This Row],[csv]],"_"),1)</f>
        <v>dgemm</v>
      </c>
      <c r="L154" s="6" t="str" cm="1">
        <f t="array" ref="L154">INDEX(_xlfn.TEXTSPLIT(TableCSV[[#This Row],[csv]],"_"),2)</f>
        <v>blis</v>
      </c>
      <c r="M1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4" s="6">
        <f>IF(ISNUMBER(SEARCH("optimized",TableCSV[[#This Row],[csv]])),1,0)</f>
        <v>1</v>
      </c>
      <c r="O154" s="6" t="str" cm="1">
        <f t="array" ref="O154">INDEX(_xlfn.TEXTSPLIT(INDEX(_xlfn.TEXTSPLIT(TableCSV[[#This Row],[rep]],"="),2)," "),1)</f>
        <v>cores</v>
      </c>
      <c r="P154" s="6" t="str" cm="1">
        <f t="array" ref="P154">INDEX(_xlfn.TEXTSPLIT(INDEX(_xlfn.TEXTSPLIT(TableCSV[[#This Row],[rep]],"="),3)," "),1)</f>
        <v>close</v>
      </c>
      <c r="Q154" s="6" cm="1">
        <f t="array" ref="Q154">VALUE(INDEX(_xlfn.TEXTSPLIT(INDEX(_xlfn.TEXTSPLIT(TableCSV[[#This Row],[rep]],"="),4)," "),1))</f>
        <v>40</v>
      </c>
      <c r="R154" s="6" cm="1">
        <f t="array" ref="R154">VALUE(INDEX(_xlfn.TEXTSPLIT(INDEX(_xlfn.TEXTSPLIT(TableCSV[[#This Row],[rep]],"="),5)," "),1))</f>
        <v>40</v>
      </c>
    </row>
    <row r="155" spans="1:18" hidden="1" x14ac:dyDescent="0.25">
      <c r="A155" t="s">
        <v>207</v>
      </c>
      <c r="B155" t="s">
        <v>208</v>
      </c>
      <c r="C155" t="s">
        <v>32</v>
      </c>
      <c r="D155" t="s">
        <v>234</v>
      </c>
      <c r="E155">
        <v>30000</v>
      </c>
      <c r="F155">
        <v>30000</v>
      </c>
      <c r="G155">
        <v>30000</v>
      </c>
      <c r="H155">
        <v>50.842564488999997</v>
      </c>
      <c r="I155">
        <v>50.842564000000003</v>
      </c>
      <c r="J155">
        <v>1062.102208</v>
      </c>
      <c r="K155" s="6" t="str" cm="1">
        <f t="array" ref="K155">INDEX(_xlfn.TEXTSPLIT(TableCSV[[#This Row],[csv]],"_"),1)</f>
        <v>dgemm</v>
      </c>
      <c r="L155" s="6" t="str" cm="1">
        <f t="array" ref="L155">INDEX(_xlfn.TEXTSPLIT(TableCSV[[#This Row],[csv]],"_"),2)</f>
        <v>blis</v>
      </c>
      <c r="M1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5" s="6">
        <f>IF(ISNUMBER(SEARCH("optimized",TableCSV[[#This Row],[csv]])),1,0)</f>
        <v>1</v>
      </c>
      <c r="O155" s="6" t="str" cm="1">
        <f t="array" ref="O155">INDEX(_xlfn.TEXTSPLIT(INDEX(_xlfn.TEXTSPLIT(TableCSV[[#This Row],[rep]],"="),2)," "),1)</f>
        <v>cores</v>
      </c>
      <c r="P155" s="6" t="str" cm="1">
        <f t="array" ref="P155">INDEX(_xlfn.TEXTSPLIT(INDEX(_xlfn.TEXTSPLIT(TableCSV[[#This Row],[rep]],"="),3)," "),1)</f>
        <v>close</v>
      </c>
      <c r="Q155" s="6" cm="1">
        <f t="array" ref="Q155">VALUE(INDEX(_xlfn.TEXTSPLIT(INDEX(_xlfn.TEXTSPLIT(TableCSV[[#This Row],[rep]],"="),4)," "),1))</f>
        <v>39</v>
      </c>
      <c r="R155" s="6" cm="1">
        <f t="array" ref="R155">VALUE(INDEX(_xlfn.TEXTSPLIT(INDEX(_xlfn.TEXTSPLIT(TableCSV[[#This Row],[rep]],"="),5)," "),1))</f>
        <v>39</v>
      </c>
    </row>
    <row r="156" spans="1:18" hidden="1" x14ac:dyDescent="0.25">
      <c r="A156" t="s">
        <v>207</v>
      </c>
      <c r="B156" t="s">
        <v>208</v>
      </c>
      <c r="C156" t="s">
        <v>32</v>
      </c>
      <c r="D156" t="s">
        <v>235</v>
      </c>
      <c r="E156">
        <v>30000</v>
      </c>
      <c r="F156">
        <v>30000</v>
      </c>
      <c r="G156">
        <v>30000</v>
      </c>
      <c r="H156">
        <v>50.318797611000001</v>
      </c>
      <c r="I156">
        <v>50.318798000000001</v>
      </c>
      <c r="J156">
        <v>1073.157598</v>
      </c>
      <c r="K156" s="6" t="str" cm="1">
        <f t="array" ref="K156">INDEX(_xlfn.TEXTSPLIT(TableCSV[[#This Row],[csv]],"_"),1)</f>
        <v>dgemm</v>
      </c>
      <c r="L156" s="6" t="str" cm="1">
        <f t="array" ref="L156">INDEX(_xlfn.TEXTSPLIT(TableCSV[[#This Row],[csv]],"_"),2)</f>
        <v>blis</v>
      </c>
      <c r="M1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6" s="6">
        <f>IF(ISNUMBER(SEARCH("optimized",TableCSV[[#This Row],[csv]])),1,0)</f>
        <v>1</v>
      </c>
      <c r="O156" s="6" t="str" cm="1">
        <f t="array" ref="O156">INDEX(_xlfn.TEXTSPLIT(INDEX(_xlfn.TEXTSPLIT(TableCSV[[#This Row],[rep]],"="),2)," "),1)</f>
        <v>cores</v>
      </c>
      <c r="P156" s="6" t="str" cm="1">
        <f t="array" ref="P156">INDEX(_xlfn.TEXTSPLIT(INDEX(_xlfn.TEXTSPLIT(TableCSV[[#This Row],[rep]],"="),3)," "),1)</f>
        <v>close</v>
      </c>
      <c r="Q156" s="6" cm="1">
        <f t="array" ref="Q156">VALUE(INDEX(_xlfn.TEXTSPLIT(INDEX(_xlfn.TEXTSPLIT(TableCSV[[#This Row],[rep]],"="),4)," "),1))</f>
        <v>38</v>
      </c>
      <c r="R156" s="6" cm="1">
        <f t="array" ref="R156">VALUE(INDEX(_xlfn.TEXTSPLIT(INDEX(_xlfn.TEXTSPLIT(TableCSV[[#This Row],[rep]],"="),5)," "),1))</f>
        <v>38</v>
      </c>
    </row>
    <row r="157" spans="1:18" hidden="1" x14ac:dyDescent="0.25">
      <c r="A157" t="s">
        <v>207</v>
      </c>
      <c r="B157" t="s">
        <v>208</v>
      </c>
      <c r="C157" t="s">
        <v>32</v>
      </c>
      <c r="D157" t="s">
        <v>236</v>
      </c>
      <c r="E157">
        <v>30000</v>
      </c>
      <c r="F157">
        <v>30000</v>
      </c>
      <c r="G157">
        <v>30000</v>
      </c>
      <c r="H157">
        <v>52.226757933999998</v>
      </c>
      <c r="I157">
        <v>52.226757999999997</v>
      </c>
      <c r="J157">
        <v>1033.9527499999999</v>
      </c>
      <c r="K157" s="6" t="str" cm="1">
        <f t="array" ref="K157">INDEX(_xlfn.TEXTSPLIT(TableCSV[[#This Row],[csv]],"_"),1)</f>
        <v>dgemm</v>
      </c>
      <c r="L157" s="6" t="str" cm="1">
        <f t="array" ref="L157">INDEX(_xlfn.TEXTSPLIT(TableCSV[[#This Row],[csv]],"_"),2)</f>
        <v>blis</v>
      </c>
      <c r="M1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7" s="6">
        <f>IF(ISNUMBER(SEARCH("optimized",TableCSV[[#This Row],[csv]])),1,0)</f>
        <v>1</v>
      </c>
      <c r="O157" s="6" t="str" cm="1">
        <f t="array" ref="O157">INDEX(_xlfn.TEXTSPLIT(INDEX(_xlfn.TEXTSPLIT(TableCSV[[#This Row],[rep]],"="),2)," "),1)</f>
        <v>cores</v>
      </c>
      <c r="P157" s="6" t="str" cm="1">
        <f t="array" ref="P157">INDEX(_xlfn.TEXTSPLIT(INDEX(_xlfn.TEXTSPLIT(TableCSV[[#This Row],[rep]],"="),3)," "),1)</f>
        <v>close</v>
      </c>
      <c r="Q157" s="6" cm="1">
        <f t="array" ref="Q157">VALUE(INDEX(_xlfn.TEXTSPLIT(INDEX(_xlfn.TEXTSPLIT(TableCSV[[#This Row],[rep]],"="),4)," "),1))</f>
        <v>37</v>
      </c>
      <c r="R157" s="6" cm="1">
        <f t="array" ref="R157">VALUE(INDEX(_xlfn.TEXTSPLIT(INDEX(_xlfn.TEXTSPLIT(TableCSV[[#This Row],[rep]],"="),5)," "),1))</f>
        <v>37</v>
      </c>
    </row>
    <row r="158" spans="1:18" hidden="1" x14ac:dyDescent="0.25">
      <c r="A158" t="s">
        <v>207</v>
      </c>
      <c r="B158" t="s">
        <v>208</v>
      </c>
      <c r="C158" t="s">
        <v>32</v>
      </c>
      <c r="D158" t="s">
        <v>237</v>
      </c>
      <c r="E158">
        <v>30000</v>
      </c>
      <c r="F158">
        <v>30000</v>
      </c>
      <c r="G158">
        <v>30000</v>
      </c>
      <c r="H158">
        <v>51.506967164000002</v>
      </c>
      <c r="I158">
        <v>51.506967000000003</v>
      </c>
      <c r="J158">
        <v>1048.4018570000001</v>
      </c>
      <c r="K158" s="6" t="str" cm="1">
        <f t="array" ref="K158">INDEX(_xlfn.TEXTSPLIT(TableCSV[[#This Row],[csv]],"_"),1)</f>
        <v>dgemm</v>
      </c>
      <c r="L158" s="6" t="str" cm="1">
        <f t="array" ref="L158">INDEX(_xlfn.TEXTSPLIT(TableCSV[[#This Row],[csv]],"_"),2)</f>
        <v>blis</v>
      </c>
      <c r="M1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8" s="6">
        <f>IF(ISNUMBER(SEARCH("optimized",TableCSV[[#This Row],[csv]])),1,0)</f>
        <v>1</v>
      </c>
      <c r="O158" s="6" t="str" cm="1">
        <f t="array" ref="O158">INDEX(_xlfn.TEXTSPLIT(INDEX(_xlfn.TEXTSPLIT(TableCSV[[#This Row],[rep]],"="),2)," "),1)</f>
        <v>cores</v>
      </c>
      <c r="P158" s="6" t="str" cm="1">
        <f t="array" ref="P158">INDEX(_xlfn.TEXTSPLIT(INDEX(_xlfn.TEXTSPLIT(TableCSV[[#This Row],[rep]],"="),3)," "),1)</f>
        <v>close</v>
      </c>
      <c r="Q158" s="6" cm="1">
        <f t="array" ref="Q158">VALUE(INDEX(_xlfn.TEXTSPLIT(INDEX(_xlfn.TEXTSPLIT(TableCSV[[#This Row],[rep]],"="),4)," "),1))</f>
        <v>36</v>
      </c>
      <c r="R158" s="6" cm="1">
        <f t="array" ref="R158">VALUE(INDEX(_xlfn.TEXTSPLIT(INDEX(_xlfn.TEXTSPLIT(TableCSV[[#This Row],[rep]],"="),5)," "),1))</f>
        <v>36</v>
      </c>
    </row>
    <row r="159" spans="1:18" hidden="1" x14ac:dyDescent="0.25">
      <c r="A159" t="s">
        <v>207</v>
      </c>
      <c r="B159" t="s">
        <v>208</v>
      </c>
      <c r="C159" t="s">
        <v>32</v>
      </c>
      <c r="D159" t="s">
        <v>238</v>
      </c>
      <c r="E159">
        <v>30000</v>
      </c>
      <c r="F159">
        <v>30000</v>
      </c>
      <c r="G159">
        <v>30000</v>
      </c>
      <c r="H159">
        <v>52.11909327</v>
      </c>
      <c r="I159">
        <v>52.119092999999999</v>
      </c>
      <c r="J159">
        <v>1036.0886310000001</v>
      </c>
      <c r="K159" s="6" t="str" cm="1">
        <f t="array" ref="K159">INDEX(_xlfn.TEXTSPLIT(TableCSV[[#This Row],[csv]],"_"),1)</f>
        <v>dgemm</v>
      </c>
      <c r="L159" s="6" t="str" cm="1">
        <f t="array" ref="L159">INDEX(_xlfn.TEXTSPLIT(TableCSV[[#This Row],[csv]],"_"),2)</f>
        <v>blis</v>
      </c>
      <c r="M1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9" s="6">
        <f>IF(ISNUMBER(SEARCH("optimized",TableCSV[[#This Row],[csv]])),1,0)</f>
        <v>1</v>
      </c>
      <c r="O159" s="6" t="str" cm="1">
        <f t="array" ref="O159">INDEX(_xlfn.TEXTSPLIT(INDEX(_xlfn.TEXTSPLIT(TableCSV[[#This Row],[rep]],"="),2)," "),1)</f>
        <v>cores</v>
      </c>
      <c r="P159" s="6" t="str" cm="1">
        <f t="array" ref="P159">INDEX(_xlfn.TEXTSPLIT(INDEX(_xlfn.TEXTSPLIT(TableCSV[[#This Row],[rep]],"="),3)," "),1)</f>
        <v>close</v>
      </c>
      <c r="Q159" s="6" cm="1">
        <f t="array" ref="Q159">VALUE(INDEX(_xlfn.TEXTSPLIT(INDEX(_xlfn.TEXTSPLIT(TableCSV[[#This Row],[rep]],"="),4)," "),1))</f>
        <v>35</v>
      </c>
      <c r="R159" s="6" cm="1">
        <f t="array" ref="R159">VALUE(INDEX(_xlfn.TEXTSPLIT(INDEX(_xlfn.TEXTSPLIT(TableCSV[[#This Row],[rep]],"="),5)," "),1))</f>
        <v>35</v>
      </c>
    </row>
    <row r="160" spans="1:18" hidden="1" x14ac:dyDescent="0.25">
      <c r="A160" t="s">
        <v>207</v>
      </c>
      <c r="B160" t="s">
        <v>208</v>
      </c>
      <c r="C160" t="s">
        <v>32</v>
      </c>
      <c r="D160" t="s">
        <v>239</v>
      </c>
      <c r="E160">
        <v>30000</v>
      </c>
      <c r="F160">
        <v>30000</v>
      </c>
      <c r="G160">
        <v>30000</v>
      </c>
      <c r="H160">
        <v>53.534422546999998</v>
      </c>
      <c r="I160">
        <v>53.534422999999997</v>
      </c>
      <c r="J160">
        <v>1008.696787</v>
      </c>
      <c r="K160" s="6" t="str" cm="1">
        <f t="array" ref="K160">INDEX(_xlfn.TEXTSPLIT(TableCSV[[#This Row],[csv]],"_"),1)</f>
        <v>dgemm</v>
      </c>
      <c r="L160" s="6" t="str" cm="1">
        <f t="array" ref="L160">INDEX(_xlfn.TEXTSPLIT(TableCSV[[#This Row],[csv]],"_"),2)</f>
        <v>blis</v>
      </c>
      <c r="M1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0" s="6">
        <f>IF(ISNUMBER(SEARCH("optimized",TableCSV[[#This Row],[csv]])),1,0)</f>
        <v>1</v>
      </c>
      <c r="O160" s="6" t="str" cm="1">
        <f t="array" ref="O160">INDEX(_xlfn.TEXTSPLIT(INDEX(_xlfn.TEXTSPLIT(TableCSV[[#This Row],[rep]],"="),2)," "),1)</f>
        <v>cores</v>
      </c>
      <c r="P160" s="6" t="str" cm="1">
        <f t="array" ref="P160">INDEX(_xlfn.TEXTSPLIT(INDEX(_xlfn.TEXTSPLIT(TableCSV[[#This Row],[rep]],"="),3)," "),1)</f>
        <v>close</v>
      </c>
      <c r="Q160" s="6" cm="1">
        <f t="array" ref="Q160">VALUE(INDEX(_xlfn.TEXTSPLIT(INDEX(_xlfn.TEXTSPLIT(TableCSV[[#This Row],[rep]],"="),4)," "),1))</f>
        <v>34</v>
      </c>
      <c r="R160" s="6" cm="1">
        <f t="array" ref="R160">VALUE(INDEX(_xlfn.TEXTSPLIT(INDEX(_xlfn.TEXTSPLIT(TableCSV[[#This Row],[rep]],"="),5)," "),1))</f>
        <v>34</v>
      </c>
    </row>
    <row r="161" spans="1:18" hidden="1" x14ac:dyDescent="0.25">
      <c r="A161" t="s">
        <v>207</v>
      </c>
      <c r="B161" t="s">
        <v>208</v>
      </c>
      <c r="C161" t="s">
        <v>32</v>
      </c>
      <c r="D161" t="s">
        <v>240</v>
      </c>
      <c r="E161">
        <v>30000</v>
      </c>
      <c r="F161">
        <v>30000</v>
      </c>
      <c r="G161">
        <v>30000</v>
      </c>
      <c r="H161">
        <v>54.489739821000001</v>
      </c>
      <c r="I161">
        <v>54.489739999999998</v>
      </c>
      <c r="J161">
        <v>991.01225599999998</v>
      </c>
      <c r="K161" s="6" t="str" cm="1">
        <f t="array" ref="K161">INDEX(_xlfn.TEXTSPLIT(TableCSV[[#This Row],[csv]],"_"),1)</f>
        <v>dgemm</v>
      </c>
      <c r="L161" s="6" t="str" cm="1">
        <f t="array" ref="L161">INDEX(_xlfn.TEXTSPLIT(TableCSV[[#This Row],[csv]],"_"),2)</f>
        <v>blis</v>
      </c>
      <c r="M1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1" s="6">
        <f>IF(ISNUMBER(SEARCH("optimized",TableCSV[[#This Row],[csv]])),1,0)</f>
        <v>1</v>
      </c>
      <c r="O161" s="6" t="str" cm="1">
        <f t="array" ref="O161">INDEX(_xlfn.TEXTSPLIT(INDEX(_xlfn.TEXTSPLIT(TableCSV[[#This Row],[rep]],"="),2)," "),1)</f>
        <v>cores</v>
      </c>
      <c r="P161" s="6" t="str" cm="1">
        <f t="array" ref="P161">INDEX(_xlfn.TEXTSPLIT(INDEX(_xlfn.TEXTSPLIT(TableCSV[[#This Row],[rep]],"="),3)," "),1)</f>
        <v>close</v>
      </c>
      <c r="Q161" s="6" cm="1">
        <f t="array" ref="Q161">VALUE(INDEX(_xlfn.TEXTSPLIT(INDEX(_xlfn.TEXTSPLIT(TableCSV[[#This Row],[rep]],"="),4)," "),1))</f>
        <v>33</v>
      </c>
      <c r="R161" s="6" cm="1">
        <f t="array" ref="R161">VALUE(INDEX(_xlfn.TEXTSPLIT(INDEX(_xlfn.TEXTSPLIT(TableCSV[[#This Row],[rep]],"="),5)," "),1))</f>
        <v>33</v>
      </c>
    </row>
    <row r="162" spans="1:18" hidden="1" x14ac:dyDescent="0.25">
      <c r="A162" t="s">
        <v>207</v>
      </c>
      <c r="B162" t="s">
        <v>208</v>
      </c>
      <c r="C162" t="s">
        <v>32</v>
      </c>
      <c r="D162" t="s">
        <v>241</v>
      </c>
      <c r="E162">
        <v>30000</v>
      </c>
      <c r="F162">
        <v>30000</v>
      </c>
      <c r="G162">
        <v>30000</v>
      </c>
      <c r="H162">
        <v>54.400961783</v>
      </c>
      <c r="I162">
        <v>54.400962</v>
      </c>
      <c r="J162">
        <v>992.62950899999998</v>
      </c>
      <c r="K162" s="6" t="str" cm="1">
        <f t="array" ref="K162">INDEX(_xlfn.TEXTSPLIT(TableCSV[[#This Row],[csv]],"_"),1)</f>
        <v>dgemm</v>
      </c>
      <c r="L162" s="6" t="str" cm="1">
        <f t="array" ref="L162">INDEX(_xlfn.TEXTSPLIT(TableCSV[[#This Row],[csv]],"_"),2)</f>
        <v>blis</v>
      </c>
      <c r="M1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2" s="6">
        <f>IF(ISNUMBER(SEARCH("optimized",TableCSV[[#This Row],[csv]])),1,0)</f>
        <v>1</v>
      </c>
      <c r="O162" s="6" t="str" cm="1">
        <f t="array" ref="O162">INDEX(_xlfn.TEXTSPLIT(INDEX(_xlfn.TEXTSPLIT(TableCSV[[#This Row],[rep]],"="),2)," "),1)</f>
        <v>cores</v>
      </c>
      <c r="P162" s="6" t="str" cm="1">
        <f t="array" ref="P162">INDEX(_xlfn.TEXTSPLIT(INDEX(_xlfn.TEXTSPLIT(TableCSV[[#This Row],[rep]],"="),3)," "),1)</f>
        <v>close</v>
      </c>
      <c r="Q162" s="6" cm="1">
        <f t="array" ref="Q162">VALUE(INDEX(_xlfn.TEXTSPLIT(INDEX(_xlfn.TEXTSPLIT(TableCSV[[#This Row],[rep]],"="),4)," "),1))</f>
        <v>32</v>
      </c>
      <c r="R162" s="6" cm="1">
        <f t="array" ref="R162">VALUE(INDEX(_xlfn.TEXTSPLIT(INDEX(_xlfn.TEXTSPLIT(TableCSV[[#This Row],[rep]],"="),5)," "),1))</f>
        <v>32</v>
      </c>
    </row>
    <row r="163" spans="1:18" hidden="1" x14ac:dyDescent="0.25">
      <c r="A163" t="s">
        <v>207</v>
      </c>
      <c r="B163" t="s">
        <v>208</v>
      </c>
      <c r="C163" t="s">
        <v>32</v>
      </c>
      <c r="D163" t="s">
        <v>242</v>
      </c>
      <c r="E163">
        <v>30000</v>
      </c>
      <c r="F163">
        <v>30000</v>
      </c>
      <c r="G163">
        <v>30000</v>
      </c>
      <c r="H163">
        <v>56.136189813999998</v>
      </c>
      <c r="I163">
        <v>56.136189999999999</v>
      </c>
      <c r="J163">
        <v>961.94629799999996</v>
      </c>
      <c r="K163" s="6" t="str" cm="1">
        <f t="array" ref="K163">INDEX(_xlfn.TEXTSPLIT(TableCSV[[#This Row],[csv]],"_"),1)</f>
        <v>dgemm</v>
      </c>
      <c r="L163" s="6" t="str" cm="1">
        <f t="array" ref="L163">INDEX(_xlfn.TEXTSPLIT(TableCSV[[#This Row],[csv]],"_"),2)</f>
        <v>blis</v>
      </c>
      <c r="M1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3" s="6">
        <f>IF(ISNUMBER(SEARCH("optimized",TableCSV[[#This Row],[csv]])),1,0)</f>
        <v>1</v>
      </c>
      <c r="O163" s="6" t="str" cm="1">
        <f t="array" ref="O163">INDEX(_xlfn.TEXTSPLIT(INDEX(_xlfn.TEXTSPLIT(TableCSV[[#This Row],[rep]],"="),2)," "),1)</f>
        <v>cores</v>
      </c>
      <c r="P163" s="6" t="str" cm="1">
        <f t="array" ref="P163">INDEX(_xlfn.TEXTSPLIT(INDEX(_xlfn.TEXTSPLIT(TableCSV[[#This Row],[rep]],"="),3)," "),1)</f>
        <v>close</v>
      </c>
      <c r="Q163" s="6" cm="1">
        <f t="array" ref="Q163">VALUE(INDEX(_xlfn.TEXTSPLIT(INDEX(_xlfn.TEXTSPLIT(TableCSV[[#This Row],[rep]],"="),4)," "),1))</f>
        <v>31</v>
      </c>
      <c r="R163" s="6" cm="1">
        <f t="array" ref="R163">VALUE(INDEX(_xlfn.TEXTSPLIT(INDEX(_xlfn.TEXTSPLIT(TableCSV[[#This Row],[rep]],"="),5)," "),1))</f>
        <v>31</v>
      </c>
    </row>
    <row r="164" spans="1:18" hidden="1" x14ac:dyDescent="0.25">
      <c r="A164" t="s">
        <v>207</v>
      </c>
      <c r="B164" t="s">
        <v>208</v>
      </c>
      <c r="C164" t="s">
        <v>32</v>
      </c>
      <c r="D164" t="s">
        <v>243</v>
      </c>
      <c r="E164">
        <v>30000</v>
      </c>
      <c r="F164">
        <v>30000</v>
      </c>
      <c r="G164">
        <v>30000</v>
      </c>
      <c r="H164">
        <v>55.985220413</v>
      </c>
      <c r="I164">
        <v>55.985219999999998</v>
      </c>
      <c r="J164">
        <v>964.54027699999995</v>
      </c>
      <c r="K164" s="6" t="str" cm="1">
        <f t="array" ref="K164">INDEX(_xlfn.TEXTSPLIT(TableCSV[[#This Row],[csv]],"_"),1)</f>
        <v>dgemm</v>
      </c>
      <c r="L164" s="6" t="str" cm="1">
        <f t="array" ref="L164">INDEX(_xlfn.TEXTSPLIT(TableCSV[[#This Row],[csv]],"_"),2)</f>
        <v>blis</v>
      </c>
      <c r="M1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4" s="6">
        <f>IF(ISNUMBER(SEARCH("optimized",TableCSV[[#This Row],[csv]])),1,0)</f>
        <v>1</v>
      </c>
      <c r="O164" s="6" t="str" cm="1">
        <f t="array" ref="O164">INDEX(_xlfn.TEXTSPLIT(INDEX(_xlfn.TEXTSPLIT(TableCSV[[#This Row],[rep]],"="),2)," "),1)</f>
        <v>cores</v>
      </c>
      <c r="P164" s="6" t="str" cm="1">
        <f t="array" ref="P164">INDEX(_xlfn.TEXTSPLIT(INDEX(_xlfn.TEXTSPLIT(TableCSV[[#This Row],[rep]],"="),3)," "),1)</f>
        <v>close</v>
      </c>
      <c r="Q164" s="6" cm="1">
        <f t="array" ref="Q164">VALUE(INDEX(_xlfn.TEXTSPLIT(INDEX(_xlfn.TEXTSPLIT(TableCSV[[#This Row],[rep]],"="),4)," "),1))</f>
        <v>30</v>
      </c>
      <c r="R164" s="6" cm="1">
        <f t="array" ref="R164">VALUE(INDEX(_xlfn.TEXTSPLIT(INDEX(_xlfn.TEXTSPLIT(TableCSV[[#This Row],[rep]],"="),5)," "),1))</f>
        <v>30</v>
      </c>
    </row>
    <row r="165" spans="1:18" hidden="1" x14ac:dyDescent="0.25">
      <c r="A165" t="s">
        <v>207</v>
      </c>
      <c r="B165" t="s">
        <v>208</v>
      </c>
      <c r="C165" t="s">
        <v>32</v>
      </c>
      <c r="D165" t="s">
        <v>244</v>
      </c>
      <c r="E165">
        <v>30000</v>
      </c>
      <c r="F165">
        <v>30000</v>
      </c>
      <c r="G165">
        <v>30000</v>
      </c>
      <c r="H165">
        <v>60.993131769999998</v>
      </c>
      <c r="I165">
        <v>60.993132000000003</v>
      </c>
      <c r="J165">
        <v>885.34558600000003</v>
      </c>
      <c r="K165" s="6" t="str" cm="1">
        <f t="array" ref="K165">INDEX(_xlfn.TEXTSPLIT(TableCSV[[#This Row],[csv]],"_"),1)</f>
        <v>dgemm</v>
      </c>
      <c r="L165" s="6" t="str" cm="1">
        <f t="array" ref="L165">INDEX(_xlfn.TEXTSPLIT(TableCSV[[#This Row],[csv]],"_"),2)</f>
        <v>blis</v>
      </c>
      <c r="M1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5" s="6">
        <f>IF(ISNUMBER(SEARCH("optimized",TableCSV[[#This Row],[csv]])),1,0)</f>
        <v>1</v>
      </c>
      <c r="O165" s="6" t="str" cm="1">
        <f t="array" ref="O165">INDEX(_xlfn.TEXTSPLIT(INDEX(_xlfn.TEXTSPLIT(TableCSV[[#This Row],[rep]],"="),2)," "),1)</f>
        <v>cores</v>
      </c>
      <c r="P165" s="6" t="str" cm="1">
        <f t="array" ref="P165">INDEX(_xlfn.TEXTSPLIT(INDEX(_xlfn.TEXTSPLIT(TableCSV[[#This Row],[rep]],"="),3)," "),1)</f>
        <v>close</v>
      </c>
      <c r="Q165" s="6" cm="1">
        <f t="array" ref="Q165">VALUE(INDEX(_xlfn.TEXTSPLIT(INDEX(_xlfn.TEXTSPLIT(TableCSV[[#This Row],[rep]],"="),4)," "),1))</f>
        <v>29</v>
      </c>
      <c r="R165" s="6" cm="1">
        <f t="array" ref="R165">VALUE(INDEX(_xlfn.TEXTSPLIT(INDEX(_xlfn.TEXTSPLIT(TableCSV[[#This Row],[rep]],"="),5)," "),1))</f>
        <v>29</v>
      </c>
    </row>
    <row r="166" spans="1:18" hidden="1" x14ac:dyDescent="0.25">
      <c r="A166" t="s">
        <v>207</v>
      </c>
      <c r="B166" t="s">
        <v>208</v>
      </c>
      <c r="C166" t="s">
        <v>32</v>
      </c>
      <c r="D166" t="s">
        <v>245</v>
      </c>
      <c r="E166">
        <v>30000</v>
      </c>
      <c r="F166">
        <v>30000</v>
      </c>
      <c r="G166">
        <v>30000</v>
      </c>
      <c r="H166">
        <v>61.372010977999999</v>
      </c>
      <c r="I166">
        <v>61.372011000000001</v>
      </c>
      <c r="J166">
        <v>879.87991799999998</v>
      </c>
      <c r="K166" s="6" t="str" cm="1">
        <f t="array" ref="K166">INDEX(_xlfn.TEXTSPLIT(TableCSV[[#This Row],[csv]],"_"),1)</f>
        <v>dgemm</v>
      </c>
      <c r="L166" s="6" t="str" cm="1">
        <f t="array" ref="L166">INDEX(_xlfn.TEXTSPLIT(TableCSV[[#This Row],[csv]],"_"),2)</f>
        <v>blis</v>
      </c>
      <c r="M1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6" s="6">
        <f>IF(ISNUMBER(SEARCH("optimized",TableCSV[[#This Row],[csv]])),1,0)</f>
        <v>1</v>
      </c>
      <c r="O166" s="6" t="str" cm="1">
        <f t="array" ref="O166">INDEX(_xlfn.TEXTSPLIT(INDEX(_xlfn.TEXTSPLIT(TableCSV[[#This Row],[rep]],"="),2)," "),1)</f>
        <v>cores</v>
      </c>
      <c r="P166" s="6" t="str" cm="1">
        <f t="array" ref="P166">INDEX(_xlfn.TEXTSPLIT(INDEX(_xlfn.TEXTSPLIT(TableCSV[[#This Row],[rep]],"="),3)," "),1)</f>
        <v>close</v>
      </c>
      <c r="Q166" s="6" cm="1">
        <f t="array" ref="Q166">VALUE(INDEX(_xlfn.TEXTSPLIT(INDEX(_xlfn.TEXTSPLIT(TableCSV[[#This Row],[rep]],"="),4)," "),1))</f>
        <v>28</v>
      </c>
      <c r="R166" s="6" cm="1">
        <f t="array" ref="R166">VALUE(INDEX(_xlfn.TEXTSPLIT(INDEX(_xlfn.TEXTSPLIT(TableCSV[[#This Row],[rep]],"="),5)," "),1))</f>
        <v>28</v>
      </c>
    </row>
    <row r="167" spans="1:18" hidden="1" x14ac:dyDescent="0.25">
      <c r="A167" t="s">
        <v>207</v>
      </c>
      <c r="B167" t="s">
        <v>208</v>
      </c>
      <c r="C167" t="s">
        <v>32</v>
      </c>
      <c r="D167" t="s">
        <v>246</v>
      </c>
      <c r="E167">
        <v>30000</v>
      </c>
      <c r="F167">
        <v>30000</v>
      </c>
      <c r="G167">
        <v>30000</v>
      </c>
      <c r="H167">
        <v>64.275520086</v>
      </c>
      <c r="I167">
        <v>64.27552</v>
      </c>
      <c r="J167">
        <v>840.13322500000004</v>
      </c>
      <c r="K167" s="6" t="str" cm="1">
        <f t="array" ref="K167">INDEX(_xlfn.TEXTSPLIT(TableCSV[[#This Row],[csv]],"_"),1)</f>
        <v>dgemm</v>
      </c>
      <c r="L167" s="6" t="str" cm="1">
        <f t="array" ref="L167">INDEX(_xlfn.TEXTSPLIT(TableCSV[[#This Row],[csv]],"_"),2)</f>
        <v>blis</v>
      </c>
      <c r="M1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7" s="6">
        <f>IF(ISNUMBER(SEARCH("optimized",TableCSV[[#This Row],[csv]])),1,0)</f>
        <v>1</v>
      </c>
      <c r="O167" s="6" t="str" cm="1">
        <f t="array" ref="O167">INDEX(_xlfn.TEXTSPLIT(INDEX(_xlfn.TEXTSPLIT(TableCSV[[#This Row],[rep]],"="),2)," "),1)</f>
        <v>cores</v>
      </c>
      <c r="P167" s="6" t="str" cm="1">
        <f t="array" ref="P167">INDEX(_xlfn.TEXTSPLIT(INDEX(_xlfn.TEXTSPLIT(TableCSV[[#This Row],[rep]],"="),3)," "),1)</f>
        <v>close</v>
      </c>
      <c r="Q167" s="6" cm="1">
        <f t="array" ref="Q167">VALUE(INDEX(_xlfn.TEXTSPLIT(INDEX(_xlfn.TEXTSPLIT(TableCSV[[#This Row],[rep]],"="),4)," "),1))</f>
        <v>27</v>
      </c>
      <c r="R167" s="6" cm="1">
        <f t="array" ref="R167">VALUE(INDEX(_xlfn.TEXTSPLIT(INDEX(_xlfn.TEXTSPLIT(TableCSV[[#This Row],[rep]],"="),5)," "),1))</f>
        <v>27</v>
      </c>
    </row>
    <row r="168" spans="1:18" hidden="1" x14ac:dyDescent="0.25">
      <c r="A168" t="s">
        <v>207</v>
      </c>
      <c r="B168" t="s">
        <v>208</v>
      </c>
      <c r="C168" t="s">
        <v>32</v>
      </c>
      <c r="D168" t="s">
        <v>247</v>
      </c>
      <c r="E168">
        <v>30000</v>
      </c>
      <c r="F168">
        <v>30000</v>
      </c>
      <c r="G168">
        <v>30000</v>
      </c>
      <c r="H168">
        <v>63.548276176000002</v>
      </c>
      <c r="I168">
        <v>63.548276000000001</v>
      </c>
      <c r="J168">
        <v>849.74767599999996</v>
      </c>
      <c r="K168" s="6" t="str" cm="1">
        <f t="array" ref="K168">INDEX(_xlfn.TEXTSPLIT(TableCSV[[#This Row],[csv]],"_"),1)</f>
        <v>dgemm</v>
      </c>
      <c r="L168" s="6" t="str" cm="1">
        <f t="array" ref="L168">INDEX(_xlfn.TEXTSPLIT(TableCSV[[#This Row],[csv]],"_"),2)</f>
        <v>blis</v>
      </c>
      <c r="M1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8" s="6">
        <f>IF(ISNUMBER(SEARCH("optimized",TableCSV[[#This Row],[csv]])),1,0)</f>
        <v>1</v>
      </c>
      <c r="O168" s="6" t="str" cm="1">
        <f t="array" ref="O168">INDEX(_xlfn.TEXTSPLIT(INDEX(_xlfn.TEXTSPLIT(TableCSV[[#This Row],[rep]],"="),2)," "),1)</f>
        <v>cores</v>
      </c>
      <c r="P168" s="6" t="str" cm="1">
        <f t="array" ref="P168">INDEX(_xlfn.TEXTSPLIT(INDEX(_xlfn.TEXTSPLIT(TableCSV[[#This Row],[rep]],"="),3)," "),1)</f>
        <v>close</v>
      </c>
      <c r="Q168" s="6" cm="1">
        <f t="array" ref="Q168">VALUE(INDEX(_xlfn.TEXTSPLIT(INDEX(_xlfn.TEXTSPLIT(TableCSV[[#This Row],[rep]],"="),4)," "),1))</f>
        <v>26</v>
      </c>
      <c r="R168" s="6" cm="1">
        <f t="array" ref="R168">VALUE(INDEX(_xlfn.TEXTSPLIT(INDEX(_xlfn.TEXTSPLIT(TableCSV[[#This Row],[rep]],"="),5)," "),1))</f>
        <v>26</v>
      </c>
    </row>
    <row r="169" spans="1:18" hidden="1" x14ac:dyDescent="0.25">
      <c r="A169" t="s">
        <v>207</v>
      </c>
      <c r="B169" t="s">
        <v>208</v>
      </c>
      <c r="C169" t="s">
        <v>32</v>
      </c>
      <c r="D169" t="s">
        <v>248</v>
      </c>
      <c r="E169">
        <v>30000</v>
      </c>
      <c r="F169">
        <v>30000</v>
      </c>
      <c r="G169">
        <v>30000</v>
      </c>
      <c r="H169">
        <v>64.589553885000001</v>
      </c>
      <c r="I169">
        <v>64.589554000000007</v>
      </c>
      <c r="J169">
        <v>836.04850599999997</v>
      </c>
      <c r="K169" s="6" t="str" cm="1">
        <f t="array" ref="K169">INDEX(_xlfn.TEXTSPLIT(TableCSV[[#This Row],[csv]],"_"),1)</f>
        <v>dgemm</v>
      </c>
      <c r="L169" s="6" t="str" cm="1">
        <f t="array" ref="L169">INDEX(_xlfn.TEXTSPLIT(TableCSV[[#This Row],[csv]],"_"),2)</f>
        <v>blis</v>
      </c>
      <c r="M1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69" s="6">
        <f>IF(ISNUMBER(SEARCH("optimized",TableCSV[[#This Row],[csv]])),1,0)</f>
        <v>1</v>
      </c>
      <c r="O169" s="6" t="str" cm="1">
        <f t="array" ref="O169">INDEX(_xlfn.TEXTSPLIT(INDEX(_xlfn.TEXTSPLIT(TableCSV[[#This Row],[rep]],"="),2)," "),1)</f>
        <v>cores</v>
      </c>
      <c r="P169" s="6" t="str" cm="1">
        <f t="array" ref="P169">INDEX(_xlfn.TEXTSPLIT(INDEX(_xlfn.TEXTSPLIT(TableCSV[[#This Row],[rep]],"="),3)," "),1)</f>
        <v>close</v>
      </c>
      <c r="Q169" s="6" cm="1">
        <f t="array" ref="Q169">VALUE(INDEX(_xlfn.TEXTSPLIT(INDEX(_xlfn.TEXTSPLIT(TableCSV[[#This Row],[rep]],"="),4)," "),1))</f>
        <v>25</v>
      </c>
      <c r="R169" s="6" cm="1">
        <f t="array" ref="R169">VALUE(INDEX(_xlfn.TEXTSPLIT(INDEX(_xlfn.TEXTSPLIT(TableCSV[[#This Row],[rep]],"="),5)," "),1))</f>
        <v>25</v>
      </c>
    </row>
    <row r="170" spans="1:18" hidden="1" x14ac:dyDescent="0.25">
      <c r="A170" t="s">
        <v>207</v>
      </c>
      <c r="B170" t="s">
        <v>208</v>
      </c>
      <c r="C170" t="s">
        <v>32</v>
      </c>
      <c r="D170" t="s">
        <v>249</v>
      </c>
      <c r="E170">
        <v>30000</v>
      </c>
      <c r="F170">
        <v>30000</v>
      </c>
      <c r="G170">
        <v>30000</v>
      </c>
      <c r="H170">
        <v>68.437528686999997</v>
      </c>
      <c r="I170">
        <v>68.437528999999998</v>
      </c>
      <c r="J170">
        <v>789.04076499999996</v>
      </c>
      <c r="K170" s="6" t="str" cm="1">
        <f t="array" ref="K170">INDEX(_xlfn.TEXTSPLIT(TableCSV[[#This Row],[csv]],"_"),1)</f>
        <v>dgemm</v>
      </c>
      <c r="L170" s="6" t="str" cm="1">
        <f t="array" ref="L170">INDEX(_xlfn.TEXTSPLIT(TableCSV[[#This Row],[csv]],"_"),2)</f>
        <v>blis</v>
      </c>
      <c r="M1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0" s="6">
        <f>IF(ISNUMBER(SEARCH("optimized",TableCSV[[#This Row],[csv]])),1,0)</f>
        <v>1</v>
      </c>
      <c r="O170" s="6" t="str" cm="1">
        <f t="array" ref="O170">INDEX(_xlfn.TEXTSPLIT(INDEX(_xlfn.TEXTSPLIT(TableCSV[[#This Row],[rep]],"="),2)," "),1)</f>
        <v>cores</v>
      </c>
      <c r="P170" s="6" t="str" cm="1">
        <f t="array" ref="P170">INDEX(_xlfn.TEXTSPLIT(INDEX(_xlfn.TEXTSPLIT(TableCSV[[#This Row],[rep]],"="),3)," "),1)</f>
        <v>close</v>
      </c>
      <c r="Q170" s="6" cm="1">
        <f t="array" ref="Q170">VALUE(INDEX(_xlfn.TEXTSPLIT(INDEX(_xlfn.TEXTSPLIT(TableCSV[[#This Row],[rep]],"="),4)," "),1))</f>
        <v>24</v>
      </c>
      <c r="R170" s="6" cm="1">
        <f t="array" ref="R170">VALUE(INDEX(_xlfn.TEXTSPLIT(INDEX(_xlfn.TEXTSPLIT(TableCSV[[#This Row],[rep]],"="),5)," "),1))</f>
        <v>24</v>
      </c>
    </row>
    <row r="171" spans="1:18" hidden="1" x14ac:dyDescent="0.25">
      <c r="A171" t="s">
        <v>207</v>
      </c>
      <c r="B171" t="s">
        <v>208</v>
      </c>
      <c r="C171" t="s">
        <v>32</v>
      </c>
      <c r="D171" t="s">
        <v>250</v>
      </c>
      <c r="E171">
        <v>30000</v>
      </c>
      <c r="F171">
        <v>30000</v>
      </c>
      <c r="G171">
        <v>30000</v>
      </c>
      <c r="H171">
        <v>72.430794961999993</v>
      </c>
      <c r="I171">
        <v>72.430795000000003</v>
      </c>
      <c r="J171">
        <v>745.53924199999994</v>
      </c>
      <c r="K171" s="6" t="str" cm="1">
        <f t="array" ref="K171">INDEX(_xlfn.TEXTSPLIT(TableCSV[[#This Row],[csv]],"_"),1)</f>
        <v>dgemm</v>
      </c>
      <c r="L171" s="6" t="str" cm="1">
        <f t="array" ref="L171">INDEX(_xlfn.TEXTSPLIT(TableCSV[[#This Row],[csv]],"_"),2)</f>
        <v>blis</v>
      </c>
      <c r="M1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1" s="6">
        <f>IF(ISNUMBER(SEARCH("optimized",TableCSV[[#This Row],[csv]])),1,0)</f>
        <v>1</v>
      </c>
      <c r="O171" s="6" t="str" cm="1">
        <f t="array" ref="O171">INDEX(_xlfn.TEXTSPLIT(INDEX(_xlfn.TEXTSPLIT(TableCSV[[#This Row],[rep]],"="),2)," "),1)</f>
        <v>cores</v>
      </c>
      <c r="P171" s="6" t="str" cm="1">
        <f t="array" ref="P171">INDEX(_xlfn.TEXTSPLIT(INDEX(_xlfn.TEXTSPLIT(TableCSV[[#This Row],[rep]],"="),3)," "),1)</f>
        <v>close</v>
      </c>
      <c r="Q171" s="6" cm="1">
        <f t="array" ref="Q171">VALUE(INDEX(_xlfn.TEXTSPLIT(INDEX(_xlfn.TEXTSPLIT(TableCSV[[#This Row],[rep]],"="),4)," "),1))</f>
        <v>23</v>
      </c>
      <c r="R171" s="6" cm="1">
        <f t="array" ref="R171">VALUE(INDEX(_xlfn.TEXTSPLIT(INDEX(_xlfn.TEXTSPLIT(TableCSV[[#This Row],[rep]],"="),5)," "),1))</f>
        <v>23</v>
      </c>
    </row>
    <row r="172" spans="1:18" hidden="1" x14ac:dyDescent="0.25">
      <c r="A172" t="s">
        <v>207</v>
      </c>
      <c r="B172" t="s">
        <v>208</v>
      </c>
      <c r="C172" t="s">
        <v>32</v>
      </c>
      <c r="D172" t="s">
        <v>251</v>
      </c>
      <c r="E172">
        <v>30000</v>
      </c>
      <c r="F172">
        <v>30000</v>
      </c>
      <c r="G172">
        <v>30000</v>
      </c>
      <c r="H172">
        <v>72.806822968999995</v>
      </c>
      <c r="I172">
        <v>72.806822999999994</v>
      </c>
      <c r="J172">
        <v>741.68872899999997</v>
      </c>
      <c r="K172" s="6" t="str" cm="1">
        <f t="array" ref="K172">INDEX(_xlfn.TEXTSPLIT(TableCSV[[#This Row],[csv]],"_"),1)</f>
        <v>dgemm</v>
      </c>
      <c r="L172" s="6" t="str" cm="1">
        <f t="array" ref="L172">INDEX(_xlfn.TEXTSPLIT(TableCSV[[#This Row],[csv]],"_"),2)</f>
        <v>blis</v>
      </c>
      <c r="M1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2" s="6">
        <f>IF(ISNUMBER(SEARCH("optimized",TableCSV[[#This Row],[csv]])),1,0)</f>
        <v>1</v>
      </c>
      <c r="O172" s="6" t="str" cm="1">
        <f t="array" ref="O172">INDEX(_xlfn.TEXTSPLIT(INDEX(_xlfn.TEXTSPLIT(TableCSV[[#This Row],[rep]],"="),2)," "),1)</f>
        <v>cores</v>
      </c>
      <c r="P172" s="6" t="str" cm="1">
        <f t="array" ref="P172">INDEX(_xlfn.TEXTSPLIT(INDEX(_xlfn.TEXTSPLIT(TableCSV[[#This Row],[rep]],"="),3)," "),1)</f>
        <v>close</v>
      </c>
      <c r="Q172" s="6" cm="1">
        <f t="array" ref="Q172">VALUE(INDEX(_xlfn.TEXTSPLIT(INDEX(_xlfn.TEXTSPLIT(TableCSV[[#This Row],[rep]],"="),4)," "),1))</f>
        <v>22</v>
      </c>
      <c r="R172" s="6" cm="1">
        <f t="array" ref="R172">VALUE(INDEX(_xlfn.TEXTSPLIT(INDEX(_xlfn.TEXTSPLIT(TableCSV[[#This Row],[rep]],"="),5)," "),1))</f>
        <v>22</v>
      </c>
    </row>
    <row r="173" spans="1:18" hidden="1" x14ac:dyDescent="0.25">
      <c r="A173" t="s">
        <v>207</v>
      </c>
      <c r="B173" t="s">
        <v>208</v>
      </c>
      <c r="C173" t="s">
        <v>32</v>
      </c>
      <c r="D173" t="s">
        <v>252</v>
      </c>
      <c r="E173">
        <v>30000</v>
      </c>
      <c r="F173">
        <v>30000</v>
      </c>
      <c r="G173">
        <v>30000</v>
      </c>
      <c r="H173">
        <v>73.420853006000002</v>
      </c>
      <c r="I173">
        <v>73.420852999999994</v>
      </c>
      <c r="J173">
        <v>735.48587099999997</v>
      </c>
      <c r="K173" s="6" t="str" cm="1">
        <f t="array" ref="K173">INDEX(_xlfn.TEXTSPLIT(TableCSV[[#This Row],[csv]],"_"),1)</f>
        <v>dgemm</v>
      </c>
      <c r="L173" s="6" t="str" cm="1">
        <f t="array" ref="L173">INDEX(_xlfn.TEXTSPLIT(TableCSV[[#This Row],[csv]],"_"),2)</f>
        <v>blis</v>
      </c>
      <c r="M1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3" s="6">
        <f>IF(ISNUMBER(SEARCH("optimized",TableCSV[[#This Row],[csv]])),1,0)</f>
        <v>1</v>
      </c>
      <c r="O173" s="6" t="str" cm="1">
        <f t="array" ref="O173">INDEX(_xlfn.TEXTSPLIT(INDEX(_xlfn.TEXTSPLIT(TableCSV[[#This Row],[rep]],"="),2)," "),1)</f>
        <v>cores</v>
      </c>
      <c r="P173" s="6" t="str" cm="1">
        <f t="array" ref="P173">INDEX(_xlfn.TEXTSPLIT(INDEX(_xlfn.TEXTSPLIT(TableCSV[[#This Row],[rep]],"="),3)," "),1)</f>
        <v>close</v>
      </c>
      <c r="Q173" s="6" cm="1">
        <f t="array" ref="Q173">VALUE(INDEX(_xlfn.TEXTSPLIT(INDEX(_xlfn.TEXTSPLIT(TableCSV[[#This Row],[rep]],"="),4)," "),1))</f>
        <v>21</v>
      </c>
      <c r="R173" s="6" cm="1">
        <f t="array" ref="R173">VALUE(INDEX(_xlfn.TEXTSPLIT(INDEX(_xlfn.TEXTSPLIT(TableCSV[[#This Row],[rep]],"="),5)," "),1))</f>
        <v>21</v>
      </c>
    </row>
    <row r="174" spans="1:18" hidden="1" x14ac:dyDescent="0.25">
      <c r="A174" t="s">
        <v>207</v>
      </c>
      <c r="B174" t="s">
        <v>208</v>
      </c>
      <c r="C174" t="s">
        <v>32</v>
      </c>
      <c r="D174" t="s">
        <v>253</v>
      </c>
      <c r="E174">
        <v>30000</v>
      </c>
      <c r="F174">
        <v>30000</v>
      </c>
      <c r="G174">
        <v>30000</v>
      </c>
      <c r="H174">
        <v>75.175149536999996</v>
      </c>
      <c r="I174">
        <v>75.175150000000002</v>
      </c>
      <c r="J174">
        <v>718.32248200000004</v>
      </c>
      <c r="K174" s="6" t="str" cm="1">
        <f t="array" ref="K174">INDEX(_xlfn.TEXTSPLIT(TableCSV[[#This Row],[csv]],"_"),1)</f>
        <v>dgemm</v>
      </c>
      <c r="L174" s="6" t="str" cm="1">
        <f t="array" ref="L174">INDEX(_xlfn.TEXTSPLIT(TableCSV[[#This Row],[csv]],"_"),2)</f>
        <v>blis</v>
      </c>
      <c r="M1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4" s="6">
        <f>IF(ISNUMBER(SEARCH("optimized",TableCSV[[#This Row],[csv]])),1,0)</f>
        <v>1</v>
      </c>
      <c r="O174" s="6" t="str" cm="1">
        <f t="array" ref="O174">INDEX(_xlfn.TEXTSPLIT(INDEX(_xlfn.TEXTSPLIT(TableCSV[[#This Row],[rep]],"="),2)," "),1)</f>
        <v>cores</v>
      </c>
      <c r="P174" s="6" t="str" cm="1">
        <f t="array" ref="P174">INDEX(_xlfn.TEXTSPLIT(INDEX(_xlfn.TEXTSPLIT(TableCSV[[#This Row],[rep]],"="),3)," "),1)</f>
        <v>close</v>
      </c>
      <c r="Q174" s="6" cm="1">
        <f t="array" ref="Q174">VALUE(INDEX(_xlfn.TEXTSPLIT(INDEX(_xlfn.TEXTSPLIT(TableCSV[[#This Row],[rep]],"="),4)," "),1))</f>
        <v>20</v>
      </c>
      <c r="R174" s="6" cm="1">
        <f t="array" ref="R174">VALUE(INDEX(_xlfn.TEXTSPLIT(INDEX(_xlfn.TEXTSPLIT(TableCSV[[#This Row],[rep]],"="),5)," "),1))</f>
        <v>20</v>
      </c>
    </row>
    <row r="175" spans="1:18" hidden="1" x14ac:dyDescent="0.25">
      <c r="A175" t="s">
        <v>207</v>
      </c>
      <c r="B175" t="s">
        <v>208</v>
      </c>
      <c r="C175" t="s">
        <v>32</v>
      </c>
      <c r="D175" t="s">
        <v>254</v>
      </c>
      <c r="E175">
        <v>30000</v>
      </c>
      <c r="F175">
        <v>30000</v>
      </c>
      <c r="G175">
        <v>30000</v>
      </c>
      <c r="H175">
        <v>89.007700919000001</v>
      </c>
      <c r="I175">
        <v>89.007700999999997</v>
      </c>
      <c r="J175">
        <v>606.68907799999999</v>
      </c>
      <c r="K175" s="6" t="str" cm="1">
        <f t="array" ref="K175">INDEX(_xlfn.TEXTSPLIT(TableCSV[[#This Row],[csv]],"_"),1)</f>
        <v>dgemm</v>
      </c>
      <c r="L175" s="6" t="str" cm="1">
        <f t="array" ref="L175">INDEX(_xlfn.TEXTSPLIT(TableCSV[[#This Row],[csv]],"_"),2)</f>
        <v>blis</v>
      </c>
      <c r="M1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5" s="6">
        <f>IF(ISNUMBER(SEARCH("optimized",TableCSV[[#This Row],[csv]])),1,0)</f>
        <v>1</v>
      </c>
      <c r="O175" s="6" t="str" cm="1">
        <f t="array" ref="O175">INDEX(_xlfn.TEXTSPLIT(INDEX(_xlfn.TEXTSPLIT(TableCSV[[#This Row],[rep]],"="),2)," "),1)</f>
        <v>cores</v>
      </c>
      <c r="P175" s="6" t="str" cm="1">
        <f t="array" ref="P175">INDEX(_xlfn.TEXTSPLIT(INDEX(_xlfn.TEXTSPLIT(TableCSV[[#This Row],[rep]],"="),3)," "),1)</f>
        <v>close</v>
      </c>
      <c r="Q175" s="6" cm="1">
        <f t="array" ref="Q175">VALUE(INDEX(_xlfn.TEXTSPLIT(INDEX(_xlfn.TEXTSPLIT(TableCSV[[#This Row],[rep]],"="),4)," "),1))</f>
        <v>19</v>
      </c>
      <c r="R175" s="6" cm="1">
        <f t="array" ref="R175">VALUE(INDEX(_xlfn.TEXTSPLIT(INDEX(_xlfn.TEXTSPLIT(TableCSV[[#This Row],[rep]],"="),5)," "),1))</f>
        <v>19</v>
      </c>
    </row>
    <row r="176" spans="1:18" hidden="1" x14ac:dyDescent="0.25">
      <c r="A176" t="s">
        <v>207</v>
      </c>
      <c r="B176" t="s">
        <v>208</v>
      </c>
      <c r="C176" t="s">
        <v>32</v>
      </c>
      <c r="D176" t="s">
        <v>255</v>
      </c>
      <c r="E176">
        <v>30000</v>
      </c>
      <c r="F176">
        <v>30000</v>
      </c>
      <c r="G176">
        <v>30000</v>
      </c>
      <c r="H176">
        <v>88.313072536999996</v>
      </c>
      <c r="I176">
        <v>88.313073000000003</v>
      </c>
      <c r="J176">
        <v>611.461004</v>
      </c>
      <c r="K176" s="6" t="str" cm="1">
        <f t="array" ref="K176">INDEX(_xlfn.TEXTSPLIT(TableCSV[[#This Row],[csv]],"_"),1)</f>
        <v>dgemm</v>
      </c>
      <c r="L176" s="6" t="str" cm="1">
        <f t="array" ref="L176">INDEX(_xlfn.TEXTSPLIT(TableCSV[[#This Row],[csv]],"_"),2)</f>
        <v>blis</v>
      </c>
      <c r="M1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6" s="6">
        <f>IF(ISNUMBER(SEARCH("optimized",TableCSV[[#This Row],[csv]])),1,0)</f>
        <v>1</v>
      </c>
      <c r="O176" s="6" t="str" cm="1">
        <f t="array" ref="O176">INDEX(_xlfn.TEXTSPLIT(INDEX(_xlfn.TEXTSPLIT(TableCSV[[#This Row],[rep]],"="),2)," "),1)</f>
        <v>cores</v>
      </c>
      <c r="P176" s="6" t="str" cm="1">
        <f t="array" ref="P176">INDEX(_xlfn.TEXTSPLIT(INDEX(_xlfn.TEXTSPLIT(TableCSV[[#This Row],[rep]],"="),3)," "),1)</f>
        <v>close</v>
      </c>
      <c r="Q176" s="6" cm="1">
        <f t="array" ref="Q176">VALUE(INDEX(_xlfn.TEXTSPLIT(INDEX(_xlfn.TEXTSPLIT(TableCSV[[#This Row],[rep]],"="),4)," "),1))</f>
        <v>18</v>
      </c>
      <c r="R176" s="6" cm="1">
        <f t="array" ref="R176">VALUE(INDEX(_xlfn.TEXTSPLIT(INDEX(_xlfn.TEXTSPLIT(TableCSV[[#This Row],[rep]],"="),5)," "),1))</f>
        <v>18</v>
      </c>
    </row>
    <row r="177" spans="1:18" hidden="1" x14ac:dyDescent="0.25">
      <c r="A177" t="s">
        <v>207</v>
      </c>
      <c r="B177" t="s">
        <v>208</v>
      </c>
      <c r="C177" t="s">
        <v>32</v>
      </c>
      <c r="D177" t="s">
        <v>256</v>
      </c>
      <c r="E177">
        <v>30000</v>
      </c>
      <c r="F177">
        <v>30000</v>
      </c>
      <c r="G177">
        <v>30000</v>
      </c>
      <c r="H177">
        <v>89.373576358999998</v>
      </c>
      <c r="I177">
        <v>89.373576</v>
      </c>
      <c r="J177">
        <v>604.20542799999998</v>
      </c>
      <c r="K177" s="6" t="str" cm="1">
        <f t="array" ref="K177">INDEX(_xlfn.TEXTSPLIT(TableCSV[[#This Row],[csv]],"_"),1)</f>
        <v>dgemm</v>
      </c>
      <c r="L177" s="6" t="str" cm="1">
        <f t="array" ref="L177">INDEX(_xlfn.TEXTSPLIT(TableCSV[[#This Row],[csv]],"_"),2)</f>
        <v>blis</v>
      </c>
      <c r="M1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7" s="6">
        <f>IF(ISNUMBER(SEARCH("optimized",TableCSV[[#This Row],[csv]])),1,0)</f>
        <v>1</v>
      </c>
      <c r="O177" s="6" t="str" cm="1">
        <f t="array" ref="O177">INDEX(_xlfn.TEXTSPLIT(INDEX(_xlfn.TEXTSPLIT(TableCSV[[#This Row],[rep]],"="),2)," "),1)</f>
        <v>cores</v>
      </c>
      <c r="P177" s="6" t="str" cm="1">
        <f t="array" ref="P177">INDEX(_xlfn.TEXTSPLIT(INDEX(_xlfn.TEXTSPLIT(TableCSV[[#This Row],[rep]],"="),3)," "),1)</f>
        <v>close</v>
      </c>
      <c r="Q177" s="6" cm="1">
        <f t="array" ref="Q177">VALUE(INDEX(_xlfn.TEXTSPLIT(INDEX(_xlfn.TEXTSPLIT(TableCSV[[#This Row],[rep]],"="),4)," "),1))</f>
        <v>17</v>
      </c>
      <c r="R177" s="6" cm="1">
        <f t="array" ref="R177">VALUE(INDEX(_xlfn.TEXTSPLIT(INDEX(_xlfn.TEXTSPLIT(TableCSV[[#This Row],[rep]],"="),5)," "),1))</f>
        <v>17</v>
      </c>
    </row>
    <row r="178" spans="1:18" hidden="1" x14ac:dyDescent="0.25">
      <c r="A178" t="s">
        <v>207</v>
      </c>
      <c r="B178" t="s">
        <v>208</v>
      </c>
      <c r="C178" t="s">
        <v>32</v>
      </c>
      <c r="D178" t="s">
        <v>257</v>
      </c>
      <c r="E178">
        <v>30000</v>
      </c>
      <c r="F178">
        <v>30000</v>
      </c>
      <c r="G178">
        <v>30000</v>
      </c>
      <c r="H178">
        <v>89.497785273000005</v>
      </c>
      <c r="I178">
        <v>89.497784999999993</v>
      </c>
      <c r="J178">
        <v>603.36688600000002</v>
      </c>
      <c r="K178" s="6" t="str" cm="1">
        <f t="array" ref="K178">INDEX(_xlfn.TEXTSPLIT(TableCSV[[#This Row],[csv]],"_"),1)</f>
        <v>dgemm</v>
      </c>
      <c r="L178" s="6" t="str" cm="1">
        <f t="array" ref="L178">INDEX(_xlfn.TEXTSPLIT(TableCSV[[#This Row],[csv]],"_"),2)</f>
        <v>blis</v>
      </c>
      <c r="M1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8" s="6">
        <f>IF(ISNUMBER(SEARCH("optimized",TableCSV[[#This Row],[csv]])),1,0)</f>
        <v>1</v>
      </c>
      <c r="O178" s="6" t="str" cm="1">
        <f t="array" ref="O178">INDEX(_xlfn.TEXTSPLIT(INDEX(_xlfn.TEXTSPLIT(TableCSV[[#This Row],[rep]],"="),2)," "),1)</f>
        <v>cores</v>
      </c>
      <c r="P178" s="6" t="str" cm="1">
        <f t="array" ref="P178">INDEX(_xlfn.TEXTSPLIT(INDEX(_xlfn.TEXTSPLIT(TableCSV[[#This Row],[rep]],"="),3)," "),1)</f>
        <v>close</v>
      </c>
      <c r="Q178" s="6" cm="1">
        <f t="array" ref="Q178">VALUE(INDEX(_xlfn.TEXTSPLIT(INDEX(_xlfn.TEXTSPLIT(TableCSV[[#This Row],[rep]],"="),4)," "),1))</f>
        <v>16</v>
      </c>
      <c r="R178" s="6" cm="1">
        <f t="array" ref="R178">VALUE(INDEX(_xlfn.TEXTSPLIT(INDEX(_xlfn.TEXTSPLIT(TableCSV[[#This Row],[rep]],"="),5)," "),1))</f>
        <v>16</v>
      </c>
    </row>
    <row r="179" spans="1:18" hidden="1" x14ac:dyDescent="0.25">
      <c r="A179" t="s">
        <v>207</v>
      </c>
      <c r="B179" t="s">
        <v>208</v>
      </c>
      <c r="C179" t="s">
        <v>32</v>
      </c>
      <c r="D179" t="s">
        <v>258</v>
      </c>
      <c r="E179">
        <v>30000</v>
      </c>
      <c r="F179">
        <v>30000</v>
      </c>
      <c r="G179">
        <v>30000</v>
      </c>
      <c r="H179">
        <v>98.904169991000003</v>
      </c>
      <c r="I179">
        <v>98.904169999999993</v>
      </c>
      <c r="J179">
        <v>545.98304599999994</v>
      </c>
      <c r="K179" s="6" t="str" cm="1">
        <f t="array" ref="K179">INDEX(_xlfn.TEXTSPLIT(TableCSV[[#This Row],[csv]],"_"),1)</f>
        <v>dgemm</v>
      </c>
      <c r="L179" s="6" t="str" cm="1">
        <f t="array" ref="L179">INDEX(_xlfn.TEXTSPLIT(TableCSV[[#This Row],[csv]],"_"),2)</f>
        <v>blis</v>
      </c>
      <c r="M1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79" s="6">
        <f>IF(ISNUMBER(SEARCH("optimized",TableCSV[[#This Row],[csv]])),1,0)</f>
        <v>1</v>
      </c>
      <c r="O179" s="6" t="str" cm="1">
        <f t="array" ref="O179">INDEX(_xlfn.TEXTSPLIT(INDEX(_xlfn.TEXTSPLIT(TableCSV[[#This Row],[rep]],"="),2)," "),1)</f>
        <v>cores</v>
      </c>
      <c r="P179" s="6" t="str" cm="1">
        <f t="array" ref="P179">INDEX(_xlfn.TEXTSPLIT(INDEX(_xlfn.TEXTSPLIT(TableCSV[[#This Row],[rep]],"="),3)," "),1)</f>
        <v>close</v>
      </c>
      <c r="Q179" s="6" cm="1">
        <f t="array" ref="Q179">VALUE(INDEX(_xlfn.TEXTSPLIT(INDEX(_xlfn.TEXTSPLIT(TableCSV[[#This Row],[rep]],"="),4)," "),1))</f>
        <v>15</v>
      </c>
      <c r="R179" s="6" cm="1">
        <f t="array" ref="R179">VALUE(INDEX(_xlfn.TEXTSPLIT(INDEX(_xlfn.TEXTSPLIT(TableCSV[[#This Row],[rep]],"="),5)," "),1))</f>
        <v>15</v>
      </c>
    </row>
    <row r="180" spans="1:18" hidden="1" x14ac:dyDescent="0.25">
      <c r="A180" t="s">
        <v>207</v>
      </c>
      <c r="B180" t="s">
        <v>208</v>
      </c>
      <c r="C180" t="s">
        <v>32</v>
      </c>
      <c r="D180" t="s">
        <v>259</v>
      </c>
      <c r="E180">
        <v>30000</v>
      </c>
      <c r="F180">
        <v>30000</v>
      </c>
      <c r="G180">
        <v>30000</v>
      </c>
      <c r="H180">
        <v>105.93001163300001</v>
      </c>
      <c r="I180">
        <v>105.930012</v>
      </c>
      <c r="J180">
        <v>509.77054700000002</v>
      </c>
      <c r="K180" s="6" t="str" cm="1">
        <f t="array" ref="K180">INDEX(_xlfn.TEXTSPLIT(TableCSV[[#This Row],[csv]],"_"),1)</f>
        <v>dgemm</v>
      </c>
      <c r="L180" s="6" t="str" cm="1">
        <f t="array" ref="L180">INDEX(_xlfn.TEXTSPLIT(TableCSV[[#This Row],[csv]],"_"),2)</f>
        <v>blis</v>
      </c>
      <c r="M1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0" s="6">
        <f>IF(ISNUMBER(SEARCH("optimized",TableCSV[[#This Row],[csv]])),1,0)</f>
        <v>1</v>
      </c>
      <c r="O180" s="6" t="str" cm="1">
        <f t="array" ref="O180">INDEX(_xlfn.TEXTSPLIT(INDEX(_xlfn.TEXTSPLIT(TableCSV[[#This Row],[rep]],"="),2)," "),1)</f>
        <v>cores</v>
      </c>
      <c r="P180" s="6" t="str" cm="1">
        <f t="array" ref="P180">INDEX(_xlfn.TEXTSPLIT(INDEX(_xlfn.TEXTSPLIT(TableCSV[[#This Row],[rep]],"="),3)," "),1)</f>
        <v>close</v>
      </c>
      <c r="Q180" s="6" cm="1">
        <f t="array" ref="Q180">VALUE(INDEX(_xlfn.TEXTSPLIT(INDEX(_xlfn.TEXTSPLIT(TableCSV[[#This Row],[rep]],"="),4)," "),1))</f>
        <v>14</v>
      </c>
      <c r="R180" s="6" cm="1">
        <f t="array" ref="R180">VALUE(INDEX(_xlfn.TEXTSPLIT(INDEX(_xlfn.TEXTSPLIT(TableCSV[[#This Row],[rep]],"="),5)," "),1))</f>
        <v>14</v>
      </c>
    </row>
    <row r="181" spans="1:18" hidden="1" x14ac:dyDescent="0.25">
      <c r="A181" t="s">
        <v>207</v>
      </c>
      <c r="B181" t="s">
        <v>208</v>
      </c>
      <c r="C181" t="s">
        <v>32</v>
      </c>
      <c r="D181" t="s">
        <v>260</v>
      </c>
      <c r="E181">
        <v>30000</v>
      </c>
      <c r="F181">
        <v>30000</v>
      </c>
      <c r="G181">
        <v>30000</v>
      </c>
      <c r="H181">
        <v>113.58672440799999</v>
      </c>
      <c r="I181">
        <v>113.586724</v>
      </c>
      <c r="J181">
        <v>475.40767</v>
      </c>
      <c r="K181" s="6" t="str" cm="1">
        <f t="array" ref="K181">INDEX(_xlfn.TEXTSPLIT(TableCSV[[#This Row],[csv]],"_"),1)</f>
        <v>dgemm</v>
      </c>
      <c r="L181" s="6" t="str" cm="1">
        <f t="array" ref="L181">INDEX(_xlfn.TEXTSPLIT(TableCSV[[#This Row],[csv]],"_"),2)</f>
        <v>blis</v>
      </c>
      <c r="M1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1" s="6">
        <f>IF(ISNUMBER(SEARCH("optimized",TableCSV[[#This Row],[csv]])),1,0)</f>
        <v>1</v>
      </c>
      <c r="O181" s="6" t="str" cm="1">
        <f t="array" ref="O181">INDEX(_xlfn.TEXTSPLIT(INDEX(_xlfn.TEXTSPLIT(TableCSV[[#This Row],[rep]],"="),2)," "),1)</f>
        <v>cores</v>
      </c>
      <c r="P181" s="6" t="str" cm="1">
        <f t="array" ref="P181">INDEX(_xlfn.TEXTSPLIT(INDEX(_xlfn.TEXTSPLIT(TableCSV[[#This Row],[rep]],"="),3)," "),1)</f>
        <v>close</v>
      </c>
      <c r="Q181" s="6" cm="1">
        <f t="array" ref="Q181">VALUE(INDEX(_xlfn.TEXTSPLIT(INDEX(_xlfn.TEXTSPLIT(TableCSV[[#This Row],[rep]],"="),4)," "),1))</f>
        <v>13</v>
      </c>
      <c r="R181" s="6" cm="1">
        <f t="array" ref="R181">VALUE(INDEX(_xlfn.TEXTSPLIT(INDEX(_xlfn.TEXTSPLIT(TableCSV[[#This Row],[rep]],"="),5)," "),1))</f>
        <v>13</v>
      </c>
    </row>
    <row r="182" spans="1:18" hidden="1" x14ac:dyDescent="0.25">
      <c r="A182" t="s">
        <v>207</v>
      </c>
      <c r="B182" t="s">
        <v>208</v>
      </c>
      <c r="C182" t="s">
        <v>32</v>
      </c>
      <c r="D182" t="s">
        <v>261</v>
      </c>
      <c r="E182">
        <v>30000</v>
      </c>
      <c r="F182">
        <v>30000</v>
      </c>
      <c r="G182">
        <v>30000</v>
      </c>
      <c r="H182">
        <v>114.17493232299999</v>
      </c>
      <c r="I182">
        <v>114.174932</v>
      </c>
      <c r="J182">
        <v>472.958459</v>
      </c>
      <c r="K182" s="6" t="str" cm="1">
        <f t="array" ref="K182">INDEX(_xlfn.TEXTSPLIT(TableCSV[[#This Row],[csv]],"_"),1)</f>
        <v>dgemm</v>
      </c>
      <c r="L182" s="6" t="str" cm="1">
        <f t="array" ref="L182">INDEX(_xlfn.TEXTSPLIT(TableCSV[[#This Row],[csv]],"_"),2)</f>
        <v>blis</v>
      </c>
      <c r="M1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2" s="6">
        <f>IF(ISNUMBER(SEARCH("optimized",TableCSV[[#This Row],[csv]])),1,0)</f>
        <v>1</v>
      </c>
      <c r="O182" s="6" t="str" cm="1">
        <f t="array" ref="O182">INDEX(_xlfn.TEXTSPLIT(INDEX(_xlfn.TEXTSPLIT(TableCSV[[#This Row],[rep]],"="),2)," "),1)</f>
        <v>cores</v>
      </c>
      <c r="P182" s="6" t="str" cm="1">
        <f t="array" ref="P182">INDEX(_xlfn.TEXTSPLIT(INDEX(_xlfn.TEXTSPLIT(TableCSV[[#This Row],[rep]],"="),3)," "),1)</f>
        <v>close</v>
      </c>
      <c r="Q182" s="6" cm="1">
        <f t="array" ref="Q182">VALUE(INDEX(_xlfn.TEXTSPLIT(INDEX(_xlfn.TEXTSPLIT(TableCSV[[#This Row],[rep]],"="),4)," "),1))</f>
        <v>12</v>
      </c>
      <c r="R182" s="6" cm="1">
        <f t="array" ref="R182">VALUE(INDEX(_xlfn.TEXTSPLIT(INDEX(_xlfn.TEXTSPLIT(TableCSV[[#This Row],[rep]],"="),5)," "),1))</f>
        <v>12</v>
      </c>
    </row>
    <row r="183" spans="1:18" hidden="1" x14ac:dyDescent="0.25">
      <c r="A183" t="s">
        <v>207</v>
      </c>
      <c r="B183" t="s">
        <v>208</v>
      </c>
      <c r="C183" t="s">
        <v>32</v>
      </c>
      <c r="D183" t="s">
        <v>262</v>
      </c>
      <c r="E183">
        <v>30000</v>
      </c>
      <c r="F183">
        <v>30000</v>
      </c>
      <c r="G183">
        <v>30000</v>
      </c>
      <c r="H183">
        <v>141.62700102900001</v>
      </c>
      <c r="I183">
        <v>141.62700100000001</v>
      </c>
      <c r="J183">
        <v>381.28322700000001</v>
      </c>
      <c r="K183" s="6" t="str" cm="1">
        <f t="array" ref="K183">INDEX(_xlfn.TEXTSPLIT(TableCSV[[#This Row],[csv]],"_"),1)</f>
        <v>dgemm</v>
      </c>
      <c r="L183" s="6" t="str" cm="1">
        <f t="array" ref="L183">INDEX(_xlfn.TEXTSPLIT(TableCSV[[#This Row],[csv]],"_"),2)</f>
        <v>blis</v>
      </c>
      <c r="M1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3" s="6">
        <f>IF(ISNUMBER(SEARCH("optimized",TableCSV[[#This Row],[csv]])),1,0)</f>
        <v>1</v>
      </c>
      <c r="O183" s="6" t="str" cm="1">
        <f t="array" ref="O183">INDEX(_xlfn.TEXTSPLIT(INDEX(_xlfn.TEXTSPLIT(TableCSV[[#This Row],[rep]],"="),2)," "),1)</f>
        <v>cores</v>
      </c>
      <c r="P183" s="6" t="str" cm="1">
        <f t="array" ref="P183">INDEX(_xlfn.TEXTSPLIT(INDEX(_xlfn.TEXTSPLIT(TableCSV[[#This Row],[rep]],"="),3)," "),1)</f>
        <v>close</v>
      </c>
      <c r="Q183" s="6" cm="1">
        <f t="array" ref="Q183">VALUE(INDEX(_xlfn.TEXTSPLIT(INDEX(_xlfn.TEXTSPLIT(TableCSV[[#This Row],[rep]],"="),4)," "),1))</f>
        <v>11</v>
      </c>
      <c r="R183" s="6" cm="1">
        <f t="array" ref="R183">VALUE(INDEX(_xlfn.TEXTSPLIT(INDEX(_xlfn.TEXTSPLIT(TableCSV[[#This Row],[rep]],"="),5)," "),1))</f>
        <v>11</v>
      </c>
    </row>
    <row r="184" spans="1:18" hidden="1" x14ac:dyDescent="0.25">
      <c r="A184" t="s">
        <v>207</v>
      </c>
      <c r="B184" t="s">
        <v>208</v>
      </c>
      <c r="C184" t="s">
        <v>32</v>
      </c>
      <c r="D184" t="s">
        <v>263</v>
      </c>
      <c r="E184">
        <v>30000</v>
      </c>
      <c r="F184">
        <v>30000</v>
      </c>
      <c r="G184">
        <v>30000</v>
      </c>
      <c r="H184">
        <v>142.979142841</v>
      </c>
      <c r="I184">
        <v>142.97914299999999</v>
      </c>
      <c r="J184">
        <v>377.67746299999999</v>
      </c>
      <c r="K184" s="6" t="str" cm="1">
        <f t="array" ref="K184">INDEX(_xlfn.TEXTSPLIT(TableCSV[[#This Row],[csv]],"_"),1)</f>
        <v>dgemm</v>
      </c>
      <c r="L184" s="6" t="str" cm="1">
        <f t="array" ref="L184">INDEX(_xlfn.TEXTSPLIT(TableCSV[[#This Row],[csv]],"_"),2)</f>
        <v>blis</v>
      </c>
      <c r="M1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4" s="6">
        <f>IF(ISNUMBER(SEARCH("optimized",TableCSV[[#This Row],[csv]])),1,0)</f>
        <v>1</v>
      </c>
      <c r="O184" s="6" t="str" cm="1">
        <f t="array" ref="O184">INDEX(_xlfn.TEXTSPLIT(INDEX(_xlfn.TEXTSPLIT(TableCSV[[#This Row],[rep]],"="),2)," "),1)</f>
        <v>cores</v>
      </c>
      <c r="P184" s="6" t="str" cm="1">
        <f t="array" ref="P184">INDEX(_xlfn.TEXTSPLIT(INDEX(_xlfn.TEXTSPLIT(TableCSV[[#This Row],[rep]],"="),3)," "),1)</f>
        <v>close</v>
      </c>
      <c r="Q184" s="6" cm="1">
        <f t="array" ref="Q184">VALUE(INDEX(_xlfn.TEXTSPLIT(INDEX(_xlfn.TEXTSPLIT(TableCSV[[#This Row],[rep]],"="),4)," "),1))</f>
        <v>10</v>
      </c>
      <c r="R184" s="6" cm="1">
        <f t="array" ref="R184">VALUE(INDEX(_xlfn.TEXTSPLIT(INDEX(_xlfn.TEXTSPLIT(TableCSV[[#This Row],[rep]],"="),5)," "),1))</f>
        <v>10</v>
      </c>
    </row>
    <row r="185" spans="1:18" hidden="1" x14ac:dyDescent="0.25">
      <c r="A185" t="s">
        <v>207</v>
      </c>
      <c r="B185" t="s">
        <v>208</v>
      </c>
      <c r="C185" t="s">
        <v>32</v>
      </c>
      <c r="D185" t="s">
        <v>264</v>
      </c>
      <c r="E185">
        <v>30000</v>
      </c>
      <c r="F185">
        <v>30000</v>
      </c>
      <c r="G185">
        <v>30000</v>
      </c>
      <c r="H185">
        <v>153.300333728</v>
      </c>
      <c r="I185">
        <v>153.30033399999999</v>
      </c>
      <c r="J185">
        <v>352.24972200000002</v>
      </c>
      <c r="K185" s="6" t="str" cm="1">
        <f t="array" ref="K185">INDEX(_xlfn.TEXTSPLIT(TableCSV[[#This Row],[csv]],"_"),1)</f>
        <v>dgemm</v>
      </c>
      <c r="L185" s="6" t="str" cm="1">
        <f t="array" ref="L185">INDEX(_xlfn.TEXTSPLIT(TableCSV[[#This Row],[csv]],"_"),2)</f>
        <v>blis</v>
      </c>
      <c r="M1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5" s="6">
        <f>IF(ISNUMBER(SEARCH("optimized",TableCSV[[#This Row],[csv]])),1,0)</f>
        <v>1</v>
      </c>
      <c r="O185" s="6" t="str" cm="1">
        <f t="array" ref="O185">INDEX(_xlfn.TEXTSPLIT(INDEX(_xlfn.TEXTSPLIT(TableCSV[[#This Row],[rep]],"="),2)," "),1)</f>
        <v>cores</v>
      </c>
      <c r="P185" s="6" t="str" cm="1">
        <f t="array" ref="P185">INDEX(_xlfn.TEXTSPLIT(INDEX(_xlfn.TEXTSPLIT(TableCSV[[#This Row],[rep]],"="),3)," "),1)</f>
        <v>close</v>
      </c>
      <c r="Q185" s="6" cm="1">
        <f t="array" ref="Q185">VALUE(INDEX(_xlfn.TEXTSPLIT(INDEX(_xlfn.TEXTSPLIT(TableCSV[[#This Row],[rep]],"="),4)," "),1))</f>
        <v>9</v>
      </c>
      <c r="R185" s="6" cm="1">
        <f t="array" ref="R185">VALUE(INDEX(_xlfn.TEXTSPLIT(INDEX(_xlfn.TEXTSPLIT(TableCSV[[#This Row],[rep]],"="),5)," "),1))</f>
        <v>9</v>
      </c>
    </row>
    <row r="186" spans="1:18" hidden="1" x14ac:dyDescent="0.25">
      <c r="A186" t="s">
        <v>207</v>
      </c>
      <c r="B186" t="s">
        <v>208</v>
      </c>
      <c r="C186" t="s">
        <v>32</v>
      </c>
      <c r="D186" t="s">
        <v>265</v>
      </c>
      <c r="E186">
        <v>30000</v>
      </c>
      <c r="F186">
        <v>30000</v>
      </c>
      <c r="G186">
        <v>30000</v>
      </c>
      <c r="H186">
        <v>167.33835699299999</v>
      </c>
      <c r="I186">
        <v>167.338357</v>
      </c>
      <c r="J186">
        <v>322.69947500000001</v>
      </c>
      <c r="K186" s="6" t="str" cm="1">
        <f t="array" ref="K186">INDEX(_xlfn.TEXTSPLIT(TableCSV[[#This Row],[csv]],"_"),1)</f>
        <v>dgemm</v>
      </c>
      <c r="L186" s="6" t="str" cm="1">
        <f t="array" ref="L186">INDEX(_xlfn.TEXTSPLIT(TableCSV[[#This Row],[csv]],"_"),2)</f>
        <v>blis</v>
      </c>
      <c r="M1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6" s="6">
        <f>IF(ISNUMBER(SEARCH("optimized",TableCSV[[#This Row],[csv]])),1,0)</f>
        <v>1</v>
      </c>
      <c r="O186" s="6" t="str" cm="1">
        <f t="array" ref="O186">INDEX(_xlfn.TEXTSPLIT(INDEX(_xlfn.TEXTSPLIT(TableCSV[[#This Row],[rep]],"="),2)," "),1)</f>
        <v>cores</v>
      </c>
      <c r="P186" s="6" t="str" cm="1">
        <f t="array" ref="P186">INDEX(_xlfn.TEXTSPLIT(INDEX(_xlfn.TEXTSPLIT(TableCSV[[#This Row],[rep]],"="),3)," "),1)</f>
        <v>close</v>
      </c>
      <c r="Q186" s="6" cm="1">
        <f t="array" ref="Q186">VALUE(INDEX(_xlfn.TEXTSPLIT(INDEX(_xlfn.TEXTSPLIT(TableCSV[[#This Row],[rep]],"="),4)," "),1))</f>
        <v>8</v>
      </c>
      <c r="R186" s="6" cm="1">
        <f t="array" ref="R186">VALUE(INDEX(_xlfn.TEXTSPLIT(INDEX(_xlfn.TEXTSPLIT(TableCSV[[#This Row],[rep]],"="),5)," "),1))</f>
        <v>8</v>
      </c>
    </row>
    <row r="187" spans="1:18" hidden="1" x14ac:dyDescent="0.25">
      <c r="A187" t="s">
        <v>207</v>
      </c>
      <c r="B187" t="s">
        <v>208</v>
      </c>
      <c r="C187" t="s">
        <v>32</v>
      </c>
      <c r="D187" t="s">
        <v>266</v>
      </c>
      <c r="E187">
        <v>30000</v>
      </c>
      <c r="F187">
        <v>30000</v>
      </c>
      <c r="G187">
        <v>30000</v>
      </c>
      <c r="H187">
        <v>201.56127932800001</v>
      </c>
      <c r="I187">
        <v>201.56127900000001</v>
      </c>
      <c r="J187">
        <v>267.90859899999998</v>
      </c>
      <c r="K187" s="6" t="str" cm="1">
        <f t="array" ref="K187">INDEX(_xlfn.TEXTSPLIT(TableCSV[[#This Row],[csv]],"_"),1)</f>
        <v>dgemm</v>
      </c>
      <c r="L187" s="6" t="str" cm="1">
        <f t="array" ref="L187">INDEX(_xlfn.TEXTSPLIT(TableCSV[[#This Row],[csv]],"_"),2)</f>
        <v>blis</v>
      </c>
      <c r="M1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7" s="6">
        <f>IF(ISNUMBER(SEARCH("optimized",TableCSV[[#This Row],[csv]])),1,0)</f>
        <v>1</v>
      </c>
      <c r="O187" s="6" t="str" cm="1">
        <f t="array" ref="O187">INDEX(_xlfn.TEXTSPLIT(INDEX(_xlfn.TEXTSPLIT(TableCSV[[#This Row],[rep]],"="),2)," "),1)</f>
        <v>cores</v>
      </c>
      <c r="P187" s="6" t="str" cm="1">
        <f t="array" ref="P187">INDEX(_xlfn.TEXTSPLIT(INDEX(_xlfn.TEXTSPLIT(TableCSV[[#This Row],[rep]],"="),3)," "),1)</f>
        <v>close</v>
      </c>
      <c r="Q187" s="6" cm="1">
        <f t="array" ref="Q187">VALUE(INDEX(_xlfn.TEXTSPLIT(INDEX(_xlfn.TEXTSPLIT(TableCSV[[#This Row],[rep]],"="),4)," "),1))</f>
        <v>7</v>
      </c>
      <c r="R187" s="6" cm="1">
        <f t="array" ref="R187">VALUE(INDEX(_xlfn.TEXTSPLIT(INDEX(_xlfn.TEXTSPLIT(TableCSV[[#This Row],[rep]],"="),5)," "),1))</f>
        <v>7</v>
      </c>
    </row>
    <row r="188" spans="1:18" hidden="1" x14ac:dyDescent="0.25">
      <c r="A188" t="s">
        <v>207</v>
      </c>
      <c r="B188" t="s">
        <v>208</v>
      </c>
      <c r="C188" t="s">
        <v>32</v>
      </c>
      <c r="D188" t="s">
        <v>267</v>
      </c>
      <c r="E188">
        <v>30000</v>
      </c>
      <c r="F188">
        <v>30000</v>
      </c>
      <c r="G188">
        <v>30000</v>
      </c>
      <c r="H188">
        <v>222.39453335499999</v>
      </c>
      <c r="I188">
        <v>222.394533</v>
      </c>
      <c r="J188">
        <v>242.811724</v>
      </c>
      <c r="K188" s="6" t="str" cm="1">
        <f t="array" ref="K188">INDEX(_xlfn.TEXTSPLIT(TableCSV[[#This Row],[csv]],"_"),1)</f>
        <v>dgemm</v>
      </c>
      <c r="L188" s="6" t="str" cm="1">
        <f t="array" ref="L188">INDEX(_xlfn.TEXTSPLIT(TableCSV[[#This Row],[csv]],"_"),2)</f>
        <v>blis</v>
      </c>
      <c r="M1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8" s="6">
        <f>IF(ISNUMBER(SEARCH("optimized",TableCSV[[#This Row],[csv]])),1,0)</f>
        <v>1</v>
      </c>
      <c r="O188" s="6" t="str" cm="1">
        <f t="array" ref="O188">INDEX(_xlfn.TEXTSPLIT(INDEX(_xlfn.TEXTSPLIT(TableCSV[[#This Row],[rep]],"="),2)," "),1)</f>
        <v>cores</v>
      </c>
      <c r="P188" s="6" t="str" cm="1">
        <f t="array" ref="P188">INDEX(_xlfn.TEXTSPLIT(INDEX(_xlfn.TEXTSPLIT(TableCSV[[#This Row],[rep]],"="),3)," "),1)</f>
        <v>close</v>
      </c>
      <c r="Q188" s="6" cm="1">
        <f t="array" ref="Q188">VALUE(INDEX(_xlfn.TEXTSPLIT(INDEX(_xlfn.TEXTSPLIT(TableCSV[[#This Row],[rep]],"="),4)," "),1))</f>
        <v>6</v>
      </c>
      <c r="R188" s="6" cm="1">
        <f t="array" ref="R188">VALUE(INDEX(_xlfn.TEXTSPLIT(INDEX(_xlfn.TEXTSPLIT(TableCSV[[#This Row],[rep]],"="),5)," "),1))</f>
        <v>6</v>
      </c>
    </row>
    <row r="189" spans="1:18" hidden="1" x14ac:dyDescent="0.25">
      <c r="A189" t="s">
        <v>207</v>
      </c>
      <c r="B189" t="s">
        <v>208</v>
      </c>
      <c r="C189" t="s">
        <v>32</v>
      </c>
      <c r="D189" t="s">
        <v>268</v>
      </c>
      <c r="E189">
        <v>30000</v>
      </c>
      <c r="F189">
        <v>30000</v>
      </c>
      <c r="G189">
        <v>30000</v>
      </c>
      <c r="H189">
        <v>255.560292256</v>
      </c>
      <c r="I189">
        <v>255.560292</v>
      </c>
      <c r="J189">
        <v>211.300431</v>
      </c>
      <c r="K189" s="6" t="str" cm="1">
        <f t="array" ref="K189">INDEX(_xlfn.TEXTSPLIT(TableCSV[[#This Row],[csv]],"_"),1)</f>
        <v>dgemm</v>
      </c>
      <c r="L189" s="6" t="str" cm="1">
        <f t="array" ref="L189">INDEX(_xlfn.TEXTSPLIT(TableCSV[[#This Row],[csv]],"_"),2)</f>
        <v>blis</v>
      </c>
      <c r="M1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89" s="6">
        <f>IF(ISNUMBER(SEARCH("optimized",TableCSV[[#This Row],[csv]])),1,0)</f>
        <v>1</v>
      </c>
      <c r="O189" s="6" t="str" cm="1">
        <f t="array" ref="O189">INDEX(_xlfn.TEXTSPLIT(INDEX(_xlfn.TEXTSPLIT(TableCSV[[#This Row],[rep]],"="),2)," "),1)</f>
        <v>cores</v>
      </c>
      <c r="P189" s="6" t="str" cm="1">
        <f t="array" ref="P189">INDEX(_xlfn.TEXTSPLIT(INDEX(_xlfn.TEXTSPLIT(TableCSV[[#This Row],[rep]],"="),3)," "),1)</f>
        <v>close</v>
      </c>
      <c r="Q189" s="6" cm="1">
        <f t="array" ref="Q189">VALUE(INDEX(_xlfn.TEXTSPLIT(INDEX(_xlfn.TEXTSPLIT(TableCSV[[#This Row],[rep]],"="),4)," "),1))</f>
        <v>5</v>
      </c>
      <c r="R189" s="6" cm="1">
        <f t="array" ref="R189">VALUE(INDEX(_xlfn.TEXTSPLIT(INDEX(_xlfn.TEXTSPLIT(TableCSV[[#This Row],[rep]],"="),5)," "),1))</f>
        <v>5</v>
      </c>
    </row>
    <row r="190" spans="1:18" hidden="1" x14ac:dyDescent="0.25">
      <c r="A190" t="s">
        <v>207</v>
      </c>
      <c r="B190" t="s">
        <v>208</v>
      </c>
      <c r="C190" t="s">
        <v>32</v>
      </c>
      <c r="D190" t="s">
        <v>269</v>
      </c>
      <c r="E190">
        <v>30000</v>
      </c>
      <c r="F190">
        <v>30000</v>
      </c>
      <c r="G190">
        <v>30000</v>
      </c>
      <c r="H190">
        <v>314.50239386200002</v>
      </c>
      <c r="I190">
        <v>314.50239399999998</v>
      </c>
      <c r="J190">
        <v>171.699806</v>
      </c>
      <c r="K190" s="6" t="str" cm="1">
        <f t="array" ref="K190">INDEX(_xlfn.TEXTSPLIT(TableCSV[[#This Row],[csv]],"_"),1)</f>
        <v>dgemm</v>
      </c>
      <c r="L190" s="6" t="str" cm="1">
        <f t="array" ref="L190">INDEX(_xlfn.TEXTSPLIT(TableCSV[[#This Row],[csv]],"_"),2)</f>
        <v>blis</v>
      </c>
      <c r="M1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90" s="6">
        <f>IF(ISNUMBER(SEARCH("optimized",TableCSV[[#This Row],[csv]])),1,0)</f>
        <v>1</v>
      </c>
      <c r="O190" s="6" t="str" cm="1">
        <f t="array" ref="O190">INDEX(_xlfn.TEXTSPLIT(INDEX(_xlfn.TEXTSPLIT(TableCSV[[#This Row],[rep]],"="),2)," "),1)</f>
        <v>cores</v>
      </c>
      <c r="P190" s="6" t="str" cm="1">
        <f t="array" ref="P190">INDEX(_xlfn.TEXTSPLIT(INDEX(_xlfn.TEXTSPLIT(TableCSV[[#This Row],[rep]],"="),3)," "),1)</f>
        <v>close</v>
      </c>
      <c r="Q190" s="6" cm="1">
        <f t="array" ref="Q190">VALUE(INDEX(_xlfn.TEXTSPLIT(INDEX(_xlfn.TEXTSPLIT(TableCSV[[#This Row],[rep]],"="),4)," "),1))</f>
        <v>4</v>
      </c>
      <c r="R190" s="6" cm="1">
        <f t="array" ref="R190">VALUE(INDEX(_xlfn.TEXTSPLIT(INDEX(_xlfn.TEXTSPLIT(TableCSV[[#This Row],[rep]],"="),5)," "),1))</f>
        <v>4</v>
      </c>
    </row>
    <row r="191" spans="1:18" hidden="1" x14ac:dyDescent="0.25">
      <c r="A191" t="s">
        <v>207</v>
      </c>
      <c r="B191" t="s">
        <v>208</v>
      </c>
      <c r="C191" t="s">
        <v>32</v>
      </c>
      <c r="D191" t="s">
        <v>270</v>
      </c>
      <c r="E191">
        <v>30000</v>
      </c>
      <c r="F191">
        <v>30000</v>
      </c>
      <c r="G191">
        <v>30000</v>
      </c>
      <c r="H191">
        <v>385.56188783499999</v>
      </c>
      <c r="I191">
        <v>385.56188800000001</v>
      </c>
      <c r="J191">
        <v>140.05533700000001</v>
      </c>
      <c r="K191" s="6" t="str" cm="1">
        <f t="array" ref="K191">INDEX(_xlfn.TEXTSPLIT(TableCSV[[#This Row],[csv]],"_"),1)</f>
        <v>dgemm</v>
      </c>
      <c r="L191" s="6" t="str" cm="1">
        <f t="array" ref="L191">INDEX(_xlfn.TEXTSPLIT(TableCSV[[#This Row],[csv]],"_"),2)</f>
        <v>blis</v>
      </c>
      <c r="M1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91" s="6">
        <f>IF(ISNUMBER(SEARCH("optimized",TableCSV[[#This Row],[csv]])),1,0)</f>
        <v>1</v>
      </c>
      <c r="O191" s="6" t="str" cm="1">
        <f t="array" ref="O191">INDEX(_xlfn.TEXTSPLIT(INDEX(_xlfn.TEXTSPLIT(TableCSV[[#This Row],[rep]],"="),2)," "),1)</f>
        <v>cores</v>
      </c>
      <c r="P191" s="6" t="str" cm="1">
        <f t="array" ref="P191">INDEX(_xlfn.TEXTSPLIT(INDEX(_xlfn.TEXTSPLIT(TableCSV[[#This Row],[rep]],"="),3)," "),1)</f>
        <v>close</v>
      </c>
      <c r="Q191" s="6" cm="1">
        <f t="array" ref="Q191">VALUE(INDEX(_xlfn.TEXTSPLIT(INDEX(_xlfn.TEXTSPLIT(TableCSV[[#This Row],[rep]],"="),4)," "),1))</f>
        <v>3</v>
      </c>
      <c r="R191" s="6" cm="1">
        <f t="array" ref="R191">VALUE(INDEX(_xlfn.TEXTSPLIT(INDEX(_xlfn.TEXTSPLIT(TableCSV[[#This Row],[rep]],"="),5)," "),1))</f>
        <v>3</v>
      </c>
    </row>
    <row r="192" spans="1:18" hidden="1" x14ac:dyDescent="0.25">
      <c r="A192" t="s">
        <v>207</v>
      </c>
      <c r="B192" t="s">
        <v>208</v>
      </c>
      <c r="C192" t="s">
        <v>32</v>
      </c>
      <c r="D192" t="s">
        <v>271</v>
      </c>
      <c r="E192">
        <v>30000</v>
      </c>
      <c r="F192">
        <v>30000</v>
      </c>
      <c r="G192">
        <v>30000</v>
      </c>
      <c r="H192">
        <v>558.817382662</v>
      </c>
      <c r="I192">
        <v>558.81738299999995</v>
      </c>
      <c r="J192">
        <v>96.632642000000004</v>
      </c>
      <c r="K192" s="6" t="str" cm="1">
        <f t="array" ref="K192">INDEX(_xlfn.TEXTSPLIT(TableCSV[[#This Row],[csv]],"_"),1)</f>
        <v>dgemm</v>
      </c>
      <c r="L192" s="6" t="str" cm="1">
        <f t="array" ref="L192">INDEX(_xlfn.TEXTSPLIT(TableCSV[[#This Row],[csv]],"_"),2)</f>
        <v>blis</v>
      </c>
      <c r="M1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92" s="6">
        <f>IF(ISNUMBER(SEARCH("optimized",TableCSV[[#This Row],[csv]])),1,0)</f>
        <v>1</v>
      </c>
      <c r="O192" s="6" t="str" cm="1">
        <f t="array" ref="O192">INDEX(_xlfn.TEXTSPLIT(INDEX(_xlfn.TEXTSPLIT(TableCSV[[#This Row],[rep]],"="),2)," "),1)</f>
        <v>cores</v>
      </c>
      <c r="P192" s="6" t="str" cm="1">
        <f t="array" ref="P192">INDEX(_xlfn.TEXTSPLIT(INDEX(_xlfn.TEXTSPLIT(TableCSV[[#This Row],[rep]],"="),3)," "),1)</f>
        <v>close</v>
      </c>
      <c r="Q192" s="6" cm="1">
        <f t="array" ref="Q192">VALUE(INDEX(_xlfn.TEXTSPLIT(INDEX(_xlfn.TEXTSPLIT(TableCSV[[#This Row],[rep]],"="),4)," "),1))</f>
        <v>2</v>
      </c>
      <c r="R192" s="6" cm="1">
        <f t="array" ref="R192">VALUE(INDEX(_xlfn.TEXTSPLIT(INDEX(_xlfn.TEXTSPLIT(TableCSV[[#This Row],[rep]],"="),5)," "),1))</f>
        <v>2</v>
      </c>
    </row>
    <row r="193" spans="1:18" hidden="1" x14ac:dyDescent="0.25">
      <c r="A193" t="s">
        <v>272</v>
      </c>
      <c r="B193" t="s">
        <v>273</v>
      </c>
      <c r="C193" t="s">
        <v>36</v>
      </c>
      <c r="D193" t="s">
        <v>274</v>
      </c>
      <c r="E193">
        <v>30000</v>
      </c>
      <c r="F193">
        <v>30000</v>
      </c>
      <c r="G193">
        <v>30000</v>
      </c>
      <c r="H193">
        <v>130.74475971199999</v>
      </c>
      <c r="I193">
        <v>130.74476000000001</v>
      </c>
      <c r="J193">
        <v>413.01846499999999</v>
      </c>
      <c r="K193" s="6" t="str" cm="1">
        <f t="array" ref="K193">INDEX(_xlfn.TEXTSPLIT(TableCSV[[#This Row],[csv]],"_"),1)</f>
        <v>dgemm</v>
      </c>
      <c r="L193" s="6" t="str" cm="1">
        <f t="array" ref="L193">INDEX(_xlfn.TEXTSPLIT(TableCSV[[#This Row],[csv]],"_"),2)</f>
        <v>blis</v>
      </c>
      <c r="M19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3" s="6">
        <f>IF(ISNUMBER(SEARCH("optimized",TableCSV[[#This Row],[csv]])),1,0)</f>
        <v>1</v>
      </c>
      <c r="O193" s="6" t="str" cm="1">
        <f t="array" ref="O193">INDEX(_xlfn.TEXTSPLIT(INDEX(_xlfn.TEXTSPLIT(TableCSV[[#This Row],[rep]],"="),2)," "),1)</f>
        <v>cores</v>
      </c>
      <c r="P193" s="6" t="str" cm="1">
        <f t="array" ref="P193">INDEX(_xlfn.TEXTSPLIT(INDEX(_xlfn.TEXTSPLIT(TableCSV[[#This Row],[rep]],"="),3)," "),1)</f>
        <v>close</v>
      </c>
      <c r="Q193" s="6" cm="1">
        <f t="array" ref="Q193">VALUE(INDEX(_xlfn.TEXTSPLIT(INDEX(_xlfn.TEXTSPLIT(TableCSV[[#This Row],[rep]],"="),4)," "),1))</f>
        <v>12</v>
      </c>
      <c r="R193" s="6" cm="1">
        <f t="array" ref="R193">VALUE(INDEX(_xlfn.TEXTSPLIT(INDEX(_xlfn.TEXTSPLIT(TableCSV[[#This Row],[rep]],"="),5)," "),1))</f>
        <v>12</v>
      </c>
    </row>
    <row r="194" spans="1:18" hidden="1" x14ac:dyDescent="0.25">
      <c r="A194" t="s">
        <v>272</v>
      </c>
      <c r="B194" t="s">
        <v>273</v>
      </c>
      <c r="C194" t="s">
        <v>36</v>
      </c>
      <c r="D194" t="s">
        <v>275</v>
      </c>
      <c r="E194">
        <v>30000</v>
      </c>
      <c r="F194">
        <v>30000</v>
      </c>
      <c r="G194">
        <v>30000</v>
      </c>
      <c r="H194">
        <v>146.75614017999999</v>
      </c>
      <c r="I194">
        <v>146.75613999999999</v>
      </c>
      <c r="J194">
        <v>367.95734700000003</v>
      </c>
      <c r="K194" s="6" t="str" cm="1">
        <f t="array" ref="K194">INDEX(_xlfn.TEXTSPLIT(TableCSV[[#This Row],[csv]],"_"),1)</f>
        <v>dgemm</v>
      </c>
      <c r="L194" s="6" t="str" cm="1">
        <f t="array" ref="L194">INDEX(_xlfn.TEXTSPLIT(TableCSV[[#This Row],[csv]],"_"),2)</f>
        <v>blis</v>
      </c>
      <c r="M19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4" s="6">
        <f>IF(ISNUMBER(SEARCH("optimized",TableCSV[[#This Row],[csv]])),1,0)</f>
        <v>1</v>
      </c>
      <c r="O194" s="6" t="str" cm="1">
        <f t="array" ref="O194">INDEX(_xlfn.TEXTSPLIT(INDEX(_xlfn.TEXTSPLIT(TableCSV[[#This Row],[rep]],"="),2)," "),1)</f>
        <v>cores</v>
      </c>
      <c r="P194" s="6" t="str" cm="1">
        <f t="array" ref="P194">INDEX(_xlfn.TEXTSPLIT(INDEX(_xlfn.TEXTSPLIT(TableCSV[[#This Row],[rep]],"="),3)," "),1)</f>
        <v>close</v>
      </c>
      <c r="Q194" s="6" cm="1">
        <f t="array" ref="Q194">VALUE(INDEX(_xlfn.TEXTSPLIT(INDEX(_xlfn.TEXTSPLIT(TableCSV[[#This Row],[rep]],"="),4)," "),1))</f>
        <v>11</v>
      </c>
      <c r="R194" s="6" cm="1">
        <f t="array" ref="R194">VALUE(INDEX(_xlfn.TEXTSPLIT(INDEX(_xlfn.TEXTSPLIT(TableCSV[[#This Row],[rep]],"="),5)," "),1))</f>
        <v>11</v>
      </c>
    </row>
    <row r="195" spans="1:18" hidden="1" x14ac:dyDescent="0.25">
      <c r="A195" t="s">
        <v>272</v>
      </c>
      <c r="B195" t="s">
        <v>273</v>
      </c>
      <c r="C195" t="s">
        <v>36</v>
      </c>
      <c r="D195" t="s">
        <v>276</v>
      </c>
      <c r="E195">
        <v>30000</v>
      </c>
      <c r="F195">
        <v>30000</v>
      </c>
      <c r="G195">
        <v>30000</v>
      </c>
      <c r="H195">
        <v>142.11751287600001</v>
      </c>
      <c r="I195">
        <v>142.117513</v>
      </c>
      <c r="J195">
        <v>379.96724599999999</v>
      </c>
      <c r="K195" s="6" t="str" cm="1">
        <f t="array" ref="K195">INDEX(_xlfn.TEXTSPLIT(TableCSV[[#This Row],[csv]],"_"),1)</f>
        <v>dgemm</v>
      </c>
      <c r="L195" s="6" t="str" cm="1">
        <f t="array" ref="L195">INDEX(_xlfn.TEXTSPLIT(TableCSV[[#This Row],[csv]],"_"),2)</f>
        <v>blis</v>
      </c>
      <c r="M19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5" s="6">
        <f>IF(ISNUMBER(SEARCH("optimized",TableCSV[[#This Row],[csv]])),1,0)</f>
        <v>1</v>
      </c>
      <c r="O195" s="6" t="str" cm="1">
        <f t="array" ref="O195">INDEX(_xlfn.TEXTSPLIT(INDEX(_xlfn.TEXTSPLIT(TableCSV[[#This Row],[rep]],"="),2)," "),1)</f>
        <v>cores</v>
      </c>
      <c r="P195" s="6" t="str" cm="1">
        <f t="array" ref="P195">INDEX(_xlfn.TEXTSPLIT(INDEX(_xlfn.TEXTSPLIT(TableCSV[[#This Row],[rep]],"="),3)," "),1)</f>
        <v>close</v>
      </c>
      <c r="Q195" s="6" cm="1">
        <f t="array" ref="Q195">VALUE(INDEX(_xlfn.TEXTSPLIT(INDEX(_xlfn.TEXTSPLIT(TableCSV[[#This Row],[rep]],"="),4)," "),1))</f>
        <v>10</v>
      </c>
      <c r="R195" s="6" cm="1">
        <f t="array" ref="R195">VALUE(INDEX(_xlfn.TEXTSPLIT(INDEX(_xlfn.TEXTSPLIT(TableCSV[[#This Row],[rep]],"="),5)," "),1))</f>
        <v>10</v>
      </c>
    </row>
    <row r="196" spans="1:18" hidden="1" x14ac:dyDescent="0.25">
      <c r="A196" t="s">
        <v>272</v>
      </c>
      <c r="B196" t="s">
        <v>273</v>
      </c>
      <c r="C196" t="s">
        <v>36</v>
      </c>
      <c r="D196" t="s">
        <v>277</v>
      </c>
      <c r="E196">
        <v>30000</v>
      </c>
      <c r="F196">
        <v>30000</v>
      </c>
      <c r="G196">
        <v>30000</v>
      </c>
      <c r="H196">
        <v>170.74613285000001</v>
      </c>
      <c r="I196">
        <v>170.74613299999999</v>
      </c>
      <c r="J196">
        <v>316.25899299999998</v>
      </c>
      <c r="K196" s="6" t="str" cm="1">
        <f t="array" ref="K196">INDEX(_xlfn.TEXTSPLIT(TableCSV[[#This Row],[csv]],"_"),1)</f>
        <v>dgemm</v>
      </c>
      <c r="L196" s="6" t="str" cm="1">
        <f t="array" ref="L196">INDEX(_xlfn.TEXTSPLIT(TableCSV[[#This Row],[csv]],"_"),2)</f>
        <v>blis</v>
      </c>
      <c r="M19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6" s="6">
        <f>IF(ISNUMBER(SEARCH("optimized",TableCSV[[#This Row],[csv]])),1,0)</f>
        <v>1</v>
      </c>
      <c r="O196" s="6" t="str" cm="1">
        <f t="array" ref="O196">INDEX(_xlfn.TEXTSPLIT(INDEX(_xlfn.TEXTSPLIT(TableCSV[[#This Row],[rep]],"="),2)," "),1)</f>
        <v>cores</v>
      </c>
      <c r="P196" s="6" t="str" cm="1">
        <f t="array" ref="P196">INDEX(_xlfn.TEXTSPLIT(INDEX(_xlfn.TEXTSPLIT(TableCSV[[#This Row],[rep]],"="),3)," "),1)</f>
        <v>close</v>
      </c>
      <c r="Q196" s="6" cm="1">
        <f t="array" ref="Q196">VALUE(INDEX(_xlfn.TEXTSPLIT(INDEX(_xlfn.TEXTSPLIT(TableCSV[[#This Row],[rep]],"="),4)," "),1))</f>
        <v>9</v>
      </c>
      <c r="R196" s="6" cm="1">
        <f t="array" ref="R196">VALUE(INDEX(_xlfn.TEXTSPLIT(INDEX(_xlfn.TEXTSPLIT(TableCSV[[#This Row],[rep]],"="),5)," "),1))</f>
        <v>9</v>
      </c>
    </row>
    <row r="197" spans="1:18" hidden="1" x14ac:dyDescent="0.25">
      <c r="A197" t="s">
        <v>272</v>
      </c>
      <c r="B197" t="s">
        <v>273</v>
      </c>
      <c r="C197" t="s">
        <v>36</v>
      </c>
      <c r="D197" t="s">
        <v>278</v>
      </c>
      <c r="E197">
        <v>30000</v>
      </c>
      <c r="F197">
        <v>30000</v>
      </c>
      <c r="G197">
        <v>30000</v>
      </c>
      <c r="H197">
        <v>198.21165221000001</v>
      </c>
      <c r="I197">
        <v>198.21165199999999</v>
      </c>
      <c r="J197">
        <v>272.43605200000002</v>
      </c>
      <c r="K197" s="6" t="str" cm="1">
        <f t="array" ref="K197">INDEX(_xlfn.TEXTSPLIT(TableCSV[[#This Row],[csv]],"_"),1)</f>
        <v>dgemm</v>
      </c>
      <c r="L197" s="6" t="str" cm="1">
        <f t="array" ref="L197">INDEX(_xlfn.TEXTSPLIT(TableCSV[[#This Row],[csv]],"_"),2)</f>
        <v>blis</v>
      </c>
      <c r="M19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7" s="6">
        <f>IF(ISNUMBER(SEARCH("optimized",TableCSV[[#This Row],[csv]])),1,0)</f>
        <v>1</v>
      </c>
      <c r="O197" s="6" t="str" cm="1">
        <f t="array" ref="O197">INDEX(_xlfn.TEXTSPLIT(INDEX(_xlfn.TEXTSPLIT(TableCSV[[#This Row],[rep]],"="),2)," "),1)</f>
        <v>cores</v>
      </c>
      <c r="P197" s="6" t="str" cm="1">
        <f t="array" ref="P197">INDEX(_xlfn.TEXTSPLIT(INDEX(_xlfn.TEXTSPLIT(TableCSV[[#This Row],[rep]],"="),3)," "),1)</f>
        <v>close</v>
      </c>
      <c r="Q197" s="6" cm="1">
        <f t="array" ref="Q197">VALUE(INDEX(_xlfn.TEXTSPLIT(INDEX(_xlfn.TEXTSPLIT(TableCSV[[#This Row],[rep]],"="),4)," "),1))</f>
        <v>8</v>
      </c>
      <c r="R197" s="6" cm="1">
        <f t="array" ref="R197">VALUE(INDEX(_xlfn.TEXTSPLIT(INDEX(_xlfn.TEXTSPLIT(TableCSV[[#This Row],[rep]],"="),5)," "),1))</f>
        <v>8</v>
      </c>
    </row>
    <row r="198" spans="1:18" hidden="1" x14ac:dyDescent="0.25">
      <c r="A198" t="s">
        <v>272</v>
      </c>
      <c r="B198" t="s">
        <v>273</v>
      </c>
      <c r="C198" t="s">
        <v>36</v>
      </c>
      <c r="D198" t="s">
        <v>279</v>
      </c>
      <c r="E198">
        <v>30000</v>
      </c>
      <c r="F198">
        <v>30000</v>
      </c>
      <c r="G198">
        <v>30000</v>
      </c>
      <c r="H198">
        <v>229.86482161699999</v>
      </c>
      <c r="I198">
        <v>229.864822</v>
      </c>
      <c r="J198">
        <v>234.92067900000001</v>
      </c>
      <c r="K198" s="6" t="str" cm="1">
        <f t="array" ref="K198">INDEX(_xlfn.TEXTSPLIT(TableCSV[[#This Row],[csv]],"_"),1)</f>
        <v>dgemm</v>
      </c>
      <c r="L198" s="6" t="str" cm="1">
        <f t="array" ref="L198">INDEX(_xlfn.TEXTSPLIT(TableCSV[[#This Row],[csv]],"_"),2)</f>
        <v>blis</v>
      </c>
      <c r="M1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8" s="6">
        <f>IF(ISNUMBER(SEARCH("optimized",TableCSV[[#This Row],[csv]])),1,0)</f>
        <v>1</v>
      </c>
      <c r="O198" s="6" t="str" cm="1">
        <f t="array" ref="O198">INDEX(_xlfn.TEXTSPLIT(INDEX(_xlfn.TEXTSPLIT(TableCSV[[#This Row],[rep]],"="),2)," "),1)</f>
        <v>cores</v>
      </c>
      <c r="P198" s="6" t="str" cm="1">
        <f t="array" ref="P198">INDEX(_xlfn.TEXTSPLIT(INDEX(_xlfn.TEXTSPLIT(TableCSV[[#This Row],[rep]],"="),3)," "),1)</f>
        <v>close</v>
      </c>
      <c r="Q198" s="6" cm="1">
        <f t="array" ref="Q198">VALUE(INDEX(_xlfn.TEXTSPLIT(INDEX(_xlfn.TEXTSPLIT(TableCSV[[#This Row],[rep]],"="),4)," "),1))</f>
        <v>7</v>
      </c>
      <c r="R198" s="6" cm="1">
        <f t="array" ref="R198">VALUE(INDEX(_xlfn.TEXTSPLIT(INDEX(_xlfn.TEXTSPLIT(TableCSV[[#This Row],[rep]],"="),5)," "),1))</f>
        <v>7</v>
      </c>
    </row>
    <row r="199" spans="1:18" hidden="1" x14ac:dyDescent="0.25">
      <c r="A199" t="s">
        <v>272</v>
      </c>
      <c r="B199" t="s">
        <v>273</v>
      </c>
      <c r="C199" t="s">
        <v>36</v>
      </c>
      <c r="D199" t="s">
        <v>280</v>
      </c>
      <c r="E199">
        <v>30000</v>
      </c>
      <c r="F199">
        <v>30000</v>
      </c>
      <c r="G199">
        <v>30000</v>
      </c>
      <c r="H199">
        <v>235.461719305</v>
      </c>
      <c r="I199">
        <v>235.46171899999999</v>
      </c>
      <c r="J199">
        <v>229.33664200000001</v>
      </c>
      <c r="K199" s="6" t="str" cm="1">
        <f t="array" ref="K199">INDEX(_xlfn.TEXTSPLIT(TableCSV[[#This Row],[csv]],"_"),1)</f>
        <v>dgemm</v>
      </c>
      <c r="L199" s="6" t="str" cm="1">
        <f t="array" ref="L199">INDEX(_xlfn.TEXTSPLIT(TableCSV[[#This Row],[csv]],"_"),2)</f>
        <v>blis</v>
      </c>
      <c r="M1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99" s="6">
        <f>IF(ISNUMBER(SEARCH("optimized",TableCSV[[#This Row],[csv]])),1,0)</f>
        <v>1</v>
      </c>
      <c r="O199" s="6" t="str" cm="1">
        <f t="array" ref="O199">INDEX(_xlfn.TEXTSPLIT(INDEX(_xlfn.TEXTSPLIT(TableCSV[[#This Row],[rep]],"="),2)," "),1)</f>
        <v>cores</v>
      </c>
      <c r="P199" s="6" t="str" cm="1">
        <f t="array" ref="P199">INDEX(_xlfn.TEXTSPLIT(INDEX(_xlfn.TEXTSPLIT(TableCSV[[#This Row],[rep]],"="),3)," "),1)</f>
        <v>close</v>
      </c>
      <c r="Q199" s="6" cm="1">
        <f t="array" ref="Q199">VALUE(INDEX(_xlfn.TEXTSPLIT(INDEX(_xlfn.TEXTSPLIT(TableCSV[[#This Row],[rep]],"="),4)," "),1))</f>
        <v>6</v>
      </c>
      <c r="R199" s="6" cm="1">
        <f t="array" ref="R199">VALUE(INDEX(_xlfn.TEXTSPLIT(INDEX(_xlfn.TEXTSPLIT(TableCSV[[#This Row],[rep]],"="),5)," "),1))</f>
        <v>6</v>
      </c>
    </row>
    <row r="200" spans="1:18" hidden="1" x14ac:dyDescent="0.25">
      <c r="A200" t="s">
        <v>272</v>
      </c>
      <c r="B200" t="s">
        <v>273</v>
      </c>
      <c r="C200" t="s">
        <v>36</v>
      </c>
      <c r="D200" t="s">
        <v>281</v>
      </c>
      <c r="E200">
        <v>30000</v>
      </c>
      <c r="F200">
        <v>30000</v>
      </c>
      <c r="G200">
        <v>30000</v>
      </c>
      <c r="H200">
        <v>307.60647169399999</v>
      </c>
      <c r="I200">
        <v>307.606472</v>
      </c>
      <c r="J200">
        <v>175.54897199999999</v>
      </c>
      <c r="K200" s="6" t="str" cm="1">
        <f t="array" ref="K200">INDEX(_xlfn.TEXTSPLIT(TableCSV[[#This Row],[csv]],"_"),1)</f>
        <v>dgemm</v>
      </c>
      <c r="L200" s="6" t="str" cm="1">
        <f t="array" ref="L200">INDEX(_xlfn.TEXTSPLIT(TableCSV[[#This Row],[csv]],"_"),2)</f>
        <v>blis</v>
      </c>
      <c r="M2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0" s="6">
        <f>IF(ISNUMBER(SEARCH("optimized",TableCSV[[#This Row],[csv]])),1,0)</f>
        <v>1</v>
      </c>
      <c r="O200" s="6" t="str" cm="1">
        <f t="array" ref="O200">INDEX(_xlfn.TEXTSPLIT(INDEX(_xlfn.TEXTSPLIT(TableCSV[[#This Row],[rep]],"="),2)," "),1)</f>
        <v>cores</v>
      </c>
      <c r="P200" s="6" t="str" cm="1">
        <f t="array" ref="P200">INDEX(_xlfn.TEXTSPLIT(INDEX(_xlfn.TEXTSPLIT(TableCSV[[#This Row],[rep]],"="),3)," "),1)</f>
        <v>close</v>
      </c>
      <c r="Q200" s="6" cm="1">
        <f t="array" ref="Q200">VALUE(INDEX(_xlfn.TEXTSPLIT(INDEX(_xlfn.TEXTSPLIT(TableCSV[[#This Row],[rep]],"="),4)," "),1))</f>
        <v>5</v>
      </c>
      <c r="R200" s="6" cm="1">
        <f t="array" ref="R200">VALUE(INDEX(_xlfn.TEXTSPLIT(INDEX(_xlfn.TEXTSPLIT(TableCSV[[#This Row],[rep]],"="),5)," "),1))</f>
        <v>5</v>
      </c>
    </row>
    <row r="201" spans="1:18" hidden="1" x14ac:dyDescent="0.25">
      <c r="A201" t="s">
        <v>272</v>
      </c>
      <c r="B201" t="s">
        <v>273</v>
      </c>
      <c r="C201" t="s">
        <v>36</v>
      </c>
      <c r="D201" t="s">
        <v>282</v>
      </c>
      <c r="E201">
        <v>30000</v>
      </c>
      <c r="F201">
        <v>30000</v>
      </c>
      <c r="G201">
        <v>30000</v>
      </c>
      <c r="H201">
        <v>343.473501161</v>
      </c>
      <c r="I201">
        <v>343.473501</v>
      </c>
      <c r="J201">
        <v>157.21736799999999</v>
      </c>
      <c r="K201" s="6" t="str" cm="1">
        <f t="array" ref="K201">INDEX(_xlfn.TEXTSPLIT(TableCSV[[#This Row],[csv]],"_"),1)</f>
        <v>dgemm</v>
      </c>
      <c r="L201" s="6" t="str" cm="1">
        <f t="array" ref="L201">INDEX(_xlfn.TEXTSPLIT(TableCSV[[#This Row],[csv]],"_"),2)</f>
        <v>blis</v>
      </c>
      <c r="M2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1" s="6">
        <f>IF(ISNUMBER(SEARCH("optimized",TableCSV[[#This Row],[csv]])),1,0)</f>
        <v>1</v>
      </c>
      <c r="O201" s="6" t="str" cm="1">
        <f t="array" ref="O201">INDEX(_xlfn.TEXTSPLIT(INDEX(_xlfn.TEXTSPLIT(TableCSV[[#This Row],[rep]],"="),2)," "),1)</f>
        <v>cores</v>
      </c>
      <c r="P201" s="6" t="str" cm="1">
        <f t="array" ref="P201">INDEX(_xlfn.TEXTSPLIT(INDEX(_xlfn.TEXTSPLIT(TableCSV[[#This Row],[rep]],"="),3)," "),1)</f>
        <v>close</v>
      </c>
      <c r="Q201" s="6" cm="1">
        <f t="array" ref="Q201">VALUE(INDEX(_xlfn.TEXTSPLIT(INDEX(_xlfn.TEXTSPLIT(TableCSV[[#This Row],[rep]],"="),4)," "),1))</f>
        <v>4</v>
      </c>
      <c r="R201" s="6" cm="1">
        <f t="array" ref="R201">VALUE(INDEX(_xlfn.TEXTSPLIT(INDEX(_xlfn.TEXTSPLIT(TableCSV[[#This Row],[rep]],"="),5)," "),1))</f>
        <v>4</v>
      </c>
    </row>
    <row r="202" spans="1:18" hidden="1" x14ac:dyDescent="0.25">
      <c r="A202" t="s">
        <v>272</v>
      </c>
      <c r="B202" t="s">
        <v>273</v>
      </c>
      <c r="C202" t="s">
        <v>36</v>
      </c>
      <c r="D202" t="s">
        <v>283</v>
      </c>
      <c r="E202">
        <v>30000</v>
      </c>
      <c r="F202">
        <v>30000</v>
      </c>
      <c r="G202">
        <v>30000</v>
      </c>
      <c r="H202">
        <v>454.71372773100001</v>
      </c>
      <c r="I202">
        <v>454.713728</v>
      </c>
      <c r="J202">
        <v>118.75603599999999</v>
      </c>
      <c r="K202" s="6" t="str" cm="1">
        <f t="array" ref="K202">INDEX(_xlfn.TEXTSPLIT(TableCSV[[#This Row],[csv]],"_"),1)</f>
        <v>dgemm</v>
      </c>
      <c r="L202" s="6" t="str" cm="1">
        <f t="array" ref="L202">INDEX(_xlfn.TEXTSPLIT(TableCSV[[#This Row],[csv]],"_"),2)</f>
        <v>blis</v>
      </c>
      <c r="M20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2" s="6">
        <f>IF(ISNUMBER(SEARCH("optimized",TableCSV[[#This Row],[csv]])),1,0)</f>
        <v>1</v>
      </c>
      <c r="O202" s="6" t="str" cm="1">
        <f t="array" ref="O202">INDEX(_xlfn.TEXTSPLIT(INDEX(_xlfn.TEXTSPLIT(TableCSV[[#This Row],[rep]],"="),2)," "),1)</f>
        <v>cores</v>
      </c>
      <c r="P202" s="6" t="str" cm="1">
        <f t="array" ref="P202">INDEX(_xlfn.TEXTSPLIT(INDEX(_xlfn.TEXTSPLIT(TableCSV[[#This Row],[rep]],"="),3)," "),1)</f>
        <v>close</v>
      </c>
      <c r="Q202" s="6" cm="1">
        <f t="array" ref="Q202">VALUE(INDEX(_xlfn.TEXTSPLIT(INDEX(_xlfn.TEXTSPLIT(TableCSV[[#This Row],[rep]],"="),4)," "),1))</f>
        <v>3</v>
      </c>
      <c r="R202" s="6" cm="1">
        <f t="array" ref="R202">VALUE(INDEX(_xlfn.TEXTSPLIT(INDEX(_xlfn.TEXTSPLIT(TableCSV[[#This Row],[rep]],"="),5)," "),1))</f>
        <v>3</v>
      </c>
    </row>
    <row r="203" spans="1:18" hidden="1" x14ac:dyDescent="0.25">
      <c r="A203" t="s">
        <v>272</v>
      </c>
      <c r="B203" t="s">
        <v>273</v>
      </c>
      <c r="C203" t="s">
        <v>36</v>
      </c>
      <c r="D203" t="s">
        <v>284</v>
      </c>
      <c r="E203">
        <v>30000</v>
      </c>
      <c r="F203">
        <v>30000</v>
      </c>
      <c r="G203">
        <v>30000</v>
      </c>
      <c r="H203">
        <v>685.66074576599999</v>
      </c>
      <c r="I203">
        <v>685.66074600000002</v>
      </c>
      <c r="J203">
        <v>78.756148999999994</v>
      </c>
      <c r="K203" s="6" t="str" cm="1">
        <f t="array" ref="K203">INDEX(_xlfn.TEXTSPLIT(TableCSV[[#This Row],[csv]],"_"),1)</f>
        <v>dgemm</v>
      </c>
      <c r="L203" s="6" t="str" cm="1">
        <f t="array" ref="L203">INDEX(_xlfn.TEXTSPLIT(TableCSV[[#This Row],[csv]],"_"),2)</f>
        <v>blis</v>
      </c>
      <c r="M20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3" s="6">
        <f>IF(ISNUMBER(SEARCH("optimized",TableCSV[[#This Row],[csv]])),1,0)</f>
        <v>1</v>
      </c>
      <c r="O203" s="6" t="str" cm="1">
        <f t="array" ref="O203">INDEX(_xlfn.TEXTSPLIT(INDEX(_xlfn.TEXTSPLIT(TableCSV[[#This Row],[rep]],"="),2)," "),1)</f>
        <v>cores</v>
      </c>
      <c r="P203" s="6" t="str" cm="1">
        <f t="array" ref="P203">INDEX(_xlfn.TEXTSPLIT(INDEX(_xlfn.TEXTSPLIT(TableCSV[[#This Row],[rep]],"="),3)," "),1)</f>
        <v>close</v>
      </c>
      <c r="Q203" s="6" cm="1">
        <f t="array" ref="Q203">VALUE(INDEX(_xlfn.TEXTSPLIT(INDEX(_xlfn.TEXTSPLIT(TableCSV[[#This Row],[rep]],"="),4)," "),1))</f>
        <v>2</v>
      </c>
      <c r="R203" s="6" cm="1">
        <f t="array" ref="R203">VALUE(INDEX(_xlfn.TEXTSPLIT(INDEX(_xlfn.TEXTSPLIT(TableCSV[[#This Row],[rep]],"="),5)," "),1))</f>
        <v>2</v>
      </c>
    </row>
    <row r="204" spans="1:18" hidden="1" x14ac:dyDescent="0.25">
      <c r="A204" t="s">
        <v>272</v>
      </c>
      <c r="B204" t="s">
        <v>273</v>
      </c>
      <c r="C204" t="s">
        <v>36</v>
      </c>
      <c r="D204" t="s">
        <v>285</v>
      </c>
      <c r="E204">
        <v>30000</v>
      </c>
      <c r="F204">
        <v>30000</v>
      </c>
      <c r="G204">
        <v>30000</v>
      </c>
      <c r="H204">
        <v>1343.6783886830001</v>
      </c>
      <c r="I204">
        <v>1343.6783889999999</v>
      </c>
      <c r="J204">
        <v>40.188187999999997</v>
      </c>
      <c r="K204" s="6" t="str" cm="1">
        <f t="array" ref="K204">INDEX(_xlfn.TEXTSPLIT(TableCSV[[#This Row],[csv]],"_"),1)</f>
        <v>dgemm</v>
      </c>
      <c r="L204" s="6" t="str" cm="1">
        <f t="array" ref="L204">INDEX(_xlfn.TEXTSPLIT(TableCSV[[#This Row],[csv]],"_"),2)</f>
        <v>blis</v>
      </c>
      <c r="M20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4" s="6">
        <f>IF(ISNUMBER(SEARCH("optimized",TableCSV[[#This Row],[csv]])),1,0)</f>
        <v>1</v>
      </c>
      <c r="O204" s="6" t="str" cm="1">
        <f t="array" ref="O204">INDEX(_xlfn.TEXTSPLIT(INDEX(_xlfn.TEXTSPLIT(TableCSV[[#This Row],[rep]],"="),2)," "),1)</f>
        <v>cores</v>
      </c>
      <c r="P204" s="6" t="str" cm="1">
        <f t="array" ref="P204">INDEX(_xlfn.TEXTSPLIT(INDEX(_xlfn.TEXTSPLIT(TableCSV[[#This Row],[rep]],"="),3)," "),1)</f>
        <v>close</v>
      </c>
      <c r="Q204" s="6" cm="1">
        <f t="array" ref="Q204">VALUE(INDEX(_xlfn.TEXTSPLIT(INDEX(_xlfn.TEXTSPLIT(TableCSV[[#This Row],[rep]],"="),4)," "),1))</f>
        <v>1</v>
      </c>
      <c r="R204" s="6" cm="1">
        <f t="array" ref="R204">VALUE(INDEX(_xlfn.TEXTSPLIT(INDEX(_xlfn.TEXTSPLIT(TableCSV[[#This Row],[rep]],"="),5)," "),1))</f>
        <v>1</v>
      </c>
    </row>
    <row r="205" spans="1:18" hidden="1" x14ac:dyDescent="0.25">
      <c r="A205" t="s">
        <v>272</v>
      </c>
      <c r="B205" t="s">
        <v>273</v>
      </c>
      <c r="C205" t="s">
        <v>36</v>
      </c>
      <c r="D205" t="s">
        <v>286</v>
      </c>
      <c r="E205">
        <v>30000</v>
      </c>
      <c r="F205">
        <v>30000</v>
      </c>
      <c r="G205">
        <v>30000</v>
      </c>
      <c r="H205">
        <v>130.646878982</v>
      </c>
      <c r="I205">
        <v>130.64687900000001</v>
      </c>
      <c r="J205">
        <v>413.327899</v>
      </c>
      <c r="K205" s="6" t="str" cm="1">
        <f t="array" ref="K205">INDEX(_xlfn.TEXTSPLIT(TableCSV[[#This Row],[csv]],"_"),1)</f>
        <v>dgemm</v>
      </c>
      <c r="L205" s="6" t="str" cm="1">
        <f t="array" ref="L205">INDEX(_xlfn.TEXTSPLIT(TableCSV[[#This Row],[csv]],"_"),2)</f>
        <v>blis</v>
      </c>
      <c r="M20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5" s="6">
        <f>IF(ISNUMBER(SEARCH("optimized",TableCSV[[#This Row],[csv]])),1,0)</f>
        <v>1</v>
      </c>
      <c r="O205" s="6" t="str" cm="1">
        <f t="array" ref="O205">INDEX(_xlfn.TEXTSPLIT(INDEX(_xlfn.TEXTSPLIT(TableCSV[[#This Row],[rep]],"="),2)," "),1)</f>
        <v>cores</v>
      </c>
      <c r="P205" s="6" t="str" cm="1">
        <f t="array" ref="P205">INDEX(_xlfn.TEXTSPLIT(INDEX(_xlfn.TEXTSPLIT(TableCSV[[#This Row],[rep]],"="),3)," "),1)</f>
        <v>close</v>
      </c>
      <c r="Q205" s="6" cm="1">
        <f t="array" ref="Q205">VALUE(INDEX(_xlfn.TEXTSPLIT(INDEX(_xlfn.TEXTSPLIT(TableCSV[[#This Row],[rep]],"="),4)," "),1))</f>
        <v>12</v>
      </c>
      <c r="R205" s="6" cm="1">
        <f t="array" ref="R205">VALUE(INDEX(_xlfn.TEXTSPLIT(INDEX(_xlfn.TEXTSPLIT(TableCSV[[#This Row],[rep]],"="),5)," "),1))</f>
        <v>12</v>
      </c>
    </row>
    <row r="206" spans="1:18" hidden="1" x14ac:dyDescent="0.25">
      <c r="A206" t="s">
        <v>272</v>
      </c>
      <c r="B206" t="s">
        <v>273</v>
      </c>
      <c r="C206" t="s">
        <v>36</v>
      </c>
      <c r="D206" t="s">
        <v>287</v>
      </c>
      <c r="E206">
        <v>30000</v>
      </c>
      <c r="F206">
        <v>30000</v>
      </c>
      <c r="G206">
        <v>30000</v>
      </c>
      <c r="H206">
        <v>146.49409447400001</v>
      </c>
      <c r="I206">
        <v>146.49409399999999</v>
      </c>
      <c r="J206">
        <v>368.615542</v>
      </c>
      <c r="K206" s="6" t="str" cm="1">
        <f t="array" ref="K206">INDEX(_xlfn.TEXTSPLIT(TableCSV[[#This Row],[csv]],"_"),1)</f>
        <v>dgemm</v>
      </c>
      <c r="L206" s="6" t="str" cm="1">
        <f t="array" ref="L206">INDEX(_xlfn.TEXTSPLIT(TableCSV[[#This Row],[csv]],"_"),2)</f>
        <v>blis</v>
      </c>
      <c r="M20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6" s="6">
        <f>IF(ISNUMBER(SEARCH("optimized",TableCSV[[#This Row],[csv]])),1,0)</f>
        <v>1</v>
      </c>
      <c r="O206" s="6" t="str" cm="1">
        <f t="array" ref="O206">INDEX(_xlfn.TEXTSPLIT(INDEX(_xlfn.TEXTSPLIT(TableCSV[[#This Row],[rep]],"="),2)," "),1)</f>
        <v>cores</v>
      </c>
      <c r="P206" s="6" t="str" cm="1">
        <f t="array" ref="P206">INDEX(_xlfn.TEXTSPLIT(INDEX(_xlfn.TEXTSPLIT(TableCSV[[#This Row],[rep]],"="),3)," "),1)</f>
        <v>close</v>
      </c>
      <c r="Q206" s="6" cm="1">
        <f t="array" ref="Q206">VALUE(INDEX(_xlfn.TEXTSPLIT(INDEX(_xlfn.TEXTSPLIT(TableCSV[[#This Row],[rep]],"="),4)," "),1))</f>
        <v>11</v>
      </c>
      <c r="R206" s="6" cm="1">
        <f t="array" ref="R206">VALUE(INDEX(_xlfn.TEXTSPLIT(INDEX(_xlfn.TEXTSPLIT(TableCSV[[#This Row],[rep]],"="),5)," "),1))</f>
        <v>11</v>
      </c>
    </row>
    <row r="207" spans="1:18" hidden="1" x14ac:dyDescent="0.25">
      <c r="A207" t="s">
        <v>272</v>
      </c>
      <c r="B207" t="s">
        <v>273</v>
      </c>
      <c r="C207" t="s">
        <v>36</v>
      </c>
      <c r="D207" t="s">
        <v>288</v>
      </c>
      <c r="E207">
        <v>30000</v>
      </c>
      <c r="F207">
        <v>30000</v>
      </c>
      <c r="G207">
        <v>30000</v>
      </c>
      <c r="H207">
        <v>143.99118427600001</v>
      </c>
      <c r="I207">
        <v>143.991184</v>
      </c>
      <c r="J207">
        <v>375.02295900000001</v>
      </c>
      <c r="K207" s="6" t="str" cm="1">
        <f t="array" ref="K207">INDEX(_xlfn.TEXTSPLIT(TableCSV[[#This Row],[csv]],"_"),1)</f>
        <v>dgemm</v>
      </c>
      <c r="L207" s="6" t="str" cm="1">
        <f t="array" ref="L207">INDEX(_xlfn.TEXTSPLIT(TableCSV[[#This Row],[csv]],"_"),2)</f>
        <v>blis</v>
      </c>
      <c r="M20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7" s="6">
        <f>IF(ISNUMBER(SEARCH("optimized",TableCSV[[#This Row],[csv]])),1,0)</f>
        <v>1</v>
      </c>
      <c r="O207" s="6" t="str" cm="1">
        <f t="array" ref="O207">INDEX(_xlfn.TEXTSPLIT(INDEX(_xlfn.TEXTSPLIT(TableCSV[[#This Row],[rep]],"="),2)," "),1)</f>
        <v>cores</v>
      </c>
      <c r="P207" s="6" t="str" cm="1">
        <f t="array" ref="P207">INDEX(_xlfn.TEXTSPLIT(INDEX(_xlfn.TEXTSPLIT(TableCSV[[#This Row],[rep]],"="),3)," "),1)</f>
        <v>close</v>
      </c>
      <c r="Q207" s="6" cm="1">
        <f t="array" ref="Q207">VALUE(INDEX(_xlfn.TEXTSPLIT(INDEX(_xlfn.TEXTSPLIT(TableCSV[[#This Row],[rep]],"="),4)," "),1))</f>
        <v>10</v>
      </c>
      <c r="R207" s="6" cm="1">
        <f t="array" ref="R207">VALUE(INDEX(_xlfn.TEXTSPLIT(INDEX(_xlfn.TEXTSPLIT(TableCSV[[#This Row],[rep]],"="),5)," "),1))</f>
        <v>10</v>
      </c>
    </row>
    <row r="208" spans="1:18" hidden="1" x14ac:dyDescent="0.25">
      <c r="A208" t="s">
        <v>272</v>
      </c>
      <c r="B208" t="s">
        <v>273</v>
      </c>
      <c r="C208" t="s">
        <v>36</v>
      </c>
      <c r="D208" t="s">
        <v>289</v>
      </c>
      <c r="E208">
        <v>30000</v>
      </c>
      <c r="F208">
        <v>30000</v>
      </c>
      <c r="G208">
        <v>30000</v>
      </c>
      <c r="H208">
        <v>171.148569342</v>
      </c>
      <c r="I208">
        <v>171.14856900000001</v>
      </c>
      <c r="J208">
        <v>315.51534600000002</v>
      </c>
      <c r="K208" s="6" t="str" cm="1">
        <f t="array" ref="K208">INDEX(_xlfn.TEXTSPLIT(TableCSV[[#This Row],[csv]],"_"),1)</f>
        <v>dgemm</v>
      </c>
      <c r="L208" s="6" t="str" cm="1">
        <f t="array" ref="L208">INDEX(_xlfn.TEXTSPLIT(TableCSV[[#This Row],[csv]],"_"),2)</f>
        <v>blis</v>
      </c>
      <c r="M20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8" s="6">
        <f>IF(ISNUMBER(SEARCH("optimized",TableCSV[[#This Row],[csv]])),1,0)</f>
        <v>1</v>
      </c>
      <c r="O208" s="6" t="str" cm="1">
        <f t="array" ref="O208">INDEX(_xlfn.TEXTSPLIT(INDEX(_xlfn.TEXTSPLIT(TableCSV[[#This Row],[rep]],"="),2)," "),1)</f>
        <v>cores</v>
      </c>
      <c r="P208" s="6" t="str" cm="1">
        <f t="array" ref="P208">INDEX(_xlfn.TEXTSPLIT(INDEX(_xlfn.TEXTSPLIT(TableCSV[[#This Row],[rep]],"="),3)," "),1)</f>
        <v>close</v>
      </c>
      <c r="Q208" s="6" cm="1">
        <f t="array" ref="Q208">VALUE(INDEX(_xlfn.TEXTSPLIT(INDEX(_xlfn.TEXTSPLIT(TableCSV[[#This Row],[rep]],"="),4)," "),1))</f>
        <v>9</v>
      </c>
      <c r="R208" s="6" cm="1">
        <f t="array" ref="R208">VALUE(INDEX(_xlfn.TEXTSPLIT(INDEX(_xlfn.TEXTSPLIT(TableCSV[[#This Row],[rep]],"="),5)," "),1))</f>
        <v>9</v>
      </c>
    </row>
    <row r="209" spans="1:18" hidden="1" x14ac:dyDescent="0.25">
      <c r="A209" t="s">
        <v>272</v>
      </c>
      <c r="B209" t="s">
        <v>273</v>
      </c>
      <c r="C209" t="s">
        <v>36</v>
      </c>
      <c r="D209" t="s">
        <v>290</v>
      </c>
      <c r="E209">
        <v>30000</v>
      </c>
      <c r="F209">
        <v>30000</v>
      </c>
      <c r="G209">
        <v>30000</v>
      </c>
      <c r="H209">
        <v>198.21983374199999</v>
      </c>
      <c r="I209">
        <v>198.21983399999999</v>
      </c>
      <c r="J209">
        <v>272.42480699999999</v>
      </c>
      <c r="K209" s="6" t="str" cm="1">
        <f t="array" ref="K209">INDEX(_xlfn.TEXTSPLIT(TableCSV[[#This Row],[csv]],"_"),1)</f>
        <v>dgemm</v>
      </c>
      <c r="L209" s="6" t="str" cm="1">
        <f t="array" ref="L209">INDEX(_xlfn.TEXTSPLIT(TableCSV[[#This Row],[csv]],"_"),2)</f>
        <v>blis</v>
      </c>
      <c r="M20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09" s="6">
        <f>IF(ISNUMBER(SEARCH("optimized",TableCSV[[#This Row],[csv]])),1,0)</f>
        <v>1</v>
      </c>
      <c r="O209" s="6" t="str" cm="1">
        <f t="array" ref="O209">INDEX(_xlfn.TEXTSPLIT(INDEX(_xlfn.TEXTSPLIT(TableCSV[[#This Row],[rep]],"="),2)," "),1)</f>
        <v>cores</v>
      </c>
      <c r="P209" s="6" t="str" cm="1">
        <f t="array" ref="P209">INDEX(_xlfn.TEXTSPLIT(INDEX(_xlfn.TEXTSPLIT(TableCSV[[#This Row],[rep]],"="),3)," "),1)</f>
        <v>close</v>
      </c>
      <c r="Q209" s="6" cm="1">
        <f t="array" ref="Q209">VALUE(INDEX(_xlfn.TEXTSPLIT(INDEX(_xlfn.TEXTSPLIT(TableCSV[[#This Row],[rep]],"="),4)," "),1))</f>
        <v>8</v>
      </c>
      <c r="R209" s="6" cm="1">
        <f t="array" ref="R209">VALUE(INDEX(_xlfn.TEXTSPLIT(INDEX(_xlfn.TEXTSPLIT(TableCSV[[#This Row],[rep]],"="),5)," "),1))</f>
        <v>8</v>
      </c>
    </row>
    <row r="210" spans="1:18" hidden="1" x14ac:dyDescent="0.25">
      <c r="A210" t="s">
        <v>272</v>
      </c>
      <c r="B210" t="s">
        <v>273</v>
      </c>
      <c r="C210" t="s">
        <v>36</v>
      </c>
      <c r="D210" t="s">
        <v>291</v>
      </c>
      <c r="E210">
        <v>30000</v>
      </c>
      <c r="F210">
        <v>30000</v>
      </c>
      <c r="G210">
        <v>30000</v>
      </c>
      <c r="H210">
        <v>229.368717713</v>
      </c>
      <c r="I210">
        <v>229.368718</v>
      </c>
      <c r="J210">
        <v>235.42879099999999</v>
      </c>
      <c r="K210" s="6" t="str" cm="1">
        <f t="array" ref="K210">INDEX(_xlfn.TEXTSPLIT(TableCSV[[#This Row],[csv]],"_"),1)</f>
        <v>dgemm</v>
      </c>
      <c r="L210" s="6" t="str" cm="1">
        <f t="array" ref="L210">INDEX(_xlfn.TEXTSPLIT(TableCSV[[#This Row],[csv]],"_"),2)</f>
        <v>blis</v>
      </c>
      <c r="M21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0" s="6">
        <f>IF(ISNUMBER(SEARCH("optimized",TableCSV[[#This Row],[csv]])),1,0)</f>
        <v>1</v>
      </c>
      <c r="O210" s="6" t="str" cm="1">
        <f t="array" ref="O210">INDEX(_xlfn.TEXTSPLIT(INDEX(_xlfn.TEXTSPLIT(TableCSV[[#This Row],[rep]],"="),2)," "),1)</f>
        <v>cores</v>
      </c>
      <c r="P210" s="6" t="str" cm="1">
        <f t="array" ref="P210">INDEX(_xlfn.TEXTSPLIT(INDEX(_xlfn.TEXTSPLIT(TableCSV[[#This Row],[rep]],"="),3)," "),1)</f>
        <v>close</v>
      </c>
      <c r="Q210" s="6" cm="1">
        <f t="array" ref="Q210">VALUE(INDEX(_xlfn.TEXTSPLIT(INDEX(_xlfn.TEXTSPLIT(TableCSV[[#This Row],[rep]],"="),4)," "),1))</f>
        <v>7</v>
      </c>
      <c r="R210" s="6" cm="1">
        <f t="array" ref="R210">VALUE(INDEX(_xlfn.TEXTSPLIT(INDEX(_xlfn.TEXTSPLIT(TableCSV[[#This Row],[rep]],"="),5)," "),1))</f>
        <v>7</v>
      </c>
    </row>
    <row r="211" spans="1:18" hidden="1" x14ac:dyDescent="0.25">
      <c r="A211" t="s">
        <v>272</v>
      </c>
      <c r="B211" t="s">
        <v>273</v>
      </c>
      <c r="C211" t="s">
        <v>36</v>
      </c>
      <c r="D211" t="s">
        <v>292</v>
      </c>
      <c r="E211">
        <v>30000</v>
      </c>
      <c r="F211">
        <v>30000</v>
      </c>
      <c r="G211">
        <v>30000</v>
      </c>
      <c r="H211">
        <v>236.51407154200001</v>
      </c>
      <c r="I211">
        <v>236.514072</v>
      </c>
      <c r="J211">
        <v>228.316225</v>
      </c>
      <c r="K211" s="6" t="str" cm="1">
        <f t="array" ref="K211">INDEX(_xlfn.TEXTSPLIT(TableCSV[[#This Row],[csv]],"_"),1)</f>
        <v>dgemm</v>
      </c>
      <c r="L211" s="6" t="str" cm="1">
        <f t="array" ref="L211">INDEX(_xlfn.TEXTSPLIT(TableCSV[[#This Row],[csv]],"_"),2)</f>
        <v>blis</v>
      </c>
      <c r="M21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1" s="6">
        <f>IF(ISNUMBER(SEARCH("optimized",TableCSV[[#This Row],[csv]])),1,0)</f>
        <v>1</v>
      </c>
      <c r="O211" s="6" t="str" cm="1">
        <f t="array" ref="O211">INDEX(_xlfn.TEXTSPLIT(INDEX(_xlfn.TEXTSPLIT(TableCSV[[#This Row],[rep]],"="),2)," "),1)</f>
        <v>cores</v>
      </c>
      <c r="P211" s="6" t="str" cm="1">
        <f t="array" ref="P211">INDEX(_xlfn.TEXTSPLIT(INDEX(_xlfn.TEXTSPLIT(TableCSV[[#This Row],[rep]],"="),3)," "),1)</f>
        <v>close</v>
      </c>
      <c r="Q211" s="6" cm="1">
        <f t="array" ref="Q211">VALUE(INDEX(_xlfn.TEXTSPLIT(INDEX(_xlfn.TEXTSPLIT(TableCSV[[#This Row],[rep]],"="),4)," "),1))</f>
        <v>6</v>
      </c>
      <c r="R211" s="6" cm="1">
        <f t="array" ref="R211">VALUE(INDEX(_xlfn.TEXTSPLIT(INDEX(_xlfn.TEXTSPLIT(TableCSV[[#This Row],[rep]],"="),5)," "),1))</f>
        <v>6</v>
      </c>
    </row>
    <row r="212" spans="1:18" hidden="1" x14ac:dyDescent="0.25">
      <c r="A212" t="s">
        <v>272</v>
      </c>
      <c r="B212" t="s">
        <v>273</v>
      </c>
      <c r="C212" t="s">
        <v>36</v>
      </c>
      <c r="D212" t="s">
        <v>293</v>
      </c>
      <c r="E212">
        <v>30000</v>
      </c>
      <c r="F212">
        <v>30000</v>
      </c>
      <c r="G212">
        <v>30000</v>
      </c>
      <c r="H212">
        <v>308.01563995100003</v>
      </c>
      <c r="I212">
        <v>308.01564000000002</v>
      </c>
      <c r="J212">
        <v>175.31577300000001</v>
      </c>
      <c r="K212" s="6" t="str" cm="1">
        <f t="array" ref="K212">INDEX(_xlfn.TEXTSPLIT(TableCSV[[#This Row],[csv]],"_"),1)</f>
        <v>dgemm</v>
      </c>
      <c r="L212" s="6" t="str" cm="1">
        <f t="array" ref="L212">INDEX(_xlfn.TEXTSPLIT(TableCSV[[#This Row],[csv]],"_"),2)</f>
        <v>blis</v>
      </c>
      <c r="M21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2" s="6">
        <f>IF(ISNUMBER(SEARCH("optimized",TableCSV[[#This Row],[csv]])),1,0)</f>
        <v>1</v>
      </c>
      <c r="O212" s="6" t="str" cm="1">
        <f t="array" ref="O212">INDEX(_xlfn.TEXTSPLIT(INDEX(_xlfn.TEXTSPLIT(TableCSV[[#This Row],[rep]],"="),2)," "),1)</f>
        <v>cores</v>
      </c>
      <c r="P212" s="6" t="str" cm="1">
        <f t="array" ref="P212">INDEX(_xlfn.TEXTSPLIT(INDEX(_xlfn.TEXTSPLIT(TableCSV[[#This Row],[rep]],"="),3)," "),1)</f>
        <v>close</v>
      </c>
      <c r="Q212" s="6" cm="1">
        <f t="array" ref="Q212">VALUE(INDEX(_xlfn.TEXTSPLIT(INDEX(_xlfn.TEXTSPLIT(TableCSV[[#This Row],[rep]],"="),4)," "),1))</f>
        <v>5</v>
      </c>
      <c r="R212" s="6" cm="1">
        <f t="array" ref="R212">VALUE(INDEX(_xlfn.TEXTSPLIT(INDEX(_xlfn.TEXTSPLIT(TableCSV[[#This Row],[rep]],"="),5)," "),1))</f>
        <v>5</v>
      </c>
    </row>
    <row r="213" spans="1:18" hidden="1" x14ac:dyDescent="0.25">
      <c r="A213" t="s">
        <v>272</v>
      </c>
      <c r="B213" t="s">
        <v>273</v>
      </c>
      <c r="C213" t="s">
        <v>36</v>
      </c>
      <c r="D213" t="s">
        <v>294</v>
      </c>
      <c r="E213">
        <v>30000</v>
      </c>
      <c r="F213">
        <v>30000</v>
      </c>
      <c r="G213">
        <v>30000</v>
      </c>
      <c r="H213">
        <v>345.004732967</v>
      </c>
      <c r="I213">
        <v>345.00473299999999</v>
      </c>
      <c r="J213">
        <v>156.51959199999999</v>
      </c>
      <c r="K213" s="6" t="str" cm="1">
        <f t="array" ref="K213">INDEX(_xlfn.TEXTSPLIT(TableCSV[[#This Row],[csv]],"_"),1)</f>
        <v>dgemm</v>
      </c>
      <c r="L213" s="6" t="str" cm="1">
        <f t="array" ref="L213">INDEX(_xlfn.TEXTSPLIT(TableCSV[[#This Row],[csv]],"_"),2)</f>
        <v>blis</v>
      </c>
      <c r="M2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3" s="6">
        <f>IF(ISNUMBER(SEARCH("optimized",TableCSV[[#This Row],[csv]])),1,0)</f>
        <v>1</v>
      </c>
      <c r="O213" s="6" t="str" cm="1">
        <f t="array" ref="O213">INDEX(_xlfn.TEXTSPLIT(INDEX(_xlfn.TEXTSPLIT(TableCSV[[#This Row],[rep]],"="),2)," "),1)</f>
        <v>cores</v>
      </c>
      <c r="P213" s="6" t="str" cm="1">
        <f t="array" ref="P213">INDEX(_xlfn.TEXTSPLIT(INDEX(_xlfn.TEXTSPLIT(TableCSV[[#This Row],[rep]],"="),3)," "),1)</f>
        <v>close</v>
      </c>
      <c r="Q213" s="6" cm="1">
        <f t="array" ref="Q213">VALUE(INDEX(_xlfn.TEXTSPLIT(INDEX(_xlfn.TEXTSPLIT(TableCSV[[#This Row],[rep]],"="),4)," "),1))</f>
        <v>4</v>
      </c>
      <c r="R213" s="6" cm="1">
        <f t="array" ref="R213">VALUE(INDEX(_xlfn.TEXTSPLIT(INDEX(_xlfn.TEXTSPLIT(TableCSV[[#This Row],[rep]],"="),5)," "),1))</f>
        <v>4</v>
      </c>
    </row>
    <row r="214" spans="1:18" hidden="1" x14ac:dyDescent="0.25">
      <c r="A214" t="s">
        <v>272</v>
      </c>
      <c r="B214" t="s">
        <v>273</v>
      </c>
      <c r="C214" t="s">
        <v>36</v>
      </c>
      <c r="D214" t="s">
        <v>295</v>
      </c>
      <c r="E214">
        <v>30000</v>
      </c>
      <c r="F214">
        <v>30000</v>
      </c>
      <c r="G214">
        <v>30000</v>
      </c>
      <c r="H214">
        <v>455.24603591900001</v>
      </c>
      <c r="I214">
        <v>455.246036</v>
      </c>
      <c r="J214">
        <v>118.617178</v>
      </c>
      <c r="K214" s="6" t="str" cm="1">
        <f t="array" ref="K214">INDEX(_xlfn.TEXTSPLIT(TableCSV[[#This Row],[csv]],"_"),1)</f>
        <v>dgemm</v>
      </c>
      <c r="L214" s="6" t="str" cm="1">
        <f t="array" ref="L214">INDEX(_xlfn.TEXTSPLIT(TableCSV[[#This Row],[csv]],"_"),2)</f>
        <v>blis</v>
      </c>
      <c r="M2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4" s="6">
        <f>IF(ISNUMBER(SEARCH("optimized",TableCSV[[#This Row],[csv]])),1,0)</f>
        <v>1</v>
      </c>
      <c r="O214" s="6" t="str" cm="1">
        <f t="array" ref="O214">INDEX(_xlfn.TEXTSPLIT(INDEX(_xlfn.TEXTSPLIT(TableCSV[[#This Row],[rep]],"="),2)," "),1)</f>
        <v>cores</v>
      </c>
      <c r="P214" s="6" t="str" cm="1">
        <f t="array" ref="P214">INDEX(_xlfn.TEXTSPLIT(INDEX(_xlfn.TEXTSPLIT(TableCSV[[#This Row],[rep]],"="),3)," "),1)</f>
        <v>close</v>
      </c>
      <c r="Q214" s="6" cm="1">
        <f t="array" ref="Q214">VALUE(INDEX(_xlfn.TEXTSPLIT(INDEX(_xlfn.TEXTSPLIT(TableCSV[[#This Row],[rep]],"="),4)," "),1))</f>
        <v>3</v>
      </c>
      <c r="R214" s="6" cm="1">
        <f t="array" ref="R214">VALUE(INDEX(_xlfn.TEXTSPLIT(INDEX(_xlfn.TEXTSPLIT(TableCSV[[#This Row],[rep]],"="),5)," "),1))</f>
        <v>3</v>
      </c>
    </row>
    <row r="215" spans="1:18" hidden="1" x14ac:dyDescent="0.25">
      <c r="A215" t="s">
        <v>296</v>
      </c>
      <c r="B215" t="s">
        <v>297</v>
      </c>
      <c r="C215" t="s">
        <v>33</v>
      </c>
      <c r="D215" t="s">
        <v>298</v>
      </c>
      <c r="E215">
        <v>30000</v>
      </c>
      <c r="F215">
        <v>30000</v>
      </c>
      <c r="G215">
        <v>30000</v>
      </c>
      <c r="H215">
        <v>56.484025236000001</v>
      </c>
      <c r="I215">
        <v>56.484025000000003</v>
      </c>
      <c r="J215">
        <v>956.02251699999999</v>
      </c>
      <c r="K215" s="6" t="str" cm="1">
        <f t="array" ref="K215">INDEX(_xlfn.TEXTSPLIT(TableCSV[[#This Row],[csv]],"_"),1)</f>
        <v>sgemm</v>
      </c>
      <c r="L215" s="6" t="str" cm="1">
        <f t="array" ref="L215">INDEX(_xlfn.TEXTSPLIT(TableCSV[[#This Row],[csv]],"_"),2)</f>
        <v>blis</v>
      </c>
      <c r="M2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5" s="6">
        <f>IF(ISNUMBER(SEARCH("optimized",TableCSV[[#This Row],[csv]])),1,0)</f>
        <v>1</v>
      </c>
      <c r="O215" s="6" t="str" cm="1">
        <f t="array" ref="O215">INDEX(_xlfn.TEXTSPLIT(INDEX(_xlfn.TEXTSPLIT(TableCSV[[#This Row],[rep]],"="),2)," "),1)</f>
        <v>cores</v>
      </c>
      <c r="P215" s="6" t="str" cm="1">
        <f t="array" ref="P215">INDEX(_xlfn.TEXTSPLIT(INDEX(_xlfn.TEXTSPLIT(TableCSV[[#This Row],[rep]],"="),3)," "),1)</f>
        <v>close</v>
      </c>
      <c r="Q215" s="6" cm="1">
        <f t="array" ref="Q215">VALUE(INDEX(_xlfn.TEXTSPLIT(INDEX(_xlfn.TEXTSPLIT(TableCSV[[#This Row],[rep]],"="),4)," "),1))</f>
        <v>12</v>
      </c>
      <c r="R215" s="6" cm="1">
        <f t="array" ref="R215">VALUE(INDEX(_xlfn.TEXTSPLIT(INDEX(_xlfn.TEXTSPLIT(TableCSV[[#This Row],[rep]],"="),5)," "),1))</f>
        <v>12</v>
      </c>
    </row>
    <row r="216" spans="1:18" hidden="1" x14ac:dyDescent="0.25">
      <c r="A216" t="s">
        <v>296</v>
      </c>
      <c r="B216" t="s">
        <v>297</v>
      </c>
      <c r="C216" t="s">
        <v>33</v>
      </c>
      <c r="D216" t="s">
        <v>299</v>
      </c>
      <c r="E216">
        <v>30000</v>
      </c>
      <c r="F216">
        <v>30000</v>
      </c>
      <c r="G216">
        <v>30000</v>
      </c>
      <c r="H216">
        <v>65.705995583000004</v>
      </c>
      <c r="I216">
        <v>65.705995999999999</v>
      </c>
      <c r="J216">
        <v>821.84280899999999</v>
      </c>
      <c r="K216" s="6" t="str" cm="1">
        <f t="array" ref="K216">INDEX(_xlfn.TEXTSPLIT(TableCSV[[#This Row],[csv]],"_"),1)</f>
        <v>sgemm</v>
      </c>
      <c r="L216" s="6" t="str" cm="1">
        <f t="array" ref="L216">INDEX(_xlfn.TEXTSPLIT(TableCSV[[#This Row],[csv]],"_"),2)</f>
        <v>blis</v>
      </c>
      <c r="M2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6" s="6">
        <f>IF(ISNUMBER(SEARCH("optimized",TableCSV[[#This Row],[csv]])),1,0)</f>
        <v>1</v>
      </c>
      <c r="O216" s="6" t="str" cm="1">
        <f t="array" ref="O216">INDEX(_xlfn.TEXTSPLIT(INDEX(_xlfn.TEXTSPLIT(TableCSV[[#This Row],[rep]],"="),2)," "),1)</f>
        <v>cores</v>
      </c>
      <c r="P216" s="6" t="str" cm="1">
        <f t="array" ref="P216">INDEX(_xlfn.TEXTSPLIT(INDEX(_xlfn.TEXTSPLIT(TableCSV[[#This Row],[rep]],"="),3)," "),1)</f>
        <v>close</v>
      </c>
      <c r="Q216" s="6" cm="1">
        <f t="array" ref="Q216">VALUE(INDEX(_xlfn.TEXTSPLIT(INDEX(_xlfn.TEXTSPLIT(TableCSV[[#This Row],[rep]],"="),4)," "),1))</f>
        <v>11</v>
      </c>
      <c r="R216" s="6" cm="1">
        <f t="array" ref="R216">VALUE(INDEX(_xlfn.TEXTSPLIT(INDEX(_xlfn.TEXTSPLIT(TableCSV[[#This Row],[rep]],"="),5)," "),1))</f>
        <v>11</v>
      </c>
    </row>
    <row r="217" spans="1:18" hidden="1" x14ac:dyDescent="0.25">
      <c r="A217" t="s">
        <v>296</v>
      </c>
      <c r="B217" t="s">
        <v>297</v>
      </c>
      <c r="C217" t="s">
        <v>33</v>
      </c>
      <c r="D217" t="s">
        <v>300</v>
      </c>
      <c r="E217">
        <v>30000</v>
      </c>
      <c r="F217">
        <v>30000</v>
      </c>
      <c r="G217">
        <v>30000</v>
      </c>
      <c r="H217">
        <v>65.998349367000003</v>
      </c>
      <c r="I217">
        <v>65.998349000000005</v>
      </c>
      <c r="J217">
        <v>818.20228099999997</v>
      </c>
      <c r="K217" s="6" t="str" cm="1">
        <f t="array" ref="K217">INDEX(_xlfn.TEXTSPLIT(TableCSV[[#This Row],[csv]],"_"),1)</f>
        <v>sgemm</v>
      </c>
      <c r="L217" s="6" t="str" cm="1">
        <f t="array" ref="L217">INDEX(_xlfn.TEXTSPLIT(TableCSV[[#This Row],[csv]],"_"),2)</f>
        <v>blis</v>
      </c>
      <c r="M2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7" s="6">
        <f>IF(ISNUMBER(SEARCH("optimized",TableCSV[[#This Row],[csv]])),1,0)</f>
        <v>1</v>
      </c>
      <c r="O217" s="6" t="str" cm="1">
        <f t="array" ref="O217">INDEX(_xlfn.TEXTSPLIT(INDEX(_xlfn.TEXTSPLIT(TableCSV[[#This Row],[rep]],"="),2)," "),1)</f>
        <v>cores</v>
      </c>
      <c r="P217" s="6" t="str" cm="1">
        <f t="array" ref="P217">INDEX(_xlfn.TEXTSPLIT(INDEX(_xlfn.TEXTSPLIT(TableCSV[[#This Row],[rep]],"="),3)," "),1)</f>
        <v>close</v>
      </c>
      <c r="Q217" s="6" cm="1">
        <f t="array" ref="Q217">VALUE(INDEX(_xlfn.TEXTSPLIT(INDEX(_xlfn.TEXTSPLIT(TableCSV[[#This Row],[rep]],"="),4)," "),1))</f>
        <v>10</v>
      </c>
      <c r="R217" s="6" cm="1">
        <f t="array" ref="R217">VALUE(INDEX(_xlfn.TEXTSPLIT(INDEX(_xlfn.TEXTSPLIT(TableCSV[[#This Row],[rep]],"="),5)," "),1))</f>
        <v>10</v>
      </c>
    </row>
    <row r="218" spans="1:18" hidden="1" x14ac:dyDescent="0.25">
      <c r="A218" t="s">
        <v>296</v>
      </c>
      <c r="B218" t="s">
        <v>297</v>
      </c>
      <c r="C218" t="s">
        <v>33</v>
      </c>
      <c r="D218" t="s">
        <v>301</v>
      </c>
      <c r="E218">
        <v>30000</v>
      </c>
      <c r="F218">
        <v>30000</v>
      </c>
      <c r="G218">
        <v>30000</v>
      </c>
      <c r="H218">
        <v>74.160195639999998</v>
      </c>
      <c r="I218">
        <v>74.160195999999999</v>
      </c>
      <c r="J218">
        <v>728.15341899999999</v>
      </c>
      <c r="K218" s="6" t="str" cm="1">
        <f t="array" ref="K218">INDEX(_xlfn.TEXTSPLIT(TableCSV[[#This Row],[csv]],"_"),1)</f>
        <v>sgemm</v>
      </c>
      <c r="L218" s="6" t="str" cm="1">
        <f t="array" ref="L218">INDEX(_xlfn.TEXTSPLIT(TableCSV[[#This Row],[csv]],"_"),2)</f>
        <v>blis</v>
      </c>
      <c r="M2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8" s="6">
        <f>IF(ISNUMBER(SEARCH("optimized",TableCSV[[#This Row],[csv]])),1,0)</f>
        <v>1</v>
      </c>
      <c r="O218" s="6" t="str" cm="1">
        <f t="array" ref="O218">INDEX(_xlfn.TEXTSPLIT(INDEX(_xlfn.TEXTSPLIT(TableCSV[[#This Row],[rep]],"="),2)," "),1)</f>
        <v>cores</v>
      </c>
      <c r="P218" s="6" t="str" cm="1">
        <f t="array" ref="P218">INDEX(_xlfn.TEXTSPLIT(INDEX(_xlfn.TEXTSPLIT(TableCSV[[#This Row],[rep]],"="),3)," "),1)</f>
        <v>close</v>
      </c>
      <c r="Q218" s="6" cm="1">
        <f t="array" ref="Q218">VALUE(INDEX(_xlfn.TEXTSPLIT(INDEX(_xlfn.TEXTSPLIT(TableCSV[[#This Row],[rep]],"="),4)," "),1))</f>
        <v>9</v>
      </c>
      <c r="R218" s="6" cm="1">
        <f t="array" ref="R218">VALUE(INDEX(_xlfn.TEXTSPLIT(INDEX(_xlfn.TEXTSPLIT(TableCSV[[#This Row],[rep]],"="),5)," "),1))</f>
        <v>9</v>
      </c>
    </row>
    <row r="219" spans="1:18" hidden="1" x14ac:dyDescent="0.25">
      <c r="A219" t="s">
        <v>296</v>
      </c>
      <c r="B219" t="s">
        <v>297</v>
      </c>
      <c r="C219" t="s">
        <v>33</v>
      </c>
      <c r="D219" t="s">
        <v>302</v>
      </c>
      <c r="E219">
        <v>30000</v>
      </c>
      <c r="F219">
        <v>30000</v>
      </c>
      <c r="G219">
        <v>30000</v>
      </c>
      <c r="H219">
        <v>84.517730086</v>
      </c>
      <c r="I219">
        <v>84.51773</v>
      </c>
      <c r="J219">
        <v>638.91919399999995</v>
      </c>
      <c r="K219" s="6" t="str" cm="1">
        <f t="array" ref="K219">INDEX(_xlfn.TEXTSPLIT(TableCSV[[#This Row],[csv]],"_"),1)</f>
        <v>sgemm</v>
      </c>
      <c r="L219" s="6" t="str" cm="1">
        <f t="array" ref="L219">INDEX(_xlfn.TEXTSPLIT(TableCSV[[#This Row],[csv]],"_"),2)</f>
        <v>blis</v>
      </c>
      <c r="M21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19" s="6">
        <f>IF(ISNUMBER(SEARCH("optimized",TableCSV[[#This Row],[csv]])),1,0)</f>
        <v>1</v>
      </c>
      <c r="O219" s="6" t="str" cm="1">
        <f t="array" ref="O219">INDEX(_xlfn.TEXTSPLIT(INDEX(_xlfn.TEXTSPLIT(TableCSV[[#This Row],[rep]],"="),2)," "),1)</f>
        <v>cores</v>
      </c>
      <c r="P219" s="6" t="str" cm="1">
        <f t="array" ref="P219">INDEX(_xlfn.TEXTSPLIT(INDEX(_xlfn.TEXTSPLIT(TableCSV[[#This Row],[rep]],"="),3)," "),1)</f>
        <v>close</v>
      </c>
      <c r="Q219" s="6" cm="1">
        <f t="array" ref="Q219">VALUE(INDEX(_xlfn.TEXTSPLIT(INDEX(_xlfn.TEXTSPLIT(TableCSV[[#This Row],[rep]],"="),4)," "),1))</f>
        <v>8</v>
      </c>
      <c r="R219" s="6" cm="1">
        <f t="array" ref="R219">VALUE(INDEX(_xlfn.TEXTSPLIT(INDEX(_xlfn.TEXTSPLIT(TableCSV[[#This Row],[rep]],"="),5)," "),1))</f>
        <v>8</v>
      </c>
    </row>
    <row r="220" spans="1:18" hidden="1" x14ac:dyDescent="0.25">
      <c r="A220" t="s">
        <v>296</v>
      </c>
      <c r="B220" t="s">
        <v>297</v>
      </c>
      <c r="C220" t="s">
        <v>33</v>
      </c>
      <c r="D220" t="s">
        <v>303</v>
      </c>
      <c r="E220">
        <v>30000</v>
      </c>
      <c r="F220">
        <v>30000</v>
      </c>
      <c r="G220">
        <v>30000</v>
      </c>
      <c r="H220">
        <v>103.722466392</v>
      </c>
      <c r="I220">
        <v>103.722466</v>
      </c>
      <c r="J220">
        <v>520.620092</v>
      </c>
      <c r="K220" s="6" t="str" cm="1">
        <f t="array" ref="K220">INDEX(_xlfn.TEXTSPLIT(TableCSV[[#This Row],[csv]],"_"),1)</f>
        <v>sgemm</v>
      </c>
      <c r="L220" s="6" t="str" cm="1">
        <f t="array" ref="L220">INDEX(_xlfn.TEXTSPLIT(TableCSV[[#This Row],[csv]],"_"),2)</f>
        <v>blis</v>
      </c>
      <c r="M22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0" s="6">
        <f>IF(ISNUMBER(SEARCH("optimized",TableCSV[[#This Row],[csv]])),1,0)</f>
        <v>1</v>
      </c>
      <c r="O220" s="6" t="str" cm="1">
        <f t="array" ref="O220">INDEX(_xlfn.TEXTSPLIT(INDEX(_xlfn.TEXTSPLIT(TableCSV[[#This Row],[rep]],"="),2)," "),1)</f>
        <v>cores</v>
      </c>
      <c r="P220" s="6" t="str" cm="1">
        <f t="array" ref="P220">INDEX(_xlfn.TEXTSPLIT(INDEX(_xlfn.TEXTSPLIT(TableCSV[[#This Row],[rep]],"="),3)," "),1)</f>
        <v>close</v>
      </c>
      <c r="Q220" s="6" cm="1">
        <f t="array" ref="Q220">VALUE(INDEX(_xlfn.TEXTSPLIT(INDEX(_xlfn.TEXTSPLIT(TableCSV[[#This Row],[rep]],"="),4)," "),1))</f>
        <v>7</v>
      </c>
      <c r="R220" s="6" cm="1">
        <f t="array" ref="R220">VALUE(INDEX(_xlfn.TEXTSPLIT(INDEX(_xlfn.TEXTSPLIT(TableCSV[[#This Row],[rep]],"="),5)," "),1))</f>
        <v>7</v>
      </c>
    </row>
    <row r="221" spans="1:18" hidden="1" x14ac:dyDescent="0.25">
      <c r="A221" t="s">
        <v>296</v>
      </c>
      <c r="B221" t="s">
        <v>297</v>
      </c>
      <c r="C221" t="s">
        <v>33</v>
      </c>
      <c r="D221" t="s">
        <v>304</v>
      </c>
      <c r="E221">
        <v>30000</v>
      </c>
      <c r="F221">
        <v>30000</v>
      </c>
      <c r="G221">
        <v>30000</v>
      </c>
      <c r="H221">
        <v>109.506808369</v>
      </c>
      <c r="I221">
        <v>109.50680800000001</v>
      </c>
      <c r="J221">
        <v>493.120024</v>
      </c>
      <c r="K221" s="6" t="str" cm="1">
        <f t="array" ref="K221">INDEX(_xlfn.TEXTSPLIT(TableCSV[[#This Row],[csv]],"_"),1)</f>
        <v>sgemm</v>
      </c>
      <c r="L221" s="6" t="str" cm="1">
        <f t="array" ref="L221">INDEX(_xlfn.TEXTSPLIT(TableCSV[[#This Row],[csv]],"_"),2)</f>
        <v>blis</v>
      </c>
      <c r="M2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1" s="6">
        <f>IF(ISNUMBER(SEARCH("optimized",TableCSV[[#This Row],[csv]])),1,0)</f>
        <v>1</v>
      </c>
      <c r="O221" s="6" t="str" cm="1">
        <f t="array" ref="O221">INDEX(_xlfn.TEXTSPLIT(INDEX(_xlfn.TEXTSPLIT(TableCSV[[#This Row],[rep]],"="),2)," "),1)</f>
        <v>cores</v>
      </c>
      <c r="P221" s="6" t="str" cm="1">
        <f t="array" ref="P221">INDEX(_xlfn.TEXTSPLIT(INDEX(_xlfn.TEXTSPLIT(TableCSV[[#This Row],[rep]],"="),3)," "),1)</f>
        <v>close</v>
      </c>
      <c r="Q221" s="6" cm="1">
        <f t="array" ref="Q221">VALUE(INDEX(_xlfn.TEXTSPLIT(INDEX(_xlfn.TEXTSPLIT(TableCSV[[#This Row],[rep]],"="),4)," "),1))</f>
        <v>6</v>
      </c>
      <c r="R221" s="6" cm="1">
        <f t="array" ref="R221">VALUE(INDEX(_xlfn.TEXTSPLIT(INDEX(_xlfn.TEXTSPLIT(TableCSV[[#This Row],[rep]],"="),5)," "),1))</f>
        <v>6</v>
      </c>
    </row>
    <row r="222" spans="1:18" hidden="1" x14ac:dyDescent="0.25">
      <c r="A222" t="s">
        <v>296</v>
      </c>
      <c r="B222" t="s">
        <v>297</v>
      </c>
      <c r="C222" t="s">
        <v>33</v>
      </c>
      <c r="D222" t="s">
        <v>305</v>
      </c>
      <c r="E222">
        <v>30000</v>
      </c>
      <c r="F222">
        <v>30000</v>
      </c>
      <c r="G222">
        <v>30000</v>
      </c>
      <c r="H222">
        <v>137.35251705900001</v>
      </c>
      <c r="I222">
        <v>137.35251700000001</v>
      </c>
      <c r="J222">
        <v>393.14896599999997</v>
      </c>
      <c r="K222" s="6" t="str" cm="1">
        <f t="array" ref="K222">INDEX(_xlfn.TEXTSPLIT(TableCSV[[#This Row],[csv]],"_"),1)</f>
        <v>sgemm</v>
      </c>
      <c r="L222" s="6" t="str" cm="1">
        <f t="array" ref="L222">INDEX(_xlfn.TEXTSPLIT(TableCSV[[#This Row],[csv]],"_"),2)</f>
        <v>blis</v>
      </c>
      <c r="M2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2" s="6">
        <f>IF(ISNUMBER(SEARCH("optimized",TableCSV[[#This Row],[csv]])),1,0)</f>
        <v>1</v>
      </c>
      <c r="O222" s="6" t="str" cm="1">
        <f t="array" ref="O222">INDEX(_xlfn.TEXTSPLIT(INDEX(_xlfn.TEXTSPLIT(TableCSV[[#This Row],[rep]],"="),2)," "),1)</f>
        <v>cores</v>
      </c>
      <c r="P222" s="6" t="str" cm="1">
        <f t="array" ref="P222">INDEX(_xlfn.TEXTSPLIT(INDEX(_xlfn.TEXTSPLIT(TableCSV[[#This Row],[rep]],"="),3)," "),1)</f>
        <v>close</v>
      </c>
      <c r="Q222" s="6" cm="1">
        <f t="array" ref="Q222">VALUE(INDEX(_xlfn.TEXTSPLIT(INDEX(_xlfn.TEXTSPLIT(TableCSV[[#This Row],[rep]],"="),4)," "),1))</f>
        <v>5</v>
      </c>
      <c r="R222" s="6" cm="1">
        <f t="array" ref="R222">VALUE(INDEX(_xlfn.TEXTSPLIT(INDEX(_xlfn.TEXTSPLIT(TableCSV[[#This Row],[rep]],"="),5)," "),1))</f>
        <v>5</v>
      </c>
    </row>
    <row r="223" spans="1:18" hidden="1" x14ac:dyDescent="0.25">
      <c r="A223" t="s">
        <v>296</v>
      </c>
      <c r="B223" t="s">
        <v>297</v>
      </c>
      <c r="C223" t="s">
        <v>33</v>
      </c>
      <c r="D223" t="s">
        <v>306</v>
      </c>
      <c r="E223">
        <v>30000</v>
      </c>
      <c r="F223">
        <v>30000</v>
      </c>
      <c r="G223">
        <v>30000</v>
      </c>
      <c r="H223">
        <v>163.72508479800001</v>
      </c>
      <c r="I223">
        <v>163.72508500000001</v>
      </c>
      <c r="J223">
        <v>329.82117599999998</v>
      </c>
      <c r="K223" s="6" t="str" cm="1">
        <f t="array" ref="K223">INDEX(_xlfn.TEXTSPLIT(TableCSV[[#This Row],[csv]],"_"),1)</f>
        <v>sgemm</v>
      </c>
      <c r="L223" s="6" t="str" cm="1">
        <f t="array" ref="L223">INDEX(_xlfn.TEXTSPLIT(TableCSV[[#This Row],[csv]],"_"),2)</f>
        <v>blis</v>
      </c>
      <c r="M2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3" s="6">
        <f>IF(ISNUMBER(SEARCH("optimized",TableCSV[[#This Row],[csv]])),1,0)</f>
        <v>1</v>
      </c>
      <c r="O223" s="6" t="str" cm="1">
        <f t="array" ref="O223">INDEX(_xlfn.TEXTSPLIT(INDEX(_xlfn.TEXTSPLIT(TableCSV[[#This Row],[rep]],"="),2)," "),1)</f>
        <v>cores</v>
      </c>
      <c r="P223" s="6" t="str" cm="1">
        <f t="array" ref="P223">INDEX(_xlfn.TEXTSPLIT(INDEX(_xlfn.TEXTSPLIT(TableCSV[[#This Row],[rep]],"="),3)," "),1)</f>
        <v>close</v>
      </c>
      <c r="Q223" s="6" cm="1">
        <f t="array" ref="Q223">VALUE(INDEX(_xlfn.TEXTSPLIT(INDEX(_xlfn.TEXTSPLIT(TableCSV[[#This Row],[rep]],"="),4)," "),1))</f>
        <v>4</v>
      </c>
      <c r="R223" s="6" cm="1">
        <f t="array" ref="R223">VALUE(INDEX(_xlfn.TEXTSPLIT(INDEX(_xlfn.TEXTSPLIT(TableCSV[[#This Row],[rep]],"="),5)," "),1))</f>
        <v>4</v>
      </c>
    </row>
    <row r="224" spans="1:18" hidden="1" x14ac:dyDescent="0.25">
      <c r="A224" t="s">
        <v>296</v>
      </c>
      <c r="B224" t="s">
        <v>297</v>
      </c>
      <c r="C224" t="s">
        <v>33</v>
      </c>
      <c r="D224" t="s">
        <v>307</v>
      </c>
      <c r="E224">
        <v>30000</v>
      </c>
      <c r="F224">
        <v>30000</v>
      </c>
      <c r="G224">
        <v>30000</v>
      </c>
      <c r="H224">
        <v>220.87267821899999</v>
      </c>
      <c r="I224">
        <v>220.87267800000001</v>
      </c>
      <c r="J224">
        <v>244.48474300000001</v>
      </c>
      <c r="K224" s="6" t="str" cm="1">
        <f t="array" ref="K224">INDEX(_xlfn.TEXTSPLIT(TableCSV[[#This Row],[csv]],"_"),1)</f>
        <v>sgemm</v>
      </c>
      <c r="L224" s="6" t="str" cm="1">
        <f t="array" ref="L224">INDEX(_xlfn.TEXTSPLIT(TableCSV[[#This Row],[csv]],"_"),2)</f>
        <v>blis</v>
      </c>
      <c r="M2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4" s="6">
        <f>IF(ISNUMBER(SEARCH("optimized",TableCSV[[#This Row],[csv]])),1,0)</f>
        <v>1</v>
      </c>
      <c r="O224" s="6" t="str" cm="1">
        <f t="array" ref="O224">INDEX(_xlfn.TEXTSPLIT(INDEX(_xlfn.TEXTSPLIT(TableCSV[[#This Row],[rep]],"="),2)," "),1)</f>
        <v>cores</v>
      </c>
      <c r="P224" s="6" t="str" cm="1">
        <f t="array" ref="P224">INDEX(_xlfn.TEXTSPLIT(INDEX(_xlfn.TEXTSPLIT(TableCSV[[#This Row],[rep]],"="),3)," "),1)</f>
        <v>close</v>
      </c>
      <c r="Q224" s="6" cm="1">
        <f t="array" ref="Q224">VALUE(INDEX(_xlfn.TEXTSPLIT(INDEX(_xlfn.TEXTSPLIT(TableCSV[[#This Row],[rep]],"="),4)," "),1))</f>
        <v>3</v>
      </c>
      <c r="R224" s="6" cm="1">
        <f t="array" ref="R224">VALUE(INDEX(_xlfn.TEXTSPLIT(INDEX(_xlfn.TEXTSPLIT(TableCSV[[#This Row],[rep]],"="),5)," "),1))</f>
        <v>3</v>
      </c>
    </row>
    <row r="225" spans="1:18" hidden="1" x14ac:dyDescent="0.25">
      <c r="A225" t="s">
        <v>296</v>
      </c>
      <c r="B225" t="s">
        <v>297</v>
      </c>
      <c r="C225" t="s">
        <v>33</v>
      </c>
      <c r="D225" t="s">
        <v>308</v>
      </c>
      <c r="E225">
        <v>30000</v>
      </c>
      <c r="F225">
        <v>30000</v>
      </c>
      <c r="G225">
        <v>30000</v>
      </c>
      <c r="H225">
        <v>329.07612969799999</v>
      </c>
      <c r="I225">
        <v>329.07612999999998</v>
      </c>
      <c r="J225">
        <v>164.095767</v>
      </c>
      <c r="K225" s="6" t="str" cm="1">
        <f t="array" ref="K225">INDEX(_xlfn.TEXTSPLIT(TableCSV[[#This Row],[csv]],"_"),1)</f>
        <v>sgemm</v>
      </c>
      <c r="L225" s="6" t="str" cm="1">
        <f t="array" ref="L225">INDEX(_xlfn.TEXTSPLIT(TableCSV[[#This Row],[csv]],"_"),2)</f>
        <v>blis</v>
      </c>
      <c r="M2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5" s="6">
        <f>IF(ISNUMBER(SEARCH("optimized",TableCSV[[#This Row],[csv]])),1,0)</f>
        <v>1</v>
      </c>
      <c r="O225" s="6" t="str" cm="1">
        <f t="array" ref="O225">INDEX(_xlfn.TEXTSPLIT(INDEX(_xlfn.TEXTSPLIT(TableCSV[[#This Row],[rep]],"="),2)," "),1)</f>
        <v>cores</v>
      </c>
      <c r="P225" s="6" t="str" cm="1">
        <f t="array" ref="P225">INDEX(_xlfn.TEXTSPLIT(INDEX(_xlfn.TEXTSPLIT(TableCSV[[#This Row],[rep]],"="),3)," "),1)</f>
        <v>close</v>
      </c>
      <c r="Q225" s="6" cm="1">
        <f t="array" ref="Q225">VALUE(INDEX(_xlfn.TEXTSPLIT(INDEX(_xlfn.TEXTSPLIT(TableCSV[[#This Row],[rep]],"="),4)," "),1))</f>
        <v>2</v>
      </c>
      <c r="R225" s="6" cm="1">
        <f t="array" ref="R225">VALUE(INDEX(_xlfn.TEXTSPLIT(INDEX(_xlfn.TEXTSPLIT(TableCSV[[#This Row],[rep]],"="),5)," "),1))</f>
        <v>2</v>
      </c>
    </row>
    <row r="226" spans="1:18" hidden="1" x14ac:dyDescent="0.25">
      <c r="A226" t="s">
        <v>296</v>
      </c>
      <c r="B226" t="s">
        <v>297</v>
      </c>
      <c r="C226" t="s">
        <v>33</v>
      </c>
      <c r="D226" t="s">
        <v>309</v>
      </c>
      <c r="E226">
        <v>30000</v>
      </c>
      <c r="F226">
        <v>30000</v>
      </c>
      <c r="G226">
        <v>30000</v>
      </c>
      <c r="H226">
        <v>653.494075178</v>
      </c>
      <c r="I226">
        <v>653.49407499999995</v>
      </c>
      <c r="J226">
        <v>82.632731000000007</v>
      </c>
      <c r="K226" s="6" t="str" cm="1">
        <f t="array" ref="K226">INDEX(_xlfn.TEXTSPLIT(TableCSV[[#This Row],[csv]],"_"),1)</f>
        <v>sgemm</v>
      </c>
      <c r="L226" s="6" t="str" cm="1">
        <f t="array" ref="L226">INDEX(_xlfn.TEXTSPLIT(TableCSV[[#This Row],[csv]],"_"),2)</f>
        <v>blis</v>
      </c>
      <c r="M2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6" s="6">
        <f>IF(ISNUMBER(SEARCH("optimized",TableCSV[[#This Row],[csv]])),1,0)</f>
        <v>1</v>
      </c>
      <c r="O226" s="6" t="str" cm="1">
        <f t="array" ref="O226">INDEX(_xlfn.TEXTSPLIT(INDEX(_xlfn.TEXTSPLIT(TableCSV[[#This Row],[rep]],"="),2)," "),1)</f>
        <v>cores</v>
      </c>
      <c r="P226" s="6" t="str" cm="1">
        <f t="array" ref="P226">INDEX(_xlfn.TEXTSPLIT(INDEX(_xlfn.TEXTSPLIT(TableCSV[[#This Row],[rep]],"="),3)," "),1)</f>
        <v>close</v>
      </c>
      <c r="Q226" s="6" cm="1">
        <f t="array" ref="Q226">VALUE(INDEX(_xlfn.TEXTSPLIT(INDEX(_xlfn.TEXTSPLIT(TableCSV[[#This Row],[rep]],"="),4)," "),1))</f>
        <v>1</v>
      </c>
      <c r="R226" s="6" cm="1">
        <f t="array" ref="R226">VALUE(INDEX(_xlfn.TEXTSPLIT(INDEX(_xlfn.TEXTSPLIT(TableCSV[[#This Row],[rep]],"="),5)," "),1))</f>
        <v>1</v>
      </c>
    </row>
    <row r="227" spans="1:18" hidden="1" x14ac:dyDescent="0.25">
      <c r="A227" t="s">
        <v>296</v>
      </c>
      <c r="B227" t="s">
        <v>297</v>
      </c>
      <c r="C227" t="s">
        <v>33</v>
      </c>
      <c r="D227" t="s">
        <v>310</v>
      </c>
      <c r="E227">
        <v>30000</v>
      </c>
      <c r="F227">
        <v>30000</v>
      </c>
      <c r="G227">
        <v>30000</v>
      </c>
      <c r="H227">
        <v>55.370818405000001</v>
      </c>
      <c r="I227">
        <v>55.370818</v>
      </c>
      <c r="J227">
        <v>975.24294499999996</v>
      </c>
      <c r="K227" s="6" t="str" cm="1">
        <f t="array" ref="K227">INDEX(_xlfn.TEXTSPLIT(TableCSV[[#This Row],[csv]],"_"),1)</f>
        <v>sgemm</v>
      </c>
      <c r="L227" s="6" t="str" cm="1">
        <f t="array" ref="L227">INDEX(_xlfn.TEXTSPLIT(TableCSV[[#This Row],[csv]],"_"),2)</f>
        <v>blis</v>
      </c>
      <c r="M2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7" s="6">
        <f>IF(ISNUMBER(SEARCH("optimized",TableCSV[[#This Row],[csv]])),1,0)</f>
        <v>1</v>
      </c>
      <c r="O227" s="6" t="str" cm="1">
        <f t="array" ref="O227">INDEX(_xlfn.TEXTSPLIT(INDEX(_xlfn.TEXTSPLIT(TableCSV[[#This Row],[rep]],"="),2)," "),1)</f>
        <v>cores</v>
      </c>
      <c r="P227" s="6" t="str" cm="1">
        <f t="array" ref="P227">INDEX(_xlfn.TEXTSPLIT(INDEX(_xlfn.TEXTSPLIT(TableCSV[[#This Row],[rep]],"="),3)," "),1)</f>
        <v>close</v>
      </c>
      <c r="Q227" s="6" cm="1">
        <f t="array" ref="Q227">VALUE(INDEX(_xlfn.TEXTSPLIT(INDEX(_xlfn.TEXTSPLIT(TableCSV[[#This Row],[rep]],"="),4)," "),1))</f>
        <v>12</v>
      </c>
      <c r="R227" s="6" cm="1">
        <f t="array" ref="R227">VALUE(INDEX(_xlfn.TEXTSPLIT(INDEX(_xlfn.TEXTSPLIT(TableCSV[[#This Row],[rep]],"="),5)," "),1))</f>
        <v>12</v>
      </c>
    </row>
    <row r="228" spans="1:18" hidden="1" x14ac:dyDescent="0.25">
      <c r="A228" t="s">
        <v>296</v>
      </c>
      <c r="B228" t="s">
        <v>297</v>
      </c>
      <c r="C228" t="s">
        <v>33</v>
      </c>
      <c r="D228" t="s">
        <v>311</v>
      </c>
      <c r="E228">
        <v>30000</v>
      </c>
      <c r="F228">
        <v>30000</v>
      </c>
      <c r="G228">
        <v>30000</v>
      </c>
      <c r="H228">
        <v>65.943718797000002</v>
      </c>
      <c r="I228">
        <v>65.943719000000002</v>
      </c>
      <c r="J228">
        <v>818.88011500000005</v>
      </c>
      <c r="K228" s="6" t="str" cm="1">
        <f t="array" ref="K228">INDEX(_xlfn.TEXTSPLIT(TableCSV[[#This Row],[csv]],"_"),1)</f>
        <v>sgemm</v>
      </c>
      <c r="L228" s="6" t="str" cm="1">
        <f t="array" ref="L228">INDEX(_xlfn.TEXTSPLIT(TableCSV[[#This Row],[csv]],"_"),2)</f>
        <v>blis</v>
      </c>
      <c r="M2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8" s="6">
        <f>IF(ISNUMBER(SEARCH("optimized",TableCSV[[#This Row],[csv]])),1,0)</f>
        <v>1</v>
      </c>
      <c r="O228" s="6" t="str" cm="1">
        <f t="array" ref="O228">INDEX(_xlfn.TEXTSPLIT(INDEX(_xlfn.TEXTSPLIT(TableCSV[[#This Row],[rep]],"="),2)," "),1)</f>
        <v>cores</v>
      </c>
      <c r="P228" s="6" t="str" cm="1">
        <f t="array" ref="P228">INDEX(_xlfn.TEXTSPLIT(INDEX(_xlfn.TEXTSPLIT(TableCSV[[#This Row],[rep]],"="),3)," "),1)</f>
        <v>close</v>
      </c>
      <c r="Q228" s="6" cm="1">
        <f t="array" ref="Q228">VALUE(INDEX(_xlfn.TEXTSPLIT(INDEX(_xlfn.TEXTSPLIT(TableCSV[[#This Row],[rep]],"="),4)," "),1))</f>
        <v>11</v>
      </c>
      <c r="R228" s="6" cm="1">
        <f t="array" ref="R228">VALUE(INDEX(_xlfn.TEXTSPLIT(INDEX(_xlfn.TEXTSPLIT(TableCSV[[#This Row],[rep]],"="),5)," "),1))</f>
        <v>11</v>
      </c>
    </row>
    <row r="229" spans="1:18" hidden="1" x14ac:dyDescent="0.25">
      <c r="A229" t="s">
        <v>296</v>
      </c>
      <c r="B229" t="s">
        <v>297</v>
      </c>
      <c r="C229" t="s">
        <v>33</v>
      </c>
      <c r="D229" t="s">
        <v>312</v>
      </c>
      <c r="E229">
        <v>30000</v>
      </c>
      <c r="F229">
        <v>30000</v>
      </c>
      <c r="G229">
        <v>30000</v>
      </c>
      <c r="H229">
        <v>65.535565903999995</v>
      </c>
      <c r="I229">
        <v>65.535566000000003</v>
      </c>
      <c r="J229">
        <v>823.98006699999996</v>
      </c>
      <c r="K229" s="6" t="str" cm="1">
        <f t="array" ref="K229">INDEX(_xlfn.TEXTSPLIT(TableCSV[[#This Row],[csv]],"_"),1)</f>
        <v>sgemm</v>
      </c>
      <c r="L229" s="6" t="str" cm="1">
        <f t="array" ref="L229">INDEX(_xlfn.TEXTSPLIT(TableCSV[[#This Row],[csv]],"_"),2)</f>
        <v>blis</v>
      </c>
      <c r="M2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29" s="6">
        <f>IF(ISNUMBER(SEARCH("optimized",TableCSV[[#This Row],[csv]])),1,0)</f>
        <v>1</v>
      </c>
      <c r="O229" s="6" t="str" cm="1">
        <f t="array" ref="O229">INDEX(_xlfn.TEXTSPLIT(INDEX(_xlfn.TEXTSPLIT(TableCSV[[#This Row],[rep]],"="),2)," "),1)</f>
        <v>cores</v>
      </c>
      <c r="P229" s="6" t="str" cm="1">
        <f t="array" ref="P229">INDEX(_xlfn.TEXTSPLIT(INDEX(_xlfn.TEXTSPLIT(TableCSV[[#This Row],[rep]],"="),3)," "),1)</f>
        <v>close</v>
      </c>
      <c r="Q229" s="6" cm="1">
        <f t="array" ref="Q229">VALUE(INDEX(_xlfn.TEXTSPLIT(INDEX(_xlfn.TEXTSPLIT(TableCSV[[#This Row],[rep]],"="),4)," "),1))</f>
        <v>10</v>
      </c>
      <c r="R229" s="6" cm="1">
        <f t="array" ref="R229">VALUE(INDEX(_xlfn.TEXTSPLIT(INDEX(_xlfn.TEXTSPLIT(TableCSV[[#This Row],[rep]],"="),5)," "),1))</f>
        <v>10</v>
      </c>
    </row>
    <row r="230" spans="1:18" hidden="1" x14ac:dyDescent="0.25">
      <c r="A230" t="s">
        <v>296</v>
      </c>
      <c r="B230" t="s">
        <v>297</v>
      </c>
      <c r="C230" t="s">
        <v>33</v>
      </c>
      <c r="D230" t="s">
        <v>313</v>
      </c>
      <c r="E230">
        <v>30000</v>
      </c>
      <c r="F230">
        <v>30000</v>
      </c>
      <c r="G230">
        <v>30000</v>
      </c>
      <c r="H230">
        <v>74.150203915000006</v>
      </c>
      <c r="I230">
        <v>74.150204000000002</v>
      </c>
      <c r="J230">
        <v>728.25153699999998</v>
      </c>
      <c r="K230" s="6" t="str" cm="1">
        <f t="array" ref="K230">INDEX(_xlfn.TEXTSPLIT(TableCSV[[#This Row],[csv]],"_"),1)</f>
        <v>sgemm</v>
      </c>
      <c r="L230" s="6" t="str" cm="1">
        <f t="array" ref="L230">INDEX(_xlfn.TEXTSPLIT(TableCSV[[#This Row],[csv]],"_"),2)</f>
        <v>blis</v>
      </c>
      <c r="M2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0" s="6">
        <f>IF(ISNUMBER(SEARCH("optimized",TableCSV[[#This Row],[csv]])),1,0)</f>
        <v>1</v>
      </c>
      <c r="O230" s="6" t="str" cm="1">
        <f t="array" ref="O230">INDEX(_xlfn.TEXTSPLIT(INDEX(_xlfn.TEXTSPLIT(TableCSV[[#This Row],[rep]],"="),2)," "),1)</f>
        <v>cores</v>
      </c>
      <c r="P230" s="6" t="str" cm="1">
        <f t="array" ref="P230">INDEX(_xlfn.TEXTSPLIT(INDEX(_xlfn.TEXTSPLIT(TableCSV[[#This Row],[rep]],"="),3)," "),1)</f>
        <v>close</v>
      </c>
      <c r="Q230" s="6" cm="1">
        <f t="array" ref="Q230">VALUE(INDEX(_xlfn.TEXTSPLIT(INDEX(_xlfn.TEXTSPLIT(TableCSV[[#This Row],[rep]],"="),4)," "),1))</f>
        <v>9</v>
      </c>
      <c r="R230" s="6" cm="1">
        <f t="array" ref="R230">VALUE(INDEX(_xlfn.TEXTSPLIT(INDEX(_xlfn.TEXTSPLIT(TableCSV[[#This Row],[rep]],"="),5)," "),1))</f>
        <v>9</v>
      </c>
    </row>
    <row r="231" spans="1:18" hidden="1" x14ac:dyDescent="0.25">
      <c r="A231" t="s">
        <v>296</v>
      </c>
      <c r="B231" t="s">
        <v>297</v>
      </c>
      <c r="C231" t="s">
        <v>33</v>
      </c>
      <c r="D231" t="s">
        <v>314</v>
      </c>
      <c r="E231">
        <v>30000</v>
      </c>
      <c r="F231">
        <v>30000</v>
      </c>
      <c r="G231">
        <v>30000</v>
      </c>
      <c r="H231">
        <v>84.269281144000004</v>
      </c>
      <c r="I231">
        <v>84.269281000000007</v>
      </c>
      <c r="J231">
        <v>640.80290300000001</v>
      </c>
      <c r="K231" s="6" t="str" cm="1">
        <f t="array" ref="K231">INDEX(_xlfn.TEXTSPLIT(TableCSV[[#This Row],[csv]],"_"),1)</f>
        <v>sgemm</v>
      </c>
      <c r="L231" s="6" t="str" cm="1">
        <f t="array" ref="L231">INDEX(_xlfn.TEXTSPLIT(TableCSV[[#This Row],[csv]],"_"),2)</f>
        <v>blis</v>
      </c>
      <c r="M2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1" s="6">
        <f>IF(ISNUMBER(SEARCH("optimized",TableCSV[[#This Row],[csv]])),1,0)</f>
        <v>1</v>
      </c>
      <c r="O231" s="6" t="str" cm="1">
        <f t="array" ref="O231">INDEX(_xlfn.TEXTSPLIT(INDEX(_xlfn.TEXTSPLIT(TableCSV[[#This Row],[rep]],"="),2)," "),1)</f>
        <v>cores</v>
      </c>
      <c r="P231" s="6" t="str" cm="1">
        <f t="array" ref="P231">INDEX(_xlfn.TEXTSPLIT(INDEX(_xlfn.TEXTSPLIT(TableCSV[[#This Row],[rep]],"="),3)," "),1)</f>
        <v>close</v>
      </c>
      <c r="Q231" s="6" cm="1">
        <f t="array" ref="Q231">VALUE(INDEX(_xlfn.TEXTSPLIT(INDEX(_xlfn.TEXTSPLIT(TableCSV[[#This Row],[rep]],"="),4)," "),1))</f>
        <v>8</v>
      </c>
      <c r="R231" s="6" cm="1">
        <f t="array" ref="R231">VALUE(INDEX(_xlfn.TEXTSPLIT(INDEX(_xlfn.TEXTSPLIT(TableCSV[[#This Row],[rep]],"="),5)," "),1))</f>
        <v>8</v>
      </c>
    </row>
    <row r="232" spans="1:18" hidden="1" x14ac:dyDescent="0.25">
      <c r="A232" t="s">
        <v>296</v>
      </c>
      <c r="B232" t="s">
        <v>297</v>
      </c>
      <c r="C232" t="s">
        <v>33</v>
      </c>
      <c r="D232" t="s">
        <v>315</v>
      </c>
      <c r="E232">
        <v>30000</v>
      </c>
      <c r="F232">
        <v>30000</v>
      </c>
      <c r="G232">
        <v>30000</v>
      </c>
      <c r="H232">
        <v>104.435777141</v>
      </c>
      <c r="I232">
        <v>104.435777</v>
      </c>
      <c r="J232">
        <v>517.06418499999995</v>
      </c>
      <c r="K232" s="6" t="str" cm="1">
        <f t="array" ref="K232">INDEX(_xlfn.TEXTSPLIT(TableCSV[[#This Row],[csv]],"_"),1)</f>
        <v>sgemm</v>
      </c>
      <c r="L232" s="6" t="str" cm="1">
        <f t="array" ref="L232">INDEX(_xlfn.TEXTSPLIT(TableCSV[[#This Row],[csv]],"_"),2)</f>
        <v>blis</v>
      </c>
      <c r="M2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2" s="6">
        <f>IF(ISNUMBER(SEARCH("optimized",TableCSV[[#This Row],[csv]])),1,0)</f>
        <v>1</v>
      </c>
      <c r="O232" s="6" t="str" cm="1">
        <f t="array" ref="O232">INDEX(_xlfn.TEXTSPLIT(INDEX(_xlfn.TEXTSPLIT(TableCSV[[#This Row],[rep]],"="),2)," "),1)</f>
        <v>cores</v>
      </c>
      <c r="P232" s="6" t="str" cm="1">
        <f t="array" ref="P232">INDEX(_xlfn.TEXTSPLIT(INDEX(_xlfn.TEXTSPLIT(TableCSV[[#This Row],[rep]],"="),3)," "),1)</f>
        <v>close</v>
      </c>
      <c r="Q232" s="6" cm="1">
        <f t="array" ref="Q232">VALUE(INDEX(_xlfn.TEXTSPLIT(INDEX(_xlfn.TEXTSPLIT(TableCSV[[#This Row],[rep]],"="),4)," "),1))</f>
        <v>7</v>
      </c>
      <c r="R232" s="6" cm="1">
        <f t="array" ref="R232">VALUE(INDEX(_xlfn.TEXTSPLIT(INDEX(_xlfn.TEXTSPLIT(TableCSV[[#This Row],[rep]],"="),5)," "),1))</f>
        <v>7</v>
      </c>
    </row>
    <row r="233" spans="1:18" hidden="1" x14ac:dyDescent="0.25">
      <c r="A233" t="s">
        <v>296</v>
      </c>
      <c r="B233" t="s">
        <v>297</v>
      </c>
      <c r="C233" t="s">
        <v>33</v>
      </c>
      <c r="D233" t="s">
        <v>316</v>
      </c>
      <c r="E233">
        <v>30000</v>
      </c>
      <c r="F233">
        <v>30000</v>
      </c>
      <c r="G233">
        <v>30000</v>
      </c>
      <c r="H233">
        <v>109.190857725</v>
      </c>
      <c r="I233">
        <v>109.19085800000001</v>
      </c>
      <c r="J233">
        <v>494.546898</v>
      </c>
      <c r="K233" s="6" t="str" cm="1">
        <f t="array" ref="K233">INDEX(_xlfn.TEXTSPLIT(TableCSV[[#This Row],[csv]],"_"),1)</f>
        <v>sgemm</v>
      </c>
      <c r="L233" s="6" t="str" cm="1">
        <f t="array" ref="L233">INDEX(_xlfn.TEXTSPLIT(TableCSV[[#This Row],[csv]],"_"),2)</f>
        <v>blis</v>
      </c>
      <c r="M23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3" s="6">
        <f>IF(ISNUMBER(SEARCH("optimized",TableCSV[[#This Row],[csv]])),1,0)</f>
        <v>1</v>
      </c>
      <c r="O233" s="6" t="str" cm="1">
        <f t="array" ref="O233">INDEX(_xlfn.TEXTSPLIT(INDEX(_xlfn.TEXTSPLIT(TableCSV[[#This Row],[rep]],"="),2)," "),1)</f>
        <v>cores</v>
      </c>
      <c r="P233" s="6" t="str" cm="1">
        <f t="array" ref="P233">INDEX(_xlfn.TEXTSPLIT(INDEX(_xlfn.TEXTSPLIT(TableCSV[[#This Row],[rep]],"="),3)," "),1)</f>
        <v>close</v>
      </c>
      <c r="Q233" s="6" cm="1">
        <f t="array" ref="Q233">VALUE(INDEX(_xlfn.TEXTSPLIT(INDEX(_xlfn.TEXTSPLIT(TableCSV[[#This Row],[rep]],"="),4)," "),1))</f>
        <v>6</v>
      </c>
      <c r="R233" s="6" cm="1">
        <f t="array" ref="R233">VALUE(INDEX(_xlfn.TEXTSPLIT(INDEX(_xlfn.TEXTSPLIT(TableCSV[[#This Row],[rep]],"="),5)," "),1))</f>
        <v>6</v>
      </c>
    </row>
    <row r="234" spans="1:18" hidden="1" x14ac:dyDescent="0.25">
      <c r="A234" t="s">
        <v>296</v>
      </c>
      <c r="B234" t="s">
        <v>297</v>
      </c>
      <c r="C234" t="s">
        <v>33</v>
      </c>
      <c r="D234" t="s">
        <v>317</v>
      </c>
      <c r="E234">
        <v>30000</v>
      </c>
      <c r="F234">
        <v>30000</v>
      </c>
      <c r="G234">
        <v>30000</v>
      </c>
      <c r="H234">
        <v>137.18216923400001</v>
      </c>
      <c r="I234">
        <v>137.18216899999999</v>
      </c>
      <c r="J234">
        <v>393.63716399999998</v>
      </c>
      <c r="K234" s="6" t="str" cm="1">
        <f t="array" ref="K234">INDEX(_xlfn.TEXTSPLIT(TableCSV[[#This Row],[csv]],"_"),1)</f>
        <v>sgemm</v>
      </c>
      <c r="L234" s="6" t="str" cm="1">
        <f t="array" ref="L234">INDEX(_xlfn.TEXTSPLIT(TableCSV[[#This Row],[csv]],"_"),2)</f>
        <v>blis</v>
      </c>
      <c r="M23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4" s="6">
        <f>IF(ISNUMBER(SEARCH("optimized",TableCSV[[#This Row],[csv]])),1,0)</f>
        <v>1</v>
      </c>
      <c r="O234" s="6" t="str" cm="1">
        <f t="array" ref="O234">INDEX(_xlfn.TEXTSPLIT(INDEX(_xlfn.TEXTSPLIT(TableCSV[[#This Row],[rep]],"="),2)," "),1)</f>
        <v>cores</v>
      </c>
      <c r="P234" s="6" t="str" cm="1">
        <f t="array" ref="P234">INDEX(_xlfn.TEXTSPLIT(INDEX(_xlfn.TEXTSPLIT(TableCSV[[#This Row],[rep]],"="),3)," "),1)</f>
        <v>close</v>
      </c>
      <c r="Q234" s="6" cm="1">
        <f t="array" ref="Q234">VALUE(INDEX(_xlfn.TEXTSPLIT(INDEX(_xlfn.TEXTSPLIT(TableCSV[[#This Row],[rep]],"="),4)," "),1))</f>
        <v>5</v>
      </c>
      <c r="R234" s="6" cm="1">
        <f t="array" ref="R234">VALUE(INDEX(_xlfn.TEXTSPLIT(INDEX(_xlfn.TEXTSPLIT(TableCSV[[#This Row],[rep]],"="),5)," "),1))</f>
        <v>5</v>
      </c>
    </row>
    <row r="235" spans="1:18" hidden="1" x14ac:dyDescent="0.25">
      <c r="A235" t="s">
        <v>296</v>
      </c>
      <c r="B235" t="s">
        <v>297</v>
      </c>
      <c r="C235" t="s">
        <v>33</v>
      </c>
      <c r="D235" t="s">
        <v>318</v>
      </c>
      <c r="E235">
        <v>30000</v>
      </c>
      <c r="F235">
        <v>30000</v>
      </c>
      <c r="G235">
        <v>30000</v>
      </c>
      <c r="H235">
        <v>163.37663212800001</v>
      </c>
      <c r="I235">
        <v>163.376632</v>
      </c>
      <c r="J235">
        <v>330.52462500000001</v>
      </c>
      <c r="K235" s="6" t="str" cm="1">
        <f t="array" ref="K235">INDEX(_xlfn.TEXTSPLIT(TableCSV[[#This Row],[csv]],"_"),1)</f>
        <v>sgemm</v>
      </c>
      <c r="L235" s="6" t="str" cm="1">
        <f t="array" ref="L235">INDEX(_xlfn.TEXTSPLIT(TableCSV[[#This Row],[csv]],"_"),2)</f>
        <v>blis</v>
      </c>
      <c r="M23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5" s="6">
        <f>IF(ISNUMBER(SEARCH("optimized",TableCSV[[#This Row],[csv]])),1,0)</f>
        <v>1</v>
      </c>
      <c r="O235" s="6" t="str" cm="1">
        <f t="array" ref="O235">INDEX(_xlfn.TEXTSPLIT(INDEX(_xlfn.TEXTSPLIT(TableCSV[[#This Row],[rep]],"="),2)," "),1)</f>
        <v>cores</v>
      </c>
      <c r="P235" s="6" t="str" cm="1">
        <f t="array" ref="P235">INDEX(_xlfn.TEXTSPLIT(INDEX(_xlfn.TEXTSPLIT(TableCSV[[#This Row],[rep]],"="),3)," "),1)</f>
        <v>close</v>
      </c>
      <c r="Q235" s="6" cm="1">
        <f t="array" ref="Q235">VALUE(INDEX(_xlfn.TEXTSPLIT(INDEX(_xlfn.TEXTSPLIT(TableCSV[[#This Row],[rep]],"="),4)," "),1))</f>
        <v>4</v>
      </c>
      <c r="R235" s="6" cm="1">
        <f t="array" ref="R235">VALUE(INDEX(_xlfn.TEXTSPLIT(INDEX(_xlfn.TEXTSPLIT(TableCSV[[#This Row],[rep]],"="),5)," "),1))</f>
        <v>4</v>
      </c>
    </row>
    <row r="236" spans="1:18" hidden="1" x14ac:dyDescent="0.25">
      <c r="A236" t="s">
        <v>296</v>
      </c>
      <c r="B236" t="s">
        <v>297</v>
      </c>
      <c r="C236" t="s">
        <v>33</v>
      </c>
      <c r="D236" t="s">
        <v>319</v>
      </c>
      <c r="E236">
        <v>30000</v>
      </c>
      <c r="F236">
        <v>30000</v>
      </c>
      <c r="G236">
        <v>30000</v>
      </c>
      <c r="H236">
        <v>219.22571828700001</v>
      </c>
      <c r="I236">
        <v>219.225718</v>
      </c>
      <c r="J236">
        <v>246.32146499999999</v>
      </c>
      <c r="K236" s="6" t="str" cm="1">
        <f t="array" ref="K236">INDEX(_xlfn.TEXTSPLIT(TableCSV[[#This Row],[csv]],"_"),1)</f>
        <v>sgemm</v>
      </c>
      <c r="L236" s="6" t="str" cm="1">
        <f t="array" ref="L236">INDEX(_xlfn.TEXTSPLIT(TableCSV[[#This Row],[csv]],"_"),2)</f>
        <v>blis</v>
      </c>
      <c r="M23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6" s="6">
        <f>IF(ISNUMBER(SEARCH("optimized",TableCSV[[#This Row],[csv]])),1,0)</f>
        <v>1</v>
      </c>
      <c r="O236" s="6" t="str" cm="1">
        <f t="array" ref="O236">INDEX(_xlfn.TEXTSPLIT(INDEX(_xlfn.TEXTSPLIT(TableCSV[[#This Row],[rep]],"="),2)," "),1)</f>
        <v>cores</v>
      </c>
      <c r="P236" s="6" t="str" cm="1">
        <f t="array" ref="P236">INDEX(_xlfn.TEXTSPLIT(INDEX(_xlfn.TEXTSPLIT(TableCSV[[#This Row],[rep]],"="),3)," "),1)</f>
        <v>close</v>
      </c>
      <c r="Q236" s="6" cm="1">
        <f t="array" ref="Q236">VALUE(INDEX(_xlfn.TEXTSPLIT(INDEX(_xlfn.TEXTSPLIT(TableCSV[[#This Row],[rep]],"="),4)," "),1))</f>
        <v>3</v>
      </c>
      <c r="R236" s="6" cm="1">
        <f t="array" ref="R236">VALUE(INDEX(_xlfn.TEXTSPLIT(INDEX(_xlfn.TEXTSPLIT(TableCSV[[#This Row],[rep]],"="),5)," "),1))</f>
        <v>3</v>
      </c>
    </row>
    <row r="237" spans="1:18" hidden="1" x14ac:dyDescent="0.25">
      <c r="A237" t="s">
        <v>296</v>
      </c>
      <c r="B237" t="s">
        <v>297</v>
      </c>
      <c r="C237" t="s">
        <v>33</v>
      </c>
      <c r="D237" t="s">
        <v>320</v>
      </c>
      <c r="E237">
        <v>30000</v>
      </c>
      <c r="F237">
        <v>30000</v>
      </c>
      <c r="G237">
        <v>30000</v>
      </c>
      <c r="H237">
        <v>332.20181318700003</v>
      </c>
      <c r="I237">
        <v>332.20181300000002</v>
      </c>
      <c r="J237">
        <v>162.55179200000001</v>
      </c>
      <c r="K237" s="6" t="str" cm="1">
        <f t="array" ref="K237">INDEX(_xlfn.TEXTSPLIT(TableCSV[[#This Row],[csv]],"_"),1)</f>
        <v>sgemm</v>
      </c>
      <c r="L237" s="6" t="str" cm="1">
        <f t="array" ref="L237">INDEX(_xlfn.TEXTSPLIT(TableCSV[[#This Row],[csv]],"_"),2)</f>
        <v>blis</v>
      </c>
      <c r="M23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7" s="6">
        <f>IF(ISNUMBER(SEARCH("optimized",TableCSV[[#This Row],[csv]])),1,0)</f>
        <v>1</v>
      </c>
      <c r="O237" s="6" t="str" cm="1">
        <f t="array" ref="O237">INDEX(_xlfn.TEXTSPLIT(INDEX(_xlfn.TEXTSPLIT(TableCSV[[#This Row],[rep]],"="),2)," "),1)</f>
        <v>cores</v>
      </c>
      <c r="P237" s="6" t="str" cm="1">
        <f t="array" ref="P237">INDEX(_xlfn.TEXTSPLIT(INDEX(_xlfn.TEXTSPLIT(TableCSV[[#This Row],[rep]],"="),3)," "),1)</f>
        <v>close</v>
      </c>
      <c r="Q237" s="6" cm="1">
        <f t="array" ref="Q237">VALUE(INDEX(_xlfn.TEXTSPLIT(INDEX(_xlfn.TEXTSPLIT(TableCSV[[#This Row],[rep]],"="),4)," "),1))</f>
        <v>2</v>
      </c>
      <c r="R237" s="6" cm="1">
        <f t="array" ref="R237">VALUE(INDEX(_xlfn.TEXTSPLIT(INDEX(_xlfn.TEXTSPLIT(TableCSV[[#This Row],[rep]],"="),5)," "),1))</f>
        <v>2</v>
      </c>
    </row>
    <row r="238" spans="1:18" hidden="1" x14ac:dyDescent="0.25">
      <c r="A238" t="s">
        <v>296</v>
      </c>
      <c r="B238" t="s">
        <v>297</v>
      </c>
      <c r="C238" t="s">
        <v>33</v>
      </c>
      <c r="D238" t="s">
        <v>321</v>
      </c>
      <c r="E238">
        <v>30000</v>
      </c>
      <c r="F238">
        <v>30000</v>
      </c>
      <c r="G238">
        <v>30000</v>
      </c>
      <c r="H238">
        <v>659.39093159499998</v>
      </c>
      <c r="I238">
        <v>659.39093200000002</v>
      </c>
      <c r="J238">
        <v>81.893755999999996</v>
      </c>
      <c r="K238" s="6" t="str" cm="1">
        <f t="array" ref="K238">INDEX(_xlfn.TEXTSPLIT(TableCSV[[#This Row],[csv]],"_"),1)</f>
        <v>sgemm</v>
      </c>
      <c r="L238" s="6" t="str" cm="1">
        <f t="array" ref="L238">INDEX(_xlfn.TEXTSPLIT(TableCSV[[#This Row],[csv]],"_"),2)</f>
        <v>blis</v>
      </c>
      <c r="M23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8" s="6">
        <f>IF(ISNUMBER(SEARCH("optimized",TableCSV[[#This Row],[csv]])),1,0)</f>
        <v>1</v>
      </c>
      <c r="O238" s="6" t="str" cm="1">
        <f t="array" ref="O238">INDEX(_xlfn.TEXTSPLIT(INDEX(_xlfn.TEXTSPLIT(TableCSV[[#This Row],[rep]],"="),2)," "),1)</f>
        <v>cores</v>
      </c>
      <c r="P238" s="6" t="str" cm="1">
        <f t="array" ref="P238">INDEX(_xlfn.TEXTSPLIT(INDEX(_xlfn.TEXTSPLIT(TableCSV[[#This Row],[rep]],"="),3)," "),1)</f>
        <v>close</v>
      </c>
      <c r="Q238" s="6" cm="1">
        <f t="array" ref="Q238">VALUE(INDEX(_xlfn.TEXTSPLIT(INDEX(_xlfn.TEXTSPLIT(TableCSV[[#This Row],[rep]],"="),4)," "),1))</f>
        <v>1</v>
      </c>
      <c r="R238" s="6" cm="1">
        <f t="array" ref="R238">VALUE(INDEX(_xlfn.TEXTSPLIT(INDEX(_xlfn.TEXTSPLIT(TableCSV[[#This Row],[rep]],"="),5)," "),1))</f>
        <v>1</v>
      </c>
    </row>
    <row r="239" spans="1:18" hidden="1" x14ac:dyDescent="0.25">
      <c r="A239" t="s">
        <v>296</v>
      </c>
      <c r="B239" t="s">
        <v>297</v>
      </c>
      <c r="C239" t="s">
        <v>33</v>
      </c>
      <c r="D239" t="s">
        <v>322</v>
      </c>
      <c r="E239">
        <v>30000</v>
      </c>
      <c r="F239">
        <v>30000</v>
      </c>
      <c r="G239">
        <v>30000</v>
      </c>
      <c r="H239">
        <v>55.530482646999999</v>
      </c>
      <c r="I239">
        <v>55.530482999999997</v>
      </c>
      <c r="J239">
        <v>972.43887400000006</v>
      </c>
      <c r="K239" s="6" t="str" cm="1">
        <f t="array" ref="K239">INDEX(_xlfn.TEXTSPLIT(TableCSV[[#This Row],[csv]],"_"),1)</f>
        <v>sgemm</v>
      </c>
      <c r="L239" s="6" t="str" cm="1">
        <f t="array" ref="L239">INDEX(_xlfn.TEXTSPLIT(TableCSV[[#This Row],[csv]],"_"),2)</f>
        <v>blis</v>
      </c>
      <c r="M23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39" s="6">
        <f>IF(ISNUMBER(SEARCH("optimized",TableCSV[[#This Row],[csv]])),1,0)</f>
        <v>1</v>
      </c>
      <c r="O239" s="6" t="str" cm="1">
        <f t="array" ref="O239">INDEX(_xlfn.TEXTSPLIT(INDEX(_xlfn.TEXTSPLIT(TableCSV[[#This Row],[rep]],"="),2)," "),1)</f>
        <v>cores</v>
      </c>
      <c r="P239" s="6" t="str" cm="1">
        <f t="array" ref="P239">INDEX(_xlfn.TEXTSPLIT(INDEX(_xlfn.TEXTSPLIT(TableCSV[[#This Row],[rep]],"="),3)," "),1)</f>
        <v>close</v>
      </c>
      <c r="Q239" s="6" cm="1">
        <f t="array" ref="Q239">VALUE(INDEX(_xlfn.TEXTSPLIT(INDEX(_xlfn.TEXTSPLIT(TableCSV[[#This Row],[rep]],"="),4)," "),1))</f>
        <v>12</v>
      </c>
      <c r="R239" s="6" cm="1">
        <f t="array" ref="R239">VALUE(INDEX(_xlfn.TEXTSPLIT(INDEX(_xlfn.TEXTSPLIT(TableCSV[[#This Row],[rep]],"="),5)," "),1))</f>
        <v>12</v>
      </c>
    </row>
    <row r="240" spans="1:18" hidden="1" x14ac:dyDescent="0.25">
      <c r="A240" t="s">
        <v>296</v>
      </c>
      <c r="B240" t="s">
        <v>297</v>
      </c>
      <c r="C240" t="s">
        <v>33</v>
      </c>
      <c r="D240" t="s">
        <v>323</v>
      </c>
      <c r="E240">
        <v>30000</v>
      </c>
      <c r="F240">
        <v>30000</v>
      </c>
      <c r="G240">
        <v>30000</v>
      </c>
      <c r="H240">
        <v>65.425942312999993</v>
      </c>
      <c r="I240">
        <v>65.425942000000006</v>
      </c>
      <c r="J240">
        <v>825.36067600000001</v>
      </c>
      <c r="K240" s="6" t="str" cm="1">
        <f t="array" ref="K240">INDEX(_xlfn.TEXTSPLIT(TableCSV[[#This Row],[csv]],"_"),1)</f>
        <v>sgemm</v>
      </c>
      <c r="L240" s="6" t="str" cm="1">
        <f t="array" ref="L240">INDEX(_xlfn.TEXTSPLIT(TableCSV[[#This Row],[csv]],"_"),2)</f>
        <v>blis</v>
      </c>
      <c r="M24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0" s="6">
        <f>IF(ISNUMBER(SEARCH("optimized",TableCSV[[#This Row],[csv]])),1,0)</f>
        <v>1</v>
      </c>
      <c r="O240" s="6" t="str" cm="1">
        <f t="array" ref="O240">INDEX(_xlfn.TEXTSPLIT(INDEX(_xlfn.TEXTSPLIT(TableCSV[[#This Row],[rep]],"="),2)," "),1)</f>
        <v>cores</v>
      </c>
      <c r="P240" s="6" t="str" cm="1">
        <f t="array" ref="P240">INDEX(_xlfn.TEXTSPLIT(INDEX(_xlfn.TEXTSPLIT(TableCSV[[#This Row],[rep]],"="),3)," "),1)</f>
        <v>close</v>
      </c>
      <c r="Q240" s="6" cm="1">
        <f t="array" ref="Q240">VALUE(INDEX(_xlfn.TEXTSPLIT(INDEX(_xlfn.TEXTSPLIT(TableCSV[[#This Row],[rep]],"="),4)," "),1))</f>
        <v>11</v>
      </c>
      <c r="R240" s="6" cm="1">
        <f t="array" ref="R240">VALUE(INDEX(_xlfn.TEXTSPLIT(INDEX(_xlfn.TEXTSPLIT(TableCSV[[#This Row],[rep]],"="),5)," "),1))</f>
        <v>11</v>
      </c>
    </row>
    <row r="241" spans="1:18" hidden="1" x14ac:dyDescent="0.25">
      <c r="A241" t="s">
        <v>296</v>
      </c>
      <c r="B241" t="s">
        <v>297</v>
      </c>
      <c r="C241" t="s">
        <v>33</v>
      </c>
      <c r="D241" t="s">
        <v>324</v>
      </c>
      <c r="E241">
        <v>30000</v>
      </c>
      <c r="F241">
        <v>30000</v>
      </c>
      <c r="G241">
        <v>30000</v>
      </c>
      <c r="H241">
        <v>65.607890807000004</v>
      </c>
      <c r="I241">
        <v>65.607890999999995</v>
      </c>
      <c r="J241">
        <v>823.07172700000001</v>
      </c>
      <c r="K241" s="6" t="str" cm="1">
        <f t="array" ref="K241">INDEX(_xlfn.TEXTSPLIT(TableCSV[[#This Row],[csv]],"_"),1)</f>
        <v>sgemm</v>
      </c>
      <c r="L241" s="6" t="str" cm="1">
        <f t="array" ref="L241">INDEX(_xlfn.TEXTSPLIT(TableCSV[[#This Row],[csv]],"_"),2)</f>
        <v>blis</v>
      </c>
      <c r="M24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1" s="6">
        <f>IF(ISNUMBER(SEARCH("optimized",TableCSV[[#This Row],[csv]])),1,0)</f>
        <v>1</v>
      </c>
      <c r="O241" s="6" t="str" cm="1">
        <f t="array" ref="O241">INDEX(_xlfn.TEXTSPLIT(INDEX(_xlfn.TEXTSPLIT(TableCSV[[#This Row],[rep]],"="),2)," "),1)</f>
        <v>cores</v>
      </c>
      <c r="P241" s="6" t="str" cm="1">
        <f t="array" ref="P241">INDEX(_xlfn.TEXTSPLIT(INDEX(_xlfn.TEXTSPLIT(TableCSV[[#This Row],[rep]],"="),3)," "),1)</f>
        <v>close</v>
      </c>
      <c r="Q241" s="6" cm="1">
        <f t="array" ref="Q241">VALUE(INDEX(_xlfn.TEXTSPLIT(INDEX(_xlfn.TEXTSPLIT(TableCSV[[#This Row],[rep]],"="),4)," "),1))</f>
        <v>10</v>
      </c>
      <c r="R241" s="6" cm="1">
        <f t="array" ref="R241">VALUE(INDEX(_xlfn.TEXTSPLIT(INDEX(_xlfn.TEXTSPLIT(TableCSV[[#This Row],[rep]],"="),5)," "),1))</f>
        <v>10</v>
      </c>
    </row>
    <row r="242" spans="1:18" hidden="1" x14ac:dyDescent="0.25">
      <c r="A242" t="s">
        <v>296</v>
      </c>
      <c r="B242" t="s">
        <v>297</v>
      </c>
      <c r="C242" t="s">
        <v>33</v>
      </c>
      <c r="D242" t="s">
        <v>325</v>
      </c>
      <c r="E242">
        <v>30000</v>
      </c>
      <c r="F242">
        <v>30000</v>
      </c>
      <c r="G242">
        <v>30000</v>
      </c>
      <c r="H242">
        <v>73.246572915000002</v>
      </c>
      <c r="I242">
        <v>73.246572999999998</v>
      </c>
      <c r="J242">
        <v>737.23585800000001</v>
      </c>
      <c r="K242" s="6" t="str" cm="1">
        <f t="array" ref="K242">INDEX(_xlfn.TEXTSPLIT(TableCSV[[#This Row],[csv]],"_"),1)</f>
        <v>sgemm</v>
      </c>
      <c r="L242" s="6" t="str" cm="1">
        <f t="array" ref="L242">INDEX(_xlfn.TEXTSPLIT(TableCSV[[#This Row],[csv]],"_"),2)</f>
        <v>blis</v>
      </c>
      <c r="M24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2" s="6">
        <f>IF(ISNUMBER(SEARCH("optimized",TableCSV[[#This Row],[csv]])),1,0)</f>
        <v>1</v>
      </c>
      <c r="O242" s="6" t="str" cm="1">
        <f t="array" ref="O242">INDEX(_xlfn.TEXTSPLIT(INDEX(_xlfn.TEXTSPLIT(TableCSV[[#This Row],[rep]],"="),2)," "),1)</f>
        <v>cores</v>
      </c>
      <c r="P242" s="6" t="str" cm="1">
        <f t="array" ref="P242">INDEX(_xlfn.TEXTSPLIT(INDEX(_xlfn.TEXTSPLIT(TableCSV[[#This Row],[rep]],"="),3)," "),1)</f>
        <v>close</v>
      </c>
      <c r="Q242" s="6" cm="1">
        <f t="array" ref="Q242">VALUE(INDEX(_xlfn.TEXTSPLIT(INDEX(_xlfn.TEXTSPLIT(TableCSV[[#This Row],[rep]],"="),4)," "),1))</f>
        <v>9</v>
      </c>
      <c r="R242" s="6" cm="1">
        <f t="array" ref="R242">VALUE(INDEX(_xlfn.TEXTSPLIT(INDEX(_xlfn.TEXTSPLIT(TableCSV[[#This Row],[rep]],"="),5)," "),1))</f>
        <v>9</v>
      </c>
    </row>
    <row r="243" spans="1:18" hidden="1" x14ac:dyDescent="0.25">
      <c r="A243" t="s">
        <v>296</v>
      </c>
      <c r="B243" t="s">
        <v>297</v>
      </c>
      <c r="C243" t="s">
        <v>33</v>
      </c>
      <c r="D243" t="s">
        <v>326</v>
      </c>
      <c r="E243">
        <v>30000</v>
      </c>
      <c r="F243">
        <v>30000</v>
      </c>
      <c r="G243">
        <v>30000</v>
      </c>
      <c r="H243">
        <v>83.829445531999994</v>
      </c>
      <c r="I243">
        <v>83.829446000000004</v>
      </c>
      <c r="J243">
        <v>644.16506200000003</v>
      </c>
      <c r="K243" s="6" t="str" cm="1">
        <f t="array" ref="K243">INDEX(_xlfn.TEXTSPLIT(TableCSV[[#This Row],[csv]],"_"),1)</f>
        <v>sgemm</v>
      </c>
      <c r="L243" s="6" t="str" cm="1">
        <f t="array" ref="L243">INDEX(_xlfn.TEXTSPLIT(TableCSV[[#This Row],[csv]],"_"),2)</f>
        <v>blis</v>
      </c>
      <c r="M24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3" s="6">
        <f>IF(ISNUMBER(SEARCH("optimized",TableCSV[[#This Row],[csv]])),1,0)</f>
        <v>1</v>
      </c>
      <c r="O243" s="6" t="str" cm="1">
        <f t="array" ref="O243">INDEX(_xlfn.TEXTSPLIT(INDEX(_xlfn.TEXTSPLIT(TableCSV[[#This Row],[rep]],"="),2)," "),1)</f>
        <v>cores</v>
      </c>
      <c r="P243" s="6" t="str" cm="1">
        <f t="array" ref="P243">INDEX(_xlfn.TEXTSPLIT(INDEX(_xlfn.TEXTSPLIT(TableCSV[[#This Row],[rep]],"="),3)," "),1)</f>
        <v>close</v>
      </c>
      <c r="Q243" s="6" cm="1">
        <f t="array" ref="Q243">VALUE(INDEX(_xlfn.TEXTSPLIT(INDEX(_xlfn.TEXTSPLIT(TableCSV[[#This Row],[rep]],"="),4)," "),1))</f>
        <v>8</v>
      </c>
      <c r="R243" s="6" cm="1">
        <f t="array" ref="R243">VALUE(INDEX(_xlfn.TEXTSPLIT(INDEX(_xlfn.TEXTSPLIT(TableCSV[[#This Row],[rep]],"="),5)," "),1))</f>
        <v>8</v>
      </c>
    </row>
    <row r="244" spans="1:18" hidden="1" x14ac:dyDescent="0.25">
      <c r="A244" t="s">
        <v>296</v>
      </c>
      <c r="B244" t="s">
        <v>297</v>
      </c>
      <c r="C244" t="s">
        <v>33</v>
      </c>
      <c r="D244" t="s">
        <v>327</v>
      </c>
      <c r="E244">
        <v>30000</v>
      </c>
      <c r="F244">
        <v>30000</v>
      </c>
      <c r="G244">
        <v>30000</v>
      </c>
      <c r="H244">
        <v>103.15207447500001</v>
      </c>
      <c r="I244">
        <v>103.152074</v>
      </c>
      <c r="J244">
        <v>523.49892399999999</v>
      </c>
      <c r="K244" s="6" t="str" cm="1">
        <f t="array" ref="K244">INDEX(_xlfn.TEXTSPLIT(TableCSV[[#This Row],[csv]],"_"),1)</f>
        <v>sgemm</v>
      </c>
      <c r="L244" s="6" t="str" cm="1">
        <f t="array" ref="L244">INDEX(_xlfn.TEXTSPLIT(TableCSV[[#This Row],[csv]],"_"),2)</f>
        <v>blis</v>
      </c>
      <c r="M24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4" s="6">
        <f>IF(ISNUMBER(SEARCH("optimized",TableCSV[[#This Row],[csv]])),1,0)</f>
        <v>1</v>
      </c>
      <c r="O244" s="6" t="str" cm="1">
        <f t="array" ref="O244">INDEX(_xlfn.TEXTSPLIT(INDEX(_xlfn.TEXTSPLIT(TableCSV[[#This Row],[rep]],"="),2)," "),1)</f>
        <v>cores</v>
      </c>
      <c r="P244" s="6" t="str" cm="1">
        <f t="array" ref="P244">INDEX(_xlfn.TEXTSPLIT(INDEX(_xlfn.TEXTSPLIT(TableCSV[[#This Row],[rep]],"="),3)," "),1)</f>
        <v>close</v>
      </c>
      <c r="Q244" s="6" cm="1">
        <f t="array" ref="Q244">VALUE(INDEX(_xlfn.TEXTSPLIT(INDEX(_xlfn.TEXTSPLIT(TableCSV[[#This Row],[rep]],"="),4)," "),1))</f>
        <v>7</v>
      </c>
      <c r="R244" s="6" cm="1">
        <f t="array" ref="R244">VALUE(INDEX(_xlfn.TEXTSPLIT(INDEX(_xlfn.TEXTSPLIT(TableCSV[[#This Row],[rep]],"="),5)," "),1))</f>
        <v>7</v>
      </c>
    </row>
    <row r="245" spans="1:18" hidden="1" x14ac:dyDescent="0.25">
      <c r="A245" t="s">
        <v>296</v>
      </c>
      <c r="B245" t="s">
        <v>297</v>
      </c>
      <c r="C245" t="s">
        <v>33</v>
      </c>
      <c r="D245" t="s">
        <v>328</v>
      </c>
      <c r="E245">
        <v>30000</v>
      </c>
      <c r="F245">
        <v>30000</v>
      </c>
      <c r="G245">
        <v>30000</v>
      </c>
      <c r="H245">
        <v>109.988086221</v>
      </c>
      <c r="I245">
        <v>109.988086</v>
      </c>
      <c r="J245">
        <v>490.962266</v>
      </c>
      <c r="K245" s="6" t="str" cm="1">
        <f t="array" ref="K245">INDEX(_xlfn.TEXTSPLIT(TableCSV[[#This Row],[csv]],"_"),1)</f>
        <v>sgemm</v>
      </c>
      <c r="L245" s="6" t="str" cm="1">
        <f t="array" ref="L245">INDEX(_xlfn.TEXTSPLIT(TableCSV[[#This Row],[csv]],"_"),2)</f>
        <v>blis</v>
      </c>
      <c r="M24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5" s="6">
        <f>IF(ISNUMBER(SEARCH("optimized",TableCSV[[#This Row],[csv]])),1,0)</f>
        <v>1</v>
      </c>
      <c r="O245" s="6" t="str" cm="1">
        <f t="array" ref="O245">INDEX(_xlfn.TEXTSPLIT(INDEX(_xlfn.TEXTSPLIT(TableCSV[[#This Row],[rep]],"="),2)," "),1)</f>
        <v>cores</v>
      </c>
      <c r="P245" s="6" t="str" cm="1">
        <f t="array" ref="P245">INDEX(_xlfn.TEXTSPLIT(INDEX(_xlfn.TEXTSPLIT(TableCSV[[#This Row],[rep]],"="),3)," "),1)</f>
        <v>close</v>
      </c>
      <c r="Q245" s="6" cm="1">
        <f t="array" ref="Q245">VALUE(INDEX(_xlfn.TEXTSPLIT(INDEX(_xlfn.TEXTSPLIT(TableCSV[[#This Row],[rep]],"="),4)," "),1))</f>
        <v>6</v>
      </c>
      <c r="R245" s="6" cm="1">
        <f t="array" ref="R245">VALUE(INDEX(_xlfn.TEXTSPLIT(INDEX(_xlfn.TEXTSPLIT(TableCSV[[#This Row],[rep]],"="),5)," "),1))</f>
        <v>6</v>
      </c>
    </row>
    <row r="246" spans="1:18" hidden="1" x14ac:dyDescent="0.25">
      <c r="A246" t="s">
        <v>296</v>
      </c>
      <c r="B246" t="s">
        <v>297</v>
      </c>
      <c r="C246" t="s">
        <v>33</v>
      </c>
      <c r="D246" t="s">
        <v>329</v>
      </c>
      <c r="E246">
        <v>30000</v>
      </c>
      <c r="F246">
        <v>30000</v>
      </c>
      <c r="G246">
        <v>30000</v>
      </c>
      <c r="H246">
        <v>137.01839160200001</v>
      </c>
      <c r="I246">
        <v>137.01839200000001</v>
      </c>
      <c r="J246">
        <v>394.10767700000002</v>
      </c>
      <c r="K246" s="6" t="str" cm="1">
        <f t="array" ref="K246">INDEX(_xlfn.TEXTSPLIT(TableCSV[[#This Row],[csv]],"_"),1)</f>
        <v>sgemm</v>
      </c>
      <c r="L246" s="6" t="str" cm="1">
        <f t="array" ref="L246">INDEX(_xlfn.TEXTSPLIT(TableCSV[[#This Row],[csv]],"_"),2)</f>
        <v>blis</v>
      </c>
      <c r="M24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6" s="6">
        <f>IF(ISNUMBER(SEARCH("optimized",TableCSV[[#This Row],[csv]])),1,0)</f>
        <v>1</v>
      </c>
      <c r="O246" s="6" t="str" cm="1">
        <f t="array" ref="O246">INDEX(_xlfn.TEXTSPLIT(INDEX(_xlfn.TEXTSPLIT(TableCSV[[#This Row],[rep]],"="),2)," "),1)</f>
        <v>cores</v>
      </c>
      <c r="P246" s="6" t="str" cm="1">
        <f t="array" ref="P246">INDEX(_xlfn.TEXTSPLIT(INDEX(_xlfn.TEXTSPLIT(TableCSV[[#This Row],[rep]],"="),3)," "),1)</f>
        <v>close</v>
      </c>
      <c r="Q246" s="6" cm="1">
        <f t="array" ref="Q246">VALUE(INDEX(_xlfn.TEXTSPLIT(INDEX(_xlfn.TEXTSPLIT(TableCSV[[#This Row],[rep]],"="),4)," "),1))</f>
        <v>5</v>
      </c>
      <c r="R246" s="6" cm="1">
        <f t="array" ref="R246">VALUE(INDEX(_xlfn.TEXTSPLIT(INDEX(_xlfn.TEXTSPLIT(TableCSV[[#This Row],[rep]],"="),5)," "),1))</f>
        <v>5</v>
      </c>
    </row>
    <row r="247" spans="1:18" hidden="1" x14ac:dyDescent="0.25">
      <c r="A247" t="s">
        <v>296</v>
      </c>
      <c r="B247" t="s">
        <v>297</v>
      </c>
      <c r="C247" t="s">
        <v>33</v>
      </c>
      <c r="D247" t="s">
        <v>330</v>
      </c>
      <c r="E247">
        <v>30000</v>
      </c>
      <c r="F247">
        <v>30000</v>
      </c>
      <c r="G247">
        <v>30000</v>
      </c>
      <c r="H247">
        <v>164.14937718100001</v>
      </c>
      <c r="I247">
        <v>164.14937699999999</v>
      </c>
      <c r="J247">
        <v>328.96865600000001</v>
      </c>
      <c r="K247" s="6" t="str" cm="1">
        <f t="array" ref="K247">INDEX(_xlfn.TEXTSPLIT(TableCSV[[#This Row],[csv]],"_"),1)</f>
        <v>sgemm</v>
      </c>
      <c r="L247" s="6" t="str" cm="1">
        <f t="array" ref="L247">INDEX(_xlfn.TEXTSPLIT(TableCSV[[#This Row],[csv]],"_"),2)</f>
        <v>blis</v>
      </c>
      <c r="M24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7" s="6">
        <f>IF(ISNUMBER(SEARCH("optimized",TableCSV[[#This Row],[csv]])),1,0)</f>
        <v>1</v>
      </c>
      <c r="O247" s="6" t="str" cm="1">
        <f t="array" ref="O247">INDEX(_xlfn.TEXTSPLIT(INDEX(_xlfn.TEXTSPLIT(TableCSV[[#This Row],[rep]],"="),2)," "),1)</f>
        <v>cores</v>
      </c>
      <c r="P247" s="6" t="str" cm="1">
        <f t="array" ref="P247">INDEX(_xlfn.TEXTSPLIT(INDEX(_xlfn.TEXTSPLIT(TableCSV[[#This Row],[rep]],"="),3)," "),1)</f>
        <v>close</v>
      </c>
      <c r="Q247" s="6" cm="1">
        <f t="array" ref="Q247">VALUE(INDEX(_xlfn.TEXTSPLIT(INDEX(_xlfn.TEXTSPLIT(TableCSV[[#This Row],[rep]],"="),4)," "),1))</f>
        <v>4</v>
      </c>
      <c r="R247" s="6" cm="1">
        <f t="array" ref="R247">VALUE(INDEX(_xlfn.TEXTSPLIT(INDEX(_xlfn.TEXTSPLIT(TableCSV[[#This Row],[rep]],"="),5)," "),1))</f>
        <v>4</v>
      </c>
    </row>
    <row r="248" spans="1:18" hidden="1" x14ac:dyDescent="0.25">
      <c r="A248" t="s">
        <v>296</v>
      </c>
      <c r="B248" t="s">
        <v>297</v>
      </c>
      <c r="C248" t="s">
        <v>33</v>
      </c>
      <c r="D248" t="s">
        <v>331</v>
      </c>
      <c r="E248">
        <v>30000</v>
      </c>
      <c r="F248">
        <v>30000</v>
      </c>
      <c r="G248">
        <v>30000</v>
      </c>
      <c r="H248">
        <v>218.84643384</v>
      </c>
      <c r="I248">
        <v>218.84643399999999</v>
      </c>
      <c r="J248">
        <v>246.748366</v>
      </c>
      <c r="K248" s="6" t="str" cm="1">
        <f t="array" ref="K248">INDEX(_xlfn.TEXTSPLIT(TableCSV[[#This Row],[csv]],"_"),1)</f>
        <v>sgemm</v>
      </c>
      <c r="L248" s="6" t="str" cm="1">
        <f t="array" ref="L248">INDEX(_xlfn.TEXTSPLIT(TableCSV[[#This Row],[csv]],"_"),2)</f>
        <v>blis</v>
      </c>
      <c r="M24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8" s="6">
        <f>IF(ISNUMBER(SEARCH("optimized",TableCSV[[#This Row],[csv]])),1,0)</f>
        <v>1</v>
      </c>
      <c r="O248" s="6" t="str" cm="1">
        <f t="array" ref="O248">INDEX(_xlfn.TEXTSPLIT(INDEX(_xlfn.TEXTSPLIT(TableCSV[[#This Row],[rep]],"="),2)," "),1)</f>
        <v>cores</v>
      </c>
      <c r="P248" s="6" t="str" cm="1">
        <f t="array" ref="P248">INDEX(_xlfn.TEXTSPLIT(INDEX(_xlfn.TEXTSPLIT(TableCSV[[#This Row],[rep]],"="),3)," "),1)</f>
        <v>close</v>
      </c>
      <c r="Q248" s="6" cm="1">
        <f t="array" ref="Q248">VALUE(INDEX(_xlfn.TEXTSPLIT(INDEX(_xlfn.TEXTSPLIT(TableCSV[[#This Row],[rep]],"="),4)," "),1))</f>
        <v>3</v>
      </c>
      <c r="R248" s="6" cm="1">
        <f t="array" ref="R248">VALUE(INDEX(_xlfn.TEXTSPLIT(INDEX(_xlfn.TEXTSPLIT(TableCSV[[#This Row],[rep]],"="),5)," "),1))</f>
        <v>3</v>
      </c>
    </row>
    <row r="249" spans="1:18" hidden="1" x14ac:dyDescent="0.25">
      <c r="A249" t="s">
        <v>296</v>
      </c>
      <c r="B249" t="s">
        <v>297</v>
      </c>
      <c r="C249" t="s">
        <v>33</v>
      </c>
      <c r="D249" t="s">
        <v>332</v>
      </c>
      <c r="E249">
        <v>30000</v>
      </c>
      <c r="F249">
        <v>30000</v>
      </c>
      <c r="G249">
        <v>30000</v>
      </c>
      <c r="H249">
        <v>329.43708510300002</v>
      </c>
      <c r="I249">
        <v>329.43708500000002</v>
      </c>
      <c r="J249">
        <v>163.91597200000001</v>
      </c>
      <c r="K249" s="6" t="str" cm="1">
        <f t="array" ref="K249">INDEX(_xlfn.TEXTSPLIT(TableCSV[[#This Row],[csv]],"_"),1)</f>
        <v>sgemm</v>
      </c>
      <c r="L249" s="6" t="str" cm="1">
        <f t="array" ref="L249">INDEX(_xlfn.TEXTSPLIT(TableCSV[[#This Row],[csv]],"_"),2)</f>
        <v>blis</v>
      </c>
      <c r="M24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49" s="6">
        <f>IF(ISNUMBER(SEARCH("optimized",TableCSV[[#This Row],[csv]])),1,0)</f>
        <v>1</v>
      </c>
      <c r="O249" s="6" t="str" cm="1">
        <f t="array" ref="O249">INDEX(_xlfn.TEXTSPLIT(INDEX(_xlfn.TEXTSPLIT(TableCSV[[#This Row],[rep]],"="),2)," "),1)</f>
        <v>cores</v>
      </c>
      <c r="P249" s="6" t="str" cm="1">
        <f t="array" ref="P249">INDEX(_xlfn.TEXTSPLIT(INDEX(_xlfn.TEXTSPLIT(TableCSV[[#This Row],[rep]],"="),3)," "),1)</f>
        <v>close</v>
      </c>
      <c r="Q249" s="6" cm="1">
        <f t="array" ref="Q249">VALUE(INDEX(_xlfn.TEXTSPLIT(INDEX(_xlfn.TEXTSPLIT(TableCSV[[#This Row],[rep]],"="),4)," "),1))</f>
        <v>2</v>
      </c>
      <c r="R249" s="6" cm="1">
        <f t="array" ref="R249">VALUE(INDEX(_xlfn.TEXTSPLIT(INDEX(_xlfn.TEXTSPLIT(TableCSV[[#This Row],[rep]],"="),5)," "),1))</f>
        <v>2</v>
      </c>
    </row>
    <row r="250" spans="1:18" hidden="1" x14ac:dyDescent="0.25">
      <c r="A250" t="s">
        <v>296</v>
      </c>
      <c r="B250" t="s">
        <v>297</v>
      </c>
      <c r="C250" t="s">
        <v>33</v>
      </c>
      <c r="D250" t="s">
        <v>333</v>
      </c>
      <c r="E250">
        <v>30000</v>
      </c>
      <c r="F250">
        <v>30000</v>
      </c>
      <c r="G250">
        <v>30000</v>
      </c>
      <c r="H250">
        <v>658.38477138099995</v>
      </c>
      <c r="I250">
        <v>658.384771</v>
      </c>
      <c r="J250">
        <v>82.018907999999996</v>
      </c>
      <c r="K250" s="6" t="str" cm="1">
        <f t="array" ref="K250">INDEX(_xlfn.TEXTSPLIT(TableCSV[[#This Row],[csv]],"_"),1)</f>
        <v>sgemm</v>
      </c>
      <c r="L250" s="6" t="str" cm="1">
        <f t="array" ref="L250">INDEX(_xlfn.TEXTSPLIT(TableCSV[[#This Row],[csv]],"_"),2)</f>
        <v>blis</v>
      </c>
      <c r="M25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0" s="6">
        <f>IF(ISNUMBER(SEARCH("optimized",TableCSV[[#This Row],[csv]])),1,0)</f>
        <v>1</v>
      </c>
      <c r="O250" s="6" t="str" cm="1">
        <f t="array" ref="O250">INDEX(_xlfn.TEXTSPLIT(INDEX(_xlfn.TEXTSPLIT(TableCSV[[#This Row],[rep]],"="),2)," "),1)</f>
        <v>cores</v>
      </c>
      <c r="P250" s="6" t="str" cm="1">
        <f t="array" ref="P250">INDEX(_xlfn.TEXTSPLIT(INDEX(_xlfn.TEXTSPLIT(TableCSV[[#This Row],[rep]],"="),3)," "),1)</f>
        <v>close</v>
      </c>
      <c r="Q250" s="6" cm="1">
        <f t="array" ref="Q250">VALUE(INDEX(_xlfn.TEXTSPLIT(INDEX(_xlfn.TEXTSPLIT(TableCSV[[#This Row],[rep]],"="),4)," "),1))</f>
        <v>1</v>
      </c>
      <c r="R250" s="6" cm="1">
        <f t="array" ref="R250">VALUE(INDEX(_xlfn.TEXTSPLIT(INDEX(_xlfn.TEXTSPLIT(TableCSV[[#This Row],[rep]],"="),5)," "),1))</f>
        <v>1</v>
      </c>
    </row>
    <row r="251" spans="1:18" hidden="1" x14ac:dyDescent="0.25">
      <c r="A251" t="s">
        <v>296</v>
      </c>
      <c r="B251" t="s">
        <v>297</v>
      </c>
      <c r="C251" t="s">
        <v>33</v>
      </c>
      <c r="D251" t="s">
        <v>334</v>
      </c>
      <c r="E251">
        <v>30000</v>
      </c>
      <c r="F251">
        <v>30000</v>
      </c>
      <c r="G251">
        <v>30000</v>
      </c>
      <c r="H251">
        <v>54.883440898000003</v>
      </c>
      <c r="I251">
        <v>54.883440999999998</v>
      </c>
      <c r="J251">
        <v>983.903325</v>
      </c>
      <c r="K251" s="6" t="str" cm="1">
        <f t="array" ref="K251">INDEX(_xlfn.TEXTSPLIT(TableCSV[[#This Row],[csv]],"_"),1)</f>
        <v>sgemm</v>
      </c>
      <c r="L251" s="6" t="str" cm="1">
        <f t="array" ref="L251">INDEX(_xlfn.TEXTSPLIT(TableCSV[[#This Row],[csv]],"_"),2)</f>
        <v>blis</v>
      </c>
      <c r="M25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1" s="6">
        <f>IF(ISNUMBER(SEARCH("optimized",TableCSV[[#This Row],[csv]])),1,0)</f>
        <v>1</v>
      </c>
      <c r="O251" s="6" t="str" cm="1">
        <f t="array" ref="O251">INDEX(_xlfn.TEXTSPLIT(INDEX(_xlfn.TEXTSPLIT(TableCSV[[#This Row],[rep]],"="),2)," "),1)</f>
        <v>cores</v>
      </c>
      <c r="P251" s="6" t="str" cm="1">
        <f t="array" ref="P251">INDEX(_xlfn.TEXTSPLIT(INDEX(_xlfn.TEXTSPLIT(TableCSV[[#This Row],[rep]],"="),3)," "),1)</f>
        <v>close</v>
      </c>
      <c r="Q251" s="6" cm="1">
        <f t="array" ref="Q251">VALUE(INDEX(_xlfn.TEXTSPLIT(INDEX(_xlfn.TEXTSPLIT(TableCSV[[#This Row],[rep]],"="),4)," "),1))</f>
        <v>12</v>
      </c>
      <c r="R251" s="6" cm="1">
        <f t="array" ref="R251">VALUE(INDEX(_xlfn.TEXTSPLIT(INDEX(_xlfn.TEXTSPLIT(TableCSV[[#This Row],[rep]],"="),5)," "),1))</f>
        <v>12</v>
      </c>
    </row>
    <row r="252" spans="1:18" hidden="1" x14ac:dyDescent="0.25">
      <c r="A252" t="s">
        <v>296</v>
      </c>
      <c r="B252" t="s">
        <v>297</v>
      </c>
      <c r="C252" t="s">
        <v>33</v>
      </c>
      <c r="D252" t="s">
        <v>335</v>
      </c>
      <c r="E252">
        <v>30000</v>
      </c>
      <c r="F252">
        <v>30000</v>
      </c>
      <c r="G252">
        <v>30000</v>
      </c>
      <c r="H252">
        <v>65.717016454000003</v>
      </c>
      <c r="I252">
        <v>65.717016000000001</v>
      </c>
      <c r="J252">
        <v>821.70498499999997</v>
      </c>
      <c r="K252" s="6" t="str" cm="1">
        <f t="array" ref="K252">INDEX(_xlfn.TEXTSPLIT(TableCSV[[#This Row],[csv]],"_"),1)</f>
        <v>sgemm</v>
      </c>
      <c r="L252" s="6" t="str" cm="1">
        <f t="array" ref="L252">INDEX(_xlfn.TEXTSPLIT(TableCSV[[#This Row],[csv]],"_"),2)</f>
        <v>blis</v>
      </c>
      <c r="M25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2" s="6">
        <f>IF(ISNUMBER(SEARCH("optimized",TableCSV[[#This Row],[csv]])),1,0)</f>
        <v>1</v>
      </c>
      <c r="O252" s="6" t="str" cm="1">
        <f t="array" ref="O252">INDEX(_xlfn.TEXTSPLIT(INDEX(_xlfn.TEXTSPLIT(TableCSV[[#This Row],[rep]],"="),2)," "),1)</f>
        <v>cores</v>
      </c>
      <c r="P252" s="6" t="str" cm="1">
        <f t="array" ref="P252">INDEX(_xlfn.TEXTSPLIT(INDEX(_xlfn.TEXTSPLIT(TableCSV[[#This Row],[rep]],"="),3)," "),1)</f>
        <v>close</v>
      </c>
      <c r="Q252" s="6" cm="1">
        <f t="array" ref="Q252">VALUE(INDEX(_xlfn.TEXTSPLIT(INDEX(_xlfn.TEXTSPLIT(TableCSV[[#This Row],[rep]],"="),4)," "),1))</f>
        <v>11</v>
      </c>
      <c r="R252" s="6" cm="1">
        <f t="array" ref="R252">VALUE(INDEX(_xlfn.TEXTSPLIT(INDEX(_xlfn.TEXTSPLIT(TableCSV[[#This Row],[rep]],"="),5)," "),1))</f>
        <v>11</v>
      </c>
    </row>
    <row r="253" spans="1:18" hidden="1" x14ac:dyDescent="0.25">
      <c r="A253" t="s">
        <v>296</v>
      </c>
      <c r="B253" t="s">
        <v>297</v>
      </c>
      <c r="C253" t="s">
        <v>33</v>
      </c>
      <c r="D253" t="s">
        <v>336</v>
      </c>
      <c r="E253">
        <v>30000</v>
      </c>
      <c r="F253">
        <v>30000</v>
      </c>
      <c r="G253">
        <v>30000</v>
      </c>
      <c r="H253">
        <v>65.892572837000003</v>
      </c>
      <c r="I253">
        <v>65.892572999999999</v>
      </c>
      <c r="J253">
        <v>819.51573099999996</v>
      </c>
      <c r="K253" s="6" t="str" cm="1">
        <f t="array" ref="K253">INDEX(_xlfn.TEXTSPLIT(TableCSV[[#This Row],[csv]],"_"),1)</f>
        <v>sgemm</v>
      </c>
      <c r="L253" s="6" t="str" cm="1">
        <f t="array" ref="L253">INDEX(_xlfn.TEXTSPLIT(TableCSV[[#This Row],[csv]],"_"),2)</f>
        <v>blis</v>
      </c>
      <c r="M25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3" s="6">
        <f>IF(ISNUMBER(SEARCH("optimized",TableCSV[[#This Row],[csv]])),1,0)</f>
        <v>1</v>
      </c>
      <c r="O253" s="6" t="str" cm="1">
        <f t="array" ref="O253">INDEX(_xlfn.TEXTSPLIT(INDEX(_xlfn.TEXTSPLIT(TableCSV[[#This Row],[rep]],"="),2)," "),1)</f>
        <v>cores</v>
      </c>
      <c r="P253" s="6" t="str" cm="1">
        <f t="array" ref="P253">INDEX(_xlfn.TEXTSPLIT(INDEX(_xlfn.TEXTSPLIT(TableCSV[[#This Row],[rep]],"="),3)," "),1)</f>
        <v>close</v>
      </c>
      <c r="Q253" s="6" cm="1">
        <f t="array" ref="Q253">VALUE(INDEX(_xlfn.TEXTSPLIT(INDEX(_xlfn.TEXTSPLIT(TableCSV[[#This Row],[rep]],"="),4)," "),1))</f>
        <v>10</v>
      </c>
      <c r="R253" s="6" cm="1">
        <f t="array" ref="R253">VALUE(INDEX(_xlfn.TEXTSPLIT(INDEX(_xlfn.TEXTSPLIT(TableCSV[[#This Row],[rep]],"="),5)," "),1))</f>
        <v>10</v>
      </c>
    </row>
    <row r="254" spans="1:18" hidden="1" x14ac:dyDescent="0.25">
      <c r="A254" t="s">
        <v>296</v>
      </c>
      <c r="B254" t="s">
        <v>297</v>
      </c>
      <c r="C254" t="s">
        <v>33</v>
      </c>
      <c r="D254" t="s">
        <v>337</v>
      </c>
      <c r="E254">
        <v>30000</v>
      </c>
      <c r="F254">
        <v>30000</v>
      </c>
      <c r="G254">
        <v>30000</v>
      </c>
      <c r="H254">
        <v>73.742753499000003</v>
      </c>
      <c r="I254">
        <v>73.742752999999993</v>
      </c>
      <c r="J254">
        <v>732.27534100000003</v>
      </c>
      <c r="K254" s="6" t="str" cm="1">
        <f t="array" ref="K254">INDEX(_xlfn.TEXTSPLIT(TableCSV[[#This Row],[csv]],"_"),1)</f>
        <v>sgemm</v>
      </c>
      <c r="L254" s="6" t="str" cm="1">
        <f t="array" ref="L254">INDEX(_xlfn.TEXTSPLIT(TableCSV[[#This Row],[csv]],"_"),2)</f>
        <v>blis</v>
      </c>
      <c r="M25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4" s="6">
        <f>IF(ISNUMBER(SEARCH("optimized",TableCSV[[#This Row],[csv]])),1,0)</f>
        <v>1</v>
      </c>
      <c r="O254" s="6" t="str" cm="1">
        <f t="array" ref="O254">INDEX(_xlfn.TEXTSPLIT(INDEX(_xlfn.TEXTSPLIT(TableCSV[[#This Row],[rep]],"="),2)," "),1)</f>
        <v>cores</v>
      </c>
      <c r="P254" s="6" t="str" cm="1">
        <f t="array" ref="P254">INDEX(_xlfn.TEXTSPLIT(INDEX(_xlfn.TEXTSPLIT(TableCSV[[#This Row],[rep]],"="),3)," "),1)</f>
        <v>close</v>
      </c>
      <c r="Q254" s="6" cm="1">
        <f t="array" ref="Q254">VALUE(INDEX(_xlfn.TEXTSPLIT(INDEX(_xlfn.TEXTSPLIT(TableCSV[[#This Row],[rep]],"="),4)," "),1))</f>
        <v>9</v>
      </c>
      <c r="R254" s="6" cm="1">
        <f t="array" ref="R254">VALUE(INDEX(_xlfn.TEXTSPLIT(INDEX(_xlfn.TEXTSPLIT(TableCSV[[#This Row],[rep]],"="),5)," "),1))</f>
        <v>9</v>
      </c>
    </row>
    <row r="255" spans="1:18" hidden="1" x14ac:dyDescent="0.25">
      <c r="A255" t="s">
        <v>296</v>
      </c>
      <c r="B255" t="s">
        <v>297</v>
      </c>
      <c r="C255" t="s">
        <v>33</v>
      </c>
      <c r="D255" t="s">
        <v>338</v>
      </c>
      <c r="E255">
        <v>30000</v>
      </c>
      <c r="F255">
        <v>30000</v>
      </c>
      <c r="G255">
        <v>30000</v>
      </c>
      <c r="H255">
        <v>84.419507588000002</v>
      </c>
      <c r="I255">
        <v>84.419507999999993</v>
      </c>
      <c r="J255">
        <v>639.66258000000005</v>
      </c>
      <c r="K255" s="6" t="str" cm="1">
        <f t="array" ref="K255">INDEX(_xlfn.TEXTSPLIT(TableCSV[[#This Row],[csv]],"_"),1)</f>
        <v>sgemm</v>
      </c>
      <c r="L255" s="6" t="str" cm="1">
        <f t="array" ref="L255">INDEX(_xlfn.TEXTSPLIT(TableCSV[[#This Row],[csv]],"_"),2)</f>
        <v>blis</v>
      </c>
      <c r="M25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5" s="6">
        <f>IF(ISNUMBER(SEARCH("optimized",TableCSV[[#This Row],[csv]])),1,0)</f>
        <v>1</v>
      </c>
      <c r="O255" s="6" t="str" cm="1">
        <f t="array" ref="O255">INDEX(_xlfn.TEXTSPLIT(INDEX(_xlfn.TEXTSPLIT(TableCSV[[#This Row],[rep]],"="),2)," "),1)</f>
        <v>cores</v>
      </c>
      <c r="P255" s="6" t="str" cm="1">
        <f t="array" ref="P255">INDEX(_xlfn.TEXTSPLIT(INDEX(_xlfn.TEXTSPLIT(TableCSV[[#This Row],[rep]],"="),3)," "),1)</f>
        <v>close</v>
      </c>
      <c r="Q255" s="6" cm="1">
        <f t="array" ref="Q255">VALUE(INDEX(_xlfn.TEXTSPLIT(INDEX(_xlfn.TEXTSPLIT(TableCSV[[#This Row],[rep]],"="),4)," "),1))</f>
        <v>8</v>
      </c>
      <c r="R255" s="6" cm="1">
        <f t="array" ref="R255">VALUE(INDEX(_xlfn.TEXTSPLIT(INDEX(_xlfn.TEXTSPLIT(TableCSV[[#This Row],[rep]],"="),5)," "),1))</f>
        <v>8</v>
      </c>
    </row>
    <row r="256" spans="1:18" hidden="1" x14ac:dyDescent="0.25">
      <c r="A256" t="s">
        <v>296</v>
      </c>
      <c r="B256" t="s">
        <v>297</v>
      </c>
      <c r="C256" t="s">
        <v>33</v>
      </c>
      <c r="D256" t="s">
        <v>339</v>
      </c>
      <c r="E256">
        <v>30000</v>
      </c>
      <c r="F256">
        <v>30000</v>
      </c>
      <c r="G256">
        <v>30000</v>
      </c>
      <c r="H256">
        <v>103.241417141</v>
      </c>
      <c r="I256">
        <v>103.241417</v>
      </c>
      <c r="J256">
        <v>523.04590099999996</v>
      </c>
      <c r="K256" s="6" t="str" cm="1">
        <f t="array" ref="K256">INDEX(_xlfn.TEXTSPLIT(TableCSV[[#This Row],[csv]],"_"),1)</f>
        <v>sgemm</v>
      </c>
      <c r="L256" s="6" t="str" cm="1">
        <f t="array" ref="L256">INDEX(_xlfn.TEXTSPLIT(TableCSV[[#This Row],[csv]],"_"),2)</f>
        <v>blis</v>
      </c>
      <c r="M25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6" s="6">
        <f>IF(ISNUMBER(SEARCH("optimized",TableCSV[[#This Row],[csv]])),1,0)</f>
        <v>1</v>
      </c>
      <c r="O256" s="6" t="str" cm="1">
        <f t="array" ref="O256">INDEX(_xlfn.TEXTSPLIT(INDEX(_xlfn.TEXTSPLIT(TableCSV[[#This Row],[rep]],"="),2)," "),1)</f>
        <v>cores</v>
      </c>
      <c r="P256" s="6" t="str" cm="1">
        <f t="array" ref="P256">INDEX(_xlfn.TEXTSPLIT(INDEX(_xlfn.TEXTSPLIT(TableCSV[[#This Row],[rep]],"="),3)," "),1)</f>
        <v>close</v>
      </c>
      <c r="Q256" s="6" cm="1">
        <f t="array" ref="Q256">VALUE(INDEX(_xlfn.TEXTSPLIT(INDEX(_xlfn.TEXTSPLIT(TableCSV[[#This Row],[rep]],"="),4)," "),1))</f>
        <v>7</v>
      </c>
      <c r="R256" s="6" cm="1">
        <f t="array" ref="R256">VALUE(INDEX(_xlfn.TEXTSPLIT(INDEX(_xlfn.TEXTSPLIT(TableCSV[[#This Row],[rep]],"="),5)," "),1))</f>
        <v>7</v>
      </c>
    </row>
    <row r="257" spans="1:18" hidden="1" x14ac:dyDescent="0.25">
      <c r="A257" t="s">
        <v>296</v>
      </c>
      <c r="B257" t="s">
        <v>297</v>
      </c>
      <c r="C257" t="s">
        <v>33</v>
      </c>
      <c r="D257" t="s">
        <v>340</v>
      </c>
      <c r="E257">
        <v>30000</v>
      </c>
      <c r="F257">
        <v>30000</v>
      </c>
      <c r="G257">
        <v>30000</v>
      </c>
      <c r="H257">
        <v>109.287819617</v>
      </c>
      <c r="I257">
        <v>109.28782</v>
      </c>
      <c r="J257">
        <v>494.10812800000002</v>
      </c>
      <c r="K257" s="6" t="str" cm="1">
        <f t="array" ref="K257">INDEX(_xlfn.TEXTSPLIT(TableCSV[[#This Row],[csv]],"_"),1)</f>
        <v>sgemm</v>
      </c>
      <c r="L257" s="6" t="str" cm="1">
        <f t="array" ref="L257">INDEX(_xlfn.TEXTSPLIT(TableCSV[[#This Row],[csv]],"_"),2)</f>
        <v>blis</v>
      </c>
      <c r="M25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257" s="6">
        <f>IF(ISNUMBER(SEARCH("optimized",TableCSV[[#This Row],[csv]])),1,0)</f>
        <v>1</v>
      </c>
      <c r="O257" s="6" t="str" cm="1">
        <f t="array" ref="O257">INDEX(_xlfn.TEXTSPLIT(INDEX(_xlfn.TEXTSPLIT(TableCSV[[#This Row],[rep]],"="),2)," "),1)</f>
        <v>cores</v>
      </c>
      <c r="P257" s="6" t="str" cm="1">
        <f t="array" ref="P257">INDEX(_xlfn.TEXTSPLIT(INDEX(_xlfn.TEXTSPLIT(TableCSV[[#This Row],[rep]],"="),3)," "),1)</f>
        <v>close</v>
      </c>
      <c r="Q257" s="6" cm="1">
        <f t="array" ref="Q257">VALUE(INDEX(_xlfn.TEXTSPLIT(INDEX(_xlfn.TEXTSPLIT(TableCSV[[#This Row],[rep]],"="),4)," "),1))</f>
        <v>6</v>
      </c>
      <c r="R257" s="6" cm="1">
        <f t="array" ref="R257">VALUE(INDEX(_xlfn.TEXTSPLIT(INDEX(_xlfn.TEXTSPLIT(TableCSV[[#This Row],[rep]],"="),5)," "),1))</f>
        <v>6</v>
      </c>
    </row>
    <row r="258" spans="1:18" x14ac:dyDescent="0.25">
      <c r="A258" t="s">
        <v>341</v>
      </c>
      <c r="B258" t="s">
        <v>342</v>
      </c>
      <c r="C258" t="s">
        <v>32</v>
      </c>
      <c r="D258" t="s">
        <v>343</v>
      </c>
      <c r="E258">
        <v>30000</v>
      </c>
      <c r="F258">
        <v>30000</v>
      </c>
      <c r="G258">
        <v>30000</v>
      </c>
      <c r="H258">
        <v>47.290468607999998</v>
      </c>
      <c r="I258">
        <v>47.290469000000002</v>
      </c>
      <c r="J258">
        <v>1141.879148</v>
      </c>
      <c r="K258" s="6" t="str" cm="1">
        <f t="array" ref="K258">INDEX(_xlfn.TEXTSPLIT(TableCSV[[#This Row],[csv]],"_"),1)</f>
        <v>dgemm</v>
      </c>
      <c r="L258" s="6" t="str" cm="1">
        <f t="array" ref="L258">INDEX(_xlfn.TEXTSPLIT(TableCSV[[#This Row],[csv]],"_"),2)</f>
        <v>mkl</v>
      </c>
      <c r="M2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58" s="6">
        <f>IF(ISNUMBER(SEARCH("optimized",TableCSV[[#This Row],[csv]])),1,0)</f>
        <v>1</v>
      </c>
      <c r="O258" s="6" t="str" cm="1">
        <f t="array" ref="O258">INDEX(_xlfn.TEXTSPLIT(INDEX(_xlfn.TEXTSPLIT(TableCSV[[#This Row],[rep]],"="),2)," "),1)</f>
        <v>cores</v>
      </c>
      <c r="P258" s="6" t="str" cm="1">
        <f t="array" ref="P258">INDEX(_xlfn.TEXTSPLIT(INDEX(_xlfn.TEXTSPLIT(TableCSV[[#This Row],[rep]],"="),3)," "),1)</f>
        <v>close</v>
      </c>
      <c r="Q258" s="6" cm="1">
        <f t="array" ref="Q258">VALUE(INDEX(_xlfn.TEXTSPLIT(INDEX(_xlfn.TEXTSPLIT(TableCSV[[#This Row],[rep]],"="),4)," "),1))</f>
        <v>64</v>
      </c>
      <c r="R258" s="6" cm="1">
        <f t="array" ref="R258">VALUE(INDEX(_xlfn.TEXTSPLIT(INDEX(_xlfn.TEXTSPLIT(TableCSV[[#This Row],[rep]],"="),5)," "),1))</f>
        <v>64</v>
      </c>
    </row>
    <row r="259" spans="1:18" x14ac:dyDescent="0.25">
      <c r="A259" t="s">
        <v>341</v>
      </c>
      <c r="B259" t="s">
        <v>342</v>
      </c>
      <c r="C259" t="s">
        <v>32</v>
      </c>
      <c r="D259" t="s">
        <v>344</v>
      </c>
      <c r="E259">
        <v>30000</v>
      </c>
      <c r="F259">
        <v>30000</v>
      </c>
      <c r="G259">
        <v>30000</v>
      </c>
      <c r="H259">
        <v>48.326169329999999</v>
      </c>
      <c r="I259">
        <v>48.326169</v>
      </c>
      <c r="J259">
        <v>1117.4070019999999</v>
      </c>
      <c r="K259" s="6" t="str" cm="1">
        <f t="array" ref="K259">INDEX(_xlfn.TEXTSPLIT(TableCSV[[#This Row],[csv]],"_"),1)</f>
        <v>dgemm</v>
      </c>
      <c r="L259" s="6" t="str" cm="1">
        <f t="array" ref="L259">INDEX(_xlfn.TEXTSPLIT(TableCSV[[#This Row],[csv]],"_"),2)</f>
        <v>mkl</v>
      </c>
      <c r="M2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59" s="6">
        <f>IF(ISNUMBER(SEARCH("optimized",TableCSV[[#This Row],[csv]])),1,0)</f>
        <v>1</v>
      </c>
      <c r="O259" s="6" t="str" cm="1">
        <f t="array" ref="O259">INDEX(_xlfn.TEXTSPLIT(INDEX(_xlfn.TEXTSPLIT(TableCSV[[#This Row],[rep]],"="),2)," "),1)</f>
        <v>cores</v>
      </c>
      <c r="P259" s="6" t="str" cm="1">
        <f t="array" ref="P259">INDEX(_xlfn.TEXTSPLIT(INDEX(_xlfn.TEXTSPLIT(TableCSV[[#This Row],[rep]],"="),3)," "),1)</f>
        <v>close</v>
      </c>
      <c r="Q259" s="6" cm="1">
        <f t="array" ref="Q259">VALUE(INDEX(_xlfn.TEXTSPLIT(INDEX(_xlfn.TEXTSPLIT(TableCSV[[#This Row],[rep]],"="),4)," "),1))</f>
        <v>63</v>
      </c>
      <c r="R259" s="6" cm="1">
        <f t="array" ref="R259">VALUE(INDEX(_xlfn.TEXTSPLIT(INDEX(_xlfn.TEXTSPLIT(TableCSV[[#This Row],[rep]],"="),5)," "),1))</f>
        <v>63</v>
      </c>
    </row>
    <row r="260" spans="1:18" x14ac:dyDescent="0.25">
      <c r="A260" t="s">
        <v>341</v>
      </c>
      <c r="B260" t="s">
        <v>342</v>
      </c>
      <c r="C260" t="s">
        <v>32</v>
      </c>
      <c r="D260" t="s">
        <v>345</v>
      </c>
      <c r="E260">
        <v>30000</v>
      </c>
      <c r="F260">
        <v>30000</v>
      </c>
      <c r="G260">
        <v>30000</v>
      </c>
      <c r="H260">
        <v>51.280445344999997</v>
      </c>
      <c r="I260">
        <v>51.280445</v>
      </c>
      <c r="J260">
        <v>1053.0329770000001</v>
      </c>
      <c r="K260" s="6" t="str" cm="1">
        <f t="array" ref="K260">INDEX(_xlfn.TEXTSPLIT(TableCSV[[#This Row],[csv]],"_"),1)</f>
        <v>dgemm</v>
      </c>
      <c r="L260" s="6" t="str" cm="1">
        <f t="array" ref="L260">INDEX(_xlfn.TEXTSPLIT(TableCSV[[#This Row],[csv]],"_"),2)</f>
        <v>mkl</v>
      </c>
      <c r="M2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0" s="6">
        <f>IF(ISNUMBER(SEARCH("optimized",TableCSV[[#This Row],[csv]])),1,0)</f>
        <v>1</v>
      </c>
      <c r="O260" s="6" t="str" cm="1">
        <f t="array" ref="O260">INDEX(_xlfn.TEXTSPLIT(INDEX(_xlfn.TEXTSPLIT(TableCSV[[#This Row],[rep]],"="),2)," "),1)</f>
        <v>cores</v>
      </c>
      <c r="P260" s="6" t="str" cm="1">
        <f t="array" ref="P260">INDEX(_xlfn.TEXTSPLIT(INDEX(_xlfn.TEXTSPLIT(TableCSV[[#This Row],[rep]],"="),3)," "),1)</f>
        <v>close</v>
      </c>
      <c r="Q260" s="6" cm="1">
        <f t="array" ref="Q260">VALUE(INDEX(_xlfn.TEXTSPLIT(INDEX(_xlfn.TEXTSPLIT(TableCSV[[#This Row],[rep]],"="),4)," "),1))</f>
        <v>62</v>
      </c>
      <c r="R260" s="6" cm="1">
        <f t="array" ref="R260">VALUE(INDEX(_xlfn.TEXTSPLIT(INDEX(_xlfn.TEXTSPLIT(TableCSV[[#This Row],[rep]],"="),5)," "),1))</f>
        <v>62</v>
      </c>
    </row>
    <row r="261" spans="1:18" x14ac:dyDescent="0.25">
      <c r="A261" t="s">
        <v>341</v>
      </c>
      <c r="B261" t="s">
        <v>342</v>
      </c>
      <c r="C261" t="s">
        <v>32</v>
      </c>
      <c r="D261" t="s">
        <v>346</v>
      </c>
      <c r="E261">
        <v>30000</v>
      </c>
      <c r="F261">
        <v>30000</v>
      </c>
      <c r="G261">
        <v>30000</v>
      </c>
      <c r="H261">
        <v>48.469436786999999</v>
      </c>
      <c r="I261">
        <v>48.469436999999999</v>
      </c>
      <c r="J261">
        <v>1114.1041359999999</v>
      </c>
      <c r="K261" s="6" t="str" cm="1">
        <f t="array" ref="K261">INDEX(_xlfn.TEXTSPLIT(TableCSV[[#This Row],[csv]],"_"),1)</f>
        <v>dgemm</v>
      </c>
      <c r="L261" s="6" t="str" cm="1">
        <f t="array" ref="L261">INDEX(_xlfn.TEXTSPLIT(TableCSV[[#This Row],[csv]],"_"),2)</f>
        <v>mkl</v>
      </c>
      <c r="M2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1" s="6">
        <f>IF(ISNUMBER(SEARCH("optimized",TableCSV[[#This Row],[csv]])),1,0)</f>
        <v>1</v>
      </c>
      <c r="O261" s="6" t="str" cm="1">
        <f t="array" ref="O261">INDEX(_xlfn.TEXTSPLIT(INDEX(_xlfn.TEXTSPLIT(TableCSV[[#This Row],[rep]],"="),2)," "),1)</f>
        <v>cores</v>
      </c>
      <c r="P261" s="6" t="str" cm="1">
        <f t="array" ref="P261">INDEX(_xlfn.TEXTSPLIT(INDEX(_xlfn.TEXTSPLIT(TableCSV[[#This Row],[rep]],"="),3)," "),1)</f>
        <v>close</v>
      </c>
      <c r="Q261" s="6" cm="1">
        <f t="array" ref="Q261">VALUE(INDEX(_xlfn.TEXTSPLIT(INDEX(_xlfn.TEXTSPLIT(TableCSV[[#This Row],[rep]],"="),4)," "),1))</f>
        <v>61</v>
      </c>
      <c r="R261" s="6" cm="1">
        <f t="array" ref="R261">VALUE(INDEX(_xlfn.TEXTSPLIT(INDEX(_xlfn.TEXTSPLIT(TableCSV[[#This Row],[rep]],"="),5)," "),1))</f>
        <v>61</v>
      </c>
    </row>
    <row r="262" spans="1:18" x14ac:dyDescent="0.25">
      <c r="A262" t="s">
        <v>341</v>
      </c>
      <c r="B262" t="s">
        <v>342</v>
      </c>
      <c r="C262" t="s">
        <v>32</v>
      </c>
      <c r="D262" t="s">
        <v>347</v>
      </c>
      <c r="E262">
        <v>30000</v>
      </c>
      <c r="F262">
        <v>30000</v>
      </c>
      <c r="G262">
        <v>30000</v>
      </c>
      <c r="H262">
        <v>49.940710699999997</v>
      </c>
      <c r="I262">
        <v>49.940711</v>
      </c>
      <c r="J262">
        <v>1081.2821690000001</v>
      </c>
      <c r="K262" s="6" t="str" cm="1">
        <f t="array" ref="K262">INDEX(_xlfn.TEXTSPLIT(TableCSV[[#This Row],[csv]],"_"),1)</f>
        <v>dgemm</v>
      </c>
      <c r="L262" s="6" t="str" cm="1">
        <f t="array" ref="L262">INDEX(_xlfn.TEXTSPLIT(TableCSV[[#This Row],[csv]],"_"),2)</f>
        <v>mkl</v>
      </c>
      <c r="M2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2" s="6">
        <f>IF(ISNUMBER(SEARCH("optimized",TableCSV[[#This Row],[csv]])),1,0)</f>
        <v>1</v>
      </c>
      <c r="O262" s="6" t="str" cm="1">
        <f t="array" ref="O262">INDEX(_xlfn.TEXTSPLIT(INDEX(_xlfn.TEXTSPLIT(TableCSV[[#This Row],[rep]],"="),2)," "),1)</f>
        <v>cores</v>
      </c>
      <c r="P262" s="6" t="str" cm="1">
        <f t="array" ref="P262">INDEX(_xlfn.TEXTSPLIT(INDEX(_xlfn.TEXTSPLIT(TableCSV[[#This Row],[rep]],"="),3)," "),1)</f>
        <v>close</v>
      </c>
      <c r="Q262" s="6" cm="1">
        <f t="array" ref="Q262">VALUE(INDEX(_xlfn.TEXTSPLIT(INDEX(_xlfn.TEXTSPLIT(TableCSV[[#This Row],[rep]],"="),4)," "),1))</f>
        <v>60</v>
      </c>
      <c r="R262" s="6" cm="1">
        <f t="array" ref="R262">VALUE(INDEX(_xlfn.TEXTSPLIT(INDEX(_xlfn.TEXTSPLIT(TableCSV[[#This Row],[rep]],"="),5)," "),1))</f>
        <v>60</v>
      </c>
    </row>
    <row r="263" spans="1:18" hidden="1" x14ac:dyDescent="0.25">
      <c r="A263" t="s">
        <v>341</v>
      </c>
      <c r="B263" t="s">
        <v>342</v>
      </c>
      <c r="C263" t="s">
        <v>32</v>
      </c>
      <c r="D263" t="s">
        <v>348</v>
      </c>
      <c r="E263">
        <v>30000</v>
      </c>
      <c r="F263">
        <v>30000</v>
      </c>
      <c r="G263">
        <v>30000</v>
      </c>
      <c r="H263">
        <v>50.180802024999998</v>
      </c>
      <c r="I263">
        <v>50.180802</v>
      </c>
      <c r="J263">
        <v>1076.108747</v>
      </c>
      <c r="K263" s="6" t="str" cm="1">
        <f t="array" ref="K263">INDEX(_xlfn.TEXTSPLIT(TableCSV[[#This Row],[csv]],"_"),1)</f>
        <v>dgemm</v>
      </c>
      <c r="L263" s="6" t="str" cm="1">
        <f t="array" ref="L263">INDEX(_xlfn.TEXTSPLIT(TableCSV[[#This Row],[csv]],"_"),2)</f>
        <v>mkl</v>
      </c>
      <c r="M2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3" s="6">
        <f>IF(ISNUMBER(SEARCH("optimized",TableCSV[[#This Row],[csv]])),1,0)</f>
        <v>1</v>
      </c>
      <c r="O263" s="6" t="str" cm="1">
        <f t="array" ref="O263">INDEX(_xlfn.TEXTSPLIT(INDEX(_xlfn.TEXTSPLIT(TableCSV[[#This Row],[rep]],"="),2)," "),1)</f>
        <v>cores</v>
      </c>
      <c r="P263" s="6" t="str" cm="1">
        <f t="array" ref="P263">INDEX(_xlfn.TEXTSPLIT(INDEX(_xlfn.TEXTSPLIT(TableCSV[[#This Row],[rep]],"="),3)," "),1)</f>
        <v>close</v>
      </c>
      <c r="Q263" s="6" cm="1">
        <f t="array" ref="Q263">VALUE(INDEX(_xlfn.TEXTSPLIT(INDEX(_xlfn.TEXTSPLIT(TableCSV[[#This Row],[rep]],"="),4)," "),1))</f>
        <v>59</v>
      </c>
      <c r="R263" s="6" cm="1">
        <f t="array" ref="R263">VALUE(INDEX(_xlfn.TEXTSPLIT(INDEX(_xlfn.TEXTSPLIT(TableCSV[[#This Row],[rep]],"="),5)," "),1))</f>
        <v>59</v>
      </c>
    </row>
    <row r="264" spans="1:18" hidden="1" x14ac:dyDescent="0.25">
      <c r="A264" t="s">
        <v>341</v>
      </c>
      <c r="B264" t="s">
        <v>342</v>
      </c>
      <c r="C264" t="s">
        <v>32</v>
      </c>
      <c r="D264" t="s">
        <v>349</v>
      </c>
      <c r="E264">
        <v>30000</v>
      </c>
      <c r="F264">
        <v>30000</v>
      </c>
      <c r="G264">
        <v>30000</v>
      </c>
      <c r="H264">
        <v>48.670242025999997</v>
      </c>
      <c r="I264">
        <v>48.670242000000002</v>
      </c>
      <c r="J264">
        <v>1109.5075300000001</v>
      </c>
      <c r="K264" s="6" t="str" cm="1">
        <f t="array" ref="K264">INDEX(_xlfn.TEXTSPLIT(TableCSV[[#This Row],[csv]],"_"),1)</f>
        <v>dgemm</v>
      </c>
      <c r="L264" s="6" t="str" cm="1">
        <f t="array" ref="L264">INDEX(_xlfn.TEXTSPLIT(TableCSV[[#This Row],[csv]],"_"),2)</f>
        <v>mkl</v>
      </c>
      <c r="M2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4" s="6">
        <f>IF(ISNUMBER(SEARCH("optimized",TableCSV[[#This Row],[csv]])),1,0)</f>
        <v>1</v>
      </c>
      <c r="O264" s="6" t="str" cm="1">
        <f t="array" ref="O264">INDEX(_xlfn.TEXTSPLIT(INDEX(_xlfn.TEXTSPLIT(TableCSV[[#This Row],[rep]],"="),2)," "),1)</f>
        <v>cores</v>
      </c>
      <c r="P264" s="6" t="str" cm="1">
        <f t="array" ref="P264">INDEX(_xlfn.TEXTSPLIT(INDEX(_xlfn.TEXTSPLIT(TableCSV[[#This Row],[rep]],"="),3)," "),1)</f>
        <v>close</v>
      </c>
      <c r="Q264" s="6" cm="1">
        <f t="array" ref="Q264">VALUE(INDEX(_xlfn.TEXTSPLIT(INDEX(_xlfn.TEXTSPLIT(TableCSV[[#This Row],[rep]],"="),4)," "),1))</f>
        <v>58</v>
      </c>
      <c r="R264" s="6" cm="1">
        <f t="array" ref="R264">VALUE(INDEX(_xlfn.TEXTSPLIT(INDEX(_xlfn.TEXTSPLIT(TableCSV[[#This Row],[rep]],"="),5)," "),1))</f>
        <v>58</v>
      </c>
    </row>
    <row r="265" spans="1:18" hidden="1" x14ac:dyDescent="0.25">
      <c r="A265" t="s">
        <v>341</v>
      </c>
      <c r="B265" t="s">
        <v>342</v>
      </c>
      <c r="C265" t="s">
        <v>32</v>
      </c>
      <c r="D265" t="s">
        <v>350</v>
      </c>
      <c r="E265">
        <v>30000</v>
      </c>
      <c r="F265">
        <v>30000</v>
      </c>
      <c r="G265">
        <v>30000</v>
      </c>
      <c r="H265">
        <v>48.222587420000004</v>
      </c>
      <c r="I265">
        <v>48.222586999999997</v>
      </c>
      <c r="J265">
        <v>1119.807188</v>
      </c>
      <c r="K265" s="6" t="str" cm="1">
        <f t="array" ref="K265">INDEX(_xlfn.TEXTSPLIT(TableCSV[[#This Row],[csv]],"_"),1)</f>
        <v>dgemm</v>
      </c>
      <c r="L265" s="6" t="str" cm="1">
        <f t="array" ref="L265">INDEX(_xlfn.TEXTSPLIT(TableCSV[[#This Row],[csv]],"_"),2)</f>
        <v>mkl</v>
      </c>
      <c r="M2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5" s="6">
        <f>IF(ISNUMBER(SEARCH("optimized",TableCSV[[#This Row],[csv]])),1,0)</f>
        <v>1</v>
      </c>
      <c r="O265" s="6" t="str" cm="1">
        <f t="array" ref="O265">INDEX(_xlfn.TEXTSPLIT(INDEX(_xlfn.TEXTSPLIT(TableCSV[[#This Row],[rep]],"="),2)," "),1)</f>
        <v>cores</v>
      </c>
      <c r="P265" s="6" t="str" cm="1">
        <f t="array" ref="P265">INDEX(_xlfn.TEXTSPLIT(INDEX(_xlfn.TEXTSPLIT(TableCSV[[#This Row],[rep]],"="),3)," "),1)</f>
        <v>close</v>
      </c>
      <c r="Q265" s="6" cm="1">
        <f t="array" ref="Q265">VALUE(INDEX(_xlfn.TEXTSPLIT(INDEX(_xlfn.TEXTSPLIT(TableCSV[[#This Row],[rep]],"="),4)," "),1))</f>
        <v>57</v>
      </c>
      <c r="R265" s="6" cm="1">
        <f t="array" ref="R265">VALUE(INDEX(_xlfn.TEXTSPLIT(INDEX(_xlfn.TEXTSPLIT(TableCSV[[#This Row],[rep]],"="),5)," "),1))</f>
        <v>57</v>
      </c>
    </row>
    <row r="266" spans="1:18" hidden="1" x14ac:dyDescent="0.25">
      <c r="A266" t="s">
        <v>341</v>
      </c>
      <c r="B266" t="s">
        <v>342</v>
      </c>
      <c r="C266" t="s">
        <v>32</v>
      </c>
      <c r="D266" t="s">
        <v>351</v>
      </c>
      <c r="E266">
        <v>30000</v>
      </c>
      <c r="F266">
        <v>30000</v>
      </c>
      <c r="G266">
        <v>30000</v>
      </c>
      <c r="H266">
        <v>48.925720417000001</v>
      </c>
      <c r="I266">
        <v>48.925719999999998</v>
      </c>
      <c r="J266">
        <v>1103.713947</v>
      </c>
      <c r="K266" s="6" t="str" cm="1">
        <f t="array" ref="K266">INDEX(_xlfn.TEXTSPLIT(TableCSV[[#This Row],[csv]],"_"),1)</f>
        <v>dgemm</v>
      </c>
      <c r="L266" s="6" t="str" cm="1">
        <f t="array" ref="L266">INDEX(_xlfn.TEXTSPLIT(TableCSV[[#This Row],[csv]],"_"),2)</f>
        <v>mkl</v>
      </c>
      <c r="M2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6" s="6">
        <f>IF(ISNUMBER(SEARCH("optimized",TableCSV[[#This Row],[csv]])),1,0)</f>
        <v>1</v>
      </c>
      <c r="O266" s="6" t="str" cm="1">
        <f t="array" ref="O266">INDEX(_xlfn.TEXTSPLIT(INDEX(_xlfn.TEXTSPLIT(TableCSV[[#This Row],[rep]],"="),2)," "),1)</f>
        <v>cores</v>
      </c>
      <c r="P266" s="6" t="str" cm="1">
        <f t="array" ref="P266">INDEX(_xlfn.TEXTSPLIT(INDEX(_xlfn.TEXTSPLIT(TableCSV[[#This Row],[rep]],"="),3)," "),1)</f>
        <v>close</v>
      </c>
      <c r="Q266" s="6" cm="1">
        <f t="array" ref="Q266">VALUE(INDEX(_xlfn.TEXTSPLIT(INDEX(_xlfn.TEXTSPLIT(TableCSV[[#This Row],[rep]],"="),4)," "),1))</f>
        <v>56</v>
      </c>
      <c r="R266" s="6" cm="1">
        <f t="array" ref="R266">VALUE(INDEX(_xlfn.TEXTSPLIT(INDEX(_xlfn.TEXTSPLIT(TableCSV[[#This Row],[rep]],"="),5)," "),1))</f>
        <v>56</v>
      </c>
    </row>
    <row r="267" spans="1:18" hidden="1" x14ac:dyDescent="0.25">
      <c r="A267" t="s">
        <v>341</v>
      </c>
      <c r="B267" t="s">
        <v>342</v>
      </c>
      <c r="C267" t="s">
        <v>32</v>
      </c>
      <c r="D267" t="s">
        <v>352</v>
      </c>
      <c r="E267">
        <v>30000</v>
      </c>
      <c r="F267">
        <v>30000</v>
      </c>
      <c r="G267">
        <v>30000</v>
      </c>
      <c r="H267">
        <v>49.258578620999998</v>
      </c>
      <c r="I267">
        <v>49.258578999999997</v>
      </c>
      <c r="J267">
        <v>1096.2557489999999</v>
      </c>
      <c r="K267" s="6" t="str" cm="1">
        <f t="array" ref="K267">INDEX(_xlfn.TEXTSPLIT(TableCSV[[#This Row],[csv]],"_"),1)</f>
        <v>dgemm</v>
      </c>
      <c r="L267" s="6" t="str" cm="1">
        <f t="array" ref="L267">INDEX(_xlfn.TEXTSPLIT(TableCSV[[#This Row],[csv]],"_"),2)</f>
        <v>mkl</v>
      </c>
      <c r="M2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7" s="6">
        <f>IF(ISNUMBER(SEARCH("optimized",TableCSV[[#This Row],[csv]])),1,0)</f>
        <v>1</v>
      </c>
      <c r="O267" s="6" t="str" cm="1">
        <f t="array" ref="O267">INDEX(_xlfn.TEXTSPLIT(INDEX(_xlfn.TEXTSPLIT(TableCSV[[#This Row],[rep]],"="),2)," "),1)</f>
        <v>cores</v>
      </c>
      <c r="P267" s="6" t="str" cm="1">
        <f t="array" ref="P267">INDEX(_xlfn.TEXTSPLIT(INDEX(_xlfn.TEXTSPLIT(TableCSV[[#This Row],[rep]],"="),3)," "),1)</f>
        <v>close</v>
      </c>
      <c r="Q267" s="6" cm="1">
        <f t="array" ref="Q267">VALUE(INDEX(_xlfn.TEXTSPLIT(INDEX(_xlfn.TEXTSPLIT(TableCSV[[#This Row],[rep]],"="),4)," "),1))</f>
        <v>55</v>
      </c>
      <c r="R267" s="6" cm="1">
        <f t="array" ref="R267">VALUE(INDEX(_xlfn.TEXTSPLIT(INDEX(_xlfn.TEXTSPLIT(TableCSV[[#This Row],[rep]],"="),5)," "),1))</f>
        <v>55</v>
      </c>
    </row>
    <row r="268" spans="1:18" hidden="1" x14ac:dyDescent="0.25">
      <c r="A268" t="s">
        <v>341</v>
      </c>
      <c r="B268" t="s">
        <v>342</v>
      </c>
      <c r="C268" t="s">
        <v>32</v>
      </c>
      <c r="D268" t="s">
        <v>353</v>
      </c>
      <c r="E268">
        <v>30000</v>
      </c>
      <c r="F268">
        <v>30000</v>
      </c>
      <c r="G268">
        <v>30000</v>
      </c>
      <c r="H268">
        <v>50.648384215999997</v>
      </c>
      <c r="I268">
        <v>50.648384</v>
      </c>
      <c r="J268">
        <v>1066.17419</v>
      </c>
      <c r="K268" s="6" t="str" cm="1">
        <f t="array" ref="K268">INDEX(_xlfn.TEXTSPLIT(TableCSV[[#This Row],[csv]],"_"),1)</f>
        <v>dgemm</v>
      </c>
      <c r="L268" s="6" t="str" cm="1">
        <f t="array" ref="L268">INDEX(_xlfn.TEXTSPLIT(TableCSV[[#This Row],[csv]],"_"),2)</f>
        <v>mkl</v>
      </c>
      <c r="M2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8" s="6">
        <f>IF(ISNUMBER(SEARCH("optimized",TableCSV[[#This Row],[csv]])),1,0)</f>
        <v>1</v>
      </c>
      <c r="O268" s="6" t="str" cm="1">
        <f t="array" ref="O268">INDEX(_xlfn.TEXTSPLIT(INDEX(_xlfn.TEXTSPLIT(TableCSV[[#This Row],[rep]],"="),2)," "),1)</f>
        <v>cores</v>
      </c>
      <c r="P268" s="6" t="str" cm="1">
        <f t="array" ref="P268">INDEX(_xlfn.TEXTSPLIT(INDEX(_xlfn.TEXTSPLIT(TableCSV[[#This Row],[rep]],"="),3)," "),1)</f>
        <v>close</v>
      </c>
      <c r="Q268" s="6" cm="1">
        <f t="array" ref="Q268">VALUE(INDEX(_xlfn.TEXTSPLIT(INDEX(_xlfn.TEXTSPLIT(TableCSV[[#This Row],[rep]],"="),4)," "),1))</f>
        <v>54</v>
      </c>
      <c r="R268" s="6" cm="1">
        <f t="array" ref="R268">VALUE(INDEX(_xlfn.TEXTSPLIT(INDEX(_xlfn.TEXTSPLIT(TableCSV[[#This Row],[rep]],"="),5)," "),1))</f>
        <v>54</v>
      </c>
    </row>
    <row r="269" spans="1:18" hidden="1" x14ac:dyDescent="0.25">
      <c r="A269" t="s">
        <v>341</v>
      </c>
      <c r="B269" t="s">
        <v>342</v>
      </c>
      <c r="C269" t="s">
        <v>32</v>
      </c>
      <c r="D269" t="s">
        <v>354</v>
      </c>
      <c r="E269">
        <v>30000</v>
      </c>
      <c r="F269">
        <v>30000</v>
      </c>
      <c r="G269">
        <v>30000</v>
      </c>
      <c r="H269">
        <v>49.792469887999999</v>
      </c>
      <c r="I269">
        <v>49.792470000000002</v>
      </c>
      <c r="J269">
        <v>1084.501334</v>
      </c>
      <c r="K269" s="6" t="str" cm="1">
        <f t="array" ref="K269">INDEX(_xlfn.TEXTSPLIT(TableCSV[[#This Row],[csv]],"_"),1)</f>
        <v>dgemm</v>
      </c>
      <c r="L269" s="6" t="str" cm="1">
        <f t="array" ref="L269">INDEX(_xlfn.TEXTSPLIT(TableCSV[[#This Row],[csv]],"_"),2)</f>
        <v>mkl</v>
      </c>
      <c r="M2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69" s="6">
        <f>IF(ISNUMBER(SEARCH("optimized",TableCSV[[#This Row],[csv]])),1,0)</f>
        <v>1</v>
      </c>
      <c r="O269" s="6" t="str" cm="1">
        <f t="array" ref="O269">INDEX(_xlfn.TEXTSPLIT(INDEX(_xlfn.TEXTSPLIT(TableCSV[[#This Row],[rep]],"="),2)," "),1)</f>
        <v>cores</v>
      </c>
      <c r="P269" s="6" t="str" cm="1">
        <f t="array" ref="P269">INDEX(_xlfn.TEXTSPLIT(INDEX(_xlfn.TEXTSPLIT(TableCSV[[#This Row],[rep]],"="),3)," "),1)</f>
        <v>close</v>
      </c>
      <c r="Q269" s="6" cm="1">
        <f t="array" ref="Q269">VALUE(INDEX(_xlfn.TEXTSPLIT(INDEX(_xlfn.TEXTSPLIT(TableCSV[[#This Row],[rep]],"="),4)," "),1))</f>
        <v>53</v>
      </c>
      <c r="R269" s="6" cm="1">
        <f t="array" ref="R269">VALUE(INDEX(_xlfn.TEXTSPLIT(INDEX(_xlfn.TEXTSPLIT(TableCSV[[#This Row],[rep]],"="),5)," "),1))</f>
        <v>53</v>
      </c>
    </row>
    <row r="270" spans="1:18" hidden="1" x14ac:dyDescent="0.25">
      <c r="A270" t="s">
        <v>341</v>
      </c>
      <c r="B270" t="s">
        <v>342</v>
      </c>
      <c r="C270" t="s">
        <v>32</v>
      </c>
      <c r="D270" t="s">
        <v>355</v>
      </c>
      <c r="E270">
        <v>30000</v>
      </c>
      <c r="F270">
        <v>30000</v>
      </c>
      <c r="G270">
        <v>30000</v>
      </c>
      <c r="H270">
        <v>49.499512813000003</v>
      </c>
      <c r="I270">
        <v>49.499513</v>
      </c>
      <c r="J270">
        <v>1090.9198280000001</v>
      </c>
      <c r="K270" s="6" t="str" cm="1">
        <f t="array" ref="K270">INDEX(_xlfn.TEXTSPLIT(TableCSV[[#This Row],[csv]],"_"),1)</f>
        <v>dgemm</v>
      </c>
      <c r="L270" s="6" t="str" cm="1">
        <f t="array" ref="L270">INDEX(_xlfn.TEXTSPLIT(TableCSV[[#This Row],[csv]],"_"),2)</f>
        <v>mkl</v>
      </c>
      <c r="M2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0" s="6">
        <f>IF(ISNUMBER(SEARCH("optimized",TableCSV[[#This Row],[csv]])),1,0)</f>
        <v>1</v>
      </c>
      <c r="O270" s="6" t="str" cm="1">
        <f t="array" ref="O270">INDEX(_xlfn.TEXTSPLIT(INDEX(_xlfn.TEXTSPLIT(TableCSV[[#This Row],[rep]],"="),2)," "),1)</f>
        <v>cores</v>
      </c>
      <c r="P270" s="6" t="str" cm="1">
        <f t="array" ref="P270">INDEX(_xlfn.TEXTSPLIT(INDEX(_xlfn.TEXTSPLIT(TableCSV[[#This Row],[rep]],"="),3)," "),1)</f>
        <v>close</v>
      </c>
      <c r="Q270" s="6" cm="1">
        <f t="array" ref="Q270">VALUE(INDEX(_xlfn.TEXTSPLIT(INDEX(_xlfn.TEXTSPLIT(TableCSV[[#This Row],[rep]],"="),4)," "),1))</f>
        <v>52</v>
      </c>
      <c r="R270" s="6" cm="1">
        <f t="array" ref="R270">VALUE(INDEX(_xlfn.TEXTSPLIT(INDEX(_xlfn.TEXTSPLIT(TableCSV[[#This Row],[rep]],"="),5)," "),1))</f>
        <v>52</v>
      </c>
    </row>
    <row r="271" spans="1:18" hidden="1" x14ac:dyDescent="0.25">
      <c r="A271" t="s">
        <v>341</v>
      </c>
      <c r="B271" t="s">
        <v>342</v>
      </c>
      <c r="C271" t="s">
        <v>32</v>
      </c>
      <c r="D271" t="s">
        <v>356</v>
      </c>
      <c r="E271">
        <v>30000</v>
      </c>
      <c r="F271">
        <v>30000</v>
      </c>
      <c r="G271">
        <v>30000</v>
      </c>
      <c r="H271">
        <v>50.914339149</v>
      </c>
      <c r="I271">
        <v>50.914338999999998</v>
      </c>
      <c r="J271">
        <v>1060.604947</v>
      </c>
      <c r="K271" s="6" t="str" cm="1">
        <f t="array" ref="K271">INDEX(_xlfn.TEXTSPLIT(TableCSV[[#This Row],[csv]],"_"),1)</f>
        <v>dgemm</v>
      </c>
      <c r="L271" s="6" t="str" cm="1">
        <f t="array" ref="L271">INDEX(_xlfn.TEXTSPLIT(TableCSV[[#This Row],[csv]],"_"),2)</f>
        <v>mkl</v>
      </c>
      <c r="M2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1" s="6">
        <f>IF(ISNUMBER(SEARCH("optimized",TableCSV[[#This Row],[csv]])),1,0)</f>
        <v>1</v>
      </c>
      <c r="O271" s="6" t="str" cm="1">
        <f t="array" ref="O271">INDEX(_xlfn.TEXTSPLIT(INDEX(_xlfn.TEXTSPLIT(TableCSV[[#This Row],[rep]],"="),2)," "),1)</f>
        <v>cores</v>
      </c>
      <c r="P271" s="6" t="str" cm="1">
        <f t="array" ref="P271">INDEX(_xlfn.TEXTSPLIT(INDEX(_xlfn.TEXTSPLIT(TableCSV[[#This Row],[rep]],"="),3)," "),1)</f>
        <v>close</v>
      </c>
      <c r="Q271" s="6" cm="1">
        <f t="array" ref="Q271">VALUE(INDEX(_xlfn.TEXTSPLIT(INDEX(_xlfn.TEXTSPLIT(TableCSV[[#This Row],[rep]],"="),4)," "),1))</f>
        <v>51</v>
      </c>
      <c r="R271" s="6" cm="1">
        <f t="array" ref="R271">VALUE(INDEX(_xlfn.TEXTSPLIT(INDEX(_xlfn.TEXTSPLIT(TableCSV[[#This Row],[rep]],"="),5)," "),1))</f>
        <v>51</v>
      </c>
    </row>
    <row r="272" spans="1:18" hidden="1" x14ac:dyDescent="0.25">
      <c r="A272" t="s">
        <v>341</v>
      </c>
      <c r="B272" t="s">
        <v>342</v>
      </c>
      <c r="C272" t="s">
        <v>32</v>
      </c>
      <c r="D272" t="s">
        <v>357</v>
      </c>
      <c r="E272">
        <v>30000</v>
      </c>
      <c r="F272">
        <v>30000</v>
      </c>
      <c r="G272">
        <v>30000</v>
      </c>
      <c r="H272">
        <v>51.435857417000001</v>
      </c>
      <c r="I272">
        <v>51.435856999999999</v>
      </c>
      <c r="J272">
        <v>1049.851265</v>
      </c>
      <c r="K272" s="6" t="str" cm="1">
        <f t="array" ref="K272">INDEX(_xlfn.TEXTSPLIT(TableCSV[[#This Row],[csv]],"_"),1)</f>
        <v>dgemm</v>
      </c>
      <c r="L272" s="6" t="str" cm="1">
        <f t="array" ref="L272">INDEX(_xlfn.TEXTSPLIT(TableCSV[[#This Row],[csv]],"_"),2)</f>
        <v>mkl</v>
      </c>
      <c r="M2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2" s="6">
        <f>IF(ISNUMBER(SEARCH("optimized",TableCSV[[#This Row],[csv]])),1,0)</f>
        <v>1</v>
      </c>
      <c r="O272" s="6" t="str" cm="1">
        <f t="array" ref="O272">INDEX(_xlfn.TEXTSPLIT(INDEX(_xlfn.TEXTSPLIT(TableCSV[[#This Row],[rep]],"="),2)," "),1)</f>
        <v>cores</v>
      </c>
      <c r="P272" s="6" t="str" cm="1">
        <f t="array" ref="P272">INDEX(_xlfn.TEXTSPLIT(INDEX(_xlfn.TEXTSPLIT(TableCSV[[#This Row],[rep]],"="),3)," "),1)</f>
        <v>close</v>
      </c>
      <c r="Q272" s="6" cm="1">
        <f t="array" ref="Q272">VALUE(INDEX(_xlfn.TEXTSPLIT(INDEX(_xlfn.TEXTSPLIT(TableCSV[[#This Row],[rep]],"="),4)," "),1))</f>
        <v>50</v>
      </c>
      <c r="R272" s="6" cm="1">
        <f t="array" ref="R272">VALUE(INDEX(_xlfn.TEXTSPLIT(INDEX(_xlfn.TEXTSPLIT(TableCSV[[#This Row],[rep]],"="),5)," "),1))</f>
        <v>50</v>
      </c>
    </row>
    <row r="273" spans="1:18" hidden="1" x14ac:dyDescent="0.25">
      <c r="A273" t="s">
        <v>341</v>
      </c>
      <c r="B273" t="s">
        <v>342</v>
      </c>
      <c r="C273" t="s">
        <v>32</v>
      </c>
      <c r="D273" t="s">
        <v>358</v>
      </c>
      <c r="E273">
        <v>30000</v>
      </c>
      <c r="F273">
        <v>30000</v>
      </c>
      <c r="G273">
        <v>30000</v>
      </c>
      <c r="H273">
        <v>51.838406603999999</v>
      </c>
      <c r="I273">
        <v>51.838406999999997</v>
      </c>
      <c r="J273">
        <v>1041.6986850000001</v>
      </c>
      <c r="K273" s="6" t="str" cm="1">
        <f t="array" ref="K273">INDEX(_xlfn.TEXTSPLIT(TableCSV[[#This Row],[csv]],"_"),1)</f>
        <v>dgemm</v>
      </c>
      <c r="L273" s="6" t="str" cm="1">
        <f t="array" ref="L273">INDEX(_xlfn.TEXTSPLIT(TableCSV[[#This Row],[csv]],"_"),2)</f>
        <v>mkl</v>
      </c>
      <c r="M2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3" s="6">
        <f>IF(ISNUMBER(SEARCH("optimized",TableCSV[[#This Row],[csv]])),1,0)</f>
        <v>1</v>
      </c>
      <c r="O273" s="6" t="str" cm="1">
        <f t="array" ref="O273">INDEX(_xlfn.TEXTSPLIT(INDEX(_xlfn.TEXTSPLIT(TableCSV[[#This Row],[rep]],"="),2)," "),1)</f>
        <v>cores</v>
      </c>
      <c r="P273" s="6" t="str" cm="1">
        <f t="array" ref="P273">INDEX(_xlfn.TEXTSPLIT(INDEX(_xlfn.TEXTSPLIT(TableCSV[[#This Row],[rep]],"="),3)," "),1)</f>
        <v>close</v>
      </c>
      <c r="Q273" s="6" cm="1">
        <f t="array" ref="Q273">VALUE(INDEX(_xlfn.TEXTSPLIT(INDEX(_xlfn.TEXTSPLIT(TableCSV[[#This Row],[rep]],"="),4)," "),1))</f>
        <v>49</v>
      </c>
      <c r="R273" s="6" cm="1">
        <f t="array" ref="R273">VALUE(INDEX(_xlfn.TEXTSPLIT(INDEX(_xlfn.TEXTSPLIT(TableCSV[[#This Row],[rep]],"="),5)," "),1))</f>
        <v>49</v>
      </c>
    </row>
    <row r="274" spans="1:18" hidden="1" x14ac:dyDescent="0.25">
      <c r="A274" t="s">
        <v>341</v>
      </c>
      <c r="B274" t="s">
        <v>342</v>
      </c>
      <c r="C274" t="s">
        <v>32</v>
      </c>
      <c r="D274" t="s">
        <v>359</v>
      </c>
      <c r="E274">
        <v>30000</v>
      </c>
      <c r="F274">
        <v>30000</v>
      </c>
      <c r="G274">
        <v>30000</v>
      </c>
      <c r="H274">
        <v>50.612518794000003</v>
      </c>
      <c r="I274">
        <v>50.612518999999999</v>
      </c>
      <c r="J274">
        <v>1066.9297099999999</v>
      </c>
      <c r="K274" s="6" t="str" cm="1">
        <f t="array" ref="K274">INDEX(_xlfn.TEXTSPLIT(TableCSV[[#This Row],[csv]],"_"),1)</f>
        <v>dgemm</v>
      </c>
      <c r="L274" s="6" t="str" cm="1">
        <f t="array" ref="L274">INDEX(_xlfn.TEXTSPLIT(TableCSV[[#This Row],[csv]],"_"),2)</f>
        <v>mkl</v>
      </c>
      <c r="M2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4" s="6">
        <f>IF(ISNUMBER(SEARCH("optimized",TableCSV[[#This Row],[csv]])),1,0)</f>
        <v>1</v>
      </c>
      <c r="O274" s="6" t="str" cm="1">
        <f t="array" ref="O274">INDEX(_xlfn.TEXTSPLIT(INDEX(_xlfn.TEXTSPLIT(TableCSV[[#This Row],[rep]],"="),2)," "),1)</f>
        <v>cores</v>
      </c>
      <c r="P274" s="6" t="str" cm="1">
        <f t="array" ref="P274">INDEX(_xlfn.TEXTSPLIT(INDEX(_xlfn.TEXTSPLIT(TableCSV[[#This Row],[rep]],"="),3)," "),1)</f>
        <v>close</v>
      </c>
      <c r="Q274" s="6" cm="1">
        <f t="array" ref="Q274">VALUE(INDEX(_xlfn.TEXTSPLIT(INDEX(_xlfn.TEXTSPLIT(TableCSV[[#This Row],[rep]],"="),4)," "),1))</f>
        <v>48</v>
      </c>
      <c r="R274" s="6" cm="1">
        <f t="array" ref="R274">VALUE(INDEX(_xlfn.TEXTSPLIT(INDEX(_xlfn.TEXTSPLIT(TableCSV[[#This Row],[rep]],"="),5)," "),1))</f>
        <v>48</v>
      </c>
    </row>
    <row r="275" spans="1:18" hidden="1" x14ac:dyDescent="0.25">
      <c r="A275" t="s">
        <v>341</v>
      </c>
      <c r="B275" t="s">
        <v>342</v>
      </c>
      <c r="C275" t="s">
        <v>32</v>
      </c>
      <c r="D275" t="s">
        <v>360</v>
      </c>
      <c r="E275">
        <v>30000</v>
      </c>
      <c r="F275">
        <v>30000</v>
      </c>
      <c r="G275">
        <v>30000</v>
      </c>
      <c r="H275">
        <v>51.840903955000002</v>
      </c>
      <c r="I275">
        <v>51.840904000000002</v>
      </c>
      <c r="J275">
        <v>1041.6485029999999</v>
      </c>
      <c r="K275" s="6" t="str" cm="1">
        <f t="array" ref="K275">INDEX(_xlfn.TEXTSPLIT(TableCSV[[#This Row],[csv]],"_"),1)</f>
        <v>dgemm</v>
      </c>
      <c r="L275" s="6" t="str" cm="1">
        <f t="array" ref="L275">INDEX(_xlfn.TEXTSPLIT(TableCSV[[#This Row],[csv]],"_"),2)</f>
        <v>mkl</v>
      </c>
      <c r="M2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5" s="6">
        <f>IF(ISNUMBER(SEARCH("optimized",TableCSV[[#This Row],[csv]])),1,0)</f>
        <v>1</v>
      </c>
      <c r="O275" s="6" t="str" cm="1">
        <f t="array" ref="O275">INDEX(_xlfn.TEXTSPLIT(INDEX(_xlfn.TEXTSPLIT(TableCSV[[#This Row],[rep]],"="),2)," "),1)</f>
        <v>cores</v>
      </c>
      <c r="P275" s="6" t="str" cm="1">
        <f t="array" ref="P275">INDEX(_xlfn.TEXTSPLIT(INDEX(_xlfn.TEXTSPLIT(TableCSV[[#This Row],[rep]],"="),3)," "),1)</f>
        <v>close</v>
      </c>
      <c r="Q275" s="6" cm="1">
        <f t="array" ref="Q275">VALUE(INDEX(_xlfn.TEXTSPLIT(INDEX(_xlfn.TEXTSPLIT(TableCSV[[#This Row],[rep]],"="),4)," "),1))</f>
        <v>47</v>
      </c>
      <c r="R275" s="6" cm="1">
        <f t="array" ref="R275">VALUE(INDEX(_xlfn.TEXTSPLIT(INDEX(_xlfn.TEXTSPLIT(TableCSV[[#This Row],[rep]],"="),5)," "),1))</f>
        <v>47</v>
      </c>
    </row>
    <row r="276" spans="1:18" hidden="1" x14ac:dyDescent="0.25">
      <c r="A276" t="s">
        <v>341</v>
      </c>
      <c r="B276" t="s">
        <v>342</v>
      </c>
      <c r="C276" t="s">
        <v>32</v>
      </c>
      <c r="D276" t="s">
        <v>361</v>
      </c>
      <c r="E276">
        <v>30000</v>
      </c>
      <c r="F276">
        <v>30000</v>
      </c>
      <c r="G276">
        <v>30000</v>
      </c>
      <c r="H276">
        <v>52.733438268</v>
      </c>
      <c r="I276">
        <v>52.733438</v>
      </c>
      <c r="J276">
        <v>1024.01819</v>
      </c>
      <c r="K276" s="6" t="str" cm="1">
        <f t="array" ref="K276">INDEX(_xlfn.TEXTSPLIT(TableCSV[[#This Row],[csv]],"_"),1)</f>
        <v>dgemm</v>
      </c>
      <c r="L276" s="6" t="str" cm="1">
        <f t="array" ref="L276">INDEX(_xlfn.TEXTSPLIT(TableCSV[[#This Row],[csv]],"_"),2)</f>
        <v>mkl</v>
      </c>
      <c r="M2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6" s="6">
        <f>IF(ISNUMBER(SEARCH("optimized",TableCSV[[#This Row],[csv]])),1,0)</f>
        <v>1</v>
      </c>
      <c r="O276" s="6" t="str" cm="1">
        <f t="array" ref="O276">INDEX(_xlfn.TEXTSPLIT(INDEX(_xlfn.TEXTSPLIT(TableCSV[[#This Row],[rep]],"="),2)," "),1)</f>
        <v>cores</v>
      </c>
      <c r="P276" s="6" t="str" cm="1">
        <f t="array" ref="P276">INDEX(_xlfn.TEXTSPLIT(INDEX(_xlfn.TEXTSPLIT(TableCSV[[#This Row],[rep]],"="),3)," "),1)</f>
        <v>close</v>
      </c>
      <c r="Q276" s="6" cm="1">
        <f t="array" ref="Q276">VALUE(INDEX(_xlfn.TEXTSPLIT(INDEX(_xlfn.TEXTSPLIT(TableCSV[[#This Row],[rep]],"="),4)," "),1))</f>
        <v>46</v>
      </c>
      <c r="R276" s="6" cm="1">
        <f t="array" ref="R276">VALUE(INDEX(_xlfn.TEXTSPLIT(INDEX(_xlfn.TEXTSPLIT(TableCSV[[#This Row],[rep]],"="),5)," "),1))</f>
        <v>46</v>
      </c>
    </row>
    <row r="277" spans="1:18" hidden="1" x14ac:dyDescent="0.25">
      <c r="A277" t="s">
        <v>341</v>
      </c>
      <c r="B277" t="s">
        <v>342</v>
      </c>
      <c r="C277" t="s">
        <v>32</v>
      </c>
      <c r="D277" t="s">
        <v>362</v>
      </c>
      <c r="E277">
        <v>30000</v>
      </c>
      <c r="F277">
        <v>30000</v>
      </c>
      <c r="G277">
        <v>30000</v>
      </c>
      <c r="H277">
        <v>54.346710754</v>
      </c>
      <c r="I277">
        <v>54.346710999999999</v>
      </c>
      <c r="J277">
        <v>993.62039100000004</v>
      </c>
      <c r="K277" s="6" t="str" cm="1">
        <f t="array" ref="K277">INDEX(_xlfn.TEXTSPLIT(TableCSV[[#This Row],[csv]],"_"),1)</f>
        <v>dgemm</v>
      </c>
      <c r="L277" s="6" t="str" cm="1">
        <f t="array" ref="L277">INDEX(_xlfn.TEXTSPLIT(TableCSV[[#This Row],[csv]],"_"),2)</f>
        <v>mkl</v>
      </c>
      <c r="M2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7" s="6">
        <f>IF(ISNUMBER(SEARCH("optimized",TableCSV[[#This Row],[csv]])),1,0)</f>
        <v>1</v>
      </c>
      <c r="O277" s="6" t="str" cm="1">
        <f t="array" ref="O277">INDEX(_xlfn.TEXTSPLIT(INDEX(_xlfn.TEXTSPLIT(TableCSV[[#This Row],[rep]],"="),2)," "),1)</f>
        <v>cores</v>
      </c>
      <c r="P277" s="6" t="str" cm="1">
        <f t="array" ref="P277">INDEX(_xlfn.TEXTSPLIT(INDEX(_xlfn.TEXTSPLIT(TableCSV[[#This Row],[rep]],"="),3)," "),1)</f>
        <v>close</v>
      </c>
      <c r="Q277" s="6" cm="1">
        <f t="array" ref="Q277">VALUE(INDEX(_xlfn.TEXTSPLIT(INDEX(_xlfn.TEXTSPLIT(TableCSV[[#This Row],[rep]],"="),4)," "),1))</f>
        <v>45</v>
      </c>
      <c r="R277" s="6" cm="1">
        <f t="array" ref="R277">VALUE(INDEX(_xlfn.TEXTSPLIT(INDEX(_xlfn.TEXTSPLIT(TableCSV[[#This Row],[rep]],"="),5)," "),1))</f>
        <v>45</v>
      </c>
    </row>
    <row r="278" spans="1:18" hidden="1" x14ac:dyDescent="0.25">
      <c r="A278" t="s">
        <v>341</v>
      </c>
      <c r="B278" t="s">
        <v>342</v>
      </c>
      <c r="C278" t="s">
        <v>32</v>
      </c>
      <c r="D278" t="s">
        <v>363</v>
      </c>
      <c r="E278">
        <v>30000</v>
      </c>
      <c r="F278">
        <v>30000</v>
      </c>
      <c r="G278">
        <v>30000</v>
      </c>
      <c r="H278">
        <v>54.442874594000003</v>
      </c>
      <c r="I278">
        <v>54.442875000000001</v>
      </c>
      <c r="J278">
        <v>991.86533399999996</v>
      </c>
      <c r="K278" s="6" t="str" cm="1">
        <f t="array" ref="K278">INDEX(_xlfn.TEXTSPLIT(TableCSV[[#This Row],[csv]],"_"),1)</f>
        <v>dgemm</v>
      </c>
      <c r="L278" s="6" t="str" cm="1">
        <f t="array" ref="L278">INDEX(_xlfn.TEXTSPLIT(TableCSV[[#This Row],[csv]],"_"),2)</f>
        <v>mkl</v>
      </c>
      <c r="M2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8" s="6">
        <f>IF(ISNUMBER(SEARCH("optimized",TableCSV[[#This Row],[csv]])),1,0)</f>
        <v>1</v>
      </c>
      <c r="O278" s="6" t="str" cm="1">
        <f t="array" ref="O278">INDEX(_xlfn.TEXTSPLIT(INDEX(_xlfn.TEXTSPLIT(TableCSV[[#This Row],[rep]],"="),2)," "),1)</f>
        <v>cores</v>
      </c>
      <c r="P278" s="6" t="str" cm="1">
        <f t="array" ref="P278">INDEX(_xlfn.TEXTSPLIT(INDEX(_xlfn.TEXTSPLIT(TableCSV[[#This Row],[rep]],"="),3)," "),1)</f>
        <v>close</v>
      </c>
      <c r="Q278" s="6" cm="1">
        <f t="array" ref="Q278">VALUE(INDEX(_xlfn.TEXTSPLIT(INDEX(_xlfn.TEXTSPLIT(TableCSV[[#This Row],[rep]],"="),4)," "),1))</f>
        <v>44</v>
      </c>
      <c r="R278" s="6" cm="1">
        <f t="array" ref="R278">VALUE(INDEX(_xlfn.TEXTSPLIT(INDEX(_xlfn.TEXTSPLIT(TableCSV[[#This Row],[rep]],"="),5)," "),1))</f>
        <v>44</v>
      </c>
    </row>
    <row r="279" spans="1:18" hidden="1" x14ac:dyDescent="0.25">
      <c r="A279" t="s">
        <v>341</v>
      </c>
      <c r="B279" t="s">
        <v>342</v>
      </c>
      <c r="C279" t="s">
        <v>32</v>
      </c>
      <c r="D279" t="s">
        <v>364</v>
      </c>
      <c r="E279">
        <v>30000</v>
      </c>
      <c r="F279">
        <v>30000</v>
      </c>
      <c r="G279">
        <v>30000</v>
      </c>
      <c r="H279">
        <v>56.407870367999998</v>
      </c>
      <c r="I279">
        <v>56.407870000000003</v>
      </c>
      <c r="J279">
        <v>957.31322</v>
      </c>
      <c r="K279" s="6" t="str" cm="1">
        <f t="array" ref="K279">INDEX(_xlfn.TEXTSPLIT(TableCSV[[#This Row],[csv]],"_"),1)</f>
        <v>dgemm</v>
      </c>
      <c r="L279" s="6" t="str" cm="1">
        <f t="array" ref="L279">INDEX(_xlfn.TEXTSPLIT(TableCSV[[#This Row],[csv]],"_"),2)</f>
        <v>mkl</v>
      </c>
      <c r="M2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79" s="6">
        <f>IF(ISNUMBER(SEARCH("optimized",TableCSV[[#This Row],[csv]])),1,0)</f>
        <v>1</v>
      </c>
      <c r="O279" s="6" t="str" cm="1">
        <f t="array" ref="O279">INDEX(_xlfn.TEXTSPLIT(INDEX(_xlfn.TEXTSPLIT(TableCSV[[#This Row],[rep]],"="),2)," "),1)</f>
        <v>cores</v>
      </c>
      <c r="P279" s="6" t="str" cm="1">
        <f t="array" ref="P279">INDEX(_xlfn.TEXTSPLIT(INDEX(_xlfn.TEXTSPLIT(TableCSV[[#This Row],[rep]],"="),3)," "),1)</f>
        <v>close</v>
      </c>
      <c r="Q279" s="6" cm="1">
        <f t="array" ref="Q279">VALUE(INDEX(_xlfn.TEXTSPLIT(INDEX(_xlfn.TEXTSPLIT(TableCSV[[#This Row],[rep]],"="),4)," "),1))</f>
        <v>43</v>
      </c>
      <c r="R279" s="6" cm="1">
        <f t="array" ref="R279">VALUE(INDEX(_xlfn.TEXTSPLIT(INDEX(_xlfn.TEXTSPLIT(TableCSV[[#This Row],[rep]],"="),5)," "),1))</f>
        <v>43</v>
      </c>
    </row>
    <row r="280" spans="1:18" hidden="1" x14ac:dyDescent="0.25">
      <c r="A280" t="s">
        <v>341</v>
      </c>
      <c r="B280" t="s">
        <v>342</v>
      </c>
      <c r="C280" t="s">
        <v>32</v>
      </c>
      <c r="D280" t="s">
        <v>365</v>
      </c>
      <c r="E280">
        <v>30000</v>
      </c>
      <c r="F280">
        <v>30000</v>
      </c>
      <c r="G280">
        <v>30000</v>
      </c>
      <c r="H280">
        <v>56.034961007</v>
      </c>
      <c r="I280">
        <v>56.034961000000003</v>
      </c>
      <c r="J280">
        <v>963.68408299999999</v>
      </c>
      <c r="K280" s="6" t="str" cm="1">
        <f t="array" ref="K280">INDEX(_xlfn.TEXTSPLIT(TableCSV[[#This Row],[csv]],"_"),1)</f>
        <v>dgemm</v>
      </c>
      <c r="L280" s="6" t="str" cm="1">
        <f t="array" ref="L280">INDEX(_xlfn.TEXTSPLIT(TableCSV[[#This Row],[csv]],"_"),2)</f>
        <v>mkl</v>
      </c>
      <c r="M2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0" s="6">
        <f>IF(ISNUMBER(SEARCH("optimized",TableCSV[[#This Row],[csv]])),1,0)</f>
        <v>1</v>
      </c>
      <c r="O280" s="6" t="str" cm="1">
        <f t="array" ref="O280">INDEX(_xlfn.TEXTSPLIT(INDEX(_xlfn.TEXTSPLIT(TableCSV[[#This Row],[rep]],"="),2)," "),1)</f>
        <v>cores</v>
      </c>
      <c r="P280" s="6" t="str" cm="1">
        <f t="array" ref="P280">INDEX(_xlfn.TEXTSPLIT(INDEX(_xlfn.TEXTSPLIT(TableCSV[[#This Row],[rep]],"="),3)," "),1)</f>
        <v>close</v>
      </c>
      <c r="Q280" s="6" cm="1">
        <f t="array" ref="Q280">VALUE(INDEX(_xlfn.TEXTSPLIT(INDEX(_xlfn.TEXTSPLIT(TableCSV[[#This Row],[rep]],"="),4)," "),1))</f>
        <v>42</v>
      </c>
      <c r="R280" s="6" cm="1">
        <f t="array" ref="R280">VALUE(INDEX(_xlfn.TEXTSPLIT(INDEX(_xlfn.TEXTSPLIT(TableCSV[[#This Row],[rep]],"="),5)," "),1))</f>
        <v>42</v>
      </c>
    </row>
    <row r="281" spans="1:18" hidden="1" x14ac:dyDescent="0.25">
      <c r="A281" t="s">
        <v>341</v>
      </c>
      <c r="B281" t="s">
        <v>342</v>
      </c>
      <c r="C281" t="s">
        <v>32</v>
      </c>
      <c r="D281" t="s">
        <v>366</v>
      </c>
      <c r="E281">
        <v>30000</v>
      </c>
      <c r="F281">
        <v>30000</v>
      </c>
      <c r="G281">
        <v>30000</v>
      </c>
      <c r="H281">
        <v>56.374763952000002</v>
      </c>
      <c r="I281">
        <v>56.374763999999999</v>
      </c>
      <c r="J281">
        <v>957.87540799999999</v>
      </c>
      <c r="K281" s="6" t="str" cm="1">
        <f t="array" ref="K281">INDEX(_xlfn.TEXTSPLIT(TableCSV[[#This Row],[csv]],"_"),1)</f>
        <v>dgemm</v>
      </c>
      <c r="L281" s="6" t="str" cm="1">
        <f t="array" ref="L281">INDEX(_xlfn.TEXTSPLIT(TableCSV[[#This Row],[csv]],"_"),2)</f>
        <v>mkl</v>
      </c>
      <c r="M2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1" s="6">
        <f>IF(ISNUMBER(SEARCH("optimized",TableCSV[[#This Row],[csv]])),1,0)</f>
        <v>1</v>
      </c>
      <c r="O281" s="6" t="str" cm="1">
        <f t="array" ref="O281">INDEX(_xlfn.TEXTSPLIT(INDEX(_xlfn.TEXTSPLIT(TableCSV[[#This Row],[rep]],"="),2)," "),1)</f>
        <v>cores</v>
      </c>
      <c r="P281" s="6" t="str" cm="1">
        <f t="array" ref="P281">INDEX(_xlfn.TEXTSPLIT(INDEX(_xlfn.TEXTSPLIT(TableCSV[[#This Row],[rep]],"="),3)," "),1)</f>
        <v>close</v>
      </c>
      <c r="Q281" s="6" cm="1">
        <f t="array" ref="Q281">VALUE(INDEX(_xlfn.TEXTSPLIT(INDEX(_xlfn.TEXTSPLIT(TableCSV[[#This Row],[rep]],"="),4)," "),1))</f>
        <v>41</v>
      </c>
      <c r="R281" s="6" cm="1">
        <f t="array" ref="R281">VALUE(INDEX(_xlfn.TEXTSPLIT(INDEX(_xlfn.TEXTSPLIT(TableCSV[[#This Row],[rep]],"="),5)," "),1))</f>
        <v>41</v>
      </c>
    </row>
    <row r="282" spans="1:18" hidden="1" x14ac:dyDescent="0.25">
      <c r="A282" t="s">
        <v>341</v>
      </c>
      <c r="B282" t="s">
        <v>342</v>
      </c>
      <c r="C282" t="s">
        <v>32</v>
      </c>
      <c r="D282" t="s">
        <v>367</v>
      </c>
      <c r="E282">
        <v>30000</v>
      </c>
      <c r="F282">
        <v>30000</v>
      </c>
      <c r="G282">
        <v>30000</v>
      </c>
      <c r="H282">
        <v>57.409238850999998</v>
      </c>
      <c r="I282">
        <v>57.409238999999999</v>
      </c>
      <c r="J282">
        <v>940.61515299999996</v>
      </c>
      <c r="K282" s="6" t="str" cm="1">
        <f t="array" ref="K282">INDEX(_xlfn.TEXTSPLIT(TableCSV[[#This Row],[csv]],"_"),1)</f>
        <v>dgemm</v>
      </c>
      <c r="L282" s="6" t="str" cm="1">
        <f t="array" ref="L282">INDEX(_xlfn.TEXTSPLIT(TableCSV[[#This Row],[csv]],"_"),2)</f>
        <v>mkl</v>
      </c>
      <c r="M2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2" s="6">
        <f>IF(ISNUMBER(SEARCH("optimized",TableCSV[[#This Row],[csv]])),1,0)</f>
        <v>1</v>
      </c>
      <c r="O282" s="6" t="str" cm="1">
        <f t="array" ref="O282">INDEX(_xlfn.TEXTSPLIT(INDEX(_xlfn.TEXTSPLIT(TableCSV[[#This Row],[rep]],"="),2)," "),1)</f>
        <v>cores</v>
      </c>
      <c r="P282" s="6" t="str" cm="1">
        <f t="array" ref="P282">INDEX(_xlfn.TEXTSPLIT(INDEX(_xlfn.TEXTSPLIT(TableCSV[[#This Row],[rep]],"="),3)," "),1)</f>
        <v>close</v>
      </c>
      <c r="Q282" s="6" cm="1">
        <f t="array" ref="Q282">VALUE(INDEX(_xlfn.TEXTSPLIT(INDEX(_xlfn.TEXTSPLIT(TableCSV[[#This Row],[rep]],"="),4)," "),1))</f>
        <v>40</v>
      </c>
      <c r="R282" s="6" cm="1">
        <f t="array" ref="R282">VALUE(INDEX(_xlfn.TEXTSPLIT(INDEX(_xlfn.TEXTSPLIT(TableCSV[[#This Row],[rep]],"="),5)," "),1))</f>
        <v>40</v>
      </c>
    </row>
    <row r="283" spans="1:18" hidden="1" x14ac:dyDescent="0.25">
      <c r="A283" t="s">
        <v>341</v>
      </c>
      <c r="B283" t="s">
        <v>342</v>
      </c>
      <c r="C283" t="s">
        <v>32</v>
      </c>
      <c r="D283" t="s">
        <v>368</v>
      </c>
      <c r="E283">
        <v>30000</v>
      </c>
      <c r="F283">
        <v>30000</v>
      </c>
      <c r="G283">
        <v>30000</v>
      </c>
      <c r="H283">
        <v>58.359864358999999</v>
      </c>
      <c r="I283">
        <v>58.359864000000002</v>
      </c>
      <c r="J283">
        <v>925.29344600000002</v>
      </c>
      <c r="K283" s="6" t="str" cm="1">
        <f t="array" ref="K283">INDEX(_xlfn.TEXTSPLIT(TableCSV[[#This Row],[csv]],"_"),1)</f>
        <v>dgemm</v>
      </c>
      <c r="L283" s="6" t="str" cm="1">
        <f t="array" ref="L283">INDEX(_xlfn.TEXTSPLIT(TableCSV[[#This Row],[csv]],"_"),2)</f>
        <v>mkl</v>
      </c>
      <c r="M2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3" s="6">
        <f>IF(ISNUMBER(SEARCH("optimized",TableCSV[[#This Row],[csv]])),1,0)</f>
        <v>1</v>
      </c>
      <c r="O283" s="6" t="str" cm="1">
        <f t="array" ref="O283">INDEX(_xlfn.TEXTSPLIT(INDEX(_xlfn.TEXTSPLIT(TableCSV[[#This Row],[rep]],"="),2)," "),1)</f>
        <v>cores</v>
      </c>
      <c r="P283" s="6" t="str" cm="1">
        <f t="array" ref="P283">INDEX(_xlfn.TEXTSPLIT(INDEX(_xlfn.TEXTSPLIT(TableCSV[[#This Row],[rep]],"="),3)," "),1)</f>
        <v>close</v>
      </c>
      <c r="Q283" s="6" cm="1">
        <f t="array" ref="Q283">VALUE(INDEX(_xlfn.TEXTSPLIT(INDEX(_xlfn.TEXTSPLIT(TableCSV[[#This Row],[rep]],"="),4)," "),1))</f>
        <v>39</v>
      </c>
      <c r="R283" s="6" cm="1">
        <f t="array" ref="R283">VALUE(INDEX(_xlfn.TEXTSPLIT(INDEX(_xlfn.TEXTSPLIT(TableCSV[[#This Row],[rep]],"="),5)," "),1))</f>
        <v>39</v>
      </c>
    </row>
    <row r="284" spans="1:18" hidden="1" x14ac:dyDescent="0.25">
      <c r="A284" t="s">
        <v>341</v>
      </c>
      <c r="B284" t="s">
        <v>342</v>
      </c>
      <c r="C284" t="s">
        <v>32</v>
      </c>
      <c r="D284" t="s">
        <v>369</v>
      </c>
      <c r="E284">
        <v>30000</v>
      </c>
      <c r="F284">
        <v>30000</v>
      </c>
      <c r="G284">
        <v>30000</v>
      </c>
      <c r="H284">
        <v>58.543373744</v>
      </c>
      <c r="I284">
        <v>58.543374</v>
      </c>
      <c r="J284">
        <v>922.39303199999995</v>
      </c>
      <c r="K284" s="6" t="str" cm="1">
        <f t="array" ref="K284">INDEX(_xlfn.TEXTSPLIT(TableCSV[[#This Row],[csv]],"_"),1)</f>
        <v>dgemm</v>
      </c>
      <c r="L284" s="6" t="str" cm="1">
        <f t="array" ref="L284">INDEX(_xlfn.TEXTSPLIT(TableCSV[[#This Row],[csv]],"_"),2)</f>
        <v>mkl</v>
      </c>
      <c r="M2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4" s="6">
        <f>IF(ISNUMBER(SEARCH("optimized",TableCSV[[#This Row],[csv]])),1,0)</f>
        <v>1</v>
      </c>
      <c r="O284" s="6" t="str" cm="1">
        <f t="array" ref="O284">INDEX(_xlfn.TEXTSPLIT(INDEX(_xlfn.TEXTSPLIT(TableCSV[[#This Row],[rep]],"="),2)," "),1)</f>
        <v>cores</v>
      </c>
      <c r="P284" s="6" t="str" cm="1">
        <f t="array" ref="P284">INDEX(_xlfn.TEXTSPLIT(INDEX(_xlfn.TEXTSPLIT(TableCSV[[#This Row],[rep]],"="),3)," "),1)</f>
        <v>close</v>
      </c>
      <c r="Q284" s="6" cm="1">
        <f t="array" ref="Q284">VALUE(INDEX(_xlfn.TEXTSPLIT(INDEX(_xlfn.TEXTSPLIT(TableCSV[[#This Row],[rep]],"="),4)," "),1))</f>
        <v>38</v>
      </c>
      <c r="R284" s="6" cm="1">
        <f t="array" ref="R284">VALUE(INDEX(_xlfn.TEXTSPLIT(INDEX(_xlfn.TEXTSPLIT(TableCSV[[#This Row],[rep]],"="),5)," "),1))</f>
        <v>38</v>
      </c>
    </row>
    <row r="285" spans="1:18" hidden="1" x14ac:dyDescent="0.25">
      <c r="A285" t="s">
        <v>341</v>
      </c>
      <c r="B285" t="s">
        <v>342</v>
      </c>
      <c r="C285" t="s">
        <v>32</v>
      </c>
      <c r="D285" t="s">
        <v>370</v>
      </c>
      <c r="E285">
        <v>30000</v>
      </c>
      <c r="F285">
        <v>30000</v>
      </c>
      <c r="G285">
        <v>30000</v>
      </c>
      <c r="H285">
        <v>59.674792711000002</v>
      </c>
      <c r="I285">
        <v>59.674793000000001</v>
      </c>
      <c r="J285">
        <v>904.90469299999995</v>
      </c>
      <c r="K285" s="6" t="str" cm="1">
        <f t="array" ref="K285">INDEX(_xlfn.TEXTSPLIT(TableCSV[[#This Row],[csv]],"_"),1)</f>
        <v>dgemm</v>
      </c>
      <c r="L285" s="6" t="str" cm="1">
        <f t="array" ref="L285">INDEX(_xlfn.TEXTSPLIT(TableCSV[[#This Row],[csv]],"_"),2)</f>
        <v>mkl</v>
      </c>
      <c r="M2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5" s="6">
        <f>IF(ISNUMBER(SEARCH("optimized",TableCSV[[#This Row],[csv]])),1,0)</f>
        <v>1</v>
      </c>
      <c r="O285" s="6" t="str" cm="1">
        <f t="array" ref="O285">INDEX(_xlfn.TEXTSPLIT(INDEX(_xlfn.TEXTSPLIT(TableCSV[[#This Row],[rep]],"="),2)," "),1)</f>
        <v>cores</v>
      </c>
      <c r="P285" s="6" t="str" cm="1">
        <f t="array" ref="P285">INDEX(_xlfn.TEXTSPLIT(INDEX(_xlfn.TEXTSPLIT(TableCSV[[#This Row],[rep]],"="),3)," "),1)</f>
        <v>close</v>
      </c>
      <c r="Q285" s="6" cm="1">
        <f t="array" ref="Q285">VALUE(INDEX(_xlfn.TEXTSPLIT(INDEX(_xlfn.TEXTSPLIT(TableCSV[[#This Row],[rep]],"="),4)," "),1))</f>
        <v>37</v>
      </c>
      <c r="R285" s="6" cm="1">
        <f t="array" ref="R285">VALUE(INDEX(_xlfn.TEXTSPLIT(INDEX(_xlfn.TEXTSPLIT(TableCSV[[#This Row],[rep]],"="),5)," "),1))</f>
        <v>37</v>
      </c>
    </row>
    <row r="286" spans="1:18" hidden="1" x14ac:dyDescent="0.25">
      <c r="A286" t="s">
        <v>341</v>
      </c>
      <c r="B286" t="s">
        <v>342</v>
      </c>
      <c r="C286" t="s">
        <v>32</v>
      </c>
      <c r="D286" t="s">
        <v>371</v>
      </c>
      <c r="E286">
        <v>30000</v>
      </c>
      <c r="F286">
        <v>30000</v>
      </c>
      <c r="G286">
        <v>30000</v>
      </c>
      <c r="H286">
        <v>58.191722095999999</v>
      </c>
      <c r="I286">
        <v>58.191721999999999</v>
      </c>
      <c r="J286">
        <v>927.967038</v>
      </c>
      <c r="K286" s="6" t="str" cm="1">
        <f t="array" ref="K286">INDEX(_xlfn.TEXTSPLIT(TableCSV[[#This Row],[csv]],"_"),1)</f>
        <v>dgemm</v>
      </c>
      <c r="L286" s="6" t="str" cm="1">
        <f t="array" ref="L286">INDEX(_xlfn.TEXTSPLIT(TableCSV[[#This Row],[csv]],"_"),2)</f>
        <v>mkl</v>
      </c>
      <c r="M2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6" s="6">
        <f>IF(ISNUMBER(SEARCH("optimized",TableCSV[[#This Row],[csv]])),1,0)</f>
        <v>1</v>
      </c>
      <c r="O286" s="6" t="str" cm="1">
        <f t="array" ref="O286">INDEX(_xlfn.TEXTSPLIT(INDEX(_xlfn.TEXTSPLIT(TableCSV[[#This Row],[rep]],"="),2)," "),1)</f>
        <v>cores</v>
      </c>
      <c r="P286" s="6" t="str" cm="1">
        <f t="array" ref="P286">INDEX(_xlfn.TEXTSPLIT(INDEX(_xlfn.TEXTSPLIT(TableCSV[[#This Row],[rep]],"="),3)," "),1)</f>
        <v>close</v>
      </c>
      <c r="Q286" s="6" cm="1">
        <f t="array" ref="Q286">VALUE(INDEX(_xlfn.TEXTSPLIT(INDEX(_xlfn.TEXTSPLIT(TableCSV[[#This Row],[rep]],"="),4)," "),1))</f>
        <v>36</v>
      </c>
      <c r="R286" s="6" cm="1">
        <f t="array" ref="R286">VALUE(INDEX(_xlfn.TEXTSPLIT(INDEX(_xlfn.TEXTSPLIT(TableCSV[[#This Row],[rep]],"="),5)," "),1))</f>
        <v>36</v>
      </c>
    </row>
    <row r="287" spans="1:18" hidden="1" x14ac:dyDescent="0.25">
      <c r="A287" t="s">
        <v>341</v>
      </c>
      <c r="B287" t="s">
        <v>342</v>
      </c>
      <c r="C287" t="s">
        <v>32</v>
      </c>
      <c r="D287" t="s">
        <v>372</v>
      </c>
      <c r="E287">
        <v>30000</v>
      </c>
      <c r="F287">
        <v>30000</v>
      </c>
      <c r="G287">
        <v>30000</v>
      </c>
      <c r="H287">
        <v>60.261051174999999</v>
      </c>
      <c r="I287">
        <v>60.261051000000002</v>
      </c>
      <c r="J287">
        <v>896.10119499999996</v>
      </c>
      <c r="K287" s="6" t="str" cm="1">
        <f t="array" ref="K287">INDEX(_xlfn.TEXTSPLIT(TableCSV[[#This Row],[csv]],"_"),1)</f>
        <v>dgemm</v>
      </c>
      <c r="L287" s="6" t="str" cm="1">
        <f t="array" ref="L287">INDEX(_xlfn.TEXTSPLIT(TableCSV[[#This Row],[csv]],"_"),2)</f>
        <v>mkl</v>
      </c>
      <c r="M2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7" s="6">
        <f>IF(ISNUMBER(SEARCH("optimized",TableCSV[[#This Row],[csv]])),1,0)</f>
        <v>1</v>
      </c>
      <c r="O287" s="6" t="str" cm="1">
        <f t="array" ref="O287">INDEX(_xlfn.TEXTSPLIT(INDEX(_xlfn.TEXTSPLIT(TableCSV[[#This Row],[rep]],"="),2)," "),1)</f>
        <v>cores</v>
      </c>
      <c r="P287" s="6" t="str" cm="1">
        <f t="array" ref="P287">INDEX(_xlfn.TEXTSPLIT(INDEX(_xlfn.TEXTSPLIT(TableCSV[[#This Row],[rep]],"="),3)," "),1)</f>
        <v>close</v>
      </c>
      <c r="Q287" s="6" cm="1">
        <f t="array" ref="Q287">VALUE(INDEX(_xlfn.TEXTSPLIT(INDEX(_xlfn.TEXTSPLIT(TableCSV[[#This Row],[rep]],"="),4)," "),1))</f>
        <v>35</v>
      </c>
      <c r="R287" s="6" cm="1">
        <f t="array" ref="R287">VALUE(INDEX(_xlfn.TEXTSPLIT(INDEX(_xlfn.TEXTSPLIT(TableCSV[[#This Row],[rep]],"="),5)," "),1))</f>
        <v>35</v>
      </c>
    </row>
    <row r="288" spans="1:18" hidden="1" x14ac:dyDescent="0.25">
      <c r="A288" t="s">
        <v>341</v>
      </c>
      <c r="B288" t="s">
        <v>342</v>
      </c>
      <c r="C288" t="s">
        <v>32</v>
      </c>
      <c r="D288" t="s">
        <v>373</v>
      </c>
      <c r="E288">
        <v>30000</v>
      </c>
      <c r="F288">
        <v>30000</v>
      </c>
      <c r="G288">
        <v>30000</v>
      </c>
      <c r="H288">
        <v>58.769538834999999</v>
      </c>
      <c r="I288">
        <v>58.769539000000002</v>
      </c>
      <c r="J288">
        <v>918.84335099999998</v>
      </c>
      <c r="K288" s="6" t="str" cm="1">
        <f t="array" ref="K288">INDEX(_xlfn.TEXTSPLIT(TableCSV[[#This Row],[csv]],"_"),1)</f>
        <v>dgemm</v>
      </c>
      <c r="L288" s="6" t="str" cm="1">
        <f t="array" ref="L288">INDEX(_xlfn.TEXTSPLIT(TableCSV[[#This Row],[csv]],"_"),2)</f>
        <v>mkl</v>
      </c>
      <c r="M2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8" s="6">
        <f>IF(ISNUMBER(SEARCH("optimized",TableCSV[[#This Row],[csv]])),1,0)</f>
        <v>1</v>
      </c>
      <c r="O288" s="6" t="str" cm="1">
        <f t="array" ref="O288">INDEX(_xlfn.TEXTSPLIT(INDEX(_xlfn.TEXTSPLIT(TableCSV[[#This Row],[rep]],"="),2)," "),1)</f>
        <v>cores</v>
      </c>
      <c r="P288" s="6" t="str" cm="1">
        <f t="array" ref="P288">INDEX(_xlfn.TEXTSPLIT(INDEX(_xlfn.TEXTSPLIT(TableCSV[[#This Row],[rep]],"="),3)," "),1)</f>
        <v>close</v>
      </c>
      <c r="Q288" s="6" cm="1">
        <f t="array" ref="Q288">VALUE(INDEX(_xlfn.TEXTSPLIT(INDEX(_xlfn.TEXTSPLIT(TableCSV[[#This Row],[rep]],"="),4)," "),1))</f>
        <v>34</v>
      </c>
      <c r="R288" s="6" cm="1">
        <f t="array" ref="R288">VALUE(INDEX(_xlfn.TEXTSPLIT(INDEX(_xlfn.TEXTSPLIT(TableCSV[[#This Row],[rep]],"="),5)," "),1))</f>
        <v>34</v>
      </c>
    </row>
    <row r="289" spans="1:18" hidden="1" x14ac:dyDescent="0.25">
      <c r="A289" t="s">
        <v>341</v>
      </c>
      <c r="B289" t="s">
        <v>342</v>
      </c>
      <c r="C289" t="s">
        <v>32</v>
      </c>
      <c r="D289" t="s">
        <v>374</v>
      </c>
      <c r="E289">
        <v>30000</v>
      </c>
      <c r="F289">
        <v>30000</v>
      </c>
      <c r="G289">
        <v>30000</v>
      </c>
      <c r="H289">
        <v>61.648731662000003</v>
      </c>
      <c r="I289">
        <v>61.648732000000003</v>
      </c>
      <c r="J289">
        <v>875.930429</v>
      </c>
      <c r="K289" s="6" t="str" cm="1">
        <f t="array" ref="K289">INDEX(_xlfn.TEXTSPLIT(TableCSV[[#This Row],[csv]],"_"),1)</f>
        <v>dgemm</v>
      </c>
      <c r="L289" s="6" t="str" cm="1">
        <f t="array" ref="L289">INDEX(_xlfn.TEXTSPLIT(TableCSV[[#This Row],[csv]],"_"),2)</f>
        <v>mkl</v>
      </c>
      <c r="M2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89" s="6">
        <f>IF(ISNUMBER(SEARCH("optimized",TableCSV[[#This Row],[csv]])),1,0)</f>
        <v>1</v>
      </c>
      <c r="O289" s="6" t="str" cm="1">
        <f t="array" ref="O289">INDEX(_xlfn.TEXTSPLIT(INDEX(_xlfn.TEXTSPLIT(TableCSV[[#This Row],[rep]],"="),2)," "),1)</f>
        <v>cores</v>
      </c>
      <c r="P289" s="6" t="str" cm="1">
        <f t="array" ref="P289">INDEX(_xlfn.TEXTSPLIT(INDEX(_xlfn.TEXTSPLIT(TableCSV[[#This Row],[rep]],"="),3)," "),1)</f>
        <v>close</v>
      </c>
      <c r="Q289" s="6" cm="1">
        <f t="array" ref="Q289">VALUE(INDEX(_xlfn.TEXTSPLIT(INDEX(_xlfn.TEXTSPLIT(TableCSV[[#This Row],[rep]],"="),4)," "),1))</f>
        <v>33</v>
      </c>
      <c r="R289" s="6" cm="1">
        <f t="array" ref="R289">VALUE(INDEX(_xlfn.TEXTSPLIT(INDEX(_xlfn.TEXTSPLIT(TableCSV[[#This Row],[rep]],"="),5)," "),1))</f>
        <v>33</v>
      </c>
    </row>
    <row r="290" spans="1:18" hidden="1" x14ac:dyDescent="0.25">
      <c r="A290" t="s">
        <v>341</v>
      </c>
      <c r="B290" t="s">
        <v>342</v>
      </c>
      <c r="C290" t="s">
        <v>32</v>
      </c>
      <c r="D290" t="s">
        <v>375</v>
      </c>
      <c r="E290">
        <v>30000</v>
      </c>
      <c r="F290">
        <v>30000</v>
      </c>
      <c r="G290">
        <v>30000</v>
      </c>
      <c r="H290">
        <v>60.818608834000003</v>
      </c>
      <c r="I290">
        <v>60.818609000000002</v>
      </c>
      <c r="J290">
        <v>887.88614299999995</v>
      </c>
      <c r="K290" s="6" t="str" cm="1">
        <f t="array" ref="K290">INDEX(_xlfn.TEXTSPLIT(TableCSV[[#This Row],[csv]],"_"),1)</f>
        <v>dgemm</v>
      </c>
      <c r="L290" s="6" t="str" cm="1">
        <f t="array" ref="L290">INDEX(_xlfn.TEXTSPLIT(TableCSV[[#This Row],[csv]],"_"),2)</f>
        <v>mkl</v>
      </c>
      <c r="M2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0" s="6">
        <f>IF(ISNUMBER(SEARCH("optimized",TableCSV[[#This Row],[csv]])),1,0)</f>
        <v>1</v>
      </c>
      <c r="O290" s="6" t="str" cm="1">
        <f t="array" ref="O290">INDEX(_xlfn.TEXTSPLIT(INDEX(_xlfn.TEXTSPLIT(TableCSV[[#This Row],[rep]],"="),2)," "),1)</f>
        <v>cores</v>
      </c>
      <c r="P290" s="6" t="str" cm="1">
        <f t="array" ref="P290">INDEX(_xlfn.TEXTSPLIT(INDEX(_xlfn.TEXTSPLIT(TableCSV[[#This Row],[rep]],"="),3)," "),1)</f>
        <v>close</v>
      </c>
      <c r="Q290" s="6" cm="1">
        <f t="array" ref="Q290">VALUE(INDEX(_xlfn.TEXTSPLIT(INDEX(_xlfn.TEXTSPLIT(TableCSV[[#This Row],[rep]],"="),4)," "),1))</f>
        <v>32</v>
      </c>
      <c r="R290" s="6" cm="1">
        <f t="array" ref="R290">VALUE(INDEX(_xlfn.TEXTSPLIT(INDEX(_xlfn.TEXTSPLIT(TableCSV[[#This Row],[rep]],"="),5)," "),1))</f>
        <v>32</v>
      </c>
    </row>
    <row r="291" spans="1:18" hidden="1" x14ac:dyDescent="0.25">
      <c r="A291" t="s">
        <v>341</v>
      </c>
      <c r="B291" t="s">
        <v>342</v>
      </c>
      <c r="C291" t="s">
        <v>32</v>
      </c>
      <c r="D291" t="s">
        <v>376</v>
      </c>
      <c r="E291">
        <v>30000</v>
      </c>
      <c r="F291">
        <v>30000</v>
      </c>
      <c r="G291">
        <v>30000</v>
      </c>
      <c r="H291">
        <v>63.136366832999997</v>
      </c>
      <c r="I291">
        <v>63.136367</v>
      </c>
      <c r="J291">
        <v>855.29153299999996</v>
      </c>
      <c r="K291" s="6" t="str" cm="1">
        <f t="array" ref="K291">INDEX(_xlfn.TEXTSPLIT(TableCSV[[#This Row],[csv]],"_"),1)</f>
        <v>dgemm</v>
      </c>
      <c r="L291" s="6" t="str" cm="1">
        <f t="array" ref="L291">INDEX(_xlfn.TEXTSPLIT(TableCSV[[#This Row],[csv]],"_"),2)</f>
        <v>mkl</v>
      </c>
      <c r="M2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1" s="6">
        <f>IF(ISNUMBER(SEARCH("optimized",TableCSV[[#This Row],[csv]])),1,0)</f>
        <v>1</v>
      </c>
      <c r="O291" s="6" t="str" cm="1">
        <f t="array" ref="O291">INDEX(_xlfn.TEXTSPLIT(INDEX(_xlfn.TEXTSPLIT(TableCSV[[#This Row],[rep]],"="),2)," "),1)</f>
        <v>cores</v>
      </c>
      <c r="P291" s="6" t="str" cm="1">
        <f t="array" ref="P291">INDEX(_xlfn.TEXTSPLIT(INDEX(_xlfn.TEXTSPLIT(TableCSV[[#This Row],[rep]],"="),3)," "),1)</f>
        <v>close</v>
      </c>
      <c r="Q291" s="6" cm="1">
        <f t="array" ref="Q291">VALUE(INDEX(_xlfn.TEXTSPLIT(INDEX(_xlfn.TEXTSPLIT(TableCSV[[#This Row],[rep]],"="),4)," "),1))</f>
        <v>31</v>
      </c>
      <c r="R291" s="6" cm="1">
        <f t="array" ref="R291">VALUE(INDEX(_xlfn.TEXTSPLIT(INDEX(_xlfn.TEXTSPLIT(TableCSV[[#This Row],[rep]],"="),5)," "),1))</f>
        <v>31</v>
      </c>
    </row>
    <row r="292" spans="1:18" hidden="1" x14ac:dyDescent="0.25">
      <c r="A292" t="s">
        <v>341</v>
      </c>
      <c r="B292" t="s">
        <v>342</v>
      </c>
      <c r="C292" t="s">
        <v>32</v>
      </c>
      <c r="D292" t="s">
        <v>377</v>
      </c>
      <c r="E292">
        <v>30000</v>
      </c>
      <c r="F292">
        <v>30000</v>
      </c>
      <c r="G292">
        <v>30000</v>
      </c>
      <c r="H292">
        <v>64.095256560999999</v>
      </c>
      <c r="I292">
        <v>64.095257000000004</v>
      </c>
      <c r="J292">
        <v>842.49604299999999</v>
      </c>
      <c r="K292" s="6" t="str" cm="1">
        <f t="array" ref="K292">INDEX(_xlfn.TEXTSPLIT(TableCSV[[#This Row],[csv]],"_"),1)</f>
        <v>dgemm</v>
      </c>
      <c r="L292" s="6" t="str" cm="1">
        <f t="array" ref="L292">INDEX(_xlfn.TEXTSPLIT(TableCSV[[#This Row],[csv]],"_"),2)</f>
        <v>mkl</v>
      </c>
      <c r="M2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2" s="6">
        <f>IF(ISNUMBER(SEARCH("optimized",TableCSV[[#This Row],[csv]])),1,0)</f>
        <v>1</v>
      </c>
      <c r="O292" s="6" t="str" cm="1">
        <f t="array" ref="O292">INDEX(_xlfn.TEXTSPLIT(INDEX(_xlfn.TEXTSPLIT(TableCSV[[#This Row],[rep]],"="),2)," "),1)</f>
        <v>cores</v>
      </c>
      <c r="P292" s="6" t="str" cm="1">
        <f t="array" ref="P292">INDEX(_xlfn.TEXTSPLIT(INDEX(_xlfn.TEXTSPLIT(TableCSV[[#This Row],[rep]],"="),3)," "),1)</f>
        <v>close</v>
      </c>
      <c r="Q292" s="6" cm="1">
        <f t="array" ref="Q292">VALUE(INDEX(_xlfn.TEXTSPLIT(INDEX(_xlfn.TEXTSPLIT(TableCSV[[#This Row],[rep]],"="),4)," "),1))</f>
        <v>30</v>
      </c>
      <c r="R292" s="6" cm="1">
        <f t="array" ref="R292">VALUE(INDEX(_xlfn.TEXTSPLIT(INDEX(_xlfn.TEXTSPLIT(TableCSV[[#This Row],[rep]],"="),5)," "),1))</f>
        <v>30</v>
      </c>
    </row>
    <row r="293" spans="1:18" hidden="1" x14ac:dyDescent="0.25">
      <c r="A293" t="s">
        <v>341</v>
      </c>
      <c r="B293" t="s">
        <v>342</v>
      </c>
      <c r="C293" t="s">
        <v>32</v>
      </c>
      <c r="D293" t="s">
        <v>378</v>
      </c>
      <c r="E293">
        <v>30000</v>
      </c>
      <c r="F293">
        <v>30000</v>
      </c>
      <c r="G293">
        <v>30000</v>
      </c>
      <c r="H293">
        <v>66.506168633000001</v>
      </c>
      <c r="I293">
        <v>66.506169</v>
      </c>
      <c r="J293">
        <v>811.95475699999997</v>
      </c>
      <c r="K293" s="6" t="str" cm="1">
        <f t="array" ref="K293">INDEX(_xlfn.TEXTSPLIT(TableCSV[[#This Row],[csv]],"_"),1)</f>
        <v>dgemm</v>
      </c>
      <c r="L293" s="6" t="str" cm="1">
        <f t="array" ref="L293">INDEX(_xlfn.TEXTSPLIT(TableCSV[[#This Row],[csv]],"_"),2)</f>
        <v>mkl</v>
      </c>
      <c r="M2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3" s="6">
        <f>IF(ISNUMBER(SEARCH("optimized",TableCSV[[#This Row],[csv]])),1,0)</f>
        <v>1</v>
      </c>
      <c r="O293" s="6" t="str" cm="1">
        <f t="array" ref="O293">INDEX(_xlfn.TEXTSPLIT(INDEX(_xlfn.TEXTSPLIT(TableCSV[[#This Row],[rep]],"="),2)," "),1)</f>
        <v>cores</v>
      </c>
      <c r="P293" s="6" t="str" cm="1">
        <f t="array" ref="P293">INDEX(_xlfn.TEXTSPLIT(INDEX(_xlfn.TEXTSPLIT(TableCSV[[#This Row],[rep]],"="),3)," "),1)</f>
        <v>close</v>
      </c>
      <c r="Q293" s="6" cm="1">
        <f t="array" ref="Q293">VALUE(INDEX(_xlfn.TEXTSPLIT(INDEX(_xlfn.TEXTSPLIT(TableCSV[[#This Row],[rep]],"="),4)," "),1))</f>
        <v>29</v>
      </c>
      <c r="R293" s="6" cm="1">
        <f t="array" ref="R293">VALUE(INDEX(_xlfn.TEXTSPLIT(INDEX(_xlfn.TEXTSPLIT(TableCSV[[#This Row],[rep]],"="),5)," "),1))</f>
        <v>29</v>
      </c>
    </row>
    <row r="294" spans="1:18" hidden="1" x14ac:dyDescent="0.25">
      <c r="A294" t="s">
        <v>341</v>
      </c>
      <c r="B294" t="s">
        <v>342</v>
      </c>
      <c r="C294" t="s">
        <v>32</v>
      </c>
      <c r="D294" t="s">
        <v>379</v>
      </c>
      <c r="E294">
        <v>30000</v>
      </c>
      <c r="F294">
        <v>30000</v>
      </c>
      <c r="G294">
        <v>30000</v>
      </c>
      <c r="H294">
        <v>65.711558879999998</v>
      </c>
      <c r="I294">
        <v>65.711558999999994</v>
      </c>
      <c r="J294">
        <v>821.77323000000001</v>
      </c>
      <c r="K294" s="6" t="str" cm="1">
        <f t="array" ref="K294">INDEX(_xlfn.TEXTSPLIT(TableCSV[[#This Row],[csv]],"_"),1)</f>
        <v>dgemm</v>
      </c>
      <c r="L294" s="6" t="str" cm="1">
        <f t="array" ref="L294">INDEX(_xlfn.TEXTSPLIT(TableCSV[[#This Row],[csv]],"_"),2)</f>
        <v>mkl</v>
      </c>
      <c r="M2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4" s="6">
        <f>IF(ISNUMBER(SEARCH("optimized",TableCSV[[#This Row],[csv]])),1,0)</f>
        <v>1</v>
      </c>
      <c r="O294" s="6" t="str" cm="1">
        <f t="array" ref="O294">INDEX(_xlfn.TEXTSPLIT(INDEX(_xlfn.TEXTSPLIT(TableCSV[[#This Row],[rep]],"="),2)," "),1)</f>
        <v>cores</v>
      </c>
      <c r="P294" s="6" t="str" cm="1">
        <f t="array" ref="P294">INDEX(_xlfn.TEXTSPLIT(INDEX(_xlfn.TEXTSPLIT(TableCSV[[#This Row],[rep]],"="),3)," "),1)</f>
        <v>close</v>
      </c>
      <c r="Q294" s="6" cm="1">
        <f t="array" ref="Q294">VALUE(INDEX(_xlfn.TEXTSPLIT(INDEX(_xlfn.TEXTSPLIT(TableCSV[[#This Row],[rep]],"="),4)," "),1))</f>
        <v>28</v>
      </c>
      <c r="R294" s="6" cm="1">
        <f t="array" ref="R294">VALUE(INDEX(_xlfn.TEXTSPLIT(INDEX(_xlfn.TEXTSPLIT(TableCSV[[#This Row],[rep]],"="),5)," "),1))</f>
        <v>28</v>
      </c>
    </row>
    <row r="295" spans="1:18" hidden="1" x14ac:dyDescent="0.25">
      <c r="A295" t="s">
        <v>341</v>
      </c>
      <c r="B295" t="s">
        <v>342</v>
      </c>
      <c r="C295" t="s">
        <v>32</v>
      </c>
      <c r="D295" t="s">
        <v>380</v>
      </c>
      <c r="E295">
        <v>30000</v>
      </c>
      <c r="F295">
        <v>30000</v>
      </c>
      <c r="G295">
        <v>30000</v>
      </c>
      <c r="H295">
        <v>68.856196685</v>
      </c>
      <c r="I295">
        <v>68.856196999999995</v>
      </c>
      <c r="J295">
        <v>784.24314200000003</v>
      </c>
      <c r="K295" s="6" t="str" cm="1">
        <f t="array" ref="K295">INDEX(_xlfn.TEXTSPLIT(TableCSV[[#This Row],[csv]],"_"),1)</f>
        <v>dgemm</v>
      </c>
      <c r="L295" s="6" t="str" cm="1">
        <f t="array" ref="L295">INDEX(_xlfn.TEXTSPLIT(TableCSV[[#This Row],[csv]],"_"),2)</f>
        <v>mkl</v>
      </c>
      <c r="M2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5" s="6">
        <f>IF(ISNUMBER(SEARCH("optimized",TableCSV[[#This Row],[csv]])),1,0)</f>
        <v>1</v>
      </c>
      <c r="O295" s="6" t="str" cm="1">
        <f t="array" ref="O295">INDEX(_xlfn.TEXTSPLIT(INDEX(_xlfn.TEXTSPLIT(TableCSV[[#This Row],[rep]],"="),2)," "),1)</f>
        <v>cores</v>
      </c>
      <c r="P295" s="6" t="str" cm="1">
        <f t="array" ref="P295">INDEX(_xlfn.TEXTSPLIT(INDEX(_xlfn.TEXTSPLIT(TableCSV[[#This Row],[rep]],"="),3)," "),1)</f>
        <v>close</v>
      </c>
      <c r="Q295" s="6" cm="1">
        <f t="array" ref="Q295">VALUE(INDEX(_xlfn.TEXTSPLIT(INDEX(_xlfn.TEXTSPLIT(TableCSV[[#This Row],[rep]],"="),4)," "),1))</f>
        <v>27</v>
      </c>
      <c r="R295" s="6" cm="1">
        <f t="array" ref="R295">VALUE(INDEX(_xlfn.TEXTSPLIT(INDEX(_xlfn.TEXTSPLIT(TableCSV[[#This Row],[rep]],"="),5)," "),1))</f>
        <v>27</v>
      </c>
    </row>
    <row r="296" spans="1:18" hidden="1" x14ac:dyDescent="0.25">
      <c r="A296" t="s">
        <v>341</v>
      </c>
      <c r="B296" t="s">
        <v>342</v>
      </c>
      <c r="C296" t="s">
        <v>32</v>
      </c>
      <c r="D296" t="s">
        <v>381</v>
      </c>
      <c r="E296">
        <v>30000</v>
      </c>
      <c r="F296">
        <v>30000</v>
      </c>
      <c r="G296">
        <v>30000</v>
      </c>
      <c r="H296">
        <v>69.617051396999997</v>
      </c>
      <c r="I296">
        <v>69.617051000000004</v>
      </c>
      <c r="J296">
        <v>775.67203600000005</v>
      </c>
      <c r="K296" s="6" t="str" cm="1">
        <f t="array" ref="K296">INDEX(_xlfn.TEXTSPLIT(TableCSV[[#This Row],[csv]],"_"),1)</f>
        <v>dgemm</v>
      </c>
      <c r="L296" s="6" t="str" cm="1">
        <f t="array" ref="L296">INDEX(_xlfn.TEXTSPLIT(TableCSV[[#This Row],[csv]],"_"),2)</f>
        <v>mkl</v>
      </c>
      <c r="M2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6" s="6">
        <f>IF(ISNUMBER(SEARCH("optimized",TableCSV[[#This Row],[csv]])),1,0)</f>
        <v>1</v>
      </c>
      <c r="O296" s="6" t="str" cm="1">
        <f t="array" ref="O296">INDEX(_xlfn.TEXTSPLIT(INDEX(_xlfn.TEXTSPLIT(TableCSV[[#This Row],[rep]],"="),2)," "),1)</f>
        <v>cores</v>
      </c>
      <c r="P296" s="6" t="str" cm="1">
        <f t="array" ref="P296">INDEX(_xlfn.TEXTSPLIT(INDEX(_xlfn.TEXTSPLIT(TableCSV[[#This Row],[rep]],"="),3)," "),1)</f>
        <v>close</v>
      </c>
      <c r="Q296" s="6" cm="1">
        <f t="array" ref="Q296">VALUE(INDEX(_xlfn.TEXTSPLIT(INDEX(_xlfn.TEXTSPLIT(TableCSV[[#This Row],[rep]],"="),4)," "),1))</f>
        <v>26</v>
      </c>
      <c r="R296" s="6" cm="1">
        <f t="array" ref="R296">VALUE(INDEX(_xlfn.TEXTSPLIT(INDEX(_xlfn.TEXTSPLIT(TableCSV[[#This Row],[rep]],"="),5)," "),1))</f>
        <v>26</v>
      </c>
    </row>
    <row r="297" spans="1:18" hidden="1" x14ac:dyDescent="0.25">
      <c r="A297" t="s">
        <v>341</v>
      </c>
      <c r="B297" t="s">
        <v>342</v>
      </c>
      <c r="C297" t="s">
        <v>32</v>
      </c>
      <c r="D297" t="s">
        <v>382</v>
      </c>
      <c r="E297">
        <v>30000</v>
      </c>
      <c r="F297">
        <v>30000</v>
      </c>
      <c r="G297">
        <v>30000</v>
      </c>
      <c r="H297">
        <v>73.302180172000007</v>
      </c>
      <c r="I297">
        <v>73.302180000000007</v>
      </c>
      <c r="J297">
        <v>736.67658800000004</v>
      </c>
      <c r="K297" s="6" t="str" cm="1">
        <f t="array" ref="K297">INDEX(_xlfn.TEXTSPLIT(TableCSV[[#This Row],[csv]],"_"),1)</f>
        <v>dgemm</v>
      </c>
      <c r="L297" s="6" t="str" cm="1">
        <f t="array" ref="L297">INDEX(_xlfn.TEXTSPLIT(TableCSV[[#This Row],[csv]],"_"),2)</f>
        <v>mkl</v>
      </c>
      <c r="M2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7" s="6">
        <f>IF(ISNUMBER(SEARCH("optimized",TableCSV[[#This Row],[csv]])),1,0)</f>
        <v>1</v>
      </c>
      <c r="O297" s="6" t="str" cm="1">
        <f t="array" ref="O297">INDEX(_xlfn.TEXTSPLIT(INDEX(_xlfn.TEXTSPLIT(TableCSV[[#This Row],[rep]],"="),2)," "),1)</f>
        <v>cores</v>
      </c>
      <c r="P297" s="6" t="str" cm="1">
        <f t="array" ref="P297">INDEX(_xlfn.TEXTSPLIT(INDEX(_xlfn.TEXTSPLIT(TableCSV[[#This Row],[rep]],"="),3)," "),1)</f>
        <v>close</v>
      </c>
      <c r="Q297" s="6" cm="1">
        <f t="array" ref="Q297">VALUE(INDEX(_xlfn.TEXTSPLIT(INDEX(_xlfn.TEXTSPLIT(TableCSV[[#This Row],[rep]],"="),4)," "),1))</f>
        <v>25</v>
      </c>
      <c r="R297" s="6" cm="1">
        <f t="array" ref="R297">VALUE(INDEX(_xlfn.TEXTSPLIT(INDEX(_xlfn.TEXTSPLIT(TableCSV[[#This Row],[rep]],"="),5)," "),1))</f>
        <v>25</v>
      </c>
    </row>
    <row r="298" spans="1:18" hidden="1" x14ac:dyDescent="0.25">
      <c r="A298" t="s">
        <v>341</v>
      </c>
      <c r="B298" t="s">
        <v>342</v>
      </c>
      <c r="C298" t="s">
        <v>32</v>
      </c>
      <c r="D298" t="s">
        <v>383</v>
      </c>
      <c r="E298">
        <v>30000</v>
      </c>
      <c r="F298">
        <v>30000</v>
      </c>
      <c r="G298">
        <v>30000</v>
      </c>
      <c r="H298">
        <v>83.738374871000005</v>
      </c>
      <c r="I298">
        <v>83.738375000000005</v>
      </c>
      <c r="J298">
        <v>644.86563200000001</v>
      </c>
      <c r="K298" s="6" t="str" cm="1">
        <f t="array" ref="K298">INDEX(_xlfn.TEXTSPLIT(TableCSV[[#This Row],[csv]],"_"),1)</f>
        <v>dgemm</v>
      </c>
      <c r="L298" s="6" t="str" cm="1">
        <f t="array" ref="L298">INDEX(_xlfn.TEXTSPLIT(TableCSV[[#This Row],[csv]],"_"),2)</f>
        <v>mkl</v>
      </c>
      <c r="M2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8" s="6">
        <f>IF(ISNUMBER(SEARCH("optimized",TableCSV[[#This Row],[csv]])),1,0)</f>
        <v>1</v>
      </c>
      <c r="O298" s="6" t="str" cm="1">
        <f t="array" ref="O298">INDEX(_xlfn.TEXTSPLIT(INDEX(_xlfn.TEXTSPLIT(TableCSV[[#This Row],[rep]],"="),2)," "),1)</f>
        <v>cores</v>
      </c>
      <c r="P298" s="6" t="str" cm="1">
        <f t="array" ref="P298">INDEX(_xlfn.TEXTSPLIT(INDEX(_xlfn.TEXTSPLIT(TableCSV[[#This Row],[rep]],"="),3)," "),1)</f>
        <v>close</v>
      </c>
      <c r="Q298" s="6" cm="1">
        <f t="array" ref="Q298">VALUE(INDEX(_xlfn.TEXTSPLIT(INDEX(_xlfn.TEXTSPLIT(TableCSV[[#This Row],[rep]],"="),4)," "),1))</f>
        <v>24</v>
      </c>
      <c r="R298" s="6" cm="1">
        <f t="array" ref="R298">VALUE(INDEX(_xlfn.TEXTSPLIT(INDEX(_xlfn.TEXTSPLIT(TableCSV[[#This Row],[rep]],"="),5)," "),1))</f>
        <v>24</v>
      </c>
    </row>
    <row r="299" spans="1:18" hidden="1" x14ac:dyDescent="0.25">
      <c r="A299" t="s">
        <v>341</v>
      </c>
      <c r="B299" t="s">
        <v>342</v>
      </c>
      <c r="C299" t="s">
        <v>32</v>
      </c>
      <c r="D299" t="s">
        <v>384</v>
      </c>
      <c r="E299">
        <v>30000</v>
      </c>
      <c r="F299">
        <v>30000</v>
      </c>
      <c r="G299">
        <v>30000</v>
      </c>
      <c r="H299">
        <v>73.800892317000006</v>
      </c>
      <c r="I299">
        <v>73.800892000000005</v>
      </c>
      <c r="J299">
        <v>731.69847000000004</v>
      </c>
      <c r="K299" s="6" t="str" cm="1">
        <f t="array" ref="K299">INDEX(_xlfn.TEXTSPLIT(TableCSV[[#This Row],[csv]],"_"),1)</f>
        <v>dgemm</v>
      </c>
      <c r="L299" s="6" t="str" cm="1">
        <f t="array" ref="L299">INDEX(_xlfn.TEXTSPLIT(TableCSV[[#This Row],[csv]],"_"),2)</f>
        <v>mkl</v>
      </c>
      <c r="M2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299" s="6">
        <f>IF(ISNUMBER(SEARCH("optimized",TableCSV[[#This Row],[csv]])),1,0)</f>
        <v>1</v>
      </c>
      <c r="O299" s="6" t="str" cm="1">
        <f t="array" ref="O299">INDEX(_xlfn.TEXTSPLIT(INDEX(_xlfn.TEXTSPLIT(TableCSV[[#This Row],[rep]],"="),2)," "),1)</f>
        <v>cores</v>
      </c>
      <c r="P299" s="6" t="str" cm="1">
        <f t="array" ref="P299">INDEX(_xlfn.TEXTSPLIT(INDEX(_xlfn.TEXTSPLIT(TableCSV[[#This Row],[rep]],"="),3)," "),1)</f>
        <v>close</v>
      </c>
      <c r="Q299" s="6" cm="1">
        <f t="array" ref="Q299">VALUE(INDEX(_xlfn.TEXTSPLIT(INDEX(_xlfn.TEXTSPLIT(TableCSV[[#This Row],[rep]],"="),4)," "),1))</f>
        <v>23</v>
      </c>
      <c r="R299" s="6" cm="1">
        <f t="array" ref="R299">VALUE(INDEX(_xlfn.TEXTSPLIT(INDEX(_xlfn.TEXTSPLIT(TableCSV[[#This Row],[rep]],"="),5)," "),1))</f>
        <v>23</v>
      </c>
    </row>
    <row r="300" spans="1:18" hidden="1" x14ac:dyDescent="0.25">
      <c r="A300" t="s">
        <v>341</v>
      </c>
      <c r="B300" t="s">
        <v>342</v>
      </c>
      <c r="C300" t="s">
        <v>32</v>
      </c>
      <c r="D300" t="s">
        <v>385</v>
      </c>
      <c r="E300">
        <v>30000</v>
      </c>
      <c r="F300">
        <v>30000</v>
      </c>
      <c r="G300">
        <v>30000</v>
      </c>
      <c r="H300">
        <v>76.481458340000003</v>
      </c>
      <c r="I300">
        <v>76.481458000000003</v>
      </c>
      <c r="J300">
        <v>706.05348200000003</v>
      </c>
      <c r="K300" s="6" t="str" cm="1">
        <f t="array" ref="K300">INDEX(_xlfn.TEXTSPLIT(TableCSV[[#This Row],[csv]],"_"),1)</f>
        <v>dgemm</v>
      </c>
      <c r="L300" s="6" t="str" cm="1">
        <f t="array" ref="L300">INDEX(_xlfn.TEXTSPLIT(TableCSV[[#This Row],[csv]],"_"),2)</f>
        <v>mkl</v>
      </c>
      <c r="M3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0" s="6">
        <f>IF(ISNUMBER(SEARCH("optimized",TableCSV[[#This Row],[csv]])),1,0)</f>
        <v>1</v>
      </c>
      <c r="O300" s="6" t="str" cm="1">
        <f t="array" ref="O300">INDEX(_xlfn.TEXTSPLIT(INDEX(_xlfn.TEXTSPLIT(TableCSV[[#This Row],[rep]],"="),2)," "),1)</f>
        <v>cores</v>
      </c>
      <c r="P300" s="6" t="str" cm="1">
        <f t="array" ref="P300">INDEX(_xlfn.TEXTSPLIT(INDEX(_xlfn.TEXTSPLIT(TableCSV[[#This Row],[rep]],"="),3)," "),1)</f>
        <v>close</v>
      </c>
      <c r="Q300" s="6" cm="1">
        <f t="array" ref="Q300">VALUE(INDEX(_xlfn.TEXTSPLIT(INDEX(_xlfn.TEXTSPLIT(TableCSV[[#This Row],[rep]],"="),4)," "),1))</f>
        <v>22</v>
      </c>
      <c r="R300" s="6" cm="1">
        <f t="array" ref="R300">VALUE(INDEX(_xlfn.TEXTSPLIT(INDEX(_xlfn.TEXTSPLIT(TableCSV[[#This Row],[rep]],"="),5)," "),1))</f>
        <v>22</v>
      </c>
    </row>
    <row r="301" spans="1:18" hidden="1" x14ac:dyDescent="0.25">
      <c r="A301" t="s">
        <v>341</v>
      </c>
      <c r="B301" t="s">
        <v>342</v>
      </c>
      <c r="C301" t="s">
        <v>32</v>
      </c>
      <c r="D301" t="s">
        <v>386</v>
      </c>
      <c r="E301">
        <v>30000</v>
      </c>
      <c r="F301">
        <v>30000</v>
      </c>
      <c r="G301">
        <v>30000</v>
      </c>
      <c r="H301">
        <v>89.137208396999995</v>
      </c>
      <c r="I301">
        <v>89.137208000000001</v>
      </c>
      <c r="J301">
        <v>605.80761900000005</v>
      </c>
      <c r="K301" s="6" t="str" cm="1">
        <f t="array" ref="K301">INDEX(_xlfn.TEXTSPLIT(TableCSV[[#This Row],[csv]],"_"),1)</f>
        <v>dgemm</v>
      </c>
      <c r="L301" s="6" t="str" cm="1">
        <f t="array" ref="L301">INDEX(_xlfn.TEXTSPLIT(TableCSV[[#This Row],[csv]],"_"),2)</f>
        <v>mkl</v>
      </c>
      <c r="M3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1" s="6">
        <f>IF(ISNUMBER(SEARCH("optimized",TableCSV[[#This Row],[csv]])),1,0)</f>
        <v>1</v>
      </c>
      <c r="O301" s="6" t="str" cm="1">
        <f t="array" ref="O301">INDEX(_xlfn.TEXTSPLIT(INDEX(_xlfn.TEXTSPLIT(TableCSV[[#This Row],[rep]],"="),2)," "),1)</f>
        <v>cores</v>
      </c>
      <c r="P301" s="6" t="str" cm="1">
        <f t="array" ref="P301">INDEX(_xlfn.TEXTSPLIT(INDEX(_xlfn.TEXTSPLIT(TableCSV[[#This Row],[rep]],"="),3)," "),1)</f>
        <v>close</v>
      </c>
      <c r="Q301" s="6" cm="1">
        <f t="array" ref="Q301">VALUE(INDEX(_xlfn.TEXTSPLIT(INDEX(_xlfn.TEXTSPLIT(TableCSV[[#This Row],[rep]],"="),4)," "),1))</f>
        <v>21</v>
      </c>
      <c r="R301" s="6" cm="1">
        <f t="array" ref="R301">VALUE(INDEX(_xlfn.TEXTSPLIT(INDEX(_xlfn.TEXTSPLIT(TableCSV[[#This Row],[rep]],"="),5)," "),1))</f>
        <v>21</v>
      </c>
    </row>
    <row r="302" spans="1:18" hidden="1" x14ac:dyDescent="0.25">
      <c r="A302" t="s">
        <v>341</v>
      </c>
      <c r="B302" t="s">
        <v>342</v>
      </c>
      <c r="C302" t="s">
        <v>32</v>
      </c>
      <c r="D302" t="s">
        <v>387</v>
      </c>
      <c r="E302">
        <v>30000</v>
      </c>
      <c r="F302">
        <v>30000</v>
      </c>
      <c r="G302">
        <v>30000</v>
      </c>
      <c r="H302">
        <v>89.706206176999999</v>
      </c>
      <c r="I302">
        <v>89.706205999999995</v>
      </c>
      <c r="J302">
        <v>601.96504000000004</v>
      </c>
      <c r="K302" s="6" t="str" cm="1">
        <f t="array" ref="K302">INDEX(_xlfn.TEXTSPLIT(TableCSV[[#This Row],[csv]],"_"),1)</f>
        <v>dgemm</v>
      </c>
      <c r="L302" s="6" t="str" cm="1">
        <f t="array" ref="L302">INDEX(_xlfn.TEXTSPLIT(TableCSV[[#This Row],[csv]],"_"),2)</f>
        <v>mkl</v>
      </c>
      <c r="M3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2" s="6">
        <f>IF(ISNUMBER(SEARCH("optimized",TableCSV[[#This Row],[csv]])),1,0)</f>
        <v>1</v>
      </c>
      <c r="O302" s="6" t="str" cm="1">
        <f t="array" ref="O302">INDEX(_xlfn.TEXTSPLIT(INDEX(_xlfn.TEXTSPLIT(TableCSV[[#This Row],[rep]],"="),2)," "),1)</f>
        <v>cores</v>
      </c>
      <c r="P302" s="6" t="str" cm="1">
        <f t="array" ref="P302">INDEX(_xlfn.TEXTSPLIT(INDEX(_xlfn.TEXTSPLIT(TableCSV[[#This Row],[rep]],"="),3)," "),1)</f>
        <v>close</v>
      </c>
      <c r="Q302" s="6" cm="1">
        <f t="array" ref="Q302">VALUE(INDEX(_xlfn.TEXTSPLIT(INDEX(_xlfn.TEXTSPLIT(TableCSV[[#This Row],[rep]],"="),4)," "),1))</f>
        <v>20</v>
      </c>
      <c r="R302" s="6" cm="1">
        <f t="array" ref="R302">VALUE(INDEX(_xlfn.TEXTSPLIT(INDEX(_xlfn.TEXTSPLIT(TableCSV[[#This Row],[rep]],"="),5)," "),1))</f>
        <v>20</v>
      </c>
    </row>
    <row r="303" spans="1:18" hidden="1" x14ac:dyDescent="0.25">
      <c r="A303" t="s">
        <v>341</v>
      </c>
      <c r="B303" t="s">
        <v>342</v>
      </c>
      <c r="C303" t="s">
        <v>32</v>
      </c>
      <c r="D303" t="s">
        <v>388</v>
      </c>
      <c r="E303">
        <v>30000</v>
      </c>
      <c r="F303">
        <v>30000</v>
      </c>
      <c r="G303">
        <v>30000</v>
      </c>
      <c r="H303">
        <v>82.437910060999997</v>
      </c>
      <c r="I303">
        <v>82.437910000000002</v>
      </c>
      <c r="J303">
        <v>655.03844000000004</v>
      </c>
      <c r="K303" s="6" t="str" cm="1">
        <f t="array" ref="K303">INDEX(_xlfn.TEXTSPLIT(TableCSV[[#This Row],[csv]],"_"),1)</f>
        <v>dgemm</v>
      </c>
      <c r="L303" s="6" t="str" cm="1">
        <f t="array" ref="L303">INDEX(_xlfn.TEXTSPLIT(TableCSV[[#This Row],[csv]],"_"),2)</f>
        <v>mkl</v>
      </c>
      <c r="M3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3" s="6">
        <f>IF(ISNUMBER(SEARCH("optimized",TableCSV[[#This Row],[csv]])),1,0)</f>
        <v>1</v>
      </c>
      <c r="O303" s="6" t="str" cm="1">
        <f t="array" ref="O303">INDEX(_xlfn.TEXTSPLIT(INDEX(_xlfn.TEXTSPLIT(TableCSV[[#This Row],[rep]],"="),2)," "),1)</f>
        <v>cores</v>
      </c>
      <c r="P303" s="6" t="str" cm="1">
        <f t="array" ref="P303">INDEX(_xlfn.TEXTSPLIT(INDEX(_xlfn.TEXTSPLIT(TableCSV[[#This Row],[rep]],"="),3)," "),1)</f>
        <v>close</v>
      </c>
      <c r="Q303" s="6" cm="1">
        <f t="array" ref="Q303">VALUE(INDEX(_xlfn.TEXTSPLIT(INDEX(_xlfn.TEXTSPLIT(TableCSV[[#This Row],[rep]],"="),4)," "),1))</f>
        <v>19</v>
      </c>
      <c r="R303" s="6" cm="1">
        <f t="array" ref="R303">VALUE(INDEX(_xlfn.TEXTSPLIT(INDEX(_xlfn.TEXTSPLIT(TableCSV[[#This Row],[rep]],"="),5)," "),1))</f>
        <v>19</v>
      </c>
    </row>
    <row r="304" spans="1:18" hidden="1" x14ac:dyDescent="0.25">
      <c r="A304" t="s">
        <v>341</v>
      </c>
      <c r="B304" t="s">
        <v>342</v>
      </c>
      <c r="C304" t="s">
        <v>32</v>
      </c>
      <c r="D304" t="s">
        <v>389</v>
      </c>
      <c r="E304">
        <v>30000</v>
      </c>
      <c r="F304">
        <v>30000</v>
      </c>
      <c r="G304">
        <v>30000</v>
      </c>
      <c r="H304">
        <v>85.323154732000006</v>
      </c>
      <c r="I304">
        <v>85.323155</v>
      </c>
      <c r="J304">
        <v>632.88799100000006</v>
      </c>
      <c r="K304" s="6" t="str" cm="1">
        <f t="array" ref="K304">INDEX(_xlfn.TEXTSPLIT(TableCSV[[#This Row],[csv]],"_"),1)</f>
        <v>dgemm</v>
      </c>
      <c r="L304" s="6" t="str" cm="1">
        <f t="array" ref="L304">INDEX(_xlfn.TEXTSPLIT(TableCSV[[#This Row],[csv]],"_"),2)</f>
        <v>mkl</v>
      </c>
      <c r="M3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4" s="6">
        <f>IF(ISNUMBER(SEARCH("optimized",TableCSV[[#This Row],[csv]])),1,0)</f>
        <v>1</v>
      </c>
      <c r="O304" s="6" t="str" cm="1">
        <f t="array" ref="O304">INDEX(_xlfn.TEXTSPLIT(INDEX(_xlfn.TEXTSPLIT(TableCSV[[#This Row],[rep]],"="),2)," "),1)</f>
        <v>cores</v>
      </c>
      <c r="P304" s="6" t="str" cm="1">
        <f t="array" ref="P304">INDEX(_xlfn.TEXTSPLIT(INDEX(_xlfn.TEXTSPLIT(TableCSV[[#This Row],[rep]],"="),3)," "),1)</f>
        <v>close</v>
      </c>
      <c r="Q304" s="6" cm="1">
        <f t="array" ref="Q304">VALUE(INDEX(_xlfn.TEXTSPLIT(INDEX(_xlfn.TEXTSPLIT(TableCSV[[#This Row],[rep]],"="),4)," "),1))</f>
        <v>18</v>
      </c>
      <c r="R304" s="6" cm="1">
        <f t="array" ref="R304">VALUE(INDEX(_xlfn.TEXTSPLIT(INDEX(_xlfn.TEXTSPLIT(TableCSV[[#This Row],[rep]],"="),5)," "),1))</f>
        <v>18</v>
      </c>
    </row>
    <row r="305" spans="1:18" hidden="1" x14ac:dyDescent="0.25">
      <c r="A305" t="s">
        <v>341</v>
      </c>
      <c r="B305" t="s">
        <v>342</v>
      </c>
      <c r="C305" t="s">
        <v>32</v>
      </c>
      <c r="D305" t="s">
        <v>390</v>
      </c>
      <c r="E305">
        <v>30000</v>
      </c>
      <c r="F305">
        <v>30000</v>
      </c>
      <c r="G305">
        <v>30000</v>
      </c>
      <c r="H305">
        <v>95.599915132999996</v>
      </c>
      <c r="I305">
        <v>95.599914999999996</v>
      </c>
      <c r="J305">
        <v>564.85405800000001</v>
      </c>
      <c r="K305" s="6" t="str" cm="1">
        <f t="array" ref="K305">INDEX(_xlfn.TEXTSPLIT(TableCSV[[#This Row],[csv]],"_"),1)</f>
        <v>dgemm</v>
      </c>
      <c r="L305" s="6" t="str" cm="1">
        <f t="array" ref="L305">INDEX(_xlfn.TEXTSPLIT(TableCSV[[#This Row],[csv]],"_"),2)</f>
        <v>mkl</v>
      </c>
      <c r="M3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5" s="6">
        <f>IF(ISNUMBER(SEARCH("optimized",TableCSV[[#This Row],[csv]])),1,0)</f>
        <v>1</v>
      </c>
      <c r="O305" s="6" t="str" cm="1">
        <f t="array" ref="O305">INDEX(_xlfn.TEXTSPLIT(INDEX(_xlfn.TEXTSPLIT(TableCSV[[#This Row],[rep]],"="),2)," "),1)</f>
        <v>cores</v>
      </c>
      <c r="P305" s="6" t="str" cm="1">
        <f t="array" ref="P305">INDEX(_xlfn.TEXTSPLIT(INDEX(_xlfn.TEXTSPLIT(TableCSV[[#This Row],[rep]],"="),3)," "),1)</f>
        <v>close</v>
      </c>
      <c r="Q305" s="6" cm="1">
        <f t="array" ref="Q305">VALUE(INDEX(_xlfn.TEXTSPLIT(INDEX(_xlfn.TEXTSPLIT(TableCSV[[#This Row],[rep]],"="),4)," "),1))</f>
        <v>17</v>
      </c>
      <c r="R305" s="6" cm="1">
        <f t="array" ref="R305">VALUE(INDEX(_xlfn.TEXTSPLIT(INDEX(_xlfn.TEXTSPLIT(TableCSV[[#This Row],[rep]],"="),5)," "),1))</f>
        <v>17</v>
      </c>
    </row>
    <row r="306" spans="1:18" hidden="1" x14ac:dyDescent="0.25">
      <c r="A306" t="s">
        <v>341</v>
      </c>
      <c r="B306" t="s">
        <v>342</v>
      </c>
      <c r="C306" t="s">
        <v>32</v>
      </c>
      <c r="D306" t="s">
        <v>391</v>
      </c>
      <c r="E306">
        <v>30000</v>
      </c>
      <c r="F306">
        <v>30000</v>
      </c>
      <c r="G306">
        <v>30000</v>
      </c>
      <c r="H306">
        <v>95.209265176000002</v>
      </c>
      <c r="I306">
        <v>95.209265000000002</v>
      </c>
      <c r="J306">
        <v>567.17169200000001</v>
      </c>
      <c r="K306" s="6" t="str" cm="1">
        <f t="array" ref="K306">INDEX(_xlfn.TEXTSPLIT(TableCSV[[#This Row],[csv]],"_"),1)</f>
        <v>dgemm</v>
      </c>
      <c r="L306" s="6" t="str" cm="1">
        <f t="array" ref="L306">INDEX(_xlfn.TEXTSPLIT(TableCSV[[#This Row],[csv]],"_"),2)</f>
        <v>mkl</v>
      </c>
      <c r="M3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6" s="6">
        <f>IF(ISNUMBER(SEARCH("optimized",TableCSV[[#This Row],[csv]])),1,0)</f>
        <v>1</v>
      </c>
      <c r="O306" s="6" t="str" cm="1">
        <f t="array" ref="O306">INDEX(_xlfn.TEXTSPLIT(INDEX(_xlfn.TEXTSPLIT(TableCSV[[#This Row],[rep]],"="),2)," "),1)</f>
        <v>cores</v>
      </c>
      <c r="P306" s="6" t="str" cm="1">
        <f t="array" ref="P306">INDEX(_xlfn.TEXTSPLIT(INDEX(_xlfn.TEXTSPLIT(TableCSV[[#This Row],[rep]],"="),3)," "),1)</f>
        <v>close</v>
      </c>
      <c r="Q306" s="6" cm="1">
        <f t="array" ref="Q306">VALUE(INDEX(_xlfn.TEXTSPLIT(INDEX(_xlfn.TEXTSPLIT(TableCSV[[#This Row],[rep]],"="),4)," "),1))</f>
        <v>16</v>
      </c>
      <c r="R306" s="6" cm="1">
        <f t="array" ref="R306">VALUE(INDEX(_xlfn.TEXTSPLIT(INDEX(_xlfn.TEXTSPLIT(TableCSV[[#This Row],[rep]],"="),5)," "),1))</f>
        <v>16</v>
      </c>
    </row>
    <row r="307" spans="1:18" hidden="1" x14ac:dyDescent="0.25">
      <c r="A307" t="s">
        <v>341</v>
      </c>
      <c r="B307" t="s">
        <v>342</v>
      </c>
      <c r="C307" t="s">
        <v>32</v>
      </c>
      <c r="D307" t="s">
        <v>392</v>
      </c>
      <c r="E307">
        <v>30000</v>
      </c>
      <c r="F307">
        <v>30000</v>
      </c>
      <c r="G307">
        <v>30000</v>
      </c>
      <c r="H307">
        <v>99.952724610999994</v>
      </c>
      <c r="I307">
        <v>99.952725000000001</v>
      </c>
      <c r="J307">
        <v>540.25540799999999</v>
      </c>
      <c r="K307" s="6" t="str" cm="1">
        <f t="array" ref="K307">INDEX(_xlfn.TEXTSPLIT(TableCSV[[#This Row],[csv]],"_"),1)</f>
        <v>dgemm</v>
      </c>
      <c r="L307" s="6" t="str" cm="1">
        <f t="array" ref="L307">INDEX(_xlfn.TEXTSPLIT(TableCSV[[#This Row],[csv]],"_"),2)</f>
        <v>mkl</v>
      </c>
      <c r="M3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7" s="6">
        <f>IF(ISNUMBER(SEARCH("optimized",TableCSV[[#This Row],[csv]])),1,0)</f>
        <v>1</v>
      </c>
      <c r="O307" s="6" t="str" cm="1">
        <f t="array" ref="O307">INDEX(_xlfn.TEXTSPLIT(INDEX(_xlfn.TEXTSPLIT(TableCSV[[#This Row],[rep]],"="),2)," "),1)</f>
        <v>cores</v>
      </c>
      <c r="P307" s="6" t="str" cm="1">
        <f t="array" ref="P307">INDEX(_xlfn.TEXTSPLIT(INDEX(_xlfn.TEXTSPLIT(TableCSV[[#This Row],[rep]],"="),3)," "),1)</f>
        <v>close</v>
      </c>
      <c r="Q307" s="6" cm="1">
        <f t="array" ref="Q307">VALUE(INDEX(_xlfn.TEXTSPLIT(INDEX(_xlfn.TEXTSPLIT(TableCSV[[#This Row],[rep]],"="),4)," "),1))</f>
        <v>15</v>
      </c>
      <c r="R307" s="6" cm="1">
        <f t="array" ref="R307">VALUE(INDEX(_xlfn.TEXTSPLIT(INDEX(_xlfn.TEXTSPLIT(TableCSV[[#This Row],[rep]],"="),5)," "),1))</f>
        <v>15</v>
      </c>
    </row>
    <row r="308" spans="1:18" hidden="1" x14ac:dyDescent="0.25">
      <c r="A308" t="s">
        <v>341</v>
      </c>
      <c r="B308" t="s">
        <v>342</v>
      </c>
      <c r="C308" t="s">
        <v>32</v>
      </c>
      <c r="D308" t="s">
        <v>393</v>
      </c>
      <c r="E308">
        <v>30000</v>
      </c>
      <c r="F308">
        <v>30000</v>
      </c>
      <c r="G308">
        <v>30000</v>
      </c>
      <c r="H308">
        <v>96.904818047000006</v>
      </c>
      <c r="I308">
        <v>96.904818000000006</v>
      </c>
      <c r="J308">
        <v>557.24783400000001</v>
      </c>
      <c r="K308" s="6" t="str" cm="1">
        <f t="array" ref="K308">INDEX(_xlfn.TEXTSPLIT(TableCSV[[#This Row],[csv]],"_"),1)</f>
        <v>dgemm</v>
      </c>
      <c r="L308" s="6" t="str" cm="1">
        <f t="array" ref="L308">INDEX(_xlfn.TEXTSPLIT(TableCSV[[#This Row],[csv]],"_"),2)</f>
        <v>mkl</v>
      </c>
      <c r="M3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8" s="6">
        <f>IF(ISNUMBER(SEARCH("optimized",TableCSV[[#This Row],[csv]])),1,0)</f>
        <v>1</v>
      </c>
      <c r="O308" s="6" t="str" cm="1">
        <f t="array" ref="O308">INDEX(_xlfn.TEXTSPLIT(INDEX(_xlfn.TEXTSPLIT(TableCSV[[#This Row],[rep]],"="),2)," "),1)</f>
        <v>cores</v>
      </c>
      <c r="P308" s="6" t="str" cm="1">
        <f t="array" ref="P308">INDEX(_xlfn.TEXTSPLIT(INDEX(_xlfn.TEXTSPLIT(TableCSV[[#This Row],[rep]],"="),3)," "),1)</f>
        <v>close</v>
      </c>
      <c r="Q308" s="6" cm="1">
        <f t="array" ref="Q308">VALUE(INDEX(_xlfn.TEXTSPLIT(INDEX(_xlfn.TEXTSPLIT(TableCSV[[#This Row],[rep]],"="),4)," "),1))</f>
        <v>14</v>
      </c>
      <c r="R308" s="6" cm="1">
        <f t="array" ref="R308">VALUE(INDEX(_xlfn.TEXTSPLIT(INDEX(_xlfn.TEXTSPLIT(TableCSV[[#This Row],[rep]],"="),5)," "),1))</f>
        <v>14</v>
      </c>
    </row>
    <row r="309" spans="1:18" hidden="1" x14ac:dyDescent="0.25">
      <c r="A309" t="s">
        <v>341</v>
      </c>
      <c r="B309" t="s">
        <v>342</v>
      </c>
      <c r="C309" t="s">
        <v>32</v>
      </c>
      <c r="D309" t="s">
        <v>394</v>
      </c>
      <c r="E309">
        <v>30000</v>
      </c>
      <c r="F309">
        <v>30000</v>
      </c>
      <c r="G309">
        <v>30000</v>
      </c>
      <c r="H309">
        <v>103.961395244</v>
      </c>
      <c r="I309">
        <v>103.961395</v>
      </c>
      <c r="J309">
        <v>519.42357900000002</v>
      </c>
      <c r="K309" s="6" t="str" cm="1">
        <f t="array" ref="K309">INDEX(_xlfn.TEXTSPLIT(TableCSV[[#This Row],[csv]],"_"),1)</f>
        <v>dgemm</v>
      </c>
      <c r="L309" s="6" t="str" cm="1">
        <f t="array" ref="L309">INDEX(_xlfn.TEXTSPLIT(TableCSV[[#This Row],[csv]],"_"),2)</f>
        <v>mkl</v>
      </c>
      <c r="M3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09" s="6">
        <f>IF(ISNUMBER(SEARCH("optimized",TableCSV[[#This Row],[csv]])),1,0)</f>
        <v>1</v>
      </c>
      <c r="O309" s="6" t="str" cm="1">
        <f t="array" ref="O309">INDEX(_xlfn.TEXTSPLIT(INDEX(_xlfn.TEXTSPLIT(TableCSV[[#This Row],[rep]],"="),2)," "),1)</f>
        <v>cores</v>
      </c>
      <c r="P309" s="6" t="str" cm="1">
        <f t="array" ref="P309">INDEX(_xlfn.TEXTSPLIT(INDEX(_xlfn.TEXTSPLIT(TableCSV[[#This Row],[rep]],"="),3)," "),1)</f>
        <v>close</v>
      </c>
      <c r="Q309" s="6" cm="1">
        <f t="array" ref="Q309">VALUE(INDEX(_xlfn.TEXTSPLIT(INDEX(_xlfn.TEXTSPLIT(TableCSV[[#This Row],[rep]],"="),4)," "),1))</f>
        <v>13</v>
      </c>
      <c r="R309" s="6" cm="1">
        <f t="array" ref="R309">VALUE(INDEX(_xlfn.TEXTSPLIT(INDEX(_xlfn.TEXTSPLIT(TableCSV[[#This Row],[rep]],"="),5)," "),1))</f>
        <v>13</v>
      </c>
    </row>
    <row r="310" spans="1:18" hidden="1" x14ac:dyDescent="0.25">
      <c r="A310" t="s">
        <v>341</v>
      </c>
      <c r="B310" t="s">
        <v>342</v>
      </c>
      <c r="C310" t="s">
        <v>32</v>
      </c>
      <c r="D310" t="s">
        <v>395</v>
      </c>
      <c r="E310">
        <v>30000</v>
      </c>
      <c r="F310">
        <v>30000</v>
      </c>
      <c r="G310">
        <v>30000</v>
      </c>
      <c r="H310">
        <v>107.524620371</v>
      </c>
      <c r="I310">
        <v>107.52462</v>
      </c>
      <c r="J310">
        <v>502.21056199999998</v>
      </c>
      <c r="K310" s="6" t="str" cm="1">
        <f t="array" ref="K310">INDEX(_xlfn.TEXTSPLIT(TableCSV[[#This Row],[csv]],"_"),1)</f>
        <v>dgemm</v>
      </c>
      <c r="L310" s="6" t="str" cm="1">
        <f t="array" ref="L310">INDEX(_xlfn.TEXTSPLIT(TableCSV[[#This Row],[csv]],"_"),2)</f>
        <v>mkl</v>
      </c>
      <c r="M3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0" s="6">
        <f>IF(ISNUMBER(SEARCH("optimized",TableCSV[[#This Row],[csv]])),1,0)</f>
        <v>1</v>
      </c>
      <c r="O310" s="6" t="str" cm="1">
        <f t="array" ref="O310">INDEX(_xlfn.TEXTSPLIT(INDEX(_xlfn.TEXTSPLIT(TableCSV[[#This Row],[rep]],"="),2)," "),1)</f>
        <v>cores</v>
      </c>
      <c r="P310" s="6" t="str" cm="1">
        <f t="array" ref="P310">INDEX(_xlfn.TEXTSPLIT(INDEX(_xlfn.TEXTSPLIT(TableCSV[[#This Row],[rep]],"="),3)," "),1)</f>
        <v>close</v>
      </c>
      <c r="Q310" s="6" cm="1">
        <f t="array" ref="Q310">VALUE(INDEX(_xlfn.TEXTSPLIT(INDEX(_xlfn.TEXTSPLIT(TableCSV[[#This Row],[rep]],"="),4)," "),1))</f>
        <v>12</v>
      </c>
      <c r="R310" s="6" cm="1">
        <f t="array" ref="R310">VALUE(INDEX(_xlfn.TEXTSPLIT(INDEX(_xlfn.TEXTSPLIT(TableCSV[[#This Row],[rep]],"="),5)," "),1))</f>
        <v>12</v>
      </c>
    </row>
    <row r="311" spans="1:18" hidden="1" x14ac:dyDescent="0.25">
      <c r="A311" t="s">
        <v>341</v>
      </c>
      <c r="B311" t="s">
        <v>342</v>
      </c>
      <c r="C311" t="s">
        <v>32</v>
      </c>
      <c r="D311" t="s">
        <v>396</v>
      </c>
      <c r="E311">
        <v>30000</v>
      </c>
      <c r="F311">
        <v>30000</v>
      </c>
      <c r="G311">
        <v>30000</v>
      </c>
      <c r="H311">
        <v>113.241873692</v>
      </c>
      <c r="I311">
        <v>113.241874</v>
      </c>
      <c r="J311">
        <v>476.85540900000001</v>
      </c>
      <c r="K311" s="6" t="str" cm="1">
        <f t="array" ref="K311">INDEX(_xlfn.TEXTSPLIT(TableCSV[[#This Row],[csv]],"_"),1)</f>
        <v>dgemm</v>
      </c>
      <c r="L311" s="6" t="str" cm="1">
        <f t="array" ref="L311">INDEX(_xlfn.TEXTSPLIT(TableCSV[[#This Row],[csv]],"_"),2)</f>
        <v>mkl</v>
      </c>
      <c r="M3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1" s="6">
        <f>IF(ISNUMBER(SEARCH("optimized",TableCSV[[#This Row],[csv]])),1,0)</f>
        <v>1</v>
      </c>
      <c r="O311" s="6" t="str" cm="1">
        <f t="array" ref="O311">INDEX(_xlfn.TEXTSPLIT(INDEX(_xlfn.TEXTSPLIT(TableCSV[[#This Row],[rep]],"="),2)," "),1)</f>
        <v>cores</v>
      </c>
      <c r="P311" s="6" t="str" cm="1">
        <f t="array" ref="P311">INDEX(_xlfn.TEXTSPLIT(INDEX(_xlfn.TEXTSPLIT(TableCSV[[#This Row],[rep]],"="),3)," "),1)</f>
        <v>close</v>
      </c>
      <c r="Q311" s="6" cm="1">
        <f t="array" ref="Q311">VALUE(INDEX(_xlfn.TEXTSPLIT(INDEX(_xlfn.TEXTSPLIT(TableCSV[[#This Row],[rep]],"="),4)," "),1))</f>
        <v>11</v>
      </c>
      <c r="R311" s="6" cm="1">
        <f t="array" ref="R311">VALUE(INDEX(_xlfn.TEXTSPLIT(INDEX(_xlfn.TEXTSPLIT(TableCSV[[#This Row],[rep]],"="),5)," "),1))</f>
        <v>11</v>
      </c>
    </row>
    <row r="312" spans="1:18" hidden="1" x14ac:dyDescent="0.25">
      <c r="A312" t="s">
        <v>341</v>
      </c>
      <c r="B312" t="s">
        <v>342</v>
      </c>
      <c r="C312" t="s">
        <v>32</v>
      </c>
      <c r="D312" t="s">
        <v>397</v>
      </c>
      <c r="E312">
        <v>30000</v>
      </c>
      <c r="F312">
        <v>30000</v>
      </c>
      <c r="G312">
        <v>30000</v>
      </c>
      <c r="H312">
        <v>123.13246024599999</v>
      </c>
      <c r="I312">
        <v>123.13245999999999</v>
      </c>
      <c r="J312">
        <v>438.55210799999998</v>
      </c>
      <c r="K312" s="6" t="str" cm="1">
        <f t="array" ref="K312">INDEX(_xlfn.TEXTSPLIT(TableCSV[[#This Row],[csv]],"_"),1)</f>
        <v>dgemm</v>
      </c>
      <c r="L312" s="6" t="str" cm="1">
        <f t="array" ref="L312">INDEX(_xlfn.TEXTSPLIT(TableCSV[[#This Row],[csv]],"_"),2)</f>
        <v>mkl</v>
      </c>
      <c r="M3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2" s="6">
        <f>IF(ISNUMBER(SEARCH("optimized",TableCSV[[#This Row],[csv]])),1,0)</f>
        <v>1</v>
      </c>
      <c r="O312" s="6" t="str" cm="1">
        <f t="array" ref="O312">INDEX(_xlfn.TEXTSPLIT(INDEX(_xlfn.TEXTSPLIT(TableCSV[[#This Row],[rep]],"="),2)," "),1)</f>
        <v>cores</v>
      </c>
      <c r="P312" s="6" t="str" cm="1">
        <f t="array" ref="P312">INDEX(_xlfn.TEXTSPLIT(INDEX(_xlfn.TEXTSPLIT(TableCSV[[#This Row],[rep]],"="),3)," "),1)</f>
        <v>close</v>
      </c>
      <c r="Q312" s="6" cm="1">
        <f t="array" ref="Q312">VALUE(INDEX(_xlfn.TEXTSPLIT(INDEX(_xlfn.TEXTSPLIT(TableCSV[[#This Row],[rep]],"="),4)," "),1))</f>
        <v>10</v>
      </c>
      <c r="R312" s="6" cm="1">
        <f t="array" ref="R312">VALUE(INDEX(_xlfn.TEXTSPLIT(INDEX(_xlfn.TEXTSPLIT(TableCSV[[#This Row],[rep]],"="),5)," "),1))</f>
        <v>10</v>
      </c>
    </row>
    <row r="313" spans="1:18" hidden="1" x14ac:dyDescent="0.25">
      <c r="A313" t="s">
        <v>341</v>
      </c>
      <c r="B313" t="s">
        <v>342</v>
      </c>
      <c r="C313" t="s">
        <v>32</v>
      </c>
      <c r="D313" t="s">
        <v>398</v>
      </c>
      <c r="E313">
        <v>30000</v>
      </c>
      <c r="F313">
        <v>30000</v>
      </c>
      <c r="G313">
        <v>30000</v>
      </c>
      <c r="H313">
        <v>135.87836408199999</v>
      </c>
      <c r="I313">
        <v>135.878364</v>
      </c>
      <c r="J313">
        <v>397.414264</v>
      </c>
      <c r="K313" s="6" t="str" cm="1">
        <f t="array" ref="K313">INDEX(_xlfn.TEXTSPLIT(TableCSV[[#This Row],[csv]],"_"),1)</f>
        <v>dgemm</v>
      </c>
      <c r="L313" s="6" t="str" cm="1">
        <f t="array" ref="L313">INDEX(_xlfn.TEXTSPLIT(TableCSV[[#This Row],[csv]],"_"),2)</f>
        <v>mkl</v>
      </c>
      <c r="M3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3" s="6">
        <f>IF(ISNUMBER(SEARCH("optimized",TableCSV[[#This Row],[csv]])),1,0)</f>
        <v>1</v>
      </c>
      <c r="O313" s="6" t="str" cm="1">
        <f t="array" ref="O313">INDEX(_xlfn.TEXTSPLIT(INDEX(_xlfn.TEXTSPLIT(TableCSV[[#This Row],[rep]],"="),2)," "),1)</f>
        <v>cores</v>
      </c>
      <c r="P313" s="6" t="str" cm="1">
        <f t="array" ref="P313">INDEX(_xlfn.TEXTSPLIT(INDEX(_xlfn.TEXTSPLIT(TableCSV[[#This Row],[rep]],"="),3)," "),1)</f>
        <v>close</v>
      </c>
      <c r="Q313" s="6" cm="1">
        <f t="array" ref="Q313">VALUE(INDEX(_xlfn.TEXTSPLIT(INDEX(_xlfn.TEXTSPLIT(TableCSV[[#This Row],[rep]],"="),4)," "),1))</f>
        <v>9</v>
      </c>
      <c r="R313" s="6" cm="1">
        <f t="array" ref="R313">VALUE(INDEX(_xlfn.TEXTSPLIT(INDEX(_xlfn.TEXTSPLIT(TableCSV[[#This Row],[rep]],"="),5)," "),1))</f>
        <v>9</v>
      </c>
    </row>
    <row r="314" spans="1:18" hidden="1" x14ac:dyDescent="0.25">
      <c r="A314" t="s">
        <v>341</v>
      </c>
      <c r="B314" t="s">
        <v>342</v>
      </c>
      <c r="C314" t="s">
        <v>32</v>
      </c>
      <c r="D314" t="s">
        <v>399</v>
      </c>
      <c r="E314">
        <v>30000</v>
      </c>
      <c r="F314">
        <v>30000</v>
      </c>
      <c r="G314">
        <v>30000</v>
      </c>
      <c r="H314">
        <v>149.536499244</v>
      </c>
      <c r="I314">
        <v>149.53649899999999</v>
      </c>
      <c r="J314">
        <v>361.11585000000002</v>
      </c>
      <c r="K314" s="6" t="str" cm="1">
        <f t="array" ref="K314">INDEX(_xlfn.TEXTSPLIT(TableCSV[[#This Row],[csv]],"_"),1)</f>
        <v>dgemm</v>
      </c>
      <c r="L314" s="6" t="str" cm="1">
        <f t="array" ref="L314">INDEX(_xlfn.TEXTSPLIT(TableCSV[[#This Row],[csv]],"_"),2)</f>
        <v>mkl</v>
      </c>
      <c r="M3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4" s="6">
        <f>IF(ISNUMBER(SEARCH("optimized",TableCSV[[#This Row],[csv]])),1,0)</f>
        <v>1</v>
      </c>
      <c r="O314" s="6" t="str" cm="1">
        <f t="array" ref="O314">INDEX(_xlfn.TEXTSPLIT(INDEX(_xlfn.TEXTSPLIT(TableCSV[[#This Row],[rep]],"="),2)," "),1)</f>
        <v>cores</v>
      </c>
      <c r="P314" s="6" t="str" cm="1">
        <f t="array" ref="P314">INDEX(_xlfn.TEXTSPLIT(INDEX(_xlfn.TEXTSPLIT(TableCSV[[#This Row],[rep]],"="),3)," "),1)</f>
        <v>close</v>
      </c>
      <c r="Q314" s="6" cm="1">
        <f t="array" ref="Q314">VALUE(INDEX(_xlfn.TEXTSPLIT(INDEX(_xlfn.TEXTSPLIT(TableCSV[[#This Row],[rep]],"="),4)," "),1))</f>
        <v>8</v>
      </c>
      <c r="R314" s="6" cm="1">
        <f t="array" ref="R314">VALUE(INDEX(_xlfn.TEXTSPLIT(INDEX(_xlfn.TEXTSPLIT(TableCSV[[#This Row],[rep]],"="),5)," "),1))</f>
        <v>8</v>
      </c>
    </row>
    <row r="315" spans="1:18" hidden="1" x14ac:dyDescent="0.25">
      <c r="A315" t="s">
        <v>341</v>
      </c>
      <c r="B315" t="s">
        <v>342</v>
      </c>
      <c r="C315" t="s">
        <v>32</v>
      </c>
      <c r="D315" t="s">
        <v>400</v>
      </c>
      <c r="E315">
        <v>30000</v>
      </c>
      <c r="F315">
        <v>30000</v>
      </c>
      <c r="G315">
        <v>30000</v>
      </c>
      <c r="H315">
        <v>167.211518036</v>
      </c>
      <c r="I315">
        <v>167.21151800000001</v>
      </c>
      <c r="J315">
        <v>322.94425999999999</v>
      </c>
      <c r="K315" s="6" t="str" cm="1">
        <f t="array" ref="K315">INDEX(_xlfn.TEXTSPLIT(TableCSV[[#This Row],[csv]],"_"),1)</f>
        <v>dgemm</v>
      </c>
      <c r="L315" s="6" t="str" cm="1">
        <f t="array" ref="L315">INDEX(_xlfn.TEXTSPLIT(TableCSV[[#This Row],[csv]],"_"),2)</f>
        <v>mkl</v>
      </c>
      <c r="M3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5" s="6">
        <f>IF(ISNUMBER(SEARCH("optimized",TableCSV[[#This Row],[csv]])),1,0)</f>
        <v>1</v>
      </c>
      <c r="O315" s="6" t="str" cm="1">
        <f t="array" ref="O315">INDEX(_xlfn.TEXTSPLIT(INDEX(_xlfn.TEXTSPLIT(TableCSV[[#This Row],[rep]],"="),2)," "),1)</f>
        <v>cores</v>
      </c>
      <c r="P315" s="6" t="str" cm="1">
        <f t="array" ref="P315">INDEX(_xlfn.TEXTSPLIT(INDEX(_xlfn.TEXTSPLIT(TableCSV[[#This Row],[rep]],"="),3)," "),1)</f>
        <v>close</v>
      </c>
      <c r="Q315" s="6" cm="1">
        <f t="array" ref="Q315">VALUE(INDEX(_xlfn.TEXTSPLIT(INDEX(_xlfn.TEXTSPLIT(TableCSV[[#This Row],[rep]],"="),4)," "),1))</f>
        <v>7</v>
      </c>
      <c r="R315" s="6" cm="1">
        <f t="array" ref="R315">VALUE(INDEX(_xlfn.TEXTSPLIT(INDEX(_xlfn.TEXTSPLIT(TableCSV[[#This Row],[rep]],"="),5)," "),1))</f>
        <v>7</v>
      </c>
    </row>
    <row r="316" spans="1:18" hidden="1" x14ac:dyDescent="0.25">
      <c r="A316" t="s">
        <v>341</v>
      </c>
      <c r="B316" t="s">
        <v>342</v>
      </c>
      <c r="C316" t="s">
        <v>32</v>
      </c>
      <c r="D316" t="s">
        <v>401</v>
      </c>
      <c r="E316">
        <v>30000</v>
      </c>
      <c r="F316">
        <v>30000</v>
      </c>
      <c r="G316">
        <v>30000</v>
      </c>
      <c r="H316">
        <v>194.43685821</v>
      </c>
      <c r="I316">
        <v>194.436858</v>
      </c>
      <c r="J316">
        <v>277.725121</v>
      </c>
      <c r="K316" s="6" t="str" cm="1">
        <f t="array" ref="K316">INDEX(_xlfn.TEXTSPLIT(TableCSV[[#This Row],[csv]],"_"),1)</f>
        <v>dgemm</v>
      </c>
      <c r="L316" s="6" t="str" cm="1">
        <f t="array" ref="L316">INDEX(_xlfn.TEXTSPLIT(TableCSV[[#This Row],[csv]],"_"),2)</f>
        <v>mkl</v>
      </c>
      <c r="M3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6" s="6">
        <f>IF(ISNUMBER(SEARCH("optimized",TableCSV[[#This Row],[csv]])),1,0)</f>
        <v>1</v>
      </c>
      <c r="O316" s="6" t="str" cm="1">
        <f t="array" ref="O316">INDEX(_xlfn.TEXTSPLIT(INDEX(_xlfn.TEXTSPLIT(TableCSV[[#This Row],[rep]],"="),2)," "),1)</f>
        <v>cores</v>
      </c>
      <c r="P316" s="6" t="str" cm="1">
        <f t="array" ref="P316">INDEX(_xlfn.TEXTSPLIT(INDEX(_xlfn.TEXTSPLIT(TableCSV[[#This Row],[rep]],"="),3)," "),1)</f>
        <v>close</v>
      </c>
      <c r="Q316" s="6" cm="1">
        <f t="array" ref="Q316">VALUE(INDEX(_xlfn.TEXTSPLIT(INDEX(_xlfn.TEXTSPLIT(TableCSV[[#This Row],[rep]],"="),4)," "),1))</f>
        <v>6</v>
      </c>
      <c r="R316" s="6" cm="1">
        <f t="array" ref="R316">VALUE(INDEX(_xlfn.TEXTSPLIT(INDEX(_xlfn.TEXTSPLIT(TableCSV[[#This Row],[rep]],"="),5)," "),1))</f>
        <v>6</v>
      </c>
    </row>
    <row r="317" spans="1:18" hidden="1" x14ac:dyDescent="0.25">
      <c r="A317" t="s">
        <v>341</v>
      </c>
      <c r="B317" t="s">
        <v>342</v>
      </c>
      <c r="C317" t="s">
        <v>32</v>
      </c>
      <c r="D317" t="s">
        <v>402</v>
      </c>
      <c r="E317">
        <v>30000</v>
      </c>
      <c r="F317">
        <v>30000</v>
      </c>
      <c r="G317">
        <v>30000</v>
      </c>
      <c r="H317">
        <v>233.53017459</v>
      </c>
      <c r="I317">
        <v>233.53017500000001</v>
      </c>
      <c r="J317">
        <v>231.23350199999999</v>
      </c>
      <c r="K317" s="6" t="str" cm="1">
        <f t="array" ref="K317">INDEX(_xlfn.TEXTSPLIT(TableCSV[[#This Row],[csv]],"_"),1)</f>
        <v>dgemm</v>
      </c>
      <c r="L317" s="6" t="str" cm="1">
        <f t="array" ref="L317">INDEX(_xlfn.TEXTSPLIT(TableCSV[[#This Row],[csv]],"_"),2)</f>
        <v>mkl</v>
      </c>
      <c r="M3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7" s="6">
        <f>IF(ISNUMBER(SEARCH("optimized",TableCSV[[#This Row],[csv]])),1,0)</f>
        <v>1</v>
      </c>
      <c r="O317" s="6" t="str" cm="1">
        <f t="array" ref="O317">INDEX(_xlfn.TEXTSPLIT(INDEX(_xlfn.TEXTSPLIT(TableCSV[[#This Row],[rep]],"="),2)," "),1)</f>
        <v>cores</v>
      </c>
      <c r="P317" s="6" t="str" cm="1">
        <f t="array" ref="P317">INDEX(_xlfn.TEXTSPLIT(INDEX(_xlfn.TEXTSPLIT(TableCSV[[#This Row],[rep]],"="),3)," "),1)</f>
        <v>close</v>
      </c>
      <c r="Q317" s="6" cm="1">
        <f t="array" ref="Q317">VALUE(INDEX(_xlfn.TEXTSPLIT(INDEX(_xlfn.TEXTSPLIT(TableCSV[[#This Row],[rep]],"="),4)," "),1))</f>
        <v>5</v>
      </c>
      <c r="R317" s="6" cm="1">
        <f t="array" ref="R317">VALUE(INDEX(_xlfn.TEXTSPLIT(INDEX(_xlfn.TEXTSPLIT(TableCSV[[#This Row],[rep]],"="),5)," "),1))</f>
        <v>5</v>
      </c>
    </row>
    <row r="318" spans="1:18" hidden="1" x14ac:dyDescent="0.25">
      <c r="A318" t="s">
        <v>341</v>
      </c>
      <c r="B318" t="s">
        <v>342</v>
      </c>
      <c r="C318" t="s">
        <v>32</v>
      </c>
      <c r="D318" t="s">
        <v>403</v>
      </c>
      <c r="E318">
        <v>30000</v>
      </c>
      <c r="F318">
        <v>30000</v>
      </c>
      <c r="G318">
        <v>30000</v>
      </c>
      <c r="H318">
        <v>292.88234174899998</v>
      </c>
      <c r="I318">
        <v>292.88234199999999</v>
      </c>
      <c r="J318">
        <v>184.374379</v>
      </c>
      <c r="K318" s="6" t="str" cm="1">
        <f t="array" ref="K318">INDEX(_xlfn.TEXTSPLIT(TableCSV[[#This Row],[csv]],"_"),1)</f>
        <v>dgemm</v>
      </c>
      <c r="L318" s="6" t="str" cm="1">
        <f t="array" ref="L318">INDEX(_xlfn.TEXTSPLIT(TableCSV[[#This Row],[csv]],"_"),2)</f>
        <v>mkl</v>
      </c>
      <c r="M3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8" s="6">
        <f>IF(ISNUMBER(SEARCH("optimized",TableCSV[[#This Row],[csv]])),1,0)</f>
        <v>1</v>
      </c>
      <c r="O318" s="6" t="str" cm="1">
        <f t="array" ref="O318">INDEX(_xlfn.TEXTSPLIT(INDEX(_xlfn.TEXTSPLIT(TableCSV[[#This Row],[rep]],"="),2)," "),1)</f>
        <v>cores</v>
      </c>
      <c r="P318" s="6" t="str" cm="1">
        <f t="array" ref="P318">INDEX(_xlfn.TEXTSPLIT(INDEX(_xlfn.TEXTSPLIT(TableCSV[[#This Row],[rep]],"="),3)," "),1)</f>
        <v>close</v>
      </c>
      <c r="Q318" s="6" cm="1">
        <f t="array" ref="Q318">VALUE(INDEX(_xlfn.TEXTSPLIT(INDEX(_xlfn.TEXTSPLIT(TableCSV[[#This Row],[rep]],"="),4)," "),1))</f>
        <v>4</v>
      </c>
      <c r="R318" s="6" cm="1">
        <f t="array" ref="R318">VALUE(INDEX(_xlfn.TEXTSPLIT(INDEX(_xlfn.TEXTSPLIT(TableCSV[[#This Row],[rep]],"="),5)," "),1))</f>
        <v>4</v>
      </c>
    </row>
    <row r="319" spans="1:18" hidden="1" x14ac:dyDescent="0.25">
      <c r="A319" t="s">
        <v>341</v>
      </c>
      <c r="B319" t="s">
        <v>342</v>
      </c>
      <c r="C319" t="s">
        <v>32</v>
      </c>
      <c r="D319" t="s">
        <v>404</v>
      </c>
      <c r="E319">
        <v>30000</v>
      </c>
      <c r="F319">
        <v>30000</v>
      </c>
      <c r="G319">
        <v>30000</v>
      </c>
      <c r="H319">
        <v>385.847815131</v>
      </c>
      <c r="I319">
        <v>385.84781500000003</v>
      </c>
      <c r="J319">
        <v>139.95155099999999</v>
      </c>
      <c r="K319" s="6" t="str" cm="1">
        <f t="array" ref="K319">INDEX(_xlfn.TEXTSPLIT(TableCSV[[#This Row],[csv]],"_"),1)</f>
        <v>dgemm</v>
      </c>
      <c r="L319" s="6" t="str" cm="1">
        <f t="array" ref="L319">INDEX(_xlfn.TEXTSPLIT(TableCSV[[#This Row],[csv]],"_"),2)</f>
        <v>mkl</v>
      </c>
      <c r="M3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19" s="6">
        <f>IF(ISNUMBER(SEARCH("optimized",TableCSV[[#This Row],[csv]])),1,0)</f>
        <v>1</v>
      </c>
      <c r="O319" s="6" t="str" cm="1">
        <f t="array" ref="O319">INDEX(_xlfn.TEXTSPLIT(INDEX(_xlfn.TEXTSPLIT(TableCSV[[#This Row],[rep]],"="),2)," "),1)</f>
        <v>cores</v>
      </c>
      <c r="P319" s="6" t="str" cm="1">
        <f t="array" ref="P319">INDEX(_xlfn.TEXTSPLIT(INDEX(_xlfn.TEXTSPLIT(TableCSV[[#This Row],[rep]],"="),3)," "),1)</f>
        <v>close</v>
      </c>
      <c r="Q319" s="6" cm="1">
        <f t="array" ref="Q319">VALUE(INDEX(_xlfn.TEXTSPLIT(INDEX(_xlfn.TEXTSPLIT(TableCSV[[#This Row],[rep]],"="),4)," "),1))</f>
        <v>3</v>
      </c>
      <c r="R319" s="6" cm="1">
        <f t="array" ref="R319">VALUE(INDEX(_xlfn.TEXTSPLIT(INDEX(_xlfn.TEXTSPLIT(TableCSV[[#This Row],[rep]],"="),5)," "),1))</f>
        <v>3</v>
      </c>
    </row>
    <row r="320" spans="1:18" hidden="1" x14ac:dyDescent="0.25">
      <c r="A320" t="s">
        <v>341</v>
      </c>
      <c r="B320" t="s">
        <v>342</v>
      </c>
      <c r="C320" t="s">
        <v>32</v>
      </c>
      <c r="D320" t="s">
        <v>405</v>
      </c>
      <c r="E320">
        <v>30000</v>
      </c>
      <c r="F320">
        <v>30000</v>
      </c>
      <c r="G320">
        <v>30000</v>
      </c>
      <c r="H320">
        <v>582.82639189500003</v>
      </c>
      <c r="I320">
        <v>582.82639200000006</v>
      </c>
      <c r="J320">
        <v>92.651947000000007</v>
      </c>
      <c r="K320" s="6" t="str" cm="1">
        <f t="array" ref="K320">INDEX(_xlfn.TEXTSPLIT(TableCSV[[#This Row],[csv]],"_"),1)</f>
        <v>dgemm</v>
      </c>
      <c r="L320" s="6" t="str" cm="1">
        <f t="array" ref="L320">INDEX(_xlfn.TEXTSPLIT(TableCSV[[#This Row],[csv]],"_"),2)</f>
        <v>mkl</v>
      </c>
      <c r="M3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20" s="6">
        <f>IF(ISNUMBER(SEARCH("optimized",TableCSV[[#This Row],[csv]])),1,0)</f>
        <v>1</v>
      </c>
      <c r="O320" s="6" t="str" cm="1">
        <f t="array" ref="O320">INDEX(_xlfn.TEXTSPLIT(INDEX(_xlfn.TEXTSPLIT(TableCSV[[#This Row],[rep]],"="),2)," "),1)</f>
        <v>cores</v>
      </c>
      <c r="P320" s="6" t="str" cm="1">
        <f t="array" ref="P320">INDEX(_xlfn.TEXTSPLIT(INDEX(_xlfn.TEXTSPLIT(TableCSV[[#This Row],[rep]],"="),3)," "),1)</f>
        <v>close</v>
      </c>
      <c r="Q320" s="6" cm="1">
        <f t="array" ref="Q320">VALUE(INDEX(_xlfn.TEXTSPLIT(INDEX(_xlfn.TEXTSPLIT(TableCSV[[#This Row],[rep]],"="),4)," "),1))</f>
        <v>2</v>
      </c>
      <c r="R320" s="6" cm="1">
        <f t="array" ref="R320">VALUE(INDEX(_xlfn.TEXTSPLIT(INDEX(_xlfn.TEXTSPLIT(TableCSV[[#This Row],[rep]],"="),5)," "),1))</f>
        <v>2</v>
      </c>
    </row>
    <row r="321" spans="1:18" hidden="1" x14ac:dyDescent="0.25">
      <c r="A321" t="s">
        <v>406</v>
      </c>
      <c r="B321" t="s">
        <v>407</v>
      </c>
      <c r="C321" t="s">
        <v>33</v>
      </c>
      <c r="D321" t="s">
        <v>408</v>
      </c>
      <c r="E321">
        <v>30000</v>
      </c>
      <c r="F321">
        <v>30000</v>
      </c>
      <c r="G321">
        <v>30000</v>
      </c>
      <c r="H321">
        <v>33.530439760999997</v>
      </c>
      <c r="I321">
        <v>33.530439999999999</v>
      </c>
      <c r="J321">
        <v>1610.4769389999999</v>
      </c>
      <c r="K321" s="6" t="str" cm="1">
        <f t="array" ref="K321">INDEX(_xlfn.TEXTSPLIT(TableCSV[[#This Row],[csv]],"_"),1)</f>
        <v>sgemm</v>
      </c>
      <c r="L321" s="6" t="str" cm="1">
        <f t="array" ref="L321">INDEX(_xlfn.TEXTSPLIT(TableCSV[[#This Row],[csv]],"_"),2)</f>
        <v>mkl</v>
      </c>
      <c r="M3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1" s="6">
        <f>IF(ISNUMBER(SEARCH("optimized",TableCSV[[#This Row],[csv]])),1,0)</f>
        <v>1</v>
      </c>
      <c r="O321" s="6" t="str" cm="1">
        <f t="array" ref="O321">INDEX(_xlfn.TEXTSPLIT(INDEX(_xlfn.TEXTSPLIT(TableCSV[[#This Row],[rep]],"="),2)," "),1)</f>
        <v>cores</v>
      </c>
      <c r="P321" s="6" t="str" cm="1">
        <f t="array" ref="P321">INDEX(_xlfn.TEXTSPLIT(INDEX(_xlfn.TEXTSPLIT(TableCSV[[#This Row],[rep]],"="),3)," "),1)</f>
        <v>close</v>
      </c>
      <c r="Q321" s="6" cm="1">
        <f t="array" ref="Q321">VALUE(INDEX(_xlfn.TEXTSPLIT(INDEX(_xlfn.TEXTSPLIT(TableCSV[[#This Row],[rep]],"="),4)," "),1))</f>
        <v>12</v>
      </c>
      <c r="R321" s="6" cm="1">
        <f t="array" ref="R321">VALUE(INDEX(_xlfn.TEXTSPLIT(INDEX(_xlfn.TEXTSPLIT(TableCSV[[#This Row],[rep]],"="),5)," "),1))</f>
        <v>12</v>
      </c>
    </row>
    <row r="322" spans="1:18" hidden="1" x14ac:dyDescent="0.25">
      <c r="A322" t="s">
        <v>406</v>
      </c>
      <c r="B322" t="s">
        <v>407</v>
      </c>
      <c r="C322" t="s">
        <v>33</v>
      </c>
      <c r="D322" t="s">
        <v>409</v>
      </c>
      <c r="E322">
        <v>30000</v>
      </c>
      <c r="F322">
        <v>30000</v>
      </c>
      <c r="G322">
        <v>30000</v>
      </c>
      <c r="H322">
        <v>36.140621418999999</v>
      </c>
      <c r="I322">
        <v>36.140621000000003</v>
      </c>
      <c r="J322">
        <v>1494.1635719999999</v>
      </c>
      <c r="K322" s="6" t="str" cm="1">
        <f t="array" ref="K322">INDEX(_xlfn.TEXTSPLIT(TableCSV[[#This Row],[csv]],"_"),1)</f>
        <v>sgemm</v>
      </c>
      <c r="L322" s="6" t="str" cm="1">
        <f t="array" ref="L322">INDEX(_xlfn.TEXTSPLIT(TableCSV[[#This Row],[csv]],"_"),2)</f>
        <v>mkl</v>
      </c>
      <c r="M3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2" s="6">
        <f>IF(ISNUMBER(SEARCH("optimized",TableCSV[[#This Row],[csv]])),1,0)</f>
        <v>1</v>
      </c>
      <c r="O322" s="6" t="str" cm="1">
        <f t="array" ref="O322">INDEX(_xlfn.TEXTSPLIT(INDEX(_xlfn.TEXTSPLIT(TableCSV[[#This Row],[rep]],"="),2)," "),1)</f>
        <v>cores</v>
      </c>
      <c r="P322" s="6" t="str" cm="1">
        <f t="array" ref="P322">INDEX(_xlfn.TEXTSPLIT(INDEX(_xlfn.TEXTSPLIT(TableCSV[[#This Row],[rep]],"="),3)," "),1)</f>
        <v>close</v>
      </c>
      <c r="Q322" s="6" cm="1">
        <f t="array" ref="Q322">VALUE(INDEX(_xlfn.TEXTSPLIT(INDEX(_xlfn.TEXTSPLIT(TableCSV[[#This Row],[rep]],"="),4)," "),1))</f>
        <v>11</v>
      </c>
      <c r="R322" s="6" cm="1">
        <f t="array" ref="R322">VALUE(INDEX(_xlfn.TEXTSPLIT(INDEX(_xlfn.TEXTSPLIT(TableCSV[[#This Row],[rep]],"="),5)," "),1))</f>
        <v>11</v>
      </c>
    </row>
    <row r="323" spans="1:18" hidden="1" x14ac:dyDescent="0.25">
      <c r="A323" t="s">
        <v>406</v>
      </c>
      <c r="B323" t="s">
        <v>407</v>
      </c>
      <c r="C323" t="s">
        <v>33</v>
      </c>
      <c r="D323" t="s">
        <v>410</v>
      </c>
      <c r="E323">
        <v>30000</v>
      </c>
      <c r="F323">
        <v>30000</v>
      </c>
      <c r="G323">
        <v>30000</v>
      </c>
      <c r="H323">
        <v>39.778315867000003</v>
      </c>
      <c r="I323">
        <v>39.778315999999997</v>
      </c>
      <c r="J323">
        <v>1357.5235359999999</v>
      </c>
      <c r="K323" s="6" t="str" cm="1">
        <f t="array" ref="K323">INDEX(_xlfn.TEXTSPLIT(TableCSV[[#This Row],[csv]],"_"),1)</f>
        <v>sgemm</v>
      </c>
      <c r="L323" s="6" t="str" cm="1">
        <f t="array" ref="L323">INDEX(_xlfn.TEXTSPLIT(TableCSV[[#This Row],[csv]],"_"),2)</f>
        <v>mkl</v>
      </c>
      <c r="M3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3" s="6">
        <f>IF(ISNUMBER(SEARCH("optimized",TableCSV[[#This Row],[csv]])),1,0)</f>
        <v>1</v>
      </c>
      <c r="O323" s="6" t="str" cm="1">
        <f t="array" ref="O323">INDEX(_xlfn.TEXTSPLIT(INDEX(_xlfn.TEXTSPLIT(TableCSV[[#This Row],[rep]],"="),2)," "),1)</f>
        <v>cores</v>
      </c>
      <c r="P323" s="6" t="str" cm="1">
        <f t="array" ref="P323">INDEX(_xlfn.TEXTSPLIT(INDEX(_xlfn.TEXTSPLIT(TableCSV[[#This Row],[rep]],"="),3)," "),1)</f>
        <v>close</v>
      </c>
      <c r="Q323" s="6" cm="1">
        <f t="array" ref="Q323">VALUE(INDEX(_xlfn.TEXTSPLIT(INDEX(_xlfn.TEXTSPLIT(TableCSV[[#This Row],[rep]],"="),4)," "),1))</f>
        <v>10</v>
      </c>
      <c r="R323" s="6" cm="1">
        <f t="array" ref="R323">VALUE(INDEX(_xlfn.TEXTSPLIT(INDEX(_xlfn.TEXTSPLIT(TableCSV[[#This Row],[rep]],"="),5)," "),1))</f>
        <v>10</v>
      </c>
    </row>
    <row r="324" spans="1:18" hidden="1" x14ac:dyDescent="0.25">
      <c r="A324" t="s">
        <v>406</v>
      </c>
      <c r="B324" t="s">
        <v>407</v>
      </c>
      <c r="C324" t="s">
        <v>33</v>
      </c>
      <c r="D324" t="s">
        <v>411</v>
      </c>
      <c r="E324">
        <v>30000</v>
      </c>
      <c r="F324">
        <v>30000</v>
      </c>
      <c r="G324">
        <v>30000</v>
      </c>
      <c r="H324">
        <v>44.282873199000001</v>
      </c>
      <c r="I324">
        <v>44.282873000000002</v>
      </c>
      <c r="J324">
        <v>1219.43307</v>
      </c>
      <c r="K324" s="6" t="str" cm="1">
        <f t="array" ref="K324">INDEX(_xlfn.TEXTSPLIT(TableCSV[[#This Row],[csv]],"_"),1)</f>
        <v>sgemm</v>
      </c>
      <c r="L324" s="6" t="str" cm="1">
        <f t="array" ref="L324">INDEX(_xlfn.TEXTSPLIT(TableCSV[[#This Row],[csv]],"_"),2)</f>
        <v>mkl</v>
      </c>
      <c r="M3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4" s="6">
        <f>IF(ISNUMBER(SEARCH("optimized",TableCSV[[#This Row],[csv]])),1,0)</f>
        <v>1</v>
      </c>
      <c r="O324" s="6" t="str" cm="1">
        <f t="array" ref="O324">INDEX(_xlfn.TEXTSPLIT(INDEX(_xlfn.TEXTSPLIT(TableCSV[[#This Row],[rep]],"="),2)," "),1)</f>
        <v>cores</v>
      </c>
      <c r="P324" s="6" t="str" cm="1">
        <f t="array" ref="P324">INDEX(_xlfn.TEXTSPLIT(INDEX(_xlfn.TEXTSPLIT(TableCSV[[#This Row],[rep]],"="),3)," "),1)</f>
        <v>close</v>
      </c>
      <c r="Q324" s="6" cm="1">
        <f t="array" ref="Q324">VALUE(INDEX(_xlfn.TEXTSPLIT(INDEX(_xlfn.TEXTSPLIT(TableCSV[[#This Row],[rep]],"="),4)," "),1))</f>
        <v>9</v>
      </c>
      <c r="R324" s="6" cm="1">
        <f t="array" ref="R324">VALUE(INDEX(_xlfn.TEXTSPLIT(INDEX(_xlfn.TEXTSPLIT(TableCSV[[#This Row],[rep]],"="),5)," "),1))</f>
        <v>9</v>
      </c>
    </row>
    <row r="325" spans="1:18" hidden="1" x14ac:dyDescent="0.25">
      <c r="A325" t="s">
        <v>406</v>
      </c>
      <c r="B325" t="s">
        <v>407</v>
      </c>
      <c r="C325" t="s">
        <v>33</v>
      </c>
      <c r="D325" t="s">
        <v>412</v>
      </c>
      <c r="E325">
        <v>30000</v>
      </c>
      <c r="F325">
        <v>30000</v>
      </c>
      <c r="G325">
        <v>30000</v>
      </c>
      <c r="H325">
        <v>49.883748095999998</v>
      </c>
      <c r="I325">
        <v>49.883747999999997</v>
      </c>
      <c r="J325">
        <v>1082.516893</v>
      </c>
      <c r="K325" s="6" t="str" cm="1">
        <f t="array" ref="K325">INDEX(_xlfn.TEXTSPLIT(TableCSV[[#This Row],[csv]],"_"),1)</f>
        <v>sgemm</v>
      </c>
      <c r="L325" s="6" t="str" cm="1">
        <f t="array" ref="L325">INDEX(_xlfn.TEXTSPLIT(TableCSV[[#This Row],[csv]],"_"),2)</f>
        <v>mkl</v>
      </c>
      <c r="M3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5" s="6">
        <f>IF(ISNUMBER(SEARCH("optimized",TableCSV[[#This Row],[csv]])),1,0)</f>
        <v>1</v>
      </c>
      <c r="O325" s="6" t="str" cm="1">
        <f t="array" ref="O325">INDEX(_xlfn.TEXTSPLIT(INDEX(_xlfn.TEXTSPLIT(TableCSV[[#This Row],[rep]],"="),2)," "),1)</f>
        <v>cores</v>
      </c>
      <c r="P325" s="6" t="str" cm="1">
        <f t="array" ref="P325">INDEX(_xlfn.TEXTSPLIT(INDEX(_xlfn.TEXTSPLIT(TableCSV[[#This Row],[rep]],"="),3)," "),1)</f>
        <v>close</v>
      </c>
      <c r="Q325" s="6" cm="1">
        <f t="array" ref="Q325">VALUE(INDEX(_xlfn.TEXTSPLIT(INDEX(_xlfn.TEXTSPLIT(TableCSV[[#This Row],[rep]],"="),4)," "),1))</f>
        <v>8</v>
      </c>
      <c r="R325" s="6" cm="1">
        <f t="array" ref="R325">VALUE(INDEX(_xlfn.TEXTSPLIT(INDEX(_xlfn.TEXTSPLIT(TableCSV[[#This Row],[rep]],"="),5)," "),1))</f>
        <v>8</v>
      </c>
    </row>
    <row r="326" spans="1:18" hidden="1" x14ac:dyDescent="0.25">
      <c r="A326" t="s">
        <v>406</v>
      </c>
      <c r="B326" t="s">
        <v>407</v>
      </c>
      <c r="C326" t="s">
        <v>33</v>
      </c>
      <c r="D326" t="s">
        <v>413</v>
      </c>
      <c r="E326">
        <v>30000</v>
      </c>
      <c r="F326">
        <v>30000</v>
      </c>
      <c r="G326">
        <v>30000</v>
      </c>
      <c r="H326">
        <v>56.975789839999997</v>
      </c>
      <c r="I326">
        <v>56.975790000000003</v>
      </c>
      <c r="J326">
        <v>947.77097700000002</v>
      </c>
      <c r="K326" s="6" t="str" cm="1">
        <f t="array" ref="K326">INDEX(_xlfn.TEXTSPLIT(TableCSV[[#This Row],[csv]],"_"),1)</f>
        <v>sgemm</v>
      </c>
      <c r="L326" s="6" t="str" cm="1">
        <f t="array" ref="L326">INDEX(_xlfn.TEXTSPLIT(TableCSV[[#This Row],[csv]],"_"),2)</f>
        <v>mkl</v>
      </c>
      <c r="M3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6" s="6">
        <f>IF(ISNUMBER(SEARCH("optimized",TableCSV[[#This Row],[csv]])),1,0)</f>
        <v>1</v>
      </c>
      <c r="O326" s="6" t="str" cm="1">
        <f t="array" ref="O326">INDEX(_xlfn.TEXTSPLIT(INDEX(_xlfn.TEXTSPLIT(TableCSV[[#This Row],[rep]],"="),2)," "),1)</f>
        <v>cores</v>
      </c>
      <c r="P326" s="6" t="str" cm="1">
        <f t="array" ref="P326">INDEX(_xlfn.TEXTSPLIT(INDEX(_xlfn.TEXTSPLIT(TableCSV[[#This Row],[rep]],"="),3)," "),1)</f>
        <v>close</v>
      </c>
      <c r="Q326" s="6" cm="1">
        <f t="array" ref="Q326">VALUE(INDEX(_xlfn.TEXTSPLIT(INDEX(_xlfn.TEXTSPLIT(TableCSV[[#This Row],[rep]],"="),4)," "),1))</f>
        <v>7</v>
      </c>
      <c r="R326" s="6" cm="1">
        <f t="array" ref="R326">VALUE(INDEX(_xlfn.TEXTSPLIT(INDEX(_xlfn.TEXTSPLIT(TableCSV[[#This Row],[rep]],"="),5)," "),1))</f>
        <v>7</v>
      </c>
    </row>
    <row r="327" spans="1:18" hidden="1" x14ac:dyDescent="0.25">
      <c r="A327" t="s">
        <v>406</v>
      </c>
      <c r="B327" t="s">
        <v>407</v>
      </c>
      <c r="C327" t="s">
        <v>33</v>
      </c>
      <c r="D327" t="s">
        <v>414</v>
      </c>
      <c r="E327">
        <v>30000</v>
      </c>
      <c r="F327">
        <v>30000</v>
      </c>
      <c r="G327">
        <v>30000</v>
      </c>
      <c r="H327">
        <v>67.238697520000002</v>
      </c>
      <c r="I327">
        <v>67.238697999999999</v>
      </c>
      <c r="J327">
        <v>803.10895400000004</v>
      </c>
      <c r="K327" s="6" t="str" cm="1">
        <f t="array" ref="K327">INDEX(_xlfn.TEXTSPLIT(TableCSV[[#This Row],[csv]],"_"),1)</f>
        <v>sgemm</v>
      </c>
      <c r="L327" s="6" t="str" cm="1">
        <f t="array" ref="L327">INDEX(_xlfn.TEXTSPLIT(TableCSV[[#This Row],[csv]],"_"),2)</f>
        <v>mkl</v>
      </c>
      <c r="M3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7" s="6">
        <f>IF(ISNUMBER(SEARCH("optimized",TableCSV[[#This Row],[csv]])),1,0)</f>
        <v>1</v>
      </c>
      <c r="O327" s="6" t="str" cm="1">
        <f t="array" ref="O327">INDEX(_xlfn.TEXTSPLIT(INDEX(_xlfn.TEXTSPLIT(TableCSV[[#This Row],[rep]],"="),2)," "),1)</f>
        <v>cores</v>
      </c>
      <c r="P327" s="6" t="str" cm="1">
        <f t="array" ref="P327">INDEX(_xlfn.TEXTSPLIT(INDEX(_xlfn.TEXTSPLIT(TableCSV[[#This Row],[rep]],"="),3)," "),1)</f>
        <v>close</v>
      </c>
      <c r="Q327" s="6" cm="1">
        <f t="array" ref="Q327">VALUE(INDEX(_xlfn.TEXTSPLIT(INDEX(_xlfn.TEXTSPLIT(TableCSV[[#This Row],[rep]],"="),4)," "),1))</f>
        <v>6</v>
      </c>
      <c r="R327" s="6" cm="1">
        <f t="array" ref="R327">VALUE(INDEX(_xlfn.TEXTSPLIT(INDEX(_xlfn.TEXTSPLIT(TableCSV[[#This Row],[rep]],"="),5)," "),1))</f>
        <v>6</v>
      </c>
    </row>
    <row r="328" spans="1:18" hidden="1" x14ac:dyDescent="0.25">
      <c r="A328" t="s">
        <v>406</v>
      </c>
      <c r="B328" t="s">
        <v>407</v>
      </c>
      <c r="C328" t="s">
        <v>33</v>
      </c>
      <c r="D328" t="s">
        <v>415</v>
      </c>
      <c r="E328">
        <v>30000</v>
      </c>
      <c r="F328">
        <v>30000</v>
      </c>
      <c r="G328">
        <v>30000</v>
      </c>
      <c r="H328">
        <v>79.718046420999997</v>
      </c>
      <c r="I328">
        <v>79.718046000000001</v>
      </c>
      <c r="J328">
        <v>677.38739799999996</v>
      </c>
      <c r="K328" s="6" t="str" cm="1">
        <f t="array" ref="K328">INDEX(_xlfn.TEXTSPLIT(TableCSV[[#This Row],[csv]],"_"),1)</f>
        <v>sgemm</v>
      </c>
      <c r="L328" s="6" t="str" cm="1">
        <f t="array" ref="L328">INDEX(_xlfn.TEXTSPLIT(TableCSV[[#This Row],[csv]],"_"),2)</f>
        <v>mkl</v>
      </c>
      <c r="M3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8" s="6">
        <f>IF(ISNUMBER(SEARCH("optimized",TableCSV[[#This Row],[csv]])),1,0)</f>
        <v>1</v>
      </c>
      <c r="O328" s="6" t="str" cm="1">
        <f t="array" ref="O328">INDEX(_xlfn.TEXTSPLIT(INDEX(_xlfn.TEXTSPLIT(TableCSV[[#This Row],[rep]],"="),2)," "),1)</f>
        <v>cores</v>
      </c>
      <c r="P328" s="6" t="str" cm="1">
        <f t="array" ref="P328">INDEX(_xlfn.TEXTSPLIT(INDEX(_xlfn.TEXTSPLIT(TableCSV[[#This Row],[rep]],"="),3)," "),1)</f>
        <v>close</v>
      </c>
      <c r="Q328" s="6" cm="1">
        <f t="array" ref="Q328">VALUE(INDEX(_xlfn.TEXTSPLIT(INDEX(_xlfn.TEXTSPLIT(TableCSV[[#This Row],[rep]],"="),4)," "),1))</f>
        <v>5</v>
      </c>
      <c r="R328" s="6" cm="1">
        <f t="array" ref="R328">VALUE(INDEX(_xlfn.TEXTSPLIT(INDEX(_xlfn.TEXTSPLIT(TableCSV[[#This Row],[rep]],"="),5)," "),1))</f>
        <v>5</v>
      </c>
    </row>
    <row r="329" spans="1:18" hidden="1" x14ac:dyDescent="0.25">
      <c r="A329" t="s">
        <v>406</v>
      </c>
      <c r="B329" t="s">
        <v>407</v>
      </c>
      <c r="C329" t="s">
        <v>33</v>
      </c>
      <c r="D329" t="s">
        <v>416</v>
      </c>
      <c r="E329">
        <v>30000</v>
      </c>
      <c r="F329">
        <v>30000</v>
      </c>
      <c r="G329">
        <v>30000</v>
      </c>
      <c r="H329">
        <v>100.080076296</v>
      </c>
      <c r="I329">
        <v>100.08007600000001</v>
      </c>
      <c r="J329">
        <v>539.56793400000004</v>
      </c>
      <c r="K329" s="6" t="str" cm="1">
        <f t="array" ref="K329">INDEX(_xlfn.TEXTSPLIT(TableCSV[[#This Row],[csv]],"_"),1)</f>
        <v>sgemm</v>
      </c>
      <c r="L329" s="6" t="str" cm="1">
        <f t="array" ref="L329">INDEX(_xlfn.TEXTSPLIT(TableCSV[[#This Row],[csv]],"_"),2)</f>
        <v>mkl</v>
      </c>
      <c r="M3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29" s="6">
        <f>IF(ISNUMBER(SEARCH("optimized",TableCSV[[#This Row],[csv]])),1,0)</f>
        <v>1</v>
      </c>
      <c r="O329" s="6" t="str" cm="1">
        <f t="array" ref="O329">INDEX(_xlfn.TEXTSPLIT(INDEX(_xlfn.TEXTSPLIT(TableCSV[[#This Row],[rep]],"="),2)," "),1)</f>
        <v>cores</v>
      </c>
      <c r="P329" s="6" t="str" cm="1">
        <f t="array" ref="P329">INDEX(_xlfn.TEXTSPLIT(INDEX(_xlfn.TEXTSPLIT(TableCSV[[#This Row],[rep]],"="),3)," "),1)</f>
        <v>close</v>
      </c>
      <c r="Q329" s="6" cm="1">
        <f t="array" ref="Q329">VALUE(INDEX(_xlfn.TEXTSPLIT(INDEX(_xlfn.TEXTSPLIT(TableCSV[[#This Row],[rep]],"="),4)," "),1))</f>
        <v>4</v>
      </c>
      <c r="R329" s="6" cm="1">
        <f t="array" ref="R329">VALUE(INDEX(_xlfn.TEXTSPLIT(INDEX(_xlfn.TEXTSPLIT(TableCSV[[#This Row],[rep]],"="),5)," "),1))</f>
        <v>4</v>
      </c>
    </row>
    <row r="330" spans="1:18" hidden="1" x14ac:dyDescent="0.25">
      <c r="A330" t="s">
        <v>406</v>
      </c>
      <c r="B330" t="s">
        <v>407</v>
      </c>
      <c r="C330" t="s">
        <v>33</v>
      </c>
      <c r="D330" t="s">
        <v>417</v>
      </c>
      <c r="E330">
        <v>30000</v>
      </c>
      <c r="F330">
        <v>30000</v>
      </c>
      <c r="G330">
        <v>30000</v>
      </c>
      <c r="H330">
        <v>134.23967222600001</v>
      </c>
      <c r="I330">
        <v>134.23967200000001</v>
      </c>
      <c r="J330">
        <v>402.26558299999999</v>
      </c>
      <c r="K330" s="6" t="str" cm="1">
        <f t="array" ref="K330">INDEX(_xlfn.TEXTSPLIT(TableCSV[[#This Row],[csv]],"_"),1)</f>
        <v>sgemm</v>
      </c>
      <c r="L330" s="6" t="str" cm="1">
        <f t="array" ref="L330">INDEX(_xlfn.TEXTSPLIT(TableCSV[[#This Row],[csv]],"_"),2)</f>
        <v>mkl</v>
      </c>
      <c r="M3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0" s="6">
        <f>IF(ISNUMBER(SEARCH("optimized",TableCSV[[#This Row],[csv]])),1,0)</f>
        <v>1</v>
      </c>
      <c r="O330" s="6" t="str" cm="1">
        <f t="array" ref="O330">INDEX(_xlfn.TEXTSPLIT(INDEX(_xlfn.TEXTSPLIT(TableCSV[[#This Row],[rep]],"="),2)," "),1)</f>
        <v>cores</v>
      </c>
      <c r="P330" s="6" t="str" cm="1">
        <f t="array" ref="P330">INDEX(_xlfn.TEXTSPLIT(INDEX(_xlfn.TEXTSPLIT(TableCSV[[#This Row],[rep]],"="),3)," "),1)</f>
        <v>close</v>
      </c>
      <c r="Q330" s="6" cm="1">
        <f t="array" ref="Q330">VALUE(INDEX(_xlfn.TEXTSPLIT(INDEX(_xlfn.TEXTSPLIT(TableCSV[[#This Row],[rep]],"="),4)," "),1))</f>
        <v>3</v>
      </c>
      <c r="R330" s="6" cm="1">
        <f t="array" ref="R330">VALUE(INDEX(_xlfn.TEXTSPLIT(INDEX(_xlfn.TEXTSPLIT(TableCSV[[#This Row],[rep]],"="),5)," "),1))</f>
        <v>3</v>
      </c>
    </row>
    <row r="331" spans="1:18" hidden="1" x14ac:dyDescent="0.25">
      <c r="A331" t="s">
        <v>406</v>
      </c>
      <c r="B331" t="s">
        <v>407</v>
      </c>
      <c r="C331" t="s">
        <v>33</v>
      </c>
      <c r="D331" t="s">
        <v>418</v>
      </c>
      <c r="E331">
        <v>30000</v>
      </c>
      <c r="F331">
        <v>30000</v>
      </c>
      <c r="G331">
        <v>30000</v>
      </c>
      <c r="H331">
        <v>203.62791685299999</v>
      </c>
      <c r="I331">
        <v>203.627917</v>
      </c>
      <c r="J331">
        <v>265.189571</v>
      </c>
      <c r="K331" s="6" t="str" cm="1">
        <f t="array" ref="K331">INDEX(_xlfn.TEXTSPLIT(TableCSV[[#This Row],[csv]],"_"),1)</f>
        <v>sgemm</v>
      </c>
      <c r="L331" s="6" t="str" cm="1">
        <f t="array" ref="L331">INDEX(_xlfn.TEXTSPLIT(TableCSV[[#This Row],[csv]],"_"),2)</f>
        <v>mkl</v>
      </c>
      <c r="M3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1" s="6">
        <f>IF(ISNUMBER(SEARCH("optimized",TableCSV[[#This Row],[csv]])),1,0)</f>
        <v>1</v>
      </c>
      <c r="O331" s="6" t="str" cm="1">
        <f t="array" ref="O331">INDEX(_xlfn.TEXTSPLIT(INDEX(_xlfn.TEXTSPLIT(TableCSV[[#This Row],[rep]],"="),2)," "),1)</f>
        <v>cores</v>
      </c>
      <c r="P331" s="6" t="str" cm="1">
        <f t="array" ref="P331">INDEX(_xlfn.TEXTSPLIT(INDEX(_xlfn.TEXTSPLIT(TableCSV[[#This Row],[rep]],"="),3)," "),1)</f>
        <v>close</v>
      </c>
      <c r="Q331" s="6" cm="1">
        <f t="array" ref="Q331">VALUE(INDEX(_xlfn.TEXTSPLIT(INDEX(_xlfn.TEXTSPLIT(TableCSV[[#This Row],[rep]],"="),4)," "),1))</f>
        <v>2</v>
      </c>
      <c r="R331" s="6" cm="1">
        <f t="array" ref="R331">VALUE(INDEX(_xlfn.TEXTSPLIT(INDEX(_xlfn.TEXTSPLIT(TableCSV[[#This Row],[rep]],"="),5)," "),1))</f>
        <v>2</v>
      </c>
    </row>
    <row r="332" spans="1:18" hidden="1" x14ac:dyDescent="0.25">
      <c r="A332" t="s">
        <v>406</v>
      </c>
      <c r="B332" t="s">
        <v>407</v>
      </c>
      <c r="C332" t="s">
        <v>33</v>
      </c>
      <c r="D332" t="s">
        <v>419</v>
      </c>
      <c r="E332">
        <v>30000</v>
      </c>
      <c r="F332">
        <v>30000</v>
      </c>
      <c r="G332">
        <v>30000</v>
      </c>
      <c r="H332">
        <v>402.46290477600002</v>
      </c>
      <c r="I332">
        <v>402.46290499999998</v>
      </c>
      <c r="J332">
        <v>134.173856</v>
      </c>
      <c r="K332" s="6" t="str" cm="1">
        <f t="array" ref="K332">INDEX(_xlfn.TEXTSPLIT(TableCSV[[#This Row],[csv]],"_"),1)</f>
        <v>sgemm</v>
      </c>
      <c r="L332" s="6" t="str" cm="1">
        <f t="array" ref="L332">INDEX(_xlfn.TEXTSPLIT(TableCSV[[#This Row],[csv]],"_"),2)</f>
        <v>mkl</v>
      </c>
      <c r="M3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2" s="6">
        <f>IF(ISNUMBER(SEARCH("optimized",TableCSV[[#This Row],[csv]])),1,0)</f>
        <v>1</v>
      </c>
      <c r="O332" s="6" t="str" cm="1">
        <f t="array" ref="O332">INDEX(_xlfn.TEXTSPLIT(INDEX(_xlfn.TEXTSPLIT(TableCSV[[#This Row],[rep]],"="),2)," "),1)</f>
        <v>cores</v>
      </c>
      <c r="P332" s="6" t="str" cm="1">
        <f t="array" ref="P332">INDEX(_xlfn.TEXTSPLIT(INDEX(_xlfn.TEXTSPLIT(TableCSV[[#This Row],[rep]],"="),3)," "),1)</f>
        <v>close</v>
      </c>
      <c r="Q332" s="6" cm="1">
        <f t="array" ref="Q332">VALUE(INDEX(_xlfn.TEXTSPLIT(INDEX(_xlfn.TEXTSPLIT(TableCSV[[#This Row],[rep]],"="),4)," "),1))</f>
        <v>1</v>
      </c>
      <c r="R332" s="6" cm="1">
        <f t="array" ref="R332">VALUE(INDEX(_xlfn.TEXTSPLIT(INDEX(_xlfn.TEXTSPLIT(TableCSV[[#This Row],[rep]],"="),5)," "),1))</f>
        <v>1</v>
      </c>
    </row>
    <row r="333" spans="1:18" hidden="1" x14ac:dyDescent="0.25">
      <c r="A333" t="s">
        <v>406</v>
      </c>
      <c r="B333" t="s">
        <v>407</v>
      </c>
      <c r="C333" t="s">
        <v>33</v>
      </c>
      <c r="D333" t="s">
        <v>420</v>
      </c>
      <c r="E333">
        <v>30000</v>
      </c>
      <c r="F333">
        <v>30000</v>
      </c>
      <c r="G333">
        <v>30000</v>
      </c>
      <c r="H333">
        <v>33.190461006</v>
      </c>
      <c r="I333">
        <v>33.190460999999999</v>
      </c>
      <c r="J333">
        <v>1626.973485</v>
      </c>
      <c r="K333" s="6" t="str" cm="1">
        <f t="array" ref="K333">INDEX(_xlfn.TEXTSPLIT(TableCSV[[#This Row],[csv]],"_"),1)</f>
        <v>sgemm</v>
      </c>
      <c r="L333" s="6" t="str" cm="1">
        <f t="array" ref="L333">INDEX(_xlfn.TEXTSPLIT(TableCSV[[#This Row],[csv]],"_"),2)</f>
        <v>mkl</v>
      </c>
      <c r="M33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3" s="6">
        <f>IF(ISNUMBER(SEARCH("optimized",TableCSV[[#This Row],[csv]])),1,0)</f>
        <v>1</v>
      </c>
      <c r="O333" s="6" t="str" cm="1">
        <f t="array" ref="O333">INDEX(_xlfn.TEXTSPLIT(INDEX(_xlfn.TEXTSPLIT(TableCSV[[#This Row],[rep]],"="),2)," "),1)</f>
        <v>cores</v>
      </c>
      <c r="P333" s="6" t="str" cm="1">
        <f t="array" ref="P333">INDEX(_xlfn.TEXTSPLIT(INDEX(_xlfn.TEXTSPLIT(TableCSV[[#This Row],[rep]],"="),3)," "),1)</f>
        <v>close</v>
      </c>
      <c r="Q333" s="6" cm="1">
        <f t="array" ref="Q333">VALUE(INDEX(_xlfn.TEXTSPLIT(INDEX(_xlfn.TEXTSPLIT(TableCSV[[#This Row],[rep]],"="),4)," "),1))</f>
        <v>12</v>
      </c>
      <c r="R333" s="6" cm="1">
        <f t="array" ref="R333">VALUE(INDEX(_xlfn.TEXTSPLIT(INDEX(_xlfn.TEXTSPLIT(TableCSV[[#This Row],[rep]],"="),5)," "),1))</f>
        <v>12</v>
      </c>
    </row>
    <row r="334" spans="1:18" hidden="1" x14ac:dyDescent="0.25">
      <c r="A334" t="s">
        <v>406</v>
      </c>
      <c r="B334" t="s">
        <v>407</v>
      </c>
      <c r="C334" t="s">
        <v>33</v>
      </c>
      <c r="D334" t="s">
        <v>421</v>
      </c>
      <c r="E334">
        <v>30000</v>
      </c>
      <c r="F334">
        <v>30000</v>
      </c>
      <c r="G334">
        <v>30000</v>
      </c>
      <c r="H334">
        <v>36.250458016000003</v>
      </c>
      <c r="I334">
        <v>36.250458000000002</v>
      </c>
      <c r="J334">
        <v>1489.6363510000001</v>
      </c>
      <c r="K334" s="6" t="str" cm="1">
        <f t="array" ref="K334">INDEX(_xlfn.TEXTSPLIT(TableCSV[[#This Row],[csv]],"_"),1)</f>
        <v>sgemm</v>
      </c>
      <c r="L334" s="6" t="str" cm="1">
        <f t="array" ref="L334">INDEX(_xlfn.TEXTSPLIT(TableCSV[[#This Row],[csv]],"_"),2)</f>
        <v>mkl</v>
      </c>
      <c r="M33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4" s="6">
        <f>IF(ISNUMBER(SEARCH("optimized",TableCSV[[#This Row],[csv]])),1,0)</f>
        <v>1</v>
      </c>
      <c r="O334" s="6" t="str" cm="1">
        <f t="array" ref="O334">INDEX(_xlfn.TEXTSPLIT(INDEX(_xlfn.TEXTSPLIT(TableCSV[[#This Row],[rep]],"="),2)," "),1)</f>
        <v>cores</v>
      </c>
      <c r="P334" s="6" t="str" cm="1">
        <f t="array" ref="P334">INDEX(_xlfn.TEXTSPLIT(INDEX(_xlfn.TEXTSPLIT(TableCSV[[#This Row],[rep]],"="),3)," "),1)</f>
        <v>close</v>
      </c>
      <c r="Q334" s="6" cm="1">
        <f t="array" ref="Q334">VALUE(INDEX(_xlfn.TEXTSPLIT(INDEX(_xlfn.TEXTSPLIT(TableCSV[[#This Row],[rep]],"="),4)," "),1))</f>
        <v>11</v>
      </c>
      <c r="R334" s="6" cm="1">
        <f t="array" ref="R334">VALUE(INDEX(_xlfn.TEXTSPLIT(INDEX(_xlfn.TEXTSPLIT(TableCSV[[#This Row],[rep]],"="),5)," "),1))</f>
        <v>11</v>
      </c>
    </row>
    <row r="335" spans="1:18" hidden="1" x14ac:dyDescent="0.25">
      <c r="A335" t="s">
        <v>406</v>
      </c>
      <c r="B335" t="s">
        <v>407</v>
      </c>
      <c r="C335" t="s">
        <v>33</v>
      </c>
      <c r="D335" t="s">
        <v>422</v>
      </c>
      <c r="E335">
        <v>30000</v>
      </c>
      <c r="F335">
        <v>30000</v>
      </c>
      <c r="G335">
        <v>30000</v>
      </c>
      <c r="H335">
        <v>39.846155953999997</v>
      </c>
      <c r="I335">
        <v>39.846156000000001</v>
      </c>
      <c r="J335">
        <v>1355.212284</v>
      </c>
      <c r="K335" s="6" t="str" cm="1">
        <f t="array" ref="K335">INDEX(_xlfn.TEXTSPLIT(TableCSV[[#This Row],[csv]],"_"),1)</f>
        <v>sgemm</v>
      </c>
      <c r="L335" s="6" t="str" cm="1">
        <f t="array" ref="L335">INDEX(_xlfn.TEXTSPLIT(TableCSV[[#This Row],[csv]],"_"),2)</f>
        <v>mkl</v>
      </c>
      <c r="M33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5" s="6">
        <f>IF(ISNUMBER(SEARCH("optimized",TableCSV[[#This Row],[csv]])),1,0)</f>
        <v>1</v>
      </c>
      <c r="O335" s="6" t="str" cm="1">
        <f t="array" ref="O335">INDEX(_xlfn.TEXTSPLIT(INDEX(_xlfn.TEXTSPLIT(TableCSV[[#This Row],[rep]],"="),2)," "),1)</f>
        <v>cores</v>
      </c>
      <c r="P335" s="6" t="str" cm="1">
        <f t="array" ref="P335">INDEX(_xlfn.TEXTSPLIT(INDEX(_xlfn.TEXTSPLIT(TableCSV[[#This Row],[rep]],"="),3)," "),1)</f>
        <v>close</v>
      </c>
      <c r="Q335" s="6" cm="1">
        <f t="array" ref="Q335">VALUE(INDEX(_xlfn.TEXTSPLIT(INDEX(_xlfn.TEXTSPLIT(TableCSV[[#This Row],[rep]],"="),4)," "),1))</f>
        <v>10</v>
      </c>
      <c r="R335" s="6" cm="1">
        <f t="array" ref="R335">VALUE(INDEX(_xlfn.TEXTSPLIT(INDEX(_xlfn.TEXTSPLIT(TableCSV[[#This Row],[rep]],"="),5)," "),1))</f>
        <v>10</v>
      </c>
    </row>
    <row r="336" spans="1:18" hidden="1" x14ac:dyDescent="0.25">
      <c r="A336" t="s">
        <v>406</v>
      </c>
      <c r="B336" t="s">
        <v>407</v>
      </c>
      <c r="C336" t="s">
        <v>33</v>
      </c>
      <c r="D336" t="s">
        <v>423</v>
      </c>
      <c r="E336">
        <v>30000</v>
      </c>
      <c r="F336">
        <v>30000</v>
      </c>
      <c r="G336">
        <v>30000</v>
      </c>
      <c r="H336">
        <v>44.238595400999998</v>
      </c>
      <c r="I336">
        <v>44.238594999999997</v>
      </c>
      <c r="J336">
        <v>1220.653583</v>
      </c>
      <c r="K336" s="6" t="str" cm="1">
        <f t="array" ref="K336">INDEX(_xlfn.TEXTSPLIT(TableCSV[[#This Row],[csv]],"_"),1)</f>
        <v>sgemm</v>
      </c>
      <c r="L336" s="6" t="str" cm="1">
        <f t="array" ref="L336">INDEX(_xlfn.TEXTSPLIT(TableCSV[[#This Row],[csv]],"_"),2)</f>
        <v>mkl</v>
      </c>
      <c r="M33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6" s="6">
        <f>IF(ISNUMBER(SEARCH("optimized",TableCSV[[#This Row],[csv]])),1,0)</f>
        <v>1</v>
      </c>
      <c r="O336" s="6" t="str" cm="1">
        <f t="array" ref="O336">INDEX(_xlfn.TEXTSPLIT(INDEX(_xlfn.TEXTSPLIT(TableCSV[[#This Row],[rep]],"="),2)," "),1)</f>
        <v>cores</v>
      </c>
      <c r="P336" s="6" t="str" cm="1">
        <f t="array" ref="P336">INDEX(_xlfn.TEXTSPLIT(INDEX(_xlfn.TEXTSPLIT(TableCSV[[#This Row],[rep]],"="),3)," "),1)</f>
        <v>close</v>
      </c>
      <c r="Q336" s="6" cm="1">
        <f t="array" ref="Q336">VALUE(INDEX(_xlfn.TEXTSPLIT(INDEX(_xlfn.TEXTSPLIT(TableCSV[[#This Row],[rep]],"="),4)," "),1))</f>
        <v>9</v>
      </c>
      <c r="R336" s="6" cm="1">
        <f t="array" ref="R336">VALUE(INDEX(_xlfn.TEXTSPLIT(INDEX(_xlfn.TEXTSPLIT(TableCSV[[#This Row],[rep]],"="),5)," "),1))</f>
        <v>9</v>
      </c>
    </row>
    <row r="337" spans="1:18" hidden="1" x14ac:dyDescent="0.25">
      <c r="A337" t="s">
        <v>406</v>
      </c>
      <c r="B337" t="s">
        <v>407</v>
      </c>
      <c r="C337" t="s">
        <v>33</v>
      </c>
      <c r="D337" t="s">
        <v>424</v>
      </c>
      <c r="E337">
        <v>30000</v>
      </c>
      <c r="F337">
        <v>30000</v>
      </c>
      <c r="G337">
        <v>30000</v>
      </c>
      <c r="H337">
        <v>49.833890988999997</v>
      </c>
      <c r="I337">
        <v>49.833891000000001</v>
      </c>
      <c r="J337">
        <v>1083.5999139999999</v>
      </c>
      <c r="K337" s="6" t="str" cm="1">
        <f t="array" ref="K337">INDEX(_xlfn.TEXTSPLIT(TableCSV[[#This Row],[csv]],"_"),1)</f>
        <v>sgemm</v>
      </c>
      <c r="L337" s="6" t="str" cm="1">
        <f t="array" ref="L337">INDEX(_xlfn.TEXTSPLIT(TableCSV[[#This Row],[csv]],"_"),2)</f>
        <v>mkl</v>
      </c>
      <c r="M33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7" s="6">
        <f>IF(ISNUMBER(SEARCH("optimized",TableCSV[[#This Row],[csv]])),1,0)</f>
        <v>1</v>
      </c>
      <c r="O337" s="6" t="str" cm="1">
        <f t="array" ref="O337">INDEX(_xlfn.TEXTSPLIT(INDEX(_xlfn.TEXTSPLIT(TableCSV[[#This Row],[rep]],"="),2)," "),1)</f>
        <v>cores</v>
      </c>
      <c r="P337" s="6" t="str" cm="1">
        <f t="array" ref="P337">INDEX(_xlfn.TEXTSPLIT(INDEX(_xlfn.TEXTSPLIT(TableCSV[[#This Row],[rep]],"="),3)," "),1)</f>
        <v>close</v>
      </c>
      <c r="Q337" s="6" cm="1">
        <f t="array" ref="Q337">VALUE(INDEX(_xlfn.TEXTSPLIT(INDEX(_xlfn.TEXTSPLIT(TableCSV[[#This Row],[rep]],"="),4)," "),1))</f>
        <v>8</v>
      </c>
      <c r="R337" s="6" cm="1">
        <f t="array" ref="R337">VALUE(INDEX(_xlfn.TEXTSPLIT(INDEX(_xlfn.TEXTSPLIT(TableCSV[[#This Row],[rep]],"="),5)," "),1))</f>
        <v>8</v>
      </c>
    </row>
    <row r="338" spans="1:18" hidden="1" x14ac:dyDescent="0.25">
      <c r="A338" t="s">
        <v>406</v>
      </c>
      <c r="B338" t="s">
        <v>407</v>
      </c>
      <c r="C338" t="s">
        <v>33</v>
      </c>
      <c r="D338" t="s">
        <v>425</v>
      </c>
      <c r="E338">
        <v>30000</v>
      </c>
      <c r="F338">
        <v>30000</v>
      </c>
      <c r="G338">
        <v>30000</v>
      </c>
      <c r="H338">
        <v>57.214075281</v>
      </c>
      <c r="I338">
        <v>57.214075000000001</v>
      </c>
      <c r="J338">
        <v>943.82369600000004</v>
      </c>
      <c r="K338" s="6" t="str" cm="1">
        <f t="array" ref="K338">INDEX(_xlfn.TEXTSPLIT(TableCSV[[#This Row],[csv]],"_"),1)</f>
        <v>sgemm</v>
      </c>
      <c r="L338" s="6" t="str" cm="1">
        <f t="array" ref="L338">INDEX(_xlfn.TEXTSPLIT(TableCSV[[#This Row],[csv]],"_"),2)</f>
        <v>mkl</v>
      </c>
      <c r="M33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8" s="6">
        <f>IF(ISNUMBER(SEARCH("optimized",TableCSV[[#This Row],[csv]])),1,0)</f>
        <v>1</v>
      </c>
      <c r="O338" s="6" t="str" cm="1">
        <f t="array" ref="O338">INDEX(_xlfn.TEXTSPLIT(INDEX(_xlfn.TEXTSPLIT(TableCSV[[#This Row],[rep]],"="),2)," "),1)</f>
        <v>cores</v>
      </c>
      <c r="P338" s="6" t="str" cm="1">
        <f t="array" ref="P338">INDEX(_xlfn.TEXTSPLIT(INDEX(_xlfn.TEXTSPLIT(TableCSV[[#This Row],[rep]],"="),3)," "),1)</f>
        <v>close</v>
      </c>
      <c r="Q338" s="6" cm="1">
        <f t="array" ref="Q338">VALUE(INDEX(_xlfn.TEXTSPLIT(INDEX(_xlfn.TEXTSPLIT(TableCSV[[#This Row],[rep]],"="),4)," "),1))</f>
        <v>7</v>
      </c>
      <c r="R338" s="6" cm="1">
        <f t="array" ref="R338">VALUE(INDEX(_xlfn.TEXTSPLIT(INDEX(_xlfn.TEXTSPLIT(TableCSV[[#This Row],[rep]],"="),5)," "),1))</f>
        <v>7</v>
      </c>
    </row>
    <row r="339" spans="1:18" hidden="1" x14ac:dyDescent="0.25">
      <c r="A339" t="s">
        <v>406</v>
      </c>
      <c r="B339" t="s">
        <v>407</v>
      </c>
      <c r="C339" t="s">
        <v>33</v>
      </c>
      <c r="D339" t="s">
        <v>426</v>
      </c>
      <c r="E339">
        <v>30000</v>
      </c>
      <c r="F339">
        <v>30000</v>
      </c>
      <c r="G339">
        <v>30000</v>
      </c>
      <c r="H339">
        <v>66.727776235999997</v>
      </c>
      <c r="I339">
        <v>66.727776000000006</v>
      </c>
      <c r="J339">
        <v>809.25819899999999</v>
      </c>
      <c r="K339" s="6" t="str" cm="1">
        <f t="array" ref="K339">INDEX(_xlfn.TEXTSPLIT(TableCSV[[#This Row],[csv]],"_"),1)</f>
        <v>sgemm</v>
      </c>
      <c r="L339" s="6" t="str" cm="1">
        <f t="array" ref="L339">INDEX(_xlfn.TEXTSPLIT(TableCSV[[#This Row],[csv]],"_"),2)</f>
        <v>mkl</v>
      </c>
      <c r="M33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39" s="6">
        <f>IF(ISNUMBER(SEARCH("optimized",TableCSV[[#This Row],[csv]])),1,0)</f>
        <v>1</v>
      </c>
      <c r="O339" s="6" t="str" cm="1">
        <f t="array" ref="O339">INDEX(_xlfn.TEXTSPLIT(INDEX(_xlfn.TEXTSPLIT(TableCSV[[#This Row],[rep]],"="),2)," "),1)</f>
        <v>cores</v>
      </c>
      <c r="P339" s="6" t="str" cm="1">
        <f t="array" ref="P339">INDEX(_xlfn.TEXTSPLIT(INDEX(_xlfn.TEXTSPLIT(TableCSV[[#This Row],[rep]],"="),3)," "),1)</f>
        <v>close</v>
      </c>
      <c r="Q339" s="6" cm="1">
        <f t="array" ref="Q339">VALUE(INDEX(_xlfn.TEXTSPLIT(INDEX(_xlfn.TEXTSPLIT(TableCSV[[#This Row],[rep]],"="),4)," "),1))</f>
        <v>6</v>
      </c>
      <c r="R339" s="6" cm="1">
        <f t="array" ref="R339">VALUE(INDEX(_xlfn.TEXTSPLIT(INDEX(_xlfn.TEXTSPLIT(TableCSV[[#This Row],[rep]],"="),5)," "),1))</f>
        <v>6</v>
      </c>
    </row>
    <row r="340" spans="1:18" hidden="1" x14ac:dyDescent="0.25">
      <c r="A340" t="s">
        <v>406</v>
      </c>
      <c r="B340" t="s">
        <v>407</v>
      </c>
      <c r="C340" t="s">
        <v>33</v>
      </c>
      <c r="D340" t="s">
        <v>427</v>
      </c>
      <c r="E340">
        <v>30000</v>
      </c>
      <c r="F340">
        <v>30000</v>
      </c>
      <c r="G340">
        <v>30000</v>
      </c>
      <c r="H340">
        <v>79.787144983999994</v>
      </c>
      <c r="I340">
        <v>79.787144999999995</v>
      </c>
      <c r="J340">
        <v>676.80075499999998</v>
      </c>
      <c r="K340" s="6" t="str" cm="1">
        <f t="array" ref="K340">INDEX(_xlfn.TEXTSPLIT(TableCSV[[#This Row],[csv]],"_"),1)</f>
        <v>sgemm</v>
      </c>
      <c r="L340" s="6" t="str" cm="1">
        <f t="array" ref="L340">INDEX(_xlfn.TEXTSPLIT(TableCSV[[#This Row],[csv]],"_"),2)</f>
        <v>mkl</v>
      </c>
      <c r="M34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0" s="6">
        <f>IF(ISNUMBER(SEARCH("optimized",TableCSV[[#This Row],[csv]])),1,0)</f>
        <v>1</v>
      </c>
      <c r="O340" s="6" t="str" cm="1">
        <f t="array" ref="O340">INDEX(_xlfn.TEXTSPLIT(INDEX(_xlfn.TEXTSPLIT(TableCSV[[#This Row],[rep]],"="),2)," "),1)</f>
        <v>cores</v>
      </c>
      <c r="P340" s="6" t="str" cm="1">
        <f t="array" ref="P340">INDEX(_xlfn.TEXTSPLIT(INDEX(_xlfn.TEXTSPLIT(TableCSV[[#This Row],[rep]],"="),3)," "),1)</f>
        <v>close</v>
      </c>
      <c r="Q340" s="6" cm="1">
        <f t="array" ref="Q340">VALUE(INDEX(_xlfn.TEXTSPLIT(INDEX(_xlfn.TEXTSPLIT(TableCSV[[#This Row],[rep]],"="),4)," "),1))</f>
        <v>5</v>
      </c>
      <c r="R340" s="6" cm="1">
        <f t="array" ref="R340">VALUE(INDEX(_xlfn.TEXTSPLIT(INDEX(_xlfn.TEXTSPLIT(TableCSV[[#This Row],[rep]],"="),5)," "),1))</f>
        <v>5</v>
      </c>
    </row>
    <row r="341" spans="1:18" hidden="1" x14ac:dyDescent="0.25">
      <c r="A341" t="s">
        <v>406</v>
      </c>
      <c r="B341" t="s">
        <v>407</v>
      </c>
      <c r="C341" t="s">
        <v>33</v>
      </c>
      <c r="D341" t="s">
        <v>428</v>
      </c>
      <c r="E341">
        <v>30000</v>
      </c>
      <c r="F341">
        <v>30000</v>
      </c>
      <c r="G341">
        <v>30000</v>
      </c>
      <c r="H341">
        <v>100.175286863</v>
      </c>
      <c r="I341">
        <v>100.175287</v>
      </c>
      <c r="J341">
        <v>539.05510700000002</v>
      </c>
      <c r="K341" s="6" t="str" cm="1">
        <f t="array" ref="K341">INDEX(_xlfn.TEXTSPLIT(TableCSV[[#This Row],[csv]],"_"),1)</f>
        <v>sgemm</v>
      </c>
      <c r="L341" s="6" t="str" cm="1">
        <f t="array" ref="L341">INDEX(_xlfn.TEXTSPLIT(TableCSV[[#This Row],[csv]],"_"),2)</f>
        <v>mkl</v>
      </c>
      <c r="M34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1" s="6">
        <f>IF(ISNUMBER(SEARCH("optimized",TableCSV[[#This Row],[csv]])),1,0)</f>
        <v>1</v>
      </c>
      <c r="O341" s="6" t="str" cm="1">
        <f t="array" ref="O341">INDEX(_xlfn.TEXTSPLIT(INDEX(_xlfn.TEXTSPLIT(TableCSV[[#This Row],[rep]],"="),2)," "),1)</f>
        <v>cores</v>
      </c>
      <c r="P341" s="6" t="str" cm="1">
        <f t="array" ref="P341">INDEX(_xlfn.TEXTSPLIT(INDEX(_xlfn.TEXTSPLIT(TableCSV[[#This Row],[rep]],"="),3)," "),1)</f>
        <v>close</v>
      </c>
      <c r="Q341" s="6" cm="1">
        <f t="array" ref="Q341">VALUE(INDEX(_xlfn.TEXTSPLIT(INDEX(_xlfn.TEXTSPLIT(TableCSV[[#This Row],[rep]],"="),4)," "),1))</f>
        <v>4</v>
      </c>
      <c r="R341" s="6" cm="1">
        <f t="array" ref="R341">VALUE(INDEX(_xlfn.TEXTSPLIT(INDEX(_xlfn.TEXTSPLIT(TableCSV[[#This Row],[rep]],"="),5)," "),1))</f>
        <v>4</v>
      </c>
    </row>
    <row r="342" spans="1:18" hidden="1" x14ac:dyDescent="0.25">
      <c r="A342" t="s">
        <v>406</v>
      </c>
      <c r="B342" t="s">
        <v>407</v>
      </c>
      <c r="C342" t="s">
        <v>33</v>
      </c>
      <c r="D342" t="s">
        <v>429</v>
      </c>
      <c r="E342">
        <v>30000</v>
      </c>
      <c r="F342">
        <v>30000</v>
      </c>
      <c r="G342">
        <v>30000</v>
      </c>
      <c r="H342">
        <v>134.43478467899999</v>
      </c>
      <c r="I342">
        <v>134.43478500000001</v>
      </c>
      <c r="J342">
        <v>401.68175300000001</v>
      </c>
      <c r="K342" s="6" t="str" cm="1">
        <f t="array" ref="K342">INDEX(_xlfn.TEXTSPLIT(TableCSV[[#This Row],[csv]],"_"),1)</f>
        <v>sgemm</v>
      </c>
      <c r="L342" s="6" t="str" cm="1">
        <f t="array" ref="L342">INDEX(_xlfn.TEXTSPLIT(TableCSV[[#This Row],[csv]],"_"),2)</f>
        <v>mkl</v>
      </c>
      <c r="M34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2" s="6">
        <f>IF(ISNUMBER(SEARCH("optimized",TableCSV[[#This Row],[csv]])),1,0)</f>
        <v>1</v>
      </c>
      <c r="O342" s="6" t="str" cm="1">
        <f t="array" ref="O342">INDEX(_xlfn.TEXTSPLIT(INDEX(_xlfn.TEXTSPLIT(TableCSV[[#This Row],[rep]],"="),2)," "),1)</f>
        <v>cores</v>
      </c>
      <c r="P342" s="6" t="str" cm="1">
        <f t="array" ref="P342">INDEX(_xlfn.TEXTSPLIT(INDEX(_xlfn.TEXTSPLIT(TableCSV[[#This Row],[rep]],"="),3)," "),1)</f>
        <v>close</v>
      </c>
      <c r="Q342" s="6" cm="1">
        <f t="array" ref="Q342">VALUE(INDEX(_xlfn.TEXTSPLIT(INDEX(_xlfn.TEXTSPLIT(TableCSV[[#This Row],[rep]],"="),4)," "),1))</f>
        <v>3</v>
      </c>
      <c r="R342" s="6" cm="1">
        <f t="array" ref="R342">VALUE(INDEX(_xlfn.TEXTSPLIT(INDEX(_xlfn.TEXTSPLIT(TableCSV[[#This Row],[rep]],"="),5)," "),1))</f>
        <v>3</v>
      </c>
    </row>
    <row r="343" spans="1:18" hidden="1" x14ac:dyDescent="0.25">
      <c r="A343" t="s">
        <v>406</v>
      </c>
      <c r="B343" t="s">
        <v>407</v>
      </c>
      <c r="C343" t="s">
        <v>33</v>
      </c>
      <c r="D343" t="s">
        <v>430</v>
      </c>
      <c r="E343">
        <v>30000</v>
      </c>
      <c r="F343">
        <v>30000</v>
      </c>
      <c r="G343">
        <v>30000</v>
      </c>
      <c r="H343">
        <v>203.542386795</v>
      </c>
      <c r="I343">
        <v>203.54238699999999</v>
      </c>
      <c r="J343">
        <v>265.30100599999997</v>
      </c>
      <c r="K343" s="6" t="str" cm="1">
        <f t="array" ref="K343">INDEX(_xlfn.TEXTSPLIT(TableCSV[[#This Row],[csv]],"_"),1)</f>
        <v>sgemm</v>
      </c>
      <c r="L343" s="6" t="str" cm="1">
        <f t="array" ref="L343">INDEX(_xlfn.TEXTSPLIT(TableCSV[[#This Row],[csv]],"_"),2)</f>
        <v>mkl</v>
      </c>
      <c r="M34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3" s="6">
        <f>IF(ISNUMBER(SEARCH("optimized",TableCSV[[#This Row],[csv]])),1,0)</f>
        <v>1</v>
      </c>
      <c r="O343" s="6" t="str" cm="1">
        <f t="array" ref="O343">INDEX(_xlfn.TEXTSPLIT(INDEX(_xlfn.TEXTSPLIT(TableCSV[[#This Row],[rep]],"="),2)," "),1)</f>
        <v>cores</v>
      </c>
      <c r="P343" s="6" t="str" cm="1">
        <f t="array" ref="P343">INDEX(_xlfn.TEXTSPLIT(INDEX(_xlfn.TEXTSPLIT(TableCSV[[#This Row],[rep]],"="),3)," "),1)</f>
        <v>close</v>
      </c>
      <c r="Q343" s="6" cm="1">
        <f t="array" ref="Q343">VALUE(INDEX(_xlfn.TEXTSPLIT(INDEX(_xlfn.TEXTSPLIT(TableCSV[[#This Row],[rep]],"="),4)," "),1))</f>
        <v>2</v>
      </c>
      <c r="R343" s="6" cm="1">
        <f t="array" ref="R343">VALUE(INDEX(_xlfn.TEXTSPLIT(INDEX(_xlfn.TEXTSPLIT(TableCSV[[#This Row],[rep]],"="),5)," "),1))</f>
        <v>2</v>
      </c>
    </row>
    <row r="344" spans="1:18" hidden="1" x14ac:dyDescent="0.25">
      <c r="A344" t="s">
        <v>406</v>
      </c>
      <c r="B344" t="s">
        <v>407</v>
      </c>
      <c r="C344" t="s">
        <v>33</v>
      </c>
      <c r="D344" t="s">
        <v>431</v>
      </c>
      <c r="E344">
        <v>30000</v>
      </c>
      <c r="F344">
        <v>30000</v>
      </c>
      <c r="G344">
        <v>30000</v>
      </c>
      <c r="H344">
        <v>402.39839026099997</v>
      </c>
      <c r="I344">
        <v>402.39839000000001</v>
      </c>
      <c r="J344">
        <v>134.195368</v>
      </c>
      <c r="K344" s="6" t="str" cm="1">
        <f t="array" ref="K344">INDEX(_xlfn.TEXTSPLIT(TableCSV[[#This Row],[csv]],"_"),1)</f>
        <v>sgemm</v>
      </c>
      <c r="L344" s="6" t="str" cm="1">
        <f t="array" ref="L344">INDEX(_xlfn.TEXTSPLIT(TableCSV[[#This Row],[csv]],"_"),2)</f>
        <v>mkl</v>
      </c>
      <c r="M34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4" s="6">
        <f>IF(ISNUMBER(SEARCH("optimized",TableCSV[[#This Row],[csv]])),1,0)</f>
        <v>1</v>
      </c>
      <c r="O344" s="6" t="str" cm="1">
        <f t="array" ref="O344">INDEX(_xlfn.TEXTSPLIT(INDEX(_xlfn.TEXTSPLIT(TableCSV[[#This Row],[rep]],"="),2)," "),1)</f>
        <v>cores</v>
      </c>
      <c r="P344" s="6" t="str" cm="1">
        <f t="array" ref="P344">INDEX(_xlfn.TEXTSPLIT(INDEX(_xlfn.TEXTSPLIT(TableCSV[[#This Row],[rep]],"="),3)," "),1)</f>
        <v>close</v>
      </c>
      <c r="Q344" s="6" cm="1">
        <f t="array" ref="Q344">VALUE(INDEX(_xlfn.TEXTSPLIT(INDEX(_xlfn.TEXTSPLIT(TableCSV[[#This Row],[rep]],"="),4)," "),1))</f>
        <v>1</v>
      </c>
      <c r="R344" s="6" cm="1">
        <f t="array" ref="R344">VALUE(INDEX(_xlfn.TEXTSPLIT(INDEX(_xlfn.TEXTSPLIT(TableCSV[[#This Row],[rep]],"="),5)," "),1))</f>
        <v>1</v>
      </c>
    </row>
    <row r="345" spans="1:18" hidden="1" x14ac:dyDescent="0.25">
      <c r="A345" t="s">
        <v>406</v>
      </c>
      <c r="B345" t="s">
        <v>407</v>
      </c>
      <c r="C345" t="s">
        <v>33</v>
      </c>
      <c r="D345" t="s">
        <v>432</v>
      </c>
      <c r="E345">
        <v>30000</v>
      </c>
      <c r="F345">
        <v>30000</v>
      </c>
      <c r="G345">
        <v>30000</v>
      </c>
      <c r="H345">
        <v>33.225059190000003</v>
      </c>
      <c r="I345">
        <v>33.225059000000002</v>
      </c>
      <c r="J345">
        <v>1625.279272</v>
      </c>
      <c r="K345" s="6" t="str" cm="1">
        <f t="array" ref="K345">INDEX(_xlfn.TEXTSPLIT(TableCSV[[#This Row],[csv]],"_"),1)</f>
        <v>sgemm</v>
      </c>
      <c r="L345" s="6" t="str" cm="1">
        <f t="array" ref="L345">INDEX(_xlfn.TEXTSPLIT(TableCSV[[#This Row],[csv]],"_"),2)</f>
        <v>mkl</v>
      </c>
      <c r="M34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5" s="6">
        <f>IF(ISNUMBER(SEARCH("optimized",TableCSV[[#This Row],[csv]])),1,0)</f>
        <v>1</v>
      </c>
      <c r="O345" s="6" t="str" cm="1">
        <f t="array" ref="O345">INDEX(_xlfn.TEXTSPLIT(INDEX(_xlfn.TEXTSPLIT(TableCSV[[#This Row],[rep]],"="),2)," "),1)</f>
        <v>cores</v>
      </c>
      <c r="P345" s="6" t="str" cm="1">
        <f t="array" ref="P345">INDEX(_xlfn.TEXTSPLIT(INDEX(_xlfn.TEXTSPLIT(TableCSV[[#This Row],[rep]],"="),3)," "),1)</f>
        <v>close</v>
      </c>
      <c r="Q345" s="6" cm="1">
        <f t="array" ref="Q345">VALUE(INDEX(_xlfn.TEXTSPLIT(INDEX(_xlfn.TEXTSPLIT(TableCSV[[#This Row],[rep]],"="),4)," "),1))</f>
        <v>12</v>
      </c>
      <c r="R345" s="6" cm="1">
        <f t="array" ref="R345">VALUE(INDEX(_xlfn.TEXTSPLIT(INDEX(_xlfn.TEXTSPLIT(TableCSV[[#This Row],[rep]],"="),5)," "),1))</f>
        <v>12</v>
      </c>
    </row>
    <row r="346" spans="1:18" hidden="1" x14ac:dyDescent="0.25">
      <c r="A346" t="s">
        <v>406</v>
      </c>
      <c r="B346" t="s">
        <v>407</v>
      </c>
      <c r="C346" t="s">
        <v>33</v>
      </c>
      <c r="D346" t="s">
        <v>433</v>
      </c>
      <c r="E346">
        <v>30000</v>
      </c>
      <c r="F346">
        <v>30000</v>
      </c>
      <c r="G346">
        <v>30000</v>
      </c>
      <c r="H346">
        <v>36.241183112999998</v>
      </c>
      <c r="I346">
        <v>36.241182999999999</v>
      </c>
      <c r="J346">
        <v>1490.0175810000001</v>
      </c>
      <c r="K346" s="6" t="str" cm="1">
        <f t="array" ref="K346">INDEX(_xlfn.TEXTSPLIT(TableCSV[[#This Row],[csv]],"_"),1)</f>
        <v>sgemm</v>
      </c>
      <c r="L346" s="6" t="str" cm="1">
        <f t="array" ref="L346">INDEX(_xlfn.TEXTSPLIT(TableCSV[[#This Row],[csv]],"_"),2)</f>
        <v>mkl</v>
      </c>
      <c r="M34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6" s="6">
        <f>IF(ISNUMBER(SEARCH("optimized",TableCSV[[#This Row],[csv]])),1,0)</f>
        <v>1</v>
      </c>
      <c r="O346" s="6" t="str" cm="1">
        <f t="array" ref="O346">INDEX(_xlfn.TEXTSPLIT(INDEX(_xlfn.TEXTSPLIT(TableCSV[[#This Row],[rep]],"="),2)," "),1)</f>
        <v>cores</v>
      </c>
      <c r="P346" s="6" t="str" cm="1">
        <f t="array" ref="P346">INDEX(_xlfn.TEXTSPLIT(INDEX(_xlfn.TEXTSPLIT(TableCSV[[#This Row],[rep]],"="),3)," "),1)</f>
        <v>close</v>
      </c>
      <c r="Q346" s="6" cm="1">
        <f t="array" ref="Q346">VALUE(INDEX(_xlfn.TEXTSPLIT(INDEX(_xlfn.TEXTSPLIT(TableCSV[[#This Row],[rep]],"="),4)," "),1))</f>
        <v>11</v>
      </c>
      <c r="R346" s="6" cm="1">
        <f t="array" ref="R346">VALUE(INDEX(_xlfn.TEXTSPLIT(INDEX(_xlfn.TEXTSPLIT(TableCSV[[#This Row],[rep]],"="),5)," "),1))</f>
        <v>11</v>
      </c>
    </row>
    <row r="347" spans="1:18" hidden="1" x14ac:dyDescent="0.25">
      <c r="A347" t="s">
        <v>406</v>
      </c>
      <c r="B347" t="s">
        <v>407</v>
      </c>
      <c r="C347" t="s">
        <v>33</v>
      </c>
      <c r="D347" t="s">
        <v>434</v>
      </c>
      <c r="E347">
        <v>30000</v>
      </c>
      <c r="F347">
        <v>30000</v>
      </c>
      <c r="G347">
        <v>30000</v>
      </c>
      <c r="H347">
        <v>39.83871293</v>
      </c>
      <c r="I347">
        <v>39.838712999999998</v>
      </c>
      <c r="J347">
        <v>1355.4654760000001</v>
      </c>
      <c r="K347" s="6" t="str" cm="1">
        <f t="array" ref="K347">INDEX(_xlfn.TEXTSPLIT(TableCSV[[#This Row],[csv]],"_"),1)</f>
        <v>sgemm</v>
      </c>
      <c r="L347" s="6" t="str" cm="1">
        <f t="array" ref="L347">INDEX(_xlfn.TEXTSPLIT(TableCSV[[#This Row],[csv]],"_"),2)</f>
        <v>mkl</v>
      </c>
      <c r="M34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7" s="6">
        <f>IF(ISNUMBER(SEARCH("optimized",TableCSV[[#This Row],[csv]])),1,0)</f>
        <v>1</v>
      </c>
      <c r="O347" s="6" t="str" cm="1">
        <f t="array" ref="O347">INDEX(_xlfn.TEXTSPLIT(INDEX(_xlfn.TEXTSPLIT(TableCSV[[#This Row],[rep]],"="),2)," "),1)</f>
        <v>cores</v>
      </c>
      <c r="P347" s="6" t="str" cm="1">
        <f t="array" ref="P347">INDEX(_xlfn.TEXTSPLIT(INDEX(_xlfn.TEXTSPLIT(TableCSV[[#This Row],[rep]],"="),3)," "),1)</f>
        <v>close</v>
      </c>
      <c r="Q347" s="6" cm="1">
        <f t="array" ref="Q347">VALUE(INDEX(_xlfn.TEXTSPLIT(INDEX(_xlfn.TEXTSPLIT(TableCSV[[#This Row],[rep]],"="),4)," "),1))</f>
        <v>10</v>
      </c>
      <c r="R347" s="6" cm="1">
        <f t="array" ref="R347">VALUE(INDEX(_xlfn.TEXTSPLIT(INDEX(_xlfn.TEXTSPLIT(TableCSV[[#This Row],[rep]],"="),5)," "),1))</f>
        <v>10</v>
      </c>
    </row>
    <row r="348" spans="1:18" hidden="1" x14ac:dyDescent="0.25">
      <c r="A348" t="s">
        <v>406</v>
      </c>
      <c r="B348" t="s">
        <v>407</v>
      </c>
      <c r="C348" t="s">
        <v>33</v>
      </c>
      <c r="D348" t="s">
        <v>435</v>
      </c>
      <c r="E348">
        <v>30000</v>
      </c>
      <c r="F348">
        <v>30000</v>
      </c>
      <c r="G348">
        <v>30000</v>
      </c>
      <c r="H348">
        <v>44.270063682</v>
      </c>
      <c r="I348">
        <v>44.270063999999998</v>
      </c>
      <c r="J348">
        <v>1219.7859120000001</v>
      </c>
      <c r="K348" s="6" t="str" cm="1">
        <f t="array" ref="K348">INDEX(_xlfn.TEXTSPLIT(TableCSV[[#This Row],[csv]],"_"),1)</f>
        <v>sgemm</v>
      </c>
      <c r="L348" s="6" t="str" cm="1">
        <f t="array" ref="L348">INDEX(_xlfn.TEXTSPLIT(TableCSV[[#This Row],[csv]],"_"),2)</f>
        <v>mkl</v>
      </c>
      <c r="M34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8" s="6">
        <f>IF(ISNUMBER(SEARCH("optimized",TableCSV[[#This Row],[csv]])),1,0)</f>
        <v>1</v>
      </c>
      <c r="O348" s="6" t="str" cm="1">
        <f t="array" ref="O348">INDEX(_xlfn.TEXTSPLIT(INDEX(_xlfn.TEXTSPLIT(TableCSV[[#This Row],[rep]],"="),2)," "),1)</f>
        <v>cores</v>
      </c>
      <c r="P348" s="6" t="str" cm="1">
        <f t="array" ref="P348">INDEX(_xlfn.TEXTSPLIT(INDEX(_xlfn.TEXTSPLIT(TableCSV[[#This Row],[rep]],"="),3)," "),1)</f>
        <v>close</v>
      </c>
      <c r="Q348" s="6" cm="1">
        <f t="array" ref="Q348">VALUE(INDEX(_xlfn.TEXTSPLIT(INDEX(_xlfn.TEXTSPLIT(TableCSV[[#This Row],[rep]],"="),4)," "),1))</f>
        <v>9</v>
      </c>
      <c r="R348" s="6" cm="1">
        <f t="array" ref="R348">VALUE(INDEX(_xlfn.TEXTSPLIT(INDEX(_xlfn.TEXTSPLIT(TableCSV[[#This Row],[rep]],"="),5)," "),1))</f>
        <v>9</v>
      </c>
    </row>
    <row r="349" spans="1:18" hidden="1" x14ac:dyDescent="0.25">
      <c r="A349" t="s">
        <v>406</v>
      </c>
      <c r="B349" t="s">
        <v>407</v>
      </c>
      <c r="C349" t="s">
        <v>33</v>
      </c>
      <c r="D349" t="s">
        <v>436</v>
      </c>
      <c r="E349">
        <v>30000</v>
      </c>
      <c r="F349">
        <v>30000</v>
      </c>
      <c r="G349">
        <v>30000</v>
      </c>
      <c r="H349">
        <v>49.813797291</v>
      </c>
      <c r="I349">
        <v>49.813797000000001</v>
      </c>
      <c r="J349">
        <v>1084.0370129999999</v>
      </c>
      <c r="K349" s="6" t="str" cm="1">
        <f t="array" ref="K349">INDEX(_xlfn.TEXTSPLIT(TableCSV[[#This Row],[csv]],"_"),1)</f>
        <v>sgemm</v>
      </c>
      <c r="L349" s="6" t="str" cm="1">
        <f t="array" ref="L349">INDEX(_xlfn.TEXTSPLIT(TableCSV[[#This Row],[csv]],"_"),2)</f>
        <v>mkl</v>
      </c>
      <c r="M34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49" s="6">
        <f>IF(ISNUMBER(SEARCH("optimized",TableCSV[[#This Row],[csv]])),1,0)</f>
        <v>1</v>
      </c>
      <c r="O349" s="6" t="str" cm="1">
        <f t="array" ref="O349">INDEX(_xlfn.TEXTSPLIT(INDEX(_xlfn.TEXTSPLIT(TableCSV[[#This Row],[rep]],"="),2)," "),1)</f>
        <v>cores</v>
      </c>
      <c r="P349" s="6" t="str" cm="1">
        <f t="array" ref="P349">INDEX(_xlfn.TEXTSPLIT(INDEX(_xlfn.TEXTSPLIT(TableCSV[[#This Row],[rep]],"="),3)," "),1)</f>
        <v>close</v>
      </c>
      <c r="Q349" s="6" cm="1">
        <f t="array" ref="Q349">VALUE(INDEX(_xlfn.TEXTSPLIT(INDEX(_xlfn.TEXTSPLIT(TableCSV[[#This Row],[rep]],"="),4)," "),1))</f>
        <v>8</v>
      </c>
      <c r="R349" s="6" cm="1">
        <f t="array" ref="R349">VALUE(INDEX(_xlfn.TEXTSPLIT(INDEX(_xlfn.TEXTSPLIT(TableCSV[[#This Row],[rep]],"="),5)," "),1))</f>
        <v>8</v>
      </c>
    </row>
    <row r="350" spans="1:18" hidden="1" x14ac:dyDescent="0.25">
      <c r="A350" t="s">
        <v>406</v>
      </c>
      <c r="B350" t="s">
        <v>407</v>
      </c>
      <c r="C350" t="s">
        <v>33</v>
      </c>
      <c r="D350" t="s">
        <v>437</v>
      </c>
      <c r="E350">
        <v>30000</v>
      </c>
      <c r="F350">
        <v>30000</v>
      </c>
      <c r="G350">
        <v>30000</v>
      </c>
      <c r="H350">
        <v>56.990155373</v>
      </c>
      <c r="I350">
        <v>56.990155000000001</v>
      </c>
      <c r="J350">
        <v>947.53207199999997</v>
      </c>
      <c r="K350" s="6" t="str" cm="1">
        <f t="array" ref="K350">INDEX(_xlfn.TEXTSPLIT(TableCSV[[#This Row],[csv]],"_"),1)</f>
        <v>sgemm</v>
      </c>
      <c r="L350" s="6" t="str" cm="1">
        <f t="array" ref="L350">INDEX(_xlfn.TEXTSPLIT(TableCSV[[#This Row],[csv]],"_"),2)</f>
        <v>mkl</v>
      </c>
      <c r="M35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0" s="6">
        <f>IF(ISNUMBER(SEARCH("optimized",TableCSV[[#This Row],[csv]])),1,0)</f>
        <v>1</v>
      </c>
      <c r="O350" s="6" t="str" cm="1">
        <f t="array" ref="O350">INDEX(_xlfn.TEXTSPLIT(INDEX(_xlfn.TEXTSPLIT(TableCSV[[#This Row],[rep]],"="),2)," "),1)</f>
        <v>cores</v>
      </c>
      <c r="P350" s="6" t="str" cm="1">
        <f t="array" ref="P350">INDEX(_xlfn.TEXTSPLIT(INDEX(_xlfn.TEXTSPLIT(TableCSV[[#This Row],[rep]],"="),3)," "),1)</f>
        <v>close</v>
      </c>
      <c r="Q350" s="6" cm="1">
        <f t="array" ref="Q350">VALUE(INDEX(_xlfn.TEXTSPLIT(INDEX(_xlfn.TEXTSPLIT(TableCSV[[#This Row],[rep]],"="),4)," "),1))</f>
        <v>7</v>
      </c>
      <c r="R350" s="6" cm="1">
        <f t="array" ref="R350">VALUE(INDEX(_xlfn.TEXTSPLIT(INDEX(_xlfn.TEXTSPLIT(TableCSV[[#This Row],[rep]],"="),5)," "),1))</f>
        <v>7</v>
      </c>
    </row>
    <row r="351" spans="1:18" hidden="1" x14ac:dyDescent="0.25">
      <c r="A351" t="s">
        <v>406</v>
      </c>
      <c r="B351" t="s">
        <v>407</v>
      </c>
      <c r="C351" t="s">
        <v>33</v>
      </c>
      <c r="D351" t="s">
        <v>438</v>
      </c>
      <c r="E351">
        <v>30000</v>
      </c>
      <c r="F351">
        <v>30000</v>
      </c>
      <c r="G351">
        <v>30000</v>
      </c>
      <c r="H351">
        <v>66.767974926999997</v>
      </c>
      <c r="I351">
        <v>66.767975000000007</v>
      </c>
      <c r="J351">
        <v>808.77097200000003</v>
      </c>
      <c r="K351" s="6" t="str" cm="1">
        <f t="array" ref="K351">INDEX(_xlfn.TEXTSPLIT(TableCSV[[#This Row],[csv]],"_"),1)</f>
        <v>sgemm</v>
      </c>
      <c r="L351" s="6" t="str" cm="1">
        <f t="array" ref="L351">INDEX(_xlfn.TEXTSPLIT(TableCSV[[#This Row],[csv]],"_"),2)</f>
        <v>mkl</v>
      </c>
      <c r="M35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1" s="6">
        <f>IF(ISNUMBER(SEARCH("optimized",TableCSV[[#This Row],[csv]])),1,0)</f>
        <v>1</v>
      </c>
      <c r="O351" s="6" t="str" cm="1">
        <f t="array" ref="O351">INDEX(_xlfn.TEXTSPLIT(INDEX(_xlfn.TEXTSPLIT(TableCSV[[#This Row],[rep]],"="),2)," "),1)</f>
        <v>cores</v>
      </c>
      <c r="P351" s="6" t="str" cm="1">
        <f t="array" ref="P351">INDEX(_xlfn.TEXTSPLIT(INDEX(_xlfn.TEXTSPLIT(TableCSV[[#This Row],[rep]],"="),3)," "),1)</f>
        <v>close</v>
      </c>
      <c r="Q351" s="6" cm="1">
        <f t="array" ref="Q351">VALUE(INDEX(_xlfn.TEXTSPLIT(INDEX(_xlfn.TEXTSPLIT(TableCSV[[#This Row],[rep]],"="),4)," "),1))</f>
        <v>6</v>
      </c>
      <c r="R351" s="6" cm="1">
        <f t="array" ref="R351">VALUE(INDEX(_xlfn.TEXTSPLIT(INDEX(_xlfn.TEXTSPLIT(TableCSV[[#This Row],[rep]],"="),5)," "),1))</f>
        <v>6</v>
      </c>
    </row>
    <row r="352" spans="1:18" hidden="1" x14ac:dyDescent="0.25">
      <c r="A352" t="s">
        <v>406</v>
      </c>
      <c r="B352" t="s">
        <v>407</v>
      </c>
      <c r="C352" t="s">
        <v>33</v>
      </c>
      <c r="D352" t="s">
        <v>439</v>
      </c>
      <c r="E352">
        <v>30000</v>
      </c>
      <c r="F352">
        <v>30000</v>
      </c>
      <c r="G352">
        <v>30000</v>
      </c>
      <c r="H352">
        <v>79.809285068999998</v>
      </c>
      <c r="I352">
        <v>79.809285000000003</v>
      </c>
      <c r="J352">
        <v>676.61300300000005</v>
      </c>
      <c r="K352" s="6" t="str" cm="1">
        <f t="array" ref="K352">INDEX(_xlfn.TEXTSPLIT(TableCSV[[#This Row],[csv]],"_"),1)</f>
        <v>sgemm</v>
      </c>
      <c r="L352" s="6" t="str" cm="1">
        <f t="array" ref="L352">INDEX(_xlfn.TEXTSPLIT(TableCSV[[#This Row],[csv]],"_"),2)</f>
        <v>mkl</v>
      </c>
      <c r="M35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2" s="6">
        <f>IF(ISNUMBER(SEARCH("optimized",TableCSV[[#This Row],[csv]])),1,0)</f>
        <v>1</v>
      </c>
      <c r="O352" s="6" t="str" cm="1">
        <f t="array" ref="O352">INDEX(_xlfn.TEXTSPLIT(INDEX(_xlfn.TEXTSPLIT(TableCSV[[#This Row],[rep]],"="),2)," "),1)</f>
        <v>cores</v>
      </c>
      <c r="P352" s="6" t="str" cm="1">
        <f t="array" ref="P352">INDEX(_xlfn.TEXTSPLIT(INDEX(_xlfn.TEXTSPLIT(TableCSV[[#This Row],[rep]],"="),3)," "),1)</f>
        <v>close</v>
      </c>
      <c r="Q352" s="6" cm="1">
        <f t="array" ref="Q352">VALUE(INDEX(_xlfn.TEXTSPLIT(INDEX(_xlfn.TEXTSPLIT(TableCSV[[#This Row],[rep]],"="),4)," "),1))</f>
        <v>5</v>
      </c>
      <c r="R352" s="6" cm="1">
        <f t="array" ref="R352">VALUE(INDEX(_xlfn.TEXTSPLIT(INDEX(_xlfn.TEXTSPLIT(TableCSV[[#This Row],[rep]],"="),5)," "),1))</f>
        <v>5</v>
      </c>
    </row>
    <row r="353" spans="1:18" hidden="1" x14ac:dyDescent="0.25">
      <c r="A353" t="s">
        <v>406</v>
      </c>
      <c r="B353" t="s">
        <v>407</v>
      </c>
      <c r="C353" t="s">
        <v>33</v>
      </c>
      <c r="D353" t="s">
        <v>440</v>
      </c>
      <c r="E353">
        <v>30000</v>
      </c>
      <c r="F353">
        <v>30000</v>
      </c>
      <c r="G353">
        <v>30000</v>
      </c>
      <c r="H353">
        <v>100.072446082</v>
      </c>
      <c r="I353">
        <v>100.072446</v>
      </c>
      <c r="J353">
        <v>539.60907399999996</v>
      </c>
      <c r="K353" s="6" t="str" cm="1">
        <f t="array" ref="K353">INDEX(_xlfn.TEXTSPLIT(TableCSV[[#This Row],[csv]],"_"),1)</f>
        <v>sgemm</v>
      </c>
      <c r="L353" s="6" t="str" cm="1">
        <f t="array" ref="L353">INDEX(_xlfn.TEXTSPLIT(TableCSV[[#This Row],[csv]],"_"),2)</f>
        <v>mkl</v>
      </c>
      <c r="M35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3" s="6">
        <f>IF(ISNUMBER(SEARCH("optimized",TableCSV[[#This Row],[csv]])),1,0)</f>
        <v>1</v>
      </c>
      <c r="O353" s="6" t="str" cm="1">
        <f t="array" ref="O353">INDEX(_xlfn.TEXTSPLIT(INDEX(_xlfn.TEXTSPLIT(TableCSV[[#This Row],[rep]],"="),2)," "),1)</f>
        <v>cores</v>
      </c>
      <c r="P353" s="6" t="str" cm="1">
        <f t="array" ref="P353">INDEX(_xlfn.TEXTSPLIT(INDEX(_xlfn.TEXTSPLIT(TableCSV[[#This Row],[rep]],"="),3)," "),1)</f>
        <v>close</v>
      </c>
      <c r="Q353" s="6" cm="1">
        <f t="array" ref="Q353">VALUE(INDEX(_xlfn.TEXTSPLIT(INDEX(_xlfn.TEXTSPLIT(TableCSV[[#This Row],[rep]],"="),4)," "),1))</f>
        <v>4</v>
      </c>
      <c r="R353" s="6" cm="1">
        <f t="array" ref="R353">VALUE(INDEX(_xlfn.TEXTSPLIT(INDEX(_xlfn.TEXTSPLIT(TableCSV[[#This Row],[rep]],"="),5)," "),1))</f>
        <v>4</v>
      </c>
    </row>
    <row r="354" spans="1:18" hidden="1" x14ac:dyDescent="0.25">
      <c r="A354" t="s">
        <v>406</v>
      </c>
      <c r="B354" t="s">
        <v>407</v>
      </c>
      <c r="C354" t="s">
        <v>33</v>
      </c>
      <c r="D354" t="s">
        <v>441</v>
      </c>
      <c r="E354">
        <v>30000</v>
      </c>
      <c r="F354">
        <v>30000</v>
      </c>
      <c r="G354">
        <v>30000</v>
      </c>
      <c r="H354">
        <v>134.30613652400001</v>
      </c>
      <c r="I354">
        <v>134.30613700000001</v>
      </c>
      <c r="J354">
        <v>402.06651299999999</v>
      </c>
      <c r="K354" s="6" t="str" cm="1">
        <f t="array" ref="K354">INDEX(_xlfn.TEXTSPLIT(TableCSV[[#This Row],[csv]],"_"),1)</f>
        <v>sgemm</v>
      </c>
      <c r="L354" s="6" t="str" cm="1">
        <f t="array" ref="L354">INDEX(_xlfn.TEXTSPLIT(TableCSV[[#This Row],[csv]],"_"),2)</f>
        <v>mkl</v>
      </c>
      <c r="M35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4" s="6">
        <f>IF(ISNUMBER(SEARCH("optimized",TableCSV[[#This Row],[csv]])),1,0)</f>
        <v>1</v>
      </c>
      <c r="O354" s="6" t="str" cm="1">
        <f t="array" ref="O354">INDEX(_xlfn.TEXTSPLIT(INDEX(_xlfn.TEXTSPLIT(TableCSV[[#This Row],[rep]],"="),2)," "),1)</f>
        <v>cores</v>
      </c>
      <c r="P354" s="6" t="str" cm="1">
        <f t="array" ref="P354">INDEX(_xlfn.TEXTSPLIT(INDEX(_xlfn.TEXTSPLIT(TableCSV[[#This Row],[rep]],"="),3)," "),1)</f>
        <v>close</v>
      </c>
      <c r="Q354" s="6" cm="1">
        <f t="array" ref="Q354">VALUE(INDEX(_xlfn.TEXTSPLIT(INDEX(_xlfn.TEXTSPLIT(TableCSV[[#This Row],[rep]],"="),4)," "),1))</f>
        <v>3</v>
      </c>
      <c r="R354" s="6" cm="1">
        <f t="array" ref="R354">VALUE(INDEX(_xlfn.TEXTSPLIT(INDEX(_xlfn.TEXTSPLIT(TableCSV[[#This Row],[rep]],"="),5)," "),1))</f>
        <v>3</v>
      </c>
    </row>
    <row r="355" spans="1:18" hidden="1" x14ac:dyDescent="0.25">
      <c r="A355" t="s">
        <v>406</v>
      </c>
      <c r="B355" t="s">
        <v>407</v>
      </c>
      <c r="C355" t="s">
        <v>33</v>
      </c>
      <c r="D355" t="s">
        <v>442</v>
      </c>
      <c r="E355">
        <v>30000</v>
      </c>
      <c r="F355">
        <v>30000</v>
      </c>
      <c r="G355">
        <v>30000</v>
      </c>
      <c r="H355">
        <v>203.791131562</v>
      </c>
      <c r="I355">
        <v>203.791132</v>
      </c>
      <c r="J355">
        <v>264.97718300000003</v>
      </c>
      <c r="K355" s="6" t="str" cm="1">
        <f t="array" ref="K355">INDEX(_xlfn.TEXTSPLIT(TableCSV[[#This Row],[csv]],"_"),1)</f>
        <v>sgemm</v>
      </c>
      <c r="L355" s="6" t="str" cm="1">
        <f t="array" ref="L355">INDEX(_xlfn.TEXTSPLIT(TableCSV[[#This Row],[csv]],"_"),2)</f>
        <v>mkl</v>
      </c>
      <c r="M35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5" s="6">
        <f>IF(ISNUMBER(SEARCH("optimized",TableCSV[[#This Row],[csv]])),1,0)</f>
        <v>1</v>
      </c>
      <c r="O355" s="6" t="str" cm="1">
        <f t="array" ref="O355">INDEX(_xlfn.TEXTSPLIT(INDEX(_xlfn.TEXTSPLIT(TableCSV[[#This Row],[rep]],"="),2)," "),1)</f>
        <v>cores</v>
      </c>
      <c r="P355" s="6" t="str" cm="1">
        <f t="array" ref="P355">INDEX(_xlfn.TEXTSPLIT(INDEX(_xlfn.TEXTSPLIT(TableCSV[[#This Row],[rep]],"="),3)," "),1)</f>
        <v>close</v>
      </c>
      <c r="Q355" s="6" cm="1">
        <f t="array" ref="Q355">VALUE(INDEX(_xlfn.TEXTSPLIT(INDEX(_xlfn.TEXTSPLIT(TableCSV[[#This Row],[rep]],"="),4)," "),1))</f>
        <v>2</v>
      </c>
      <c r="R355" s="6" cm="1">
        <f t="array" ref="R355">VALUE(INDEX(_xlfn.TEXTSPLIT(INDEX(_xlfn.TEXTSPLIT(TableCSV[[#This Row],[rep]],"="),5)," "),1))</f>
        <v>2</v>
      </c>
    </row>
    <row r="356" spans="1:18" hidden="1" x14ac:dyDescent="0.25">
      <c r="A356" t="s">
        <v>406</v>
      </c>
      <c r="B356" t="s">
        <v>407</v>
      </c>
      <c r="C356" t="s">
        <v>33</v>
      </c>
      <c r="D356" t="s">
        <v>443</v>
      </c>
      <c r="E356">
        <v>30000</v>
      </c>
      <c r="F356">
        <v>30000</v>
      </c>
      <c r="G356">
        <v>30000</v>
      </c>
      <c r="H356">
        <v>402.464789725</v>
      </c>
      <c r="I356">
        <v>402.46478999999999</v>
      </c>
      <c r="J356">
        <v>134.17322799999999</v>
      </c>
      <c r="K356" s="6" t="str" cm="1">
        <f t="array" ref="K356">INDEX(_xlfn.TEXTSPLIT(TableCSV[[#This Row],[csv]],"_"),1)</f>
        <v>sgemm</v>
      </c>
      <c r="L356" s="6" t="str" cm="1">
        <f t="array" ref="L356">INDEX(_xlfn.TEXTSPLIT(TableCSV[[#This Row],[csv]],"_"),2)</f>
        <v>mkl</v>
      </c>
      <c r="M35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6" s="6">
        <f>IF(ISNUMBER(SEARCH("optimized",TableCSV[[#This Row],[csv]])),1,0)</f>
        <v>1</v>
      </c>
      <c r="O356" s="6" t="str" cm="1">
        <f t="array" ref="O356">INDEX(_xlfn.TEXTSPLIT(INDEX(_xlfn.TEXTSPLIT(TableCSV[[#This Row],[rep]],"="),2)," "),1)</f>
        <v>cores</v>
      </c>
      <c r="P356" s="6" t="str" cm="1">
        <f t="array" ref="P356">INDEX(_xlfn.TEXTSPLIT(INDEX(_xlfn.TEXTSPLIT(TableCSV[[#This Row],[rep]],"="),3)," "),1)</f>
        <v>close</v>
      </c>
      <c r="Q356" s="6" cm="1">
        <f t="array" ref="Q356">VALUE(INDEX(_xlfn.TEXTSPLIT(INDEX(_xlfn.TEXTSPLIT(TableCSV[[#This Row],[rep]],"="),4)," "),1))</f>
        <v>1</v>
      </c>
      <c r="R356" s="6" cm="1">
        <f t="array" ref="R356">VALUE(INDEX(_xlfn.TEXTSPLIT(INDEX(_xlfn.TEXTSPLIT(TableCSV[[#This Row],[rep]],"="),5)," "),1))</f>
        <v>1</v>
      </c>
    </row>
    <row r="357" spans="1:18" hidden="1" x14ac:dyDescent="0.25">
      <c r="A357" t="s">
        <v>406</v>
      </c>
      <c r="B357" t="s">
        <v>407</v>
      </c>
      <c r="C357" t="s">
        <v>33</v>
      </c>
      <c r="D357" t="s">
        <v>444</v>
      </c>
      <c r="E357">
        <v>30000</v>
      </c>
      <c r="F357">
        <v>30000</v>
      </c>
      <c r="G357">
        <v>30000</v>
      </c>
      <c r="H357">
        <v>33.208882740999996</v>
      </c>
      <c r="I357">
        <v>33.208883</v>
      </c>
      <c r="J357">
        <v>1626.0709649999999</v>
      </c>
      <c r="K357" s="6" t="str" cm="1">
        <f t="array" ref="K357">INDEX(_xlfn.TEXTSPLIT(TableCSV[[#This Row],[csv]],"_"),1)</f>
        <v>sgemm</v>
      </c>
      <c r="L357" s="6" t="str" cm="1">
        <f t="array" ref="L357">INDEX(_xlfn.TEXTSPLIT(TableCSV[[#This Row],[csv]],"_"),2)</f>
        <v>mkl</v>
      </c>
      <c r="M35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7" s="6">
        <f>IF(ISNUMBER(SEARCH("optimized",TableCSV[[#This Row],[csv]])),1,0)</f>
        <v>1</v>
      </c>
      <c r="O357" s="6" t="str" cm="1">
        <f t="array" ref="O357">INDEX(_xlfn.TEXTSPLIT(INDEX(_xlfn.TEXTSPLIT(TableCSV[[#This Row],[rep]],"="),2)," "),1)</f>
        <v>cores</v>
      </c>
      <c r="P357" s="6" t="str" cm="1">
        <f t="array" ref="P357">INDEX(_xlfn.TEXTSPLIT(INDEX(_xlfn.TEXTSPLIT(TableCSV[[#This Row],[rep]],"="),3)," "),1)</f>
        <v>close</v>
      </c>
      <c r="Q357" s="6" cm="1">
        <f t="array" ref="Q357">VALUE(INDEX(_xlfn.TEXTSPLIT(INDEX(_xlfn.TEXTSPLIT(TableCSV[[#This Row],[rep]],"="),4)," "),1))</f>
        <v>12</v>
      </c>
      <c r="R357" s="6" cm="1">
        <f t="array" ref="R357">VALUE(INDEX(_xlfn.TEXTSPLIT(INDEX(_xlfn.TEXTSPLIT(TableCSV[[#This Row],[rep]],"="),5)," "),1))</f>
        <v>12</v>
      </c>
    </row>
    <row r="358" spans="1:18" hidden="1" x14ac:dyDescent="0.25">
      <c r="A358" t="s">
        <v>406</v>
      </c>
      <c r="B358" t="s">
        <v>407</v>
      </c>
      <c r="C358" t="s">
        <v>33</v>
      </c>
      <c r="D358" t="s">
        <v>445</v>
      </c>
      <c r="E358">
        <v>30000</v>
      </c>
      <c r="F358">
        <v>30000</v>
      </c>
      <c r="G358">
        <v>30000</v>
      </c>
      <c r="H358">
        <v>36.220640897999999</v>
      </c>
      <c r="I358">
        <v>36.220641000000001</v>
      </c>
      <c r="J358">
        <v>1490.862631</v>
      </c>
      <c r="K358" s="6" t="str" cm="1">
        <f t="array" ref="K358">INDEX(_xlfn.TEXTSPLIT(TableCSV[[#This Row],[csv]],"_"),1)</f>
        <v>sgemm</v>
      </c>
      <c r="L358" s="6" t="str" cm="1">
        <f t="array" ref="L358">INDEX(_xlfn.TEXTSPLIT(TableCSV[[#This Row],[csv]],"_"),2)</f>
        <v>mkl</v>
      </c>
      <c r="M35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8" s="6">
        <f>IF(ISNUMBER(SEARCH("optimized",TableCSV[[#This Row],[csv]])),1,0)</f>
        <v>1</v>
      </c>
      <c r="O358" s="6" t="str" cm="1">
        <f t="array" ref="O358">INDEX(_xlfn.TEXTSPLIT(INDEX(_xlfn.TEXTSPLIT(TableCSV[[#This Row],[rep]],"="),2)," "),1)</f>
        <v>cores</v>
      </c>
      <c r="P358" s="6" t="str" cm="1">
        <f t="array" ref="P358">INDEX(_xlfn.TEXTSPLIT(INDEX(_xlfn.TEXTSPLIT(TableCSV[[#This Row],[rep]],"="),3)," "),1)</f>
        <v>close</v>
      </c>
      <c r="Q358" s="6" cm="1">
        <f t="array" ref="Q358">VALUE(INDEX(_xlfn.TEXTSPLIT(INDEX(_xlfn.TEXTSPLIT(TableCSV[[#This Row],[rep]],"="),4)," "),1))</f>
        <v>11</v>
      </c>
      <c r="R358" s="6" cm="1">
        <f t="array" ref="R358">VALUE(INDEX(_xlfn.TEXTSPLIT(INDEX(_xlfn.TEXTSPLIT(TableCSV[[#This Row],[rep]],"="),5)," "),1))</f>
        <v>11</v>
      </c>
    </row>
    <row r="359" spans="1:18" hidden="1" x14ac:dyDescent="0.25">
      <c r="A359" t="s">
        <v>406</v>
      </c>
      <c r="B359" t="s">
        <v>407</v>
      </c>
      <c r="C359" t="s">
        <v>33</v>
      </c>
      <c r="D359" t="s">
        <v>446</v>
      </c>
      <c r="E359">
        <v>30000</v>
      </c>
      <c r="F359">
        <v>30000</v>
      </c>
      <c r="G359">
        <v>30000</v>
      </c>
      <c r="H359">
        <v>39.888852985</v>
      </c>
      <c r="I359">
        <v>39.888852999999997</v>
      </c>
      <c r="J359">
        <v>1353.7616640000001</v>
      </c>
      <c r="K359" s="6" t="str" cm="1">
        <f t="array" ref="K359">INDEX(_xlfn.TEXTSPLIT(TableCSV[[#This Row],[csv]],"_"),1)</f>
        <v>sgemm</v>
      </c>
      <c r="L359" s="6" t="str" cm="1">
        <f t="array" ref="L359">INDEX(_xlfn.TEXTSPLIT(TableCSV[[#This Row],[csv]],"_"),2)</f>
        <v>mkl</v>
      </c>
      <c r="M35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59" s="6">
        <f>IF(ISNUMBER(SEARCH("optimized",TableCSV[[#This Row],[csv]])),1,0)</f>
        <v>1</v>
      </c>
      <c r="O359" s="6" t="str" cm="1">
        <f t="array" ref="O359">INDEX(_xlfn.TEXTSPLIT(INDEX(_xlfn.TEXTSPLIT(TableCSV[[#This Row],[rep]],"="),2)," "),1)</f>
        <v>cores</v>
      </c>
      <c r="P359" s="6" t="str" cm="1">
        <f t="array" ref="P359">INDEX(_xlfn.TEXTSPLIT(INDEX(_xlfn.TEXTSPLIT(TableCSV[[#This Row],[rep]],"="),3)," "),1)</f>
        <v>close</v>
      </c>
      <c r="Q359" s="6" cm="1">
        <f t="array" ref="Q359">VALUE(INDEX(_xlfn.TEXTSPLIT(INDEX(_xlfn.TEXTSPLIT(TableCSV[[#This Row],[rep]],"="),4)," "),1))</f>
        <v>10</v>
      </c>
      <c r="R359" s="6" cm="1">
        <f t="array" ref="R359">VALUE(INDEX(_xlfn.TEXTSPLIT(INDEX(_xlfn.TEXTSPLIT(TableCSV[[#This Row],[rep]],"="),5)," "),1))</f>
        <v>10</v>
      </c>
    </row>
    <row r="360" spans="1:18" hidden="1" x14ac:dyDescent="0.25">
      <c r="A360" t="s">
        <v>406</v>
      </c>
      <c r="B360" t="s">
        <v>407</v>
      </c>
      <c r="C360" t="s">
        <v>33</v>
      </c>
      <c r="D360" t="s">
        <v>447</v>
      </c>
      <c r="E360">
        <v>30000</v>
      </c>
      <c r="F360">
        <v>30000</v>
      </c>
      <c r="G360">
        <v>30000</v>
      </c>
      <c r="H360">
        <v>44.314285525000003</v>
      </c>
      <c r="I360">
        <v>44.314286000000003</v>
      </c>
      <c r="J360">
        <v>1218.568671</v>
      </c>
      <c r="K360" s="6" t="str" cm="1">
        <f t="array" ref="K360">INDEX(_xlfn.TEXTSPLIT(TableCSV[[#This Row],[csv]],"_"),1)</f>
        <v>sgemm</v>
      </c>
      <c r="L360" s="6" t="str" cm="1">
        <f t="array" ref="L360">INDEX(_xlfn.TEXTSPLIT(TableCSV[[#This Row],[csv]],"_"),2)</f>
        <v>mkl</v>
      </c>
      <c r="M36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0" s="6">
        <f>IF(ISNUMBER(SEARCH("optimized",TableCSV[[#This Row],[csv]])),1,0)</f>
        <v>1</v>
      </c>
      <c r="O360" s="6" t="str" cm="1">
        <f t="array" ref="O360">INDEX(_xlfn.TEXTSPLIT(INDEX(_xlfn.TEXTSPLIT(TableCSV[[#This Row],[rep]],"="),2)," "),1)</f>
        <v>cores</v>
      </c>
      <c r="P360" s="6" t="str" cm="1">
        <f t="array" ref="P360">INDEX(_xlfn.TEXTSPLIT(INDEX(_xlfn.TEXTSPLIT(TableCSV[[#This Row],[rep]],"="),3)," "),1)</f>
        <v>close</v>
      </c>
      <c r="Q360" s="6" cm="1">
        <f t="array" ref="Q360">VALUE(INDEX(_xlfn.TEXTSPLIT(INDEX(_xlfn.TEXTSPLIT(TableCSV[[#This Row],[rep]],"="),4)," "),1))</f>
        <v>9</v>
      </c>
      <c r="R360" s="6" cm="1">
        <f t="array" ref="R360">VALUE(INDEX(_xlfn.TEXTSPLIT(INDEX(_xlfn.TEXTSPLIT(TableCSV[[#This Row],[rep]],"="),5)," "),1))</f>
        <v>9</v>
      </c>
    </row>
    <row r="361" spans="1:18" hidden="1" x14ac:dyDescent="0.25">
      <c r="A361" t="s">
        <v>406</v>
      </c>
      <c r="B361" t="s">
        <v>407</v>
      </c>
      <c r="C361" t="s">
        <v>33</v>
      </c>
      <c r="D361" t="s">
        <v>448</v>
      </c>
      <c r="E361">
        <v>30000</v>
      </c>
      <c r="F361">
        <v>30000</v>
      </c>
      <c r="G361">
        <v>30000</v>
      </c>
      <c r="H361">
        <v>49.824782040999999</v>
      </c>
      <c r="I361">
        <v>49.824781999999999</v>
      </c>
      <c r="J361">
        <v>1083.798018</v>
      </c>
      <c r="K361" s="6" t="str" cm="1">
        <f t="array" ref="K361">INDEX(_xlfn.TEXTSPLIT(TableCSV[[#This Row],[csv]],"_"),1)</f>
        <v>sgemm</v>
      </c>
      <c r="L361" s="6" t="str" cm="1">
        <f t="array" ref="L361">INDEX(_xlfn.TEXTSPLIT(TableCSV[[#This Row],[csv]],"_"),2)</f>
        <v>mkl</v>
      </c>
      <c r="M36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1" s="6">
        <f>IF(ISNUMBER(SEARCH("optimized",TableCSV[[#This Row],[csv]])),1,0)</f>
        <v>1</v>
      </c>
      <c r="O361" s="6" t="str" cm="1">
        <f t="array" ref="O361">INDEX(_xlfn.TEXTSPLIT(INDEX(_xlfn.TEXTSPLIT(TableCSV[[#This Row],[rep]],"="),2)," "),1)</f>
        <v>cores</v>
      </c>
      <c r="P361" s="6" t="str" cm="1">
        <f t="array" ref="P361">INDEX(_xlfn.TEXTSPLIT(INDEX(_xlfn.TEXTSPLIT(TableCSV[[#This Row],[rep]],"="),3)," "),1)</f>
        <v>close</v>
      </c>
      <c r="Q361" s="6" cm="1">
        <f t="array" ref="Q361">VALUE(INDEX(_xlfn.TEXTSPLIT(INDEX(_xlfn.TEXTSPLIT(TableCSV[[#This Row],[rep]],"="),4)," "),1))</f>
        <v>8</v>
      </c>
      <c r="R361" s="6" cm="1">
        <f t="array" ref="R361">VALUE(INDEX(_xlfn.TEXTSPLIT(INDEX(_xlfn.TEXTSPLIT(TableCSV[[#This Row],[rep]],"="),5)," "),1))</f>
        <v>8</v>
      </c>
    </row>
    <row r="362" spans="1:18" hidden="1" x14ac:dyDescent="0.25">
      <c r="A362" t="s">
        <v>406</v>
      </c>
      <c r="B362" t="s">
        <v>407</v>
      </c>
      <c r="C362" t="s">
        <v>33</v>
      </c>
      <c r="D362" t="s">
        <v>449</v>
      </c>
      <c r="E362">
        <v>30000</v>
      </c>
      <c r="F362">
        <v>30000</v>
      </c>
      <c r="G362">
        <v>30000</v>
      </c>
      <c r="H362">
        <v>57.211380138999999</v>
      </c>
      <c r="I362">
        <v>57.211379999999998</v>
      </c>
      <c r="J362">
        <v>943.86815799999999</v>
      </c>
      <c r="K362" s="6" t="str" cm="1">
        <f t="array" ref="K362">INDEX(_xlfn.TEXTSPLIT(TableCSV[[#This Row],[csv]],"_"),1)</f>
        <v>sgemm</v>
      </c>
      <c r="L362" s="6" t="str" cm="1">
        <f t="array" ref="L362">INDEX(_xlfn.TEXTSPLIT(TableCSV[[#This Row],[csv]],"_"),2)</f>
        <v>mkl</v>
      </c>
      <c r="M36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2" s="6">
        <f>IF(ISNUMBER(SEARCH("optimized",TableCSV[[#This Row],[csv]])),1,0)</f>
        <v>1</v>
      </c>
      <c r="O362" s="6" t="str" cm="1">
        <f t="array" ref="O362">INDEX(_xlfn.TEXTSPLIT(INDEX(_xlfn.TEXTSPLIT(TableCSV[[#This Row],[rep]],"="),2)," "),1)</f>
        <v>cores</v>
      </c>
      <c r="P362" s="6" t="str" cm="1">
        <f t="array" ref="P362">INDEX(_xlfn.TEXTSPLIT(INDEX(_xlfn.TEXTSPLIT(TableCSV[[#This Row],[rep]],"="),3)," "),1)</f>
        <v>close</v>
      </c>
      <c r="Q362" s="6" cm="1">
        <f t="array" ref="Q362">VALUE(INDEX(_xlfn.TEXTSPLIT(INDEX(_xlfn.TEXTSPLIT(TableCSV[[#This Row],[rep]],"="),4)," "),1))</f>
        <v>7</v>
      </c>
      <c r="R362" s="6" cm="1">
        <f t="array" ref="R362">VALUE(INDEX(_xlfn.TEXTSPLIT(INDEX(_xlfn.TEXTSPLIT(TableCSV[[#This Row],[rep]],"="),5)," "),1))</f>
        <v>7</v>
      </c>
    </row>
    <row r="363" spans="1:18" hidden="1" x14ac:dyDescent="0.25">
      <c r="A363" t="s">
        <v>406</v>
      </c>
      <c r="B363" t="s">
        <v>407</v>
      </c>
      <c r="C363" t="s">
        <v>33</v>
      </c>
      <c r="D363" t="s">
        <v>450</v>
      </c>
      <c r="E363">
        <v>30000</v>
      </c>
      <c r="F363">
        <v>30000</v>
      </c>
      <c r="G363">
        <v>30000</v>
      </c>
      <c r="H363">
        <v>66.598612149999994</v>
      </c>
      <c r="I363">
        <v>66.598612000000003</v>
      </c>
      <c r="J363">
        <v>810.82770700000003</v>
      </c>
      <c r="K363" s="6" t="str" cm="1">
        <f t="array" ref="K363">INDEX(_xlfn.TEXTSPLIT(TableCSV[[#This Row],[csv]],"_"),1)</f>
        <v>sgemm</v>
      </c>
      <c r="L363" s="6" t="str" cm="1">
        <f t="array" ref="L363">INDEX(_xlfn.TEXTSPLIT(TableCSV[[#This Row],[csv]],"_"),2)</f>
        <v>mkl</v>
      </c>
      <c r="M36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3" s="6">
        <f>IF(ISNUMBER(SEARCH("optimized",TableCSV[[#This Row],[csv]])),1,0)</f>
        <v>1</v>
      </c>
      <c r="O363" s="6" t="str" cm="1">
        <f t="array" ref="O363">INDEX(_xlfn.TEXTSPLIT(INDEX(_xlfn.TEXTSPLIT(TableCSV[[#This Row],[rep]],"="),2)," "),1)</f>
        <v>cores</v>
      </c>
      <c r="P363" s="6" t="str" cm="1">
        <f t="array" ref="P363">INDEX(_xlfn.TEXTSPLIT(INDEX(_xlfn.TEXTSPLIT(TableCSV[[#This Row],[rep]],"="),3)," "),1)</f>
        <v>close</v>
      </c>
      <c r="Q363" s="6" cm="1">
        <f t="array" ref="Q363">VALUE(INDEX(_xlfn.TEXTSPLIT(INDEX(_xlfn.TEXTSPLIT(TableCSV[[#This Row],[rep]],"="),4)," "),1))</f>
        <v>6</v>
      </c>
      <c r="R363" s="6" cm="1">
        <f t="array" ref="R363">VALUE(INDEX(_xlfn.TEXTSPLIT(INDEX(_xlfn.TEXTSPLIT(TableCSV[[#This Row],[rep]],"="),5)," "),1))</f>
        <v>6</v>
      </c>
    </row>
    <row r="364" spans="1:18" hidden="1" x14ac:dyDescent="0.25">
      <c r="A364" t="s">
        <v>406</v>
      </c>
      <c r="B364" t="s">
        <v>407</v>
      </c>
      <c r="C364" t="s">
        <v>33</v>
      </c>
      <c r="D364" t="s">
        <v>451</v>
      </c>
      <c r="E364">
        <v>30000</v>
      </c>
      <c r="F364">
        <v>30000</v>
      </c>
      <c r="G364">
        <v>30000</v>
      </c>
      <c r="H364">
        <v>79.688012610000001</v>
      </c>
      <c r="I364">
        <v>79.688012999999998</v>
      </c>
      <c r="J364">
        <v>677.64269999999999</v>
      </c>
      <c r="K364" s="6" t="str" cm="1">
        <f t="array" ref="K364">INDEX(_xlfn.TEXTSPLIT(TableCSV[[#This Row],[csv]],"_"),1)</f>
        <v>sgemm</v>
      </c>
      <c r="L364" s="6" t="str" cm="1">
        <f t="array" ref="L364">INDEX(_xlfn.TEXTSPLIT(TableCSV[[#This Row],[csv]],"_"),2)</f>
        <v>mkl</v>
      </c>
      <c r="M36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4" s="6">
        <f>IF(ISNUMBER(SEARCH("optimized",TableCSV[[#This Row],[csv]])),1,0)</f>
        <v>1</v>
      </c>
      <c r="O364" s="6" t="str" cm="1">
        <f t="array" ref="O364">INDEX(_xlfn.TEXTSPLIT(INDEX(_xlfn.TEXTSPLIT(TableCSV[[#This Row],[rep]],"="),2)," "),1)</f>
        <v>cores</v>
      </c>
      <c r="P364" s="6" t="str" cm="1">
        <f t="array" ref="P364">INDEX(_xlfn.TEXTSPLIT(INDEX(_xlfn.TEXTSPLIT(TableCSV[[#This Row],[rep]],"="),3)," "),1)</f>
        <v>close</v>
      </c>
      <c r="Q364" s="6" cm="1">
        <f t="array" ref="Q364">VALUE(INDEX(_xlfn.TEXTSPLIT(INDEX(_xlfn.TEXTSPLIT(TableCSV[[#This Row],[rep]],"="),4)," "),1))</f>
        <v>5</v>
      </c>
      <c r="R364" s="6" cm="1">
        <f t="array" ref="R364">VALUE(INDEX(_xlfn.TEXTSPLIT(INDEX(_xlfn.TEXTSPLIT(TableCSV[[#This Row],[rep]],"="),5)," "),1))</f>
        <v>5</v>
      </c>
    </row>
    <row r="365" spans="1:18" hidden="1" x14ac:dyDescent="0.25">
      <c r="A365" t="s">
        <v>406</v>
      </c>
      <c r="B365" t="s">
        <v>407</v>
      </c>
      <c r="C365" t="s">
        <v>33</v>
      </c>
      <c r="D365" t="s">
        <v>452</v>
      </c>
      <c r="E365">
        <v>30000</v>
      </c>
      <c r="F365">
        <v>30000</v>
      </c>
      <c r="G365">
        <v>30000</v>
      </c>
      <c r="H365">
        <v>100.25630780500001</v>
      </c>
      <c r="I365">
        <v>100.256308</v>
      </c>
      <c r="J365">
        <v>538.61947599999996</v>
      </c>
      <c r="K365" s="6" t="str" cm="1">
        <f t="array" ref="K365">INDEX(_xlfn.TEXTSPLIT(TableCSV[[#This Row],[csv]],"_"),1)</f>
        <v>sgemm</v>
      </c>
      <c r="L365" s="6" t="str" cm="1">
        <f t="array" ref="L365">INDEX(_xlfn.TEXTSPLIT(TableCSV[[#This Row],[csv]],"_"),2)</f>
        <v>mkl</v>
      </c>
      <c r="M36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5" s="6">
        <f>IF(ISNUMBER(SEARCH("optimized",TableCSV[[#This Row],[csv]])),1,0)</f>
        <v>1</v>
      </c>
      <c r="O365" s="6" t="str" cm="1">
        <f t="array" ref="O365">INDEX(_xlfn.TEXTSPLIT(INDEX(_xlfn.TEXTSPLIT(TableCSV[[#This Row],[rep]],"="),2)," "),1)</f>
        <v>cores</v>
      </c>
      <c r="P365" s="6" t="str" cm="1">
        <f t="array" ref="P365">INDEX(_xlfn.TEXTSPLIT(INDEX(_xlfn.TEXTSPLIT(TableCSV[[#This Row],[rep]],"="),3)," "),1)</f>
        <v>close</v>
      </c>
      <c r="Q365" s="6" cm="1">
        <f t="array" ref="Q365">VALUE(INDEX(_xlfn.TEXTSPLIT(INDEX(_xlfn.TEXTSPLIT(TableCSV[[#This Row],[rep]],"="),4)," "),1))</f>
        <v>4</v>
      </c>
      <c r="R365" s="6" cm="1">
        <f t="array" ref="R365">VALUE(INDEX(_xlfn.TEXTSPLIT(INDEX(_xlfn.TEXTSPLIT(TableCSV[[#This Row],[rep]],"="),5)," "),1))</f>
        <v>4</v>
      </c>
    </row>
    <row r="366" spans="1:18" hidden="1" x14ac:dyDescent="0.25">
      <c r="A366" t="s">
        <v>406</v>
      </c>
      <c r="B366" t="s">
        <v>407</v>
      </c>
      <c r="C366" t="s">
        <v>33</v>
      </c>
      <c r="D366" t="s">
        <v>453</v>
      </c>
      <c r="E366">
        <v>30000</v>
      </c>
      <c r="F366">
        <v>30000</v>
      </c>
      <c r="G366">
        <v>30000</v>
      </c>
      <c r="H366">
        <v>134.38266531599999</v>
      </c>
      <c r="I366">
        <v>134.382665</v>
      </c>
      <c r="J366">
        <v>401.83754299999998</v>
      </c>
      <c r="K366" s="6" t="str" cm="1">
        <f t="array" ref="K366">INDEX(_xlfn.TEXTSPLIT(TableCSV[[#This Row],[csv]],"_"),1)</f>
        <v>sgemm</v>
      </c>
      <c r="L366" s="6" t="str" cm="1">
        <f t="array" ref="L366">INDEX(_xlfn.TEXTSPLIT(TableCSV[[#This Row],[csv]],"_"),2)</f>
        <v>mkl</v>
      </c>
      <c r="M36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6" s="6">
        <f>IF(ISNUMBER(SEARCH("optimized",TableCSV[[#This Row],[csv]])),1,0)</f>
        <v>1</v>
      </c>
      <c r="O366" s="6" t="str" cm="1">
        <f t="array" ref="O366">INDEX(_xlfn.TEXTSPLIT(INDEX(_xlfn.TEXTSPLIT(TableCSV[[#This Row],[rep]],"="),2)," "),1)</f>
        <v>cores</v>
      </c>
      <c r="P366" s="6" t="str" cm="1">
        <f t="array" ref="P366">INDEX(_xlfn.TEXTSPLIT(INDEX(_xlfn.TEXTSPLIT(TableCSV[[#This Row],[rep]],"="),3)," "),1)</f>
        <v>close</v>
      </c>
      <c r="Q366" s="6" cm="1">
        <f t="array" ref="Q366">VALUE(INDEX(_xlfn.TEXTSPLIT(INDEX(_xlfn.TEXTSPLIT(TableCSV[[#This Row],[rep]],"="),4)," "),1))</f>
        <v>3</v>
      </c>
      <c r="R366" s="6" cm="1">
        <f t="array" ref="R366">VALUE(INDEX(_xlfn.TEXTSPLIT(INDEX(_xlfn.TEXTSPLIT(TableCSV[[#This Row],[rep]],"="),5)," "),1))</f>
        <v>3</v>
      </c>
    </row>
    <row r="367" spans="1:18" hidden="1" x14ac:dyDescent="0.25">
      <c r="A367" t="s">
        <v>406</v>
      </c>
      <c r="B367" t="s">
        <v>407</v>
      </c>
      <c r="C367" t="s">
        <v>33</v>
      </c>
      <c r="D367" t="s">
        <v>454</v>
      </c>
      <c r="E367">
        <v>30000</v>
      </c>
      <c r="F367">
        <v>30000</v>
      </c>
      <c r="G367">
        <v>30000</v>
      </c>
      <c r="H367">
        <v>203.669212407</v>
      </c>
      <c r="I367">
        <v>203.66921199999999</v>
      </c>
      <c r="J367">
        <v>265.13580200000001</v>
      </c>
      <c r="K367" s="6" t="str" cm="1">
        <f t="array" ref="K367">INDEX(_xlfn.TEXTSPLIT(TableCSV[[#This Row],[csv]],"_"),1)</f>
        <v>sgemm</v>
      </c>
      <c r="L367" s="6" t="str" cm="1">
        <f t="array" ref="L367">INDEX(_xlfn.TEXTSPLIT(TableCSV[[#This Row],[csv]],"_"),2)</f>
        <v>mkl</v>
      </c>
      <c r="M36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7" s="6">
        <f>IF(ISNUMBER(SEARCH("optimized",TableCSV[[#This Row],[csv]])),1,0)</f>
        <v>1</v>
      </c>
      <c r="O367" s="6" t="str" cm="1">
        <f t="array" ref="O367">INDEX(_xlfn.TEXTSPLIT(INDEX(_xlfn.TEXTSPLIT(TableCSV[[#This Row],[rep]],"="),2)," "),1)</f>
        <v>cores</v>
      </c>
      <c r="P367" s="6" t="str" cm="1">
        <f t="array" ref="P367">INDEX(_xlfn.TEXTSPLIT(INDEX(_xlfn.TEXTSPLIT(TableCSV[[#This Row],[rep]],"="),3)," "),1)</f>
        <v>close</v>
      </c>
      <c r="Q367" s="6" cm="1">
        <f t="array" ref="Q367">VALUE(INDEX(_xlfn.TEXTSPLIT(INDEX(_xlfn.TEXTSPLIT(TableCSV[[#This Row],[rep]],"="),4)," "),1))</f>
        <v>2</v>
      </c>
      <c r="R367" s="6" cm="1">
        <f t="array" ref="R367">VALUE(INDEX(_xlfn.TEXTSPLIT(INDEX(_xlfn.TEXTSPLIT(TableCSV[[#This Row],[rep]],"="),5)," "),1))</f>
        <v>2</v>
      </c>
    </row>
    <row r="368" spans="1:18" hidden="1" x14ac:dyDescent="0.25">
      <c r="A368" t="s">
        <v>406</v>
      </c>
      <c r="B368" t="s">
        <v>407</v>
      </c>
      <c r="C368" t="s">
        <v>33</v>
      </c>
      <c r="D368" t="s">
        <v>455</v>
      </c>
      <c r="E368">
        <v>30000</v>
      </c>
      <c r="F368">
        <v>30000</v>
      </c>
      <c r="G368">
        <v>30000</v>
      </c>
      <c r="H368">
        <v>402.37962429999999</v>
      </c>
      <c r="I368">
        <v>402.37962399999998</v>
      </c>
      <c r="J368">
        <v>134.201626</v>
      </c>
      <c r="K368" s="6" t="str" cm="1">
        <f t="array" ref="K368">INDEX(_xlfn.TEXTSPLIT(TableCSV[[#This Row],[csv]],"_"),1)</f>
        <v>sgemm</v>
      </c>
      <c r="L368" s="6" t="str" cm="1">
        <f t="array" ref="L368">INDEX(_xlfn.TEXTSPLIT(TableCSV[[#This Row],[csv]],"_"),2)</f>
        <v>mkl</v>
      </c>
      <c r="M36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8" s="6">
        <f>IF(ISNUMBER(SEARCH("optimized",TableCSV[[#This Row],[csv]])),1,0)</f>
        <v>1</v>
      </c>
      <c r="O368" s="6" t="str" cm="1">
        <f t="array" ref="O368">INDEX(_xlfn.TEXTSPLIT(INDEX(_xlfn.TEXTSPLIT(TableCSV[[#This Row],[rep]],"="),2)," "),1)</f>
        <v>cores</v>
      </c>
      <c r="P368" s="6" t="str" cm="1">
        <f t="array" ref="P368">INDEX(_xlfn.TEXTSPLIT(INDEX(_xlfn.TEXTSPLIT(TableCSV[[#This Row],[rep]],"="),3)," "),1)</f>
        <v>close</v>
      </c>
      <c r="Q368" s="6" cm="1">
        <f t="array" ref="Q368">VALUE(INDEX(_xlfn.TEXTSPLIT(INDEX(_xlfn.TEXTSPLIT(TableCSV[[#This Row],[rep]],"="),4)," "),1))</f>
        <v>1</v>
      </c>
      <c r="R368" s="6" cm="1">
        <f t="array" ref="R368">VALUE(INDEX(_xlfn.TEXTSPLIT(INDEX(_xlfn.TEXTSPLIT(TableCSV[[#This Row],[rep]],"="),5)," "),1))</f>
        <v>1</v>
      </c>
    </row>
    <row r="369" spans="1:18" hidden="1" x14ac:dyDescent="0.25">
      <c r="A369" t="s">
        <v>406</v>
      </c>
      <c r="B369" t="s">
        <v>407</v>
      </c>
      <c r="C369" t="s">
        <v>33</v>
      </c>
      <c r="D369" t="s">
        <v>456</v>
      </c>
      <c r="E369">
        <v>30000</v>
      </c>
      <c r="F369">
        <v>30000</v>
      </c>
      <c r="G369">
        <v>30000</v>
      </c>
      <c r="H369">
        <v>33.183359361000001</v>
      </c>
      <c r="I369">
        <v>33.183359000000003</v>
      </c>
      <c r="J369">
        <v>1627.3216769999999</v>
      </c>
      <c r="K369" s="6" t="str" cm="1">
        <f t="array" ref="K369">INDEX(_xlfn.TEXTSPLIT(TableCSV[[#This Row],[csv]],"_"),1)</f>
        <v>sgemm</v>
      </c>
      <c r="L369" s="6" t="str" cm="1">
        <f t="array" ref="L369">INDEX(_xlfn.TEXTSPLIT(TableCSV[[#This Row],[csv]],"_"),2)</f>
        <v>mkl</v>
      </c>
      <c r="M36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69" s="6">
        <f>IF(ISNUMBER(SEARCH("optimized",TableCSV[[#This Row],[csv]])),1,0)</f>
        <v>1</v>
      </c>
      <c r="O369" s="6" t="str" cm="1">
        <f t="array" ref="O369">INDEX(_xlfn.TEXTSPLIT(INDEX(_xlfn.TEXTSPLIT(TableCSV[[#This Row],[rep]],"="),2)," "),1)</f>
        <v>cores</v>
      </c>
      <c r="P369" s="6" t="str" cm="1">
        <f t="array" ref="P369">INDEX(_xlfn.TEXTSPLIT(INDEX(_xlfn.TEXTSPLIT(TableCSV[[#This Row],[rep]],"="),3)," "),1)</f>
        <v>close</v>
      </c>
      <c r="Q369" s="6" cm="1">
        <f t="array" ref="Q369">VALUE(INDEX(_xlfn.TEXTSPLIT(INDEX(_xlfn.TEXTSPLIT(TableCSV[[#This Row],[rep]],"="),4)," "),1))</f>
        <v>12</v>
      </c>
      <c r="R369" s="6" cm="1">
        <f t="array" ref="R369">VALUE(INDEX(_xlfn.TEXTSPLIT(INDEX(_xlfn.TEXTSPLIT(TableCSV[[#This Row],[rep]],"="),5)," "),1))</f>
        <v>12</v>
      </c>
    </row>
    <row r="370" spans="1:18" hidden="1" x14ac:dyDescent="0.25">
      <c r="A370" t="s">
        <v>406</v>
      </c>
      <c r="B370" t="s">
        <v>407</v>
      </c>
      <c r="C370" t="s">
        <v>33</v>
      </c>
      <c r="D370" t="s">
        <v>457</v>
      </c>
      <c r="E370">
        <v>30000</v>
      </c>
      <c r="F370">
        <v>30000</v>
      </c>
      <c r="G370">
        <v>30000</v>
      </c>
      <c r="H370">
        <v>36.26050755</v>
      </c>
      <c r="I370">
        <v>36.260508000000002</v>
      </c>
      <c r="J370">
        <v>1489.2235009999999</v>
      </c>
      <c r="K370" s="6" t="str" cm="1">
        <f t="array" ref="K370">INDEX(_xlfn.TEXTSPLIT(TableCSV[[#This Row],[csv]],"_"),1)</f>
        <v>sgemm</v>
      </c>
      <c r="L370" s="6" t="str" cm="1">
        <f t="array" ref="L370">INDEX(_xlfn.TEXTSPLIT(TableCSV[[#This Row],[csv]],"_"),2)</f>
        <v>mkl</v>
      </c>
      <c r="M37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0" s="6">
        <f>IF(ISNUMBER(SEARCH("optimized",TableCSV[[#This Row],[csv]])),1,0)</f>
        <v>1</v>
      </c>
      <c r="O370" s="6" t="str" cm="1">
        <f t="array" ref="O370">INDEX(_xlfn.TEXTSPLIT(INDEX(_xlfn.TEXTSPLIT(TableCSV[[#This Row],[rep]],"="),2)," "),1)</f>
        <v>cores</v>
      </c>
      <c r="P370" s="6" t="str" cm="1">
        <f t="array" ref="P370">INDEX(_xlfn.TEXTSPLIT(INDEX(_xlfn.TEXTSPLIT(TableCSV[[#This Row],[rep]],"="),3)," "),1)</f>
        <v>close</v>
      </c>
      <c r="Q370" s="6" cm="1">
        <f t="array" ref="Q370">VALUE(INDEX(_xlfn.TEXTSPLIT(INDEX(_xlfn.TEXTSPLIT(TableCSV[[#This Row],[rep]],"="),4)," "),1))</f>
        <v>11</v>
      </c>
      <c r="R370" s="6" cm="1">
        <f t="array" ref="R370">VALUE(INDEX(_xlfn.TEXTSPLIT(INDEX(_xlfn.TEXTSPLIT(TableCSV[[#This Row],[rep]],"="),5)," "),1))</f>
        <v>11</v>
      </c>
    </row>
    <row r="371" spans="1:18" hidden="1" x14ac:dyDescent="0.25">
      <c r="A371" t="s">
        <v>406</v>
      </c>
      <c r="B371" t="s">
        <v>407</v>
      </c>
      <c r="C371" t="s">
        <v>33</v>
      </c>
      <c r="D371" t="s">
        <v>458</v>
      </c>
      <c r="E371">
        <v>30000</v>
      </c>
      <c r="F371">
        <v>30000</v>
      </c>
      <c r="G371">
        <v>30000</v>
      </c>
      <c r="H371">
        <v>39.854798633000001</v>
      </c>
      <c r="I371">
        <v>39.854799</v>
      </c>
      <c r="J371">
        <v>1354.9184</v>
      </c>
      <c r="K371" s="6" t="str" cm="1">
        <f t="array" ref="K371">INDEX(_xlfn.TEXTSPLIT(TableCSV[[#This Row],[csv]],"_"),1)</f>
        <v>sgemm</v>
      </c>
      <c r="L371" s="6" t="str" cm="1">
        <f t="array" ref="L371">INDEX(_xlfn.TEXTSPLIT(TableCSV[[#This Row],[csv]],"_"),2)</f>
        <v>mkl</v>
      </c>
      <c r="M37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1" s="6">
        <f>IF(ISNUMBER(SEARCH("optimized",TableCSV[[#This Row],[csv]])),1,0)</f>
        <v>1</v>
      </c>
      <c r="O371" s="6" t="str" cm="1">
        <f t="array" ref="O371">INDEX(_xlfn.TEXTSPLIT(INDEX(_xlfn.TEXTSPLIT(TableCSV[[#This Row],[rep]],"="),2)," "),1)</f>
        <v>cores</v>
      </c>
      <c r="P371" s="6" t="str" cm="1">
        <f t="array" ref="P371">INDEX(_xlfn.TEXTSPLIT(INDEX(_xlfn.TEXTSPLIT(TableCSV[[#This Row],[rep]],"="),3)," "),1)</f>
        <v>close</v>
      </c>
      <c r="Q371" s="6" cm="1">
        <f t="array" ref="Q371">VALUE(INDEX(_xlfn.TEXTSPLIT(INDEX(_xlfn.TEXTSPLIT(TableCSV[[#This Row],[rep]],"="),4)," "),1))</f>
        <v>10</v>
      </c>
      <c r="R371" s="6" cm="1">
        <f t="array" ref="R371">VALUE(INDEX(_xlfn.TEXTSPLIT(INDEX(_xlfn.TEXTSPLIT(TableCSV[[#This Row],[rep]],"="),5)," "),1))</f>
        <v>10</v>
      </c>
    </row>
    <row r="372" spans="1:18" hidden="1" x14ac:dyDescent="0.25">
      <c r="A372" t="s">
        <v>406</v>
      </c>
      <c r="B372" t="s">
        <v>407</v>
      </c>
      <c r="C372" t="s">
        <v>33</v>
      </c>
      <c r="D372" t="s">
        <v>459</v>
      </c>
      <c r="E372">
        <v>30000</v>
      </c>
      <c r="F372">
        <v>30000</v>
      </c>
      <c r="G372">
        <v>30000</v>
      </c>
      <c r="H372">
        <v>44.334408639999999</v>
      </c>
      <c r="I372">
        <v>44.334409000000001</v>
      </c>
      <c r="J372">
        <v>1218.01557</v>
      </c>
      <c r="K372" s="6" t="str" cm="1">
        <f t="array" ref="K372">INDEX(_xlfn.TEXTSPLIT(TableCSV[[#This Row],[csv]],"_"),1)</f>
        <v>sgemm</v>
      </c>
      <c r="L372" s="6" t="str" cm="1">
        <f t="array" ref="L372">INDEX(_xlfn.TEXTSPLIT(TableCSV[[#This Row],[csv]],"_"),2)</f>
        <v>mkl</v>
      </c>
      <c r="M37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2" s="6">
        <f>IF(ISNUMBER(SEARCH("optimized",TableCSV[[#This Row],[csv]])),1,0)</f>
        <v>1</v>
      </c>
      <c r="O372" s="6" t="str" cm="1">
        <f t="array" ref="O372">INDEX(_xlfn.TEXTSPLIT(INDEX(_xlfn.TEXTSPLIT(TableCSV[[#This Row],[rep]],"="),2)," "),1)</f>
        <v>cores</v>
      </c>
      <c r="P372" s="6" t="str" cm="1">
        <f t="array" ref="P372">INDEX(_xlfn.TEXTSPLIT(INDEX(_xlfn.TEXTSPLIT(TableCSV[[#This Row],[rep]],"="),3)," "),1)</f>
        <v>close</v>
      </c>
      <c r="Q372" s="6" cm="1">
        <f t="array" ref="Q372">VALUE(INDEX(_xlfn.TEXTSPLIT(INDEX(_xlfn.TEXTSPLIT(TableCSV[[#This Row],[rep]],"="),4)," "),1))</f>
        <v>9</v>
      </c>
      <c r="R372" s="6" cm="1">
        <f t="array" ref="R372">VALUE(INDEX(_xlfn.TEXTSPLIT(INDEX(_xlfn.TEXTSPLIT(TableCSV[[#This Row],[rep]],"="),5)," "),1))</f>
        <v>9</v>
      </c>
    </row>
    <row r="373" spans="1:18" hidden="1" x14ac:dyDescent="0.25">
      <c r="A373" t="s">
        <v>406</v>
      </c>
      <c r="B373" t="s">
        <v>407</v>
      </c>
      <c r="C373" t="s">
        <v>33</v>
      </c>
      <c r="D373" t="s">
        <v>460</v>
      </c>
      <c r="E373">
        <v>30000</v>
      </c>
      <c r="F373">
        <v>30000</v>
      </c>
      <c r="G373">
        <v>30000</v>
      </c>
      <c r="H373">
        <v>49.876341525000001</v>
      </c>
      <c r="I373">
        <v>49.876342000000001</v>
      </c>
      <c r="J373">
        <v>1082.677645</v>
      </c>
      <c r="K373" s="6" t="str" cm="1">
        <f t="array" ref="K373">INDEX(_xlfn.TEXTSPLIT(TableCSV[[#This Row],[csv]],"_"),1)</f>
        <v>sgemm</v>
      </c>
      <c r="L373" s="6" t="str" cm="1">
        <f t="array" ref="L373">INDEX(_xlfn.TEXTSPLIT(TableCSV[[#This Row],[csv]],"_"),2)</f>
        <v>mkl</v>
      </c>
      <c r="M37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3" s="6">
        <f>IF(ISNUMBER(SEARCH("optimized",TableCSV[[#This Row],[csv]])),1,0)</f>
        <v>1</v>
      </c>
      <c r="O373" s="6" t="str" cm="1">
        <f t="array" ref="O373">INDEX(_xlfn.TEXTSPLIT(INDEX(_xlfn.TEXTSPLIT(TableCSV[[#This Row],[rep]],"="),2)," "),1)</f>
        <v>cores</v>
      </c>
      <c r="P373" s="6" t="str" cm="1">
        <f t="array" ref="P373">INDEX(_xlfn.TEXTSPLIT(INDEX(_xlfn.TEXTSPLIT(TableCSV[[#This Row],[rep]],"="),3)," "),1)</f>
        <v>close</v>
      </c>
      <c r="Q373" s="6" cm="1">
        <f t="array" ref="Q373">VALUE(INDEX(_xlfn.TEXTSPLIT(INDEX(_xlfn.TEXTSPLIT(TableCSV[[#This Row],[rep]],"="),4)," "),1))</f>
        <v>8</v>
      </c>
      <c r="R373" s="6" cm="1">
        <f t="array" ref="R373">VALUE(INDEX(_xlfn.TEXTSPLIT(INDEX(_xlfn.TEXTSPLIT(TableCSV[[#This Row],[rep]],"="),5)," "),1))</f>
        <v>8</v>
      </c>
    </row>
    <row r="374" spans="1:18" hidden="1" x14ac:dyDescent="0.25">
      <c r="A374" t="s">
        <v>406</v>
      </c>
      <c r="B374" t="s">
        <v>407</v>
      </c>
      <c r="C374" t="s">
        <v>33</v>
      </c>
      <c r="D374" t="s">
        <v>461</v>
      </c>
      <c r="E374">
        <v>30000</v>
      </c>
      <c r="F374">
        <v>30000</v>
      </c>
      <c r="G374">
        <v>30000</v>
      </c>
      <c r="H374">
        <v>56.992755084000002</v>
      </c>
      <c r="I374">
        <v>56.992755000000002</v>
      </c>
      <c r="J374">
        <v>947.48884999999996</v>
      </c>
      <c r="K374" s="6" t="str" cm="1">
        <f t="array" ref="K374">INDEX(_xlfn.TEXTSPLIT(TableCSV[[#This Row],[csv]],"_"),1)</f>
        <v>sgemm</v>
      </c>
      <c r="L374" s="6" t="str" cm="1">
        <f t="array" ref="L374">INDEX(_xlfn.TEXTSPLIT(TableCSV[[#This Row],[csv]],"_"),2)</f>
        <v>mkl</v>
      </c>
      <c r="M37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4" s="6">
        <f>IF(ISNUMBER(SEARCH("optimized",TableCSV[[#This Row],[csv]])),1,0)</f>
        <v>1</v>
      </c>
      <c r="O374" s="6" t="str" cm="1">
        <f t="array" ref="O374">INDEX(_xlfn.TEXTSPLIT(INDEX(_xlfn.TEXTSPLIT(TableCSV[[#This Row],[rep]],"="),2)," "),1)</f>
        <v>cores</v>
      </c>
      <c r="P374" s="6" t="str" cm="1">
        <f t="array" ref="P374">INDEX(_xlfn.TEXTSPLIT(INDEX(_xlfn.TEXTSPLIT(TableCSV[[#This Row],[rep]],"="),3)," "),1)</f>
        <v>close</v>
      </c>
      <c r="Q374" s="6" cm="1">
        <f t="array" ref="Q374">VALUE(INDEX(_xlfn.TEXTSPLIT(INDEX(_xlfn.TEXTSPLIT(TableCSV[[#This Row],[rep]],"="),4)," "),1))</f>
        <v>7</v>
      </c>
      <c r="R374" s="6" cm="1">
        <f t="array" ref="R374">VALUE(INDEX(_xlfn.TEXTSPLIT(INDEX(_xlfn.TEXTSPLIT(TableCSV[[#This Row],[rep]],"="),5)," "),1))</f>
        <v>7</v>
      </c>
    </row>
    <row r="375" spans="1:18" hidden="1" x14ac:dyDescent="0.25">
      <c r="A375" t="s">
        <v>406</v>
      </c>
      <c r="B375" t="s">
        <v>407</v>
      </c>
      <c r="C375" t="s">
        <v>33</v>
      </c>
      <c r="D375" t="s">
        <v>462</v>
      </c>
      <c r="E375">
        <v>30000</v>
      </c>
      <c r="F375">
        <v>30000</v>
      </c>
      <c r="G375">
        <v>30000</v>
      </c>
      <c r="H375">
        <v>66.893054019000004</v>
      </c>
      <c r="I375">
        <v>66.893054000000006</v>
      </c>
      <c r="J375">
        <v>807.25870299999997</v>
      </c>
      <c r="K375" s="6" t="str" cm="1">
        <f t="array" ref="K375">INDEX(_xlfn.TEXTSPLIT(TableCSV[[#This Row],[csv]],"_"),1)</f>
        <v>sgemm</v>
      </c>
      <c r="L375" s="6" t="str" cm="1">
        <f t="array" ref="L375">INDEX(_xlfn.TEXTSPLIT(TableCSV[[#This Row],[csv]],"_"),2)</f>
        <v>mkl</v>
      </c>
      <c r="M37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5" s="6">
        <f>IF(ISNUMBER(SEARCH("optimized",TableCSV[[#This Row],[csv]])),1,0)</f>
        <v>1</v>
      </c>
      <c r="O375" s="6" t="str" cm="1">
        <f t="array" ref="O375">INDEX(_xlfn.TEXTSPLIT(INDEX(_xlfn.TEXTSPLIT(TableCSV[[#This Row],[rep]],"="),2)," "),1)</f>
        <v>cores</v>
      </c>
      <c r="P375" s="6" t="str" cm="1">
        <f t="array" ref="P375">INDEX(_xlfn.TEXTSPLIT(INDEX(_xlfn.TEXTSPLIT(TableCSV[[#This Row],[rep]],"="),3)," "),1)</f>
        <v>close</v>
      </c>
      <c r="Q375" s="6" cm="1">
        <f t="array" ref="Q375">VALUE(INDEX(_xlfn.TEXTSPLIT(INDEX(_xlfn.TEXTSPLIT(TableCSV[[#This Row],[rep]],"="),4)," "),1))</f>
        <v>6</v>
      </c>
      <c r="R375" s="6" cm="1">
        <f t="array" ref="R375">VALUE(INDEX(_xlfn.TEXTSPLIT(INDEX(_xlfn.TEXTSPLIT(TableCSV[[#This Row],[rep]],"="),5)," "),1))</f>
        <v>6</v>
      </c>
    </row>
    <row r="376" spans="1:18" hidden="1" x14ac:dyDescent="0.25">
      <c r="A376" t="s">
        <v>406</v>
      </c>
      <c r="B376" t="s">
        <v>407</v>
      </c>
      <c r="C376" t="s">
        <v>33</v>
      </c>
      <c r="D376" t="s">
        <v>463</v>
      </c>
      <c r="E376">
        <v>30000</v>
      </c>
      <c r="F376">
        <v>30000</v>
      </c>
      <c r="G376">
        <v>30000</v>
      </c>
      <c r="H376">
        <v>80.114200691999997</v>
      </c>
      <c r="I376">
        <v>80.114200999999994</v>
      </c>
      <c r="J376">
        <v>674.03780500000005</v>
      </c>
      <c r="K376" s="6" t="str" cm="1">
        <f t="array" ref="K376">INDEX(_xlfn.TEXTSPLIT(TableCSV[[#This Row],[csv]],"_"),1)</f>
        <v>sgemm</v>
      </c>
      <c r="L376" s="6" t="str" cm="1">
        <f t="array" ref="L376">INDEX(_xlfn.TEXTSPLIT(TableCSV[[#This Row],[csv]],"_"),2)</f>
        <v>mkl</v>
      </c>
      <c r="M37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6" s="6">
        <f>IF(ISNUMBER(SEARCH("optimized",TableCSV[[#This Row],[csv]])),1,0)</f>
        <v>1</v>
      </c>
      <c r="O376" s="6" t="str" cm="1">
        <f t="array" ref="O376">INDEX(_xlfn.TEXTSPLIT(INDEX(_xlfn.TEXTSPLIT(TableCSV[[#This Row],[rep]],"="),2)," "),1)</f>
        <v>cores</v>
      </c>
      <c r="P376" s="6" t="str" cm="1">
        <f t="array" ref="P376">INDEX(_xlfn.TEXTSPLIT(INDEX(_xlfn.TEXTSPLIT(TableCSV[[#This Row],[rep]],"="),3)," "),1)</f>
        <v>close</v>
      </c>
      <c r="Q376" s="6" cm="1">
        <f t="array" ref="Q376">VALUE(INDEX(_xlfn.TEXTSPLIT(INDEX(_xlfn.TEXTSPLIT(TableCSV[[#This Row],[rep]],"="),4)," "),1))</f>
        <v>5</v>
      </c>
      <c r="R376" s="6" cm="1">
        <f t="array" ref="R376">VALUE(INDEX(_xlfn.TEXTSPLIT(INDEX(_xlfn.TEXTSPLIT(TableCSV[[#This Row],[rep]],"="),5)," "),1))</f>
        <v>5</v>
      </c>
    </row>
    <row r="377" spans="1:18" hidden="1" x14ac:dyDescent="0.25">
      <c r="A377" t="s">
        <v>406</v>
      </c>
      <c r="B377" t="s">
        <v>407</v>
      </c>
      <c r="C377" t="s">
        <v>33</v>
      </c>
      <c r="D377" t="s">
        <v>464</v>
      </c>
      <c r="E377">
        <v>30000</v>
      </c>
      <c r="F377">
        <v>30000</v>
      </c>
      <c r="G377">
        <v>30000</v>
      </c>
      <c r="H377">
        <v>100.17623877</v>
      </c>
      <c r="I377">
        <v>100.176239</v>
      </c>
      <c r="J377">
        <v>539.04998499999999</v>
      </c>
      <c r="K377" s="6" t="str" cm="1">
        <f t="array" ref="K377">INDEX(_xlfn.TEXTSPLIT(TableCSV[[#This Row],[csv]],"_"),1)</f>
        <v>sgemm</v>
      </c>
      <c r="L377" s="6" t="str" cm="1">
        <f t="array" ref="L377">INDEX(_xlfn.TEXTSPLIT(TableCSV[[#This Row],[csv]],"_"),2)</f>
        <v>mkl</v>
      </c>
      <c r="M37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7" s="6">
        <f>IF(ISNUMBER(SEARCH("optimized",TableCSV[[#This Row],[csv]])),1,0)</f>
        <v>1</v>
      </c>
      <c r="O377" s="6" t="str" cm="1">
        <f t="array" ref="O377">INDEX(_xlfn.TEXTSPLIT(INDEX(_xlfn.TEXTSPLIT(TableCSV[[#This Row],[rep]],"="),2)," "),1)</f>
        <v>cores</v>
      </c>
      <c r="P377" s="6" t="str" cm="1">
        <f t="array" ref="P377">INDEX(_xlfn.TEXTSPLIT(INDEX(_xlfn.TEXTSPLIT(TableCSV[[#This Row],[rep]],"="),3)," "),1)</f>
        <v>close</v>
      </c>
      <c r="Q377" s="6" cm="1">
        <f t="array" ref="Q377">VALUE(INDEX(_xlfn.TEXTSPLIT(INDEX(_xlfn.TEXTSPLIT(TableCSV[[#This Row],[rep]],"="),4)," "),1))</f>
        <v>4</v>
      </c>
      <c r="R377" s="6" cm="1">
        <f t="array" ref="R377">VALUE(INDEX(_xlfn.TEXTSPLIT(INDEX(_xlfn.TEXTSPLIT(TableCSV[[#This Row],[rep]],"="),5)," "),1))</f>
        <v>4</v>
      </c>
    </row>
    <row r="378" spans="1:18" hidden="1" x14ac:dyDescent="0.25">
      <c r="A378" t="s">
        <v>406</v>
      </c>
      <c r="B378" t="s">
        <v>407</v>
      </c>
      <c r="C378" t="s">
        <v>33</v>
      </c>
      <c r="D378" t="s">
        <v>465</v>
      </c>
      <c r="E378">
        <v>30000</v>
      </c>
      <c r="F378">
        <v>30000</v>
      </c>
      <c r="G378">
        <v>30000</v>
      </c>
      <c r="H378">
        <v>134.92194247099999</v>
      </c>
      <c r="I378">
        <v>134.921942</v>
      </c>
      <c r="J378">
        <v>400.23141500000003</v>
      </c>
      <c r="K378" s="6" t="str" cm="1">
        <f t="array" ref="K378">INDEX(_xlfn.TEXTSPLIT(TableCSV[[#This Row],[csv]],"_"),1)</f>
        <v>sgemm</v>
      </c>
      <c r="L378" s="6" t="str" cm="1">
        <f t="array" ref="L378">INDEX(_xlfn.TEXTSPLIT(TableCSV[[#This Row],[csv]],"_"),2)</f>
        <v>mkl</v>
      </c>
      <c r="M37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8" s="6">
        <f>IF(ISNUMBER(SEARCH("optimized",TableCSV[[#This Row],[csv]])),1,0)</f>
        <v>1</v>
      </c>
      <c r="O378" s="6" t="str" cm="1">
        <f t="array" ref="O378">INDEX(_xlfn.TEXTSPLIT(INDEX(_xlfn.TEXTSPLIT(TableCSV[[#This Row],[rep]],"="),2)," "),1)</f>
        <v>cores</v>
      </c>
      <c r="P378" s="6" t="str" cm="1">
        <f t="array" ref="P378">INDEX(_xlfn.TEXTSPLIT(INDEX(_xlfn.TEXTSPLIT(TableCSV[[#This Row],[rep]],"="),3)," "),1)</f>
        <v>close</v>
      </c>
      <c r="Q378" s="6" cm="1">
        <f t="array" ref="Q378">VALUE(INDEX(_xlfn.TEXTSPLIT(INDEX(_xlfn.TEXTSPLIT(TableCSV[[#This Row],[rep]],"="),4)," "),1))</f>
        <v>3</v>
      </c>
      <c r="R378" s="6" cm="1">
        <f t="array" ref="R378">VALUE(INDEX(_xlfn.TEXTSPLIT(INDEX(_xlfn.TEXTSPLIT(TableCSV[[#This Row],[rep]],"="),5)," "),1))</f>
        <v>3</v>
      </c>
    </row>
    <row r="379" spans="1:18" hidden="1" x14ac:dyDescent="0.25">
      <c r="A379" t="s">
        <v>406</v>
      </c>
      <c r="B379" t="s">
        <v>407</v>
      </c>
      <c r="C379" t="s">
        <v>33</v>
      </c>
      <c r="D379" t="s">
        <v>466</v>
      </c>
      <c r="E379">
        <v>30000</v>
      </c>
      <c r="F379">
        <v>30000</v>
      </c>
      <c r="G379">
        <v>30000</v>
      </c>
      <c r="H379">
        <v>203.73795822599999</v>
      </c>
      <c r="I379">
        <v>203.73795799999999</v>
      </c>
      <c r="J379">
        <v>265.04633899999999</v>
      </c>
      <c r="K379" s="6" t="str" cm="1">
        <f t="array" ref="K379">INDEX(_xlfn.TEXTSPLIT(TableCSV[[#This Row],[csv]],"_"),1)</f>
        <v>sgemm</v>
      </c>
      <c r="L379" s="6" t="str" cm="1">
        <f t="array" ref="L379">INDEX(_xlfn.TEXTSPLIT(TableCSV[[#This Row],[csv]],"_"),2)</f>
        <v>mkl</v>
      </c>
      <c r="M37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79" s="6">
        <f>IF(ISNUMBER(SEARCH("optimized",TableCSV[[#This Row],[csv]])),1,0)</f>
        <v>1</v>
      </c>
      <c r="O379" s="6" t="str" cm="1">
        <f t="array" ref="O379">INDEX(_xlfn.TEXTSPLIT(INDEX(_xlfn.TEXTSPLIT(TableCSV[[#This Row],[rep]],"="),2)," "),1)</f>
        <v>cores</v>
      </c>
      <c r="P379" s="6" t="str" cm="1">
        <f t="array" ref="P379">INDEX(_xlfn.TEXTSPLIT(INDEX(_xlfn.TEXTSPLIT(TableCSV[[#This Row],[rep]],"="),3)," "),1)</f>
        <v>close</v>
      </c>
      <c r="Q379" s="6" cm="1">
        <f t="array" ref="Q379">VALUE(INDEX(_xlfn.TEXTSPLIT(INDEX(_xlfn.TEXTSPLIT(TableCSV[[#This Row],[rep]],"="),4)," "),1))</f>
        <v>2</v>
      </c>
      <c r="R379" s="6" cm="1">
        <f t="array" ref="R379">VALUE(INDEX(_xlfn.TEXTSPLIT(INDEX(_xlfn.TEXTSPLIT(TableCSV[[#This Row],[rep]],"="),5)," "),1))</f>
        <v>2</v>
      </c>
    </row>
    <row r="380" spans="1:18" hidden="1" x14ac:dyDescent="0.25">
      <c r="A380" t="s">
        <v>406</v>
      </c>
      <c r="B380" t="s">
        <v>407</v>
      </c>
      <c r="C380" t="s">
        <v>33</v>
      </c>
      <c r="D380" t="s">
        <v>467</v>
      </c>
      <c r="E380">
        <v>30000</v>
      </c>
      <c r="F380">
        <v>30000</v>
      </c>
      <c r="G380">
        <v>30000</v>
      </c>
      <c r="H380">
        <v>402.43056422299998</v>
      </c>
      <c r="I380">
        <v>402.430564</v>
      </c>
      <c r="J380">
        <v>134.184639</v>
      </c>
      <c r="K380" s="6" t="str" cm="1">
        <f t="array" ref="K380">INDEX(_xlfn.TEXTSPLIT(TableCSV[[#This Row],[csv]],"_"),1)</f>
        <v>sgemm</v>
      </c>
      <c r="L380" s="6" t="str" cm="1">
        <f t="array" ref="L380">INDEX(_xlfn.TEXTSPLIT(TableCSV[[#This Row],[csv]],"_"),2)</f>
        <v>mkl</v>
      </c>
      <c r="M38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0" s="6">
        <f>IF(ISNUMBER(SEARCH("optimized",TableCSV[[#This Row],[csv]])),1,0)</f>
        <v>1</v>
      </c>
      <c r="O380" s="6" t="str" cm="1">
        <f t="array" ref="O380">INDEX(_xlfn.TEXTSPLIT(INDEX(_xlfn.TEXTSPLIT(TableCSV[[#This Row],[rep]],"="),2)," "),1)</f>
        <v>cores</v>
      </c>
      <c r="P380" s="6" t="str" cm="1">
        <f t="array" ref="P380">INDEX(_xlfn.TEXTSPLIT(INDEX(_xlfn.TEXTSPLIT(TableCSV[[#This Row],[rep]],"="),3)," "),1)</f>
        <v>close</v>
      </c>
      <c r="Q380" s="6" cm="1">
        <f t="array" ref="Q380">VALUE(INDEX(_xlfn.TEXTSPLIT(INDEX(_xlfn.TEXTSPLIT(TableCSV[[#This Row],[rep]],"="),4)," "),1))</f>
        <v>1</v>
      </c>
      <c r="R380" s="6" cm="1">
        <f t="array" ref="R380">VALUE(INDEX(_xlfn.TEXTSPLIT(INDEX(_xlfn.TEXTSPLIT(TableCSV[[#This Row],[rep]],"="),5)," "),1))</f>
        <v>1</v>
      </c>
    </row>
    <row r="381" spans="1:18" hidden="1" x14ac:dyDescent="0.25">
      <c r="A381" t="s">
        <v>406</v>
      </c>
      <c r="B381" t="s">
        <v>407</v>
      </c>
      <c r="C381" t="s">
        <v>33</v>
      </c>
      <c r="D381" t="s">
        <v>468</v>
      </c>
      <c r="E381">
        <v>30000</v>
      </c>
      <c r="F381">
        <v>30000</v>
      </c>
      <c r="G381">
        <v>30000</v>
      </c>
      <c r="H381">
        <v>33.205354477</v>
      </c>
      <c r="I381">
        <v>33.205354</v>
      </c>
      <c r="J381">
        <v>1626.2437440000001</v>
      </c>
      <c r="K381" s="6" t="str" cm="1">
        <f t="array" ref="K381">INDEX(_xlfn.TEXTSPLIT(TableCSV[[#This Row],[csv]],"_"),1)</f>
        <v>sgemm</v>
      </c>
      <c r="L381" s="6" t="str" cm="1">
        <f t="array" ref="L381">INDEX(_xlfn.TEXTSPLIT(TableCSV[[#This Row],[csv]],"_"),2)</f>
        <v>mkl</v>
      </c>
      <c r="M38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1" s="6">
        <f>IF(ISNUMBER(SEARCH("optimized",TableCSV[[#This Row],[csv]])),1,0)</f>
        <v>1</v>
      </c>
      <c r="O381" s="6" t="str" cm="1">
        <f t="array" ref="O381">INDEX(_xlfn.TEXTSPLIT(INDEX(_xlfn.TEXTSPLIT(TableCSV[[#This Row],[rep]],"="),2)," "),1)</f>
        <v>cores</v>
      </c>
      <c r="P381" s="6" t="str" cm="1">
        <f t="array" ref="P381">INDEX(_xlfn.TEXTSPLIT(INDEX(_xlfn.TEXTSPLIT(TableCSV[[#This Row],[rep]],"="),3)," "),1)</f>
        <v>close</v>
      </c>
      <c r="Q381" s="6" cm="1">
        <f t="array" ref="Q381">VALUE(INDEX(_xlfn.TEXTSPLIT(INDEX(_xlfn.TEXTSPLIT(TableCSV[[#This Row],[rep]],"="),4)," "),1))</f>
        <v>12</v>
      </c>
      <c r="R381" s="6" cm="1">
        <f t="array" ref="R381">VALUE(INDEX(_xlfn.TEXTSPLIT(INDEX(_xlfn.TEXTSPLIT(TableCSV[[#This Row],[rep]],"="),5)," "),1))</f>
        <v>12</v>
      </c>
    </row>
    <row r="382" spans="1:18" hidden="1" x14ac:dyDescent="0.25">
      <c r="A382" t="s">
        <v>406</v>
      </c>
      <c r="B382" t="s">
        <v>407</v>
      </c>
      <c r="C382" t="s">
        <v>33</v>
      </c>
      <c r="D382" t="s">
        <v>469</v>
      </c>
      <c r="E382">
        <v>30000</v>
      </c>
      <c r="F382">
        <v>30000</v>
      </c>
      <c r="G382">
        <v>30000</v>
      </c>
      <c r="H382">
        <v>36.217661262</v>
      </c>
      <c r="I382">
        <v>36.217661</v>
      </c>
      <c r="J382">
        <v>1490.985285</v>
      </c>
      <c r="K382" s="6" t="str" cm="1">
        <f t="array" ref="K382">INDEX(_xlfn.TEXTSPLIT(TableCSV[[#This Row],[csv]],"_"),1)</f>
        <v>sgemm</v>
      </c>
      <c r="L382" s="6" t="str" cm="1">
        <f t="array" ref="L382">INDEX(_xlfn.TEXTSPLIT(TableCSV[[#This Row],[csv]],"_"),2)</f>
        <v>mkl</v>
      </c>
      <c r="M38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2" s="6">
        <f>IF(ISNUMBER(SEARCH("optimized",TableCSV[[#This Row],[csv]])),1,0)</f>
        <v>1</v>
      </c>
      <c r="O382" s="6" t="str" cm="1">
        <f t="array" ref="O382">INDEX(_xlfn.TEXTSPLIT(INDEX(_xlfn.TEXTSPLIT(TableCSV[[#This Row],[rep]],"="),2)," "),1)</f>
        <v>cores</v>
      </c>
      <c r="P382" s="6" t="str" cm="1">
        <f t="array" ref="P382">INDEX(_xlfn.TEXTSPLIT(INDEX(_xlfn.TEXTSPLIT(TableCSV[[#This Row],[rep]],"="),3)," "),1)</f>
        <v>close</v>
      </c>
      <c r="Q382" s="6" cm="1">
        <f t="array" ref="Q382">VALUE(INDEX(_xlfn.TEXTSPLIT(INDEX(_xlfn.TEXTSPLIT(TableCSV[[#This Row],[rep]],"="),4)," "),1))</f>
        <v>11</v>
      </c>
      <c r="R382" s="6" cm="1">
        <f t="array" ref="R382">VALUE(INDEX(_xlfn.TEXTSPLIT(INDEX(_xlfn.TEXTSPLIT(TableCSV[[#This Row],[rep]],"="),5)," "),1))</f>
        <v>11</v>
      </c>
    </row>
    <row r="383" spans="1:18" hidden="1" x14ac:dyDescent="0.25">
      <c r="A383" t="s">
        <v>406</v>
      </c>
      <c r="B383" t="s">
        <v>407</v>
      </c>
      <c r="C383" t="s">
        <v>33</v>
      </c>
      <c r="D383" t="s">
        <v>470</v>
      </c>
      <c r="E383">
        <v>30000</v>
      </c>
      <c r="F383">
        <v>30000</v>
      </c>
      <c r="G383">
        <v>30000</v>
      </c>
      <c r="H383">
        <v>39.861238473</v>
      </c>
      <c r="I383">
        <v>39.861238</v>
      </c>
      <c r="J383">
        <v>1354.6995039999999</v>
      </c>
      <c r="K383" s="6" t="str" cm="1">
        <f t="array" ref="K383">INDEX(_xlfn.TEXTSPLIT(TableCSV[[#This Row],[csv]],"_"),1)</f>
        <v>sgemm</v>
      </c>
      <c r="L383" s="6" t="str" cm="1">
        <f t="array" ref="L383">INDEX(_xlfn.TEXTSPLIT(TableCSV[[#This Row],[csv]],"_"),2)</f>
        <v>mkl</v>
      </c>
      <c r="M38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3" s="6">
        <f>IF(ISNUMBER(SEARCH("optimized",TableCSV[[#This Row],[csv]])),1,0)</f>
        <v>1</v>
      </c>
      <c r="O383" s="6" t="str" cm="1">
        <f t="array" ref="O383">INDEX(_xlfn.TEXTSPLIT(INDEX(_xlfn.TEXTSPLIT(TableCSV[[#This Row],[rep]],"="),2)," "),1)</f>
        <v>cores</v>
      </c>
      <c r="P383" s="6" t="str" cm="1">
        <f t="array" ref="P383">INDEX(_xlfn.TEXTSPLIT(INDEX(_xlfn.TEXTSPLIT(TableCSV[[#This Row],[rep]],"="),3)," "),1)</f>
        <v>close</v>
      </c>
      <c r="Q383" s="6" cm="1">
        <f t="array" ref="Q383">VALUE(INDEX(_xlfn.TEXTSPLIT(INDEX(_xlfn.TEXTSPLIT(TableCSV[[#This Row],[rep]],"="),4)," "),1))</f>
        <v>10</v>
      </c>
      <c r="R383" s="6" cm="1">
        <f t="array" ref="R383">VALUE(INDEX(_xlfn.TEXTSPLIT(INDEX(_xlfn.TEXTSPLIT(TableCSV[[#This Row],[rep]],"="),5)," "),1))</f>
        <v>10</v>
      </c>
    </row>
    <row r="384" spans="1:18" hidden="1" x14ac:dyDescent="0.25">
      <c r="A384" t="s">
        <v>406</v>
      </c>
      <c r="B384" t="s">
        <v>407</v>
      </c>
      <c r="C384" t="s">
        <v>33</v>
      </c>
      <c r="D384" t="s">
        <v>471</v>
      </c>
      <c r="E384">
        <v>30000</v>
      </c>
      <c r="F384">
        <v>30000</v>
      </c>
      <c r="G384">
        <v>30000</v>
      </c>
      <c r="H384">
        <v>44.342787432999998</v>
      </c>
      <c r="I384">
        <v>44.342787000000001</v>
      </c>
      <c r="J384">
        <v>1217.7854199999999</v>
      </c>
      <c r="K384" s="6" t="str" cm="1">
        <f t="array" ref="K384">INDEX(_xlfn.TEXTSPLIT(TableCSV[[#This Row],[csv]],"_"),1)</f>
        <v>sgemm</v>
      </c>
      <c r="L384" s="6" t="str" cm="1">
        <f t="array" ref="L384">INDEX(_xlfn.TEXTSPLIT(TableCSV[[#This Row],[csv]],"_"),2)</f>
        <v>mkl</v>
      </c>
      <c r="M38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4" s="6">
        <f>IF(ISNUMBER(SEARCH("optimized",TableCSV[[#This Row],[csv]])),1,0)</f>
        <v>1</v>
      </c>
      <c r="O384" s="6" t="str" cm="1">
        <f t="array" ref="O384">INDEX(_xlfn.TEXTSPLIT(INDEX(_xlfn.TEXTSPLIT(TableCSV[[#This Row],[rep]],"="),2)," "),1)</f>
        <v>cores</v>
      </c>
      <c r="P384" s="6" t="str" cm="1">
        <f t="array" ref="P384">INDEX(_xlfn.TEXTSPLIT(INDEX(_xlfn.TEXTSPLIT(TableCSV[[#This Row],[rep]],"="),3)," "),1)</f>
        <v>close</v>
      </c>
      <c r="Q384" s="6" cm="1">
        <f t="array" ref="Q384">VALUE(INDEX(_xlfn.TEXTSPLIT(INDEX(_xlfn.TEXTSPLIT(TableCSV[[#This Row],[rep]],"="),4)," "),1))</f>
        <v>9</v>
      </c>
      <c r="R384" s="6" cm="1">
        <f t="array" ref="R384">VALUE(INDEX(_xlfn.TEXTSPLIT(INDEX(_xlfn.TEXTSPLIT(TableCSV[[#This Row],[rep]],"="),5)," "),1))</f>
        <v>9</v>
      </c>
    </row>
    <row r="385" spans="1:18" hidden="1" x14ac:dyDescent="0.25">
      <c r="A385" t="s">
        <v>406</v>
      </c>
      <c r="B385" t="s">
        <v>407</v>
      </c>
      <c r="C385" t="s">
        <v>33</v>
      </c>
      <c r="D385" t="s">
        <v>472</v>
      </c>
      <c r="E385">
        <v>30000</v>
      </c>
      <c r="F385">
        <v>30000</v>
      </c>
      <c r="G385">
        <v>30000</v>
      </c>
      <c r="H385">
        <v>49.871579591</v>
      </c>
      <c r="I385">
        <v>49.871580000000002</v>
      </c>
      <c r="J385">
        <v>1082.7810239999999</v>
      </c>
      <c r="K385" s="6" t="str" cm="1">
        <f t="array" ref="K385">INDEX(_xlfn.TEXTSPLIT(TableCSV[[#This Row],[csv]],"_"),1)</f>
        <v>sgemm</v>
      </c>
      <c r="L385" s="6" t="str" cm="1">
        <f t="array" ref="L385">INDEX(_xlfn.TEXTSPLIT(TableCSV[[#This Row],[csv]],"_"),2)</f>
        <v>mkl</v>
      </c>
      <c r="M38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5" s="6">
        <f>IF(ISNUMBER(SEARCH("optimized",TableCSV[[#This Row],[csv]])),1,0)</f>
        <v>1</v>
      </c>
      <c r="O385" s="6" t="str" cm="1">
        <f t="array" ref="O385">INDEX(_xlfn.TEXTSPLIT(INDEX(_xlfn.TEXTSPLIT(TableCSV[[#This Row],[rep]],"="),2)," "),1)</f>
        <v>cores</v>
      </c>
      <c r="P385" s="6" t="str" cm="1">
        <f t="array" ref="P385">INDEX(_xlfn.TEXTSPLIT(INDEX(_xlfn.TEXTSPLIT(TableCSV[[#This Row],[rep]],"="),3)," "),1)</f>
        <v>close</v>
      </c>
      <c r="Q385" s="6" cm="1">
        <f t="array" ref="Q385">VALUE(INDEX(_xlfn.TEXTSPLIT(INDEX(_xlfn.TEXTSPLIT(TableCSV[[#This Row],[rep]],"="),4)," "),1))</f>
        <v>8</v>
      </c>
      <c r="R385" s="6" cm="1">
        <f t="array" ref="R385">VALUE(INDEX(_xlfn.TEXTSPLIT(INDEX(_xlfn.TEXTSPLIT(TableCSV[[#This Row],[rep]],"="),5)," "),1))</f>
        <v>8</v>
      </c>
    </row>
    <row r="386" spans="1:18" hidden="1" x14ac:dyDescent="0.25">
      <c r="A386" t="s">
        <v>406</v>
      </c>
      <c r="B386" t="s">
        <v>407</v>
      </c>
      <c r="C386" t="s">
        <v>33</v>
      </c>
      <c r="D386" t="s">
        <v>473</v>
      </c>
      <c r="E386">
        <v>30000</v>
      </c>
      <c r="F386">
        <v>30000</v>
      </c>
      <c r="G386">
        <v>30000</v>
      </c>
      <c r="H386">
        <v>56.976041854999998</v>
      </c>
      <c r="I386">
        <v>56.976042</v>
      </c>
      <c r="J386">
        <v>947.76678500000003</v>
      </c>
      <c r="K386" s="6" t="str" cm="1">
        <f t="array" ref="K386">INDEX(_xlfn.TEXTSPLIT(TableCSV[[#This Row],[csv]],"_"),1)</f>
        <v>sgemm</v>
      </c>
      <c r="L386" s="6" t="str" cm="1">
        <f t="array" ref="L386">INDEX(_xlfn.TEXTSPLIT(TableCSV[[#This Row],[csv]],"_"),2)</f>
        <v>mkl</v>
      </c>
      <c r="M38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6" s="6">
        <f>IF(ISNUMBER(SEARCH("optimized",TableCSV[[#This Row],[csv]])),1,0)</f>
        <v>1</v>
      </c>
      <c r="O386" s="6" t="str" cm="1">
        <f t="array" ref="O386">INDEX(_xlfn.TEXTSPLIT(INDEX(_xlfn.TEXTSPLIT(TableCSV[[#This Row],[rep]],"="),2)," "),1)</f>
        <v>cores</v>
      </c>
      <c r="P386" s="6" t="str" cm="1">
        <f t="array" ref="P386">INDEX(_xlfn.TEXTSPLIT(INDEX(_xlfn.TEXTSPLIT(TableCSV[[#This Row],[rep]],"="),3)," "),1)</f>
        <v>close</v>
      </c>
      <c r="Q386" s="6" cm="1">
        <f t="array" ref="Q386">VALUE(INDEX(_xlfn.TEXTSPLIT(INDEX(_xlfn.TEXTSPLIT(TableCSV[[#This Row],[rep]],"="),4)," "),1))</f>
        <v>7</v>
      </c>
      <c r="R386" s="6" cm="1">
        <f t="array" ref="R386">VALUE(INDEX(_xlfn.TEXTSPLIT(INDEX(_xlfn.TEXTSPLIT(TableCSV[[#This Row],[rep]],"="),5)," "),1))</f>
        <v>7</v>
      </c>
    </row>
    <row r="387" spans="1:18" hidden="1" x14ac:dyDescent="0.25">
      <c r="A387" t="s">
        <v>406</v>
      </c>
      <c r="B387" t="s">
        <v>407</v>
      </c>
      <c r="C387" t="s">
        <v>33</v>
      </c>
      <c r="D387" t="s">
        <v>474</v>
      </c>
      <c r="E387">
        <v>30000</v>
      </c>
      <c r="F387">
        <v>30000</v>
      </c>
      <c r="G387">
        <v>30000</v>
      </c>
      <c r="H387">
        <v>66.843522784000001</v>
      </c>
      <c r="I387">
        <v>66.843523000000005</v>
      </c>
      <c r="J387">
        <v>807.85688400000004</v>
      </c>
      <c r="K387" s="6" t="str" cm="1">
        <f t="array" ref="K387">INDEX(_xlfn.TEXTSPLIT(TableCSV[[#This Row],[csv]],"_"),1)</f>
        <v>sgemm</v>
      </c>
      <c r="L387" s="6" t="str" cm="1">
        <f t="array" ref="L387">INDEX(_xlfn.TEXTSPLIT(TableCSV[[#This Row],[csv]],"_"),2)</f>
        <v>mkl</v>
      </c>
      <c r="M38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387" s="6">
        <f>IF(ISNUMBER(SEARCH("optimized",TableCSV[[#This Row],[csv]])),1,0)</f>
        <v>1</v>
      </c>
      <c r="O387" s="6" t="str" cm="1">
        <f t="array" ref="O387">INDEX(_xlfn.TEXTSPLIT(INDEX(_xlfn.TEXTSPLIT(TableCSV[[#This Row],[rep]],"="),2)," "),1)</f>
        <v>cores</v>
      </c>
      <c r="P387" s="6" t="str" cm="1">
        <f t="array" ref="P387">INDEX(_xlfn.TEXTSPLIT(INDEX(_xlfn.TEXTSPLIT(TableCSV[[#This Row],[rep]],"="),3)," "),1)</f>
        <v>close</v>
      </c>
      <c r="Q387" s="6" cm="1">
        <f t="array" ref="Q387">VALUE(INDEX(_xlfn.TEXTSPLIT(INDEX(_xlfn.TEXTSPLIT(TableCSV[[#This Row],[rep]],"="),4)," "),1))</f>
        <v>6</v>
      </c>
      <c r="R387" s="6" cm="1">
        <f t="array" ref="R387">VALUE(INDEX(_xlfn.TEXTSPLIT(INDEX(_xlfn.TEXTSPLIT(TableCSV[[#This Row],[rep]],"="),5)," "),1))</f>
        <v>6</v>
      </c>
    </row>
    <row r="388" spans="1:18" hidden="1" x14ac:dyDescent="0.25">
      <c r="A388" t="s">
        <v>475</v>
      </c>
      <c r="B388" t="s">
        <v>476</v>
      </c>
      <c r="C388" t="s">
        <v>32</v>
      </c>
      <c r="D388" t="s">
        <v>477</v>
      </c>
      <c r="E388">
        <v>30000</v>
      </c>
      <c r="F388">
        <v>30000</v>
      </c>
      <c r="G388">
        <v>30000</v>
      </c>
      <c r="H388">
        <v>23.315690629999999</v>
      </c>
      <c r="I388">
        <v>23.315691000000001</v>
      </c>
      <c r="J388">
        <v>2316.0369070000002</v>
      </c>
      <c r="K388" s="6" t="str" cm="1">
        <f t="array" ref="K388">INDEX(_xlfn.TEXTSPLIT(TableCSV[[#This Row],[csv]],"_"),1)</f>
        <v>sgemm</v>
      </c>
      <c r="L388" s="6" t="str" cm="1">
        <f t="array" ref="L388">INDEX(_xlfn.TEXTSPLIT(TableCSV[[#This Row],[csv]],"_"),2)</f>
        <v>mkl</v>
      </c>
      <c r="M3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88" s="6">
        <f>IF(ISNUMBER(SEARCH("optimized",TableCSV[[#This Row],[csv]])),1,0)</f>
        <v>1</v>
      </c>
      <c r="O388" s="6" t="str" cm="1">
        <f t="array" ref="O388">INDEX(_xlfn.TEXTSPLIT(INDEX(_xlfn.TEXTSPLIT(TableCSV[[#This Row],[rep]],"="),2)," "),1)</f>
        <v>cores</v>
      </c>
      <c r="P388" s="6" t="str" cm="1">
        <f t="array" ref="P388">INDEX(_xlfn.TEXTSPLIT(INDEX(_xlfn.TEXTSPLIT(TableCSV[[#This Row],[rep]],"="),3)," "),1)</f>
        <v>close</v>
      </c>
      <c r="Q388" s="6" cm="1">
        <f t="array" ref="Q388">VALUE(INDEX(_xlfn.TEXTSPLIT(INDEX(_xlfn.TEXTSPLIT(TableCSV[[#This Row],[rep]],"="),4)," "),1))</f>
        <v>64</v>
      </c>
      <c r="R388" s="6" cm="1">
        <f t="array" ref="R388">VALUE(INDEX(_xlfn.TEXTSPLIT(INDEX(_xlfn.TEXTSPLIT(TableCSV[[#This Row],[rep]],"="),5)," "),1))</f>
        <v>64</v>
      </c>
    </row>
    <row r="389" spans="1:18" hidden="1" x14ac:dyDescent="0.25">
      <c r="A389" t="s">
        <v>475</v>
      </c>
      <c r="B389" t="s">
        <v>476</v>
      </c>
      <c r="C389" t="s">
        <v>32</v>
      </c>
      <c r="D389" t="s">
        <v>478</v>
      </c>
      <c r="E389">
        <v>30000</v>
      </c>
      <c r="F389">
        <v>30000</v>
      </c>
      <c r="G389">
        <v>30000</v>
      </c>
      <c r="H389">
        <v>26.128103917000001</v>
      </c>
      <c r="I389">
        <v>26.128104</v>
      </c>
      <c r="J389">
        <v>2066.740096</v>
      </c>
      <c r="K389" s="6" t="str" cm="1">
        <f t="array" ref="K389">INDEX(_xlfn.TEXTSPLIT(TableCSV[[#This Row],[csv]],"_"),1)</f>
        <v>sgemm</v>
      </c>
      <c r="L389" s="6" t="str" cm="1">
        <f t="array" ref="L389">INDEX(_xlfn.TEXTSPLIT(TableCSV[[#This Row],[csv]],"_"),2)</f>
        <v>mkl</v>
      </c>
      <c r="M3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89" s="6">
        <f>IF(ISNUMBER(SEARCH("optimized",TableCSV[[#This Row],[csv]])),1,0)</f>
        <v>1</v>
      </c>
      <c r="O389" s="6" t="str" cm="1">
        <f t="array" ref="O389">INDEX(_xlfn.TEXTSPLIT(INDEX(_xlfn.TEXTSPLIT(TableCSV[[#This Row],[rep]],"="),2)," "),1)</f>
        <v>cores</v>
      </c>
      <c r="P389" s="6" t="str" cm="1">
        <f t="array" ref="P389">INDEX(_xlfn.TEXTSPLIT(INDEX(_xlfn.TEXTSPLIT(TableCSV[[#This Row],[rep]],"="),3)," "),1)</f>
        <v>close</v>
      </c>
      <c r="Q389" s="6" cm="1">
        <f t="array" ref="Q389">VALUE(INDEX(_xlfn.TEXTSPLIT(INDEX(_xlfn.TEXTSPLIT(TableCSV[[#This Row],[rep]],"="),4)," "),1))</f>
        <v>63</v>
      </c>
      <c r="R389" s="6" cm="1">
        <f t="array" ref="R389">VALUE(INDEX(_xlfn.TEXTSPLIT(INDEX(_xlfn.TEXTSPLIT(TableCSV[[#This Row],[rep]],"="),5)," "),1))</f>
        <v>63</v>
      </c>
    </row>
    <row r="390" spans="1:18" hidden="1" x14ac:dyDescent="0.25">
      <c r="A390" t="s">
        <v>475</v>
      </c>
      <c r="B390" t="s">
        <v>476</v>
      </c>
      <c r="C390" t="s">
        <v>32</v>
      </c>
      <c r="D390" t="s">
        <v>479</v>
      </c>
      <c r="E390">
        <v>30000</v>
      </c>
      <c r="F390">
        <v>30000</v>
      </c>
      <c r="G390">
        <v>30000</v>
      </c>
      <c r="H390">
        <v>24.040573277</v>
      </c>
      <c r="I390">
        <v>24.040572999999998</v>
      </c>
      <c r="J390">
        <v>2246.202675</v>
      </c>
      <c r="K390" s="6" t="str" cm="1">
        <f t="array" ref="K390">INDEX(_xlfn.TEXTSPLIT(TableCSV[[#This Row],[csv]],"_"),1)</f>
        <v>sgemm</v>
      </c>
      <c r="L390" s="6" t="str" cm="1">
        <f t="array" ref="L390">INDEX(_xlfn.TEXTSPLIT(TableCSV[[#This Row],[csv]],"_"),2)</f>
        <v>mkl</v>
      </c>
      <c r="M3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0" s="6">
        <f>IF(ISNUMBER(SEARCH("optimized",TableCSV[[#This Row],[csv]])),1,0)</f>
        <v>1</v>
      </c>
      <c r="O390" s="6" t="str" cm="1">
        <f t="array" ref="O390">INDEX(_xlfn.TEXTSPLIT(INDEX(_xlfn.TEXTSPLIT(TableCSV[[#This Row],[rep]],"="),2)," "),1)</f>
        <v>cores</v>
      </c>
      <c r="P390" s="6" t="str" cm="1">
        <f t="array" ref="P390">INDEX(_xlfn.TEXTSPLIT(INDEX(_xlfn.TEXTSPLIT(TableCSV[[#This Row],[rep]],"="),3)," "),1)</f>
        <v>close</v>
      </c>
      <c r="Q390" s="6" cm="1">
        <f t="array" ref="Q390">VALUE(INDEX(_xlfn.TEXTSPLIT(INDEX(_xlfn.TEXTSPLIT(TableCSV[[#This Row],[rep]],"="),4)," "),1))</f>
        <v>62</v>
      </c>
      <c r="R390" s="6" cm="1">
        <f t="array" ref="R390">VALUE(INDEX(_xlfn.TEXTSPLIT(INDEX(_xlfn.TEXTSPLIT(TableCSV[[#This Row],[rep]],"="),5)," "),1))</f>
        <v>62</v>
      </c>
    </row>
    <row r="391" spans="1:18" hidden="1" x14ac:dyDescent="0.25">
      <c r="A391" t="s">
        <v>475</v>
      </c>
      <c r="B391" t="s">
        <v>476</v>
      </c>
      <c r="C391" t="s">
        <v>32</v>
      </c>
      <c r="D391" t="s">
        <v>480</v>
      </c>
      <c r="E391">
        <v>30000</v>
      </c>
      <c r="F391">
        <v>30000</v>
      </c>
      <c r="G391">
        <v>30000</v>
      </c>
      <c r="H391">
        <v>25.090181624</v>
      </c>
      <c r="I391">
        <v>25.090181999999999</v>
      </c>
      <c r="J391">
        <v>2152.2363129999999</v>
      </c>
      <c r="K391" s="6" t="str" cm="1">
        <f t="array" ref="K391">INDEX(_xlfn.TEXTSPLIT(TableCSV[[#This Row],[csv]],"_"),1)</f>
        <v>sgemm</v>
      </c>
      <c r="L391" s="6" t="str" cm="1">
        <f t="array" ref="L391">INDEX(_xlfn.TEXTSPLIT(TableCSV[[#This Row],[csv]],"_"),2)</f>
        <v>mkl</v>
      </c>
      <c r="M3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1" s="6">
        <f>IF(ISNUMBER(SEARCH("optimized",TableCSV[[#This Row],[csv]])),1,0)</f>
        <v>1</v>
      </c>
      <c r="O391" s="6" t="str" cm="1">
        <f t="array" ref="O391">INDEX(_xlfn.TEXTSPLIT(INDEX(_xlfn.TEXTSPLIT(TableCSV[[#This Row],[rep]],"="),2)," "),1)</f>
        <v>cores</v>
      </c>
      <c r="P391" s="6" t="str" cm="1">
        <f t="array" ref="P391">INDEX(_xlfn.TEXTSPLIT(INDEX(_xlfn.TEXTSPLIT(TableCSV[[#This Row],[rep]],"="),3)," "),1)</f>
        <v>close</v>
      </c>
      <c r="Q391" s="6" cm="1">
        <f t="array" ref="Q391">VALUE(INDEX(_xlfn.TEXTSPLIT(INDEX(_xlfn.TEXTSPLIT(TableCSV[[#This Row],[rep]],"="),4)," "),1))</f>
        <v>61</v>
      </c>
      <c r="R391" s="6" cm="1">
        <f t="array" ref="R391">VALUE(INDEX(_xlfn.TEXTSPLIT(INDEX(_xlfn.TEXTSPLIT(TableCSV[[#This Row],[rep]],"="),5)," "),1))</f>
        <v>61</v>
      </c>
    </row>
    <row r="392" spans="1:18" hidden="1" x14ac:dyDescent="0.25">
      <c r="A392" t="s">
        <v>475</v>
      </c>
      <c r="B392" t="s">
        <v>476</v>
      </c>
      <c r="C392" t="s">
        <v>32</v>
      </c>
      <c r="D392" t="s">
        <v>481</v>
      </c>
      <c r="E392">
        <v>30000</v>
      </c>
      <c r="F392">
        <v>30000</v>
      </c>
      <c r="G392">
        <v>30000</v>
      </c>
      <c r="H392">
        <v>24.123359208</v>
      </c>
      <c r="I392">
        <v>24.123359000000001</v>
      </c>
      <c r="J392">
        <v>2238.4942139999998</v>
      </c>
      <c r="K392" s="6" t="str" cm="1">
        <f t="array" ref="K392">INDEX(_xlfn.TEXTSPLIT(TableCSV[[#This Row],[csv]],"_"),1)</f>
        <v>sgemm</v>
      </c>
      <c r="L392" s="6" t="str" cm="1">
        <f t="array" ref="L392">INDEX(_xlfn.TEXTSPLIT(TableCSV[[#This Row],[csv]],"_"),2)</f>
        <v>mkl</v>
      </c>
      <c r="M3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2" s="6">
        <f>IF(ISNUMBER(SEARCH("optimized",TableCSV[[#This Row],[csv]])),1,0)</f>
        <v>1</v>
      </c>
      <c r="O392" s="6" t="str" cm="1">
        <f t="array" ref="O392">INDEX(_xlfn.TEXTSPLIT(INDEX(_xlfn.TEXTSPLIT(TableCSV[[#This Row],[rep]],"="),2)," "),1)</f>
        <v>cores</v>
      </c>
      <c r="P392" s="6" t="str" cm="1">
        <f t="array" ref="P392">INDEX(_xlfn.TEXTSPLIT(INDEX(_xlfn.TEXTSPLIT(TableCSV[[#This Row],[rep]],"="),3)," "),1)</f>
        <v>close</v>
      </c>
      <c r="Q392" s="6" cm="1">
        <f t="array" ref="Q392">VALUE(INDEX(_xlfn.TEXTSPLIT(INDEX(_xlfn.TEXTSPLIT(TableCSV[[#This Row],[rep]],"="),4)," "),1))</f>
        <v>60</v>
      </c>
      <c r="R392" s="6" cm="1">
        <f t="array" ref="R392">VALUE(INDEX(_xlfn.TEXTSPLIT(INDEX(_xlfn.TEXTSPLIT(TableCSV[[#This Row],[rep]],"="),5)," "),1))</f>
        <v>60</v>
      </c>
    </row>
    <row r="393" spans="1:18" hidden="1" x14ac:dyDescent="0.25">
      <c r="A393" t="s">
        <v>475</v>
      </c>
      <c r="B393" t="s">
        <v>476</v>
      </c>
      <c r="C393" t="s">
        <v>32</v>
      </c>
      <c r="D393" t="s">
        <v>482</v>
      </c>
      <c r="E393">
        <v>30000</v>
      </c>
      <c r="F393">
        <v>30000</v>
      </c>
      <c r="G393">
        <v>30000</v>
      </c>
      <c r="H393">
        <v>24.604401871</v>
      </c>
      <c r="I393">
        <v>24.604402</v>
      </c>
      <c r="J393">
        <v>2194.7292309999998</v>
      </c>
      <c r="K393" s="6" t="str" cm="1">
        <f t="array" ref="K393">INDEX(_xlfn.TEXTSPLIT(TableCSV[[#This Row],[csv]],"_"),1)</f>
        <v>sgemm</v>
      </c>
      <c r="L393" s="6" t="str" cm="1">
        <f t="array" ref="L393">INDEX(_xlfn.TEXTSPLIT(TableCSV[[#This Row],[csv]],"_"),2)</f>
        <v>mkl</v>
      </c>
      <c r="M3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3" s="6">
        <f>IF(ISNUMBER(SEARCH("optimized",TableCSV[[#This Row],[csv]])),1,0)</f>
        <v>1</v>
      </c>
      <c r="O393" s="6" t="str" cm="1">
        <f t="array" ref="O393">INDEX(_xlfn.TEXTSPLIT(INDEX(_xlfn.TEXTSPLIT(TableCSV[[#This Row],[rep]],"="),2)," "),1)</f>
        <v>cores</v>
      </c>
      <c r="P393" s="6" t="str" cm="1">
        <f t="array" ref="P393">INDEX(_xlfn.TEXTSPLIT(INDEX(_xlfn.TEXTSPLIT(TableCSV[[#This Row],[rep]],"="),3)," "),1)</f>
        <v>close</v>
      </c>
      <c r="Q393" s="6" cm="1">
        <f t="array" ref="Q393">VALUE(INDEX(_xlfn.TEXTSPLIT(INDEX(_xlfn.TEXTSPLIT(TableCSV[[#This Row],[rep]],"="),4)," "),1))</f>
        <v>59</v>
      </c>
      <c r="R393" s="6" cm="1">
        <f t="array" ref="R393">VALUE(INDEX(_xlfn.TEXTSPLIT(INDEX(_xlfn.TEXTSPLIT(TableCSV[[#This Row],[rep]],"="),5)," "),1))</f>
        <v>59</v>
      </c>
    </row>
    <row r="394" spans="1:18" hidden="1" x14ac:dyDescent="0.25">
      <c r="A394" t="s">
        <v>475</v>
      </c>
      <c r="B394" t="s">
        <v>476</v>
      </c>
      <c r="C394" t="s">
        <v>32</v>
      </c>
      <c r="D394" t="s">
        <v>483</v>
      </c>
      <c r="E394">
        <v>30000</v>
      </c>
      <c r="F394">
        <v>30000</v>
      </c>
      <c r="G394">
        <v>30000</v>
      </c>
      <c r="H394">
        <v>24.644271843999999</v>
      </c>
      <c r="I394">
        <v>24.644272000000001</v>
      </c>
      <c r="J394">
        <v>2191.1785559999998</v>
      </c>
      <c r="K394" s="6" t="str" cm="1">
        <f t="array" ref="K394">INDEX(_xlfn.TEXTSPLIT(TableCSV[[#This Row],[csv]],"_"),1)</f>
        <v>sgemm</v>
      </c>
      <c r="L394" s="6" t="str" cm="1">
        <f t="array" ref="L394">INDEX(_xlfn.TEXTSPLIT(TableCSV[[#This Row],[csv]],"_"),2)</f>
        <v>mkl</v>
      </c>
      <c r="M3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4" s="6">
        <f>IF(ISNUMBER(SEARCH("optimized",TableCSV[[#This Row],[csv]])),1,0)</f>
        <v>1</v>
      </c>
      <c r="O394" s="6" t="str" cm="1">
        <f t="array" ref="O394">INDEX(_xlfn.TEXTSPLIT(INDEX(_xlfn.TEXTSPLIT(TableCSV[[#This Row],[rep]],"="),2)," "),1)</f>
        <v>cores</v>
      </c>
      <c r="P394" s="6" t="str" cm="1">
        <f t="array" ref="P394">INDEX(_xlfn.TEXTSPLIT(INDEX(_xlfn.TEXTSPLIT(TableCSV[[#This Row],[rep]],"="),3)," "),1)</f>
        <v>close</v>
      </c>
      <c r="Q394" s="6" cm="1">
        <f t="array" ref="Q394">VALUE(INDEX(_xlfn.TEXTSPLIT(INDEX(_xlfn.TEXTSPLIT(TableCSV[[#This Row],[rep]],"="),4)," "),1))</f>
        <v>58</v>
      </c>
      <c r="R394" s="6" cm="1">
        <f t="array" ref="R394">VALUE(INDEX(_xlfn.TEXTSPLIT(INDEX(_xlfn.TEXTSPLIT(TableCSV[[#This Row],[rep]],"="),5)," "),1))</f>
        <v>58</v>
      </c>
    </row>
    <row r="395" spans="1:18" hidden="1" x14ac:dyDescent="0.25">
      <c r="A395" t="s">
        <v>475</v>
      </c>
      <c r="B395" t="s">
        <v>476</v>
      </c>
      <c r="C395" t="s">
        <v>32</v>
      </c>
      <c r="D395" t="s">
        <v>484</v>
      </c>
      <c r="E395">
        <v>30000</v>
      </c>
      <c r="F395">
        <v>30000</v>
      </c>
      <c r="G395">
        <v>30000</v>
      </c>
      <c r="H395">
        <v>27.041083093000001</v>
      </c>
      <c r="I395">
        <v>27.041083</v>
      </c>
      <c r="J395">
        <v>1996.9614309999999</v>
      </c>
      <c r="K395" s="6" t="str" cm="1">
        <f t="array" ref="K395">INDEX(_xlfn.TEXTSPLIT(TableCSV[[#This Row],[csv]],"_"),1)</f>
        <v>sgemm</v>
      </c>
      <c r="L395" s="6" t="str" cm="1">
        <f t="array" ref="L395">INDEX(_xlfn.TEXTSPLIT(TableCSV[[#This Row],[csv]],"_"),2)</f>
        <v>mkl</v>
      </c>
      <c r="M3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5" s="6">
        <f>IF(ISNUMBER(SEARCH("optimized",TableCSV[[#This Row],[csv]])),1,0)</f>
        <v>1</v>
      </c>
      <c r="O395" s="6" t="str" cm="1">
        <f t="array" ref="O395">INDEX(_xlfn.TEXTSPLIT(INDEX(_xlfn.TEXTSPLIT(TableCSV[[#This Row],[rep]],"="),2)," "),1)</f>
        <v>cores</v>
      </c>
      <c r="P395" s="6" t="str" cm="1">
        <f t="array" ref="P395">INDEX(_xlfn.TEXTSPLIT(INDEX(_xlfn.TEXTSPLIT(TableCSV[[#This Row],[rep]],"="),3)," "),1)</f>
        <v>close</v>
      </c>
      <c r="Q395" s="6" cm="1">
        <f t="array" ref="Q395">VALUE(INDEX(_xlfn.TEXTSPLIT(INDEX(_xlfn.TEXTSPLIT(TableCSV[[#This Row],[rep]],"="),4)," "),1))</f>
        <v>57</v>
      </c>
      <c r="R395" s="6" cm="1">
        <f t="array" ref="R395">VALUE(INDEX(_xlfn.TEXTSPLIT(INDEX(_xlfn.TEXTSPLIT(TableCSV[[#This Row],[rep]],"="),5)," "),1))</f>
        <v>57</v>
      </c>
    </row>
    <row r="396" spans="1:18" hidden="1" x14ac:dyDescent="0.25">
      <c r="A396" t="s">
        <v>475</v>
      </c>
      <c r="B396" t="s">
        <v>476</v>
      </c>
      <c r="C396" t="s">
        <v>32</v>
      </c>
      <c r="D396" t="s">
        <v>485</v>
      </c>
      <c r="E396">
        <v>30000</v>
      </c>
      <c r="F396">
        <v>30000</v>
      </c>
      <c r="G396">
        <v>30000</v>
      </c>
      <c r="H396">
        <v>25.569969155999999</v>
      </c>
      <c r="I396">
        <v>25.569969</v>
      </c>
      <c r="J396">
        <v>2111.8523709999999</v>
      </c>
      <c r="K396" s="6" t="str" cm="1">
        <f t="array" ref="K396">INDEX(_xlfn.TEXTSPLIT(TableCSV[[#This Row],[csv]],"_"),1)</f>
        <v>sgemm</v>
      </c>
      <c r="L396" s="6" t="str" cm="1">
        <f t="array" ref="L396">INDEX(_xlfn.TEXTSPLIT(TableCSV[[#This Row],[csv]],"_"),2)</f>
        <v>mkl</v>
      </c>
      <c r="M3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6" s="6">
        <f>IF(ISNUMBER(SEARCH("optimized",TableCSV[[#This Row],[csv]])),1,0)</f>
        <v>1</v>
      </c>
      <c r="O396" s="6" t="str" cm="1">
        <f t="array" ref="O396">INDEX(_xlfn.TEXTSPLIT(INDEX(_xlfn.TEXTSPLIT(TableCSV[[#This Row],[rep]],"="),2)," "),1)</f>
        <v>cores</v>
      </c>
      <c r="P396" s="6" t="str" cm="1">
        <f t="array" ref="P396">INDEX(_xlfn.TEXTSPLIT(INDEX(_xlfn.TEXTSPLIT(TableCSV[[#This Row],[rep]],"="),3)," "),1)</f>
        <v>close</v>
      </c>
      <c r="Q396" s="6" cm="1">
        <f t="array" ref="Q396">VALUE(INDEX(_xlfn.TEXTSPLIT(INDEX(_xlfn.TEXTSPLIT(TableCSV[[#This Row],[rep]],"="),4)," "),1))</f>
        <v>56</v>
      </c>
      <c r="R396" s="6" cm="1">
        <f t="array" ref="R396">VALUE(INDEX(_xlfn.TEXTSPLIT(INDEX(_xlfn.TEXTSPLIT(TableCSV[[#This Row],[rep]],"="),5)," "),1))</f>
        <v>56</v>
      </c>
    </row>
    <row r="397" spans="1:18" hidden="1" x14ac:dyDescent="0.25">
      <c r="A397" t="s">
        <v>475</v>
      </c>
      <c r="B397" t="s">
        <v>476</v>
      </c>
      <c r="C397" t="s">
        <v>32</v>
      </c>
      <c r="D397" t="s">
        <v>486</v>
      </c>
      <c r="E397">
        <v>30000</v>
      </c>
      <c r="F397">
        <v>30000</v>
      </c>
      <c r="G397">
        <v>30000</v>
      </c>
      <c r="H397">
        <v>27.131738196000001</v>
      </c>
      <c r="I397">
        <v>27.131737999999999</v>
      </c>
      <c r="J397">
        <v>1990.2889970000001</v>
      </c>
      <c r="K397" s="6" t="str" cm="1">
        <f t="array" ref="K397">INDEX(_xlfn.TEXTSPLIT(TableCSV[[#This Row],[csv]],"_"),1)</f>
        <v>sgemm</v>
      </c>
      <c r="L397" s="6" t="str" cm="1">
        <f t="array" ref="L397">INDEX(_xlfn.TEXTSPLIT(TableCSV[[#This Row],[csv]],"_"),2)</f>
        <v>mkl</v>
      </c>
      <c r="M3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7" s="6">
        <f>IF(ISNUMBER(SEARCH("optimized",TableCSV[[#This Row],[csv]])),1,0)</f>
        <v>1</v>
      </c>
      <c r="O397" s="6" t="str" cm="1">
        <f t="array" ref="O397">INDEX(_xlfn.TEXTSPLIT(INDEX(_xlfn.TEXTSPLIT(TableCSV[[#This Row],[rep]],"="),2)," "),1)</f>
        <v>cores</v>
      </c>
      <c r="P397" s="6" t="str" cm="1">
        <f t="array" ref="P397">INDEX(_xlfn.TEXTSPLIT(INDEX(_xlfn.TEXTSPLIT(TableCSV[[#This Row],[rep]],"="),3)," "),1)</f>
        <v>close</v>
      </c>
      <c r="Q397" s="6" cm="1">
        <f t="array" ref="Q397">VALUE(INDEX(_xlfn.TEXTSPLIT(INDEX(_xlfn.TEXTSPLIT(TableCSV[[#This Row],[rep]],"="),4)," "),1))</f>
        <v>55</v>
      </c>
      <c r="R397" s="6" cm="1">
        <f t="array" ref="R397">VALUE(INDEX(_xlfn.TEXTSPLIT(INDEX(_xlfn.TEXTSPLIT(TableCSV[[#This Row],[rep]],"="),5)," "),1))</f>
        <v>55</v>
      </c>
    </row>
    <row r="398" spans="1:18" hidden="1" x14ac:dyDescent="0.25">
      <c r="A398" t="s">
        <v>475</v>
      </c>
      <c r="B398" t="s">
        <v>476</v>
      </c>
      <c r="C398" t="s">
        <v>32</v>
      </c>
      <c r="D398" t="s">
        <v>487</v>
      </c>
      <c r="E398">
        <v>30000</v>
      </c>
      <c r="F398">
        <v>30000</v>
      </c>
      <c r="G398">
        <v>30000</v>
      </c>
      <c r="H398">
        <v>27.115836015999999</v>
      </c>
      <c r="I398">
        <v>27.115836000000002</v>
      </c>
      <c r="J398">
        <v>1991.4562089999999</v>
      </c>
      <c r="K398" s="6" t="str" cm="1">
        <f t="array" ref="K398">INDEX(_xlfn.TEXTSPLIT(TableCSV[[#This Row],[csv]],"_"),1)</f>
        <v>sgemm</v>
      </c>
      <c r="L398" s="6" t="str" cm="1">
        <f t="array" ref="L398">INDEX(_xlfn.TEXTSPLIT(TableCSV[[#This Row],[csv]],"_"),2)</f>
        <v>mkl</v>
      </c>
      <c r="M3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8" s="6">
        <f>IF(ISNUMBER(SEARCH("optimized",TableCSV[[#This Row],[csv]])),1,0)</f>
        <v>1</v>
      </c>
      <c r="O398" s="6" t="str" cm="1">
        <f t="array" ref="O398">INDEX(_xlfn.TEXTSPLIT(INDEX(_xlfn.TEXTSPLIT(TableCSV[[#This Row],[rep]],"="),2)," "),1)</f>
        <v>cores</v>
      </c>
      <c r="P398" s="6" t="str" cm="1">
        <f t="array" ref="P398">INDEX(_xlfn.TEXTSPLIT(INDEX(_xlfn.TEXTSPLIT(TableCSV[[#This Row],[rep]],"="),3)," "),1)</f>
        <v>close</v>
      </c>
      <c r="Q398" s="6" cm="1">
        <f t="array" ref="Q398">VALUE(INDEX(_xlfn.TEXTSPLIT(INDEX(_xlfn.TEXTSPLIT(TableCSV[[#This Row],[rep]],"="),4)," "),1))</f>
        <v>54</v>
      </c>
      <c r="R398" s="6" cm="1">
        <f t="array" ref="R398">VALUE(INDEX(_xlfn.TEXTSPLIT(INDEX(_xlfn.TEXTSPLIT(TableCSV[[#This Row],[rep]],"="),5)," "),1))</f>
        <v>54</v>
      </c>
    </row>
    <row r="399" spans="1:18" hidden="1" x14ac:dyDescent="0.25">
      <c r="A399" t="s">
        <v>475</v>
      </c>
      <c r="B399" t="s">
        <v>476</v>
      </c>
      <c r="C399" t="s">
        <v>32</v>
      </c>
      <c r="D399" t="s">
        <v>488</v>
      </c>
      <c r="E399">
        <v>30000</v>
      </c>
      <c r="F399">
        <v>30000</v>
      </c>
      <c r="G399">
        <v>30000</v>
      </c>
      <c r="H399">
        <v>27.639577337999999</v>
      </c>
      <c r="I399">
        <v>27.639576999999999</v>
      </c>
      <c r="J399">
        <v>1953.72018</v>
      </c>
      <c r="K399" s="6" t="str" cm="1">
        <f t="array" ref="K399">INDEX(_xlfn.TEXTSPLIT(TableCSV[[#This Row],[csv]],"_"),1)</f>
        <v>sgemm</v>
      </c>
      <c r="L399" s="6" t="str" cm="1">
        <f t="array" ref="L399">INDEX(_xlfn.TEXTSPLIT(TableCSV[[#This Row],[csv]],"_"),2)</f>
        <v>mkl</v>
      </c>
      <c r="M3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399" s="6">
        <f>IF(ISNUMBER(SEARCH("optimized",TableCSV[[#This Row],[csv]])),1,0)</f>
        <v>1</v>
      </c>
      <c r="O399" s="6" t="str" cm="1">
        <f t="array" ref="O399">INDEX(_xlfn.TEXTSPLIT(INDEX(_xlfn.TEXTSPLIT(TableCSV[[#This Row],[rep]],"="),2)," "),1)</f>
        <v>cores</v>
      </c>
      <c r="P399" s="6" t="str" cm="1">
        <f t="array" ref="P399">INDEX(_xlfn.TEXTSPLIT(INDEX(_xlfn.TEXTSPLIT(TableCSV[[#This Row],[rep]],"="),3)," "),1)</f>
        <v>close</v>
      </c>
      <c r="Q399" s="6" cm="1">
        <f t="array" ref="Q399">VALUE(INDEX(_xlfn.TEXTSPLIT(INDEX(_xlfn.TEXTSPLIT(TableCSV[[#This Row],[rep]],"="),4)," "),1))</f>
        <v>53</v>
      </c>
      <c r="R399" s="6" cm="1">
        <f t="array" ref="R399">VALUE(INDEX(_xlfn.TEXTSPLIT(INDEX(_xlfn.TEXTSPLIT(TableCSV[[#This Row],[rep]],"="),5)," "),1))</f>
        <v>53</v>
      </c>
    </row>
    <row r="400" spans="1:18" hidden="1" x14ac:dyDescent="0.25">
      <c r="A400" t="s">
        <v>475</v>
      </c>
      <c r="B400" t="s">
        <v>476</v>
      </c>
      <c r="C400" t="s">
        <v>32</v>
      </c>
      <c r="D400" t="s">
        <v>489</v>
      </c>
      <c r="E400">
        <v>30000</v>
      </c>
      <c r="F400">
        <v>30000</v>
      </c>
      <c r="G400">
        <v>30000</v>
      </c>
      <c r="H400">
        <v>27.090179986999999</v>
      </c>
      <c r="I400">
        <v>27.09018</v>
      </c>
      <c r="J400">
        <v>1993.342238</v>
      </c>
      <c r="K400" s="6" t="str" cm="1">
        <f t="array" ref="K400">INDEX(_xlfn.TEXTSPLIT(TableCSV[[#This Row],[csv]],"_"),1)</f>
        <v>sgemm</v>
      </c>
      <c r="L400" s="6" t="str" cm="1">
        <f t="array" ref="L400">INDEX(_xlfn.TEXTSPLIT(TableCSV[[#This Row],[csv]],"_"),2)</f>
        <v>mkl</v>
      </c>
      <c r="M4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0" s="6">
        <f>IF(ISNUMBER(SEARCH("optimized",TableCSV[[#This Row],[csv]])),1,0)</f>
        <v>1</v>
      </c>
      <c r="O400" s="6" t="str" cm="1">
        <f t="array" ref="O400">INDEX(_xlfn.TEXTSPLIT(INDEX(_xlfn.TEXTSPLIT(TableCSV[[#This Row],[rep]],"="),2)," "),1)</f>
        <v>cores</v>
      </c>
      <c r="P400" s="6" t="str" cm="1">
        <f t="array" ref="P400">INDEX(_xlfn.TEXTSPLIT(INDEX(_xlfn.TEXTSPLIT(TableCSV[[#This Row],[rep]],"="),3)," "),1)</f>
        <v>close</v>
      </c>
      <c r="Q400" s="6" cm="1">
        <f t="array" ref="Q400">VALUE(INDEX(_xlfn.TEXTSPLIT(INDEX(_xlfn.TEXTSPLIT(TableCSV[[#This Row],[rep]],"="),4)," "),1))</f>
        <v>52</v>
      </c>
      <c r="R400" s="6" cm="1">
        <f t="array" ref="R400">VALUE(INDEX(_xlfn.TEXTSPLIT(INDEX(_xlfn.TEXTSPLIT(TableCSV[[#This Row],[rep]],"="),5)," "),1))</f>
        <v>52</v>
      </c>
    </row>
    <row r="401" spans="1:18" hidden="1" x14ac:dyDescent="0.25">
      <c r="A401" t="s">
        <v>475</v>
      </c>
      <c r="B401" t="s">
        <v>476</v>
      </c>
      <c r="C401" t="s">
        <v>32</v>
      </c>
      <c r="D401" t="s">
        <v>490</v>
      </c>
      <c r="E401">
        <v>30000</v>
      </c>
      <c r="F401">
        <v>30000</v>
      </c>
      <c r="G401">
        <v>30000</v>
      </c>
      <c r="H401">
        <v>28.293142195000001</v>
      </c>
      <c r="I401">
        <v>28.293142</v>
      </c>
      <c r="J401">
        <v>1908.589708</v>
      </c>
      <c r="K401" s="6" t="str" cm="1">
        <f t="array" ref="K401">INDEX(_xlfn.TEXTSPLIT(TableCSV[[#This Row],[csv]],"_"),1)</f>
        <v>sgemm</v>
      </c>
      <c r="L401" s="6" t="str" cm="1">
        <f t="array" ref="L401">INDEX(_xlfn.TEXTSPLIT(TableCSV[[#This Row],[csv]],"_"),2)</f>
        <v>mkl</v>
      </c>
      <c r="M4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1" s="6">
        <f>IF(ISNUMBER(SEARCH("optimized",TableCSV[[#This Row],[csv]])),1,0)</f>
        <v>1</v>
      </c>
      <c r="O401" s="6" t="str" cm="1">
        <f t="array" ref="O401">INDEX(_xlfn.TEXTSPLIT(INDEX(_xlfn.TEXTSPLIT(TableCSV[[#This Row],[rep]],"="),2)," "),1)</f>
        <v>cores</v>
      </c>
      <c r="P401" s="6" t="str" cm="1">
        <f t="array" ref="P401">INDEX(_xlfn.TEXTSPLIT(INDEX(_xlfn.TEXTSPLIT(TableCSV[[#This Row],[rep]],"="),3)," "),1)</f>
        <v>close</v>
      </c>
      <c r="Q401" s="6" cm="1">
        <f t="array" ref="Q401">VALUE(INDEX(_xlfn.TEXTSPLIT(INDEX(_xlfn.TEXTSPLIT(TableCSV[[#This Row],[rep]],"="),4)," "),1))</f>
        <v>51</v>
      </c>
      <c r="R401" s="6" cm="1">
        <f t="array" ref="R401">VALUE(INDEX(_xlfn.TEXTSPLIT(INDEX(_xlfn.TEXTSPLIT(TableCSV[[#This Row],[rep]],"="),5)," "),1))</f>
        <v>51</v>
      </c>
    </row>
    <row r="402" spans="1:18" hidden="1" x14ac:dyDescent="0.25">
      <c r="A402" t="s">
        <v>475</v>
      </c>
      <c r="B402" t="s">
        <v>476</v>
      </c>
      <c r="C402" t="s">
        <v>32</v>
      </c>
      <c r="D402" t="s">
        <v>491</v>
      </c>
      <c r="E402">
        <v>30000</v>
      </c>
      <c r="F402">
        <v>30000</v>
      </c>
      <c r="G402">
        <v>30000</v>
      </c>
      <c r="H402">
        <v>28.613469716000001</v>
      </c>
      <c r="I402">
        <v>28.61347</v>
      </c>
      <c r="J402">
        <v>1887.223064</v>
      </c>
      <c r="K402" s="6" t="str" cm="1">
        <f t="array" ref="K402">INDEX(_xlfn.TEXTSPLIT(TableCSV[[#This Row],[csv]],"_"),1)</f>
        <v>sgemm</v>
      </c>
      <c r="L402" s="6" t="str" cm="1">
        <f t="array" ref="L402">INDEX(_xlfn.TEXTSPLIT(TableCSV[[#This Row],[csv]],"_"),2)</f>
        <v>mkl</v>
      </c>
      <c r="M4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2" s="6">
        <f>IF(ISNUMBER(SEARCH("optimized",TableCSV[[#This Row],[csv]])),1,0)</f>
        <v>1</v>
      </c>
      <c r="O402" s="6" t="str" cm="1">
        <f t="array" ref="O402">INDEX(_xlfn.TEXTSPLIT(INDEX(_xlfn.TEXTSPLIT(TableCSV[[#This Row],[rep]],"="),2)," "),1)</f>
        <v>cores</v>
      </c>
      <c r="P402" s="6" t="str" cm="1">
        <f t="array" ref="P402">INDEX(_xlfn.TEXTSPLIT(INDEX(_xlfn.TEXTSPLIT(TableCSV[[#This Row],[rep]],"="),3)," "),1)</f>
        <v>close</v>
      </c>
      <c r="Q402" s="6" cm="1">
        <f t="array" ref="Q402">VALUE(INDEX(_xlfn.TEXTSPLIT(INDEX(_xlfn.TEXTSPLIT(TableCSV[[#This Row],[rep]],"="),4)," "),1))</f>
        <v>50</v>
      </c>
      <c r="R402" s="6" cm="1">
        <f t="array" ref="R402">VALUE(INDEX(_xlfn.TEXTSPLIT(INDEX(_xlfn.TEXTSPLIT(TableCSV[[#This Row],[rep]],"="),5)," "),1))</f>
        <v>50</v>
      </c>
    </row>
    <row r="403" spans="1:18" hidden="1" x14ac:dyDescent="0.25">
      <c r="A403" t="s">
        <v>475</v>
      </c>
      <c r="B403" t="s">
        <v>476</v>
      </c>
      <c r="C403" t="s">
        <v>32</v>
      </c>
      <c r="D403" t="s">
        <v>492</v>
      </c>
      <c r="E403">
        <v>30000</v>
      </c>
      <c r="F403">
        <v>30000</v>
      </c>
      <c r="G403">
        <v>30000</v>
      </c>
      <c r="H403">
        <v>28.808875899</v>
      </c>
      <c r="I403">
        <v>28.808876000000001</v>
      </c>
      <c r="J403">
        <v>1874.4223199999999</v>
      </c>
      <c r="K403" s="6" t="str" cm="1">
        <f t="array" ref="K403">INDEX(_xlfn.TEXTSPLIT(TableCSV[[#This Row],[csv]],"_"),1)</f>
        <v>sgemm</v>
      </c>
      <c r="L403" s="6" t="str" cm="1">
        <f t="array" ref="L403">INDEX(_xlfn.TEXTSPLIT(TableCSV[[#This Row],[csv]],"_"),2)</f>
        <v>mkl</v>
      </c>
      <c r="M4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3" s="6">
        <f>IF(ISNUMBER(SEARCH("optimized",TableCSV[[#This Row],[csv]])),1,0)</f>
        <v>1</v>
      </c>
      <c r="O403" s="6" t="str" cm="1">
        <f t="array" ref="O403">INDEX(_xlfn.TEXTSPLIT(INDEX(_xlfn.TEXTSPLIT(TableCSV[[#This Row],[rep]],"="),2)," "),1)</f>
        <v>cores</v>
      </c>
      <c r="P403" s="6" t="str" cm="1">
        <f t="array" ref="P403">INDEX(_xlfn.TEXTSPLIT(INDEX(_xlfn.TEXTSPLIT(TableCSV[[#This Row],[rep]],"="),3)," "),1)</f>
        <v>close</v>
      </c>
      <c r="Q403" s="6" cm="1">
        <f t="array" ref="Q403">VALUE(INDEX(_xlfn.TEXTSPLIT(INDEX(_xlfn.TEXTSPLIT(TableCSV[[#This Row],[rep]],"="),4)," "),1))</f>
        <v>49</v>
      </c>
      <c r="R403" s="6" cm="1">
        <f t="array" ref="R403">VALUE(INDEX(_xlfn.TEXTSPLIT(INDEX(_xlfn.TEXTSPLIT(TableCSV[[#This Row],[rep]],"="),5)," "),1))</f>
        <v>49</v>
      </c>
    </row>
    <row r="404" spans="1:18" hidden="1" x14ac:dyDescent="0.25">
      <c r="A404" t="s">
        <v>475</v>
      </c>
      <c r="B404" t="s">
        <v>476</v>
      </c>
      <c r="C404" t="s">
        <v>32</v>
      </c>
      <c r="D404" t="s">
        <v>493</v>
      </c>
      <c r="E404">
        <v>30000</v>
      </c>
      <c r="F404">
        <v>30000</v>
      </c>
      <c r="G404">
        <v>30000</v>
      </c>
      <c r="H404">
        <v>28.794862687999998</v>
      </c>
      <c r="I404">
        <v>28.794862999999999</v>
      </c>
      <c r="J404">
        <v>1875.3345200000001</v>
      </c>
      <c r="K404" s="6" t="str" cm="1">
        <f t="array" ref="K404">INDEX(_xlfn.TEXTSPLIT(TableCSV[[#This Row],[csv]],"_"),1)</f>
        <v>sgemm</v>
      </c>
      <c r="L404" s="6" t="str" cm="1">
        <f t="array" ref="L404">INDEX(_xlfn.TEXTSPLIT(TableCSV[[#This Row],[csv]],"_"),2)</f>
        <v>mkl</v>
      </c>
      <c r="M4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4" s="6">
        <f>IF(ISNUMBER(SEARCH("optimized",TableCSV[[#This Row],[csv]])),1,0)</f>
        <v>1</v>
      </c>
      <c r="O404" s="6" t="str" cm="1">
        <f t="array" ref="O404">INDEX(_xlfn.TEXTSPLIT(INDEX(_xlfn.TEXTSPLIT(TableCSV[[#This Row],[rep]],"="),2)," "),1)</f>
        <v>cores</v>
      </c>
      <c r="P404" s="6" t="str" cm="1">
        <f t="array" ref="P404">INDEX(_xlfn.TEXTSPLIT(INDEX(_xlfn.TEXTSPLIT(TableCSV[[#This Row],[rep]],"="),3)," "),1)</f>
        <v>close</v>
      </c>
      <c r="Q404" s="6" cm="1">
        <f t="array" ref="Q404">VALUE(INDEX(_xlfn.TEXTSPLIT(INDEX(_xlfn.TEXTSPLIT(TableCSV[[#This Row],[rep]],"="),4)," "),1))</f>
        <v>48</v>
      </c>
      <c r="R404" s="6" cm="1">
        <f t="array" ref="R404">VALUE(INDEX(_xlfn.TEXTSPLIT(INDEX(_xlfn.TEXTSPLIT(TableCSV[[#This Row],[rep]],"="),5)," "),1))</f>
        <v>48</v>
      </c>
    </row>
    <row r="405" spans="1:18" hidden="1" x14ac:dyDescent="0.25">
      <c r="A405" t="s">
        <v>475</v>
      </c>
      <c r="B405" t="s">
        <v>476</v>
      </c>
      <c r="C405" t="s">
        <v>32</v>
      </c>
      <c r="D405" t="s">
        <v>494</v>
      </c>
      <c r="E405">
        <v>30000</v>
      </c>
      <c r="F405">
        <v>30000</v>
      </c>
      <c r="G405">
        <v>30000</v>
      </c>
      <c r="H405">
        <v>28.921679987000001</v>
      </c>
      <c r="I405">
        <v>28.921679999999999</v>
      </c>
      <c r="J405">
        <v>1867.111455</v>
      </c>
      <c r="K405" s="6" t="str" cm="1">
        <f t="array" ref="K405">INDEX(_xlfn.TEXTSPLIT(TableCSV[[#This Row],[csv]],"_"),1)</f>
        <v>sgemm</v>
      </c>
      <c r="L405" s="6" t="str" cm="1">
        <f t="array" ref="L405">INDEX(_xlfn.TEXTSPLIT(TableCSV[[#This Row],[csv]],"_"),2)</f>
        <v>mkl</v>
      </c>
      <c r="M4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5" s="6">
        <f>IF(ISNUMBER(SEARCH("optimized",TableCSV[[#This Row],[csv]])),1,0)</f>
        <v>1</v>
      </c>
      <c r="O405" s="6" t="str" cm="1">
        <f t="array" ref="O405">INDEX(_xlfn.TEXTSPLIT(INDEX(_xlfn.TEXTSPLIT(TableCSV[[#This Row],[rep]],"="),2)," "),1)</f>
        <v>cores</v>
      </c>
      <c r="P405" s="6" t="str" cm="1">
        <f t="array" ref="P405">INDEX(_xlfn.TEXTSPLIT(INDEX(_xlfn.TEXTSPLIT(TableCSV[[#This Row],[rep]],"="),3)," "),1)</f>
        <v>close</v>
      </c>
      <c r="Q405" s="6" cm="1">
        <f t="array" ref="Q405">VALUE(INDEX(_xlfn.TEXTSPLIT(INDEX(_xlfn.TEXTSPLIT(TableCSV[[#This Row],[rep]],"="),4)," "),1))</f>
        <v>47</v>
      </c>
      <c r="R405" s="6" cm="1">
        <f t="array" ref="R405">VALUE(INDEX(_xlfn.TEXTSPLIT(INDEX(_xlfn.TEXTSPLIT(TableCSV[[#This Row],[rep]],"="),5)," "),1))</f>
        <v>47</v>
      </c>
    </row>
    <row r="406" spans="1:18" hidden="1" x14ac:dyDescent="0.25">
      <c r="A406" t="s">
        <v>475</v>
      </c>
      <c r="B406" t="s">
        <v>476</v>
      </c>
      <c r="C406" t="s">
        <v>32</v>
      </c>
      <c r="D406" t="s">
        <v>495</v>
      </c>
      <c r="E406">
        <v>30000</v>
      </c>
      <c r="F406">
        <v>30000</v>
      </c>
      <c r="G406">
        <v>30000</v>
      </c>
      <c r="H406">
        <v>27.666167698999999</v>
      </c>
      <c r="I406">
        <v>27.666167999999999</v>
      </c>
      <c r="J406">
        <v>1951.8424299999999</v>
      </c>
      <c r="K406" s="6" t="str" cm="1">
        <f t="array" ref="K406">INDEX(_xlfn.TEXTSPLIT(TableCSV[[#This Row],[csv]],"_"),1)</f>
        <v>sgemm</v>
      </c>
      <c r="L406" s="6" t="str" cm="1">
        <f t="array" ref="L406">INDEX(_xlfn.TEXTSPLIT(TableCSV[[#This Row],[csv]],"_"),2)</f>
        <v>mkl</v>
      </c>
      <c r="M4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6" s="6">
        <f>IF(ISNUMBER(SEARCH("optimized",TableCSV[[#This Row],[csv]])),1,0)</f>
        <v>1</v>
      </c>
      <c r="O406" s="6" t="str" cm="1">
        <f t="array" ref="O406">INDEX(_xlfn.TEXTSPLIT(INDEX(_xlfn.TEXTSPLIT(TableCSV[[#This Row],[rep]],"="),2)," "),1)</f>
        <v>cores</v>
      </c>
      <c r="P406" s="6" t="str" cm="1">
        <f t="array" ref="P406">INDEX(_xlfn.TEXTSPLIT(INDEX(_xlfn.TEXTSPLIT(TableCSV[[#This Row],[rep]],"="),3)," "),1)</f>
        <v>close</v>
      </c>
      <c r="Q406" s="6" cm="1">
        <f t="array" ref="Q406">VALUE(INDEX(_xlfn.TEXTSPLIT(INDEX(_xlfn.TEXTSPLIT(TableCSV[[#This Row],[rep]],"="),4)," "),1))</f>
        <v>46</v>
      </c>
      <c r="R406" s="6" cm="1">
        <f t="array" ref="R406">VALUE(INDEX(_xlfn.TEXTSPLIT(INDEX(_xlfn.TEXTSPLIT(TableCSV[[#This Row],[rep]],"="),5)," "),1))</f>
        <v>46</v>
      </c>
    </row>
    <row r="407" spans="1:18" hidden="1" x14ac:dyDescent="0.25">
      <c r="A407" t="s">
        <v>475</v>
      </c>
      <c r="B407" t="s">
        <v>476</v>
      </c>
      <c r="C407" t="s">
        <v>32</v>
      </c>
      <c r="D407" t="s">
        <v>496</v>
      </c>
      <c r="E407">
        <v>30000</v>
      </c>
      <c r="F407">
        <v>30000</v>
      </c>
      <c r="G407">
        <v>30000</v>
      </c>
      <c r="H407">
        <v>28.548620566</v>
      </c>
      <c r="I407">
        <v>28.548621000000001</v>
      </c>
      <c r="J407">
        <v>1891.509955</v>
      </c>
      <c r="K407" s="6" t="str" cm="1">
        <f t="array" ref="K407">INDEX(_xlfn.TEXTSPLIT(TableCSV[[#This Row],[csv]],"_"),1)</f>
        <v>sgemm</v>
      </c>
      <c r="L407" s="6" t="str" cm="1">
        <f t="array" ref="L407">INDEX(_xlfn.TEXTSPLIT(TableCSV[[#This Row],[csv]],"_"),2)</f>
        <v>mkl</v>
      </c>
      <c r="M4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7" s="6">
        <f>IF(ISNUMBER(SEARCH("optimized",TableCSV[[#This Row],[csv]])),1,0)</f>
        <v>1</v>
      </c>
      <c r="O407" s="6" t="str" cm="1">
        <f t="array" ref="O407">INDEX(_xlfn.TEXTSPLIT(INDEX(_xlfn.TEXTSPLIT(TableCSV[[#This Row],[rep]],"="),2)," "),1)</f>
        <v>cores</v>
      </c>
      <c r="P407" s="6" t="str" cm="1">
        <f t="array" ref="P407">INDEX(_xlfn.TEXTSPLIT(INDEX(_xlfn.TEXTSPLIT(TableCSV[[#This Row],[rep]],"="),3)," "),1)</f>
        <v>close</v>
      </c>
      <c r="Q407" s="6" cm="1">
        <f t="array" ref="Q407">VALUE(INDEX(_xlfn.TEXTSPLIT(INDEX(_xlfn.TEXTSPLIT(TableCSV[[#This Row],[rep]],"="),4)," "),1))</f>
        <v>45</v>
      </c>
      <c r="R407" s="6" cm="1">
        <f t="array" ref="R407">VALUE(INDEX(_xlfn.TEXTSPLIT(INDEX(_xlfn.TEXTSPLIT(TableCSV[[#This Row],[rep]],"="),5)," "),1))</f>
        <v>45</v>
      </c>
    </row>
    <row r="408" spans="1:18" hidden="1" x14ac:dyDescent="0.25">
      <c r="A408" t="s">
        <v>475</v>
      </c>
      <c r="B408" t="s">
        <v>476</v>
      </c>
      <c r="C408" t="s">
        <v>32</v>
      </c>
      <c r="D408" t="s">
        <v>497</v>
      </c>
      <c r="E408">
        <v>30000</v>
      </c>
      <c r="F408">
        <v>30000</v>
      </c>
      <c r="G408">
        <v>30000</v>
      </c>
      <c r="H408">
        <v>29.482759783999999</v>
      </c>
      <c r="I408">
        <v>29.482759999999999</v>
      </c>
      <c r="J408">
        <v>1831.5788749999999</v>
      </c>
      <c r="K408" s="6" t="str" cm="1">
        <f t="array" ref="K408">INDEX(_xlfn.TEXTSPLIT(TableCSV[[#This Row],[csv]],"_"),1)</f>
        <v>sgemm</v>
      </c>
      <c r="L408" s="6" t="str" cm="1">
        <f t="array" ref="L408">INDEX(_xlfn.TEXTSPLIT(TableCSV[[#This Row],[csv]],"_"),2)</f>
        <v>mkl</v>
      </c>
      <c r="M4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8" s="6">
        <f>IF(ISNUMBER(SEARCH("optimized",TableCSV[[#This Row],[csv]])),1,0)</f>
        <v>1</v>
      </c>
      <c r="O408" s="6" t="str" cm="1">
        <f t="array" ref="O408">INDEX(_xlfn.TEXTSPLIT(INDEX(_xlfn.TEXTSPLIT(TableCSV[[#This Row],[rep]],"="),2)," "),1)</f>
        <v>cores</v>
      </c>
      <c r="P408" s="6" t="str" cm="1">
        <f t="array" ref="P408">INDEX(_xlfn.TEXTSPLIT(INDEX(_xlfn.TEXTSPLIT(TableCSV[[#This Row],[rep]],"="),3)," "),1)</f>
        <v>close</v>
      </c>
      <c r="Q408" s="6" cm="1">
        <f t="array" ref="Q408">VALUE(INDEX(_xlfn.TEXTSPLIT(INDEX(_xlfn.TEXTSPLIT(TableCSV[[#This Row],[rep]],"="),4)," "),1))</f>
        <v>44</v>
      </c>
      <c r="R408" s="6" cm="1">
        <f t="array" ref="R408">VALUE(INDEX(_xlfn.TEXTSPLIT(INDEX(_xlfn.TEXTSPLIT(TableCSV[[#This Row],[rep]],"="),5)," "),1))</f>
        <v>44</v>
      </c>
    </row>
    <row r="409" spans="1:18" hidden="1" x14ac:dyDescent="0.25">
      <c r="A409" t="s">
        <v>475</v>
      </c>
      <c r="B409" t="s">
        <v>476</v>
      </c>
      <c r="C409" t="s">
        <v>32</v>
      </c>
      <c r="D409" t="s">
        <v>498</v>
      </c>
      <c r="E409">
        <v>30000</v>
      </c>
      <c r="F409">
        <v>30000</v>
      </c>
      <c r="G409">
        <v>30000</v>
      </c>
      <c r="H409">
        <v>31.162585819</v>
      </c>
      <c r="I409">
        <v>31.162586000000001</v>
      </c>
      <c r="J409">
        <v>1732.847213</v>
      </c>
      <c r="K409" s="6" t="str" cm="1">
        <f t="array" ref="K409">INDEX(_xlfn.TEXTSPLIT(TableCSV[[#This Row],[csv]],"_"),1)</f>
        <v>sgemm</v>
      </c>
      <c r="L409" s="6" t="str" cm="1">
        <f t="array" ref="L409">INDEX(_xlfn.TEXTSPLIT(TableCSV[[#This Row],[csv]],"_"),2)</f>
        <v>mkl</v>
      </c>
      <c r="M4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09" s="6">
        <f>IF(ISNUMBER(SEARCH("optimized",TableCSV[[#This Row],[csv]])),1,0)</f>
        <v>1</v>
      </c>
      <c r="O409" s="6" t="str" cm="1">
        <f t="array" ref="O409">INDEX(_xlfn.TEXTSPLIT(INDEX(_xlfn.TEXTSPLIT(TableCSV[[#This Row],[rep]],"="),2)," "),1)</f>
        <v>cores</v>
      </c>
      <c r="P409" s="6" t="str" cm="1">
        <f t="array" ref="P409">INDEX(_xlfn.TEXTSPLIT(INDEX(_xlfn.TEXTSPLIT(TableCSV[[#This Row],[rep]],"="),3)," "),1)</f>
        <v>close</v>
      </c>
      <c r="Q409" s="6" cm="1">
        <f t="array" ref="Q409">VALUE(INDEX(_xlfn.TEXTSPLIT(INDEX(_xlfn.TEXTSPLIT(TableCSV[[#This Row],[rep]],"="),4)," "),1))</f>
        <v>43</v>
      </c>
      <c r="R409" s="6" cm="1">
        <f t="array" ref="R409">VALUE(INDEX(_xlfn.TEXTSPLIT(INDEX(_xlfn.TEXTSPLIT(TableCSV[[#This Row],[rep]],"="),5)," "),1))</f>
        <v>43</v>
      </c>
    </row>
    <row r="410" spans="1:18" hidden="1" x14ac:dyDescent="0.25">
      <c r="A410" t="s">
        <v>475</v>
      </c>
      <c r="B410" t="s">
        <v>476</v>
      </c>
      <c r="C410" t="s">
        <v>32</v>
      </c>
      <c r="D410" t="s">
        <v>499</v>
      </c>
      <c r="E410">
        <v>30000</v>
      </c>
      <c r="F410">
        <v>30000</v>
      </c>
      <c r="G410">
        <v>30000</v>
      </c>
      <c r="H410">
        <v>29.859334753999999</v>
      </c>
      <c r="I410">
        <v>29.859335000000002</v>
      </c>
      <c r="J410">
        <v>1808.479675</v>
      </c>
      <c r="K410" s="6" t="str" cm="1">
        <f t="array" ref="K410">INDEX(_xlfn.TEXTSPLIT(TableCSV[[#This Row],[csv]],"_"),1)</f>
        <v>sgemm</v>
      </c>
      <c r="L410" s="6" t="str" cm="1">
        <f t="array" ref="L410">INDEX(_xlfn.TEXTSPLIT(TableCSV[[#This Row],[csv]],"_"),2)</f>
        <v>mkl</v>
      </c>
      <c r="M4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0" s="6">
        <f>IF(ISNUMBER(SEARCH("optimized",TableCSV[[#This Row],[csv]])),1,0)</f>
        <v>1</v>
      </c>
      <c r="O410" s="6" t="str" cm="1">
        <f t="array" ref="O410">INDEX(_xlfn.TEXTSPLIT(INDEX(_xlfn.TEXTSPLIT(TableCSV[[#This Row],[rep]],"="),2)," "),1)</f>
        <v>cores</v>
      </c>
      <c r="P410" s="6" t="str" cm="1">
        <f t="array" ref="P410">INDEX(_xlfn.TEXTSPLIT(INDEX(_xlfn.TEXTSPLIT(TableCSV[[#This Row],[rep]],"="),3)," "),1)</f>
        <v>close</v>
      </c>
      <c r="Q410" s="6" cm="1">
        <f t="array" ref="Q410">VALUE(INDEX(_xlfn.TEXTSPLIT(INDEX(_xlfn.TEXTSPLIT(TableCSV[[#This Row],[rep]],"="),4)," "),1))</f>
        <v>42</v>
      </c>
      <c r="R410" s="6" cm="1">
        <f t="array" ref="R410">VALUE(INDEX(_xlfn.TEXTSPLIT(INDEX(_xlfn.TEXTSPLIT(TableCSV[[#This Row],[rep]],"="),5)," "),1))</f>
        <v>42</v>
      </c>
    </row>
    <row r="411" spans="1:18" hidden="1" x14ac:dyDescent="0.25">
      <c r="A411" t="s">
        <v>475</v>
      </c>
      <c r="B411" t="s">
        <v>476</v>
      </c>
      <c r="C411" t="s">
        <v>32</v>
      </c>
      <c r="D411" t="s">
        <v>500</v>
      </c>
      <c r="E411">
        <v>30000</v>
      </c>
      <c r="F411">
        <v>30000</v>
      </c>
      <c r="G411">
        <v>30000</v>
      </c>
      <c r="H411">
        <v>30.881277793999999</v>
      </c>
      <c r="I411">
        <v>30.881277999999998</v>
      </c>
      <c r="J411">
        <v>1748.632306</v>
      </c>
      <c r="K411" s="6" t="str" cm="1">
        <f t="array" ref="K411">INDEX(_xlfn.TEXTSPLIT(TableCSV[[#This Row],[csv]],"_"),1)</f>
        <v>sgemm</v>
      </c>
      <c r="L411" s="6" t="str" cm="1">
        <f t="array" ref="L411">INDEX(_xlfn.TEXTSPLIT(TableCSV[[#This Row],[csv]],"_"),2)</f>
        <v>mkl</v>
      </c>
      <c r="M4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1" s="6">
        <f>IF(ISNUMBER(SEARCH("optimized",TableCSV[[#This Row],[csv]])),1,0)</f>
        <v>1</v>
      </c>
      <c r="O411" s="6" t="str" cm="1">
        <f t="array" ref="O411">INDEX(_xlfn.TEXTSPLIT(INDEX(_xlfn.TEXTSPLIT(TableCSV[[#This Row],[rep]],"="),2)," "),1)</f>
        <v>cores</v>
      </c>
      <c r="P411" s="6" t="str" cm="1">
        <f t="array" ref="P411">INDEX(_xlfn.TEXTSPLIT(INDEX(_xlfn.TEXTSPLIT(TableCSV[[#This Row],[rep]],"="),3)," "),1)</f>
        <v>close</v>
      </c>
      <c r="Q411" s="6" cm="1">
        <f t="array" ref="Q411">VALUE(INDEX(_xlfn.TEXTSPLIT(INDEX(_xlfn.TEXTSPLIT(TableCSV[[#This Row],[rep]],"="),4)," "),1))</f>
        <v>41</v>
      </c>
      <c r="R411" s="6" cm="1">
        <f t="array" ref="R411">VALUE(INDEX(_xlfn.TEXTSPLIT(INDEX(_xlfn.TEXTSPLIT(TableCSV[[#This Row],[rep]],"="),5)," "),1))</f>
        <v>41</v>
      </c>
    </row>
    <row r="412" spans="1:18" hidden="1" x14ac:dyDescent="0.25">
      <c r="A412" t="s">
        <v>475</v>
      </c>
      <c r="B412" t="s">
        <v>476</v>
      </c>
      <c r="C412" t="s">
        <v>32</v>
      </c>
      <c r="D412" t="s">
        <v>501</v>
      </c>
      <c r="E412">
        <v>30000</v>
      </c>
      <c r="F412">
        <v>30000</v>
      </c>
      <c r="G412">
        <v>30000</v>
      </c>
      <c r="H412">
        <v>31.414168865000001</v>
      </c>
      <c r="I412">
        <v>31.414169000000001</v>
      </c>
      <c r="J412">
        <v>1718.9695589999999</v>
      </c>
      <c r="K412" s="6" t="str" cm="1">
        <f t="array" ref="K412">INDEX(_xlfn.TEXTSPLIT(TableCSV[[#This Row],[csv]],"_"),1)</f>
        <v>sgemm</v>
      </c>
      <c r="L412" s="6" t="str" cm="1">
        <f t="array" ref="L412">INDEX(_xlfn.TEXTSPLIT(TableCSV[[#This Row],[csv]],"_"),2)</f>
        <v>mkl</v>
      </c>
      <c r="M4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2" s="6">
        <f>IF(ISNUMBER(SEARCH("optimized",TableCSV[[#This Row],[csv]])),1,0)</f>
        <v>1</v>
      </c>
      <c r="O412" s="6" t="str" cm="1">
        <f t="array" ref="O412">INDEX(_xlfn.TEXTSPLIT(INDEX(_xlfn.TEXTSPLIT(TableCSV[[#This Row],[rep]],"="),2)," "),1)</f>
        <v>cores</v>
      </c>
      <c r="P412" s="6" t="str" cm="1">
        <f t="array" ref="P412">INDEX(_xlfn.TEXTSPLIT(INDEX(_xlfn.TEXTSPLIT(TableCSV[[#This Row],[rep]],"="),3)," "),1)</f>
        <v>close</v>
      </c>
      <c r="Q412" s="6" cm="1">
        <f t="array" ref="Q412">VALUE(INDEX(_xlfn.TEXTSPLIT(INDEX(_xlfn.TEXTSPLIT(TableCSV[[#This Row],[rep]],"="),4)," "),1))</f>
        <v>40</v>
      </c>
      <c r="R412" s="6" cm="1">
        <f t="array" ref="R412">VALUE(INDEX(_xlfn.TEXTSPLIT(INDEX(_xlfn.TEXTSPLIT(TableCSV[[#This Row],[rep]],"="),5)," "),1))</f>
        <v>40</v>
      </c>
    </row>
    <row r="413" spans="1:18" hidden="1" x14ac:dyDescent="0.25">
      <c r="A413" t="s">
        <v>475</v>
      </c>
      <c r="B413" t="s">
        <v>476</v>
      </c>
      <c r="C413" t="s">
        <v>32</v>
      </c>
      <c r="D413" t="s">
        <v>502</v>
      </c>
      <c r="E413">
        <v>30000</v>
      </c>
      <c r="F413">
        <v>30000</v>
      </c>
      <c r="G413">
        <v>30000</v>
      </c>
      <c r="H413">
        <v>32.361982928000003</v>
      </c>
      <c r="I413">
        <v>32.361983000000002</v>
      </c>
      <c r="J413">
        <v>1668.624575</v>
      </c>
      <c r="K413" s="6" t="str" cm="1">
        <f t="array" ref="K413">INDEX(_xlfn.TEXTSPLIT(TableCSV[[#This Row],[csv]],"_"),1)</f>
        <v>sgemm</v>
      </c>
      <c r="L413" s="6" t="str" cm="1">
        <f t="array" ref="L413">INDEX(_xlfn.TEXTSPLIT(TableCSV[[#This Row],[csv]],"_"),2)</f>
        <v>mkl</v>
      </c>
      <c r="M4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3" s="6">
        <f>IF(ISNUMBER(SEARCH("optimized",TableCSV[[#This Row],[csv]])),1,0)</f>
        <v>1</v>
      </c>
      <c r="O413" s="6" t="str" cm="1">
        <f t="array" ref="O413">INDEX(_xlfn.TEXTSPLIT(INDEX(_xlfn.TEXTSPLIT(TableCSV[[#This Row],[rep]],"="),2)," "),1)</f>
        <v>cores</v>
      </c>
      <c r="P413" s="6" t="str" cm="1">
        <f t="array" ref="P413">INDEX(_xlfn.TEXTSPLIT(INDEX(_xlfn.TEXTSPLIT(TableCSV[[#This Row],[rep]],"="),3)," "),1)</f>
        <v>close</v>
      </c>
      <c r="Q413" s="6" cm="1">
        <f t="array" ref="Q413">VALUE(INDEX(_xlfn.TEXTSPLIT(INDEX(_xlfn.TEXTSPLIT(TableCSV[[#This Row],[rep]],"="),4)," "),1))</f>
        <v>39</v>
      </c>
      <c r="R413" s="6" cm="1">
        <f t="array" ref="R413">VALUE(INDEX(_xlfn.TEXTSPLIT(INDEX(_xlfn.TEXTSPLIT(TableCSV[[#This Row],[rep]],"="),5)," "),1))</f>
        <v>39</v>
      </c>
    </row>
    <row r="414" spans="1:18" hidden="1" x14ac:dyDescent="0.25">
      <c r="A414" t="s">
        <v>475</v>
      </c>
      <c r="B414" t="s">
        <v>476</v>
      </c>
      <c r="C414" t="s">
        <v>32</v>
      </c>
      <c r="D414" t="s">
        <v>503</v>
      </c>
      <c r="E414">
        <v>30000</v>
      </c>
      <c r="F414">
        <v>30000</v>
      </c>
      <c r="G414">
        <v>30000</v>
      </c>
      <c r="H414">
        <v>32.827396735999997</v>
      </c>
      <c r="I414">
        <v>32.827396999999998</v>
      </c>
      <c r="J414">
        <v>1644.9674769999999</v>
      </c>
      <c r="K414" s="6" t="str" cm="1">
        <f t="array" ref="K414">INDEX(_xlfn.TEXTSPLIT(TableCSV[[#This Row],[csv]],"_"),1)</f>
        <v>sgemm</v>
      </c>
      <c r="L414" s="6" t="str" cm="1">
        <f t="array" ref="L414">INDEX(_xlfn.TEXTSPLIT(TableCSV[[#This Row],[csv]],"_"),2)</f>
        <v>mkl</v>
      </c>
      <c r="M4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4" s="6">
        <f>IF(ISNUMBER(SEARCH("optimized",TableCSV[[#This Row],[csv]])),1,0)</f>
        <v>1</v>
      </c>
      <c r="O414" s="6" t="str" cm="1">
        <f t="array" ref="O414">INDEX(_xlfn.TEXTSPLIT(INDEX(_xlfn.TEXTSPLIT(TableCSV[[#This Row],[rep]],"="),2)," "),1)</f>
        <v>cores</v>
      </c>
      <c r="P414" s="6" t="str" cm="1">
        <f t="array" ref="P414">INDEX(_xlfn.TEXTSPLIT(INDEX(_xlfn.TEXTSPLIT(TableCSV[[#This Row],[rep]],"="),3)," "),1)</f>
        <v>close</v>
      </c>
      <c r="Q414" s="6" cm="1">
        <f t="array" ref="Q414">VALUE(INDEX(_xlfn.TEXTSPLIT(INDEX(_xlfn.TEXTSPLIT(TableCSV[[#This Row],[rep]],"="),4)," "),1))</f>
        <v>38</v>
      </c>
      <c r="R414" s="6" cm="1">
        <f t="array" ref="R414">VALUE(INDEX(_xlfn.TEXTSPLIT(INDEX(_xlfn.TEXTSPLIT(TableCSV[[#This Row],[rep]],"="),5)," "),1))</f>
        <v>38</v>
      </c>
    </row>
    <row r="415" spans="1:18" hidden="1" x14ac:dyDescent="0.25">
      <c r="A415" t="s">
        <v>475</v>
      </c>
      <c r="B415" t="s">
        <v>476</v>
      </c>
      <c r="C415" t="s">
        <v>32</v>
      </c>
      <c r="D415" t="s">
        <v>504</v>
      </c>
      <c r="E415">
        <v>30000</v>
      </c>
      <c r="F415">
        <v>30000</v>
      </c>
      <c r="G415">
        <v>30000</v>
      </c>
      <c r="H415">
        <v>33.548521536999999</v>
      </c>
      <c r="I415">
        <v>33.548521999999998</v>
      </c>
      <c r="J415">
        <v>1609.6089340000001</v>
      </c>
      <c r="K415" s="6" t="str" cm="1">
        <f t="array" ref="K415">INDEX(_xlfn.TEXTSPLIT(TableCSV[[#This Row],[csv]],"_"),1)</f>
        <v>sgemm</v>
      </c>
      <c r="L415" s="6" t="str" cm="1">
        <f t="array" ref="L415">INDEX(_xlfn.TEXTSPLIT(TableCSV[[#This Row],[csv]],"_"),2)</f>
        <v>mkl</v>
      </c>
      <c r="M4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5" s="6">
        <f>IF(ISNUMBER(SEARCH("optimized",TableCSV[[#This Row],[csv]])),1,0)</f>
        <v>1</v>
      </c>
      <c r="O415" s="6" t="str" cm="1">
        <f t="array" ref="O415">INDEX(_xlfn.TEXTSPLIT(INDEX(_xlfn.TEXTSPLIT(TableCSV[[#This Row],[rep]],"="),2)," "),1)</f>
        <v>cores</v>
      </c>
      <c r="P415" s="6" t="str" cm="1">
        <f t="array" ref="P415">INDEX(_xlfn.TEXTSPLIT(INDEX(_xlfn.TEXTSPLIT(TableCSV[[#This Row],[rep]],"="),3)," "),1)</f>
        <v>close</v>
      </c>
      <c r="Q415" s="6" cm="1">
        <f t="array" ref="Q415">VALUE(INDEX(_xlfn.TEXTSPLIT(INDEX(_xlfn.TEXTSPLIT(TableCSV[[#This Row],[rep]],"="),4)," "),1))</f>
        <v>37</v>
      </c>
      <c r="R415" s="6" cm="1">
        <f t="array" ref="R415">VALUE(INDEX(_xlfn.TEXTSPLIT(INDEX(_xlfn.TEXTSPLIT(TableCSV[[#This Row],[rep]],"="),5)," "),1))</f>
        <v>37</v>
      </c>
    </row>
    <row r="416" spans="1:18" hidden="1" x14ac:dyDescent="0.25">
      <c r="A416" t="s">
        <v>475</v>
      </c>
      <c r="B416" t="s">
        <v>476</v>
      </c>
      <c r="C416" t="s">
        <v>32</v>
      </c>
      <c r="D416" t="s">
        <v>505</v>
      </c>
      <c r="E416">
        <v>30000</v>
      </c>
      <c r="F416">
        <v>30000</v>
      </c>
      <c r="G416">
        <v>30000</v>
      </c>
      <c r="H416">
        <v>34.903574861000003</v>
      </c>
      <c r="I416">
        <v>34.903574999999996</v>
      </c>
      <c r="J416">
        <v>1547.119463</v>
      </c>
      <c r="K416" s="6" t="str" cm="1">
        <f t="array" ref="K416">INDEX(_xlfn.TEXTSPLIT(TableCSV[[#This Row],[csv]],"_"),1)</f>
        <v>sgemm</v>
      </c>
      <c r="L416" s="6" t="str" cm="1">
        <f t="array" ref="L416">INDEX(_xlfn.TEXTSPLIT(TableCSV[[#This Row],[csv]],"_"),2)</f>
        <v>mkl</v>
      </c>
      <c r="M4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6" s="6">
        <f>IF(ISNUMBER(SEARCH("optimized",TableCSV[[#This Row],[csv]])),1,0)</f>
        <v>1</v>
      </c>
      <c r="O416" s="6" t="str" cm="1">
        <f t="array" ref="O416">INDEX(_xlfn.TEXTSPLIT(INDEX(_xlfn.TEXTSPLIT(TableCSV[[#This Row],[rep]],"="),2)," "),1)</f>
        <v>cores</v>
      </c>
      <c r="P416" s="6" t="str" cm="1">
        <f t="array" ref="P416">INDEX(_xlfn.TEXTSPLIT(INDEX(_xlfn.TEXTSPLIT(TableCSV[[#This Row],[rep]],"="),3)," "),1)</f>
        <v>close</v>
      </c>
      <c r="Q416" s="6" cm="1">
        <f t="array" ref="Q416">VALUE(INDEX(_xlfn.TEXTSPLIT(INDEX(_xlfn.TEXTSPLIT(TableCSV[[#This Row],[rep]],"="),4)," "),1))</f>
        <v>36</v>
      </c>
      <c r="R416" s="6" cm="1">
        <f t="array" ref="R416">VALUE(INDEX(_xlfn.TEXTSPLIT(INDEX(_xlfn.TEXTSPLIT(TableCSV[[#This Row],[rep]],"="),5)," "),1))</f>
        <v>36</v>
      </c>
    </row>
    <row r="417" spans="1:18" hidden="1" x14ac:dyDescent="0.25">
      <c r="A417" t="s">
        <v>475</v>
      </c>
      <c r="B417" t="s">
        <v>476</v>
      </c>
      <c r="C417" t="s">
        <v>32</v>
      </c>
      <c r="D417" t="s">
        <v>506</v>
      </c>
      <c r="E417">
        <v>30000</v>
      </c>
      <c r="F417">
        <v>30000</v>
      </c>
      <c r="G417">
        <v>30000</v>
      </c>
      <c r="H417">
        <v>33.179366807000001</v>
      </c>
      <c r="I417">
        <v>33.179366999999999</v>
      </c>
      <c r="J417">
        <v>1627.5174959999999</v>
      </c>
      <c r="K417" s="6" t="str" cm="1">
        <f t="array" ref="K417">INDEX(_xlfn.TEXTSPLIT(TableCSV[[#This Row],[csv]],"_"),1)</f>
        <v>sgemm</v>
      </c>
      <c r="L417" s="6" t="str" cm="1">
        <f t="array" ref="L417">INDEX(_xlfn.TEXTSPLIT(TableCSV[[#This Row],[csv]],"_"),2)</f>
        <v>mkl</v>
      </c>
      <c r="M4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7" s="6">
        <f>IF(ISNUMBER(SEARCH("optimized",TableCSV[[#This Row],[csv]])),1,0)</f>
        <v>1</v>
      </c>
      <c r="O417" s="6" t="str" cm="1">
        <f t="array" ref="O417">INDEX(_xlfn.TEXTSPLIT(INDEX(_xlfn.TEXTSPLIT(TableCSV[[#This Row],[rep]],"="),2)," "),1)</f>
        <v>cores</v>
      </c>
      <c r="P417" s="6" t="str" cm="1">
        <f t="array" ref="P417">INDEX(_xlfn.TEXTSPLIT(INDEX(_xlfn.TEXTSPLIT(TableCSV[[#This Row],[rep]],"="),3)," "),1)</f>
        <v>close</v>
      </c>
      <c r="Q417" s="6" cm="1">
        <f t="array" ref="Q417">VALUE(INDEX(_xlfn.TEXTSPLIT(INDEX(_xlfn.TEXTSPLIT(TableCSV[[#This Row],[rep]],"="),4)," "),1))</f>
        <v>35</v>
      </c>
      <c r="R417" s="6" cm="1">
        <f t="array" ref="R417">VALUE(INDEX(_xlfn.TEXTSPLIT(INDEX(_xlfn.TEXTSPLIT(TableCSV[[#This Row],[rep]],"="),5)," "),1))</f>
        <v>35</v>
      </c>
    </row>
    <row r="418" spans="1:18" hidden="1" x14ac:dyDescent="0.25">
      <c r="A418" t="s">
        <v>475</v>
      </c>
      <c r="B418" t="s">
        <v>476</v>
      </c>
      <c r="C418" t="s">
        <v>32</v>
      </c>
      <c r="D418" t="s">
        <v>507</v>
      </c>
      <c r="E418">
        <v>30000</v>
      </c>
      <c r="F418">
        <v>30000</v>
      </c>
      <c r="G418">
        <v>30000</v>
      </c>
      <c r="H418">
        <v>34.785997700999999</v>
      </c>
      <c r="I418">
        <v>34.785997999999999</v>
      </c>
      <c r="J418">
        <v>1552.348749</v>
      </c>
      <c r="K418" s="6" t="str" cm="1">
        <f t="array" ref="K418">INDEX(_xlfn.TEXTSPLIT(TableCSV[[#This Row],[csv]],"_"),1)</f>
        <v>sgemm</v>
      </c>
      <c r="L418" s="6" t="str" cm="1">
        <f t="array" ref="L418">INDEX(_xlfn.TEXTSPLIT(TableCSV[[#This Row],[csv]],"_"),2)</f>
        <v>mkl</v>
      </c>
      <c r="M4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8" s="6">
        <f>IF(ISNUMBER(SEARCH("optimized",TableCSV[[#This Row],[csv]])),1,0)</f>
        <v>1</v>
      </c>
      <c r="O418" s="6" t="str" cm="1">
        <f t="array" ref="O418">INDEX(_xlfn.TEXTSPLIT(INDEX(_xlfn.TEXTSPLIT(TableCSV[[#This Row],[rep]],"="),2)," "),1)</f>
        <v>cores</v>
      </c>
      <c r="P418" s="6" t="str" cm="1">
        <f t="array" ref="P418">INDEX(_xlfn.TEXTSPLIT(INDEX(_xlfn.TEXTSPLIT(TableCSV[[#This Row],[rep]],"="),3)," "),1)</f>
        <v>close</v>
      </c>
      <c r="Q418" s="6" cm="1">
        <f t="array" ref="Q418">VALUE(INDEX(_xlfn.TEXTSPLIT(INDEX(_xlfn.TEXTSPLIT(TableCSV[[#This Row],[rep]],"="),4)," "),1))</f>
        <v>34</v>
      </c>
      <c r="R418" s="6" cm="1">
        <f t="array" ref="R418">VALUE(INDEX(_xlfn.TEXTSPLIT(INDEX(_xlfn.TEXTSPLIT(TableCSV[[#This Row],[rep]],"="),5)," "),1))</f>
        <v>34</v>
      </c>
    </row>
    <row r="419" spans="1:18" hidden="1" x14ac:dyDescent="0.25">
      <c r="A419" t="s">
        <v>475</v>
      </c>
      <c r="B419" t="s">
        <v>476</v>
      </c>
      <c r="C419" t="s">
        <v>32</v>
      </c>
      <c r="D419" t="s">
        <v>508</v>
      </c>
      <c r="E419">
        <v>30000</v>
      </c>
      <c r="F419">
        <v>30000</v>
      </c>
      <c r="G419">
        <v>30000</v>
      </c>
      <c r="H419">
        <v>35.647232969000001</v>
      </c>
      <c r="I419">
        <v>35.647233</v>
      </c>
      <c r="J419">
        <v>1514.844085</v>
      </c>
      <c r="K419" s="6" t="str" cm="1">
        <f t="array" ref="K419">INDEX(_xlfn.TEXTSPLIT(TableCSV[[#This Row],[csv]],"_"),1)</f>
        <v>sgemm</v>
      </c>
      <c r="L419" s="6" t="str" cm="1">
        <f t="array" ref="L419">INDEX(_xlfn.TEXTSPLIT(TableCSV[[#This Row],[csv]],"_"),2)</f>
        <v>mkl</v>
      </c>
      <c r="M4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19" s="6">
        <f>IF(ISNUMBER(SEARCH("optimized",TableCSV[[#This Row],[csv]])),1,0)</f>
        <v>1</v>
      </c>
      <c r="O419" s="6" t="str" cm="1">
        <f t="array" ref="O419">INDEX(_xlfn.TEXTSPLIT(INDEX(_xlfn.TEXTSPLIT(TableCSV[[#This Row],[rep]],"="),2)," "),1)</f>
        <v>cores</v>
      </c>
      <c r="P419" s="6" t="str" cm="1">
        <f t="array" ref="P419">INDEX(_xlfn.TEXTSPLIT(INDEX(_xlfn.TEXTSPLIT(TableCSV[[#This Row],[rep]],"="),3)," "),1)</f>
        <v>close</v>
      </c>
      <c r="Q419" s="6" cm="1">
        <f t="array" ref="Q419">VALUE(INDEX(_xlfn.TEXTSPLIT(INDEX(_xlfn.TEXTSPLIT(TableCSV[[#This Row],[rep]],"="),4)," "),1))</f>
        <v>33</v>
      </c>
      <c r="R419" s="6" cm="1">
        <f t="array" ref="R419">VALUE(INDEX(_xlfn.TEXTSPLIT(INDEX(_xlfn.TEXTSPLIT(TableCSV[[#This Row],[rep]],"="),5)," "),1))</f>
        <v>33</v>
      </c>
    </row>
    <row r="420" spans="1:18" hidden="1" x14ac:dyDescent="0.25">
      <c r="A420" t="s">
        <v>475</v>
      </c>
      <c r="B420" t="s">
        <v>476</v>
      </c>
      <c r="C420" t="s">
        <v>32</v>
      </c>
      <c r="D420" t="s">
        <v>509</v>
      </c>
      <c r="E420">
        <v>30000</v>
      </c>
      <c r="F420">
        <v>30000</v>
      </c>
      <c r="G420">
        <v>30000</v>
      </c>
      <c r="H420">
        <v>35.8441689</v>
      </c>
      <c r="I420">
        <v>35.844169000000001</v>
      </c>
      <c r="J420">
        <v>1506.5211899999999</v>
      </c>
      <c r="K420" s="6" t="str" cm="1">
        <f t="array" ref="K420">INDEX(_xlfn.TEXTSPLIT(TableCSV[[#This Row],[csv]],"_"),1)</f>
        <v>sgemm</v>
      </c>
      <c r="L420" s="6" t="str" cm="1">
        <f t="array" ref="L420">INDEX(_xlfn.TEXTSPLIT(TableCSV[[#This Row],[csv]],"_"),2)</f>
        <v>mkl</v>
      </c>
      <c r="M4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0" s="6">
        <f>IF(ISNUMBER(SEARCH("optimized",TableCSV[[#This Row],[csv]])),1,0)</f>
        <v>1</v>
      </c>
      <c r="O420" s="6" t="str" cm="1">
        <f t="array" ref="O420">INDEX(_xlfn.TEXTSPLIT(INDEX(_xlfn.TEXTSPLIT(TableCSV[[#This Row],[rep]],"="),2)," "),1)</f>
        <v>cores</v>
      </c>
      <c r="P420" s="6" t="str" cm="1">
        <f t="array" ref="P420">INDEX(_xlfn.TEXTSPLIT(INDEX(_xlfn.TEXTSPLIT(TableCSV[[#This Row],[rep]],"="),3)," "),1)</f>
        <v>close</v>
      </c>
      <c r="Q420" s="6" cm="1">
        <f t="array" ref="Q420">VALUE(INDEX(_xlfn.TEXTSPLIT(INDEX(_xlfn.TEXTSPLIT(TableCSV[[#This Row],[rep]],"="),4)," "),1))</f>
        <v>32</v>
      </c>
      <c r="R420" s="6" cm="1">
        <f t="array" ref="R420">VALUE(INDEX(_xlfn.TEXTSPLIT(INDEX(_xlfn.TEXTSPLIT(TableCSV[[#This Row],[rep]],"="),5)," "),1))</f>
        <v>32</v>
      </c>
    </row>
    <row r="421" spans="1:18" hidden="1" x14ac:dyDescent="0.25">
      <c r="A421" t="s">
        <v>475</v>
      </c>
      <c r="B421" t="s">
        <v>476</v>
      </c>
      <c r="C421" t="s">
        <v>32</v>
      </c>
      <c r="D421" t="s">
        <v>510</v>
      </c>
      <c r="E421">
        <v>30000</v>
      </c>
      <c r="F421">
        <v>30000</v>
      </c>
      <c r="G421">
        <v>30000</v>
      </c>
      <c r="H421">
        <v>37.457163870000002</v>
      </c>
      <c r="I421">
        <v>37.457163999999999</v>
      </c>
      <c r="J421">
        <v>1441.6467889999999</v>
      </c>
      <c r="K421" s="6" t="str" cm="1">
        <f t="array" ref="K421">INDEX(_xlfn.TEXTSPLIT(TableCSV[[#This Row],[csv]],"_"),1)</f>
        <v>sgemm</v>
      </c>
      <c r="L421" s="6" t="str" cm="1">
        <f t="array" ref="L421">INDEX(_xlfn.TEXTSPLIT(TableCSV[[#This Row],[csv]],"_"),2)</f>
        <v>mkl</v>
      </c>
      <c r="M4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1" s="6">
        <f>IF(ISNUMBER(SEARCH("optimized",TableCSV[[#This Row],[csv]])),1,0)</f>
        <v>1</v>
      </c>
      <c r="O421" s="6" t="str" cm="1">
        <f t="array" ref="O421">INDEX(_xlfn.TEXTSPLIT(INDEX(_xlfn.TEXTSPLIT(TableCSV[[#This Row],[rep]],"="),2)," "),1)</f>
        <v>cores</v>
      </c>
      <c r="P421" s="6" t="str" cm="1">
        <f t="array" ref="P421">INDEX(_xlfn.TEXTSPLIT(INDEX(_xlfn.TEXTSPLIT(TableCSV[[#This Row],[rep]],"="),3)," "),1)</f>
        <v>close</v>
      </c>
      <c r="Q421" s="6" cm="1">
        <f t="array" ref="Q421">VALUE(INDEX(_xlfn.TEXTSPLIT(INDEX(_xlfn.TEXTSPLIT(TableCSV[[#This Row],[rep]],"="),4)," "),1))</f>
        <v>31</v>
      </c>
      <c r="R421" s="6" cm="1">
        <f t="array" ref="R421">VALUE(INDEX(_xlfn.TEXTSPLIT(INDEX(_xlfn.TEXTSPLIT(TableCSV[[#This Row],[rep]],"="),5)," "),1))</f>
        <v>31</v>
      </c>
    </row>
    <row r="422" spans="1:18" hidden="1" x14ac:dyDescent="0.25">
      <c r="A422" t="s">
        <v>475</v>
      </c>
      <c r="B422" t="s">
        <v>476</v>
      </c>
      <c r="C422" t="s">
        <v>32</v>
      </c>
      <c r="D422" t="s">
        <v>511</v>
      </c>
      <c r="E422">
        <v>30000</v>
      </c>
      <c r="F422">
        <v>30000</v>
      </c>
      <c r="G422">
        <v>30000</v>
      </c>
      <c r="H422">
        <v>37.169416753999997</v>
      </c>
      <c r="I422">
        <v>37.169417000000003</v>
      </c>
      <c r="J422">
        <v>1452.8072999999999</v>
      </c>
      <c r="K422" s="6" t="str" cm="1">
        <f t="array" ref="K422">INDEX(_xlfn.TEXTSPLIT(TableCSV[[#This Row],[csv]],"_"),1)</f>
        <v>sgemm</v>
      </c>
      <c r="L422" s="6" t="str" cm="1">
        <f t="array" ref="L422">INDEX(_xlfn.TEXTSPLIT(TableCSV[[#This Row],[csv]],"_"),2)</f>
        <v>mkl</v>
      </c>
      <c r="M4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2" s="6">
        <f>IF(ISNUMBER(SEARCH("optimized",TableCSV[[#This Row],[csv]])),1,0)</f>
        <v>1</v>
      </c>
      <c r="O422" s="6" t="str" cm="1">
        <f t="array" ref="O422">INDEX(_xlfn.TEXTSPLIT(INDEX(_xlfn.TEXTSPLIT(TableCSV[[#This Row],[rep]],"="),2)," "),1)</f>
        <v>cores</v>
      </c>
      <c r="P422" s="6" t="str" cm="1">
        <f t="array" ref="P422">INDEX(_xlfn.TEXTSPLIT(INDEX(_xlfn.TEXTSPLIT(TableCSV[[#This Row],[rep]],"="),3)," "),1)</f>
        <v>close</v>
      </c>
      <c r="Q422" s="6" cm="1">
        <f t="array" ref="Q422">VALUE(INDEX(_xlfn.TEXTSPLIT(INDEX(_xlfn.TEXTSPLIT(TableCSV[[#This Row],[rep]],"="),4)," "),1))</f>
        <v>30</v>
      </c>
      <c r="R422" s="6" cm="1">
        <f t="array" ref="R422">VALUE(INDEX(_xlfn.TEXTSPLIT(INDEX(_xlfn.TEXTSPLIT(TableCSV[[#This Row],[rep]],"="),5)," "),1))</f>
        <v>30</v>
      </c>
    </row>
    <row r="423" spans="1:18" hidden="1" x14ac:dyDescent="0.25">
      <c r="A423" t="s">
        <v>475</v>
      </c>
      <c r="B423" t="s">
        <v>476</v>
      </c>
      <c r="C423" t="s">
        <v>32</v>
      </c>
      <c r="D423" t="s">
        <v>512</v>
      </c>
      <c r="E423">
        <v>30000</v>
      </c>
      <c r="F423">
        <v>30000</v>
      </c>
      <c r="G423">
        <v>30000</v>
      </c>
      <c r="H423">
        <v>40.512880152999998</v>
      </c>
      <c r="I423">
        <v>40.512880000000003</v>
      </c>
      <c r="J423">
        <v>1332.9094299999999</v>
      </c>
      <c r="K423" s="6" t="str" cm="1">
        <f t="array" ref="K423">INDEX(_xlfn.TEXTSPLIT(TableCSV[[#This Row],[csv]],"_"),1)</f>
        <v>sgemm</v>
      </c>
      <c r="L423" s="6" t="str" cm="1">
        <f t="array" ref="L423">INDEX(_xlfn.TEXTSPLIT(TableCSV[[#This Row],[csv]],"_"),2)</f>
        <v>mkl</v>
      </c>
      <c r="M4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3" s="6">
        <f>IF(ISNUMBER(SEARCH("optimized",TableCSV[[#This Row],[csv]])),1,0)</f>
        <v>1</v>
      </c>
      <c r="O423" s="6" t="str" cm="1">
        <f t="array" ref="O423">INDEX(_xlfn.TEXTSPLIT(INDEX(_xlfn.TEXTSPLIT(TableCSV[[#This Row],[rep]],"="),2)," "),1)</f>
        <v>cores</v>
      </c>
      <c r="P423" s="6" t="str" cm="1">
        <f t="array" ref="P423">INDEX(_xlfn.TEXTSPLIT(INDEX(_xlfn.TEXTSPLIT(TableCSV[[#This Row],[rep]],"="),3)," "),1)</f>
        <v>close</v>
      </c>
      <c r="Q423" s="6" cm="1">
        <f t="array" ref="Q423">VALUE(INDEX(_xlfn.TEXTSPLIT(INDEX(_xlfn.TEXTSPLIT(TableCSV[[#This Row],[rep]],"="),4)," "),1))</f>
        <v>29</v>
      </c>
      <c r="R423" s="6" cm="1">
        <f t="array" ref="R423">VALUE(INDEX(_xlfn.TEXTSPLIT(INDEX(_xlfn.TEXTSPLIT(TableCSV[[#This Row],[rep]],"="),5)," "),1))</f>
        <v>29</v>
      </c>
    </row>
    <row r="424" spans="1:18" hidden="1" x14ac:dyDescent="0.25">
      <c r="A424" t="s">
        <v>475</v>
      </c>
      <c r="B424" t="s">
        <v>476</v>
      </c>
      <c r="C424" t="s">
        <v>32</v>
      </c>
      <c r="D424" t="s">
        <v>513</v>
      </c>
      <c r="E424">
        <v>30000</v>
      </c>
      <c r="F424">
        <v>30000</v>
      </c>
      <c r="G424">
        <v>30000</v>
      </c>
      <c r="H424">
        <v>39.49337294</v>
      </c>
      <c r="I424">
        <v>39.493372999999998</v>
      </c>
      <c r="J424">
        <v>1367.318008</v>
      </c>
      <c r="K424" s="6" t="str" cm="1">
        <f t="array" ref="K424">INDEX(_xlfn.TEXTSPLIT(TableCSV[[#This Row],[csv]],"_"),1)</f>
        <v>sgemm</v>
      </c>
      <c r="L424" s="6" t="str" cm="1">
        <f t="array" ref="L424">INDEX(_xlfn.TEXTSPLIT(TableCSV[[#This Row],[csv]],"_"),2)</f>
        <v>mkl</v>
      </c>
      <c r="M4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4" s="6">
        <f>IF(ISNUMBER(SEARCH("optimized",TableCSV[[#This Row],[csv]])),1,0)</f>
        <v>1</v>
      </c>
      <c r="O424" s="6" t="str" cm="1">
        <f t="array" ref="O424">INDEX(_xlfn.TEXTSPLIT(INDEX(_xlfn.TEXTSPLIT(TableCSV[[#This Row],[rep]],"="),2)," "),1)</f>
        <v>cores</v>
      </c>
      <c r="P424" s="6" t="str" cm="1">
        <f t="array" ref="P424">INDEX(_xlfn.TEXTSPLIT(INDEX(_xlfn.TEXTSPLIT(TableCSV[[#This Row],[rep]],"="),3)," "),1)</f>
        <v>close</v>
      </c>
      <c r="Q424" s="6" cm="1">
        <f t="array" ref="Q424">VALUE(INDEX(_xlfn.TEXTSPLIT(INDEX(_xlfn.TEXTSPLIT(TableCSV[[#This Row],[rep]],"="),4)," "),1))</f>
        <v>28</v>
      </c>
      <c r="R424" s="6" cm="1">
        <f t="array" ref="R424">VALUE(INDEX(_xlfn.TEXTSPLIT(INDEX(_xlfn.TEXTSPLIT(TableCSV[[#This Row],[rep]],"="),5)," "),1))</f>
        <v>28</v>
      </c>
    </row>
    <row r="425" spans="1:18" hidden="1" x14ac:dyDescent="0.25">
      <c r="A425" t="s">
        <v>475</v>
      </c>
      <c r="B425" t="s">
        <v>476</v>
      </c>
      <c r="C425" t="s">
        <v>32</v>
      </c>
      <c r="D425" t="s">
        <v>514</v>
      </c>
      <c r="E425">
        <v>30000</v>
      </c>
      <c r="F425">
        <v>30000</v>
      </c>
      <c r="G425">
        <v>30000</v>
      </c>
      <c r="H425">
        <v>40.394703626000002</v>
      </c>
      <c r="I425">
        <v>40.394703999999997</v>
      </c>
      <c r="J425">
        <v>1336.8089170000001</v>
      </c>
      <c r="K425" s="6" t="str" cm="1">
        <f t="array" ref="K425">INDEX(_xlfn.TEXTSPLIT(TableCSV[[#This Row],[csv]],"_"),1)</f>
        <v>sgemm</v>
      </c>
      <c r="L425" s="6" t="str" cm="1">
        <f t="array" ref="L425">INDEX(_xlfn.TEXTSPLIT(TableCSV[[#This Row],[csv]],"_"),2)</f>
        <v>mkl</v>
      </c>
      <c r="M4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5" s="6">
        <f>IF(ISNUMBER(SEARCH("optimized",TableCSV[[#This Row],[csv]])),1,0)</f>
        <v>1</v>
      </c>
      <c r="O425" s="6" t="str" cm="1">
        <f t="array" ref="O425">INDEX(_xlfn.TEXTSPLIT(INDEX(_xlfn.TEXTSPLIT(TableCSV[[#This Row],[rep]],"="),2)," "),1)</f>
        <v>cores</v>
      </c>
      <c r="P425" s="6" t="str" cm="1">
        <f t="array" ref="P425">INDEX(_xlfn.TEXTSPLIT(INDEX(_xlfn.TEXTSPLIT(TableCSV[[#This Row],[rep]],"="),3)," "),1)</f>
        <v>close</v>
      </c>
      <c r="Q425" s="6" cm="1">
        <f t="array" ref="Q425">VALUE(INDEX(_xlfn.TEXTSPLIT(INDEX(_xlfn.TEXTSPLIT(TableCSV[[#This Row],[rep]],"="),4)," "),1))</f>
        <v>27</v>
      </c>
      <c r="R425" s="6" cm="1">
        <f t="array" ref="R425">VALUE(INDEX(_xlfn.TEXTSPLIT(INDEX(_xlfn.TEXTSPLIT(TableCSV[[#This Row],[rep]],"="),5)," "),1))</f>
        <v>27</v>
      </c>
    </row>
    <row r="426" spans="1:18" hidden="1" x14ac:dyDescent="0.25">
      <c r="A426" t="s">
        <v>475</v>
      </c>
      <c r="B426" t="s">
        <v>476</v>
      </c>
      <c r="C426" t="s">
        <v>32</v>
      </c>
      <c r="D426" t="s">
        <v>515</v>
      </c>
      <c r="E426">
        <v>30000</v>
      </c>
      <c r="F426">
        <v>30000</v>
      </c>
      <c r="G426">
        <v>30000</v>
      </c>
      <c r="H426">
        <v>43.370295478000003</v>
      </c>
      <c r="I426">
        <v>43.370294999999999</v>
      </c>
      <c r="J426">
        <v>1245.091817</v>
      </c>
      <c r="K426" s="6" t="str" cm="1">
        <f t="array" ref="K426">INDEX(_xlfn.TEXTSPLIT(TableCSV[[#This Row],[csv]],"_"),1)</f>
        <v>sgemm</v>
      </c>
      <c r="L426" s="6" t="str" cm="1">
        <f t="array" ref="L426">INDEX(_xlfn.TEXTSPLIT(TableCSV[[#This Row],[csv]],"_"),2)</f>
        <v>mkl</v>
      </c>
      <c r="M4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6" s="6">
        <f>IF(ISNUMBER(SEARCH("optimized",TableCSV[[#This Row],[csv]])),1,0)</f>
        <v>1</v>
      </c>
      <c r="O426" s="6" t="str" cm="1">
        <f t="array" ref="O426">INDEX(_xlfn.TEXTSPLIT(INDEX(_xlfn.TEXTSPLIT(TableCSV[[#This Row],[rep]],"="),2)," "),1)</f>
        <v>cores</v>
      </c>
      <c r="P426" s="6" t="str" cm="1">
        <f t="array" ref="P426">INDEX(_xlfn.TEXTSPLIT(INDEX(_xlfn.TEXTSPLIT(TableCSV[[#This Row],[rep]],"="),3)," "),1)</f>
        <v>close</v>
      </c>
      <c r="Q426" s="6" cm="1">
        <f t="array" ref="Q426">VALUE(INDEX(_xlfn.TEXTSPLIT(INDEX(_xlfn.TEXTSPLIT(TableCSV[[#This Row],[rep]],"="),4)," "),1))</f>
        <v>26</v>
      </c>
      <c r="R426" s="6" cm="1">
        <f t="array" ref="R426">VALUE(INDEX(_xlfn.TEXTSPLIT(INDEX(_xlfn.TEXTSPLIT(TableCSV[[#This Row],[rep]],"="),5)," "),1))</f>
        <v>26</v>
      </c>
    </row>
    <row r="427" spans="1:18" hidden="1" x14ac:dyDescent="0.25">
      <c r="A427" t="s">
        <v>475</v>
      </c>
      <c r="B427" t="s">
        <v>476</v>
      </c>
      <c r="C427" t="s">
        <v>32</v>
      </c>
      <c r="D427" t="s">
        <v>516</v>
      </c>
      <c r="E427">
        <v>30000</v>
      </c>
      <c r="F427">
        <v>30000</v>
      </c>
      <c r="G427">
        <v>30000</v>
      </c>
      <c r="H427">
        <v>44.752175495000003</v>
      </c>
      <c r="I427">
        <v>44.752175000000001</v>
      </c>
      <c r="J427">
        <v>1206.64525</v>
      </c>
      <c r="K427" s="6" t="str" cm="1">
        <f t="array" ref="K427">INDEX(_xlfn.TEXTSPLIT(TableCSV[[#This Row],[csv]],"_"),1)</f>
        <v>sgemm</v>
      </c>
      <c r="L427" s="6" t="str" cm="1">
        <f t="array" ref="L427">INDEX(_xlfn.TEXTSPLIT(TableCSV[[#This Row],[csv]],"_"),2)</f>
        <v>mkl</v>
      </c>
      <c r="M4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7" s="6">
        <f>IF(ISNUMBER(SEARCH("optimized",TableCSV[[#This Row],[csv]])),1,0)</f>
        <v>1</v>
      </c>
      <c r="O427" s="6" t="str" cm="1">
        <f t="array" ref="O427">INDEX(_xlfn.TEXTSPLIT(INDEX(_xlfn.TEXTSPLIT(TableCSV[[#This Row],[rep]],"="),2)," "),1)</f>
        <v>cores</v>
      </c>
      <c r="P427" s="6" t="str" cm="1">
        <f t="array" ref="P427">INDEX(_xlfn.TEXTSPLIT(INDEX(_xlfn.TEXTSPLIT(TableCSV[[#This Row],[rep]],"="),3)," "),1)</f>
        <v>close</v>
      </c>
      <c r="Q427" s="6" cm="1">
        <f t="array" ref="Q427">VALUE(INDEX(_xlfn.TEXTSPLIT(INDEX(_xlfn.TEXTSPLIT(TableCSV[[#This Row],[rep]],"="),4)," "),1))</f>
        <v>25</v>
      </c>
      <c r="R427" s="6" cm="1">
        <f t="array" ref="R427">VALUE(INDEX(_xlfn.TEXTSPLIT(INDEX(_xlfn.TEXTSPLIT(TableCSV[[#This Row],[rep]],"="),5)," "),1))</f>
        <v>25</v>
      </c>
    </row>
    <row r="428" spans="1:18" hidden="1" x14ac:dyDescent="0.25">
      <c r="A428" t="s">
        <v>475</v>
      </c>
      <c r="B428" t="s">
        <v>476</v>
      </c>
      <c r="C428" t="s">
        <v>32</v>
      </c>
      <c r="D428" t="s">
        <v>517</v>
      </c>
      <c r="E428">
        <v>30000</v>
      </c>
      <c r="F428">
        <v>30000</v>
      </c>
      <c r="G428">
        <v>30000</v>
      </c>
      <c r="H428">
        <v>45.694374924000002</v>
      </c>
      <c r="I428">
        <v>45.694375000000001</v>
      </c>
      <c r="J428">
        <v>1181.7647159999999</v>
      </c>
      <c r="K428" s="6" t="str" cm="1">
        <f t="array" ref="K428">INDEX(_xlfn.TEXTSPLIT(TableCSV[[#This Row],[csv]],"_"),1)</f>
        <v>sgemm</v>
      </c>
      <c r="L428" s="6" t="str" cm="1">
        <f t="array" ref="L428">INDEX(_xlfn.TEXTSPLIT(TableCSV[[#This Row],[csv]],"_"),2)</f>
        <v>mkl</v>
      </c>
      <c r="M4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8" s="6">
        <f>IF(ISNUMBER(SEARCH("optimized",TableCSV[[#This Row],[csv]])),1,0)</f>
        <v>1</v>
      </c>
      <c r="O428" s="6" t="str" cm="1">
        <f t="array" ref="O428">INDEX(_xlfn.TEXTSPLIT(INDEX(_xlfn.TEXTSPLIT(TableCSV[[#This Row],[rep]],"="),2)," "),1)</f>
        <v>cores</v>
      </c>
      <c r="P428" s="6" t="str" cm="1">
        <f t="array" ref="P428">INDEX(_xlfn.TEXTSPLIT(INDEX(_xlfn.TEXTSPLIT(TableCSV[[#This Row],[rep]],"="),3)," "),1)</f>
        <v>close</v>
      </c>
      <c r="Q428" s="6" cm="1">
        <f t="array" ref="Q428">VALUE(INDEX(_xlfn.TEXTSPLIT(INDEX(_xlfn.TEXTSPLIT(TableCSV[[#This Row],[rep]],"="),4)," "),1))</f>
        <v>24</v>
      </c>
      <c r="R428" s="6" cm="1">
        <f t="array" ref="R428">VALUE(INDEX(_xlfn.TEXTSPLIT(INDEX(_xlfn.TEXTSPLIT(TableCSV[[#This Row],[rep]],"="),5)," "),1))</f>
        <v>24</v>
      </c>
    </row>
    <row r="429" spans="1:18" hidden="1" x14ac:dyDescent="0.25">
      <c r="A429" t="s">
        <v>475</v>
      </c>
      <c r="B429" t="s">
        <v>476</v>
      </c>
      <c r="C429" t="s">
        <v>32</v>
      </c>
      <c r="D429" t="s">
        <v>518</v>
      </c>
      <c r="E429">
        <v>30000</v>
      </c>
      <c r="F429">
        <v>30000</v>
      </c>
      <c r="G429">
        <v>30000</v>
      </c>
      <c r="H429">
        <v>49.199759327000002</v>
      </c>
      <c r="I429">
        <v>49.199759</v>
      </c>
      <c r="J429">
        <v>1097.566345</v>
      </c>
      <c r="K429" s="6" t="str" cm="1">
        <f t="array" ref="K429">INDEX(_xlfn.TEXTSPLIT(TableCSV[[#This Row],[csv]],"_"),1)</f>
        <v>sgemm</v>
      </c>
      <c r="L429" s="6" t="str" cm="1">
        <f t="array" ref="L429">INDEX(_xlfn.TEXTSPLIT(TableCSV[[#This Row],[csv]],"_"),2)</f>
        <v>mkl</v>
      </c>
      <c r="M4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29" s="6">
        <f>IF(ISNUMBER(SEARCH("optimized",TableCSV[[#This Row],[csv]])),1,0)</f>
        <v>1</v>
      </c>
      <c r="O429" s="6" t="str" cm="1">
        <f t="array" ref="O429">INDEX(_xlfn.TEXTSPLIT(INDEX(_xlfn.TEXTSPLIT(TableCSV[[#This Row],[rep]],"="),2)," "),1)</f>
        <v>cores</v>
      </c>
      <c r="P429" s="6" t="str" cm="1">
        <f t="array" ref="P429">INDEX(_xlfn.TEXTSPLIT(INDEX(_xlfn.TEXTSPLIT(TableCSV[[#This Row],[rep]],"="),3)," "),1)</f>
        <v>close</v>
      </c>
      <c r="Q429" s="6" cm="1">
        <f t="array" ref="Q429">VALUE(INDEX(_xlfn.TEXTSPLIT(INDEX(_xlfn.TEXTSPLIT(TableCSV[[#This Row],[rep]],"="),4)," "),1))</f>
        <v>23</v>
      </c>
      <c r="R429" s="6" cm="1">
        <f t="array" ref="R429">VALUE(INDEX(_xlfn.TEXTSPLIT(INDEX(_xlfn.TEXTSPLIT(TableCSV[[#This Row],[rep]],"="),5)," "),1))</f>
        <v>23</v>
      </c>
    </row>
    <row r="430" spans="1:18" hidden="1" x14ac:dyDescent="0.25">
      <c r="A430" t="s">
        <v>475</v>
      </c>
      <c r="B430" t="s">
        <v>476</v>
      </c>
      <c r="C430" t="s">
        <v>32</v>
      </c>
      <c r="D430" t="s">
        <v>519</v>
      </c>
      <c r="E430">
        <v>30000</v>
      </c>
      <c r="F430">
        <v>30000</v>
      </c>
      <c r="G430">
        <v>30000</v>
      </c>
      <c r="H430">
        <v>51.043382762</v>
      </c>
      <c r="I430">
        <v>51.043382999999999</v>
      </c>
      <c r="J430">
        <v>1057.9236149999999</v>
      </c>
      <c r="K430" s="6" t="str" cm="1">
        <f t="array" ref="K430">INDEX(_xlfn.TEXTSPLIT(TableCSV[[#This Row],[csv]],"_"),1)</f>
        <v>sgemm</v>
      </c>
      <c r="L430" s="6" t="str" cm="1">
        <f t="array" ref="L430">INDEX(_xlfn.TEXTSPLIT(TableCSV[[#This Row],[csv]],"_"),2)</f>
        <v>mkl</v>
      </c>
      <c r="M4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0" s="6">
        <f>IF(ISNUMBER(SEARCH("optimized",TableCSV[[#This Row],[csv]])),1,0)</f>
        <v>1</v>
      </c>
      <c r="O430" s="6" t="str" cm="1">
        <f t="array" ref="O430">INDEX(_xlfn.TEXTSPLIT(INDEX(_xlfn.TEXTSPLIT(TableCSV[[#This Row],[rep]],"="),2)," "),1)</f>
        <v>cores</v>
      </c>
      <c r="P430" s="6" t="str" cm="1">
        <f t="array" ref="P430">INDEX(_xlfn.TEXTSPLIT(INDEX(_xlfn.TEXTSPLIT(TableCSV[[#This Row],[rep]],"="),3)," "),1)</f>
        <v>close</v>
      </c>
      <c r="Q430" s="6" cm="1">
        <f t="array" ref="Q430">VALUE(INDEX(_xlfn.TEXTSPLIT(INDEX(_xlfn.TEXTSPLIT(TableCSV[[#This Row],[rep]],"="),4)," "),1))</f>
        <v>22</v>
      </c>
      <c r="R430" s="6" cm="1">
        <f t="array" ref="R430">VALUE(INDEX(_xlfn.TEXTSPLIT(INDEX(_xlfn.TEXTSPLIT(TableCSV[[#This Row],[rep]],"="),5)," "),1))</f>
        <v>22</v>
      </c>
    </row>
    <row r="431" spans="1:18" hidden="1" x14ac:dyDescent="0.25">
      <c r="A431" t="s">
        <v>475</v>
      </c>
      <c r="B431" t="s">
        <v>476</v>
      </c>
      <c r="C431" t="s">
        <v>32</v>
      </c>
      <c r="D431" t="s">
        <v>520</v>
      </c>
      <c r="E431">
        <v>30000</v>
      </c>
      <c r="F431">
        <v>30000</v>
      </c>
      <c r="G431">
        <v>30000</v>
      </c>
      <c r="H431">
        <v>53.461833683999998</v>
      </c>
      <c r="I431">
        <v>53.461834000000003</v>
      </c>
      <c r="J431">
        <v>1010.066365</v>
      </c>
      <c r="K431" s="6" t="str" cm="1">
        <f t="array" ref="K431">INDEX(_xlfn.TEXTSPLIT(TableCSV[[#This Row],[csv]],"_"),1)</f>
        <v>sgemm</v>
      </c>
      <c r="L431" s="6" t="str" cm="1">
        <f t="array" ref="L431">INDEX(_xlfn.TEXTSPLIT(TableCSV[[#This Row],[csv]],"_"),2)</f>
        <v>mkl</v>
      </c>
      <c r="M4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1" s="6">
        <f>IF(ISNUMBER(SEARCH("optimized",TableCSV[[#This Row],[csv]])),1,0)</f>
        <v>1</v>
      </c>
      <c r="O431" s="6" t="str" cm="1">
        <f t="array" ref="O431">INDEX(_xlfn.TEXTSPLIT(INDEX(_xlfn.TEXTSPLIT(TableCSV[[#This Row],[rep]],"="),2)," "),1)</f>
        <v>cores</v>
      </c>
      <c r="P431" s="6" t="str" cm="1">
        <f t="array" ref="P431">INDEX(_xlfn.TEXTSPLIT(INDEX(_xlfn.TEXTSPLIT(TableCSV[[#This Row],[rep]],"="),3)," "),1)</f>
        <v>close</v>
      </c>
      <c r="Q431" s="6" cm="1">
        <f t="array" ref="Q431">VALUE(INDEX(_xlfn.TEXTSPLIT(INDEX(_xlfn.TEXTSPLIT(TableCSV[[#This Row],[rep]],"="),4)," "),1))</f>
        <v>21</v>
      </c>
      <c r="R431" s="6" cm="1">
        <f t="array" ref="R431">VALUE(INDEX(_xlfn.TEXTSPLIT(INDEX(_xlfn.TEXTSPLIT(TableCSV[[#This Row],[rep]],"="),5)," "),1))</f>
        <v>21</v>
      </c>
    </row>
    <row r="432" spans="1:18" hidden="1" x14ac:dyDescent="0.25">
      <c r="A432" t="s">
        <v>475</v>
      </c>
      <c r="B432" t="s">
        <v>476</v>
      </c>
      <c r="C432" t="s">
        <v>32</v>
      </c>
      <c r="D432" t="s">
        <v>521</v>
      </c>
      <c r="E432">
        <v>30000</v>
      </c>
      <c r="F432">
        <v>30000</v>
      </c>
      <c r="G432">
        <v>30000</v>
      </c>
      <c r="H432">
        <v>53.536639051999998</v>
      </c>
      <c r="I432">
        <v>53.536639000000001</v>
      </c>
      <c r="J432">
        <v>1008.655025</v>
      </c>
      <c r="K432" s="6" t="str" cm="1">
        <f t="array" ref="K432">INDEX(_xlfn.TEXTSPLIT(TableCSV[[#This Row],[csv]],"_"),1)</f>
        <v>sgemm</v>
      </c>
      <c r="L432" s="6" t="str" cm="1">
        <f t="array" ref="L432">INDEX(_xlfn.TEXTSPLIT(TableCSV[[#This Row],[csv]],"_"),2)</f>
        <v>mkl</v>
      </c>
      <c r="M4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2" s="6">
        <f>IF(ISNUMBER(SEARCH("optimized",TableCSV[[#This Row],[csv]])),1,0)</f>
        <v>1</v>
      </c>
      <c r="O432" s="6" t="str" cm="1">
        <f t="array" ref="O432">INDEX(_xlfn.TEXTSPLIT(INDEX(_xlfn.TEXTSPLIT(TableCSV[[#This Row],[rep]],"="),2)," "),1)</f>
        <v>cores</v>
      </c>
      <c r="P432" s="6" t="str" cm="1">
        <f t="array" ref="P432">INDEX(_xlfn.TEXTSPLIT(INDEX(_xlfn.TEXTSPLIT(TableCSV[[#This Row],[rep]],"="),3)," "),1)</f>
        <v>close</v>
      </c>
      <c r="Q432" s="6" cm="1">
        <f t="array" ref="Q432">VALUE(INDEX(_xlfn.TEXTSPLIT(INDEX(_xlfn.TEXTSPLIT(TableCSV[[#This Row],[rep]],"="),4)," "),1))</f>
        <v>20</v>
      </c>
      <c r="R432" s="6" cm="1">
        <f t="array" ref="R432">VALUE(INDEX(_xlfn.TEXTSPLIT(INDEX(_xlfn.TEXTSPLIT(TableCSV[[#This Row],[rep]],"="),5)," "),1))</f>
        <v>20</v>
      </c>
    </row>
    <row r="433" spans="1:18" hidden="1" x14ac:dyDescent="0.25">
      <c r="A433" t="s">
        <v>475</v>
      </c>
      <c r="B433" t="s">
        <v>476</v>
      </c>
      <c r="C433" t="s">
        <v>32</v>
      </c>
      <c r="D433" t="s">
        <v>522</v>
      </c>
      <c r="E433">
        <v>30000</v>
      </c>
      <c r="F433">
        <v>30000</v>
      </c>
      <c r="G433">
        <v>30000</v>
      </c>
      <c r="H433">
        <v>59.118243798999998</v>
      </c>
      <c r="I433">
        <v>59.118243999999997</v>
      </c>
      <c r="J433">
        <v>913.42361600000004</v>
      </c>
      <c r="K433" s="6" t="str" cm="1">
        <f t="array" ref="K433">INDEX(_xlfn.TEXTSPLIT(TableCSV[[#This Row],[csv]],"_"),1)</f>
        <v>sgemm</v>
      </c>
      <c r="L433" s="6" t="str" cm="1">
        <f t="array" ref="L433">INDEX(_xlfn.TEXTSPLIT(TableCSV[[#This Row],[csv]],"_"),2)</f>
        <v>mkl</v>
      </c>
      <c r="M4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3" s="6">
        <f>IF(ISNUMBER(SEARCH("optimized",TableCSV[[#This Row],[csv]])),1,0)</f>
        <v>1</v>
      </c>
      <c r="O433" s="6" t="str" cm="1">
        <f t="array" ref="O433">INDEX(_xlfn.TEXTSPLIT(INDEX(_xlfn.TEXTSPLIT(TableCSV[[#This Row],[rep]],"="),2)," "),1)</f>
        <v>cores</v>
      </c>
      <c r="P433" s="6" t="str" cm="1">
        <f t="array" ref="P433">INDEX(_xlfn.TEXTSPLIT(INDEX(_xlfn.TEXTSPLIT(TableCSV[[#This Row],[rep]],"="),3)," "),1)</f>
        <v>close</v>
      </c>
      <c r="Q433" s="6" cm="1">
        <f t="array" ref="Q433">VALUE(INDEX(_xlfn.TEXTSPLIT(INDEX(_xlfn.TEXTSPLIT(TableCSV[[#This Row],[rep]],"="),4)," "),1))</f>
        <v>19</v>
      </c>
      <c r="R433" s="6" cm="1">
        <f t="array" ref="R433">VALUE(INDEX(_xlfn.TEXTSPLIT(INDEX(_xlfn.TEXTSPLIT(TableCSV[[#This Row],[rep]],"="),5)," "),1))</f>
        <v>19</v>
      </c>
    </row>
    <row r="434" spans="1:18" hidden="1" x14ac:dyDescent="0.25">
      <c r="A434" t="s">
        <v>475</v>
      </c>
      <c r="B434" t="s">
        <v>476</v>
      </c>
      <c r="C434" t="s">
        <v>32</v>
      </c>
      <c r="D434" t="s">
        <v>523</v>
      </c>
      <c r="E434">
        <v>30000</v>
      </c>
      <c r="F434">
        <v>30000</v>
      </c>
      <c r="G434">
        <v>30000</v>
      </c>
      <c r="H434">
        <v>59.226902764999998</v>
      </c>
      <c r="I434">
        <v>59.226903</v>
      </c>
      <c r="J434">
        <v>911.74782900000002</v>
      </c>
      <c r="K434" s="6" t="str" cm="1">
        <f t="array" ref="K434">INDEX(_xlfn.TEXTSPLIT(TableCSV[[#This Row],[csv]],"_"),1)</f>
        <v>sgemm</v>
      </c>
      <c r="L434" s="6" t="str" cm="1">
        <f t="array" ref="L434">INDEX(_xlfn.TEXTSPLIT(TableCSV[[#This Row],[csv]],"_"),2)</f>
        <v>mkl</v>
      </c>
      <c r="M4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4" s="6">
        <f>IF(ISNUMBER(SEARCH("optimized",TableCSV[[#This Row],[csv]])),1,0)</f>
        <v>1</v>
      </c>
      <c r="O434" s="6" t="str" cm="1">
        <f t="array" ref="O434">INDEX(_xlfn.TEXTSPLIT(INDEX(_xlfn.TEXTSPLIT(TableCSV[[#This Row],[rep]],"="),2)," "),1)</f>
        <v>cores</v>
      </c>
      <c r="P434" s="6" t="str" cm="1">
        <f t="array" ref="P434">INDEX(_xlfn.TEXTSPLIT(INDEX(_xlfn.TEXTSPLIT(TableCSV[[#This Row],[rep]],"="),3)," "),1)</f>
        <v>close</v>
      </c>
      <c r="Q434" s="6" cm="1">
        <f t="array" ref="Q434">VALUE(INDEX(_xlfn.TEXTSPLIT(INDEX(_xlfn.TEXTSPLIT(TableCSV[[#This Row],[rep]],"="),4)," "),1))</f>
        <v>18</v>
      </c>
      <c r="R434" s="6" cm="1">
        <f t="array" ref="R434">VALUE(INDEX(_xlfn.TEXTSPLIT(INDEX(_xlfn.TEXTSPLIT(TableCSV[[#This Row],[rep]],"="),5)," "),1))</f>
        <v>18</v>
      </c>
    </row>
    <row r="435" spans="1:18" hidden="1" x14ac:dyDescent="0.25">
      <c r="A435" t="s">
        <v>475</v>
      </c>
      <c r="B435" t="s">
        <v>476</v>
      </c>
      <c r="C435" t="s">
        <v>32</v>
      </c>
      <c r="D435" t="s">
        <v>524</v>
      </c>
      <c r="E435">
        <v>30000</v>
      </c>
      <c r="F435">
        <v>30000</v>
      </c>
      <c r="G435">
        <v>30000</v>
      </c>
      <c r="H435">
        <v>66.241924616999995</v>
      </c>
      <c r="I435">
        <v>66.241924999999995</v>
      </c>
      <c r="J435">
        <v>815.19370600000002</v>
      </c>
      <c r="K435" s="6" t="str" cm="1">
        <f t="array" ref="K435">INDEX(_xlfn.TEXTSPLIT(TableCSV[[#This Row],[csv]],"_"),1)</f>
        <v>sgemm</v>
      </c>
      <c r="L435" s="6" t="str" cm="1">
        <f t="array" ref="L435">INDEX(_xlfn.TEXTSPLIT(TableCSV[[#This Row],[csv]],"_"),2)</f>
        <v>mkl</v>
      </c>
      <c r="M4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5" s="6">
        <f>IF(ISNUMBER(SEARCH("optimized",TableCSV[[#This Row],[csv]])),1,0)</f>
        <v>1</v>
      </c>
      <c r="O435" s="6" t="str" cm="1">
        <f t="array" ref="O435">INDEX(_xlfn.TEXTSPLIT(INDEX(_xlfn.TEXTSPLIT(TableCSV[[#This Row],[rep]],"="),2)," "),1)</f>
        <v>cores</v>
      </c>
      <c r="P435" s="6" t="str" cm="1">
        <f t="array" ref="P435">INDEX(_xlfn.TEXTSPLIT(INDEX(_xlfn.TEXTSPLIT(TableCSV[[#This Row],[rep]],"="),3)," "),1)</f>
        <v>close</v>
      </c>
      <c r="Q435" s="6" cm="1">
        <f t="array" ref="Q435">VALUE(INDEX(_xlfn.TEXTSPLIT(INDEX(_xlfn.TEXTSPLIT(TableCSV[[#This Row],[rep]],"="),4)," "),1))</f>
        <v>17</v>
      </c>
      <c r="R435" s="6" cm="1">
        <f t="array" ref="R435">VALUE(INDEX(_xlfn.TEXTSPLIT(INDEX(_xlfn.TEXTSPLIT(TableCSV[[#This Row],[rep]],"="),5)," "),1))</f>
        <v>17</v>
      </c>
    </row>
    <row r="436" spans="1:18" hidden="1" x14ac:dyDescent="0.25">
      <c r="A436" t="s">
        <v>475</v>
      </c>
      <c r="B436" t="s">
        <v>476</v>
      </c>
      <c r="C436" t="s">
        <v>32</v>
      </c>
      <c r="D436" t="s">
        <v>525</v>
      </c>
      <c r="E436">
        <v>30000</v>
      </c>
      <c r="F436">
        <v>30000</v>
      </c>
      <c r="G436">
        <v>30000</v>
      </c>
      <c r="H436">
        <v>69.946738402999998</v>
      </c>
      <c r="I436">
        <v>69.946737999999996</v>
      </c>
      <c r="J436">
        <v>772.01598300000001</v>
      </c>
      <c r="K436" s="6" t="str" cm="1">
        <f t="array" ref="K436">INDEX(_xlfn.TEXTSPLIT(TableCSV[[#This Row],[csv]],"_"),1)</f>
        <v>sgemm</v>
      </c>
      <c r="L436" s="6" t="str" cm="1">
        <f t="array" ref="L436">INDEX(_xlfn.TEXTSPLIT(TableCSV[[#This Row],[csv]],"_"),2)</f>
        <v>mkl</v>
      </c>
      <c r="M4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6" s="6">
        <f>IF(ISNUMBER(SEARCH("optimized",TableCSV[[#This Row],[csv]])),1,0)</f>
        <v>1</v>
      </c>
      <c r="O436" s="6" t="str" cm="1">
        <f t="array" ref="O436">INDEX(_xlfn.TEXTSPLIT(INDEX(_xlfn.TEXTSPLIT(TableCSV[[#This Row],[rep]],"="),2)," "),1)</f>
        <v>cores</v>
      </c>
      <c r="P436" s="6" t="str" cm="1">
        <f t="array" ref="P436">INDEX(_xlfn.TEXTSPLIT(INDEX(_xlfn.TEXTSPLIT(TableCSV[[#This Row],[rep]],"="),3)," "),1)</f>
        <v>close</v>
      </c>
      <c r="Q436" s="6" cm="1">
        <f t="array" ref="Q436">VALUE(INDEX(_xlfn.TEXTSPLIT(INDEX(_xlfn.TEXTSPLIT(TableCSV[[#This Row],[rep]],"="),4)," "),1))</f>
        <v>16</v>
      </c>
      <c r="R436" s="6" cm="1">
        <f t="array" ref="R436">VALUE(INDEX(_xlfn.TEXTSPLIT(INDEX(_xlfn.TEXTSPLIT(TableCSV[[#This Row],[rep]],"="),5)," "),1))</f>
        <v>16</v>
      </c>
    </row>
    <row r="437" spans="1:18" hidden="1" x14ac:dyDescent="0.25">
      <c r="A437" t="s">
        <v>475</v>
      </c>
      <c r="B437" t="s">
        <v>476</v>
      </c>
      <c r="C437" t="s">
        <v>32</v>
      </c>
      <c r="D437" t="s">
        <v>526</v>
      </c>
      <c r="E437">
        <v>30000</v>
      </c>
      <c r="F437">
        <v>30000</v>
      </c>
      <c r="G437">
        <v>30000</v>
      </c>
      <c r="H437">
        <v>68.989093143000005</v>
      </c>
      <c r="I437">
        <v>68.989092999999997</v>
      </c>
      <c r="J437">
        <v>782.73242200000004</v>
      </c>
      <c r="K437" s="6" t="str" cm="1">
        <f t="array" ref="K437">INDEX(_xlfn.TEXTSPLIT(TableCSV[[#This Row],[csv]],"_"),1)</f>
        <v>sgemm</v>
      </c>
      <c r="L437" s="6" t="str" cm="1">
        <f t="array" ref="L437">INDEX(_xlfn.TEXTSPLIT(TableCSV[[#This Row],[csv]],"_"),2)</f>
        <v>mkl</v>
      </c>
      <c r="M4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7" s="6">
        <f>IF(ISNUMBER(SEARCH("optimized",TableCSV[[#This Row],[csv]])),1,0)</f>
        <v>1</v>
      </c>
      <c r="O437" s="6" t="str" cm="1">
        <f t="array" ref="O437">INDEX(_xlfn.TEXTSPLIT(INDEX(_xlfn.TEXTSPLIT(TableCSV[[#This Row],[rep]],"="),2)," "),1)</f>
        <v>cores</v>
      </c>
      <c r="P437" s="6" t="str" cm="1">
        <f t="array" ref="P437">INDEX(_xlfn.TEXTSPLIT(INDEX(_xlfn.TEXTSPLIT(TableCSV[[#This Row],[rep]],"="),3)," "),1)</f>
        <v>close</v>
      </c>
      <c r="Q437" s="6" cm="1">
        <f t="array" ref="Q437">VALUE(INDEX(_xlfn.TEXTSPLIT(INDEX(_xlfn.TEXTSPLIT(TableCSV[[#This Row],[rep]],"="),4)," "),1))</f>
        <v>15</v>
      </c>
      <c r="R437" s="6" cm="1">
        <f t="array" ref="R437">VALUE(INDEX(_xlfn.TEXTSPLIT(INDEX(_xlfn.TEXTSPLIT(TableCSV[[#This Row],[rep]],"="),5)," "),1))</f>
        <v>15</v>
      </c>
    </row>
    <row r="438" spans="1:18" hidden="1" x14ac:dyDescent="0.25">
      <c r="A438" t="s">
        <v>475</v>
      </c>
      <c r="B438" t="s">
        <v>476</v>
      </c>
      <c r="C438" t="s">
        <v>32</v>
      </c>
      <c r="D438" t="s">
        <v>527</v>
      </c>
      <c r="E438">
        <v>30000</v>
      </c>
      <c r="F438">
        <v>30000</v>
      </c>
      <c r="G438">
        <v>30000</v>
      </c>
      <c r="H438">
        <v>73.783518971999996</v>
      </c>
      <c r="I438">
        <v>73.783518999999998</v>
      </c>
      <c r="J438">
        <v>731.87075900000002</v>
      </c>
      <c r="K438" s="6" t="str" cm="1">
        <f t="array" ref="K438">INDEX(_xlfn.TEXTSPLIT(TableCSV[[#This Row],[csv]],"_"),1)</f>
        <v>sgemm</v>
      </c>
      <c r="L438" s="6" t="str" cm="1">
        <f t="array" ref="L438">INDEX(_xlfn.TEXTSPLIT(TableCSV[[#This Row],[csv]],"_"),2)</f>
        <v>mkl</v>
      </c>
      <c r="M4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8" s="6">
        <f>IF(ISNUMBER(SEARCH("optimized",TableCSV[[#This Row],[csv]])),1,0)</f>
        <v>1</v>
      </c>
      <c r="O438" s="6" t="str" cm="1">
        <f t="array" ref="O438">INDEX(_xlfn.TEXTSPLIT(INDEX(_xlfn.TEXTSPLIT(TableCSV[[#This Row],[rep]],"="),2)," "),1)</f>
        <v>cores</v>
      </c>
      <c r="P438" s="6" t="str" cm="1">
        <f t="array" ref="P438">INDEX(_xlfn.TEXTSPLIT(INDEX(_xlfn.TEXTSPLIT(TableCSV[[#This Row],[rep]],"="),3)," "),1)</f>
        <v>close</v>
      </c>
      <c r="Q438" s="6" cm="1">
        <f t="array" ref="Q438">VALUE(INDEX(_xlfn.TEXTSPLIT(INDEX(_xlfn.TEXTSPLIT(TableCSV[[#This Row],[rep]],"="),4)," "),1))</f>
        <v>14</v>
      </c>
      <c r="R438" s="6" cm="1">
        <f t="array" ref="R438">VALUE(INDEX(_xlfn.TEXTSPLIT(INDEX(_xlfn.TEXTSPLIT(TableCSV[[#This Row],[rep]],"="),5)," "),1))</f>
        <v>14</v>
      </c>
    </row>
    <row r="439" spans="1:18" hidden="1" x14ac:dyDescent="0.25">
      <c r="A439" t="s">
        <v>475</v>
      </c>
      <c r="B439" t="s">
        <v>476</v>
      </c>
      <c r="C439" t="s">
        <v>32</v>
      </c>
      <c r="D439" t="s">
        <v>528</v>
      </c>
      <c r="E439">
        <v>30000</v>
      </c>
      <c r="F439">
        <v>30000</v>
      </c>
      <c r="G439">
        <v>30000</v>
      </c>
      <c r="H439">
        <v>82.520844117999999</v>
      </c>
      <c r="I439">
        <v>82.520843999999997</v>
      </c>
      <c r="J439">
        <v>654.38012100000003</v>
      </c>
      <c r="K439" s="6" t="str" cm="1">
        <f t="array" ref="K439">INDEX(_xlfn.TEXTSPLIT(TableCSV[[#This Row],[csv]],"_"),1)</f>
        <v>sgemm</v>
      </c>
      <c r="L439" s="6" t="str" cm="1">
        <f t="array" ref="L439">INDEX(_xlfn.TEXTSPLIT(TableCSV[[#This Row],[csv]],"_"),2)</f>
        <v>mkl</v>
      </c>
      <c r="M4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39" s="6">
        <f>IF(ISNUMBER(SEARCH("optimized",TableCSV[[#This Row],[csv]])),1,0)</f>
        <v>1</v>
      </c>
      <c r="O439" s="6" t="str" cm="1">
        <f t="array" ref="O439">INDEX(_xlfn.TEXTSPLIT(INDEX(_xlfn.TEXTSPLIT(TableCSV[[#This Row],[rep]],"="),2)," "),1)</f>
        <v>cores</v>
      </c>
      <c r="P439" s="6" t="str" cm="1">
        <f t="array" ref="P439">INDEX(_xlfn.TEXTSPLIT(INDEX(_xlfn.TEXTSPLIT(TableCSV[[#This Row],[rep]],"="),3)," "),1)</f>
        <v>close</v>
      </c>
      <c r="Q439" s="6" cm="1">
        <f t="array" ref="Q439">VALUE(INDEX(_xlfn.TEXTSPLIT(INDEX(_xlfn.TEXTSPLIT(TableCSV[[#This Row],[rep]],"="),4)," "),1))</f>
        <v>13</v>
      </c>
      <c r="R439" s="6" cm="1">
        <f t="array" ref="R439">VALUE(INDEX(_xlfn.TEXTSPLIT(INDEX(_xlfn.TEXTSPLIT(TableCSV[[#This Row],[rep]],"="),5)," "),1))</f>
        <v>13</v>
      </c>
    </row>
    <row r="440" spans="1:18" hidden="1" x14ac:dyDescent="0.25">
      <c r="A440" t="s">
        <v>475</v>
      </c>
      <c r="B440" t="s">
        <v>476</v>
      </c>
      <c r="C440" t="s">
        <v>32</v>
      </c>
      <c r="D440" t="s">
        <v>529</v>
      </c>
      <c r="E440">
        <v>30000</v>
      </c>
      <c r="F440">
        <v>30000</v>
      </c>
      <c r="G440">
        <v>30000</v>
      </c>
      <c r="H440">
        <v>82.238053421000004</v>
      </c>
      <c r="I440">
        <v>82.238052999999994</v>
      </c>
      <c r="J440">
        <v>656.63032799999996</v>
      </c>
      <c r="K440" s="6" t="str" cm="1">
        <f t="array" ref="K440">INDEX(_xlfn.TEXTSPLIT(TableCSV[[#This Row],[csv]],"_"),1)</f>
        <v>sgemm</v>
      </c>
      <c r="L440" s="6" t="str" cm="1">
        <f t="array" ref="L440">INDEX(_xlfn.TEXTSPLIT(TableCSV[[#This Row],[csv]],"_"),2)</f>
        <v>mkl</v>
      </c>
      <c r="M4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0" s="6">
        <f>IF(ISNUMBER(SEARCH("optimized",TableCSV[[#This Row],[csv]])),1,0)</f>
        <v>1</v>
      </c>
      <c r="O440" s="6" t="str" cm="1">
        <f t="array" ref="O440">INDEX(_xlfn.TEXTSPLIT(INDEX(_xlfn.TEXTSPLIT(TableCSV[[#This Row],[rep]],"="),2)," "),1)</f>
        <v>cores</v>
      </c>
      <c r="P440" s="6" t="str" cm="1">
        <f t="array" ref="P440">INDEX(_xlfn.TEXTSPLIT(INDEX(_xlfn.TEXTSPLIT(TableCSV[[#This Row],[rep]],"="),3)," "),1)</f>
        <v>close</v>
      </c>
      <c r="Q440" s="6" cm="1">
        <f t="array" ref="Q440">VALUE(INDEX(_xlfn.TEXTSPLIT(INDEX(_xlfn.TEXTSPLIT(TableCSV[[#This Row],[rep]],"="),4)," "),1))</f>
        <v>12</v>
      </c>
      <c r="R440" s="6" cm="1">
        <f t="array" ref="R440">VALUE(INDEX(_xlfn.TEXTSPLIT(INDEX(_xlfn.TEXTSPLIT(TableCSV[[#This Row],[rep]],"="),5)," "),1))</f>
        <v>12</v>
      </c>
    </row>
    <row r="441" spans="1:18" hidden="1" x14ac:dyDescent="0.25">
      <c r="A441" t="s">
        <v>475</v>
      </c>
      <c r="B441" t="s">
        <v>476</v>
      </c>
      <c r="C441" t="s">
        <v>32</v>
      </c>
      <c r="D441" t="s">
        <v>530</v>
      </c>
      <c r="E441">
        <v>30000</v>
      </c>
      <c r="F441">
        <v>30000</v>
      </c>
      <c r="G441">
        <v>30000</v>
      </c>
      <c r="H441">
        <v>93.829085128000003</v>
      </c>
      <c r="I441">
        <v>93.829085000000006</v>
      </c>
      <c r="J441">
        <v>575.51451099999997</v>
      </c>
      <c r="K441" s="6" t="str" cm="1">
        <f t="array" ref="K441">INDEX(_xlfn.TEXTSPLIT(TableCSV[[#This Row],[csv]],"_"),1)</f>
        <v>sgemm</v>
      </c>
      <c r="L441" s="6" t="str" cm="1">
        <f t="array" ref="L441">INDEX(_xlfn.TEXTSPLIT(TableCSV[[#This Row],[csv]],"_"),2)</f>
        <v>mkl</v>
      </c>
      <c r="M4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1" s="6">
        <f>IF(ISNUMBER(SEARCH("optimized",TableCSV[[#This Row],[csv]])),1,0)</f>
        <v>1</v>
      </c>
      <c r="O441" s="6" t="str" cm="1">
        <f t="array" ref="O441">INDEX(_xlfn.TEXTSPLIT(INDEX(_xlfn.TEXTSPLIT(TableCSV[[#This Row],[rep]],"="),2)," "),1)</f>
        <v>cores</v>
      </c>
      <c r="P441" s="6" t="str" cm="1">
        <f t="array" ref="P441">INDEX(_xlfn.TEXTSPLIT(INDEX(_xlfn.TEXTSPLIT(TableCSV[[#This Row],[rep]],"="),3)," "),1)</f>
        <v>close</v>
      </c>
      <c r="Q441" s="6" cm="1">
        <f t="array" ref="Q441">VALUE(INDEX(_xlfn.TEXTSPLIT(INDEX(_xlfn.TEXTSPLIT(TableCSV[[#This Row],[rep]],"="),4)," "),1))</f>
        <v>11</v>
      </c>
      <c r="R441" s="6" cm="1">
        <f t="array" ref="R441">VALUE(INDEX(_xlfn.TEXTSPLIT(INDEX(_xlfn.TEXTSPLIT(TableCSV[[#This Row],[rep]],"="),5)," "),1))</f>
        <v>11</v>
      </c>
    </row>
    <row r="442" spans="1:18" hidden="1" x14ac:dyDescent="0.25">
      <c r="A442" t="s">
        <v>475</v>
      </c>
      <c r="B442" t="s">
        <v>476</v>
      </c>
      <c r="C442" t="s">
        <v>32</v>
      </c>
      <c r="D442" t="s">
        <v>531</v>
      </c>
      <c r="E442">
        <v>30000</v>
      </c>
      <c r="F442">
        <v>30000</v>
      </c>
      <c r="G442">
        <v>30000</v>
      </c>
      <c r="H442">
        <v>102.480212186</v>
      </c>
      <c r="I442">
        <v>102.48021199999999</v>
      </c>
      <c r="J442">
        <v>526.93099299999994</v>
      </c>
      <c r="K442" s="6" t="str" cm="1">
        <f t="array" ref="K442">INDEX(_xlfn.TEXTSPLIT(TableCSV[[#This Row],[csv]],"_"),1)</f>
        <v>sgemm</v>
      </c>
      <c r="L442" s="6" t="str" cm="1">
        <f t="array" ref="L442">INDEX(_xlfn.TEXTSPLIT(TableCSV[[#This Row],[csv]],"_"),2)</f>
        <v>mkl</v>
      </c>
      <c r="M4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2" s="6">
        <f>IF(ISNUMBER(SEARCH("optimized",TableCSV[[#This Row],[csv]])),1,0)</f>
        <v>1</v>
      </c>
      <c r="O442" s="6" t="str" cm="1">
        <f t="array" ref="O442">INDEX(_xlfn.TEXTSPLIT(INDEX(_xlfn.TEXTSPLIT(TableCSV[[#This Row],[rep]],"="),2)," "),1)</f>
        <v>cores</v>
      </c>
      <c r="P442" s="6" t="str" cm="1">
        <f t="array" ref="P442">INDEX(_xlfn.TEXTSPLIT(INDEX(_xlfn.TEXTSPLIT(TableCSV[[#This Row],[rep]],"="),3)," "),1)</f>
        <v>close</v>
      </c>
      <c r="Q442" s="6" cm="1">
        <f t="array" ref="Q442">VALUE(INDEX(_xlfn.TEXTSPLIT(INDEX(_xlfn.TEXTSPLIT(TableCSV[[#This Row],[rep]],"="),4)," "),1))</f>
        <v>10</v>
      </c>
      <c r="R442" s="6" cm="1">
        <f t="array" ref="R442">VALUE(INDEX(_xlfn.TEXTSPLIT(INDEX(_xlfn.TEXTSPLIT(TableCSV[[#This Row],[rep]],"="),5)," "),1))</f>
        <v>10</v>
      </c>
    </row>
    <row r="443" spans="1:18" hidden="1" x14ac:dyDescent="0.25">
      <c r="A443" t="s">
        <v>475</v>
      </c>
      <c r="B443" t="s">
        <v>476</v>
      </c>
      <c r="C443" t="s">
        <v>32</v>
      </c>
      <c r="D443" t="s">
        <v>532</v>
      </c>
      <c r="E443">
        <v>30000</v>
      </c>
      <c r="F443">
        <v>30000</v>
      </c>
      <c r="G443">
        <v>30000</v>
      </c>
      <c r="H443">
        <v>114.171001953</v>
      </c>
      <c r="I443">
        <v>114.171002</v>
      </c>
      <c r="J443">
        <v>472.97474</v>
      </c>
      <c r="K443" s="6" t="str" cm="1">
        <f t="array" ref="K443">INDEX(_xlfn.TEXTSPLIT(TableCSV[[#This Row],[csv]],"_"),1)</f>
        <v>sgemm</v>
      </c>
      <c r="L443" s="6" t="str" cm="1">
        <f t="array" ref="L443">INDEX(_xlfn.TEXTSPLIT(TableCSV[[#This Row],[csv]],"_"),2)</f>
        <v>mkl</v>
      </c>
      <c r="M4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3" s="6">
        <f>IF(ISNUMBER(SEARCH("optimized",TableCSV[[#This Row],[csv]])),1,0)</f>
        <v>1</v>
      </c>
      <c r="O443" s="6" t="str" cm="1">
        <f t="array" ref="O443">INDEX(_xlfn.TEXTSPLIT(INDEX(_xlfn.TEXTSPLIT(TableCSV[[#This Row],[rep]],"="),2)," "),1)</f>
        <v>cores</v>
      </c>
      <c r="P443" s="6" t="str" cm="1">
        <f t="array" ref="P443">INDEX(_xlfn.TEXTSPLIT(INDEX(_xlfn.TEXTSPLIT(TableCSV[[#This Row],[rep]],"="),3)," "),1)</f>
        <v>close</v>
      </c>
      <c r="Q443" s="6" cm="1">
        <f t="array" ref="Q443">VALUE(INDEX(_xlfn.TEXTSPLIT(INDEX(_xlfn.TEXTSPLIT(TableCSV[[#This Row],[rep]],"="),4)," "),1))</f>
        <v>9</v>
      </c>
      <c r="R443" s="6" cm="1">
        <f t="array" ref="R443">VALUE(INDEX(_xlfn.TEXTSPLIT(INDEX(_xlfn.TEXTSPLIT(TableCSV[[#This Row],[rep]],"="),5)," "),1))</f>
        <v>9</v>
      </c>
    </row>
    <row r="444" spans="1:18" hidden="1" x14ac:dyDescent="0.25">
      <c r="A444" t="s">
        <v>475</v>
      </c>
      <c r="B444" t="s">
        <v>476</v>
      </c>
      <c r="C444" t="s">
        <v>32</v>
      </c>
      <c r="D444" t="s">
        <v>533</v>
      </c>
      <c r="E444">
        <v>30000</v>
      </c>
      <c r="F444">
        <v>30000</v>
      </c>
      <c r="G444">
        <v>30000</v>
      </c>
      <c r="H444">
        <v>115.00295406399999</v>
      </c>
      <c r="I444">
        <v>115.002954</v>
      </c>
      <c r="J444">
        <v>469.553156</v>
      </c>
      <c r="K444" s="6" t="str" cm="1">
        <f t="array" ref="K444">INDEX(_xlfn.TEXTSPLIT(TableCSV[[#This Row],[csv]],"_"),1)</f>
        <v>sgemm</v>
      </c>
      <c r="L444" s="6" t="str" cm="1">
        <f t="array" ref="L444">INDEX(_xlfn.TEXTSPLIT(TableCSV[[#This Row],[csv]],"_"),2)</f>
        <v>mkl</v>
      </c>
      <c r="M4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4" s="6">
        <f>IF(ISNUMBER(SEARCH("optimized",TableCSV[[#This Row],[csv]])),1,0)</f>
        <v>1</v>
      </c>
      <c r="O444" s="6" t="str" cm="1">
        <f t="array" ref="O444">INDEX(_xlfn.TEXTSPLIT(INDEX(_xlfn.TEXTSPLIT(TableCSV[[#This Row],[rep]],"="),2)," "),1)</f>
        <v>cores</v>
      </c>
      <c r="P444" s="6" t="str" cm="1">
        <f t="array" ref="P444">INDEX(_xlfn.TEXTSPLIT(INDEX(_xlfn.TEXTSPLIT(TableCSV[[#This Row],[rep]],"="),3)," "),1)</f>
        <v>close</v>
      </c>
      <c r="Q444" s="6" cm="1">
        <f t="array" ref="Q444">VALUE(INDEX(_xlfn.TEXTSPLIT(INDEX(_xlfn.TEXTSPLIT(TableCSV[[#This Row],[rep]],"="),4)," "),1))</f>
        <v>8</v>
      </c>
      <c r="R444" s="6" cm="1">
        <f t="array" ref="R444">VALUE(INDEX(_xlfn.TEXTSPLIT(INDEX(_xlfn.TEXTSPLIT(TableCSV[[#This Row],[rep]],"="),5)," "),1))</f>
        <v>8</v>
      </c>
    </row>
    <row r="445" spans="1:18" hidden="1" x14ac:dyDescent="0.25">
      <c r="A445" t="s">
        <v>475</v>
      </c>
      <c r="B445" t="s">
        <v>476</v>
      </c>
      <c r="C445" t="s">
        <v>32</v>
      </c>
      <c r="D445" t="s">
        <v>534</v>
      </c>
      <c r="E445">
        <v>30000</v>
      </c>
      <c r="F445">
        <v>30000</v>
      </c>
      <c r="G445">
        <v>30000</v>
      </c>
      <c r="H445">
        <v>149.570354861</v>
      </c>
      <c r="I445">
        <v>149.57035500000001</v>
      </c>
      <c r="J445">
        <v>361.03411</v>
      </c>
      <c r="K445" s="6" t="str" cm="1">
        <f t="array" ref="K445">INDEX(_xlfn.TEXTSPLIT(TableCSV[[#This Row],[csv]],"_"),1)</f>
        <v>sgemm</v>
      </c>
      <c r="L445" s="6" t="str" cm="1">
        <f t="array" ref="L445">INDEX(_xlfn.TEXTSPLIT(TableCSV[[#This Row],[csv]],"_"),2)</f>
        <v>mkl</v>
      </c>
      <c r="M4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5" s="6">
        <f>IF(ISNUMBER(SEARCH("optimized",TableCSV[[#This Row],[csv]])),1,0)</f>
        <v>1</v>
      </c>
      <c r="O445" s="6" t="str" cm="1">
        <f t="array" ref="O445">INDEX(_xlfn.TEXTSPLIT(INDEX(_xlfn.TEXTSPLIT(TableCSV[[#This Row],[rep]],"="),2)," "),1)</f>
        <v>cores</v>
      </c>
      <c r="P445" s="6" t="str" cm="1">
        <f t="array" ref="P445">INDEX(_xlfn.TEXTSPLIT(INDEX(_xlfn.TEXTSPLIT(TableCSV[[#This Row],[rep]],"="),3)," "),1)</f>
        <v>close</v>
      </c>
      <c r="Q445" s="6" cm="1">
        <f t="array" ref="Q445">VALUE(INDEX(_xlfn.TEXTSPLIT(INDEX(_xlfn.TEXTSPLIT(TableCSV[[#This Row],[rep]],"="),4)," "),1))</f>
        <v>7</v>
      </c>
      <c r="R445" s="6" cm="1">
        <f t="array" ref="R445">VALUE(INDEX(_xlfn.TEXTSPLIT(INDEX(_xlfn.TEXTSPLIT(TableCSV[[#This Row],[rep]],"="),5)," "),1))</f>
        <v>7</v>
      </c>
    </row>
    <row r="446" spans="1:18" hidden="1" x14ac:dyDescent="0.25">
      <c r="A446" t="s">
        <v>475</v>
      </c>
      <c r="B446" t="s">
        <v>476</v>
      </c>
      <c r="C446" t="s">
        <v>32</v>
      </c>
      <c r="D446" t="s">
        <v>535</v>
      </c>
      <c r="E446">
        <v>30000</v>
      </c>
      <c r="F446">
        <v>30000</v>
      </c>
      <c r="G446">
        <v>30000</v>
      </c>
      <c r="H446">
        <v>149.86974767699999</v>
      </c>
      <c r="I446">
        <v>149.86974799999999</v>
      </c>
      <c r="J446">
        <v>360.31287700000001</v>
      </c>
      <c r="K446" s="6" t="str" cm="1">
        <f t="array" ref="K446">INDEX(_xlfn.TEXTSPLIT(TableCSV[[#This Row],[csv]],"_"),1)</f>
        <v>sgemm</v>
      </c>
      <c r="L446" s="6" t="str" cm="1">
        <f t="array" ref="L446">INDEX(_xlfn.TEXTSPLIT(TableCSV[[#This Row],[csv]],"_"),2)</f>
        <v>mkl</v>
      </c>
      <c r="M4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6" s="6">
        <f>IF(ISNUMBER(SEARCH("optimized",TableCSV[[#This Row],[csv]])),1,0)</f>
        <v>1</v>
      </c>
      <c r="O446" s="6" t="str" cm="1">
        <f t="array" ref="O446">INDEX(_xlfn.TEXTSPLIT(INDEX(_xlfn.TEXTSPLIT(TableCSV[[#This Row],[rep]],"="),2)," "),1)</f>
        <v>cores</v>
      </c>
      <c r="P446" s="6" t="str" cm="1">
        <f t="array" ref="P446">INDEX(_xlfn.TEXTSPLIT(INDEX(_xlfn.TEXTSPLIT(TableCSV[[#This Row],[rep]],"="),3)," "),1)</f>
        <v>close</v>
      </c>
      <c r="Q446" s="6" cm="1">
        <f t="array" ref="Q446">VALUE(INDEX(_xlfn.TEXTSPLIT(INDEX(_xlfn.TEXTSPLIT(TableCSV[[#This Row],[rep]],"="),4)," "),1))</f>
        <v>6</v>
      </c>
      <c r="R446" s="6" cm="1">
        <f t="array" ref="R446">VALUE(INDEX(_xlfn.TEXTSPLIT(INDEX(_xlfn.TEXTSPLIT(TableCSV[[#This Row],[rep]],"="),5)," "),1))</f>
        <v>6</v>
      </c>
    </row>
    <row r="447" spans="1:18" hidden="1" x14ac:dyDescent="0.25">
      <c r="A447" t="s">
        <v>475</v>
      </c>
      <c r="B447" t="s">
        <v>476</v>
      </c>
      <c r="C447" t="s">
        <v>32</v>
      </c>
      <c r="D447" t="s">
        <v>536</v>
      </c>
      <c r="E447">
        <v>30000</v>
      </c>
      <c r="F447">
        <v>30000</v>
      </c>
      <c r="G447">
        <v>30000</v>
      </c>
      <c r="H447">
        <v>220.50022358000001</v>
      </c>
      <c r="I447">
        <v>220.500224</v>
      </c>
      <c r="J447">
        <v>244.89771099999999</v>
      </c>
      <c r="K447" s="6" t="str" cm="1">
        <f t="array" ref="K447">INDEX(_xlfn.TEXTSPLIT(TableCSV[[#This Row],[csv]],"_"),1)</f>
        <v>sgemm</v>
      </c>
      <c r="L447" s="6" t="str" cm="1">
        <f t="array" ref="L447">INDEX(_xlfn.TEXTSPLIT(TableCSV[[#This Row],[csv]],"_"),2)</f>
        <v>mkl</v>
      </c>
      <c r="M4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7" s="6">
        <f>IF(ISNUMBER(SEARCH("optimized",TableCSV[[#This Row],[csv]])),1,0)</f>
        <v>1</v>
      </c>
      <c r="O447" s="6" t="str" cm="1">
        <f t="array" ref="O447">INDEX(_xlfn.TEXTSPLIT(INDEX(_xlfn.TEXTSPLIT(TableCSV[[#This Row],[rep]],"="),2)," "),1)</f>
        <v>cores</v>
      </c>
      <c r="P447" s="6" t="str" cm="1">
        <f t="array" ref="P447">INDEX(_xlfn.TEXTSPLIT(INDEX(_xlfn.TEXTSPLIT(TableCSV[[#This Row],[rep]],"="),3)," "),1)</f>
        <v>close</v>
      </c>
      <c r="Q447" s="6" cm="1">
        <f t="array" ref="Q447">VALUE(INDEX(_xlfn.TEXTSPLIT(INDEX(_xlfn.TEXTSPLIT(TableCSV[[#This Row],[rep]],"="),4)," "),1))</f>
        <v>5</v>
      </c>
      <c r="R447" s="6" cm="1">
        <f t="array" ref="R447">VALUE(INDEX(_xlfn.TEXTSPLIT(INDEX(_xlfn.TEXTSPLIT(TableCSV[[#This Row],[rep]],"="),5)," "),1))</f>
        <v>5</v>
      </c>
    </row>
    <row r="448" spans="1:18" hidden="1" x14ac:dyDescent="0.25">
      <c r="A448" t="s">
        <v>475</v>
      </c>
      <c r="B448" t="s">
        <v>476</v>
      </c>
      <c r="C448" t="s">
        <v>32</v>
      </c>
      <c r="D448" t="s">
        <v>537</v>
      </c>
      <c r="E448">
        <v>30000</v>
      </c>
      <c r="F448">
        <v>30000</v>
      </c>
      <c r="G448">
        <v>30000</v>
      </c>
      <c r="H448">
        <v>292.33531065599999</v>
      </c>
      <c r="I448">
        <v>292.33531099999999</v>
      </c>
      <c r="J448">
        <v>184.71938900000001</v>
      </c>
      <c r="K448" s="6" t="str" cm="1">
        <f t="array" ref="K448">INDEX(_xlfn.TEXTSPLIT(TableCSV[[#This Row],[csv]],"_"),1)</f>
        <v>sgemm</v>
      </c>
      <c r="L448" s="6" t="str" cm="1">
        <f t="array" ref="L448">INDEX(_xlfn.TEXTSPLIT(TableCSV[[#This Row],[csv]],"_"),2)</f>
        <v>mkl</v>
      </c>
      <c r="M4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8" s="6">
        <f>IF(ISNUMBER(SEARCH("optimized",TableCSV[[#This Row],[csv]])),1,0)</f>
        <v>1</v>
      </c>
      <c r="O448" s="6" t="str" cm="1">
        <f t="array" ref="O448">INDEX(_xlfn.TEXTSPLIT(INDEX(_xlfn.TEXTSPLIT(TableCSV[[#This Row],[rep]],"="),2)," "),1)</f>
        <v>cores</v>
      </c>
      <c r="P448" s="6" t="str" cm="1">
        <f t="array" ref="P448">INDEX(_xlfn.TEXTSPLIT(INDEX(_xlfn.TEXTSPLIT(TableCSV[[#This Row],[rep]],"="),3)," "),1)</f>
        <v>close</v>
      </c>
      <c r="Q448" s="6" cm="1">
        <f t="array" ref="Q448">VALUE(INDEX(_xlfn.TEXTSPLIT(INDEX(_xlfn.TEXTSPLIT(TableCSV[[#This Row],[rep]],"="),4)," "),1))</f>
        <v>4</v>
      </c>
      <c r="R448" s="6" cm="1">
        <f t="array" ref="R448">VALUE(INDEX(_xlfn.TEXTSPLIT(INDEX(_xlfn.TEXTSPLIT(TableCSV[[#This Row],[rep]],"="),5)," "),1))</f>
        <v>4</v>
      </c>
    </row>
    <row r="449" spans="1:18" hidden="1" x14ac:dyDescent="0.25">
      <c r="A449" t="s">
        <v>475</v>
      </c>
      <c r="B449" t="s">
        <v>476</v>
      </c>
      <c r="C449" t="s">
        <v>32</v>
      </c>
      <c r="D449" t="s">
        <v>538</v>
      </c>
      <c r="E449">
        <v>30000</v>
      </c>
      <c r="F449">
        <v>30000</v>
      </c>
      <c r="G449">
        <v>30000</v>
      </c>
      <c r="H449">
        <v>434.20748359599997</v>
      </c>
      <c r="I449">
        <v>434.20748400000002</v>
      </c>
      <c r="J449">
        <v>124.364508</v>
      </c>
      <c r="K449" s="6" t="str" cm="1">
        <f t="array" ref="K449">INDEX(_xlfn.TEXTSPLIT(TableCSV[[#This Row],[csv]],"_"),1)</f>
        <v>sgemm</v>
      </c>
      <c r="L449" s="6" t="str" cm="1">
        <f t="array" ref="L449">INDEX(_xlfn.TEXTSPLIT(TableCSV[[#This Row],[csv]],"_"),2)</f>
        <v>mkl</v>
      </c>
      <c r="M4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49" s="6">
        <f>IF(ISNUMBER(SEARCH("optimized",TableCSV[[#This Row],[csv]])),1,0)</f>
        <v>1</v>
      </c>
      <c r="O449" s="6" t="str" cm="1">
        <f t="array" ref="O449">INDEX(_xlfn.TEXTSPLIT(INDEX(_xlfn.TEXTSPLIT(TableCSV[[#This Row],[rep]],"="),2)," "),1)</f>
        <v>cores</v>
      </c>
      <c r="P449" s="6" t="str" cm="1">
        <f t="array" ref="P449">INDEX(_xlfn.TEXTSPLIT(INDEX(_xlfn.TEXTSPLIT(TableCSV[[#This Row],[rep]],"="),3)," "),1)</f>
        <v>close</v>
      </c>
      <c r="Q449" s="6" cm="1">
        <f t="array" ref="Q449">VALUE(INDEX(_xlfn.TEXTSPLIT(INDEX(_xlfn.TEXTSPLIT(TableCSV[[#This Row],[rep]],"="),4)," "),1))</f>
        <v>3</v>
      </c>
      <c r="R449" s="6" cm="1">
        <f t="array" ref="R449">VALUE(INDEX(_xlfn.TEXTSPLIT(INDEX(_xlfn.TEXTSPLIT(TableCSV[[#This Row],[rep]],"="),5)," "),1))</f>
        <v>3</v>
      </c>
    </row>
    <row r="450" spans="1:18" hidden="1" x14ac:dyDescent="0.25">
      <c r="A450" t="s">
        <v>475</v>
      </c>
      <c r="B450" t="s">
        <v>476</v>
      </c>
      <c r="C450" t="s">
        <v>32</v>
      </c>
      <c r="D450" t="s">
        <v>539</v>
      </c>
      <c r="E450">
        <v>30000</v>
      </c>
      <c r="F450">
        <v>30000</v>
      </c>
      <c r="G450">
        <v>30000</v>
      </c>
      <c r="H450">
        <v>436.189339733</v>
      </c>
      <c r="I450">
        <v>436.18934000000002</v>
      </c>
      <c r="J450">
        <v>123.799449</v>
      </c>
      <c r="K450" s="6" t="str" cm="1">
        <f t="array" ref="K450">INDEX(_xlfn.TEXTSPLIT(TableCSV[[#This Row],[csv]],"_"),1)</f>
        <v>sgemm</v>
      </c>
      <c r="L450" s="6" t="str" cm="1">
        <f t="array" ref="L450">INDEX(_xlfn.TEXTSPLIT(TableCSV[[#This Row],[csv]],"_"),2)</f>
        <v>mkl</v>
      </c>
      <c r="M4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0" s="6">
        <f>IF(ISNUMBER(SEARCH("optimized",TableCSV[[#This Row],[csv]])),1,0)</f>
        <v>1</v>
      </c>
      <c r="O450" s="6" t="str" cm="1">
        <f t="array" ref="O450">INDEX(_xlfn.TEXTSPLIT(INDEX(_xlfn.TEXTSPLIT(TableCSV[[#This Row],[rep]],"="),2)," "),1)</f>
        <v>cores</v>
      </c>
      <c r="P450" s="6" t="str" cm="1">
        <f t="array" ref="P450">INDEX(_xlfn.TEXTSPLIT(INDEX(_xlfn.TEXTSPLIT(TableCSV[[#This Row],[rep]],"="),3)," "),1)</f>
        <v>close</v>
      </c>
      <c r="Q450" s="6" cm="1">
        <f t="array" ref="Q450">VALUE(INDEX(_xlfn.TEXTSPLIT(INDEX(_xlfn.TEXTSPLIT(TableCSV[[#This Row],[rep]],"="),4)," "),1))</f>
        <v>2</v>
      </c>
      <c r="R450" s="6" cm="1">
        <f t="array" ref="R450">VALUE(INDEX(_xlfn.TEXTSPLIT(INDEX(_xlfn.TEXTSPLIT(TableCSV[[#This Row],[rep]],"="),5)," "),1))</f>
        <v>2</v>
      </c>
    </row>
    <row r="451" spans="1:18" hidden="1" x14ac:dyDescent="0.25">
      <c r="A451" t="s">
        <v>475</v>
      </c>
      <c r="B451" t="s">
        <v>476</v>
      </c>
      <c r="C451" t="s">
        <v>32</v>
      </c>
      <c r="D451" t="s">
        <v>540</v>
      </c>
      <c r="E451">
        <v>30000</v>
      </c>
      <c r="F451">
        <v>30000</v>
      </c>
      <c r="G451">
        <v>30000</v>
      </c>
      <c r="H451">
        <v>863.32232937499998</v>
      </c>
      <c r="I451">
        <v>863.32232899999997</v>
      </c>
      <c r="J451">
        <v>62.549059999999997</v>
      </c>
      <c r="K451" s="6" t="str" cm="1">
        <f t="array" ref="K451">INDEX(_xlfn.TEXTSPLIT(TableCSV[[#This Row],[csv]],"_"),1)</f>
        <v>sgemm</v>
      </c>
      <c r="L451" s="6" t="str" cm="1">
        <f t="array" ref="L451">INDEX(_xlfn.TEXTSPLIT(TableCSV[[#This Row],[csv]],"_"),2)</f>
        <v>mkl</v>
      </c>
      <c r="M4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1" s="6">
        <f>IF(ISNUMBER(SEARCH("optimized",TableCSV[[#This Row],[csv]])),1,0)</f>
        <v>1</v>
      </c>
      <c r="O451" s="6" t="str" cm="1">
        <f t="array" ref="O451">INDEX(_xlfn.TEXTSPLIT(INDEX(_xlfn.TEXTSPLIT(TableCSV[[#This Row],[rep]],"="),2)," "),1)</f>
        <v>cores</v>
      </c>
      <c r="P451" s="6" t="str" cm="1">
        <f t="array" ref="P451">INDEX(_xlfn.TEXTSPLIT(INDEX(_xlfn.TEXTSPLIT(TableCSV[[#This Row],[rep]],"="),3)," "),1)</f>
        <v>close</v>
      </c>
      <c r="Q451" s="6" cm="1">
        <f t="array" ref="Q451">VALUE(INDEX(_xlfn.TEXTSPLIT(INDEX(_xlfn.TEXTSPLIT(TableCSV[[#This Row],[rep]],"="),4)," "),1))</f>
        <v>1</v>
      </c>
      <c r="R451" s="6" cm="1">
        <f t="array" ref="R451">VALUE(INDEX(_xlfn.TEXTSPLIT(INDEX(_xlfn.TEXTSPLIT(TableCSV[[#This Row],[rep]],"="),5)," "),1))</f>
        <v>1</v>
      </c>
    </row>
    <row r="452" spans="1:18" hidden="1" x14ac:dyDescent="0.25">
      <c r="A452" t="s">
        <v>475</v>
      </c>
      <c r="B452" t="s">
        <v>476</v>
      </c>
      <c r="C452" t="s">
        <v>32</v>
      </c>
      <c r="D452" t="s">
        <v>541</v>
      </c>
      <c r="E452">
        <v>30000</v>
      </c>
      <c r="F452">
        <v>30000</v>
      </c>
      <c r="G452">
        <v>30000</v>
      </c>
      <c r="H452">
        <v>25.527563698000002</v>
      </c>
      <c r="I452">
        <v>25.527564000000002</v>
      </c>
      <c r="J452">
        <v>2115.3605040000002</v>
      </c>
      <c r="K452" s="6" t="str" cm="1">
        <f t="array" ref="K452">INDEX(_xlfn.TEXTSPLIT(TableCSV[[#This Row],[csv]],"_"),1)</f>
        <v>sgemm</v>
      </c>
      <c r="L452" s="6" t="str" cm="1">
        <f t="array" ref="L452">INDEX(_xlfn.TEXTSPLIT(TableCSV[[#This Row],[csv]],"_"),2)</f>
        <v>mkl</v>
      </c>
      <c r="M4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2" s="6">
        <f>IF(ISNUMBER(SEARCH("optimized",TableCSV[[#This Row],[csv]])),1,0)</f>
        <v>1</v>
      </c>
      <c r="O452" s="6" t="str" cm="1">
        <f t="array" ref="O452">INDEX(_xlfn.TEXTSPLIT(INDEX(_xlfn.TEXTSPLIT(TableCSV[[#This Row],[rep]],"="),2)," "),1)</f>
        <v>cores</v>
      </c>
      <c r="P452" s="6" t="str" cm="1">
        <f t="array" ref="P452">INDEX(_xlfn.TEXTSPLIT(INDEX(_xlfn.TEXTSPLIT(TableCSV[[#This Row],[rep]],"="),3)," "),1)</f>
        <v>close</v>
      </c>
      <c r="Q452" s="6" cm="1">
        <f t="array" ref="Q452">VALUE(INDEX(_xlfn.TEXTSPLIT(INDEX(_xlfn.TEXTSPLIT(TableCSV[[#This Row],[rep]],"="),4)," "),1))</f>
        <v>64</v>
      </c>
      <c r="R452" s="6" cm="1">
        <f t="array" ref="R452">VALUE(INDEX(_xlfn.TEXTSPLIT(INDEX(_xlfn.TEXTSPLIT(TableCSV[[#This Row],[rep]],"="),5)," "),1))</f>
        <v>64</v>
      </c>
    </row>
    <row r="453" spans="1:18" hidden="1" x14ac:dyDescent="0.25">
      <c r="A453" t="s">
        <v>475</v>
      </c>
      <c r="B453" t="s">
        <v>476</v>
      </c>
      <c r="C453" t="s">
        <v>32</v>
      </c>
      <c r="D453" t="s">
        <v>542</v>
      </c>
      <c r="E453">
        <v>30000</v>
      </c>
      <c r="F453">
        <v>30000</v>
      </c>
      <c r="G453">
        <v>30000</v>
      </c>
      <c r="H453">
        <v>26.133547352000001</v>
      </c>
      <c r="I453">
        <v>26.133547</v>
      </c>
      <c r="J453">
        <v>2066.3096089999999</v>
      </c>
      <c r="K453" s="6" t="str" cm="1">
        <f t="array" ref="K453">INDEX(_xlfn.TEXTSPLIT(TableCSV[[#This Row],[csv]],"_"),1)</f>
        <v>sgemm</v>
      </c>
      <c r="L453" s="6" t="str" cm="1">
        <f t="array" ref="L453">INDEX(_xlfn.TEXTSPLIT(TableCSV[[#This Row],[csv]],"_"),2)</f>
        <v>mkl</v>
      </c>
      <c r="M4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3" s="6">
        <f>IF(ISNUMBER(SEARCH("optimized",TableCSV[[#This Row],[csv]])),1,0)</f>
        <v>1</v>
      </c>
      <c r="O453" s="6" t="str" cm="1">
        <f t="array" ref="O453">INDEX(_xlfn.TEXTSPLIT(INDEX(_xlfn.TEXTSPLIT(TableCSV[[#This Row],[rep]],"="),2)," "),1)</f>
        <v>cores</v>
      </c>
      <c r="P453" s="6" t="str" cm="1">
        <f t="array" ref="P453">INDEX(_xlfn.TEXTSPLIT(INDEX(_xlfn.TEXTSPLIT(TableCSV[[#This Row],[rep]],"="),3)," "),1)</f>
        <v>close</v>
      </c>
      <c r="Q453" s="6" cm="1">
        <f t="array" ref="Q453">VALUE(INDEX(_xlfn.TEXTSPLIT(INDEX(_xlfn.TEXTSPLIT(TableCSV[[#This Row],[rep]],"="),4)," "),1))</f>
        <v>63</v>
      </c>
      <c r="R453" s="6" cm="1">
        <f t="array" ref="R453">VALUE(INDEX(_xlfn.TEXTSPLIT(INDEX(_xlfn.TEXTSPLIT(TableCSV[[#This Row],[rep]],"="),5)," "),1))</f>
        <v>63</v>
      </c>
    </row>
    <row r="454" spans="1:18" hidden="1" x14ac:dyDescent="0.25">
      <c r="A454" t="s">
        <v>475</v>
      </c>
      <c r="B454" t="s">
        <v>476</v>
      </c>
      <c r="C454" t="s">
        <v>32</v>
      </c>
      <c r="D454" t="s">
        <v>543</v>
      </c>
      <c r="E454">
        <v>30000</v>
      </c>
      <c r="F454">
        <v>30000</v>
      </c>
      <c r="G454">
        <v>30000</v>
      </c>
      <c r="H454">
        <v>24.332754827999999</v>
      </c>
      <c r="I454">
        <v>24.332754999999999</v>
      </c>
      <c r="J454">
        <v>2219.2308429999998</v>
      </c>
      <c r="K454" s="6" t="str" cm="1">
        <f t="array" ref="K454">INDEX(_xlfn.TEXTSPLIT(TableCSV[[#This Row],[csv]],"_"),1)</f>
        <v>sgemm</v>
      </c>
      <c r="L454" s="6" t="str" cm="1">
        <f t="array" ref="L454">INDEX(_xlfn.TEXTSPLIT(TableCSV[[#This Row],[csv]],"_"),2)</f>
        <v>mkl</v>
      </c>
      <c r="M4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4" s="6">
        <f>IF(ISNUMBER(SEARCH("optimized",TableCSV[[#This Row],[csv]])),1,0)</f>
        <v>1</v>
      </c>
      <c r="O454" s="6" t="str" cm="1">
        <f t="array" ref="O454">INDEX(_xlfn.TEXTSPLIT(INDEX(_xlfn.TEXTSPLIT(TableCSV[[#This Row],[rep]],"="),2)," "),1)</f>
        <v>cores</v>
      </c>
      <c r="P454" s="6" t="str" cm="1">
        <f t="array" ref="P454">INDEX(_xlfn.TEXTSPLIT(INDEX(_xlfn.TEXTSPLIT(TableCSV[[#This Row],[rep]],"="),3)," "),1)</f>
        <v>close</v>
      </c>
      <c r="Q454" s="6" cm="1">
        <f t="array" ref="Q454">VALUE(INDEX(_xlfn.TEXTSPLIT(INDEX(_xlfn.TEXTSPLIT(TableCSV[[#This Row],[rep]],"="),4)," "),1))</f>
        <v>62</v>
      </c>
      <c r="R454" s="6" cm="1">
        <f t="array" ref="R454">VALUE(INDEX(_xlfn.TEXTSPLIT(INDEX(_xlfn.TEXTSPLIT(TableCSV[[#This Row],[rep]],"="),5)," "),1))</f>
        <v>62</v>
      </c>
    </row>
    <row r="455" spans="1:18" hidden="1" x14ac:dyDescent="0.25">
      <c r="A455" t="s">
        <v>475</v>
      </c>
      <c r="B455" t="s">
        <v>476</v>
      </c>
      <c r="C455" t="s">
        <v>32</v>
      </c>
      <c r="D455" t="s">
        <v>544</v>
      </c>
      <c r="E455">
        <v>30000</v>
      </c>
      <c r="F455">
        <v>30000</v>
      </c>
      <c r="G455">
        <v>30000</v>
      </c>
      <c r="H455">
        <v>24.145952664999999</v>
      </c>
      <c r="I455">
        <v>24.145952999999999</v>
      </c>
      <c r="J455">
        <v>2236.3996459999998</v>
      </c>
      <c r="K455" s="6" t="str" cm="1">
        <f t="array" ref="K455">INDEX(_xlfn.TEXTSPLIT(TableCSV[[#This Row],[csv]],"_"),1)</f>
        <v>sgemm</v>
      </c>
      <c r="L455" s="6" t="str" cm="1">
        <f t="array" ref="L455">INDEX(_xlfn.TEXTSPLIT(TableCSV[[#This Row],[csv]],"_"),2)</f>
        <v>mkl</v>
      </c>
      <c r="M4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5" s="6">
        <f>IF(ISNUMBER(SEARCH("optimized",TableCSV[[#This Row],[csv]])),1,0)</f>
        <v>1</v>
      </c>
      <c r="O455" s="6" t="str" cm="1">
        <f t="array" ref="O455">INDEX(_xlfn.TEXTSPLIT(INDEX(_xlfn.TEXTSPLIT(TableCSV[[#This Row],[rep]],"="),2)," "),1)</f>
        <v>cores</v>
      </c>
      <c r="P455" s="6" t="str" cm="1">
        <f t="array" ref="P455">INDEX(_xlfn.TEXTSPLIT(INDEX(_xlfn.TEXTSPLIT(TableCSV[[#This Row],[rep]],"="),3)," "),1)</f>
        <v>close</v>
      </c>
      <c r="Q455" s="6" cm="1">
        <f t="array" ref="Q455">VALUE(INDEX(_xlfn.TEXTSPLIT(INDEX(_xlfn.TEXTSPLIT(TableCSV[[#This Row],[rep]],"="),4)," "),1))</f>
        <v>61</v>
      </c>
      <c r="R455" s="6" cm="1">
        <f t="array" ref="R455">VALUE(INDEX(_xlfn.TEXTSPLIT(INDEX(_xlfn.TEXTSPLIT(TableCSV[[#This Row],[rep]],"="),5)," "),1))</f>
        <v>61</v>
      </c>
    </row>
    <row r="456" spans="1:18" hidden="1" x14ac:dyDescent="0.25">
      <c r="A456" t="s">
        <v>475</v>
      </c>
      <c r="B456" t="s">
        <v>476</v>
      </c>
      <c r="C456" t="s">
        <v>32</v>
      </c>
      <c r="D456" t="s">
        <v>545</v>
      </c>
      <c r="E456">
        <v>30000</v>
      </c>
      <c r="F456">
        <v>30000</v>
      </c>
      <c r="G456">
        <v>30000</v>
      </c>
      <c r="H456">
        <v>26.462304189000001</v>
      </c>
      <c r="I456">
        <v>26.462304</v>
      </c>
      <c r="J456">
        <v>2040.6386239999999</v>
      </c>
      <c r="K456" s="6" t="str" cm="1">
        <f t="array" ref="K456">INDEX(_xlfn.TEXTSPLIT(TableCSV[[#This Row],[csv]],"_"),1)</f>
        <v>sgemm</v>
      </c>
      <c r="L456" s="6" t="str" cm="1">
        <f t="array" ref="L456">INDEX(_xlfn.TEXTSPLIT(TableCSV[[#This Row],[csv]],"_"),2)</f>
        <v>mkl</v>
      </c>
      <c r="M4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6" s="6">
        <f>IF(ISNUMBER(SEARCH("optimized",TableCSV[[#This Row],[csv]])),1,0)</f>
        <v>1</v>
      </c>
      <c r="O456" s="6" t="str" cm="1">
        <f t="array" ref="O456">INDEX(_xlfn.TEXTSPLIT(INDEX(_xlfn.TEXTSPLIT(TableCSV[[#This Row],[rep]],"="),2)," "),1)</f>
        <v>cores</v>
      </c>
      <c r="P456" s="6" t="str" cm="1">
        <f t="array" ref="P456">INDEX(_xlfn.TEXTSPLIT(INDEX(_xlfn.TEXTSPLIT(TableCSV[[#This Row],[rep]],"="),3)," "),1)</f>
        <v>close</v>
      </c>
      <c r="Q456" s="6" cm="1">
        <f t="array" ref="Q456">VALUE(INDEX(_xlfn.TEXTSPLIT(INDEX(_xlfn.TEXTSPLIT(TableCSV[[#This Row],[rep]],"="),4)," "),1))</f>
        <v>60</v>
      </c>
      <c r="R456" s="6" cm="1">
        <f t="array" ref="R456">VALUE(INDEX(_xlfn.TEXTSPLIT(INDEX(_xlfn.TEXTSPLIT(TableCSV[[#This Row],[rep]],"="),5)," "),1))</f>
        <v>60</v>
      </c>
    </row>
    <row r="457" spans="1:18" hidden="1" x14ac:dyDescent="0.25">
      <c r="A457" t="s">
        <v>475</v>
      </c>
      <c r="B457" t="s">
        <v>476</v>
      </c>
      <c r="C457" t="s">
        <v>32</v>
      </c>
      <c r="D457" t="s">
        <v>546</v>
      </c>
      <c r="E457">
        <v>30000</v>
      </c>
      <c r="F457">
        <v>30000</v>
      </c>
      <c r="G457">
        <v>30000</v>
      </c>
      <c r="H457">
        <v>25.725639061999999</v>
      </c>
      <c r="I457">
        <v>25.725639000000001</v>
      </c>
      <c r="J457">
        <v>2099.0732189999999</v>
      </c>
      <c r="K457" s="6" t="str" cm="1">
        <f t="array" ref="K457">INDEX(_xlfn.TEXTSPLIT(TableCSV[[#This Row],[csv]],"_"),1)</f>
        <v>sgemm</v>
      </c>
      <c r="L457" s="6" t="str" cm="1">
        <f t="array" ref="L457">INDEX(_xlfn.TEXTSPLIT(TableCSV[[#This Row],[csv]],"_"),2)</f>
        <v>mkl</v>
      </c>
      <c r="M4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7" s="6">
        <f>IF(ISNUMBER(SEARCH("optimized",TableCSV[[#This Row],[csv]])),1,0)</f>
        <v>1</v>
      </c>
      <c r="O457" s="6" t="str" cm="1">
        <f t="array" ref="O457">INDEX(_xlfn.TEXTSPLIT(INDEX(_xlfn.TEXTSPLIT(TableCSV[[#This Row],[rep]],"="),2)," "),1)</f>
        <v>cores</v>
      </c>
      <c r="P457" s="6" t="str" cm="1">
        <f t="array" ref="P457">INDEX(_xlfn.TEXTSPLIT(INDEX(_xlfn.TEXTSPLIT(TableCSV[[#This Row],[rep]],"="),3)," "),1)</f>
        <v>close</v>
      </c>
      <c r="Q457" s="6" cm="1">
        <f t="array" ref="Q457">VALUE(INDEX(_xlfn.TEXTSPLIT(INDEX(_xlfn.TEXTSPLIT(TableCSV[[#This Row],[rep]],"="),4)," "),1))</f>
        <v>59</v>
      </c>
      <c r="R457" s="6" cm="1">
        <f t="array" ref="R457">VALUE(INDEX(_xlfn.TEXTSPLIT(INDEX(_xlfn.TEXTSPLIT(TableCSV[[#This Row],[rep]],"="),5)," "),1))</f>
        <v>59</v>
      </c>
    </row>
    <row r="458" spans="1:18" hidden="1" x14ac:dyDescent="0.25">
      <c r="A458" t="s">
        <v>475</v>
      </c>
      <c r="B458" t="s">
        <v>476</v>
      </c>
      <c r="C458" t="s">
        <v>32</v>
      </c>
      <c r="D458" t="s">
        <v>547</v>
      </c>
      <c r="E458">
        <v>30000</v>
      </c>
      <c r="F458">
        <v>30000</v>
      </c>
      <c r="G458">
        <v>30000</v>
      </c>
      <c r="H458">
        <v>26.144957341000001</v>
      </c>
      <c r="I458">
        <v>26.144957000000002</v>
      </c>
      <c r="J458">
        <v>2065.4078450000002</v>
      </c>
      <c r="K458" s="6" t="str" cm="1">
        <f t="array" ref="K458">INDEX(_xlfn.TEXTSPLIT(TableCSV[[#This Row],[csv]],"_"),1)</f>
        <v>sgemm</v>
      </c>
      <c r="L458" s="6" t="str" cm="1">
        <f t="array" ref="L458">INDEX(_xlfn.TEXTSPLIT(TableCSV[[#This Row],[csv]],"_"),2)</f>
        <v>mkl</v>
      </c>
      <c r="M4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8" s="6">
        <f>IF(ISNUMBER(SEARCH("optimized",TableCSV[[#This Row],[csv]])),1,0)</f>
        <v>1</v>
      </c>
      <c r="O458" s="6" t="str" cm="1">
        <f t="array" ref="O458">INDEX(_xlfn.TEXTSPLIT(INDEX(_xlfn.TEXTSPLIT(TableCSV[[#This Row],[rep]],"="),2)," "),1)</f>
        <v>cores</v>
      </c>
      <c r="P458" s="6" t="str" cm="1">
        <f t="array" ref="P458">INDEX(_xlfn.TEXTSPLIT(INDEX(_xlfn.TEXTSPLIT(TableCSV[[#This Row],[rep]],"="),3)," "),1)</f>
        <v>close</v>
      </c>
      <c r="Q458" s="6" cm="1">
        <f t="array" ref="Q458">VALUE(INDEX(_xlfn.TEXTSPLIT(INDEX(_xlfn.TEXTSPLIT(TableCSV[[#This Row],[rep]],"="),4)," "),1))</f>
        <v>58</v>
      </c>
      <c r="R458" s="6" cm="1">
        <f t="array" ref="R458">VALUE(INDEX(_xlfn.TEXTSPLIT(INDEX(_xlfn.TEXTSPLIT(TableCSV[[#This Row],[rep]],"="),5)," "),1))</f>
        <v>58</v>
      </c>
    </row>
    <row r="459" spans="1:18" hidden="1" x14ac:dyDescent="0.25">
      <c r="A459" t="s">
        <v>475</v>
      </c>
      <c r="B459" t="s">
        <v>476</v>
      </c>
      <c r="C459" t="s">
        <v>32</v>
      </c>
      <c r="D459" t="s">
        <v>548</v>
      </c>
      <c r="E459">
        <v>30000</v>
      </c>
      <c r="F459">
        <v>30000</v>
      </c>
      <c r="G459">
        <v>30000</v>
      </c>
      <c r="H459">
        <v>24.878518378999999</v>
      </c>
      <c r="I459">
        <v>24.878518</v>
      </c>
      <c r="J459">
        <v>2170.5472639999998</v>
      </c>
      <c r="K459" s="6" t="str" cm="1">
        <f t="array" ref="K459">INDEX(_xlfn.TEXTSPLIT(TableCSV[[#This Row],[csv]],"_"),1)</f>
        <v>sgemm</v>
      </c>
      <c r="L459" s="6" t="str" cm="1">
        <f t="array" ref="L459">INDEX(_xlfn.TEXTSPLIT(TableCSV[[#This Row],[csv]],"_"),2)</f>
        <v>mkl</v>
      </c>
      <c r="M4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59" s="6">
        <f>IF(ISNUMBER(SEARCH("optimized",TableCSV[[#This Row],[csv]])),1,0)</f>
        <v>1</v>
      </c>
      <c r="O459" s="6" t="str" cm="1">
        <f t="array" ref="O459">INDEX(_xlfn.TEXTSPLIT(INDEX(_xlfn.TEXTSPLIT(TableCSV[[#This Row],[rep]],"="),2)," "),1)</f>
        <v>cores</v>
      </c>
      <c r="P459" s="6" t="str" cm="1">
        <f t="array" ref="P459">INDEX(_xlfn.TEXTSPLIT(INDEX(_xlfn.TEXTSPLIT(TableCSV[[#This Row],[rep]],"="),3)," "),1)</f>
        <v>close</v>
      </c>
      <c r="Q459" s="6" cm="1">
        <f t="array" ref="Q459">VALUE(INDEX(_xlfn.TEXTSPLIT(INDEX(_xlfn.TEXTSPLIT(TableCSV[[#This Row],[rep]],"="),4)," "),1))</f>
        <v>57</v>
      </c>
      <c r="R459" s="6" cm="1">
        <f t="array" ref="R459">VALUE(INDEX(_xlfn.TEXTSPLIT(INDEX(_xlfn.TEXTSPLIT(TableCSV[[#This Row],[rep]],"="),5)," "),1))</f>
        <v>57</v>
      </c>
    </row>
    <row r="460" spans="1:18" hidden="1" x14ac:dyDescent="0.25">
      <c r="A460" t="s">
        <v>475</v>
      </c>
      <c r="B460" t="s">
        <v>476</v>
      </c>
      <c r="C460" t="s">
        <v>32</v>
      </c>
      <c r="D460" t="s">
        <v>549</v>
      </c>
      <c r="E460">
        <v>30000</v>
      </c>
      <c r="F460">
        <v>30000</v>
      </c>
      <c r="G460">
        <v>30000</v>
      </c>
      <c r="H460">
        <v>26.722133541000002</v>
      </c>
      <c r="I460">
        <v>26.722134</v>
      </c>
      <c r="J460">
        <v>2020.7967269999999</v>
      </c>
      <c r="K460" s="6" t="str" cm="1">
        <f t="array" ref="K460">INDEX(_xlfn.TEXTSPLIT(TableCSV[[#This Row],[csv]],"_"),1)</f>
        <v>sgemm</v>
      </c>
      <c r="L460" s="6" t="str" cm="1">
        <f t="array" ref="L460">INDEX(_xlfn.TEXTSPLIT(TableCSV[[#This Row],[csv]],"_"),2)</f>
        <v>mkl</v>
      </c>
      <c r="M4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0" s="6">
        <f>IF(ISNUMBER(SEARCH("optimized",TableCSV[[#This Row],[csv]])),1,0)</f>
        <v>1</v>
      </c>
      <c r="O460" s="6" t="str" cm="1">
        <f t="array" ref="O460">INDEX(_xlfn.TEXTSPLIT(INDEX(_xlfn.TEXTSPLIT(TableCSV[[#This Row],[rep]],"="),2)," "),1)</f>
        <v>cores</v>
      </c>
      <c r="P460" s="6" t="str" cm="1">
        <f t="array" ref="P460">INDEX(_xlfn.TEXTSPLIT(INDEX(_xlfn.TEXTSPLIT(TableCSV[[#This Row],[rep]],"="),3)," "),1)</f>
        <v>close</v>
      </c>
      <c r="Q460" s="6" cm="1">
        <f t="array" ref="Q460">VALUE(INDEX(_xlfn.TEXTSPLIT(INDEX(_xlfn.TEXTSPLIT(TableCSV[[#This Row],[rep]],"="),4)," "),1))</f>
        <v>56</v>
      </c>
      <c r="R460" s="6" cm="1">
        <f t="array" ref="R460">VALUE(INDEX(_xlfn.TEXTSPLIT(INDEX(_xlfn.TEXTSPLIT(TableCSV[[#This Row],[rep]],"="),5)," "),1))</f>
        <v>56</v>
      </c>
    </row>
    <row r="461" spans="1:18" hidden="1" x14ac:dyDescent="0.25">
      <c r="A461" t="s">
        <v>475</v>
      </c>
      <c r="B461" t="s">
        <v>476</v>
      </c>
      <c r="C461" t="s">
        <v>32</v>
      </c>
      <c r="D461" t="s">
        <v>550</v>
      </c>
      <c r="E461">
        <v>30000</v>
      </c>
      <c r="F461">
        <v>30000</v>
      </c>
      <c r="G461">
        <v>30000</v>
      </c>
      <c r="H461">
        <v>27.195073742000002</v>
      </c>
      <c r="I461">
        <v>27.195074000000002</v>
      </c>
      <c r="J461">
        <v>1985.653744</v>
      </c>
      <c r="K461" s="6" t="str" cm="1">
        <f t="array" ref="K461">INDEX(_xlfn.TEXTSPLIT(TableCSV[[#This Row],[csv]],"_"),1)</f>
        <v>sgemm</v>
      </c>
      <c r="L461" s="6" t="str" cm="1">
        <f t="array" ref="L461">INDEX(_xlfn.TEXTSPLIT(TableCSV[[#This Row],[csv]],"_"),2)</f>
        <v>mkl</v>
      </c>
      <c r="M4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1" s="6">
        <f>IF(ISNUMBER(SEARCH("optimized",TableCSV[[#This Row],[csv]])),1,0)</f>
        <v>1</v>
      </c>
      <c r="O461" s="6" t="str" cm="1">
        <f t="array" ref="O461">INDEX(_xlfn.TEXTSPLIT(INDEX(_xlfn.TEXTSPLIT(TableCSV[[#This Row],[rep]],"="),2)," "),1)</f>
        <v>cores</v>
      </c>
      <c r="P461" s="6" t="str" cm="1">
        <f t="array" ref="P461">INDEX(_xlfn.TEXTSPLIT(INDEX(_xlfn.TEXTSPLIT(TableCSV[[#This Row],[rep]],"="),3)," "),1)</f>
        <v>close</v>
      </c>
      <c r="Q461" s="6" cm="1">
        <f t="array" ref="Q461">VALUE(INDEX(_xlfn.TEXTSPLIT(INDEX(_xlfn.TEXTSPLIT(TableCSV[[#This Row],[rep]],"="),4)," "),1))</f>
        <v>55</v>
      </c>
      <c r="R461" s="6" cm="1">
        <f t="array" ref="R461">VALUE(INDEX(_xlfn.TEXTSPLIT(INDEX(_xlfn.TEXTSPLIT(TableCSV[[#This Row],[rep]],"="),5)," "),1))</f>
        <v>55</v>
      </c>
    </row>
    <row r="462" spans="1:18" hidden="1" x14ac:dyDescent="0.25">
      <c r="A462" t="s">
        <v>475</v>
      </c>
      <c r="B462" t="s">
        <v>476</v>
      </c>
      <c r="C462" t="s">
        <v>32</v>
      </c>
      <c r="D462" t="s">
        <v>551</v>
      </c>
      <c r="E462">
        <v>30000</v>
      </c>
      <c r="F462">
        <v>30000</v>
      </c>
      <c r="G462">
        <v>30000</v>
      </c>
      <c r="H462">
        <v>26.954972010999999</v>
      </c>
      <c r="I462">
        <v>26.954972000000001</v>
      </c>
      <c r="J462">
        <v>2003.340978</v>
      </c>
      <c r="K462" s="6" t="str" cm="1">
        <f t="array" ref="K462">INDEX(_xlfn.TEXTSPLIT(TableCSV[[#This Row],[csv]],"_"),1)</f>
        <v>sgemm</v>
      </c>
      <c r="L462" s="6" t="str" cm="1">
        <f t="array" ref="L462">INDEX(_xlfn.TEXTSPLIT(TableCSV[[#This Row],[csv]],"_"),2)</f>
        <v>mkl</v>
      </c>
      <c r="M4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2" s="6">
        <f>IF(ISNUMBER(SEARCH("optimized",TableCSV[[#This Row],[csv]])),1,0)</f>
        <v>1</v>
      </c>
      <c r="O462" s="6" t="str" cm="1">
        <f t="array" ref="O462">INDEX(_xlfn.TEXTSPLIT(INDEX(_xlfn.TEXTSPLIT(TableCSV[[#This Row],[rep]],"="),2)," "),1)</f>
        <v>cores</v>
      </c>
      <c r="P462" s="6" t="str" cm="1">
        <f t="array" ref="P462">INDEX(_xlfn.TEXTSPLIT(INDEX(_xlfn.TEXTSPLIT(TableCSV[[#This Row],[rep]],"="),3)," "),1)</f>
        <v>close</v>
      </c>
      <c r="Q462" s="6" cm="1">
        <f t="array" ref="Q462">VALUE(INDEX(_xlfn.TEXTSPLIT(INDEX(_xlfn.TEXTSPLIT(TableCSV[[#This Row],[rep]],"="),4)," "),1))</f>
        <v>54</v>
      </c>
      <c r="R462" s="6" cm="1">
        <f t="array" ref="R462">VALUE(INDEX(_xlfn.TEXTSPLIT(INDEX(_xlfn.TEXTSPLIT(TableCSV[[#This Row],[rep]],"="),5)," "),1))</f>
        <v>54</v>
      </c>
    </row>
    <row r="463" spans="1:18" hidden="1" x14ac:dyDescent="0.25">
      <c r="A463" t="s">
        <v>475</v>
      </c>
      <c r="B463" t="s">
        <v>476</v>
      </c>
      <c r="C463" t="s">
        <v>32</v>
      </c>
      <c r="D463" t="s">
        <v>552</v>
      </c>
      <c r="E463">
        <v>30000</v>
      </c>
      <c r="F463">
        <v>30000</v>
      </c>
      <c r="G463">
        <v>30000</v>
      </c>
      <c r="H463">
        <v>27.430950380999999</v>
      </c>
      <c r="I463">
        <v>27.430949999999999</v>
      </c>
      <c r="J463">
        <v>1968.57926</v>
      </c>
      <c r="K463" s="6" t="str" cm="1">
        <f t="array" ref="K463">INDEX(_xlfn.TEXTSPLIT(TableCSV[[#This Row],[csv]],"_"),1)</f>
        <v>sgemm</v>
      </c>
      <c r="L463" s="6" t="str" cm="1">
        <f t="array" ref="L463">INDEX(_xlfn.TEXTSPLIT(TableCSV[[#This Row],[csv]],"_"),2)</f>
        <v>mkl</v>
      </c>
      <c r="M4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3" s="6">
        <f>IF(ISNUMBER(SEARCH("optimized",TableCSV[[#This Row],[csv]])),1,0)</f>
        <v>1</v>
      </c>
      <c r="O463" s="6" t="str" cm="1">
        <f t="array" ref="O463">INDEX(_xlfn.TEXTSPLIT(INDEX(_xlfn.TEXTSPLIT(TableCSV[[#This Row],[rep]],"="),2)," "),1)</f>
        <v>cores</v>
      </c>
      <c r="P463" s="6" t="str" cm="1">
        <f t="array" ref="P463">INDEX(_xlfn.TEXTSPLIT(INDEX(_xlfn.TEXTSPLIT(TableCSV[[#This Row],[rep]],"="),3)," "),1)</f>
        <v>close</v>
      </c>
      <c r="Q463" s="6" cm="1">
        <f t="array" ref="Q463">VALUE(INDEX(_xlfn.TEXTSPLIT(INDEX(_xlfn.TEXTSPLIT(TableCSV[[#This Row],[rep]],"="),4)," "),1))</f>
        <v>53</v>
      </c>
      <c r="R463" s="6" cm="1">
        <f t="array" ref="R463">VALUE(INDEX(_xlfn.TEXTSPLIT(INDEX(_xlfn.TEXTSPLIT(TableCSV[[#This Row],[rep]],"="),5)," "),1))</f>
        <v>53</v>
      </c>
    </row>
    <row r="464" spans="1:18" hidden="1" x14ac:dyDescent="0.25">
      <c r="A464" t="s">
        <v>475</v>
      </c>
      <c r="B464" t="s">
        <v>476</v>
      </c>
      <c r="C464" t="s">
        <v>32</v>
      </c>
      <c r="D464" t="s">
        <v>553</v>
      </c>
      <c r="E464">
        <v>30000</v>
      </c>
      <c r="F464">
        <v>30000</v>
      </c>
      <c r="G464">
        <v>30000</v>
      </c>
      <c r="H464">
        <v>26.910166495999999</v>
      </c>
      <c r="I464">
        <v>26.910166</v>
      </c>
      <c r="J464">
        <v>2006.6765479999999</v>
      </c>
      <c r="K464" s="6" t="str" cm="1">
        <f t="array" ref="K464">INDEX(_xlfn.TEXTSPLIT(TableCSV[[#This Row],[csv]],"_"),1)</f>
        <v>sgemm</v>
      </c>
      <c r="L464" s="6" t="str" cm="1">
        <f t="array" ref="L464">INDEX(_xlfn.TEXTSPLIT(TableCSV[[#This Row],[csv]],"_"),2)</f>
        <v>mkl</v>
      </c>
      <c r="M4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4" s="6">
        <f>IF(ISNUMBER(SEARCH("optimized",TableCSV[[#This Row],[csv]])),1,0)</f>
        <v>1</v>
      </c>
      <c r="O464" s="6" t="str" cm="1">
        <f t="array" ref="O464">INDEX(_xlfn.TEXTSPLIT(INDEX(_xlfn.TEXTSPLIT(TableCSV[[#This Row],[rep]],"="),2)," "),1)</f>
        <v>cores</v>
      </c>
      <c r="P464" s="6" t="str" cm="1">
        <f t="array" ref="P464">INDEX(_xlfn.TEXTSPLIT(INDEX(_xlfn.TEXTSPLIT(TableCSV[[#This Row],[rep]],"="),3)," "),1)</f>
        <v>close</v>
      </c>
      <c r="Q464" s="6" cm="1">
        <f t="array" ref="Q464">VALUE(INDEX(_xlfn.TEXTSPLIT(INDEX(_xlfn.TEXTSPLIT(TableCSV[[#This Row],[rep]],"="),4)," "),1))</f>
        <v>52</v>
      </c>
      <c r="R464" s="6" cm="1">
        <f t="array" ref="R464">VALUE(INDEX(_xlfn.TEXTSPLIT(INDEX(_xlfn.TEXTSPLIT(TableCSV[[#This Row],[rep]],"="),5)," "),1))</f>
        <v>52</v>
      </c>
    </row>
    <row r="465" spans="1:18" hidden="1" x14ac:dyDescent="0.25">
      <c r="A465" t="s">
        <v>475</v>
      </c>
      <c r="B465" t="s">
        <v>476</v>
      </c>
      <c r="C465" t="s">
        <v>32</v>
      </c>
      <c r="D465" t="s">
        <v>554</v>
      </c>
      <c r="E465">
        <v>30000</v>
      </c>
      <c r="F465">
        <v>30000</v>
      </c>
      <c r="G465">
        <v>30000</v>
      </c>
      <c r="H465">
        <v>28.266569707999999</v>
      </c>
      <c r="I465">
        <v>28.266570000000002</v>
      </c>
      <c r="J465">
        <v>1910.3839109999999</v>
      </c>
      <c r="K465" s="6" t="str" cm="1">
        <f t="array" ref="K465">INDEX(_xlfn.TEXTSPLIT(TableCSV[[#This Row],[csv]],"_"),1)</f>
        <v>sgemm</v>
      </c>
      <c r="L465" s="6" t="str" cm="1">
        <f t="array" ref="L465">INDEX(_xlfn.TEXTSPLIT(TableCSV[[#This Row],[csv]],"_"),2)</f>
        <v>mkl</v>
      </c>
      <c r="M4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5" s="6">
        <f>IF(ISNUMBER(SEARCH("optimized",TableCSV[[#This Row],[csv]])),1,0)</f>
        <v>1</v>
      </c>
      <c r="O465" s="6" t="str" cm="1">
        <f t="array" ref="O465">INDEX(_xlfn.TEXTSPLIT(INDEX(_xlfn.TEXTSPLIT(TableCSV[[#This Row],[rep]],"="),2)," "),1)</f>
        <v>cores</v>
      </c>
      <c r="P465" s="6" t="str" cm="1">
        <f t="array" ref="P465">INDEX(_xlfn.TEXTSPLIT(INDEX(_xlfn.TEXTSPLIT(TableCSV[[#This Row],[rep]],"="),3)," "),1)</f>
        <v>close</v>
      </c>
      <c r="Q465" s="6" cm="1">
        <f t="array" ref="Q465">VALUE(INDEX(_xlfn.TEXTSPLIT(INDEX(_xlfn.TEXTSPLIT(TableCSV[[#This Row],[rep]],"="),4)," "),1))</f>
        <v>51</v>
      </c>
      <c r="R465" s="6" cm="1">
        <f t="array" ref="R465">VALUE(INDEX(_xlfn.TEXTSPLIT(INDEX(_xlfn.TEXTSPLIT(TableCSV[[#This Row],[rep]],"="),5)," "),1))</f>
        <v>51</v>
      </c>
    </row>
    <row r="466" spans="1:18" hidden="1" x14ac:dyDescent="0.25">
      <c r="A466" t="s">
        <v>475</v>
      </c>
      <c r="B466" t="s">
        <v>476</v>
      </c>
      <c r="C466" t="s">
        <v>32</v>
      </c>
      <c r="D466" t="s">
        <v>555</v>
      </c>
      <c r="E466">
        <v>30000</v>
      </c>
      <c r="F466">
        <v>30000</v>
      </c>
      <c r="G466">
        <v>30000</v>
      </c>
      <c r="H466">
        <v>28.682176865999999</v>
      </c>
      <c r="I466">
        <v>28.682176999999999</v>
      </c>
      <c r="J466">
        <v>1882.702288</v>
      </c>
      <c r="K466" s="6" t="str" cm="1">
        <f t="array" ref="K466">INDEX(_xlfn.TEXTSPLIT(TableCSV[[#This Row],[csv]],"_"),1)</f>
        <v>sgemm</v>
      </c>
      <c r="L466" s="6" t="str" cm="1">
        <f t="array" ref="L466">INDEX(_xlfn.TEXTSPLIT(TableCSV[[#This Row],[csv]],"_"),2)</f>
        <v>mkl</v>
      </c>
      <c r="M4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6" s="6">
        <f>IF(ISNUMBER(SEARCH("optimized",TableCSV[[#This Row],[csv]])),1,0)</f>
        <v>1</v>
      </c>
      <c r="O466" s="6" t="str" cm="1">
        <f t="array" ref="O466">INDEX(_xlfn.TEXTSPLIT(INDEX(_xlfn.TEXTSPLIT(TableCSV[[#This Row],[rep]],"="),2)," "),1)</f>
        <v>cores</v>
      </c>
      <c r="P466" s="6" t="str" cm="1">
        <f t="array" ref="P466">INDEX(_xlfn.TEXTSPLIT(INDEX(_xlfn.TEXTSPLIT(TableCSV[[#This Row],[rep]],"="),3)," "),1)</f>
        <v>close</v>
      </c>
      <c r="Q466" s="6" cm="1">
        <f t="array" ref="Q466">VALUE(INDEX(_xlfn.TEXTSPLIT(INDEX(_xlfn.TEXTSPLIT(TableCSV[[#This Row],[rep]],"="),4)," "),1))</f>
        <v>50</v>
      </c>
      <c r="R466" s="6" cm="1">
        <f t="array" ref="R466">VALUE(INDEX(_xlfn.TEXTSPLIT(INDEX(_xlfn.TEXTSPLIT(TableCSV[[#This Row],[rep]],"="),5)," "),1))</f>
        <v>50</v>
      </c>
    </row>
    <row r="467" spans="1:18" hidden="1" x14ac:dyDescent="0.25">
      <c r="A467" t="s">
        <v>475</v>
      </c>
      <c r="B467" t="s">
        <v>476</v>
      </c>
      <c r="C467" t="s">
        <v>32</v>
      </c>
      <c r="D467" t="s">
        <v>556</v>
      </c>
      <c r="E467">
        <v>30000</v>
      </c>
      <c r="F467">
        <v>30000</v>
      </c>
      <c r="G467">
        <v>30000</v>
      </c>
      <c r="H467">
        <v>27.446720591999998</v>
      </c>
      <c r="I467">
        <v>27.446721</v>
      </c>
      <c r="J467">
        <v>1967.448163</v>
      </c>
      <c r="K467" s="6" t="str" cm="1">
        <f t="array" ref="K467">INDEX(_xlfn.TEXTSPLIT(TableCSV[[#This Row],[csv]],"_"),1)</f>
        <v>sgemm</v>
      </c>
      <c r="L467" s="6" t="str" cm="1">
        <f t="array" ref="L467">INDEX(_xlfn.TEXTSPLIT(TableCSV[[#This Row],[csv]],"_"),2)</f>
        <v>mkl</v>
      </c>
      <c r="M4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7" s="6">
        <f>IF(ISNUMBER(SEARCH("optimized",TableCSV[[#This Row],[csv]])),1,0)</f>
        <v>1</v>
      </c>
      <c r="O467" s="6" t="str" cm="1">
        <f t="array" ref="O467">INDEX(_xlfn.TEXTSPLIT(INDEX(_xlfn.TEXTSPLIT(TableCSV[[#This Row],[rep]],"="),2)," "),1)</f>
        <v>cores</v>
      </c>
      <c r="P467" s="6" t="str" cm="1">
        <f t="array" ref="P467">INDEX(_xlfn.TEXTSPLIT(INDEX(_xlfn.TEXTSPLIT(TableCSV[[#This Row],[rep]],"="),3)," "),1)</f>
        <v>close</v>
      </c>
      <c r="Q467" s="6" cm="1">
        <f t="array" ref="Q467">VALUE(INDEX(_xlfn.TEXTSPLIT(INDEX(_xlfn.TEXTSPLIT(TableCSV[[#This Row],[rep]],"="),4)," "),1))</f>
        <v>49</v>
      </c>
      <c r="R467" s="6" cm="1">
        <f t="array" ref="R467">VALUE(INDEX(_xlfn.TEXTSPLIT(INDEX(_xlfn.TEXTSPLIT(TableCSV[[#This Row],[rep]],"="),5)," "),1))</f>
        <v>49</v>
      </c>
    </row>
    <row r="468" spans="1:18" hidden="1" x14ac:dyDescent="0.25">
      <c r="A468" t="s">
        <v>475</v>
      </c>
      <c r="B468" t="s">
        <v>476</v>
      </c>
      <c r="C468" t="s">
        <v>32</v>
      </c>
      <c r="D468" t="s">
        <v>557</v>
      </c>
      <c r="E468">
        <v>30000</v>
      </c>
      <c r="F468">
        <v>30000</v>
      </c>
      <c r="G468">
        <v>30000</v>
      </c>
      <c r="H468">
        <v>28.608930663999999</v>
      </c>
      <c r="I468">
        <v>28.608930999999998</v>
      </c>
      <c r="J468">
        <v>1887.5224880000001</v>
      </c>
      <c r="K468" s="6" t="str" cm="1">
        <f t="array" ref="K468">INDEX(_xlfn.TEXTSPLIT(TableCSV[[#This Row],[csv]],"_"),1)</f>
        <v>sgemm</v>
      </c>
      <c r="L468" s="6" t="str" cm="1">
        <f t="array" ref="L468">INDEX(_xlfn.TEXTSPLIT(TableCSV[[#This Row],[csv]],"_"),2)</f>
        <v>mkl</v>
      </c>
      <c r="M4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8" s="6">
        <f>IF(ISNUMBER(SEARCH("optimized",TableCSV[[#This Row],[csv]])),1,0)</f>
        <v>1</v>
      </c>
      <c r="O468" s="6" t="str" cm="1">
        <f t="array" ref="O468">INDEX(_xlfn.TEXTSPLIT(INDEX(_xlfn.TEXTSPLIT(TableCSV[[#This Row],[rep]],"="),2)," "),1)</f>
        <v>cores</v>
      </c>
      <c r="P468" s="6" t="str" cm="1">
        <f t="array" ref="P468">INDEX(_xlfn.TEXTSPLIT(INDEX(_xlfn.TEXTSPLIT(TableCSV[[#This Row],[rep]],"="),3)," "),1)</f>
        <v>close</v>
      </c>
      <c r="Q468" s="6" cm="1">
        <f t="array" ref="Q468">VALUE(INDEX(_xlfn.TEXTSPLIT(INDEX(_xlfn.TEXTSPLIT(TableCSV[[#This Row],[rep]],"="),4)," "),1))</f>
        <v>48</v>
      </c>
      <c r="R468" s="6" cm="1">
        <f t="array" ref="R468">VALUE(INDEX(_xlfn.TEXTSPLIT(INDEX(_xlfn.TEXTSPLIT(TableCSV[[#This Row],[rep]],"="),5)," "),1))</f>
        <v>48</v>
      </c>
    </row>
    <row r="469" spans="1:18" hidden="1" x14ac:dyDescent="0.25">
      <c r="A469" t="s">
        <v>475</v>
      </c>
      <c r="B469" t="s">
        <v>476</v>
      </c>
      <c r="C469" t="s">
        <v>32</v>
      </c>
      <c r="D469" t="s">
        <v>558</v>
      </c>
      <c r="E469">
        <v>30000</v>
      </c>
      <c r="F469">
        <v>30000</v>
      </c>
      <c r="G469">
        <v>30000</v>
      </c>
      <c r="H469">
        <v>28.8957275</v>
      </c>
      <c r="I469">
        <v>28.895727000000001</v>
      </c>
      <c r="J469">
        <v>1868.7883870000001</v>
      </c>
      <c r="K469" s="6" t="str" cm="1">
        <f t="array" ref="K469">INDEX(_xlfn.TEXTSPLIT(TableCSV[[#This Row],[csv]],"_"),1)</f>
        <v>sgemm</v>
      </c>
      <c r="L469" s="6" t="str" cm="1">
        <f t="array" ref="L469">INDEX(_xlfn.TEXTSPLIT(TableCSV[[#This Row],[csv]],"_"),2)</f>
        <v>mkl</v>
      </c>
      <c r="M4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69" s="6">
        <f>IF(ISNUMBER(SEARCH("optimized",TableCSV[[#This Row],[csv]])),1,0)</f>
        <v>1</v>
      </c>
      <c r="O469" s="6" t="str" cm="1">
        <f t="array" ref="O469">INDEX(_xlfn.TEXTSPLIT(INDEX(_xlfn.TEXTSPLIT(TableCSV[[#This Row],[rep]],"="),2)," "),1)</f>
        <v>cores</v>
      </c>
      <c r="P469" s="6" t="str" cm="1">
        <f t="array" ref="P469">INDEX(_xlfn.TEXTSPLIT(INDEX(_xlfn.TEXTSPLIT(TableCSV[[#This Row],[rep]],"="),3)," "),1)</f>
        <v>close</v>
      </c>
      <c r="Q469" s="6" cm="1">
        <f t="array" ref="Q469">VALUE(INDEX(_xlfn.TEXTSPLIT(INDEX(_xlfn.TEXTSPLIT(TableCSV[[#This Row],[rep]],"="),4)," "),1))</f>
        <v>47</v>
      </c>
      <c r="R469" s="6" cm="1">
        <f t="array" ref="R469">VALUE(INDEX(_xlfn.TEXTSPLIT(INDEX(_xlfn.TEXTSPLIT(TableCSV[[#This Row],[rep]],"="),5)," "),1))</f>
        <v>47</v>
      </c>
    </row>
    <row r="470" spans="1:18" hidden="1" x14ac:dyDescent="0.25">
      <c r="A470" t="s">
        <v>475</v>
      </c>
      <c r="B470" t="s">
        <v>476</v>
      </c>
      <c r="C470" t="s">
        <v>32</v>
      </c>
      <c r="D470" t="s">
        <v>559</v>
      </c>
      <c r="E470">
        <v>30000</v>
      </c>
      <c r="F470">
        <v>30000</v>
      </c>
      <c r="G470">
        <v>30000</v>
      </c>
      <c r="H470">
        <v>28.342043413999999</v>
      </c>
      <c r="I470">
        <v>28.342043</v>
      </c>
      <c r="J470">
        <v>1905.2966369999999</v>
      </c>
      <c r="K470" s="6" t="str" cm="1">
        <f t="array" ref="K470">INDEX(_xlfn.TEXTSPLIT(TableCSV[[#This Row],[csv]],"_"),1)</f>
        <v>sgemm</v>
      </c>
      <c r="L470" s="6" t="str" cm="1">
        <f t="array" ref="L470">INDEX(_xlfn.TEXTSPLIT(TableCSV[[#This Row],[csv]],"_"),2)</f>
        <v>mkl</v>
      </c>
      <c r="M4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0" s="6">
        <f>IF(ISNUMBER(SEARCH("optimized",TableCSV[[#This Row],[csv]])),1,0)</f>
        <v>1</v>
      </c>
      <c r="O470" s="6" t="str" cm="1">
        <f t="array" ref="O470">INDEX(_xlfn.TEXTSPLIT(INDEX(_xlfn.TEXTSPLIT(TableCSV[[#This Row],[rep]],"="),2)," "),1)</f>
        <v>cores</v>
      </c>
      <c r="P470" s="6" t="str" cm="1">
        <f t="array" ref="P470">INDEX(_xlfn.TEXTSPLIT(INDEX(_xlfn.TEXTSPLIT(TableCSV[[#This Row],[rep]],"="),3)," "),1)</f>
        <v>close</v>
      </c>
      <c r="Q470" s="6" cm="1">
        <f t="array" ref="Q470">VALUE(INDEX(_xlfn.TEXTSPLIT(INDEX(_xlfn.TEXTSPLIT(TableCSV[[#This Row],[rep]],"="),4)," "),1))</f>
        <v>46</v>
      </c>
      <c r="R470" s="6" cm="1">
        <f t="array" ref="R470">VALUE(INDEX(_xlfn.TEXTSPLIT(INDEX(_xlfn.TEXTSPLIT(TableCSV[[#This Row],[rep]],"="),5)," "),1))</f>
        <v>46</v>
      </c>
    </row>
    <row r="471" spans="1:18" hidden="1" x14ac:dyDescent="0.25">
      <c r="A471" t="s">
        <v>475</v>
      </c>
      <c r="B471" t="s">
        <v>476</v>
      </c>
      <c r="C471" t="s">
        <v>32</v>
      </c>
      <c r="D471" t="s">
        <v>560</v>
      </c>
      <c r="E471">
        <v>30000</v>
      </c>
      <c r="F471">
        <v>30000</v>
      </c>
      <c r="G471">
        <v>30000</v>
      </c>
      <c r="H471">
        <v>29.560668324000002</v>
      </c>
      <c r="I471">
        <v>29.560668</v>
      </c>
      <c r="J471">
        <v>1826.7516619999999</v>
      </c>
      <c r="K471" s="6" t="str" cm="1">
        <f t="array" ref="K471">INDEX(_xlfn.TEXTSPLIT(TableCSV[[#This Row],[csv]],"_"),1)</f>
        <v>sgemm</v>
      </c>
      <c r="L471" s="6" t="str" cm="1">
        <f t="array" ref="L471">INDEX(_xlfn.TEXTSPLIT(TableCSV[[#This Row],[csv]],"_"),2)</f>
        <v>mkl</v>
      </c>
      <c r="M4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1" s="6">
        <f>IF(ISNUMBER(SEARCH("optimized",TableCSV[[#This Row],[csv]])),1,0)</f>
        <v>1</v>
      </c>
      <c r="O471" s="6" t="str" cm="1">
        <f t="array" ref="O471">INDEX(_xlfn.TEXTSPLIT(INDEX(_xlfn.TEXTSPLIT(TableCSV[[#This Row],[rep]],"="),2)," "),1)</f>
        <v>cores</v>
      </c>
      <c r="P471" s="6" t="str" cm="1">
        <f t="array" ref="P471">INDEX(_xlfn.TEXTSPLIT(INDEX(_xlfn.TEXTSPLIT(TableCSV[[#This Row],[rep]],"="),3)," "),1)</f>
        <v>close</v>
      </c>
      <c r="Q471" s="6" cm="1">
        <f t="array" ref="Q471">VALUE(INDEX(_xlfn.TEXTSPLIT(INDEX(_xlfn.TEXTSPLIT(TableCSV[[#This Row],[rep]],"="),4)," "),1))</f>
        <v>45</v>
      </c>
      <c r="R471" s="6" cm="1">
        <f t="array" ref="R471">VALUE(INDEX(_xlfn.TEXTSPLIT(INDEX(_xlfn.TEXTSPLIT(TableCSV[[#This Row],[rep]],"="),5)," "),1))</f>
        <v>45</v>
      </c>
    </row>
    <row r="472" spans="1:18" hidden="1" x14ac:dyDescent="0.25">
      <c r="A472" t="s">
        <v>475</v>
      </c>
      <c r="B472" t="s">
        <v>476</v>
      </c>
      <c r="C472" t="s">
        <v>32</v>
      </c>
      <c r="D472" t="s">
        <v>561</v>
      </c>
      <c r="E472">
        <v>30000</v>
      </c>
      <c r="F472">
        <v>30000</v>
      </c>
      <c r="G472">
        <v>30000</v>
      </c>
      <c r="H472">
        <v>28.640308305000001</v>
      </c>
      <c r="I472">
        <v>28.640308000000001</v>
      </c>
      <c r="J472">
        <v>1885.4545639999999</v>
      </c>
      <c r="K472" s="6" t="str" cm="1">
        <f t="array" ref="K472">INDEX(_xlfn.TEXTSPLIT(TableCSV[[#This Row],[csv]],"_"),1)</f>
        <v>sgemm</v>
      </c>
      <c r="L472" s="6" t="str" cm="1">
        <f t="array" ref="L472">INDEX(_xlfn.TEXTSPLIT(TableCSV[[#This Row],[csv]],"_"),2)</f>
        <v>mkl</v>
      </c>
      <c r="M4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2" s="6">
        <f>IF(ISNUMBER(SEARCH("optimized",TableCSV[[#This Row],[csv]])),1,0)</f>
        <v>1</v>
      </c>
      <c r="O472" s="6" t="str" cm="1">
        <f t="array" ref="O472">INDEX(_xlfn.TEXTSPLIT(INDEX(_xlfn.TEXTSPLIT(TableCSV[[#This Row],[rep]],"="),2)," "),1)</f>
        <v>cores</v>
      </c>
      <c r="P472" s="6" t="str" cm="1">
        <f t="array" ref="P472">INDEX(_xlfn.TEXTSPLIT(INDEX(_xlfn.TEXTSPLIT(TableCSV[[#This Row],[rep]],"="),3)," "),1)</f>
        <v>close</v>
      </c>
      <c r="Q472" s="6" cm="1">
        <f t="array" ref="Q472">VALUE(INDEX(_xlfn.TEXTSPLIT(INDEX(_xlfn.TEXTSPLIT(TableCSV[[#This Row],[rep]],"="),4)," "),1))</f>
        <v>44</v>
      </c>
      <c r="R472" s="6" cm="1">
        <f t="array" ref="R472">VALUE(INDEX(_xlfn.TEXTSPLIT(INDEX(_xlfn.TEXTSPLIT(TableCSV[[#This Row],[rep]],"="),5)," "),1))</f>
        <v>44</v>
      </c>
    </row>
    <row r="473" spans="1:18" hidden="1" x14ac:dyDescent="0.25">
      <c r="A473" t="s">
        <v>475</v>
      </c>
      <c r="B473" t="s">
        <v>476</v>
      </c>
      <c r="C473" t="s">
        <v>32</v>
      </c>
      <c r="D473" t="s">
        <v>562</v>
      </c>
      <c r="E473">
        <v>30000</v>
      </c>
      <c r="F473">
        <v>30000</v>
      </c>
      <c r="G473">
        <v>30000</v>
      </c>
      <c r="H473">
        <v>29.990698008999999</v>
      </c>
      <c r="I473">
        <v>29.990697999999998</v>
      </c>
      <c r="J473">
        <v>1800.558293</v>
      </c>
      <c r="K473" s="6" t="str" cm="1">
        <f t="array" ref="K473">INDEX(_xlfn.TEXTSPLIT(TableCSV[[#This Row],[csv]],"_"),1)</f>
        <v>sgemm</v>
      </c>
      <c r="L473" s="6" t="str" cm="1">
        <f t="array" ref="L473">INDEX(_xlfn.TEXTSPLIT(TableCSV[[#This Row],[csv]],"_"),2)</f>
        <v>mkl</v>
      </c>
      <c r="M4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3" s="6">
        <f>IF(ISNUMBER(SEARCH("optimized",TableCSV[[#This Row],[csv]])),1,0)</f>
        <v>1</v>
      </c>
      <c r="O473" s="6" t="str" cm="1">
        <f t="array" ref="O473">INDEX(_xlfn.TEXTSPLIT(INDEX(_xlfn.TEXTSPLIT(TableCSV[[#This Row],[rep]],"="),2)," "),1)</f>
        <v>cores</v>
      </c>
      <c r="P473" s="6" t="str" cm="1">
        <f t="array" ref="P473">INDEX(_xlfn.TEXTSPLIT(INDEX(_xlfn.TEXTSPLIT(TableCSV[[#This Row],[rep]],"="),3)," "),1)</f>
        <v>close</v>
      </c>
      <c r="Q473" s="6" cm="1">
        <f t="array" ref="Q473">VALUE(INDEX(_xlfn.TEXTSPLIT(INDEX(_xlfn.TEXTSPLIT(TableCSV[[#This Row],[rep]],"="),4)," "),1))</f>
        <v>43</v>
      </c>
      <c r="R473" s="6" cm="1">
        <f t="array" ref="R473">VALUE(INDEX(_xlfn.TEXTSPLIT(INDEX(_xlfn.TEXTSPLIT(TableCSV[[#This Row],[rep]],"="),5)," "),1))</f>
        <v>43</v>
      </c>
    </row>
    <row r="474" spans="1:18" hidden="1" x14ac:dyDescent="0.25">
      <c r="A474" t="s">
        <v>475</v>
      </c>
      <c r="B474" t="s">
        <v>476</v>
      </c>
      <c r="C474" t="s">
        <v>32</v>
      </c>
      <c r="D474" t="s">
        <v>563</v>
      </c>
      <c r="E474">
        <v>30000</v>
      </c>
      <c r="F474">
        <v>30000</v>
      </c>
      <c r="G474">
        <v>30000</v>
      </c>
      <c r="H474">
        <v>30.148890442999999</v>
      </c>
      <c r="I474">
        <v>30.148890000000002</v>
      </c>
      <c r="J474">
        <v>1791.1106910000001</v>
      </c>
      <c r="K474" s="6" t="str" cm="1">
        <f t="array" ref="K474">INDEX(_xlfn.TEXTSPLIT(TableCSV[[#This Row],[csv]],"_"),1)</f>
        <v>sgemm</v>
      </c>
      <c r="L474" s="6" t="str" cm="1">
        <f t="array" ref="L474">INDEX(_xlfn.TEXTSPLIT(TableCSV[[#This Row],[csv]],"_"),2)</f>
        <v>mkl</v>
      </c>
      <c r="M4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4" s="6">
        <f>IF(ISNUMBER(SEARCH("optimized",TableCSV[[#This Row],[csv]])),1,0)</f>
        <v>1</v>
      </c>
      <c r="O474" s="6" t="str" cm="1">
        <f t="array" ref="O474">INDEX(_xlfn.TEXTSPLIT(INDEX(_xlfn.TEXTSPLIT(TableCSV[[#This Row],[rep]],"="),2)," "),1)</f>
        <v>cores</v>
      </c>
      <c r="P474" s="6" t="str" cm="1">
        <f t="array" ref="P474">INDEX(_xlfn.TEXTSPLIT(INDEX(_xlfn.TEXTSPLIT(TableCSV[[#This Row],[rep]],"="),3)," "),1)</f>
        <v>close</v>
      </c>
      <c r="Q474" s="6" cm="1">
        <f t="array" ref="Q474">VALUE(INDEX(_xlfn.TEXTSPLIT(INDEX(_xlfn.TEXTSPLIT(TableCSV[[#This Row],[rep]],"="),4)," "),1))</f>
        <v>42</v>
      </c>
      <c r="R474" s="6" cm="1">
        <f t="array" ref="R474">VALUE(INDEX(_xlfn.TEXTSPLIT(INDEX(_xlfn.TEXTSPLIT(TableCSV[[#This Row],[rep]],"="),5)," "),1))</f>
        <v>42</v>
      </c>
    </row>
    <row r="475" spans="1:18" hidden="1" x14ac:dyDescent="0.25">
      <c r="A475" t="s">
        <v>475</v>
      </c>
      <c r="B475" t="s">
        <v>476</v>
      </c>
      <c r="C475" t="s">
        <v>32</v>
      </c>
      <c r="D475" t="s">
        <v>564</v>
      </c>
      <c r="E475">
        <v>30000</v>
      </c>
      <c r="F475">
        <v>30000</v>
      </c>
      <c r="G475">
        <v>30000</v>
      </c>
      <c r="H475">
        <v>31.808909603</v>
      </c>
      <c r="I475">
        <v>31.808910000000001</v>
      </c>
      <c r="J475">
        <v>1697.6375700000001</v>
      </c>
      <c r="K475" s="6" t="str" cm="1">
        <f t="array" ref="K475">INDEX(_xlfn.TEXTSPLIT(TableCSV[[#This Row],[csv]],"_"),1)</f>
        <v>sgemm</v>
      </c>
      <c r="L475" s="6" t="str" cm="1">
        <f t="array" ref="L475">INDEX(_xlfn.TEXTSPLIT(TableCSV[[#This Row],[csv]],"_"),2)</f>
        <v>mkl</v>
      </c>
      <c r="M4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5" s="6">
        <f>IF(ISNUMBER(SEARCH("optimized",TableCSV[[#This Row],[csv]])),1,0)</f>
        <v>1</v>
      </c>
      <c r="O475" s="6" t="str" cm="1">
        <f t="array" ref="O475">INDEX(_xlfn.TEXTSPLIT(INDEX(_xlfn.TEXTSPLIT(TableCSV[[#This Row],[rep]],"="),2)," "),1)</f>
        <v>cores</v>
      </c>
      <c r="P475" s="6" t="str" cm="1">
        <f t="array" ref="P475">INDEX(_xlfn.TEXTSPLIT(INDEX(_xlfn.TEXTSPLIT(TableCSV[[#This Row],[rep]],"="),3)," "),1)</f>
        <v>close</v>
      </c>
      <c r="Q475" s="6" cm="1">
        <f t="array" ref="Q475">VALUE(INDEX(_xlfn.TEXTSPLIT(INDEX(_xlfn.TEXTSPLIT(TableCSV[[#This Row],[rep]],"="),4)," "),1))</f>
        <v>41</v>
      </c>
      <c r="R475" s="6" cm="1">
        <f t="array" ref="R475">VALUE(INDEX(_xlfn.TEXTSPLIT(INDEX(_xlfn.TEXTSPLIT(TableCSV[[#This Row],[rep]],"="),5)," "),1))</f>
        <v>41</v>
      </c>
    </row>
    <row r="476" spans="1:18" hidden="1" x14ac:dyDescent="0.25">
      <c r="A476" t="s">
        <v>475</v>
      </c>
      <c r="B476" t="s">
        <v>476</v>
      </c>
      <c r="C476" t="s">
        <v>32</v>
      </c>
      <c r="D476" t="s">
        <v>565</v>
      </c>
      <c r="E476">
        <v>30000</v>
      </c>
      <c r="F476">
        <v>30000</v>
      </c>
      <c r="G476">
        <v>30000</v>
      </c>
      <c r="H476">
        <v>32.636697228999999</v>
      </c>
      <c r="I476">
        <v>32.636696999999998</v>
      </c>
      <c r="J476">
        <v>1654.5791879999999</v>
      </c>
      <c r="K476" s="6" t="str" cm="1">
        <f t="array" ref="K476">INDEX(_xlfn.TEXTSPLIT(TableCSV[[#This Row],[csv]],"_"),1)</f>
        <v>sgemm</v>
      </c>
      <c r="L476" s="6" t="str" cm="1">
        <f t="array" ref="L476">INDEX(_xlfn.TEXTSPLIT(TableCSV[[#This Row],[csv]],"_"),2)</f>
        <v>mkl</v>
      </c>
      <c r="M4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6" s="6">
        <f>IF(ISNUMBER(SEARCH("optimized",TableCSV[[#This Row],[csv]])),1,0)</f>
        <v>1</v>
      </c>
      <c r="O476" s="6" t="str" cm="1">
        <f t="array" ref="O476">INDEX(_xlfn.TEXTSPLIT(INDEX(_xlfn.TEXTSPLIT(TableCSV[[#This Row],[rep]],"="),2)," "),1)</f>
        <v>cores</v>
      </c>
      <c r="P476" s="6" t="str" cm="1">
        <f t="array" ref="P476">INDEX(_xlfn.TEXTSPLIT(INDEX(_xlfn.TEXTSPLIT(TableCSV[[#This Row],[rep]],"="),3)," "),1)</f>
        <v>close</v>
      </c>
      <c r="Q476" s="6" cm="1">
        <f t="array" ref="Q476">VALUE(INDEX(_xlfn.TEXTSPLIT(INDEX(_xlfn.TEXTSPLIT(TableCSV[[#This Row],[rep]],"="),4)," "),1))</f>
        <v>40</v>
      </c>
      <c r="R476" s="6" cm="1">
        <f t="array" ref="R476">VALUE(INDEX(_xlfn.TEXTSPLIT(INDEX(_xlfn.TEXTSPLIT(TableCSV[[#This Row],[rep]],"="),5)," "),1))</f>
        <v>40</v>
      </c>
    </row>
    <row r="477" spans="1:18" hidden="1" x14ac:dyDescent="0.25">
      <c r="A477" t="s">
        <v>475</v>
      </c>
      <c r="B477" t="s">
        <v>476</v>
      </c>
      <c r="C477" t="s">
        <v>32</v>
      </c>
      <c r="D477" t="s">
        <v>566</v>
      </c>
      <c r="E477">
        <v>30000</v>
      </c>
      <c r="F477">
        <v>30000</v>
      </c>
      <c r="G477">
        <v>30000</v>
      </c>
      <c r="H477">
        <v>31.959641341000001</v>
      </c>
      <c r="I477">
        <v>31.959641000000001</v>
      </c>
      <c r="J477">
        <v>1689.6309759999999</v>
      </c>
      <c r="K477" s="6" t="str" cm="1">
        <f t="array" ref="K477">INDEX(_xlfn.TEXTSPLIT(TableCSV[[#This Row],[csv]],"_"),1)</f>
        <v>sgemm</v>
      </c>
      <c r="L477" s="6" t="str" cm="1">
        <f t="array" ref="L477">INDEX(_xlfn.TEXTSPLIT(TableCSV[[#This Row],[csv]],"_"),2)</f>
        <v>mkl</v>
      </c>
      <c r="M4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7" s="6">
        <f>IF(ISNUMBER(SEARCH("optimized",TableCSV[[#This Row],[csv]])),1,0)</f>
        <v>1</v>
      </c>
      <c r="O477" s="6" t="str" cm="1">
        <f t="array" ref="O477">INDEX(_xlfn.TEXTSPLIT(INDEX(_xlfn.TEXTSPLIT(TableCSV[[#This Row],[rep]],"="),2)," "),1)</f>
        <v>cores</v>
      </c>
      <c r="P477" s="6" t="str" cm="1">
        <f t="array" ref="P477">INDEX(_xlfn.TEXTSPLIT(INDEX(_xlfn.TEXTSPLIT(TableCSV[[#This Row],[rep]],"="),3)," "),1)</f>
        <v>close</v>
      </c>
      <c r="Q477" s="6" cm="1">
        <f t="array" ref="Q477">VALUE(INDEX(_xlfn.TEXTSPLIT(INDEX(_xlfn.TEXTSPLIT(TableCSV[[#This Row],[rep]],"="),4)," "),1))</f>
        <v>39</v>
      </c>
      <c r="R477" s="6" cm="1">
        <f t="array" ref="R477">VALUE(INDEX(_xlfn.TEXTSPLIT(INDEX(_xlfn.TEXTSPLIT(TableCSV[[#This Row],[rep]],"="),5)," "),1))</f>
        <v>39</v>
      </c>
    </row>
    <row r="478" spans="1:18" hidden="1" x14ac:dyDescent="0.25">
      <c r="A478" t="s">
        <v>475</v>
      </c>
      <c r="B478" t="s">
        <v>476</v>
      </c>
      <c r="C478" t="s">
        <v>32</v>
      </c>
      <c r="D478" t="s">
        <v>567</v>
      </c>
      <c r="E478">
        <v>30000</v>
      </c>
      <c r="F478">
        <v>30000</v>
      </c>
      <c r="G478">
        <v>30000</v>
      </c>
      <c r="H478">
        <v>31.790868287999999</v>
      </c>
      <c r="I478">
        <v>31.790868</v>
      </c>
      <c r="J478">
        <v>1698.6009790000001</v>
      </c>
      <c r="K478" s="6" t="str" cm="1">
        <f t="array" ref="K478">INDEX(_xlfn.TEXTSPLIT(TableCSV[[#This Row],[csv]],"_"),1)</f>
        <v>sgemm</v>
      </c>
      <c r="L478" s="6" t="str" cm="1">
        <f t="array" ref="L478">INDEX(_xlfn.TEXTSPLIT(TableCSV[[#This Row],[csv]],"_"),2)</f>
        <v>mkl</v>
      </c>
      <c r="M4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8" s="6">
        <f>IF(ISNUMBER(SEARCH("optimized",TableCSV[[#This Row],[csv]])),1,0)</f>
        <v>1</v>
      </c>
      <c r="O478" s="6" t="str" cm="1">
        <f t="array" ref="O478">INDEX(_xlfn.TEXTSPLIT(INDEX(_xlfn.TEXTSPLIT(TableCSV[[#This Row],[rep]],"="),2)," "),1)</f>
        <v>cores</v>
      </c>
      <c r="P478" s="6" t="str" cm="1">
        <f t="array" ref="P478">INDEX(_xlfn.TEXTSPLIT(INDEX(_xlfn.TEXTSPLIT(TableCSV[[#This Row],[rep]],"="),3)," "),1)</f>
        <v>close</v>
      </c>
      <c r="Q478" s="6" cm="1">
        <f t="array" ref="Q478">VALUE(INDEX(_xlfn.TEXTSPLIT(INDEX(_xlfn.TEXTSPLIT(TableCSV[[#This Row],[rep]],"="),4)," "),1))</f>
        <v>38</v>
      </c>
      <c r="R478" s="6" cm="1">
        <f t="array" ref="R478">VALUE(INDEX(_xlfn.TEXTSPLIT(INDEX(_xlfn.TEXTSPLIT(TableCSV[[#This Row],[rep]],"="),5)," "),1))</f>
        <v>38</v>
      </c>
    </row>
    <row r="479" spans="1:18" hidden="1" x14ac:dyDescent="0.25">
      <c r="A479" t="s">
        <v>475</v>
      </c>
      <c r="B479" t="s">
        <v>476</v>
      </c>
      <c r="C479" t="s">
        <v>32</v>
      </c>
      <c r="D479" t="s">
        <v>568</v>
      </c>
      <c r="E479">
        <v>30000</v>
      </c>
      <c r="F479">
        <v>30000</v>
      </c>
      <c r="G479">
        <v>30000</v>
      </c>
      <c r="H479">
        <v>34.450090365000001</v>
      </c>
      <c r="I479">
        <v>34.450090000000003</v>
      </c>
      <c r="J479">
        <v>1567.485003</v>
      </c>
      <c r="K479" s="6" t="str" cm="1">
        <f t="array" ref="K479">INDEX(_xlfn.TEXTSPLIT(TableCSV[[#This Row],[csv]],"_"),1)</f>
        <v>sgemm</v>
      </c>
      <c r="L479" s="6" t="str" cm="1">
        <f t="array" ref="L479">INDEX(_xlfn.TEXTSPLIT(TableCSV[[#This Row],[csv]],"_"),2)</f>
        <v>mkl</v>
      </c>
      <c r="M4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79" s="6">
        <f>IF(ISNUMBER(SEARCH("optimized",TableCSV[[#This Row],[csv]])),1,0)</f>
        <v>1</v>
      </c>
      <c r="O479" s="6" t="str" cm="1">
        <f t="array" ref="O479">INDEX(_xlfn.TEXTSPLIT(INDEX(_xlfn.TEXTSPLIT(TableCSV[[#This Row],[rep]],"="),2)," "),1)</f>
        <v>cores</v>
      </c>
      <c r="P479" s="6" t="str" cm="1">
        <f t="array" ref="P479">INDEX(_xlfn.TEXTSPLIT(INDEX(_xlfn.TEXTSPLIT(TableCSV[[#This Row],[rep]],"="),3)," "),1)</f>
        <v>close</v>
      </c>
      <c r="Q479" s="6" cm="1">
        <f t="array" ref="Q479">VALUE(INDEX(_xlfn.TEXTSPLIT(INDEX(_xlfn.TEXTSPLIT(TableCSV[[#This Row],[rep]],"="),4)," "),1))</f>
        <v>37</v>
      </c>
      <c r="R479" s="6" cm="1">
        <f t="array" ref="R479">VALUE(INDEX(_xlfn.TEXTSPLIT(INDEX(_xlfn.TEXTSPLIT(TableCSV[[#This Row],[rep]],"="),5)," "),1))</f>
        <v>37</v>
      </c>
    </row>
    <row r="480" spans="1:18" hidden="1" x14ac:dyDescent="0.25">
      <c r="A480" t="s">
        <v>475</v>
      </c>
      <c r="B480" t="s">
        <v>476</v>
      </c>
      <c r="C480" t="s">
        <v>32</v>
      </c>
      <c r="D480" t="s">
        <v>569</v>
      </c>
      <c r="E480">
        <v>30000</v>
      </c>
      <c r="F480">
        <v>30000</v>
      </c>
      <c r="G480">
        <v>30000</v>
      </c>
      <c r="H480">
        <v>33.822187128000003</v>
      </c>
      <c r="I480">
        <v>33.822187</v>
      </c>
      <c r="J480">
        <v>1596.5850989999999</v>
      </c>
      <c r="K480" s="6" t="str" cm="1">
        <f t="array" ref="K480">INDEX(_xlfn.TEXTSPLIT(TableCSV[[#This Row],[csv]],"_"),1)</f>
        <v>sgemm</v>
      </c>
      <c r="L480" s="6" t="str" cm="1">
        <f t="array" ref="L480">INDEX(_xlfn.TEXTSPLIT(TableCSV[[#This Row],[csv]],"_"),2)</f>
        <v>mkl</v>
      </c>
      <c r="M4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0" s="6">
        <f>IF(ISNUMBER(SEARCH("optimized",TableCSV[[#This Row],[csv]])),1,0)</f>
        <v>1</v>
      </c>
      <c r="O480" s="6" t="str" cm="1">
        <f t="array" ref="O480">INDEX(_xlfn.TEXTSPLIT(INDEX(_xlfn.TEXTSPLIT(TableCSV[[#This Row],[rep]],"="),2)," "),1)</f>
        <v>cores</v>
      </c>
      <c r="P480" s="6" t="str" cm="1">
        <f t="array" ref="P480">INDEX(_xlfn.TEXTSPLIT(INDEX(_xlfn.TEXTSPLIT(TableCSV[[#This Row],[rep]],"="),3)," "),1)</f>
        <v>close</v>
      </c>
      <c r="Q480" s="6" cm="1">
        <f t="array" ref="Q480">VALUE(INDEX(_xlfn.TEXTSPLIT(INDEX(_xlfn.TEXTSPLIT(TableCSV[[#This Row],[rep]],"="),4)," "),1))</f>
        <v>36</v>
      </c>
      <c r="R480" s="6" cm="1">
        <f t="array" ref="R480">VALUE(INDEX(_xlfn.TEXTSPLIT(INDEX(_xlfn.TEXTSPLIT(TableCSV[[#This Row],[rep]],"="),5)," "),1))</f>
        <v>36</v>
      </c>
    </row>
    <row r="481" spans="1:18" hidden="1" x14ac:dyDescent="0.25">
      <c r="A481" t="s">
        <v>475</v>
      </c>
      <c r="B481" t="s">
        <v>476</v>
      </c>
      <c r="C481" t="s">
        <v>32</v>
      </c>
      <c r="D481" t="s">
        <v>570</v>
      </c>
      <c r="E481">
        <v>30000</v>
      </c>
      <c r="F481">
        <v>30000</v>
      </c>
      <c r="G481">
        <v>30000</v>
      </c>
      <c r="H481">
        <v>34.090815282999998</v>
      </c>
      <c r="I481">
        <v>34.090814999999999</v>
      </c>
      <c r="J481">
        <v>1584.004359</v>
      </c>
      <c r="K481" s="6" t="str" cm="1">
        <f t="array" ref="K481">INDEX(_xlfn.TEXTSPLIT(TableCSV[[#This Row],[csv]],"_"),1)</f>
        <v>sgemm</v>
      </c>
      <c r="L481" s="6" t="str" cm="1">
        <f t="array" ref="L481">INDEX(_xlfn.TEXTSPLIT(TableCSV[[#This Row],[csv]],"_"),2)</f>
        <v>mkl</v>
      </c>
      <c r="M4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1" s="6">
        <f>IF(ISNUMBER(SEARCH("optimized",TableCSV[[#This Row],[csv]])),1,0)</f>
        <v>1</v>
      </c>
      <c r="O481" s="6" t="str" cm="1">
        <f t="array" ref="O481">INDEX(_xlfn.TEXTSPLIT(INDEX(_xlfn.TEXTSPLIT(TableCSV[[#This Row],[rep]],"="),2)," "),1)</f>
        <v>cores</v>
      </c>
      <c r="P481" s="6" t="str" cm="1">
        <f t="array" ref="P481">INDEX(_xlfn.TEXTSPLIT(INDEX(_xlfn.TEXTSPLIT(TableCSV[[#This Row],[rep]],"="),3)," "),1)</f>
        <v>close</v>
      </c>
      <c r="Q481" s="6" cm="1">
        <f t="array" ref="Q481">VALUE(INDEX(_xlfn.TEXTSPLIT(INDEX(_xlfn.TEXTSPLIT(TableCSV[[#This Row],[rep]],"="),4)," "),1))</f>
        <v>35</v>
      </c>
      <c r="R481" s="6" cm="1">
        <f t="array" ref="R481">VALUE(INDEX(_xlfn.TEXTSPLIT(INDEX(_xlfn.TEXTSPLIT(TableCSV[[#This Row],[rep]],"="),5)," "),1))</f>
        <v>35</v>
      </c>
    </row>
    <row r="482" spans="1:18" hidden="1" x14ac:dyDescent="0.25">
      <c r="A482" t="s">
        <v>475</v>
      </c>
      <c r="B482" t="s">
        <v>476</v>
      </c>
      <c r="C482" t="s">
        <v>32</v>
      </c>
      <c r="D482" t="s">
        <v>571</v>
      </c>
      <c r="E482">
        <v>30000</v>
      </c>
      <c r="F482">
        <v>30000</v>
      </c>
      <c r="G482">
        <v>30000</v>
      </c>
      <c r="H482">
        <v>36.205257254000003</v>
      </c>
      <c r="I482">
        <v>36.205257000000003</v>
      </c>
      <c r="J482">
        <v>1491.4961000000001</v>
      </c>
      <c r="K482" s="6" t="str" cm="1">
        <f t="array" ref="K482">INDEX(_xlfn.TEXTSPLIT(TableCSV[[#This Row],[csv]],"_"),1)</f>
        <v>sgemm</v>
      </c>
      <c r="L482" s="6" t="str" cm="1">
        <f t="array" ref="L482">INDEX(_xlfn.TEXTSPLIT(TableCSV[[#This Row],[csv]],"_"),2)</f>
        <v>mkl</v>
      </c>
      <c r="M4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2" s="6">
        <f>IF(ISNUMBER(SEARCH("optimized",TableCSV[[#This Row],[csv]])),1,0)</f>
        <v>1</v>
      </c>
      <c r="O482" s="6" t="str" cm="1">
        <f t="array" ref="O482">INDEX(_xlfn.TEXTSPLIT(INDEX(_xlfn.TEXTSPLIT(TableCSV[[#This Row],[rep]],"="),2)," "),1)</f>
        <v>cores</v>
      </c>
      <c r="P482" s="6" t="str" cm="1">
        <f t="array" ref="P482">INDEX(_xlfn.TEXTSPLIT(INDEX(_xlfn.TEXTSPLIT(TableCSV[[#This Row],[rep]],"="),3)," "),1)</f>
        <v>close</v>
      </c>
      <c r="Q482" s="6" cm="1">
        <f t="array" ref="Q482">VALUE(INDEX(_xlfn.TEXTSPLIT(INDEX(_xlfn.TEXTSPLIT(TableCSV[[#This Row],[rep]],"="),4)," "),1))</f>
        <v>34</v>
      </c>
      <c r="R482" s="6" cm="1">
        <f t="array" ref="R482">VALUE(INDEX(_xlfn.TEXTSPLIT(INDEX(_xlfn.TEXTSPLIT(TableCSV[[#This Row],[rep]],"="),5)," "),1))</f>
        <v>34</v>
      </c>
    </row>
    <row r="483" spans="1:18" hidden="1" x14ac:dyDescent="0.25">
      <c r="A483" t="s">
        <v>475</v>
      </c>
      <c r="B483" t="s">
        <v>476</v>
      </c>
      <c r="C483" t="s">
        <v>32</v>
      </c>
      <c r="D483" t="s">
        <v>572</v>
      </c>
      <c r="E483">
        <v>30000</v>
      </c>
      <c r="F483">
        <v>30000</v>
      </c>
      <c r="G483">
        <v>30000</v>
      </c>
      <c r="H483">
        <v>35.678343755999997</v>
      </c>
      <c r="I483">
        <v>35.678344000000003</v>
      </c>
      <c r="J483">
        <v>1513.5231719999999</v>
      </c>
      <c r="K483" s="6" t="str" cm="1">
        <f t="array" ref="K483">INDEX(_xlfn.TEXTSPLIT(TableCSV[[#This Row],[csv]],"_"),1)</f>
        <v>sgemm</v>
      </c>
      <c r="L483" s="6" t="str" cm="1">
        <f t="array" ref="L483">INDEX(_xlfn.TEXTSPLIT(TableCSV[[#This Row],[csv]],"_"),2)</f>
        <v>mkl</v>
      </c>
      <c r="M4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3" s="6">
        <f>IF(ISNUMBER(SEARCH("optimized",TableCSV[[#This Row],[csv]])),1,0)</f>
        <v>1</v>
      </c>
      <c r="O483" s="6" t="str" cm="1">
        <f t="array" ref="O483">INDEX(_xlfn.TEXTSPLIT(INDEX(_xlfn.TEXTSPLIT(TableCSV[[#This Row],[rep]],"="),2)," "),1)</f>
        <v>cores</v>
      </c>
      <c r="P483" s="6" t="str" cm="1">
        <f t="array" ref="P483">INDEX(_xlfn.TEXTSPLIT(INDEX(_xlfn.TEXTSPLIT(TableCSV[[#This Row],[rep]],"="),3)," "),1)</f>
        <v>close</v>
      </c>
      <c r="Q483" s="6" cm="1">
        <f t="array" ref="Q483">VALUE(INDEX(_xlfn.TEXTSPLIT(INDEX(_xlfn.TEXTSPLIT(TableCSV[[#This Row],[rep]],"="),4)," "),1))</f>
        <v>33</v>
      </c>
      <c r="R483" s="6" cm="1">
        <f t="array" ref="R483">VALUE(INDEX(_xlfn.TEXTSPLIT(INDEX(_xlfn.TEXTSPLIT(TableCSV[[#This Row],[rep]],"="),5)," "),1))</f>
        <v>33</v>
      </c>
    </row>
    <row r="484" spans="1:18" hidden="1" x14ac:dyDescent="0.25">
      <c r="A484" t="s">
        <v>475</v>
      </c>
      <c r="B484" t="s">
        <v>476</v>
      </c>
      <c r="C484" t="s">
        <v>32</v>
      </c>
      <c r="D484" t="s">
        <v>573</v>
      </c>
      <c r="E484">
        <v>30000</v>
      </c>
      <c r="F484">
        <v>30000</v>
      </c>
      <c r="G484">
        <v>30000</v>
      </c>
      <c r="H484">
        <v>35.949763568999998</v>
      </c>
      <c r="I484">
        <v>35.949764000000002</v>
      </c>
      <c r="J484">
        <v>1502.09611</v>
      </c>
      <c r="K484" s="6" t="str" cm="1">
        <f t="array" ref="K484">INDEX(_xlfn.TEXTSPLIT(TableCSV[[#This Row],[csv]],"_"),1)</f>
        <v>sgemm</v>
      </c>
      <c r="L484" s="6" t="str" cm="1">
        <f t="array" ref="L484">INDEX(_xlfn.TEXTSPLIT(TableCSV[[#This Row],[csv]],"_"),2)</f>
        <v>mkl</v>
      </c>
      <c r="M4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4" s="6">
        <f>IF(ISNUMBER(SEARCH("optimized",TableCSV[[#This Row],[csv]])),1,0)</f>
        <v>1</v>
      </c>
      <c r="O484" s="6" t="str" cm="1">
        <f t="array" ref="O484">INDEX(_xlfn.TEXTSPLIT(INDEX(_xlfn.TEXTSPLIT(TableCSV[[#This Row],[rep]],"="),2)," "),1)</f>
        <v>cores</v>
      </c>
      <c r="P484" s="6" t="str" cm="1">
        <f t="array" ref="P484">INDEX(_xlfn.TEXTSPLIT(INDEX(_xlfn.TEXTSPLIT(TableCSV[[#This Row],[rep]],"="),3)," "),1)</f>
        <v>close</v>
      </c>
      <c r="Q484" s="6" cm="1">
        <f t="array" ref="Q484">VALUE(INDEX(_xlfn.TEXTSPLIT(INDEX(_xlfn.TEXTSPLIT(TableCSV[[#This Row],[rep]],"="),4)," "),1))</f>
        <v>32</v>
      </c>
      <c r="R484" s="6" cm="1">
        <f t="array" ref="R484">VALUE(INDEX(_xlfn.TEXTSPLIT(INDEX(_xlfn.TEXTSPLIT(TableCSV[[#This Row],[rep]],"="),5)," "),1))</f>
        <v>32</v>
      </c>
    </row>
    <row r="485" spans="1:18" hidden="1" x14ac:dyDescent="0.25">
      <c r="A485" t="s">
        <v>475</v>
      </c>
      <c r="B485" t="s">
        <v>476</v>
      </c>
      <c r="C485" t="s">
        <v>32</v>
      </c>
      <c r="D485" t="s">
        <v>574</v>
      </c>
      <c r="E485">
        <v>30000</v>
      </c>
      <c r="F485">
        <v>30000</v>
      </c>
      <c r="G485">
        <v>30000</v>
      </c>
      <c r="H485">
        <v>37.887454261999999</v>
      </c>
      <c r="I485">
        <v>37.887453999999998</v>
      </c>
      <c r="J485">
        <v>1425.2739079999999</v>
      </c>
      <c r="K485" s="6" t="str" cm="1">
        <f t="array" ref="K485">INDEX(_xlfn.TEXTSPLIT(TableCSV[[#This Row],[csv]],"_"),1)</f>
        <v>sgemm</v>
      </c>
      <c r="L485" s="6" t="str" cm="1">
        <f t="array" ref="L485">INDEX(_xlfn.TEXTSPLIT(TableCSV[[#This Row],[csv]],"_"),2)</f>
        <v>mkl</v>
      </c>
      <c r="M4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5" s="6">
        <f>IF(ISNUMBER(SEARCH("optimized",TableCSV[[#This Row],[csv]])),1,0)</f>
        <v>1</v>
      </c>
      <c r="O485" s="6" t="str" cm="1">
        <f t="array" ref="O485">INDEX(_xlfn.TEXTSPLIT(INDEX(_xlfn.TEXTSPLIT(TableCSV[[#This Row],[rep]],"="),2)," "),1)</f>
        <v>cores</v>
      </c>
      <c r="P485" s="6" t="str" cm="1">
        <f t="array" ref="P485">INDEX(_xlfn.TEXTSPLIT(INDEX(_xlfn.TEXTSPLIT(TableCSV[[#This Row],[rep]],"="),3)," "),1)</f>
        <v>close</v>
      </c>
      <c r="Q485" s="6" cm="1">
        <f t="array" ref="Q485">VALUE(INDEX(_xlfn.TEXTSPLIT(INDEX(_xlfn.TEXTSPLIT(TableCSV[[#This Row],[rep]],"="),4)," "),1))</f>
        <v>31</v>
      </c>
      <c r="R485" s="6" cm="1">
        <f t="array" ref="R485">VALUE(INDEX(_xlfn.TEXTSPLIT(INDEX(_xlfn.TEXTSPLIT(TableCSV[[#This Row],[rep]],"="),5)," "),1))</f>
        <v>31</v>
      </c>
    </row>
    <row r="486" spans="1:18" hidden="1" x14ac:dyDescent="0.25">
      <c r="A486" t="s">
        <v>475</v>
      </c>
      <c r="B486" t="s">
        <v>476</v>
      </c>
      <c r="C486" t="s">
        <v>32</v>
      </c>
      <c r="D486" t="s">
        <v>575</v>
      </c>
      <c r="E486">
        <v>30000</v>
      </c>
      <c r="F486">
        <v>30000</v>
      </c>
      <c r="G486">
        <v>30000</v>
      </c>
      <c r="H486">
        <v>36.747500782000003</v>
      </c>
      <c r="I486">
        <v>36.747501</v>
      </c>
      <c r="J486">
        <v>1469.487689</v>
      </c>
      <c r="K486" s="6" t="str" cm="1">
        <f t="array" ref="K486">INDEX(_xlfn.TEXTSPLIT(TableCSV[[#This Row],[csv]],"_"),1)</f>
        <v>sgemm</v>
      </c>
      <c r="L486" s="6" t="str" cm="1">
        <f t="array" ref="L486">INDEX(_xlfn.TEXTSPLIT(TableCSV[[#This Row],[csv]],"_"),2)</f>
        <v>mkl</v>
      </c>
      <c r="M4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6" s="6">
        <f>IF(ISNUMBER(SEARCH("optimized",TableCSV[[#This Row],[csv]])),1,0)</f>
        <v>1</v>
      </c>
      <c r="O486" s="6" t="str" cm="1">
        <f t="array" ref="O486">INDEX(_xlfn.TEXTSPLIT(INDEX(_xlfn.TEXTSPLIT(TableCSV[[#This Row],[rep]],"="),2)," "),1)</f>
        <v>cores</v>
      </c>
      <c r="P486" s="6" t="str" cm="1">
        <f t="array" ref="P486">INDEX(_xlfn.TEXTSPLIT(INDEX(_xlfn.TEXTSPLIT(TableCSV[[#This Row],[rep]],"="),3)," "),1)</f>
        <v>close</v>
      </c>
      <c r="Q486" s="6" cm="1">
        <f t="array" ref="Q486">VALUE(INDEX(_xlfn.TEXTSPLIT(INDEX(_xlfn.TEXTSPLIT(TableCSV[[#This Row],[rep]],"="),4)," "),1))</f>
        <v>30</v>
      </c>
      <c r="R486" s="6" cm="1">
        <f t="array" ref="R486">VALUE(INDEX(_xlfn.TEXTSPLIT(INDEX(_xlfn.TEXTSPLIT(TableCSV[[#This Row],[rep]],"="),5)," "),1))</f>
        <v>30</v>
      </c>
    </row>
    <row r="487" spans="1:18" hidden="1" x14ac:dyDescent="0.25">
      <c r="A487" t="s">
        <v>475</v>
      </c>
      <c r="B487" t="s">
        <v>476</v>
      </c>
      <c r="C487" t="s">
        <v>32</v>
      </c>
      <c r="D487" t="s">
        <v>576</v>
      </c>
      <c r="E487">
        <v>30000</v>
      </c>
      <c r="F487">
        <v>30000</v>
      </c>
      <c r="G487">
        <v>30000</v>
      </c>
      <c r="H487">
        <v>40.0682075</v>
      </c>
      <c r="I487">
        <v>40.068207000000001</v>
      </c>
      <c r="J487">
        <v>1347.701916</v>
      </c>
      <c r="K487" s="6" t="str" cm="1">
        <f t="array" ref="K487">INDEX(_xlfn.TEXTSPLIT(TableCSV[[#This Row],[csv]],"_"),1)</f>
        <v>sgemm</v>
      </c>
      <c r="L487" s="6" t="str" cm="1">
        <f t="array" ref="L487">INDEX(_xlfn.TEXTSPLIT(TableCSV[[#This Row],[csv]],"_"),2)</f>
        <v>mkl</v>
      </c>
      <c r="M4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7" s="6">
        <f>IF(ISNUMBER(SEARCH("optimized",TableCSV[[#This Row],[csv]])),1,0)</f>
        <v>1</v>
      </c>
      <c r="O487" s="6" t="str" cm="1">
        <f t="array" ref="O487">INDEX(_xlfn.TEXTSPLIT(INDEX(_xlfn.TEXTSPLIT(TableCSV[[#This Row],[rep]],"="),2)," "),1)</f>
        <v>cores</v>
      </c>
      <c r="P487" s="6" t="str" cm="1">
        <f t="array" ref="P487">INDEX(_xlfn.TEXTSPLIT(INDEX(_xlfn.TEXTSPLIT(TableCSV[[#This Row],[rep]],"="),3)," "),1)</f>
        <v>close</v>
      </c>
      <c r="Q487" s="6" cm="1">
        <f t="array" ref="Q487">VALUE(INDEX(_xlfn.TEXTSPLIT(INDEX(_xlfn.TEXTSPLIT(TableCSV[[#This Row],[rep]],"="),4)," "),1))</f>
        <v>29</v>
      </c>
      <c r="R487" s="6" cm="1">
        <f t="array" ref="R487">VALUE(INDEX(_xlfn.TEXTSPLIT(INDEX(_xlfn.TEXTSPLIT(TableCSV[[#This Row],[rep]],"="),5)," "),1))</f>
        <v>29</v>
      </c>
    </row>
    <row r="488" spans="1:18" hidden="1" x14ac:dyDescent="0.25">
      <c r="A488" t="s">
        <v>475</v>
      </c>
      <c r="B488" t="s">
        <v>476</v>
      </c>
      <c r="C488" t="s">
        <v>32</v>
      </c>
      <c r="D488" t="s">
        <v>577</v>
      </c>
      <c r="E488">
        <v>30000</v>
      </c>
      <c r="F488">
        <v>30000</v>
      </c>
      <c r="G488">
        <v>30000</v>
      </c>
      <c r="H488">
        <v>39.753707523000003</v>
      </c>
      <c r="I488">
        <v>39.753708000000003</v>
      </c>
      <c r="J488">
        <v>1358.3638699999999</v>
      </c>
      <c r="K488" s="6" t="str" cm="1">
        <f t="array" ref="K488">INDEX(_xlfn.TEXTSPLIT(TableCSV[[#This Row],[csv]],"_"),1)</f>
        <v>sgemm</v>
      </c>
      <c r="L488" s="6" t="str" cm="1">
        <f t="array" ref="L488">INDEX(_xlfn.TEXTSPLIT(TableCSV[[#This Row],[csv]],"_"),2)</f>
        <v>mkl</v>
      </c>
      <c r="M4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8" s="6">
        <f>IF(ISNUMBER(SEARCH("optimized",TableCSV[[#This Row],[csv]])),1,0)</f>
        <v>1</v>
      </c>
      <c r="O488" s="6" t="str" cm="1">
        <f t="array" ref="O488">INDEX(_xlfn.TEXTSPLIT(INDEX(_xlfn.TEXTSPLIT(TableCSV[[#This Row],[rep]],"="),2)," "),1)</f>
        <v>cores</v>
      </c>
      <c r="P488" s="6" t="str" cm="1">
        <f t="array" ref="P488">INDEX(_xlfn.TEXTSPLIT(INDEX(_xlfn.TEXTSPLIT(TableCSV[[#This Row],[rep]],"="),3)," "),1)</f>
        <v>close</v>
      </c>
      <c r="Q488" s="6" cm="1">
        <f t="array" ref="Q488">VALUE(INDEX(_xlfn.TEXTSPLIT(INDEX(_xlfn.TEXTSPLIT(TableCSV[[#This Row],[rep]],"="),4)," "),1))</f>
        <v>28</v>
      </c>
      <c r="R488" s="6" cm="1">
        <f t="array" ref="R488">VALUE(INDEX(_xlfn.TEXTSPLIT(INDEX(_xlfn.TEXTSPLIT(TableCSV[[#This Row],[rep]],"="),5)," "),1))</f>
        <v>28</v>
      </c>
    </row>
    <row r="489" spans="1:18" hidden="1" x14ac:dyDescent="0.25">
      <c r="A489" t="s">
        <v>475</v>
      </c>
      <c r="B489" t="s">
        <v>476</v>
      </c>
      <c r="C489" t="s">
        <v>32</v>
      </c>
      <c r="D489" t="s">
        <v>578</v>
      </c>
      <c r="E489">
        <v>30000</v>
      </c>
      <c r="F489">
        <v>30000</v>
      </c>
      <c r="G489">
        <v>30000</v>
      </c>
      <c r="H489">
        <v>41.050490199999999</v>
      </c>
      <c r="I489">
        <v>41.050490000000003</v>
      </c>
      <c r="J489">
        <v>1315.4532320000001</v>
      </c>
      <c r="K489" s="6" t="str" cm="1">
        <f t="array" ref="K489">INDEX(_xlfn.TEXTSPLIT(TableCSV[[#This Row],[csv]],"_"),1)</f>
        <v>sgemm</v>
      </c>
      <c r="L489" s="6" t="str" cm="1">
        <f t="array" ref="L489">INDEX(_xlfn.TEXTSPLIT(TableCSV[[#This Row],[csv]],"_"),2)</f>
        <v>mkl</v>
      </c>
      <c r="M4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89" s="6">
        <f>IF(ISNUMBER(SEARCH("optimized",TableCSV[[#This Row],[csv]])),1,0)</f>
        <v>1</v>
      </c>
      <c r="O489" s="6" t="str" cm="1">
        <f t="array" ref="O489">INDEX(_xlfn.TEXTSPLIT(INDEX(_xlfn.TEXTSPLIT(TableCSV[[#This Row],[rep]],"="),2)," "),1)</f>
        <v>cores</v>
      </c>
      <c r="P489" s="6" t="str" cm="1">
        <f t="array" ref="P489">INDEX(_xlfn.TEXTSPLIT(INDEX(_xlfn.TEXTSPLIT(TableCSV[[#This Row],[rep]],"="),3)," "),1)</f>
        <v>close</v>
      </c>
      <c r="Q489" s="6" cm="1">
        <f t="array" ref="Q489">VALUE(INDEX(_xlfn.TEXTSPLIT(INDEX(_xlfn.TEXTSPLIT(TableCSV[[#This Row],[rep]],"="),4)," "),1))</f>
        <v>27</v>
      </c>
      <c r="R489" s="6" cm="1">
        <f t="array" ref="R489">VALUE(INDEX(_xlfn.TEXTSPLIT(INDEX(_xlfn.TEXTSPLIT(TableCSV[[#This Row],[rep]],"="),5)," "),1))</f>
        <v>27</v>
      </c>
    </row>
    <row r="490" spans="1:18" hidden="1" x14ac:dyDescent="0.25">
      <c r="A490" t="s">
        <v>475</v>
      </c>
      <c r="B490" t="s">
        <v>476</v>
      </c>
      <c r="C490" t="s">
        <v>32</v>
      </c>
      <c r="D490" t="s">
        <v>579</v>
      </c>
      <c r="E490">
        <v>30000</v>
      </c>
      <c r="F490">
        <v>30000</v>
      </c>
      <c r="G490">
        <v>30000</v>
      </c>
      <c r="H490">
        <v>43.736685362000003</v>
      </c>
      <c r="I490">
        <v>43.736685000000001</v>
      </c>
      <c r="J490">
        <v>1234.661464</v>
      </c>
      <c r="K490" s="6" t="str" cm="1">
        <f t="array" ref="K490">INDEX(_xlfn.TEXTSPLIT(TableCSV[[#This Row],[csv]],"_"),1)</f>
        <v>sgemm</v>
      </c>
      <c r="L490" s="6" t="str" cm="1">
        <f t="array" ref="L490">INDEX(_xlfn.TEXTSPLIT(TableCSV[[#This Row],[csv]],"_"),2)</f>
        <v>mkl</v>
      </c>
      <c r="M4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0" s="6">
        <f>IF(ISNUMBER(SEARCH("optimized",TableCSV[[#This Row],[csv]])),1,0)</f>
        <v>1</v>
      </c>
      <c r="O490" s="6" t="str" cm="1">
        <f t="array" ref="O490">INDEX(_xlfn.TEXTSPLIT(INDEX(_xlfn.TEXTSPLIT(TableCSV[[#This Row],[rep]],"="),2)," "),1)</f>
        <v>cores</v>
      </c>
      <c r="P490" s="6" t="str" cm="1">
        <f t="array" ref="P490">INDEX(_xlfn.TEXTSPLIT(INDEX(_xlfn.TEXTSPLIT(TableCSV[[#This Row],[rep]],"="),3)," "),1)</f>
        <v>close</v>
      </c>
      <c r="Q490" s="6" cm="1">
        <f t="array" ref="Q490">VALUE(INDEX(_xlfn.TEXTSPLIT(INDEX(_xlfn.TEXTSPLIT(TableCSV[[#This Row],[rep]],"="),4)," "),1))</f>
        <v>26</v>
      </c>
      <c r="R490" s="6" cm="1">
        <f t="array" ref="R490">VALUE(INDEX(_xlfn.TEXTSPLIT(INDEX(_xlfn.TEXTSPLIT(TableCSV[[#This Row],[rep]],"="),5)," "),1))</f>
        <v>26</v>
      </c>
    </row>
    <row r="491" spans="1:18" hidden="1" x14ac:dyDescent="0.25">
      <c r="A491" t="s">
        <v>475</v>
      </c>
      <c r="B491" t="s">
        <v>476</v>
      </c>
      <c r="C491" t="s">
        <v>32</v>
      </c>
      <c r="D491" t="s">
        <v>580</v>
      </c>
      <c r="E491">
        <v>30000</v>
      </c>
      <c r="F491">
        <v>30000</v>
      </c>
      <c r="G491">
        <v>30000</v>
      </c>
      <c r="H491">
        <v>45.872188178999998</v>
      </c>
      <c r="I491">
        <v>45.872188000000001</v>
      </c>
      <c r="J491">
        <v>1177.1838700000001</v>
      </c>
      <c r="K491" s="6" t="str" cm="1">
        <f t="array" ref="K491">INDEX(_xlfn.TEXTSPLIT(TableCSV[[#This Row],[csv]],"_"),1)</f>
        <v>sgemm</v>
      </c>
      <c r="L491" s="6" t="str" cm="1">
        <f t="array" ref="L491">INDEX(_xlfn.TEXTSPLIT(TableCSV[[#This Row],[csv]],"_"),2)</f>
        <v>mkl</v>
      </c>
      <c r="M4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1" s="6">
        <f>IF(ISNUMBER(SEARCH("optimized",TableCSV[[#This Row],[csv]])),1,0)</f>
        <v>1</v>
      </c>
      <c r="O491" s="6" t="str" cm="1">
        <f t="array" ref="O491">INDEX(_xlfn.TEXTSPLIT(INDEX(_xlfn.TEXTSPLIT(TableCSV[[#This Row],[rep]],"="),2)," "),1)</f>
        <v>cores</v>
      </c>
      <c r="P491" s="6" t="str" cm="1">
        <f t="array" ref="P491">INDEX(_xlfn.TEXTSPLIT(INDEX(_xlfn.TEXTSPLIT(TableCSV[[#This Row],[rep]],"="),3)," "),1)</f>
        <v>close</v>
      </c>
      <c r="Q491" s="6" cm="1">
        <f t="array" ref="Q491">VALUE(INDEX(_xlfn.TEXTSPLIT(INDEX(_xlfn.TEXTSPLIT(TableCSV[[#This Row],[rep]],"="),4)," "),1))</f>
        <v>25</v>
      </c>
      <c r="R491" s="6" cm="1">
        <f t="array" ref="R491">VALUE(INDEX(_xlfn.TEXTSPLIT(INDEX(_xlfn.TEXTSPLIT(TableCSV[[#This Row],[rep]],"="),5)," "),1))</f>
        <v>25</v>
      </c>
    </row>
    <row r="492" spans="1:18" hidden="1" x14ac:dyDescent="0.25">
      <c r="A492" t="s">
        <v>475</v>
      </c>
      <c r="B492" t="s">
        <v>476</v>
      </c>
      <c r="C492" t="s">
        <v>32</v>
      </c>
      <c r="D492" t="s">
        <v>581</v>
      </c>
      <c r="E492">
        <v>30000</v>
      </c>
      <c r="F492">
        <v>30000</v>
      </c>
      <c r="G492">
        <v>30000</v>
      </c>
      <c r="H492">
        <v>45.542375999000001</v>
      </c>
      <c r="I492">
        <v>45.542375999999997</v>
      </c>
      <c r="J492">
        <v>1185.7088879999999</v>
      </c>
      <c r="K492" s="6" t="str" cm="1">
        <f t="array" ref="K492">INDEX(_xlfn.TEXTSPLIT(TableCSV[[#This Row],[csv]],"_"),1)</f>
        <v>sgemm</v>
      </c>
      <c r="L492" s="6" t="str" cm="1">
        <f t="array" ref="L492">INDEX(_xlfn.TEXTSPLIT(TableCSV[[#This Row],[csv]],"_"),2)</f>
        <v>mkl</v>
      </c>
      <c r="M4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2" s="6">
        <f>IF(ISNUMBER(SEARCH("optimized",TableCSV[[#This Row],[csv]])),1,0)</f>
        <v>1</v>
      </c>
      <c r="O492" s="6" t="str" cm="1">
        <f t="array" ref="O492">INDEX(_xlfn.TEXTSPLIT(INDEX(_xlfn.TEXTSPLIT(TableCSV[[#This Row],[rep]],"="),2)," "),1)</f>
        <v>cores</v>
      </c>
      <c r="P492" s="6" t="str" cm="1">
        <f t="array" ref="P492">INDEX(_xlfn.TEXTSPLIT(INDEX(_xlfn.TEXTSPLIT(TableCSV[[#This Row],[rep]],"="),3)," "),1)</f>
        <v>close</v>
      </c>
      <c r="Q492" s="6" cm="1">
        <f t="array" ref="Q492">VALUE(INDEX(_xlfn.TEXTSPLIT(INDEX(_xlfn.TEXTSPLIT(TableCSV[[#This Row],[rep]],"="),4)," "),1))</f>
        <v>24</v>
      </c>
      <c r="R492" s="6" cm="1">
        <f t="array" ref="R492">VALUE(INDEX(_xlfn.TEXTSPLIT(INDEX(_xlfn.TEXTSPLIT(TableCSV[[#This Row],[rep]],"="),5)," "),1))</f>
        <v>24</v>
      </c>
    </row>
    <row r="493" spans="1:18" hidden="1" x14ac:dyDescent="0.25">
      <c r="A493" t="s">
        <v>475</v>
      </c>
      <c r="B493" t="s">
        <v>476</v>
      </c>
      <c r="C493" t="s">
        <v>32</v>
      </c>
      <c r="D493" t="s">
        <v>582</v>
      </c>
      <c r="E493">
        <v>30000</v>
      </c>
      <c r="F493">
        <v>30000</v>
      </c>
      <c r="G493">
        <v>30000</v>
      </c>
      <c r="H493">
        <v>49.034228139</v>
      </c>
      <c r="I493">
        <v>49.034227999999999</v>
      </c>
      <c r="J493">
        <v>1101.2715410000001</v>
      </c>
      <c r="K493" s="6" t="str" cm="1">
        <f t="array" ref="K493">INDEX(_xlfn.TEXTSPLIT(TableCSV[[#This Row],[csv]],"_"),1)</f>
        <v>sgemm</v>
      </c>
      <c r="L493" s="6" t="str" cm="1">
        <f t="array" ref="L493">INDEX(_xlfn.TEXTSPLIT(TableCSV[[#This Row],[csv]],"_"),2)</f>
        <v>mkl</v>
      </c>
      <c r="M4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3" s="6">
        <f>IF(ISNUMBER(SEARCH("optimized",TableCSV[[#This Row],[csv]])),1,0)</f>
        <v>1</v>
      </c>
      <c r="O493" s="6" t="str" cm="1">
        <f t="array" ref="O493">INDEX(_xlfn.TEXTSPLIT(INDEX(_xlfn.TEXTSPLIT(TableCSV[[#This Row],[rep]],"="),2)," "),1)</f>
        <v>cores</v>
      </c>
      <c r="P493" s="6" t="str" cm="1">
        <f t="array" ref="P493">INDEX(_xlfn.TEXTSPLIT(INDEX(_xlfn.TEXTSPLIT(TableCSV[[#This Row],[rep]],"="),3)," "),1)</f>
        <v>close</v>
      </c>
      <c r="Q493" s="6" cm="1">
        <f t="array" ref="Q493">VALUE(INDEX(_xlfn.TEXTSPLIT(INDEX(_xlfn.TEXTSPLIT(TableCSV[[#This Row],[rep]],"="),4)," "),1))</f>
        <v>23</v>
      </c>
      <c r="R493" s="6" cm="1">
        <f t="array" ref="R493">VALUE(INDEX(_xlfn.TEXTSPLIT(INDEX(_xlfn.TEXTSPLIT(TableCSV[[#This Row],[rep]],"="),5)," "),1))</f>
        <v>23</v>
      </c>
    </row>
    <row r="494" spans="1:18" hidden="1" x14ac:dyDescent="0.25">
      <c r="A494" t="s">
        <v>475</v>
      </c>
      <c r="B494" t="s">
        <v>476</v>
      </c>
      <c r="C494" t="s">
        <v>32</v>
      </c>
      <c r="D494" t="s">
        <v>583</v>
      </c>
      <c r="E494">
        <v>30000</v>
      </c>
      <c r="F494">
        <v>30000</v>
      </c>
      <c r="G494">
        <v>30000</v>
      </c>
      <c r="H494">
        <v>51.200257602999997</v>
      </c>
      <c r="I494">
        <v>51.200257999999998</v>
      </c>
      <c r="J494">
        <v>1054.682194</v>
      </c>
      <c r="K494" s="6" t="str" cm="1">
        <f t="array" ref="K494">INDEX(_xlfn.TEXTSPLIT(TableCSV[[#This Row],[csv]],"_"),1)</f>
        <v>sgemm</v>
      </c>
      <c r="L494" s="6" t="str" cm="1">
        <f t="array" ref="L494">INDEX(_xlfn.TEXTSPLIT(TableCSV[[#This Row],[csv]],"_"),2)</f>
        <v>mkl</v>
      </c>
      <c r="M4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4" s="6">
        <f>IF(ISNUMBER(SEARCH("optimized",TableCSV[[#This Row],[csv]])),1,0)</f>
        <v>1</v>
      </c>
      <c r="O494" s="6" t="str" cm="1">
        <f t="array" ref="O494">INDEX(_xlfn.TEXTSPLIT(INDEX(_xlfn.TEXTSPLIT(TableCSV[[#This Row],[rep]],"="),2)," "),1)</f>
        <v>cores</v>
      </c>
      <c r="P494" s="6" t="str" cm="1">
        <f t="array" ref="P494">INDEX(_xlfn.TEXTSPLIT(INDEX(_xlfn.TEXTSPLIT(TableCSV[[#This Row],[rep]],"="),3)," "),1)</f>
        <v>close</v>
      </c>
      <c r="Q494" s="6" cm="1">
        <f t="array" ref="Q494">VALUE(INDEX(_xlfn.TEXTSPLIT(INDEX(_xlfn.TEXTSPLIT(TableCSV[[#This Row],[rep]],"="),4)," "),1))</f>
        <v>22</v>
      </c>
      <c r="R494" s="6" cm="1">
        <f t="array" ref="R494">VALUE(INDEX(_xlfn.TEXTSPLIT(INDEX(_xlfn.TEXTSPLIT(TableCSV[[#This Row],[rep]],"="),5)," "),1))</f>
        <v>22</v>
      </c>
    </row>
    <row r="495" spans="1:18" hidden="1" x14ac:dyDescent="0.25">
      <c r="A495" t="s">
        <v>475</v>
      </c>
      <c r="B495" t="s">
        <v>476</v>
      </c>
      <c r="C495" t="s">
        <v>32</v>
      </c>
      <c r="D495" t="s">
        <v>584</v>
      </c>
      <c r="E495">
        <v>30000</v>
      </c>
      <c r="F495">
        <v>30000</v>
      </c>
      <c r="G495">
        <v>30000</v>
      </c>
      <c r="H495">
        <v>53.771930507999997</v>
      </c>
      <c r="I495">
        <v>53.771931000000002</v>
      </c>
      <c r="J495">
        <v>1004.2414230000001</v>
      </c>
      <c r="K495" s="6" t="str" cm="1">
        <f t="array" ref="K495">INDEX(_xlfn.TEXTSPLIT(TableCSV[[#This Row],[csv]],"_"),1)</f>
        <v>sgemm</v>
      </c>
      <c r="L495" s="6" t="str" cm="1">
        <f t="array" ref="L495">INDEX(_xlfn.TEXTSPLIT(TableCSV[[#This Row],[csv]],"_"),2)</f>
        <v>mkl</v>
      </c>
      <c r="M4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5" s="6">
        <f>IF(ISNUMBER(SEARCH("optimized",TableCSV[[#This Row],[csv]])),1,0)</f>
        <v>1</v>
      </c>
      <c r="O495" s="6" t="str" cm="1">
        <f t="array" ref="O495">INDEX(_xlfn.TEXTSPLIT(INDEX(_xlfn.TEXTSPLIT(TableCSV[[#This Row],[rep]],"="),2)," "),1)</f>
        <v>cores</v>
      </c>
      <c r="P495" s="6" t="str" cm="1">
        <f t="array" ref="P495">INDEX(_xlfn.TEXTSPLIT(INDEX(_xlfn.TEXTSPLIT(TableCSV[[#This Row],[rep]],"="),3)," "),1)</f>
        <v>close</v>
      </c>
      <c r="Q495" s="6" cm="1">
        <f t="array" ref="Q495">VALUE(INDEX(_xlfn.TEXTSPLIT(INDEX(_xlfn.TEXTSPLIT(TableCSV[[#This Row],[rep]],"="),4)," "),1))</f>
        <v>21</v>
      </c>
      <c r="R495" s="6" cm="1">
        <f t="array" ref="R495">VALUE(INDEX(_xlfn.TEXTSPLIT(INDEX(_xlfn.TEXTSPLIT(TableCSV[[#This Row],[rep]],"="),5)," "),1))</f>
        <v>21</v>
      </c>
    </row>
    <row r="496" spans="1:18" hidden="1" x14ac:dyDescent="0.25">
      <c r="A496" t="s">
        <v>475</v>
      </c>
      <c r="B496" t="s">
        <v>476</v>
      </c>
      <c r="C496" t="s">
        <v>32</v>
      </c>
      <c r="D496" t="s">
        <v>585</v>
      </c>
      <c r="E496">
        <v>30000</v>
      </c>
      <c r="F496">
        <v>30000</v>
      </c>
      <c r="G496">
        <v>30000</v>
      </c>
      <c r="H496">
        <v>53.888348497000003</v>
      </c>
      <c r="I496">
        <v>53.888348000000001</v>
      </c>
      <c r="J496">
        <v>1002.071904</v>
      </c>
      <c r="K496" s="6" t="str" cm="1">
        <f t="array" ref="K496">INDEX(_xlfn.TEXTSPLIT(TableCSV[[#This Row],[csv]],"_"),1)</f>
        <v>sgemm</v>
      </c>
      <c r="L496" s="6" t="str" cm="1">
        <f t="array" ref="L496">INDEX(_xlfn.TEXTSPLIT(TableCSV[[#This Row],[csv]],"_"),2)</f>
        <v>mkl</v>
      </c>
      <c r="M4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6" s="6">
        <f>IF(ISNUMBER(SEARCH("optimized",TableCSV[[#This Row],[csv]])),1,0)</f>
        <v>1</v>
      </c>
      <c r="O496" s="6" t="str" cm="1">
        <f t="array" ref="O496">INDEX(_xlfn.TEXTSPLIT(INDEX(_xlfn.TEXTSPLIT(TableCSV[[#This Row],[rep]],"="),2)," "),1)</f>
        <v>cores</v>
      </c>
      <c r="P496" s="6" t="str" cm="1">
        <f t="array" ref="P496">INDEX(_xlfn.TEXTSPLIT(INDEX(_xlfn.TEXTSPLIT(TableCSV[[#This Row],[rep]],"="),3)," "),1)</f>
        <v>close</v>
      </c>
      <c r="Q496" s="6" cm="1">
        <f t="array" ref="Q496">VALUE(INDEX(_xlfn.TEXTSPLIT(INDEX(_xlfn.TEXTSPLIT(TableCSV[[#This Row],[rep]],"="),4)," "),1))</f>
        <v>20</v>
      </c>
      <c r="R496" s="6" cm="1">
        <f t="array" ref="R496">VALUE(INDEX(_xlfn.TEXTSPLIT(INDEX(_xlfn.TEXTSPLIT(TableCSV[[#This Row],[rep]],"="),5)," "),1))</f>
        <v>20</v>
      </c>
    </row>
    <row r="497" spans="1:18" hidden="1" x14ac:dyDescent="0.25">
      <c r="A497" t="s">
        <v>475</v>
      </c>
      <c r="B497" t="s">
        <v>476</v>
      </c>
      <c r="C497" t="s">
        <v>32</v>
      </c>
      <c r="D497" t="s">
        <v>586</v>
      </c>
      <c r="E497">
        <v>30000</v>
      </c>
      <c r="F497">
        <v>30000</v>
      </c>
      <c r="G497">
        <v>30000</v>
      </c>
      <c r="H497">
        <v>59.053756159000002</v>
      </c>
      <c r="I497">
        <v>59.053756</v>
      </c>
      <c r="J497">
        <v>914.42108900000005</v>
      </c>
      <c r="K497" s="6" t="str" cm="1">
        <f t="array" ref="K497">INDEX(_xlfn.TEXTSPLIT(TableCSV[[#This Row],[csv]],"_"),1)</f>
        <v>sgemm</v>
      </c>
      <c r="L497" s="6" t="str" cm="1">
        <f t="array" ref="L497">INDEX(_xlfn.TEXTSPLIT(TableCSV[[#This Row],[csv]],"_"),2)</f>
        <v>mkl</v>
      </c>
      <c r="M4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497" s="6">
        <f>IF(ISNUMBER(SEARCH("optimized",TableCSV[[#This Row],[csv]])),1,0)</f>
        <v>1</v>
      </c>
      <c r="O497" s="6" t="str" cm="1">
        <f t="array" ref="O497">INDEX(_xlfn.TEXTSPLIT(INDEX(_xlfn.TEXTSPLIT(TableCSV[[#This Row],[rep]],"="),2)," "),1)</f>
        <v>cores</v>
      </c>
      <c r="P497" s="6" t="str" cm="1">
        <f t="array" ref="P497">INDEX(_xlfn.TEXTSPLIT(INDEX(_xlfn.TEXTSPLIT(TableCSV[[#This Row],[rep]],"="),3)," "),1)</f>
        <v>close</v>
      </c>
      <c r="Q497" s="6" cm="1">
        <f t="array" ref="Q497">VALUE(INDEX(_xlfn.TEXTSPLIT(INDEX(_xlfn.TEXTSPLIT(TableCSV[[#This Row],[rep]],"="),4)," "),1))</f>
        <v>19</v>
      </c>
      <c r="R497" s="6" cm="1">
        <f t="array" ref="R497">VALUE(INDEX(_xlfn.TEXTSPLIT(INDEX(_xlfn.TEXTSPLIT(TableCSV[[#This Row],[rep]],"="),5)," "),1))</f>
        <v>19</v>
      </c>
    </row>
    <row r="498" spans="1:18" hidden="1" x14ac:dyDescent="0.25">
      <c r="A498" t="s">
        <v>587</v>
      </c>
      <c r="B498" t="s">
        <v>588</v>
      </c>
      <c r="C498" t="s">
        <v>36</v>
      </c>
      <c r="D498" t="s">
        <v>589</v>
      </c>
      <c r="E498">
        <v>30000</v>
      </c>
      <c r="F498">
        <v>30000</v>
      </c>
      <c r="G498">
        <v>30000</v>
      </c>
      <c r="H498">
        <v>65.500825508999995</v>
      </c>
      <c r="I498">
        <v>65.500826000000004</v>
      </c>
      <c r="J498">
        <v>824.41709100000003</v>
      </c>
      <c r="K498" s="6" t="str" cm="1">
        <f t="array" ref="K498">INDEX(_xlfn.TEXTSPLIT(TableCSV[[#This Row],[csv]],"_"),1)</f>
        <v>dgemm</v>
      </c>
      <c r="L498" s="6" t="str" cm="1">
        <f t="array" ref="L498">INDEX(_xlfn.TEXTSPLIT(TableCSV[[#This Row],[csv]],"_"),2)</f>
        <v>mkl</v>
      </c>
      <c r="M4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498" s="6">
        <f>IF(ISNUMBER(SEARCH("optimized",TableCSV[[#This Row],[csv]])),1,0)</f>
        <v>1</v>
      </c>
      <c r="O498" s="6" t="str" cm="1">
        <f t="array" ref="O498">INDEX(_xlfn.TEXTSPLIT(INDEX(_xlfn.TEXTSPLIT(TableCSV[[#This Row],[rep]],"="),2)," "),1)</f>
        <v>cores</v>
      </c>
      <c r="P498" s="6" t="str" cm="1">
        <f t="array" ref="P498">INDEX(_xlfn.TEXTSPLIT(INDEX(_xlfn.TEXTSPLIT(TableCSV[[#This Row],[rep]],"="),3)," "),1)</f>
        <v>close</v>
      </c>
      <c r="Q498" s="6" cm="1">
        <f t="array" ref="Q498">VALUE(INDEX(_xlfn.TEXTSPLIT(INDEX(_xlfn.TEXTSPLIT(TableCSV[[#This Row],[rep]],"="),4)," "),1))</f>
        <v>12</v>
      </c>
      <c r="R498" s="6" cm="1">
        <f t="array" ref="R498">VALUE(INDEX(_xlfn.TEXTSPLIT(INDEX(_xlfn.TEXTSPLIT(TableCSV[[#This Row],[rep]],"="),5)," "),1))</f>
        <v>12</v>
      </c>
    </row>
    <row r="499" spans="1:18" hidden="1" x14ac:dyDescent="0.25">
      <c r="A499" t="s">
        <v>587</v>
      </c>
      <c r="B499" t="s">
        <v>588</v>
      </c>
      <c r="C499" t="s">
        <v>36</v>
      </c>
      <c r="D499" t="s">
        <v>590</v>
      </c>
      <c r="E499">
        <v>30000</v>
      </c>
      <c r="F499">
        <v>30000</v>
      </c>
      <c r="G499">
        <v>30000</v>
      </c>
      <c r="H499">
        <v>71.196640895000002</v>
      </c>
      <c r="I499">
        <v>71.196641</v>
      </c>
      <c r="J499">
        <v>758.46274900000003</v>
      </c>
      <c r="K499" s="6" t="str" cm="1">
        <f t="array" ref="K499">INDEX(_xlfn.TEXTSPLIT(TableCSV[[#This Row],[csv]],"_"),1)</f>
        <v>dgemm</v>
      </c>
      <c r="L499" s="6" t="str" cm="1">
        <f t="array" ref="L499">INDEX(_xlfn.TEXTSPLIT(TableCSV[[#This Row],[csv]],"_"),2)</f>
        <v>mkl</v>
      </c>
      <c r="M4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499" s="6">
        <f>IF(ISNUMBER(SEARCH("optimized",TableCSV[[#This Row],[csv]])),1,0)</f>
        <v>1</v>
      </c>
      <c r="O499" s="6" t="str" cm="1">
        <f t="array" ref="O499">INDEX(_xlfn.TEXTSPLIT(INDEX(_xlfn.TEXTSPLIT(TableCSV[[#This Row],[rep]],"="),2)," "),1)</f>
        <v>cores</v>
      </c>
      <c r="P499" s="6" t="str" cm="1">
        <f t="array" ref="P499">INDEX(_xlfn.TEXTSPLIT(INDEX(_xlfn.TEXTSPLIT(TableCSV[[#This Row],[rep]],"="),3)," "),1)</f>
        <v>close</v>
      </c>
      <c r="Q499" s="6" cm="1">
        <f t="array" ref="Q499">VALUE(INDEX(_xlfn.TEXTSPLIT(INDEX(_xlfn.TEXTSPLIT(TableCSV[[#This Row],[rep]],"="),4)," "),1))</f>
        <v>11</v>
      </c>
      <c r="R499" s="6" cm="1">
        <f t="array" ref="R499">VALUE(INDEX(_xlfn.TEXTSPLIT(INDEX(_xlfn.TEXTSPLIT(TableCSV[[#This Row],[rep]],"="),5)," "),1))</f>
        <v>11</v>
      </c>
    </row>
    <row r="500" spans="1:18" hidden="1" x14ac:dyDescent="0.25">
      <c r="A500" t="s">
        <v>587</v>
      </c>
      <c r="B500" t="s">
        <v>588</v>
      </c>
      <c r="C500" t="s">
        <v>36</v>
      </c>
      <c r="D500" t="s">
        <v>591</v>
      </c>
      <c r="E500">
        <v>30000</v>
      </c>
      <c r="F500">
        <v>30000</v>
      </c>
      <c r="G500">
        <v>30000</v>
      </c>
      <c r="H500">
        <v>78.445128467999993</v>
      </c>
      <c r="I500">
        <v>78.445127999999997</v>
      </c>
      <c r="J500">
        <v>688.37926700000003</v>
      </c>
      <c r="K500" s="6" t="str" cm="1">
        <f t="array" ref="K500">INDEX(_xlfn.TEXTSPLIT(TableCSV[[#This Row],[csv]],"_"),1)</f>
        <v>dgemm</v>
      </c>
      <c r="L500" s="6" t="str" cm="1">
        <f t="array" ref="L500">INDEX(_xlfn.TEXTSPLIT(TableCSV[[#This Row],[csv]],"_"),2)</f>
        <v>mkl</v>
      </c>
      <c r="M5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0" s="6">
        <f>IF(ISNUMBER(SEARCH("optimized",TableCSV[[#This Row],[csv]])),1,0)</f>
        <v>1</v>
      </c>
      <c r="O500" s="6" t="str" cm="1">
        <f t="array" ref="O500">INDEX(_xlfn.TEXTSPLIT(INDEX(_xlfn.TEXTSPLIT(TableCSV[[#This Row],[rep]],"="),2)," "),1)</f>
        <v>cores</v>
      </c>
      <c r="P500" s="6" t="str" cm="1">
        <f t="array" ref="P500">INDEX(_xlfn.TEXTSPLIT(INDEX(_xlfn.TEXTSPLIT(TableCSV[[#This Row],[rep]],"="),3)," "),1)</f>
        <v>close</v>
      </c>
      <c r="Q500" s="6" cm="1">
        <f t="array" ref="Q500">VALUE(INDEX(_xlfn.TEXTSPLIT(INDEX(_xlfn.TEXTSPLIT(TableCSV[[#This Row],[rep]],"="),4)," "),1))</f>
        <v>10</v>
      </c>
      <c r="R500" s="6" cm="1">
        <f t="array" ref="R500">VALUE(INDEX(_xlfn.TEXTSPLIT(INDEX(_xlfn.TEXTSPLIT(TableCSV[[#This Row],[rep]],"="),5)," "),1))</f>
        <v>10</v>
      </c>
    </row>
    <row r="501" spans="1:18" hidden="1" x14ac:dyDescent="0.25">
      <c r="A501" t="s">
        <v>587</v>
      </c>
      <c r="B501" t="s">
        <v>588</v>
      </c>
      <c r="C501" t="s">
        <v>36</v>
      </c>
      <c r="D501" t="s">
        <v>592</v>
      </c>
      <c r="E501">
        <v>30000</v>
      </c>
      <c r="F501">
        <v>30000</v>
      </c>
      <c r="G501">
        <v>30000</v>
      </c>
      <c r="H501">
        <v>87.287672779000005</v>
      </c>
      <c r="I501">
        <v>87.287672999999998</v>
      </c>
      <c r="J501">
        <v>618.64405699999998</v>
      </c>
      <c r="K501" s="6" t="str" cm="1">
        <f t="array" ref="K501">INDEX(_xlfn.TEXTSPLIT(TableCSV[[#This Row],[csv]],"_"),1)</f>
        <v>dgemm</v>
      </c>
      <c r="L501" s="6" t="str" cm="1">
        <f t="array" ref="L501">INDEX(_xlfn.TEXTSPLIT(TableCSV[[#This Row],[csv]],"_"),2)</f>
        <v>mkl</v>
      </c>
      <c r="M5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1" s="6">
        <f>IF(ISNUMBER(SEARCH("optimized",TableCSV[[#This Row],[csv]])),1,0)</f>
        <v>1</v>
      </c>
      <c r="O501" s="6" t="str" cm="1">
        <f t="array" ref="O501">INDEX(_xlfn.TEXTSPLIT(INDEX(_xlfn.TEXTSPLIT(TableCSV[[#This Row],[rep]],"="),2)," "),1)</f>
        <v>cores</v>
      </c>
      <c r="P501" s="6" t="str" cm="1">
        <f t="array" ref="P501">INDEX(_xlfn.TEXTSPLIT(INDEX(_xlfn.TEXTSPLIT(TableCSV[[#This Row],[rep]],"="),3)," "),1)</f>
        <v>close</v>
      </c>
      <c r="Q501" s="6" cm="1">
        <f t="array" ref="Q501">VALUE(INDEX(_xlfn.TEXTSPLIT(INDEX(_xlfn.TEXTSPLIT(TableCSV[[#This Row],[rep]],"="),4)," "),1))</f>
        <v>9</v>
      </c>
      <c r="R501" s="6" cm="1">
        <f t="array" ref="R501">VALUE(INDEX(_xlfn.TEXTSPLIT(INDEX(_xlfn.TEXTSPLIT(TableCSV[[#This Row],[rep]],"="),5)," "),1))</f>
        <v>9</v>
      </c>
    </row>
    <row r="502" spans="1:18" hidden="1" x14ac:dyDescent="0.25">
      <c r="A502" t="s">
        <v>587</v>
      </c>
      <c r="B502" t="s">
        <v>588</v>
      </c>
      <c r="C502" t="s">
        <v>36</v>
      </c>
      <c r="D502" t="s">
        <v>593</v>
      </c>
      <c r="E502">
        <v>30000</v>
      </c>
      <c r="F502">
        <v>30000</v>
      </c>
      <c r="G502">
        <v>30000</v>
      </c>
      <c r="H502">
        <v>98.351587033000001</v>
      </c>
      <c r="I502">
        <v>98.351586999999995</v>
      </c>
      <c r="J502">
        <v>549.05062199999998</v>
      </c>
      <c r="K502" s="6" t="str" cm="1">
        <f t="array" ref="K502">INDEX(_xlfn.TEXTSPLIT(TableCSV[[#This Row],[csv]],"_"),1)</f>
        <v>dgemm</v>
      </c>
      <c r="L502" s="6" t="str" cm="1">
        <f t="array" ref="L502">INDEX(_xlfn.TEXTSPLIT(TableCSV[[#This Row],[csv]],"_"),2)</f>
        <v>mkl</v>
      </c>
      <c r="M50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2" s="6">
        <f>IF(ISNUMBER(SEARCH("optimized",TableCSV[[#This Row],[csv]])),1,0)</f>
        <v>1</v>
      </c>
      <c r="O502" s="6" t="str" cm="1">
        <f t="array" ref="O502">INDEX(_xlfn.TEXTSPLIT(INDEX(_xlfn.TEXTSPLIT(TableCSV[[#This Row],[rep]],"="),2)," "),1)</f>
        <v>cores</v>
      </c>
      <c r="P502" s="6" t="str" cm="1">
        <f t="array" ref="P502">INDEX(_xlfn.TEXTSPLIT(INDEX(_xlfn.TEXTSPLIT(TableCSV[[#This Row],[rep]],"="),3)," "),1)</f>
        <v>close</v>
      </c>
      <c r="Q502" s="6" cm="1">
        <f t="array" ref="Q502">VALUE(INDEX(_xlfn.TEXTSPLIT(INDEX(_xlfn.TEXTSPLIT(TableCSV[[#This Row],[rep]],"="),4)," "),1))</f>
        <v>8</v>
      </c>
      <c r="R502" s="6" cm="1">
        <f t="array" ref="R502">VALUE(INDEX(_xlfn.TEXTSPLIT(INDEX(_xlfn.TEXTSPLIT(TableCSV[[#This Row],[rep]],"="),5)," "),1))</f>
        <v>8</v>
      </c>
    </row>
    <row r="503" spans="1:18" hidden="1" x14ac:dyDescent="0.25">
      <c r="A503" t="s">
        <v>587</v>
      </c>
      <c r="B503" t="s">
        <v>588</v>
      </c>
      <c r="C503" t="s">
        <v>36</v>
      </c>
      <c r="D503" t="s">
        <v>594</v>
      </c>
      <c r="E503">
        <v>30000</v>
      </c>
      <c r="F503">
        <v>30000</v>
      </c>
      <c r="G503">
        <v>30000</v>
      </c>
      <c r="H503">
        <v>112.353929214</v>
      </c>
      <c r="I503">
        <v>112.35392899999999</v>
      </c>
      <c r="J503">
        <v>480.62404600000002</v>
      </c>
      <c r="K503" s="6" t="str" cm="1">
        <f t="array" ref="K503">INDEX(_xlfn.TEXTSPLIT(TableCSV[[#This Row],[csv]],"_"),1)</f>
        <v>dgemm</v>
      </c>
      <c r="L503" s="6" t="str" cm="1">
        <f t="array" ref="L503">INDEX(_xlfn.TEXTSPLIT(TableCSV[[#This Row],[csv]],"_"),2)</f>
        <v>mkl</v>
      </c>
      <c r="M50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3" s="6">
        <f>IF(ISNUMBER(SEARCH("optimized",TableCSV[[#This Row],[csv]])),1,0)</f>
        <v>1</v>
      </c>
      <c r="O503" s="6" t="str" cm="1">
        <f t="array" ref="O503">INDEX(_xlfn.TEXTSPLIT(INDEX(_xlfn.TEXTSPLIT(TableCSV[[#This Row],[rep]],"="),2)," "),1)</f>
        <v>cores</v>
      </c>
      <c r="P503" s="6" t="str" cm="1">
        <f t="array" ref="P503">INDEX(_xlfn.TEXTSPLIT(INDEX(_xlfn.TEXTSPLIT(TableCSV[[#This Row],[rep]],"="),3)," "),1)</f>
        <v>close</v>
      </c>
      <c r="Q503" s="6" cm="1">
        <f t="array" ref="Q503">VALUE(INDEX(_xlfn.TEXTSPLIT(INDEX(_xlfn.TEXTSPLIT(TableCSV[[#This Row],[rep]],"="),4)," "),1))</f>
        <v>7</v>
      </c>
      <c r="R503" s="6" cm="1">
        <f t="array" ref="R503">VALUE(INDEX(_xlfn.TEXTSPLIT(INDEX(_xlfn.TEXTSPLIT(TableCSV[[#This Row],[rep]],"="),5)," "),1))</f>
        <v>7</v>
      </c>
    </row>
    <row r="504" spans="1:18" hidden="1" x14ac:dyDescent="0.25">
      <c r="A504" t="s">
        <v>587</v>
      </c>
      <c r="B504" t="s">
        <v>588</v>
      </c>
      <c r="C504" t="s">
        <v>36</v>
      </c>
      <c r="D504" t="s">
        <v>595</v>
      </c>
      <c r="E504">
        <v>30000</v>
      </c>
      <c r="F504">
        <v>30000</v>
      </c>
      <c r="G504">
        <v>30000</v>
      </c>
      <c r="H504">
        <v>131.34297876700001</v>
      </c>
      <c r="I504">
        <v>131.34297900000001</v>
      </c>
      <c r="J504">
        <v>411.13731799999999</v>
      </c>
      <c r="K504" s="6" t="str" cm="1">
        <f t="array" ref="K504">INDEX(_xlfn.TEXTSPLIT(TableCSV[[#This Row],[csv]],"_"),1)</f>
        <v>dgemm</v>
      </c>
      <c r="L504" s="6" t="str" cm="1">
        <f t="array" ref="L504">INDEX(_xlfn.TEXTSPLIT(TableCSV[[#This Row],[csv]],"_"),2)</f>
        <v>mkl</v>
      </c>
      <c r="M50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4" s="6">
        <f>IF(ISNUMBER(SEARCH("optimized",TableCSV[[#This Row],[csv]])),1,0)</f>
        <v>1</v>
      </c>
      <c r="O504" s="6" t="str" cm="1">
        <f t="array" ref="O504">INDEX(_xlfn.TEXTSPLIT(INDEX(_xlfn.TEXTSPLIT(TableCSV[[#This Row],[rep]],"="),2)," "),1)</f>
        <v>cores</v>
      </c>
      <c r="P504" s="6" t="str" cm="1">
        <f t="array" ref="P504">INDEX(_xlfn.TEXTSPLIT(INDEX(_xlfn.TEXTSPLIT(TableCSV[[#This Row],[rep]],"="),3)," "),1)</f>
        <v>close</v>
      </c>
      <c r="Q504" s="6" cm="1">
        <f t="array" ref="Q504">VALUE(INDEX(_xlfn.TEXTSPLIT(INDEX(_xlfn.TEXTSPLIT(TableCSV[[#This Row],[rep]],"="),4)," "),1))</f>
        <v>6</v>
      </c>
      <c r="R504" s="6" cm="1">
        <f t="array" ref="R504">VALUE(INDEX(_xlfn.TEXTSPLIT(INDEX(_xlfn.TEXTSPLIT(TableCSV[[#This Row],[rep]],"="),5)," "),1))</f>
        <v>6</v>
      </c>
    </row>
    <row r="505" spans="1:18" hidden="1" x14ac:dyDescent="0.25">
      <c r="A505" t="s">
        <v>587</v>
      </c>
      <c r="B505" t="s">
        <v>588</v>
      </c>
      <c r="C505" t="s">
        <v>36</v>
      </c>
      <c r="D505" t="s">
        <v>596</v>
      </c>
      <c r="E505">
        <v>30000</v>
      </c>
      <c r="F505">
        <v>30000</v>
      </c>
      <c r="G505">
        <v>30000</v>
      </c>
      <c r="H505">
        <v>158.21230533799999</v>
      </c>
      <c r="I505">
        <v>158.21230499999999</v>
      </c>
      <c r="J505">
        <v>341.31352700000002</v>
      </c>
      <c r="K505" s="6" t="str" cm="1">
        <f t="array" ref="K505">INDEX(_xlfn.TEXTSPLIT(TableCSV[[#This Row],[csv]],"_"),1)</f>
        <v>dgemm</v>
      </c>
      <c r="L505" s="6" t="str" cm="1">
        <f t="array" ref="L505">INDEX(_xlfn.TEXTSPLIT(TableCSV[[#This Row],[csv]],"_"),2)</f>
        <v>mkl</v>
      </c>
      <c r="M50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5" s="6">
        <f>IF(ISNUMBER(SEARCH("optimized",TableCSV[[#This Row],[csv]])),1,0)</f>
        <v>1</v>
      </c>
      <c r="O505" s="6" t="str" cm="1">
        <f t="array" ref="O505">INDEX(_xlfn.TEXTSPLIT(INDEX(_xlfn.TEXTSPLIT(TableCSV[[#This Row],[rep]],"="),2)," "),1)</f>
        <v>cores</v>
      </c>
      <c r="P505" s="6" t="str" cm="1">
        <f t="array" ref="P505">INDEX(_xlfn.TEXTSPLIT(INDEX(_xlfn.TEXTSPLIT(TableCSV[[#This Row],[rep]],"="),3)," "),1)</f>
        <v>close</v>
      </c>
      <c r="Q505" s="6" cm="1">
        <f t="array" ref="Q505">VALUE(INDEX(_xlfn.TEXTSPLIT(INDEX(_xlfn.TEXTSPLIT(TableCSV[[#This Row],[rep]],"="),4)," "),1))</f>
        <v>5</v>
      </c>
      <c r="R505" s="6" cm="1">
        <f t="array" ref="R505">VALUE(INDEX(_xlfn.TEXTSPLIT(INDEX(_xlfn.TEXTSPLIT(TableCSV[[#This Row],[rep]],"="),5)," "),1))</f>
        <v>5</v>
      </c>
    </row>
    <row r="506" spans="1:18" hidden="1" x14ac:dyDescent="0.25">
      <c r="A506" t="s">
        <v>587</v>
      </c>
      <c r="B506" t="s">
        <v>588</v>
      </c>
      <c r="C506" t="s">
        <v>36</v>
      </c>
      <c r="D506" t="s">
        <v>597</v>
      </c>
      <c r="E506">
        <v>30000</v>
      </c>
      <c r="F506">
        <v>30000</v>
      </c>
      <c r="G506">
        <v>30000</v>
      </c>
      <c r="H506">
        <v>198.59907209799999</v>
      </c>
      <c r="I506">
        <v>198.59907200000001</v>
      </c>
      <c r="J506">
        <v>271.90459399999997</v>
      </c>
      <c r="K506" s="6" t="str" cm="1">
        <f t="array" ref="K506">INDEX(_xlfn.TEXTSPLIT(TableCSV[[#This Row],[csv]],"_"),1)</f>
        <v>dgemm</v>
      </c>
      <c r="L506" s="6" t="str" cm="1">
        <f t="array" ref="L506">INDEX(_xlfn.TEXTSPLIT(TableCSV[[#This Row],[csv]],"_"),2)</f>
        <v>mkl</v>
      </c>
      <c r="M50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6" s="6">
        <f>IF(ISNUMBER(SEARCH("optimized",TableCSV[[#This Row],[csv]])),1,0)</f>
        <v>1</v>
      </c>
      <c r="O506" s="6" t="str" cm="1">
        <f t="array" ref="O506">INDEX(_xlfn.TEXTSPLIT(INDEX(_xlfn.TEXTSPLIT(TableCSV[[#This Row],[rep]],"="),2)," "),1)</f>
        <v>cores</v>
      </c>
      <c r="P506" s="6" t="str" cm="1">
        <f t="array" ref="P506">INDEX(_xlfn.TEXTSPLIT(INDEX(_xlfn.TEXTSPLIT(TableCSV[[#This Row],[rep]],"="),3)," "),1)</f>
        <v>close</v>
      </c>
      <c r="Q506" s="6" cm="1">
        <f t="array" ref="Q506">VALUE(INDEX(_xlfn.TEXTSPLIT(INDEX(_xlfn.TEXTSPLIT(TableCSV[[#This Row],[rep]],"="),4)," "),1))</f>
        <v>4</v>
      </c>
      <c r="R506" s="6" cm="1">
        <f t="array" ref="R506">VALUE(INDEX(_xlfn.TEXTSPLIT(INDEX(_xlfn.TEXTSPLIT(TableCSV[[#This Row],[rep]],"="),5)," "),1))</f>
        <v>4</v>
      </c>
    </row>
    <row r="507" spans="1:18" hidden="1" x14ac:dyDescent="0.25">
      <c r="A507" t="s">
        <v>587</v>
      </c>
      <c r="B507" t="s">
        <v>588</v>
      </c>
      <c r="C507" t="s">
        <v>36</v>
      </c>
      <c r="D507" t="s">
        <v>598</v>
      </c>
      <c r="E507">
        <v>30000</v>
      </c>
      <c r="F507">
        <v>30000</v>
      </c>
      <c r="G507">
        <v>30000</v>
      </c>
      <c r="H507">
        <v>267.12473601800002</v>
      </c>
      <c r="I507">
        <v>267.12473599999998</v>
      </c>
      <c r="J507">
        <v>202.15275</v>
      </c>
      <c r="K507" s="6" t="str" cm="1">
        <f t="array" ref="K507">INDEX(_xlfn.TEXTSPLIT(TableCSV[[#This Row],[csv]],"_"),1)</f>
        <v>dgemm</v>
      </c>
      <c r="L507" s="6" t="str" cm="1">
        <f t="array" ref="L507">INDEX(_xlfn.TEXTSPLIT(TableCSV[[#This Row],[csv]],"_"),2)</f>
        <v>mkl</v>
      </c>
      <c r="M50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7" s="6">
        <f>IF(ISNUMBER(SEARCH("optimized",TableCSV[[#This Row],[csv]])),1,0)</f>
        <v>1</v>
      </c>
      <c r="O507" s="6" t="str" cm="1">
        <f t="array" ref="O507">INDEX(_xlfn.TEXTSPLIT(INDEX(_xlfn.TEXTSPLIT(TableCSV[[#This Row],[rep]],"="),2)," "),1)</f>
        <v>cores</v>
      </c>
      <c r="P507" s="6" t="str" cm="1">
        <f t="array" ref="P507">INDEX(_xlfn.TEXTSPLIT(INDEX(_xlfn.TEXTSPLIT(TableCSV[[#This Row],[rep]],"="),3)," "),1)</f>
        <v>close</v>
      </c>
      <c r="Q507" s="6" cm="1">
        <f t="array" ref="Q507">VALUE(INDEX(_xlfn.TEXTSPLIT(INDEX(_xlfn.TEXTSPLIT(TableCSV[[#This Row],[rep]],"="),4)," "),1))</f>
        <v>3</v>
      </c>
      <c r="R507" s="6" cm="1">
        <f t="array" ref="R507">VALUE(INDEX(_xlfn.TEXTSPLIT(INDEX(_xlfn.TEXTSPLIT(TableCSV[[#This Row],[rep]],"="),5)," "),1))</f>
        <v>3</v>
      </c>
    </row>
    <row r="508" spans="1:18" hidden="1" x14ac:dyDescent="0.25">
      <c r="A508" t="s">
        <v>587</v>
      </c>
      <c r="B508" t="s">
        <v>588</v>
      </c>
      <c r="C508" t="s">
        <v>36</v>
      </c>
      <c r="D508" t="s">
        <v>599</v>
      </c>
      <c r="E508">
        <v>30000</v>
      </c>
      <c r="F508">
        <v>30000</v>
      </c>
      <c r="G508">
        <v>30000</v>
      </c>
      <c r="H508">
        <v>404.97901912200001</v>
      </c>
      <c r="I508">
        <v>404.97901899999999</v>
      </c>
      <c r="J508">
        <v>133.34024099999999</v>
      </c>
      <c r="K508" s="6" t="str" cm="1">
        <f t="array" ref="K508">INDEX(_xlfn.TEXTSPLIT(TableCSV[[#This Row],[csv]],"_"),1)</f>
        <v>dgemm</v>
      </c>
      <c r="L508" s="6" t="str" cm="1">
        <f t="array" ref="L508">INDEX(_xlfn.TEXTSPLIT(TableCSV[[#This Row],[csv]],"_"),2)</f>
        <v>mkl</v>
      </c>
      <c r="M50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8" s="6">
        <f>IF(ISNUMBER(SEARCH("optimized",TableCSV[[#This Row],[csv]])),1,0)</f>
        <v>1</v>
      </c>
      <c r="O508" s="6" t="str" cm="1">
        <f t="array" ref="O508">INDEX(_xlfn.TEXTSPLIT(INDEX(_xlfn.TEXTSPLIT(TableCSV[[#This Row],[rep]],"="),2)," "),1)</f>
        <v>cores</v>
      </c>
      <c r="P508" s="6" t="str" cm="1">
        <f t="array" ref="P508">INDEX(_xlfn.TEXTSPLIT(INDEX(_xlfn.TEXTSPLIT(TableCSV[[#This Row],[rep]],"="),3)," "),1)</f>
        <v>close</v>
      </c>
      <c r="Q508" s="6" cm="1">
        <f t="array" ref="Q508">VALUE(INDEX(_xlfn.TEXTSPLIT(INDEX(_xlfn.TEXTSPLIT(TableCSV[[#This Row],[rep]],"="),4)," "),1))</f>
        <v>2</v>
      </c>
      <c r="R508" s="6" cm="1">
        <f t="array" ref="R508">VALUE(INDEX(_xlfn.TEXTSPLIT(INDEX(_xlfn.TEXTSPLIT(TableCSV[[#This Row],[rep]],"="),5)," "),1))</f>
        <v>2</v>
      </c>
    </row>
    <row r="509" spans="1:18" hidden="1" x14ac:dyDescent="0.25">
      <c r="A509" t="s">
        <v>587</v>
      </c>
      <c r="B509" t="s">
        <v>588</v>
      </c>
      <c r="C509" t="s">
        <v>36</v>
      </c>
      <c r="D509" t="s">
        <v>600</v>
      </c>
      <c r="E509">
        <v>30000</v>
      </c>
      <c r="F509">
        <v>30000</v>
      </c>
      <c r="G509">
        <v>30000</v>
      </c>
      <c r="H509">
        <v>800.98112745900005</v>
      </c>
      <c r="I509">
        <v>800.98112700000001</v>
      </c>
      <c r="J509">
        <v>67.417319000000006</v>
      </c>
      <c r="K509" s="6" t="str" cm="1">
        <f t="array" ref="K509">INDEX(_xlfn.TEXTSPLIT(TableCSV[[#This Row],[csv]],"_"),1)</f>
        <v>dgemm</v>
      </c>
      <c r="L509" s="6" t="str" cm="1">
        <f t="array" ref="L509">INDEX(_xlfn.TEXTSPLIT(TableCSV[[#This Row],[csv]],"_"),2)</f>
        <v>mkl</v>
      </c>
      <c r="M50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09" s="6">
        <f>IF(ISNUMBER(SEARCH("optimized",TableCSV[[#This Row],[csv]])),1,0)</f>
        <v>1</v>
      </c>
      <c r="O509" s="6" t="str" cm="1">
        <f t="array" ref="O509">INDEX(_xlfn.TEXTSPLIT(INDEX(_xlfn.TEXTSPLIT(TableCSV[[#This Row],[rep]],"="),2)," "),1)</f>
        <v>cores</v>
      </c>
      <c r="P509" s="6" t="str" cm="1">
        <f t="array" ref="P509">INDEX(_xlfn.TEXTSPLIT(INDEX(_xlfn.TEXTSPLIT(TableCSV[[#This Row],[rep]],"="),3)," "),1)</f>
        <v>close</v>
      </c>
      <c r="Q509" s="6" cm="1">
        <f t="array" ref="Q509">VALUE(INDEX(_xlfn.TEXTSPLIT(INDEX(_xlfn.TEXTSPLIT(TableCSV[[#This Row],[rep]],"="),4)," "),1))</f>
        <v>1</v>
      </c>
      <c r="R509" s="6" cm="1">
        <f t="array" ref="R509">VALUE(INDEX(_xlfn.TEXTSPLIT(INDEX(_xlfn.TEXTSPLIT(TableCSV[[#This Row],[rep]],"="),5)," "),1))</f>
        <v>1</v>
      </c>
    </row>
    <row r="510" spans="1:18" hidden="1" x14ac:dyDescent="0.25">
      <c r="A510" t="s">
        <v>587</v>
      </c>
      <c r="B510" t="s">
        <v>588</v>
      </c>
      <c r="C510" t="s">
        <v>36</v>
      </c>
      <c r="D510" t="s">
        <v>601</v>
      </c>
      <c r="E510">
        <v>30000</v>
      </c>
      <c r="F510">
        <v>30000</v>
      </c>
      <c r="G510">
        <v>30000</v>
      </c>
      <c r="H510">
        <v>65.387176045000004</v>
      </c>
      <c r="I510">
        <v>65.387175999999997</v>
      </c>
      <c r="J510">
        <v>825.85001</v>
      </c>
      <c r="K510" s="6" t="str" cm="1">
        <f t="array" ref="K510">INDEX(_xlfn.TEXTSPLIT(TableCSV[[#This Row],[csv]],"_"),1)</f>
        <v>dgemm</v>
      </c>
      <c r="L510" s="6" t="str" cm="1">
        <f t="array" ref="L510">INDEX(_xlfn.TEXTSPLIT(TableCSV[[#This Row],[csv]],"_"),2)</f>
        <v>mkl</v>
      </c>
      <c r="M51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0" s="6">
        <f>IF(ISNUMBER(SEARCH("optimized",TableCSV[[#This Row],[csv]])),1,0)</f>
        <v>1</v>
      </c>
      <c r="O510" s="6" t="str" cm="1">
        <f t="array" ref="O510">INDEX(_xlfn.TEXTSPLIT(INDEX(_xlfn.TEXTSPLIT(TableCSV[[#This Row],[rep]],"="),2)," "),1)</f>
        <v>cores</v>
      </c>
      <c r="P510" s="6" t="str" cm="1">
        <f t="array" ref="P510">INDEX(_xlfn.TEXTSPLIT(INDEX(_xlfn.TEXTSPLIT(TableCSV[[#This Row],[rep]],"="),3)," "),1)</f>
        <v>close</v>
      </c>
      <c r="Q510" s="6" cm="1">
        <f t="array" ref="Q510">VALUE(INDEX(_xlfn.TEXTSPLIT(INDEX(_xlfn.TEXTSPLIT(TableCSV[[#This Row],[rep]],"="),4)," "),1))</f>
        <v>12</v>
      </c>
      <c r="R510" s="6" cm="1">
        <f t="array" ref="R510">VALUE(INDEX(_xlfn.TEXTSPLIT(INDEX(_xlfn.TEXTSPLIT(TableCSV[[#This Row],[rep]],"="),5)," "),1))</f>
        <v>12</v>
      </c>
    </row>
    <row r="511" spans="1:18" hidden="1" x14ac:dyDescent="0.25">
      <c r="A511" t="s">
        <v>587</v>
      </c>
      <c r="B511" t="s">
        <v>588</v>
      </c>
      <c r="C511" t="s">
        <v>36</v>
      </c>
      <c r="D511" t="s">
        <v>602</v>
      </c>
      <c r="E511">
        <v>30000</v>
      </c>
      <c r="F511">
        <v>30000</v>
      </c>
      <c r="G511">
        <v>30000</v>
      </c>
      <c r="H511">
        <v>71.197460942999996</v>
      </c>
      <c r="I511">
        <v>71.197461000000004</v>
      </c>
      <c r="J511">
        <v>758.45401300000003</v>
      </c>
      <c r="K511" s="6" t="str" cm="1">
        <f t="array" ref="K511">INDEX(_xlfn.TEXTSPLIT(TableCSV[[#This Row],[csv]],"_"),1)</f>
        <v>dgemm</v>
      </c>
      <c r="L511" s="6" t="str" cm="1">
        <f t="array" ref="L511">INDEX(_xlfn.TEXTSPLIT(TableCSV[[#This Row],[csv]],"_"),2)</f>
        <v>mkl</v>
      </c>
      <c r="M51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1" s="6">
        <f>IF(ISNUMBER(SEARCH("optimized",TableCSV[[#This Row],[csv]])),1,0)</f>
        <v>1</v>
      </c>
      <c r="O511" s="6" t="str" cm="1">
        <f t="array" ref="O511">INDEX(_xlfn.TEXTSPLIT(INDEX(_xlfn.TEXTSPLIT(TableCSV[[#This Row],[rep]],"="),2)," "),1)</f>
        <v>cores</v>
      </c>
      <c r="P511" s="6" t="str" cm="1">
        <f t="array" ref="P511">INDEX(_xlfn.TEXTSPLIT(INDEX(_xlfn.TEXTSPLIT(TableCSV[[#This Row],[rep]],"="),3)," "),1)</f>
        <v>close</v>
      </c>
      <c r="Q511" s="6" cm="1">
        <f t="array" ref="Q511">VALUE(INDEX(_xlfn.TEXTSPLIT(INDEX(_xlfn.TEXTSPLIT(TableCSV[[#This Row],[rep]],"="),4)," "),1))</f>
        <v>11</v>
      </c>
      <c r="R511" s="6" cm="1">
        <f t="array" ref="R511">VALUE(INDEX(_xlfn.TEXTSPLIT(INDEX(_xlfn.TEXTSPLIT(TableCSV[[#This Row],[rep]],"="),5)," "),1))</f>
        <v>11</v>
      </c>
    </row>
    <row r="512" spans="1:18" hidden="1" x14ac:dyDescent="0.25">
      <c r="A512" t="s">
        <v>587</v>
      </c>
      <c r="B512" t="s">
        <v>588</v>
      </c>
      <c r="C512" t="s">
        <v>36</v>
      </c>
      <c r="D512" t="s">
        <v>603</v>
      </c>
      <c r="E512">
        <v>30000</v>
      </c>
      <c r="F512">
        <v>30000</v>
      </c>
      <c r="G512">
        <v>30000</v>
      </c>
      <c r="H512">
        <v>78.429309279999998</v>
      </c>
      <c r="I512">
        <v>78.429309000000003</v>
      </c>
      <c r="J512">
        <v>688.51811299999997</v>
      </c>
      <c r="K512" s="6" t="str" cm="1">
        <f t="array" ref="K512">INDEX(_xlfn.TEXTSPLIT(TableCSV[[#This Row],[csv]],"_"),1)</f>
        <v>dgemm</v>
      </c>
      <c r="L512" s="6" t="str" cm="1">
        <f t="array" ref="L512">INDEX(_xlfn.TEXTSPLIT(TableCSV[[#This Row],[csv]],"_"),2)</f>
        <v>mkl</v>
      </c>
      <c r="M51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2" s="6">
        <f>IF(ISNUMBER(SEARCH("optimized",TableCSV[[#This Row],[csv]])),1,0)</f>
        <v>1</v>
      </c>
      <c r="O512" s="6" t="str" cm="1">
        <f t="array" ref="O512">INDEX(_xlfn.TEXTSPLIT(INDEX(_xlfn.TEXTSPLIT(TableCSV[[#This Row],[rep]],"="),2)," "),1)</f>
        <v>cores</v>
      </c>
      <c r="P512" s="6" t="str" cm="1">
        <f t="array" ref="P512">INDEX(_xlfn.TEXTSPLIT(INDEX(_xlfn.TEXTSPLIT(TableCSV[[#This Row],[rep]],"="),3)," "),1)</f>
        <v>close</v>
      </c>
      <c r="Q512" s="6" cm="1">
        <f t="array" ref="Q512">VALUE(INDEX(_xlfn.TEXTSPLIT(INDEX(_xlfn.TEXTSPLIT(TableCSV[[#This Row],[rep]],"="),4)," "),1))</f>
        <v>10</v>
      </c>
      <c r="R512" s="6" cm="1">
        <f t="array" ref="R512">VALUE(INDEX(_xlfn.TEXTSPLIT(INDEX(_xlfn.TEXTSPLIT(TableCSV[[#This Row],[rep]],"="),5)," "),1))</f>
        <v>10</v>
      </c>
    </row>
    <row r="513" spans="1:18" hidden="1" x14ac:dyDescent="0.25">
      <c r="A513" t="s">
        <v>587</v>
      </c>
      <c r="B513" t="s">
        <v>588</v>
      </c>
      <c r="C513" t="s">
        <v>36</v>
      </c>
      <c r="D513" t="s">
        <v>604</v>
      </c>
      <c r="E513">
        <v>30000</v>
      </c>
      <c r="F513">
        <v>30000</v>
      </c>
      <c r="G513">
        <v>30000</v>
      </c>
      <c r="H513">
        <v>87.121421097999999</v>
      </c>
      <c r="I513">
        <v>87.121420999999998</v>
      </c>
      <c r="J513">
        <v>619.82460000000003</v>
      </c>
      <c r="K513" s="6" t="str" cm="1">
        <f t="array" ref="K513">INDEX(_xlfn.TEXTSPLIT(TableCSV[[#This Row],[csv]],"_"),1)</f>
        <v>dgemm</v>
      </c>
      <c r="L513" s="6" t="str" cm="1">
        <f t="array" ref="L513">INDEX(_xlfn.TEXTSPLIT(TableCSV[[#This Row],[csv]],"_"),2)</f>
        <v>mkl</v>
      </c>
      <c r="M5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3" s="6">
        <f>IF(ISNUMBER(SEARCH("optimized",TableCSV[[#This Row],[csv]])),1,0)</f>
        <v>1</v>
      </c>
      <c r="O513" s="6" t="str" cm="1">
        <f t="array" ref="O513">INDEX(_xlfn.TEXTSPLIT(INDEX(_xlfn.TEXTSPLIT(TableCSV[[#This Row],[rep]],"="),2)," "),1)</f>
        <v>cores</v>
      </c>
      <c r="P513" s="6" t="str" cm="1">
        <f t="array" ref="P513">INDEX(_xlfn.TEXTSPLIT(INDEX(_xlfn.TEXTSPLIT(TableCSV[[#This Row],[rep]],"="),3)," "),1)</f>
        <v>close</v>
      </c>
      <c r="Q513" s="6" cm="1">
        <f t="array" ref="Q513">VALUE(INDEX(_xlfn.TEXTSPLIT(INDEX(_xlfn.TEXTSPLIT(TableCSV[[#This Row],[rep]],"="),4)," "),1))</f>
        <v>9</v>
      </c>
      <c r="R513" s="6" cm="1">
        <f t="array" ref="R513">VALUE(INDEX(_xlfn.TEXTSPLIT(INDEX(_xlfn.TEXTSPLIT(TableCSV[[#This Row],[rep]],"="),5)," "),1))</f>
        <v>9</v>
      </c>
    </row>
    <row r="514" spans="1:18" hidden="1" x14ac:dyDescent="0.25">
      <c r="A514" t="s">
        <v>587</v>
      </c>
      <c r="B514" t="s">
        <v>588</v>
      </c>
      <c r="C514" t="s">
        <v>36</v>
      </c>
      <c r="D514" t="s">
        <v>605</v>
      </c>
      <c r="E514">
        <v>30000</v>
      </c>
      <c r="F514">
        <v>30000</v>
      </c>
      <c r="G514">
        <v>30000</v>
      </c>
      <c r="H514">
        <v>98.349923258000004</v>
      </c>
      <c r="I514">
        <v>98.349923000000004</v>
      </c>
      <c r="J514">
        <v>549.05990999999995</v>
      </c>
      <c r="K514" s="6" t="str" cm="1">
        <f t="array" ref="K514">INDEX(_xlfn.TEXTSPLIT(TableCSV[[#This Row],[csv]],"_"),1)</f>
        <v>dgemm</v>
      </c>
      <c r="L514" s="6" t="str" cm="1">
        <f t="array" ref="L514">INDEX(_xlfn.TEXTSPLIT(TableCSV[[#This Row],[csv]],"_"),2)</f>
        <v>mkl</v>
      </c>
      <c r="M5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4" s="6">
        <f>IF(ISNUMBER(SEARCH("optimized",TableCSV[[#This Row],[csv]])),1,0)</f>
        <v>1</v>
      </c>
      <c r="O514" s="6" t="str" cm="1">
        <f t="array" ref="O514">INDEX(_xlfn.TEXTSPLIT(INDEX(_xlfn.TEXTSPLIT(TableCSV[[#This Row],[rep]],"="),2)," "),1)</f>
        <v>cores</v>
      </c>
      <c r="P514" s="6" t="str" cm="1">
        <f t="array" ref="P514">INDEX(_xlfn.TEXTSPLIT(INDEX(_xlfn.TEXTSPLIT(TableCSV[[#This Row],[rep]],"="),3)," "),1)</f>
        <v>close</v>
      </c>
      <c r="Q514" s="6" cm="1">
        <f t="array" ref="Q514">VALUE(INDEX(_xlfn.TEXTSPLIT(INDEX(_xlfn.TEXTSPLIT(TableCSV[[#This Row],[rep]],"="),4)," "),1))</f>
        <v>8</v>
      </c>
      <c r="R514" s="6" cm="1">
        <f t="array" ref="R514">VALUE(INDEX(_xlfn.TEXTSPLIT(INDEX(_xlfn.TEXTSPLIT(TableCSV[[#This Row],[rep]],"="),5)," "),1))</f>
        <v>8</v>
      </c>
    </row>
    <row r="515" spans="1:18" hidden="1" x14ac:dyDescent="0.25">
      <c r="A515" t="s">
        <v>587</v>
      </c>
      <c r="B515" t="s">
        <v>588</v>
      </c>
      <c r="C515" t="s">
        <v>36</v>
      </c>
      <c r="D515" t="s">
        <v>606</v>
      </c>
      <c r="E515">
        <v>30000</v>
      </c>
      <c r="F515">
        <v>30000</v>
      </c>
      <c r="G515">
        <v>30000</v>
      </c>
      <c r="H515">
        <v>112.29685719</v>
      </c>
      <c r="I515">
        <v>112.296857</v>
      </c>
      <c r="J515">
        <v>480.86831100000001</v>
      </c>
      <c r="K515" s="6" t="str" cm="1">
        <f t="array" ref="K515">INDEX(_xlfn.TEXTSPLIT(TableCSV[[#This Row],[csv]],"_"),1)</f>
        <v>dgemm</v>
      </c>
      <c r="L515" s="6" t="str" cm="1">
        <f t="array" ref="L515">INDEX(_xlfn.TEXTSPLIT(TableCSV[[#This Row],[csv]],"_"),2)</f>
        <v>mkl</v>
      </c>
      <c r="M5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5" s="6">
        <f>IF(ISNUMBER(SEARCH("optimized",TableCSV[[#This Row],[csv]])),1,0)</f>
        <v>1</v>
      </c>
      <c r="O515" s="6" t="str" cm="1">
        <f t="array" ref="O515">INDEX(_xlfn.TEXTSPLIT(INDEX(_xlfn.TEXTSPLIT(TableCSV[[#This Row],[rep]],"="),2)," "),1)</f>
        <v>cores</v>
      </c>
      <c r="P515" s="6" t="str" cm="1">
        <f t="array" ref="P515">INDEX(_xlfn.TEXTSPLIT(INDEX(_xlfn.TEXTSPLIT(TableCSV[[#This Row],[rep]],"="),3)," "),1)</f>
        <v>close</v>
      </c>
      <c r="Q515" s="6" cm="1">
        <f t="array" ref="Q515">VALUE(INDEX(_xlfn.TEXTSPLIT(INDEX(_xlfn.TEXTSPLIT(TableCSV[[#This Row],[rep]],"="),4)," "),1))</f>
        <v>7</v>
      </c>
      <c r="R515" s="6" cm="1">
        <f t="array" ref="R515">VALUE(INDEX(_xlfn.TEXTSPLIT(INDEX(_xlfn.TEXTSPLIT(TableCSV[[#This Row],[rep]],"="),5)," "),1))</f>
        <v>7</v>
      </c>
    </row>
    <row r="516" spans="1:18" hidden="1" x14ac:dyDescent="0.25">
      <c r="A516" t="s">
        <v>587</v>
      </c>
      <c r="B516" t="s">
        <v>588</v>
      </c>
      <c r="C516" t="s">
        <v>36</v>
      </c>
      <c r="D516" t="s">
        <v>607</v>
      </c>
      <c r="E516">
        <v>30000</v>
      </c>
      <c r="F516">
        <v>30000</v>
      </c>
      <c r="G516">
        <v>30000</v>
      </c>
      <c r="H516">
        <v>131.671161568</v>
      </c>
      <c r="I516">
        <v>131.67116200000001</v>
      </c>
      <c r="J516">
        <v>410.11258199999997</v>
      </c>
      <c r="K516" s="6" t="str" cm="1">
        <f t="array" ref="K516">INDEX(_xlfn.TEXTSPLIT(TableCSV[[#This Row],[csv]],"_"),1)</f>
        <v>dgemm</v>
      </c>
      <c r="L516" s="6" t="str" cm="1">
        <f t="array" ref="L516">INDEX(_xlfn.TEXTSPLIT(TableCSV[[#This Row],[csv]],"_"),2)</f>
        <v>mkl</v>
      </c>
      <c r="M5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6" s="6">
        <f>IF(ISNUMBER(SEARCH("optimized",TableCSV[[#This Row],[csv]])),1,0)</f>
        <v>1</v>
      </c>
      <c r="O516" s="6" t="str" cm="1">
        <f t="array" ref="O516">INDEX(_xlfn.TEXTSPLIT(INDEX(_xlfn.TEXTSPLIT(TableCSV[[#This Row],[rep]],"="),2)," "),1)</f>
        <v>cores</v>
      </c>
      <c r="P516" s="6" t="str" cm="1">
        <f t="array" ref="P516">INDEX(_xlfn.TEXTSPLIT(INDEX(_xlfn.TEXTSPLIT(TableCSV[[#This Row],[rep]],"="),3)," "),1)</f>
        <v>close</v>
      </c>
      <c r="Q516" s="6" cm="1">
        <f t="array" ref="Q516">VALUE(INDEX(_xlfn.TEXTSPLIT(INDEX(_xlfn.TEXTSPLIT(TableCSV[[#This Row],[rep]],"="),4)," "),1))</f>
        <v>6</v>
      </c>
      <c r="R516" s="6" cm="1">
        <f t="array" ref="R516">VALUE(INDEX(_xlfn.TEXTSPLIT(INDEX(_xlfn.TEXTSPLIT(TableCSV[[#This Row],[rep]],"="),5)," "),1))</f>
        <v>6</v>
      </c>
    </row>
    <row r="517" spans="1:18" hidden="1" x14ac:dyDescent="0.25">
      <c r="A517" t="s">
        <v>587</v>
      </c>
      <c r="B517" t="s">
        <v>588</v>
      </c>
      <c r="C517" t="s">
        <v>36</v>
      </c>
      <c r="D517" t="s">
        <v>608</v>
      </c>
      <c r="E517">
        <v>30000</v>
      </c>
      <c r="F517">
        <v>30000</v>
      </c>
      <c r="G517">
        <v>30000</v>
      </c>
      <c r="H517">
        <v>158.13709163300001</v>
      </c>
      <c r="I517">
        <v>158.137092</v>
      </c>
      <c r="J517">
        <v>341.475864</v>
      </c>
      <c r="K517" s="6" t="str" cm="1">
        <f t="array" ref="K517">INDEX(_xlfn.TEXTSPLIT(TableCSV[[#This Row],[csv]],"_"),1)</f>
        <v>dgemm</v>
      </c>
      <c r="L517" s="6" t="str" cm="1">
        <f t="array" ref="L517">INDEX(_xlfn.TEXTSPLIT(TableCSV[[#This Row],[csv]],"_"),2)</f>
        <v>mkl</v>
      </c>
      <c r="M5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7" s="6">
        <f>IF(ISNUMBER(SEARCH("optimized",TableCSV[[#This Row],[csv]])),1,0)</f>
        <v>1</v>
      </c>
      <c r="O517" s="6" t="str" cm="1">
        <f t="array" ref="O517">INDEX(_xlfn.TEXTSPLIT(INDEX(_xlfn.TEXTSPLIT(TableCSV[[#This Row],[rep]],"="),2)," "),1)</f>
        <v>cores</v>
      </c>
      <c r="P517" s="6" t="str" cm="1">
        <f t="array" ref="P517">INDEX(_xlfn.TEXTSPLIT(INDEX(_xlfn.TEXTSPLIT(TableCSV[[#This Row],[rep]],"="),3)," "),1)</f>
        <v>close</v>
      </c>
      <c r="Q517" s="6" cm="1">
        <f t="array" ref="Q517">VALUE(INDEX(_xlfn.TEXTSPLIT(INDEX(_xlfn.TEXTSPLIT(TableCSV[[#This Row],[rep]],"="),4)," "),1))</f>
        <v>5</v>
      </c>
      <c r="R517" s="6" cm="1">
        <f t="array" ref="R517">VALUE(INDEX(_xlfn.TEXTSPLIT(INDEX(_xlfn.TEXTSPLIT(TableCSV[[#This Row],[rep]],"="),5)," "),1))</f>
        <v>5</v>
      </c>
    </row>
    <row r="518" spans="1:18" hidden="1" x14ac:dyDescent="0.25">
      <c r="A518" t="s">
        <v>587</v>
      </c>
      <c r="B518" t="s">
        <v>588</v>
      </c>
      <c r="C518" t="s">
        <v>36</v>
      </c>
      <c r="D518" t="s">
        <v>609</v>
      </c>
      <c r="E518">
        <v>30000</v>
      </c>
      <c r="F518">
        <v>30000</v>
      </c>
      <c r="G518">
        <v>30000</v>
      </c>
      <c r="H518">
        <v>198.57853543799999</v>
      </c>
      <c r="I518">
        <v>198.57853499999999</v>
      </c>
      <c r="J518">
        <v>271.93271399999998</v>
      </c>
      <c r="K518" s="6" t="str" cm="1">
        <f t="array" ref="K518">INDEX(_xlfn.TEXTSPLIT(TableCSV[[#This Row],[csv]],"_"),1)</f>
        <v>dgemm</v>
      </c>
      <c r="L518" s="6" t="str" cm="1">
        <f t="array" ref="L518">INDEX(_xlfn.TEXTSPLIT(TableCSV[[#This Row],[csv]],"_"),2)</f>
        <v>mkl</v>
      </c>
      <c r="M5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8" s="6">
        <f>IF(ISNUMBER(SEARCH("optimized",TableCSV[[#This Row],[csv]])),1,0)</f>
        <v>1</v>
      </c>
      <c r="O518" s="6" t="str" cm="1">
        <f t="array" ref="O518">INDEX(_xlfn.TEXTSPLIT(INDEX(_xlfn.TEXTSPLIT(TableCSV[[#This Row],[rep]],"="),2)," "),1)</f>
        <v>cores</v>
      </c>
      <c r="P518" s="6" t="str" cm="1">
        <f t="array" ref="P518">INDEX(_xlfn.TEXTSPLIT(INDEX(_xlfn.TEXTSPLIT(TableCSV[[#This Row],[rep]],"="),3)," "),1)</f>
        <v>close</v>
      </c>
      <c r="Q518" s="6" cm="1">
        <f t="array" ref="Q518">VALUE(INDEX(_xlfn.TEXTSPLIT(INDEX(_xlfn.TEXTSPLIT(TableCSV[[#This Row],[rep]],"="),4)," "),1))</f>
        <v>4</v>
      </c>
      <c r="R518" s="6" cm="1">
        <f t="array" ref="R518">VALUE(INDEX(_xlfn.TEXTSPLIT(INDEX(_xlfn.TEXTSPLIT(TableCSV[[#This Row],[rep]],"="),5)," "),1))</f>
        <v>4</v>
      </c>
    </row>
    <row r="519" spans="1:18" hidden="1" x14ac:dyDescent="0.25">
      <c r="A519" t="s">
        <v>587</v>
      </c>
      <c r="B519" t="s">
        <v>588</v>
      </c>
      <c r="C519" t="s">
        <v>36</v>
      </c>
      <c r="D519" t="s">
        <v>610</v>
      </c>
      <c r="E519">
        <v>30000</v>
      </c>
      <c r="F519">
        <v>30000</v>
      </c>
      <c r="G519">
        <v>30000</v>
      </c>
      <c r="H519">
        <v>266.42272418499999</v>
      </c>
      <c r="I519">
        <v>266.42272400000002</v>
      </c>
      <c r="J519">
        <v>202.68541300000001</v>
      </c>
      <c r="K519" s="6" t="str" cm="1">
        <f t="array" ref="K519">INDEX(_xlfn.TEXTSPLIT(TableCSV[[#This Row],[csv]],"_"),1)</f>
        <v>dgemm</v>
      </c>
      <c r="L519" s="6" t="str" cm="1">
        <f t="array" ref="L519">INDEX(_xlfn.TEXTSPLIT(TableCSV[[#This Row],[csv]],"_"),2)</f>
        <v>mkl</v>
      </c>
      <c r="M51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19" s="6">
        <f>IF(ISNUMBER(SEARCH("optimized",TableCSV[[#This Row],[csv]])),1,0)</f>
        <v>1</v>
      </c>
      <c r="O519" s="6" t="str" cm="1">
        <f t="array" ref="O519">INDEX(_xlfn.TEXTSPLIT(INDEX(_xlfn.TEXTSPLIT(TableCSV[[#This Row],[rep]],"="),2)," "),1)</f>
        <v>cores</v>
      </c>
      <c r="P519" s="6" t="str" cm="1">
        <f t="array" ref="P519">INDEX(_xlfn.TEXTSPLIT(INDEX(_xlfn.TEXTSPLIT(TableCSV[[#This Row],[rep]],"="),3)," "),1)</f>
        <v>close</v>
      </c>
      <c r="Q519" s="6" cm="1">
        <f t="array" ref="Q519">VALUE(INDEX(_xlfn.TEXTSPLIT(INDEX(_xlfn.TEXTSPLIT(TableCSV[[#This Row],[rep]],"="),4)," "),1))</f>
        <v>3</v>
      </c>
      <c r="R519" s="6" cm="1">
        <f t="array" ref="R519">VALUE(INDEX(_xlfn.TEXTSPLIT(INDEX(_xlfn.TEXTSPLIT(TableCSV[[#This Row],[rep]],"="),5)," "),1))</f>
        <v>3</v>
      </c>
    </row>
    <row r="520" spans="1:18" hidden="1" x14ac:dyDescent="0.25">
      <c r="A520" t="s">
        <v>587</v>
      </c>
      <c r="B520" t="s">
        <v>588</v>
      </c>
      <c r="C520" t="s">
        <v>36</v>
      </c>
      <c r="D520" t="s">
        <v>611</v>
      </c>
      <c r="E520">
        <v>30000</v>
      </c>
      <c r="F520">
        <v>30000</v>
      </c>
      <c r="G520">
        <v>30000</v>
      </c>
      <c r="H520">
        <v>404.33540495599999</v>
      </c>
      <c r="I520">
        <v>404.33540499999998</v>
      </c>
      <c r="J520">
        <v>133.55249000000001</v>
      </c>
      <c r="K520" s="6" t="str" cm="1">
        <f t="array" ref="K520">INDEX(_xlfn.TEXTSPLIT(TableCSV[[#This Row],[csv]],"_"),1)</f>
        <v>dgemm</v>
      </c>
      <c r="L520" s="6" t="str" cm="1">
        <f t="array" ref="L520">INDEX(_xlfn.TEXTSPLIT(TableCSV[[#This Row],[csv]],"_"),2)</f>
        <v>mkl</v>
      </c>
      <c r="M52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0" s="6">
        <f>IF(ISNUMBER(SEARCH("optimized",TableCSV[[#This Row],[csv]])),1,0)</f>
        <v>1</v>
      </c>
      <c r="O520" s="6" t="str" cm="1">
        <f t="array" ref="O520">INDEX(_xlfn.TEXTSPLIT(INDEX(_xlfn.TEXTSPLIT(TableCSV[[#This Row],[rep]],"="),2)," "),1)</f>
        <v>cores</v>
      </c>
      <c r="P520" s="6" t="str" cm="1">
        <f t="array" ref="P520">INDEX(_xlfn.TEXTSPLIT(INDEX(_xlfn.TEXTSPLIT(TableCSV[[#This Row],[rep]],"="),3)," "),1)</f>
        <v>close</v>
      </c>
      <c r="Q520" s="6" cm="1">
        <f t="array" ref="Q520">VALUE(INDEX(_xlfn.TEXTSPLIT(INDEX(_xlfn.TEXTSPLIT(TableCSV[[#This Row],[rep]],"="),4)," "),1))</f>
        <v>2</v>
      </c>
      <c r="R520" s="6" cm="1">
        <f t="array" ref="R520">VALUE(INDEX(_xlfn.TEXTSPLIT(INDEX(_xlfn.TEXTSPLIT(TableCSV[[#This Row],[rep]],"="),5)," "),1))</f>
        <v>2</v>
      </c>
    </row>
    <row r="521" spans="1:18" hidden="1" x14ac:dyDescent="0.25">
      <c r="A521" t="s">
        <v>587</v>
      </c>
      <c r="B521" t="s">
        <v>588</v>
      </c>
      <c r="C521" t="s">
        <v>36</v>
      </c>
      <c r="D521" t="s">
        <v>612</v>
      </c>
      <c r="E521">
        <v>30000</v>
      </c>
      <c r="F521">
        <v>30000</v>
      </c>
      <c r="G521">
        <v>30000</v>
      </c>
      <c r="H521">
        <v>800.86051661399995</v>
      </c>
      <c r="I521">
        <v>800.86051699999996</v>
      </c>
      <c r="J521">
        <v>67.427471999999995</v>
      </c>
      <c r="K521" s="6" t="str" cm="1">
        <f t="array" ref="K521">INDEX(_xlfn.TEXTSPLIT(TableCSV[[#This Row],[csv]],"_"),1)</f>
        <v>dgemm</v>
      </c>
      <c r="L521" s="6" t="str" cm="1">
        <f t="array" ref="L521">INDEX(_xlfn.TEXTSPLIT(TableCSV[[#This Row],[csv]],"_"),2)</f>
        <v>mkl</v>
      </c>
      <c r="M5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1" s="6">
        <f>IF(ISNUMBER(SEARCH("optimized",TableCSV[[#This Row],[csv]])),1,0)</f>
        <v>1</v>
      </c>
      <c r="O521" s="6" t="str" cm="1">
        <f t="array" ref="O521">INDEX(_xlfn.TEXTSPLIT(INDEX(_xlfn.TEXTSPLIT(TableCSV[[#This Row],[rep]],"="),2)," "),1)</f>
        <v>cores</v>
      </c>
      <c r="P521" s="6" t="str" cm="1">
        <f t="array" ref="P521">INDEX(_xlfn.TEXTSPLIT(INDEX(_xlfn.TEXTSPLIT(TableCSV[[#This Row],[rep]],"="),3)," "),1)</f>
        <v>close</v>
      </c>
      <c r="Q521" s="6" cm="1">
        <f t="array" ref="Q521">VALUE(INDEX(_xlfn.TEXTSPLIT(INDEX(_xlfn.TEXTSPLIT(TableCSV[[#This Row],[rep]],"="),4)," "),1))</f>
        <v>1</v>
      </c>
      <c r="R521" s="6" cm="1">
        <f t="array" ref="R521">VALUE(INDEX(_xlfn.TEXTSPLIT(INDEX(_xlfn.TEXTSPLIT(TableCSV[[#This Row],[rep]],"="),5)," "),1))</f>
        <v>1</v>
      </c>
    </row>
    <row r="522" spans="1:18" hidden="1" x14ac:dyDescent="0.25">
      <c r="A522" t="s">
        <v>587</v>
      </c>
      <c r="B522" t="s">
        <v>588</v>
      </c>
      <c r="C522" t="s">
        <v>36</v>
      </c>
      <c r="D522" t="s">
        <v>613</v>
      </c>
      <c r="E522">
        <v>30000</v>
      </c>
      <c r="F522">
        <v>30000</v>
      </c>
      <c r="G522">
        <v>30000</v>
      </c>
      <c r="H522">
        <v>65.380904633</v>
      </c>
      <c r="I522">
        <v>65.380904999999998</v>
      </c>
      <c r="J522">
        <v>825.92922699999997</v>
      </c>
      <c r="K522" s="6" t="str" cm="1">
        <f t="array" ref="K522">INDEX(_xlfn.TEXTSPLIT(TableCSV[[#This Row],[csv]],"_"),1)</f>
        <v>dgemm</v>
      </c>
      <c r="L522" s="6" t="str" cm="1">
        <f t="array" ref="L522">INDEX(_xlfn.TEXTSPLIT(TableCSV[[#This Row],[csv]],"_"),2)</f>
        <v>mkl</v>
      </c>
      <c r="M5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2" s="6">
        <f>IF(ISNUMBER(SEARCH("optimized",TableCSV[[#This Row],[csv]])),1,0)</f>
        <v>1</v>
      </c>
      <c r="O522" s="6" t="str" cm="1">
        <f t="array" ref="O522">INDEX(_xlfn.TEXTSPLIT(INDEX(_xlfn.TEXTSPLIT(TableCSV[[#This Row],[rep]],"="),2)," "),1)</f>
        <v>cores</v>
      </c>
      <c r="P522" s="6" t="str" cm="1">
        <f t="array" ref="P522">INDEX(_xlfn.TEXTSPLIT(INDEX(_xlfn.TEXTSPLIT(TableCSV[[#This Row],[rep]],"="),3)," "),1)</f>
        <v>close</v>
      </c>
      <c r="Q522" s="6" cm="1">
        <f t="array" ref="Q522">VALUE(INDEX(_xlfn.TEXTSPLIT(INDEX(_xlfn.TEXTSPLIT(TableCSV[[#This Row],[rep]],"="),4)," "),1))</f>
        <v>12</v>
      </c>
      <c r="R522" s="6" cm="1">
        <f t="array" ref="R522">VALUE(INDEX(_xlfn.TEXTSPLIT(INDEX(_xlfn.TEXTSPLIT(TableCSV[[#This Row],[rep]],"="),5)," "),1))</f>
        <v>12</v>
      </c>
    </row>
    <row r="523" spans="1:18" hidden="1" x14ac:dyDescent="0.25">
      <c r="A523" t="s">
        <v>587</v>
      </c>
      <c r="B523" t="s">
        <v>588</v>
      </c>
      <c r="C523" t="s">
        <v>36</v>
      </c>
      <c r="D523" t="s">
        <v>614</v>
      </c>
      <c r="E523">
        <v>30000</v>
      </c>
      <c r="F523">
        <v>30000</v>
      </c>
      <c r="G523">
        <v>30000</v>
      </c>
      <c r="H523">
        <v>71.206700996999999</v>
      </c>
      <c r="I523">
        <v>71.206700999999995</v>
      </c>
      <c r="J523">
        <v>758.355594</v>
      </c>
      <c r="K523" s="6" t="str" cm="1">
        <f t="array" ref="K523">INDEX(_xlfn.TEXTSPLIT(TableCSV[[#This Row],[csv]],"_"),1)</f>
        <v>dgemm</v>
      </c>
      <c r="L523" s="6" t="str" cm="1">
        <f t="array" ref="L523">INDEX(_xlfn.TEXTSPLIT(TableCSV[[#This Row],[csv]],"_"),2)</f>
        <v>mkl</v>
      </c>
      <c r="M5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3" s="6">
        <f>IF(ISNUMBER(SEARCH("optimized",TableCSV[[#This Row],[csv]])),1,0)</f>
        <v>1</v>
      </c>
      <c r="O523" s="6" t="str" cm="1">
        <f t="array" ref="O523">INDEX(_xlfn.TEXTSPLIT(INDEX(_xlfn.TEXTSPLIT(TableCSV[[#This Row],[rep]],"="),2)," "),1)</f>
        <v>cores</v>
      </c>
      <c r="P523" s="6" t="str" cm="1">
        <f t="array" ref="P523">INDEX(_xlfn.TEXTSPLIT(INDEX(_xlfn.TEXTSPLIT(TableCSV[[#This Row],[rep]],"="),3)," "),1)</f>
        <v>close</v>
      </c>
      <c r="Q523" s="6" cm="1">
        <f t="array" ref="Q523">VALUE(INDEX(_xlfn.TEXTSPLIT(INDEX(_xlfn.TEXTSPLIT(TableCSV[[#This Row],[rep]],"="),4)," "),1))</f>
        <v>11</v>
      </c>
      <c r="R523" s="6" cm="1">
        <f t="array" ref="R523">VALUE(INDEX(_xlfn.TEXTSPLIT(INDEX(_xlfn.TEXTSPLIT(TableCSV[[#This Row],[rep]],"="),5)," "),1))</f>
        <v>11</v>
      </c>
    </row>
    <row r="524" spans="1:18" hidden="1" x14ac:dyDescent="0.25">
      <c r="A524" t="s">
        <v>587</v>
      </c>
      <c r="B524" t="s">
        <v>588</v>
      </c>
      <c r="C524" t="s">
        <v>36</v>
      </c>
      <c r="D524" t="s">
        <v>615</v>
      </c>
      <c r="E524">
        <v>30000</v>
      </c>
      <c r="F524">
        <v>30000</v>
      </c>
      <c r="G524">
        <v>30000</v>
      </c>
      <c r="H524">
        <v>78.487628252999997</v>
      </c>
      <c r="I524">
        <v>78.487628000000001</v>
      </c>
      <c r="J524">
        <v>688.00652000000002</v>
      </c>
      <c r="K524" s="6" t="str" cm="1">
        <f t="array" ref="K524">INDEX(_xlfn.TEXTSPLIT(TableCSV[[#This Row],[csv]],"_"),1)</f>
        <v>dgemm</v>
      </c>
      <c r="L524" s="6" t="str" cm="1">
        <f t="array" ref="L524">INDEX(_xlfn.TEXTSPLIT(TableCSV[[#This Row],[csv]],"_"),2)</f>
        <v>mkl</v>
      </c>
      <c r="M5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4" s="6">
        <f>IF(ISNUMBER(SEARCH("optimized",TableCSV[[#This Row],[csv]])),1,0)</f>
        <v>1</v>
      </c>
      <c r="O524" s="6" t="str" cm="1">
        <f t="array" ref="O524">INDEX(_xlfn.TEXTSPLIT(INDEX(_xlfn.TEXTSPLIT(TableCSV[[#This Row],[rep]],"="),2)," "),1)</f>
        <v>cores</v>
      </c>
      <c r="P524" s="6" t="str" cm="1">
        <f t="array" ref="P524">INDEX(_xlfn.TEXTSPLIT(INDEX(_xlfn.TEXTSPLIT(TableCSV[[#This Row],[rep]],"="),3)," "),1)</f>
        <v>close</v>
      </c>
      <c r="Q524" s="6" cm="1">
        <f t="array" ref="Q524">VALUE(INDEX(_xlfn.TEXTSPLIT(INDEX(_xlfn.TEXTSPLIT(TableCSV[[#This Row],[rep]],"="),4)," "),1))</f>
        <v>10</v>
      </c>
      <c r="R524" s="6" cm="1">
        <f t="array" ref="R524">VALUE(INDEX(_xlfn.TEXTSPLIT(INDEX(_xlfn.TEXTSPLIT(TableCSV[[#This Row],[rep]],"="),5)," "),1))</f>
        <v>10</v>
      </c>
    </row>
    <row r="525" spans="1:18" hidden="1" x14ac:dyDescent="0.25">
      <c r="A525" t="s">
        <v>587</v>
      </c>
      <c r="B525" t="s">
        <v>588</v>
      </c>
      <c r="C525" t="s">
        <v>36</v>
      </c>
      <c r="D525" t="s">
        <v>616</v>
      </c>
      <c r="E525">
        <v>30000</v>
      </c>
      <c r="F525">
        <v>30000</v>
      </c>
      <c r="G525">
        <v>30000</v>
      </c>
      <c r="H525">
        <v>87.251766672000002</v>
      </c>
      <c r="I525">
        <v>87.251767000000001</v>
      </c>
      <c r="J525">
        <v>618.89864299999999</v>
      </c>
      <c r="K525" s="6" t="str" cm="1">
        <f t="array" ref="K525">INDEX(_xlfn.TEXTSPLIT(TableCSV[[#This Row],[csv]],"_"),1)</f>
        <v>dgemm</v>
      </c>
      <c r="L525" s="6" t="str" cm="1">
        <f t="array" ref="L525">INDEX(_xlfn.TEXTSPLIT(TableCSV[[#This Row],[csv]],"_"),2)</f>
        <v>mkl</v>
      </c>
      <c r="M5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5" s="6">
        <f>IF(ISNUMBER(SEARCH("optimized",TableCSV[[#This Row],[csv]])),1,0)</f>
        <v>1</v>
      </c>
      <c r="O525" s="6" t="str" cm="1">
        <f t="array" ref="O525">INDEX(_xlfn.TEXTSPLIT(INDEX(_xlfn.TEXTSPLIT(TableCSV[[#This Row],[rep]],"="),2)," "),1)</f>
        <v>cores</v>
      </c>
      <c r="P525" s="6" t="str" cm="1">
        <f t="array" ref="P525">INDEX(_xlfn.TEXTSPLIT(INDEX(_xlfn.TEXTSPLIT(TableCSV[[#This Row],[rep]],"="),3)," "),1)</f>
        <v>close</v>
      </c>
      <c r="Q525" s="6" cm="1">
        <f t="array" ref="Q525">VALUE(INDEX(_xlfn.TEXTSPLIT(INDEX(_xlfn.TEXTSPLIT(TableCSV[[#This Row],[rep]],"="),4)," "),1))</f>
        <v>9</v>
      </c>
      <c r="R525" s="6" cm="1">
        <f t="array" ref="R525">VALUE(INDEX(_xlfn.TEXTSPLIT(INDEX(_xlfn.TEXTSPLIT(TableCSV[[#This Row],[rep]],"="),5)," "),1))</f>
        <v>9</v>
      </c>
    </row>
    <row r="526" spans="1:18" hidden="1" x14ac:dyDescent="0.25">
      <c r="A526" t="s">
        <v>587</v>
      </c>
      <c r="B526" t="s">
        <v>588</v>
      </c>
      <c r="C526" t="s">
        <v>36</v>
      </c>
      <c r="D526" t="s">
        <v>617</v>
      </c>
      <c r="E526">
        <v>30000</v>
      </c>
      <c r="F526">
        <v>30000</v>
      </c>
      <c r="G526">
        <v>30000</v>
      </c>
      <c r="H526">
        <v>98.279849294000002</v>
      </c>
      <c r="I526">
        <v>98.279848999999999</v>
      </c>
      <c r="J526">
        <v>549.45139200000006</v>
      </c>
      <c r="K526" s="6" t="str" cm="1">
        <f t="array" ref="K526">INDEX(_xlfn.TEXTSPLIT(TableCSV[[#This Row],[csv]],"_"),1)</f>
        <v>dgemm</v>
      </c>
      <c r="L526" s="6" t="str" cm="1">
        <f t="array" ref="L526">INDEX(_xlfn.TEXTSPLIT(TableCSV[[#This Row],[csv]],"_"),2)</f>
        <v>mkl</v>
      </c>
      <c r="M5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6" s="6">
        <f>IF(ISNUMBER(SEARCH("optimized",TableCSV[[#This Row],[csv]])),1,0)</f>
        <v>1</v>
      </c>
      <c r="O526" s="6" t="str" cm="1">
        <f t="array" ref="O526">INDEX(_xlfn.TEXTSPLIT(INDEX(_xlfn.TEXTSPLIT(TableCSV[[#This Row],[rep]],"="),2)," "),1)</f>
        <v>cores</v>
      </c>
      <c r="P526" s="6" t="str" cm="1">
        <f t="array" ref="P526">INDEX(_xlfn.TEXTSPLIT(INDEX(_xlfn.TEXTSPLIT(TableCSV[[#This Row],[rep]],"="),3)," "),1)</f>
        <v>close</v>
      </c>
      <c r="Q526" s="6" cm="1">
        <f t="array" ref="Q526">VALUE(INDEX(_xlfn.TEXTSPLIT(INDEX(_xlfn.TEXTSPLIT(TableCSV[[#This Row],[rep]],"="),4)," "),1))</f>
        <v>8</v>
      </c>
      <c r="R526" s="6" cm="1">
        <f t="array" ref="R526">VALUE(INDEX(_xlfn.TEXTSPLIT(INDEX(_xlfn.TEXTSPLIT(TableCSV[[#This Row],[rep]],"="),5)," "),1))</f>
        <v>8</v>
      </c>
    </row>
    <row r="527" spans="1:18" hidden="1" x14ac:dyDescent="0.25">
      <c r="A527" t="s">
        <v>587</v>
      </c>
      <c r="B527" t="s">
        <v>588</v>
      </c>
      <c r="C527" t="s">
        <v>36</v>
      </c>
      <c r="D527" t="s">
        <v>618</v>
      </c>
      <c r="E527">
        <v>30000</v>
      </c>
      <c r="F527">
        <v>30000</v>
      </c>
      <c r="G527">
        <v>30000</v>
      </c>
      <c r="H527">
        <v>112.336754962</v>
      </c>
      <c r="I527">
        <v>112.336755</v>
      </c>
      <c r="J527">
        <v>480.69752399999999</v>
      </c>
      <c r="K527" s="6" t="str" cm="1">
        <f t="array" ref="K527">INDEX(_xlfn.TEXTSPLIT(TableCSV[[#This Row],[csv]],"_"),1)</f>
        <v>dgemm</v>
      </c>
      <c r="L527" s="6" t="str" cm="1">
        <f t="array" ref="L527">INDEX(_xlfn.TEXTSPLIT(TableCSV[[#This Row],[csv]],"_"),2)</f>
        <v>mkl</v>
      </c>
      <c r="M5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7" s="6">
        <f>IF(ISNUMBER(SEARCH("optimized",TableCSV[[#This Row],[csv]])),1,0)</f>
        <v>1</v>
      </c>
      <c r="O527" s="6" t="str" cm="1">
        <f t="array" ref="O527">INDEX(_xlfn.TEXTSPLIT(INDEX(_xlfn.TEXTSPLIT(TableCSV[[#This Row],[rep]],"="),2)," "),1)</f>
        <v>cores</v>
      </c>
      <c r="P527" s="6" t="str" cm="1">
        <f t="array" ref="P527">INDEX(_xlfn.TEXTSPLIT(INDEX(_xlfn.TEXTSPLIT(TableCSV[[#This Row],[rep]],"="),3)," "),1)</f>
        <v>close</v>
      </c>
      <c r="Q527" s="6" cm="1">
        <f t="array" ref="Q527">VALUE(INDEX(_xlfn.TEXTSPLIT(INDEX(_xlfn.TEXTSPLIT(TableCSV[[#This Row],[rep]],"="),4)," "),1))</f>
        <v>7</v>
      </c>
      <c r="R527" s="6" cm="1">
        <f t="array" ref="R527">VALUE(INDEX(_xlfn.TEXTSPLIT(INDEX(_xlfn.TEXTSPLIT(TableCSV[[#This Row],[rep]],"="),5)," "),1))</f>
        <v>7</v>
      </c>
    </row>
    <row r="528" spans="1:18" hidden="1" x14ac:dyDescent="0.25">
      <c r="A528" t="s">
        <v>587</v>
      </c>
      <c r="B528" t="s">
        <v>588</v>
      </c>
      <c r="C528" t="s">
        <v>36</v>
      </c>
      <c r="D528" t="s">
        <v>619</v>
      </c>
      <c r="E528">
        <v>30000</v>
      </c>
      <c r="F528">
        <v>30000</v>
      </c>
      <c r="G528">
        <v>30000</v>
      </c>
      <c r="H528">
        <v>131.74029873200001</v>
      </c>
      <c r="I528">
        <v>131.74029899999999</v>
      </c>
      <c r="J528">
        <v>409.897355</v>
      </c>
      <c r="K528" s="6" t="str" cm="1">
        <f t="array" ref="K528">INDEX(_xlfn.TEXTSPLIT(TableCSV[[#This Row],[csv]],"_"),1)</f>
        <v>dgemm</v>
      </c>
      <c r="L528" s="6" t="str" cm="1">
        <f t="array" ref="L528">INDEX(_xlfn.TEXTSPLIT(TableCSV[[#This Row],[csv]],"_"),2)</f>
        <v>mkl</v>
      </c>
      <c r="M5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8" s="6">
        <f>IF(ISNUMBER(SEARCH("optimized",TableCSV[[#This Row],[csv]])),1,0)</f>
        <v>1</v>
      </c>
      <c r="O528" s="6" t="str" cm="1">
        <f t="array" ref="O528">INDEX(_xlfn.TEXTSPLIT(INDEX(_xlfn.TEXTSPLIT(TableCSV[[#This Row],[rep]],"="),2)," "),1)</f>
        <v>cores</v>
      </c>
      <c r="P528" s="6" t="str" cm="1">
        <f t="array" ref="P528">INDEX(_xlfn.TEXTSPLIT(INDEX(_xlfn.TEXTSPLIT(TableCSV[[#This Row],[rep]],"="),3)," "),1)</f>
        <v>close</v>
      </c>
      <c r="Q528" s="6" cm="1">
        <f t="array" ref="Q528">VALUE(INDEX(_xlfn.TEXTSPLIT(INDEX(_xlfn.TEXTSPLIT(TableCSV[[#This Row],[rep]],"="),4)," "),1))</f>
        <v>6</v>
      </c>
      <c r="R528" s="6" cm="1">
        <f t="array" ref="R528">VALUE(INDEX(_xlfn.TEXTSPLIT(INDEX(_xlfn.TEXTSPLIT(TableCSV[[#This Row],[rep]],"="),5)," "),1))</f>
        <v>6</v>
      </c>
    </row>
    <row r="529" spans="1:18" hidden="1" x14ac:dyDescent="0.25">
      <c r="A529" t="s">
        <v>587</v>
      </c>
      <c r="B529" t="s">
        <v>588</v>
      </c>
      <c r="C529" t="s">
        <v>36</v>
      </c>
      <c r="D529" t="s">
        <v>620</v>
      </c>
      <c r="E529">
        <v>30000</v>
      </c>
      <c r="F529">
        <v>30000</v>
      </c>
      <c r="G529">
        <v>30000</v>
      </c>
      <c r="H529">
        <v>157.952301277</v>
      </c>
      <c r="I529">
        <v>157.95230100000001</v>
      </c>
      <c r="J529">
        <v>341.875361</v>
      </c>
      <c r="K529" s="6" t="str" cm="1">
        <f t="array" ref="K529">INDEX(_xlfn.TEXTSPLIT(TableCSV[[#This Row],[csv]],"_"),1)</f>
        <v>dgemm</v>
      </c>
      <c r="L529" s="6" t="str" cm="1">
        <f t="array" ref="L529">INDEX(_xlfn.TEXTSPLIT(TableCSV[[#This Row],[csv]],"_"),2)</f>
        <v>mkl</v>
      </c>
      <c r="M5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29" s="6">
        <f>IF(ISNUMBER(SEARCH("optimized",TableCSV[[#This Row],[csv]])),1,0)</f>
        <v>1</v>
      </c>
      <c r="O529" s="6" t="str" cm="1">
        <f t="array" ref="O529">INDEX(_xlfn.TEXTSPLIT(INDEX(_xlfn.TEXTSPLIT(TableCSV[[#This Row],[rep]],"="),2)," "),1)</f>
        <v>cores</v>
      </c>
      <c r="P529" s="6" t="str" cm="1">
        <f t="array" ref="P529">INDEX(_xlfn.TEXTSPLIT(INDEX(_xlfn.TEXTSPLIT(TableCSV[[#This Row],[rep]],"="),3)," "),1)</f>
        <v>close</v>
      </c>
      <c r="Q529" s="6" cm="1">
        <f t="array" ref="Q529">VALUE(INDEX(_xlfn.TEXTSPLIT(INDEX(_xlfn.TEXTSPLIT(TableCSV[[#This Row],[rep]],"="),4)," "),1))</f>
        <v>5</v>
      </c>
      <c r="R529" s="6" cm="1">
        <f t="array" ref="R529">VALUE(INDEX(_xlfn.TEXTSPLIT(INDEX(_xlfn.TEXTSPLIT(TableCSV[[#This Row],[rep]],"="),5)," "),1))</f>
        <v>5</v>
      </c>
    </row>
    <row r="530" spans="1:18" hidden="1" x14ac:dyDescent="0.25">
      <c r="A530" t="s">
        <v>587</v>
      </c>
      <c r="B530" t="s">
        <v>588</v>
      </c>
      <c r="C530" t="s">
        <v>36</v>
      </c>
      <c r="D530" t="s">
        <v>621</v>
      </c>
      <c r="E530">
        <v>30000</v>
      </c>
      <c r="F530">
        <v>30000</v>
      </c>
      <c r="G530">
        <v>30000</v>
      </c>
      <c r="H530">
        <v>198.42940443000001</v>
      </c>
      <c r="I530">
        <v>198.42940400000001</v>
      </c>
      <c r="J530">
        <v>272.13708700000001</v>
      </c>
      <c r="K530" s="6" t="str" cm="1">
        <f t="array" ref="K530">INDEX(_xlfn.TEXTSPLIT(TableCSV[[#This Row],[csv]],"_"),1)</f>
        <v>dgemm</v>
      </c>
      <c r="L530" s="6" t="str" cm="1">
        <f t="array" ref="L530">INDEX(_xlfn.TEXTSPLIT(TableCSV[[#This Row],[csv]],"_"),2)</f>
        <v>mkl</v>
      </c>
      <c r="M5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30" s="6">
        <f>IF(ISNUMBER(SEARCH("optimized",TableCSV[[#This Row],[csv]])),1,0)</f>
        <v>1</v>
      </c>
      <c r="O530" s="6" t="str" cm="1">
        <f t="array" ref="O530">INDEX(_xlfn.TEXTSPLIT(INDEX(_xlfn.TEXTSPLIT(TableCSV[[#This Row],[rep]],"="),2)," "),1)</f>
        <v>cores</v>
      </c>
      <c r="P530" s="6" t="str" cm="1">
        <f t="array" ref="P530">INDEX(_xlfn.TEXTSPLIT(INDEX(_xlfn.TEXTSPLIT(TableCSV[[#This Row],[rep]],"="),3)," "),1)</f>
        <v>close</v>
      </c>
      <c r="Q530" s="6" cm="1">
        <f t="array" ref="Q530">VALUE(INDEX(_xlfn.TEXTSPLIT(INDEX(_xlfn.TEXTSPLIT(TableCSV[[#This Row],[rep]],"="),4)," "),1))</f>
        <v>4</v>
      </c>
      <c r="R530" s="6" cm="1">
        <f t="array" ref="R530">VALUE(INDEX(_xlfn.TEXTSPLIT(INDEX(_xlfn.TEXTSPLIT(TableCSV[[#This Row],[rep]],"="),5)," "),1))</f>
        <v>4</v>
      </c>
    </row>
    <row r="531" spans="1:18" hidden="1" x14ac:dyDescent="0.25">
      <c r="A531" t="s">
        <v>587</v>
      </c>
      <c r="B531" t="s">
        <v>588</v>
      </c>
      <c r="C531" t="s">
        <v>36</v>
      </c>
      <c r="D531" t="s">
        <v>622</v>
      </c>
      <c r="E531">
        <v>30000</v>
      </c>
      <c r="F531">
        <v>30000</v>
      </c>
      <c r="G531">
        <v>30000</v>
      </c>
      <c r="H531">
        <v>267.08512495799999</v>
      </c>
      <c r="I531">
        <v>267.08512500000001</v>
      </c>
      <c r="J531">
        <v>202.18273099999999</v>
      </c>
      <c r="K531" s="6" t="str" cm="1">
        <f t="array" ref="K531">INDEX(_xlfn.TEXTSPLIT(TableCSV[[#This Row],[csv]],"_"),1)</f>
        <v>dgemm</v>
      </c>
      <c r="L531" s="6" t="str" cm="1">
        <f t="array" ref="L531">INDEX(_xlfn.TEXTSPLIT(TableCSV[[#This Row],[csv]],"_"),2)</f>
        <v>mkl</v>
      </c>
      <c r="M5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31" s="6">
        <f>IF(ISNUMBER(SEARCH("optimized",TableCSV[[#This Row],[csv]])),1,0)</f>
        <v>1</v>
      </c>
      <c r="O531" s="6" t="str" cm="1">
        <f t="array" ref="O531">INDEX(_xlfn.TEXTSPLIT(INDEX(_xlfn.TEXTSPLIT(TableCSV[[#This Row],[rep]],"="),2)," "),1)</f>
        <v>cores</v>
      </c>
      <c r="P531" s="6" t="str" cm="1">
        <f t="array" ref="P531">INDEX(_xlfn.TEXTSPLIT(INDEX(_xlfn.TEXTSPLIT(TableCSV[[#This Row],[rep]],"="),3)," "),1)</f>
        <v>close</v>
      </c>
      <c r="Q531" s="6" cm="1">
        <f t="array" ref="Q531">VALUE(INDEX(_xlfn.TEXTSPLIT(INDEX(_xlfn.TEXTSPLIT(TableCSV[[#This Row],[rep]],"="),4)," "),1))</f>
        <v>3</v>
      </c>
      <c r="R531" s="6" cm="1">
        <f t="array" ref="R531">VALUE(INDEX(_xlfn.TEXTSPLIT(INDEX(_xlfn.TEXTSPLIT(TableCSV[[#This Row],[rep]],"="),5)," "),1))</f>
        <v>3</v>
      </c>
    </row>
    <row r="532" spans="1:18" hidden="1" x14ac:dyDescent="0.25">
      <c r="A532" t="s">
        <v>587</v>
      </c>
      <c r="B532" t="s">
        <v>588</v>
      </c>
      <c r="C532" t="s">
        <v>36</v>
      </c>
      <c r="D532" t="s">
        <v>623</v>
      </c>
      <c r="E532">
        <v>30000</v>
      </c>
      <c r="F532">
        <v>30000</v>
      </c>
      <c r="G532">
        <v>30000</v>
      </c>
      <c r="H532">
        <v>404.29425602700002</v>
      </c>
      <c r="I532">
        <v>404.29425600000002</v>
      </c>
      <c r="J532">
        <v>133.56608299999999</v>
      </c>
      <c r="K532" s="6" t="str" cm="1">
        <f t="array" ref="K532">INDEX(_xlfn.TEXTSPLIT(TableCSV[[#This Row],[csv]],"_"),1)</f>
        <v>dgemm</v>
      </c>
      <c r="L532" s="6" t="str" cm="1">
        <f t="array" ref="L532">INDEX(_xlfn.TEXTSPLIT(TableCSV[[#This Row],[csv]],"_"),2)</f>
        <v>mkl</v>
      </c>
      <c r="M5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532" s="6">
        <f>IF(ISNUMBER(SEARCH("optimized",TableCSV[[#This Row],[csv]])),1,0)</f>
        <v>1</v>
      </c>
      <c r="O532" s="6" t="str" cm="1">
        <f t="array" ref="O532">INDEX(_xlfn.TEXTSPLIT(INDEX(_xlfn.TEXTSPLIT(TableCSV[[#This Row],[rep]],"="),2)," "),1)</f>
        <v>cores</v>
      </c>
      <c r="P532" s="6" t="str" cm="1">
        <f t="array" ref="P532">INDEX(_xlfn.TEXTSPLIT(INDEX(_xlfn.TEXTSPLIT(TableCSV[[#This Row],[rep]],"="),3)," "),1)</f>
        <v>close</v>
      </c>
      <c r="Q532" s="6" cm="1">
        <f t="array" ref="Q532">VALUE(INDEX(_xlfn.TEXTSPLIT(INDEX(_xlfn.TEXTSPLIT(TableCSV[[#This Row],[rep]],"="),4)," "),1))</f>
        <v>2</v>
      </c>
      <c r="R532" s="6" cm="1">
        <f t="array" ref="R532">VALUE(INDEX(_xlfn.TEXTSPLIT(INDEX(_xlfn.TEXTSPLIT(TableCSV[[#This Row],[rep]],"="),5)," "),1))</f>
        <v>2</v>
      </c>
    </row>
    <row r="533" spans="1:18" hidden="1" x14ac:dyDescent="0.25">
      <c r="A533" t="s">
        <v>624</v>
      </c>
      <c r="B533" t="s">
        <v>625</v>
      </c>
      <c r="C533" t="s">
        <v>32</v>
      </c>
      <c r="D533" t="s">
        <v>626</v>
      </c>
      <c r="E533">
        <v>30000</v>
      </c>
      <c r="F533">
        <v>30000</v>
      </c>
      <c r="G533">
        <v>30000</v>
      </c>
      <c r="H533">
        <v>19.808023092999999</v>
      </c>
      <c r="I533">
        <v>19.808022999999999</v>
      </c>
      <c r="J533">
        <v>2726.1680660000002</v>
      </c>
      <c r="K533" s="6" t="str" cm="1">
        <f t="array" ref="K533">INDEX(_xlfn.TEXTSPLIT(TableCSV[[#This Row],[csv]],"_"),1)</f>
        <v>sgemm</v>
      </c>
      <c r="L533" s="6" t="str" cm="1">
        <f t="array" ref="L533">INDEX(_xlfn.TEXTSPLIT(TableCSV[[#This Row],[csv]],"_"),2)</f>
        <v>oblas</v>
      </c>
      <c r="M5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3" s="6">
        <f>IF(ISNUMBER(SEARCH("optimized",TableCSV[[#This Row],[csv]])),1,0)</f>
        <v>1</v>
      </c>
      <c r="O533" s="6" t="str" cm="1">
        <f t="array" ref="O533">INDEX(_xlfn.TEXTSPLIT(INDEX(_xlfn.TEXTSPLIT(TableCSV[[#This Row],[rep]],"="),2)," "),1)</f>
        <v>cores</v>
      </c>
      <c r="P533" s="6" t="str" cm="1">
        <f t="array" ref="P533">INDEX(_xlfn.TEXTSPLIT(INDEX(_xlfn.TEXTSPLIT(TableCSV[[#This Row],[rep]],"="),3)," "),1)</f>
        <v>close</v>
      </c>
      <c r="Q533" s="6" cm="1">
        <f t="array" ref="Q533">VALUE(INDEX(_xlfn.TEXTSPLIT(INDEX(_xlfn.TEXTSPLIT(TableCSV[[#This Row],[rep]],"="),4)," "),1))</f>
        <v>64</v>
      </c>
      <c r="R533" s="6" cm="1">
        <f t="array" ref="R533">VALUE(INDEX(_xlfn.TEXTSPLIT(INDEX(_xlfn.TEXTSPLIT(TableCSV[[#This Row],[rep]],"="),5)," "),1))</f>
        <v>64</v>
      </c>
    </row>
    <row r="534" spans="1:18" hidden="1" x14ac:dyDescent="0.25">
      <c r="A534" t="s">
        <v>624</v>
      </c>
      <c r="B534" t="s">
        <v>625</v>
      </c>
      <c r="C534" t="s">
        <v>32</v>
      </c>
      <c r="D534" t="s">
        <v>627</v>
      </c>
      <c r="E534">
        <v>30000</v>
      </c>
      <c r="F534">
        <v>30000</v>
      </c>
      <c r="G534">
        <v>30000</v>
      </c>
      <c r="H534">
        <v>19.964143360000001</v>
      </c>
      <c r="I534">
        <v>19.964143</v>
      </c>
      <c r="J534">
        <v>2704.8493400000002</v>
      </c>
      <c r="K534" s="6" t="str" cm="1">
        <f t="array" ref="K534">INDEX(_xlfn.TEXTSPLIT(TableCSV[[#This Row],[csv]],"_"),1)</f>
        <v>sgemm</v>
      </c>
      <c r="L534" s="6" t="str" cm="1">
        <f t="array" ref="L534">INDEX(_xlfn.TEXTSPLIT(TableCSV[[#This Row],[csv]],"_"),2)</f>
        <v>oblas</v>
      </c>
      <c r="M5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4" s="6">
        <f>IF(ISNUMBER(SEARCH("optimized",TableCSV[[#This Row],[csv]])),1,0)</f>
        <v>1</v>
      </c>
      <c r="O534" s="6" t="str" cm="1">
        <f t="array" ref="O534">INDEX(_xlfn.TEXTSPLIT(INDEX(_xlfn.TEXTSPLIT(TableCSV[[#This Row],[rep]],"="),2)," "),1)</f>
        <v>cores</v>
      </c>
      <c r="P534" s="6" t="str" cm="1">
        <f t="array" ref="P534">INDEX(_xlfn.TEXTSPLIT(INDEX(_xlfn.TEXTSPLIT(TableCSV[[#This Row],[rep]],"="),3)," "),1)</f>
        <v>close</v>
      </c>
      <c r="Q534" s="6" cm="1">
        <f t="array" ref="Q534">VALUE(INDEX(_xlfn.TEXTSPLIT(INDEX(_xlfn.TEXTSPLIT(TableCSV[[#This Row],[rep]],"="),4)," "),1))</f>
        <v>63</v>
      </c>
      <c r="R534" s="6" cm="1">
        <f t="array" ref="R534">VALUE(INDEX(_xlfn.TEXTSPLIT(INDEX(_xlfn.TEXTSPLIT(TableCSV[[#This Row],[rep]],"="),5)," "),1))</f>
        <v>63</v>
      </c>
    </row>
    <row r="535" spans="1:18" hidden="1" x14ac:dyDescent="0.25">
      <c r="A535" t="s">
        <v>624</v>
      </c>
      <c r="B535" t="s">
        <v>625</v>
      </c>
      <c r="C535" t="s">
        <v>32</v>
      </c>
      <c r="D535" t="s">
        <v>628</v>
      </c>
      <c r="E535">
        <v>30000</v>
      </c>
      <c r="F535">
        <v>30000</v>
      </c>
      <c r="G535">
        <v>30000</v>
      </c>
      <c r="H535">
        <v>20.471476260999999</v>
      </c>
      <c r="I535">
        <v>20.471475999999999</v>
      </c>
      <c r="J535">
        <v>2637.816605</v>
      </c>
      <c r="K535" s="6" t="str" cm="1">
        <f t="array" ref="K535">INDEX(_xlfn.TEXTSPLIT(TableCSV[[#This Row],[csv]],"_"),1)</f>
        <v>sgemm</v>
      </c>
      <c r="L535" s="6" t="str" cm="1">
        <f t="array" ref="L535">INDEX(_xlfn.TEXTSPLIT(TableCSV[[#This Row],[csv]],"_"),2)</f>
        <v>oblas</v>
      </c>
      <c r="M5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5" s="6">
        <f>IF(ISNUMBER(SEARCH("optimized",TableCSV[[#This Row],[csv]])),1,0)</f>
        <v>1</v>
      </c>
      <c r="O535" s="6" t="str" cm="1">
        <f t="array" ref="O535">INDEX(_xlfn.TEXTSPLIT(INDEX(_xlfn.TEXTSPLIT(TableCSV[[#This Row],[rep]],"="),2)," "),1)</f>
        <v>cores</v>
      </c>
      <c r="P535" s="6" t="str" cm="1">
        <f t="array" ref="P535">INDEX(_xlfn.TEXTSPLIT(INDEX(_xlfn.TEXTSPLIT(TableCSV[[#This Row],[rep]],"="),3)," "),1)</f>
        <v>close</v>
      </c>
      <c r="Q535" s="6" cm="1">
        <f t="array" ref="Q535">VALUE(INDEX(_xlfn.TEXTSPLIT(INDEX(_xlfn.TEXTSPLIT(TableCSV[[#This Row],[rep]],"="),4)," "),1))</f>
        <v>62</v>
      </c>
      <c r="R535" s="6" cm="1">
        <f t="array" ref="R535">VALUE(INDEX(_xlfn.TEXTSPLIT(INDEX(_xlfn.TEXTSPLIT(TableCSV[[#This Row],[rep]],"="),5)," "),1))</f>
        <v>62</v>
      </c>
    </row>
    <row r="536" spans="1:18" hidden="1" x14ac:dyDescent="0.25">
      <c r="A536" t="s">
        <v>624</v>
      </c>
      <c r="B536" t="s">
        <v>625</v>
      </c>
      <c r="C536" t="s">
        <v>32</v>
      </c>
      <c r="D536" t="s">
        <v>629</v>
      </c>
      <c r="E536">
        <v>30000</v>
      </c>
      <c r="F536">
        <v>30000</v>
      </c>
      <c r="G536">
        <v>30000</v>
      </c>
      <c r="H536">
        <v>20.033861380000001</v>
      </c>
      <c r="I536">
        <v>20.033861000000002</v>
      </c>
      <c r="J536">
        <v>2695.4364399999999</v>
      </c>
      <c r="K536" s="6" t="str" cm="1">
        <f t="array" ref="K536">INDEX(_xlfn.TEXTSPLIT(TableCSV[[#This Row],[csv]],"_"),1)</f>
        <v>sgemm</v>
      </c>
      <c r="L536" s="6" t="str" cm="1">
        <f t="array" ref="L536">INDEX(_xlfn.TEXTSPLIT(TableCSV[[#This Row],[csv]],"_"),2)</f>
        <v>oblas</v>
      </c>
      <c r="M5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6" s="6">
        <f>IF(ISNUMBER(SEARCH("optimized",TableCSV[[#This Row],[csv]])),1,0)</f>
        <v>1</v>
      </c>
      <c r="O536" s="6" t="str" cm="1">
        <f t="array" ref="O536">INDEX(_xlfn.TEXTSPLIT(INDEX(_xlfn.TEXTSPLIT(TableCSV[[#This Row],[rep]],"="),2)," "),1)</f>
        <v>cores</v>
      </c>
      <c r="P536" s="6" t="str" cm="1">
        <f t="array" ref="P536">INDEX(_xlfn.TEXTSPLIT(INDEX(_xlfn.TEXTSPLIT(TableCSV[[#This Row],[rep]],"="),3)," "),1)</f>
        <v>close</v>
      </c>
      <c r="Q536" s="6" cm="1">
        <f t="array" ref="Q536">VALUE(INDEX(_xlfn.TEXTSPLIT(INDEX(_xlfn.TEXTSPLIT(TableCSV[[#This Row],[rep]],"="),4)," "),1))</f>
        <v>61</v>
      </c>
      <c r="R536" s="6" cm="1">
        <f t="array" ref="R536">VALUE(INDEX(_xlfn.TEXTSPLIT(INDEX(_xlfn.TEXTSPLIT(TableCSV[[#This Row],[rep]],"="),5)," "),1))</f>
        <v>61</v>
      </c>
    </row>
    <row r="537" spans="1:18" hidden="1" x14ac:dyDescent="0.25">
      <c r="A537" t="s">
        <v>624</v>
      </c>
      <c r="B537" t="s">
        <v>625</v>
      </c>
      <c r="C537" t="s">
        <v>32</v>
      </c>
      <c r="D537" t="s">
        <v>630</v>
      </c>
      <c r="E537">
        <v>30000</v>
      </c>
      <c r="F537">
        <v>30000</v>
      </c>
      <c r="G537">
        <v>30000</v>
      </c>
      <c r="H537">
        <v>21.022925863000001</v>
      </c>
      <c r="I537">
        <v>21.022925999999998</v>
      </c>
      <c r="J537">
        <v>2568.6243840000002</v>
      </c>
      <c r="K537" s="6" t="str" cm="1">
        <f t="array" ref="K537">INDEX(_xlfn.TEXTSPLIT(TableCSV[[#This Row],[csv]],"_"),1)</f>
        <v>sgemm</v>
      </c>
      <c r="L537" s="6" t="str" cm="1">
        <f t="array" ref="L537">INDEX(_xlfn.TEXTSPLIT(TableCSV[[#This Row],[csv]],"_"),2)</f>
        <v>oblas</v>
      </c>
      <c r="M5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7" s="6">
        <f>IF(ISNUMBER(SEARCH("optimized",TableCSV[[#This Row],[csv]])),1,0)</f>
        <v>1</v>
      </c>
      <c r="O537" s="6" t="str" cm="1">
        <f t="array" ref="O537">INDEX(_xlfn.TEXTSPLIT(INDEX(_xlfn.TEXTSPLIT(TableCSV[[#This Row],[rep]],"="),2)," "),1)</f>
        <v>cores</v>
      </c>
      <c r="P537" s="6" t="str" cm="1">
        <f t="array" ref="P537">INDEX(_xlfn.TEXTSPLIT(INDEX(_xlfn.TEXTSPLIT(TableCSV[[#This Row],[rep]],"="),3)," "),1)</f>
        <v>close</v>
      </c>
      <c r="Q537" s="6" cm="1">
        <f t="array" ref="Q537">VALUE(INDEX(_xlfn.TEXTSPLIT(INDEX(_xlfn.TEXTSPLIT(TableCSV[[#This Row],[rep]],"="),4)," "),1))</f>
        <v>60</v>
      </c>
      <c r="R537" s="6" cm="1">
        <f t="array" ref="R537">VALUE(INDEX(_xlfn.TEXTSPLIT(INDEX(_xlfn.TEXTSPLIT(TableCSV[[#This Row],[rep]],"="),5)," "),1))</f>
        <v>60</v>
      </c>
    </row>
    <row r="538" spans="1:18" hidden="1" x14ac:dyDescent="0.25">
      <c r="A538" t="s">
        <v>624</v>
      </c>
      <c r="B538" t="s">
        <v>625</v>
      </c>
      <c r="C538" t="s">
        <v>32</v>
      </c>
      <c r="D538" t="s">
        <v>631</v>
      </c>
      <c r="E538">
        <v>30000</v>
      </c>
      <c r="F538">
        <v>30000</v>
      </c>
      <c r="G538">
        <v>30000</v>
      </c>
      <c r="H538">
        <v>19.548066827</v>
      </c>
      <c r="I538">
        <v>19.548067</v>
      </c>
      <c r="J538">
        <v>2762.4214959999999</v>
      </c>
      <c r="K538" s="6" t="str" cm="1">
        <f t="array" ref="K538">INDEX(_xlfn.TEXTSPLIT(TableCSV[[#This Row],[csv]],"_"),1)</f>
        <v>sgemm</v>
      </c>
      <c r="L538" s="6" t="str" cm="1">
        <f t="array" ref="L538">INDEX(_xlfn.TEXTSPLIT(TableCSV[[#This Row],[csv]],"_"),2)</f>
        <v>oblas</v>
      </c>
      <c r="M5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8" s="6">
        <f>IF(ISNUMBER(SEARCH("optimized",TableCSV[[#This Row],[csv]])),1,0)</f>
        <v>1</v>
      </c>
      <c r="O538" s="6" t="str" cm="1">
        <f t="array" ref="O538">INDEX(_xlfn.TEXTSPLIT(INDEX(_xlfn.TEXTSPLIT(TableCSV[[#This Row],[rep]],"="),2)," "),1)</f>
        <v>cores</v>
      </c>
      <c r="P538" s="6" t="str" cm="1">
        <f t="array" ref="P538">INDEX(_xlfn.TEXTSPLIT(INDEX(_xlfn.TEXTSPLIT(TableCSV[[#This Row],[rep]],"="),3)," "),1)</f>
        <v>close</v>
      </c>
      <c r="Q538" s="6" cm="1">
        <f t="array" ref="Q538">VALUE(INDEX(_xlfn.TEXTSPLIT(INDEX(_xlfn.TEXTSPLIT(TableCSV[[#This Row],[rep]],"="),4)," "),1))</f>
        <v>59</v>
      </c>
      <c r="R538" s="6" cm="1">
        <f t="array" ref="R538">VALUE(INDEX(_xlfn.TEXTSPLIT(INDEX(_xlfn.TEXTSPLIT(TableCSV[[#This Row],[rep]],"="),5)," "),1))</f>
        <v>59</v>
      </c>
    </row>
    <row r="539" spans="1:18" hidden="1" x14ac:dyDescent="0.25">
      <c r="A539" t="s">
        <v>624</v>
      </c>
      <c r="B539" t="s">
        <v>625</v>
      </c>
      <c r="C539" t="s">
        <v>32</v>
      </c>
      <c r="D539" t="s">
        <v>632</v>
      </c>
      <c r="E539">
        <v>30000</v>
      </c>
      <c r="F539">
        <v>30000</v>
      </c>
      <c r="G539">
        <v>30000</v>
      </c>
      <c r="H539">
        <v>19.785093190000001</v>
      </c>
      <c r="I539">
        <v>19.785093</v>
      </c>
      <c r="J539">
        <v>2729.327554</v>
      </c>
      <c r="K539" s="6" t="str" cm="1">
        <f t="array" ref="K539">INDEX(_xlfn.TEXTSPLIT(TableCSV[[#This Row],[csv]],"_"),1)</f>
        <v>sgemm</v>
      </c>
      <c r="L539" s="6" t="str" cm="1">
        <f t="array" ref="L539">INDEX(_xlfn.TEXTSPLIT(TableCSV[[#This Row],[csv]],"_"),2)</f>
        <v>oblas</v>
      </c>
      <c r="M5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39" s="6">
        <f>IF(ISNUMBER(SEARCH("optimized",TableCSV[[#This Row],[csv]])),1,0)</f>
        <v>1</v>
      </c>
      <c r="O539" s="6" t="str" cm="1">
        <f t="array" ref="O539">INDEX(_xlfn.TEXTSPLIT(INDEX(_xlfn.TEXTSPLIT(TableCSV[[#This Row],[rep]],"="),2)," "),1)</f>
        <v>cores</v>
      </c>
      <c r="P539" s="6" t="str" cm="1">
        <f t="array" ref="P539">INDEX(_xlfn.TEXTSPLIT(INDEX(_xlfn.TEXTSPLIT(TableCSV[[#This Row],[rep]],"="),3)," "),1)</f>
        <v>close</v>
      </c>
      <c r="Q539" s="6" cm="1">
        <f t="array" ref="Q539">VALUE(INDEX(_xlfn.TEXTSPLIT(INDEX(_xlfn.TEXTSPLIT(TableCSV[[#This Row],[rep]],"="),4)," "),1))</f>
        <v>58</v>
      </c>
      <c r="R539" s="6" cm="1">
        <f t="array" ref="R539">VALUE(INDEX(_xlfn.TEXTSPLIT(INDEX(_xlfn.TEXTSPLIT(TableCSV[[#This Row],[rep]],"="),5)," "),1))</f>
        <v>58</v>
      </c>
    </row>
    <row r="540" spans="1:18" hidden="1" x14ac:dyDescent="0.25">
      <c r="A540" t="s">
        <v>624</v>
      </c>
      <c r="B540" t="s">
        <v>625</v>
      </c>
      <c r="C540" t="s">
        <v>32</v>
      </c>
      <c r="D540" t="s">
        <v>633</v>
      </c>
      <c r="E540">
        <v>30000</v>
      </c>
      <c r="F540">
        <v>30000</v>
      </c>
      <c r="G540">
        <v>30000</v>
      </c>
      <c r="H540">
        <v>20.079908372999999</v>
      </c>
      <c r="I540">
        <v>20.079908</v>
      </c>
      <c r="J540">
        <v>2689.2552989999999</v>
      </c>
      <c r="K540" s="6" t="str" cm="1">
        <f t="array" ref="K540">INDEX(_xlfn.TEXTSPLIT(TableCSV[[#This Row],[csv]],"_"),1)</f>
        <v>sgemm</v>
      </c>
      <c r="L540" s="6" t="str" cm="1">
        <f t="array" ref="L540">INDEX(_xlfn.TEXTSPLIT(TableCSV[[#This Row],[csv]],"_"),2)</f>
        <v>oblas</v>
      </c>
      <c r="M5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0" s="6">
        <f>IF(ISNUMBER(SEARCH("optimized",TableCSV[[#This Row],[csv]])),1,0)</f>
        <v>1</v>
      </c>
      <c r="O540" s="6" t="str" cm="1">
        <f t="array" ref="O540">INDEX(_xlfn.TEXTSPLIT(INDEX(_xlfn.TEXTSPLIT(TableCSV[[#This Row],[rep]],"="),2)," "),1)</f>
        <v>cores</v>
      </c>
      <c r="P540" s="6" t="str" cm="1">
        <f t="array" ref="P540">INDEX(_xlfn.TEXTSPLIT(INDEX(_xlfn.TEXTSPLIT(TableCSV[[#This Row],[rep]],"="),3)," "),1)</f>
        <v>close</v>
      </c>
      <c r="Q540" s="6" cm="1">
        <f t="array" ref="Q540">VALUE(INDEX(_xlfn.TEXTSPLIT(INDEX(_xlfn.TEXTSPLIT(TableCSV[[#This Row],[rep]],"="),4)," "),1))</f>
        <v>57</v>
      </c>
      <c r="R540" s="6" cm="1">
        <f t="array" ref="R540">VALUE(INDEX(_xlfn.TEXTSPLIT(INDEX(_xlfn.TEXTSPLIT(TableCSV[[#This Row],[rep]],"="),5)," "),1))</f>
        <v>57</v>
      </c>
    </row>
    <row r="541" spans="1:18" hidden="1" x14ac:dyDescent="0.25">
      <c r="A541" t="s">
        <v>624</v>
      </c>
      <c r="B541" t="s">
        <v>625</v>
      </c>
      <c r="C541" t="s">
        <v>32</v>
      </c>
      <c r="D541" t="s">
        <v>634</v>
      </c>
      <c r="E541">
        <v>30000</v>
      </c>
      <c r="F541">
        <v>30000</v>
      </c>
      <c r="G541">
        <v>30000</v>
      </c>
      <c r="H541">
        <v>20.194143467</v>
      </c>
      <c r="I541">
        <v>20.194143</v>
      </c>
      <c r="J541">
        <v>2674.0426050000001</v>
      </c>
      <c r="K541" s="6" t="str" cm="1">
        <f t="array" ref="K541">INDEX(_xlfn.TEXTSPLIT(TableCSV[[#This Row],[csv]],"_"),1)</f>
        <v>sgemm</v>
      </c>
      <c r="L541" s="6" t="str" cm="1">
        <f t="array" ref="L541">INDEX(_xlfn.TEXTSPLIT(TableCSV[[#This Row],[csv]],"_"),2)</f>
        <v>oblas</v>
      </c>
      <c r="M5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1" s="6">
        <f>IF(ISNUMBER(SEARCH("optimized",TableCSV[[#This Row],[csv]])),1,0)</f>
        <v>1</v>
      </c>
      <c r="O541" s="6" t="str" cm="1">
        <f t="array" ref="O541">INDEX(_xlfn.TEXTSPLIT(INDEX(_xlfn.TEXTSPLIT(TableCSV[[#This Row],[rep]],"="),2)," "),1)</f>
        <v>cores</v>
      </c>
      <c r="P541" s="6" t="str" cm="1">
        <f t="array" ref="P541">INDEX(_xlfn.TEXTSPLIT(INDEX(_xlfn.TEXTSPLIT(TableCSV[[#This Row],[rep]],"="),3)," "),1)</f>
        <v>close</v>
      </c>
      <c r="Q541" s="6" cm="1">
        <f t="array" ref="Q541">VALUE(INDEX(_xlfn.TEXTSPLIT(INDEX(_xlfn.TEXTSPLIT(TableCSV[[#This Row],[rep]],"="),4)," "),1))</f>
        <v>56</v>
      </c>
      <c r="R541" s="6" cm="1">
        <f t="array" ref="R541">VALUE(INDEX(_xlfn.TEXTSPLIT(INDEX(_xlfn.TEXTSPLIT(TableCSV[[#This Row],[rep]],"="),5)," "),1))</f>
        <v>56</v>
      </c>
    </row>
    <row r="542" spans="1:18" hidden="1" x14ac:dyDescent="0.25">
      <c r="A542" t="s">
        <v>624</v>
      </c>
      <c r="B542" t="s">
        <v>625</v>
      </c>
      <c r="C542" t="s">
        <v>32</v>
      </c>
      <c r="D542" t="s">
        <v>635</v>
      </c>
      <c r="E542">
        <v>30000</v>
      </c>
      <c r="F542">
        <v>30000</v>
      </c>
      <c r="G542">
        <v>30000</v>
      </c>
      <c r="H542">
        <v>21.038778474000001</v>
      </c>
      <c r="I542">
        <v>21.038778000000001</v>
      </c>
      <c r="J542">
        <v>2566.6889390000001</v>
      </c>
      <c r="K542" s="6" t="str" cm="1">
        <f t="array" ref="K542">INDEX(_xlfn.TEXTSPLIT(TableCSV[[#This Row],[csv]],"_"),1)</f>
        <v>sgemm</v>
      </c>
      <c r="L542" s="6" t="str" cm="1">
        <f t="array" ref="L542">INDEX(_xlfn.TEXTSPLIT(TableCSV[[#This Row],[csv]],"_"),2)</f>
        <v>oblas</v>
      </c>
      <c r="M5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2" s="6">
        <f>IF(ISNUMBER(SEARCH("optimized",TableCSV[[#This Row],[csv]])),1,0)</f>
        <v>1</v>
      </c>
      <c r="O542" s="6" t="str" cm="1">
        <f t="array" ref="O542">INDEX(_xlfn.TEXTSPLIT(INDEX(_xlfn.TEXTSPLIT(TableCSV[[#This Row],[rep]],"="),2)," "),1)</f>
        <v>cores</v>
      </c>
      <c r="P542" s="6" t="str" cm="1">
        <f t="array" ref="P542">INDEX(_xlfn.TEXTSPLIT(INDEX(_xlfn.TEXTSPLIT(TableCSV[[#This Row],[rep]],"="),3)," "),1)</f>
        <v>close</v>
      </c>
      <c r="Q542" s="6" cm="1">
        <f t="array" ref="Q542">VALUE(INDEX(_xlfn.TEXTSPLIT(INDEX(_xlfn.TEXTSPLIT(TableCSV[[#This Row],[rep]],"="),4)," "),1))</f>
        <v>55</v>
      </c>
      <c r="R542" s="6" cm="1">
        <f t="array" ref="R542">VALUE(INDEX(_xlfn.TEXTSPLIT(INDEX(_xlfn.TEXTSPLIT(TableCSV[[#This Row],[rep]],"="),5)," "),1))</f>
        <v>55</v>
      </c>
    </row>
    <row r="543" spans="1:18" hidden="1" x14ac:dyDescent="0.25">
      <c r="A543" t="s">
        <v>624</v>
      </c>
      <c r="B543" t="s">
        <v>625</v>
      </c>
      <c r="C543" t="s">
        <v>32</v>
      </c>
      <c r="D543" t="s">
        <v>636</v>
      </c>
      <c r="E543">
        <v>30000</v>
      </c>
      <c r="F543">
        <v>30000</v>
      </c>
      <c r="G543">
        <v>30000</v>
      </c>
      <c r="H543">
        <v>20.340996758999999</v>
      </c>
      <c r="I543">
        <v>20.340997000000002</v>
      </c>
      <c r="J543">
        <v>2654.7371619999999</v>
      </c>
      <c r="K543" s="6" t="str" cm="1">
        <f t="array" ref="K543">INDEX(_xlfn.TEXTSPLIT(TableCSV[[#This Row],[csv]],"_"),1)</f>
        <v>sgemm</v>
      </c>
      <c r="L543" s="6" t="str" cm="1">
        <f t="array" ref="L543">INDEX(_xlfn.TEXTSPLIT(TableCSV[[#This Row],[csv]],"_"),2)</f>
        <v>oblas</v>
      </c>
      <c r="M5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3" s="6">
        <f>IF(ISNUMBER(SEARCH("optimized",TableCSV[[#This Row],[csv]])),1,0)</f>
        <v>1</v>
      </c>
      <c r="O543" s="6" t="str" cm="1">
        <f t="array" ref="O543">INDEX(_xlfn.TEXTSPLIT(INDEX(_xlfn.TEXTSPLIT(TableCSV[[#This Row],[rep]],"="),2)," "),1)</f>
        <v>cores</v>
      </c>
      <c r="P543" s="6" t="str" cm="1">
        <f t="array" ref="P543">INDEX(_xlfn.TEXTSPLIT(INDEX(_xlfn.TEXTSPLIT(TableCSV[[#This Row],[rep]],"="),3)," "),1)</f>
        <v>close</v>
      </c>
      <c r="Q543" s="6" cm="1">
        <f t="array" ref="Q543">VALUE(INDEX(_xlfn.TEXTSPLIT(INDEX(_xlfn.TEXTSPLIT(TableCSV[[#This Row],[rep]],"="),4)," "),1))</f>
        <v>54</v>
      </c>
      <c r="R543" s="6" cm="1">
        <f t="array" ref="R543">VALUE(INDEX(_xlfn.TEXTSPLIT(INDEX(_xlfn.TEXTSPLIT(TableCSV[[#This Row],[rep]],"="),5)," "),1))</f>
        <v>54</v>
      </c>
    </row>
    <row r="544" spans="1:18" hidden="1" x14ac:dyDescent="0.25">
      <c r="A544" t="s">
        <v>624</v>
      </c>
      <c r="B544" t="s">
        <v>625</v>
      </c>
      <c r="C544" t="s">
        <v>32</v>
      </c>
      <c r="D544" t="s">
        <v>637</v>
      </c>
      <c r="E544">
        <v>30000</v>
      </c>
      <c r="F544">
        <v>30000</v>
      </c>
      <c r="G544">
        <v>30000</v>
      </c>
      <c r="H544">
        <v>21.306648755000001</v>
      </c>
      <c r="I544">
        <v>21.306649</v>
      </c>
      <c r="J544">
        <v>2534.420153</v>
      </c>
      <c r="K544" s="6" t="str" cm="1">
        <f t="array" ref="K544">INDEX(_xlfn.TEXTSPLIT(TableCSV[[#This Row],[csv]],"_"),1)</f>
        <v>sgemm</v>
      </c>
      <c r="L544" s="6" t="str" cm="1">
        <f t="array" ref="L544">INDEX(_xlfn.TEXTSPLIT(TableCSV[[#This Row],[csv]],"_"),2)</f>
        <v>oblas</v>
      </c>
      <c r="M5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4" s="6">
        <f>IF(ISNUMBER(SEARCH("optimized",TableCSV[[#This Row],[csv]])),1,0)</f>
        <v>1</v>
      </c>
      <c r="O544" s="6" t="str" cm="1">
        <f t="array" ref="O544">INDEX(_xlfn.TEXTSPLIT(INDEX(_xlfn.TEXTSPLIT(TableCSV[[#This Row],[rep]],"="),2)," "),1)</f>
        <v>cores</v>
      </c>
      <c r="P544" s="6" t="str" cm="1">
        <f t="array" ref="P544">INDEX(_xlfn.TEXTSPLIT(INDEX(_xlfn.TEXTSPLIT(TableCSV[[#This Row],[rep]],"="),3)," "),1)</f>
        <v>close</v>
      </c>
      <c r="Q544" s="6" cm="1">
        <f t="array" ref="Q544">VALUE(INDEX(_xlfn.TEXTSPLIT(INDEX(_xlfn.TEXTSPLIT(TableCSV[[#This Row],[rep]],"="),4)," "),1))</f>
        <v>53</v>
      </c>
      <c r="R544" s="6" cm="1">
        <f t="array" ref="R544">VALUE(INDEX(_xlfn.TEXTSPLIT(INDEX(_xlfn.TEXTSPLIT(TableCSV[[#This Row],[rep]],"="),5)," "),1))</f>
        <v>53</v>
      </c>
    </row>
    <row r="545" spans="1:18" hidden="1" x14ac:dyDescent="0.25">
      <c r="A545" t="s">
        <v>624</v>
      </c>
      <c r="B545" t="s">
        <v>625</v>
      </c>
      <c r="C545" t="s">
        <v>32</v>
      </c>
      <c r="D545" t="s">
        <v>638</v>
      </c>
      <c r="E545">
        <v>30000</v>
      </c>
      <c r="F545">
        <v>30000</v>
      </c>
      <c r="G545">
        <v>30000</v>
      </c>
      <c r="H545">
        <v>20.559554283000001</v>
      </c>
      <c r="I545">
        <v>20.559553999999999</v>
      </c>
      <c r="J545">
        <v>2626.5160839999999</v>
      </c>
      <c r="K545" s="6" t="str" cm="1">
        <f t="array" ref="K545">INDEX(_xlfn.TEXTSPLIT(TableCSV[[#This Row],[csv]],"_"),1)</f>
        <v>sgemm</v>
      </c>
      <c r="L545" s="6" t="str" cm="1">
        <f t="array" ref="L545">INDEX(_xlfn.TEXTSPLIT(TableCSV[[#This Row],[csv]],"_"),2)</f>
        <v>oblas</v>
      </c>
      <c r="M5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5" s="6">
        <f>IF(ISNUMBER(SEARCH("optimized",TableCSV[[#This Row],[csv]])),1,0)</f>
        <v>1</v>
      </c>
      <c r="O545" s="6" t="str" cm="1">
        <f t="array" ref="O545">INDEX(_xlfn.TEXTSPLIT(INDEX(_xlfn.TEXTSPLIT(TableCSV[[#This Row],[rep]],"="),2)," "),1)</f>
        <v>cores</v>
      </c>
      <c r="P545" s="6" t="str" cm="1">
        <f t="array" ref="P545">INDEX(_xlfn.TEXTSPLIT(INDEX(_xlfn.TEXTSPLIT(TableCSV[[#This Row],[rep]],"="),3)," "),1)</f>
        <v>close</v>
      </c>
      <c r="Q545" s="6" cm="1">
        <f t="array" ref="Q545">VALUE(INDEX(_xlfn.TEXTSPLIT(INDEX(_xlfn.TEXTSPLIT(TableCSV[[#This Row],[rep]],"="),4)," "),1))</f>
        <v>52</v>
      </c>
      <c r="R545" s="6" cm="1">
        <f t="array" ref="R545">VALUE(INDEX(_xlfn.TEXTSPLIT(INDEX(_xlfn.TEXTSPLIT(TableCSV[[#This Row],[rep]],"="),5)," "),1))</f>
        <v>52</v>
      </c>
    </row>
    <row r="546" spans="1:18" hidden="1" x14ac:dyDescent="0.25">
      <c r="A546" t="s">
        <v>624</v>
      </c>
      <c r="B546" t="s">
        <v>625</v>
      </c>
      <c r="C546" t="s">
        <v>32</v>
      </c>
      <c r="D546" t="s">
        <v>639</v>
      </c>
      <c r="E546">
        <v>30000</v>
      </c>
      <c r="F546">
        <v>30000</v>
      </c>
      <c r="G546">
        <v>30000</v>
      </c>
      <c r="H546">
        <v>20.822144762000001</v>
      </c>
      <c r="I546">
        <v>20.822144999999999</v>
      </c>
      <c r="J546">
        <v>2593.392785</v>
      </c>
      <c r="K546" s="6" t="str" cm="1">
        <f t="array" ref="K546">INDEX(_xlfn.TEXTSPLIT(TableCSV[[#This Row],[csv]],"_"),1)</f>
        <v>sgemm</v>
      </c>
      <c r="L546" s="6" t="str" cm="1">
        <f t="array" ref="L546">INDEX(_xlfn.TEXTSPLIT(TableCSV[[#This Row],[csv]],"_"),2)</f>
        <v>oblas</v>
      </c>
      <c r="M5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6" s="6">
        <f>IF(ISNUMBER(SEARCH("optimized",TableCSV[[#This Row],[csv]])),1,0)</f>
        <v>1</v>
      </c>
      <c r="O546" s="6" t="str" cm="1">
        <f t="array" ref="O546">INDEX(_xlfn.TEXTSPLIT(INDEX(_xlfn.TEXTSPLIT(TableCSV[[#This Row],[rep]],"="),2)," "),1)</f>
        <v>cores</v>
      </c>
      <c r="P546" s="6" t="str" cm="1">
        <f t="array" ref="P546">INDEX(_xlfn.TEXTSPLIT(INDEX(_xlfn.TEXTSPLIT(TableCSV[[#This Row],[rep]],"="),3)," "),1)</f>
        <v>close</v>
      </c>
      <c r="Q546" s="6" cm="1">
        <f t="array" ref="Q546">VALUE(INDEX(_xlfn.TEXTSPLIT(INDEX(_xlfn.TEXTSPLIT(TableCSV[[#This Row],[rep]],"="),4)," "),1))</f>
        <v>51</v>
      </c>
      <c r="R546" s="6" cm="1">
        <f t="array" ref="R546">VALUE(INDEX(_xlfn.TEXTSPLIT(INDEX(_xlfn.TEXTSPLIT(TableCSV[[#This Row],[rep]],"="),5)," "),1))</f>
        <v>51</v>
      </c>
    </row>
    <row r="547" spans="1:18" hidden="1" x14ac:dyDescent="0.25">
      <c r="A547" t="s">
        <v>624</v>
      </c>
      <c r="B547" t="s">
        <v>625</v>
      </c>
      <c r="C547" t="s">
        <v>32</v>
      </c>
      <c r="D547" t="s">
        <v>640</v>
      </c>
      <c r="E547">
        <v>30000</v>
      </c>
      <c r="F547">
        <v>30000</v>
      </c>
      <c r="G547">
        <v>30000</v>
      </c>
      <c r="H547">
        <v>20.142766501000001</v>
      </c>
      <c r="I547">
        <v>20.142766999999999</v>
      </c>
      <c r="J547">
        <v>2680.863128</v>
      </c>
      <c r="K547" s="6" t="str" cm="1">
        <f t="array" ref="K547">INDEX(_xlfn.TEXTSPLIT(TableCSV[[#This Row],[csv]],"_"),1)</f>
        <v>sgemm</v>
      </c>
      <c r="L547" s="6" t="str" cm="1">
        <f t="array" ref="L547">INDEX(_xlfn.TEXTSPLIT(TableCSV[[#This Row],[csv]],"_"),2)</f>
        <v>oblas</v>
      </c>
      <c r="M5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7" s="6">
        <f>IF(ISNUMBER(SEARCH("optimized",TableCSV[[#This Row],[csv]])),1,0)</f>
        <v>1</v>
      </c>
      <c r="O547" s="6" t="str" cm="1">
        <f t="array" ref="O547">INDEX(_xlfn.TEXTSPLIT(INDEX(_xlfn.TEXTSPLIT(TableCSV[[#This Row],[rep]],"="),2)," "),1)</f>
        <v>cores</v>
      </c>
      <c r="P547" s="6" t="str" cm="1">
        <f t="array" ref="P547">INDEX(_xlfn.TEXTSPLIT(INDEX(_xlfn.TEXTSPLIT(TableCSV[[#This Row],[rep]],"="),3)," "),1)</f>
        <v>close</v>
      </c>
      <c r="Q547" s="6" cm="1">
        <f t="array" ref="Q547">VALUE(INDEX(_xlfn.TEXTSPLIT(INDEX(_xlfn.TEXTSPLIT(TableCSV[[#This Row],[rep]],"="),4)," "),1))</f>
        <v>50</v>
      </c>
      <c r="R547" s="6" cm="1">
        <f t="array" ref="R547">VALUE(INDEX(_xlfn.TEXTSPLIT(INDEX(_xlfn.TEXTSPLIT(TableCSV[[#This Row],[rep]],"="),5)," "),1))</f>
        <v>50</v>
      </c>
    </row>
    <row r="548" spans="1:18" hidden="1" x14ac:dyDescent="0.25">
      <c r="A548" t="s">
        <v>624</v>
      </c>
      <c r="B548" t="s">
        <v>625</v>
      </c>
      <c r="C548" t="s">
        <v>32</v>
      </c>
      <c r="D548" t="s">
        <v>641</v>
      </c>
      <c r="E548">
        <v>30000</v>
      </c>
      <c r="F548">
        <v>30000</v>
      </c>
      <c r="G548">
        <v>30000</v>
      </c>
      <c r="H548">
        <v>20.063220950000002</v>
      </c>
      <c r="I548">
        <v>20.063220999999999</v>
      </c>
      <c r="J548">
        <v>2691.4920659999998</v>
      </c>
      <c r="K548" s="6" t="str" cm="1">
        <f t="array" ref="K548">INDEX(_xlfn.TEXTSPLIT(TableCSV[[#This Row],[csv]],"_"),1)</f>
        <v>sgemm</v>
      </c>
      <c r="L548" s="6" t="str" cm="1">
        <f t="array" ref="L548">INDEX(_xlfn.TEXTSPLIT(TableCSV[[#This Row],[csv]],"_"),2)</f>
        <v>oblas</v>
      </c>
      <c r="M5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8" s="6">
        <f>IF(ISNUMBER(SEARCH("optimized",TableCSV[[#This Row],[csv]])),1,0)</f>
        <v>1</v>
      </c>
      <c r="O548" s="6" t="str" cm="1">
        <f t="array" ref="O548">INDEX(_xlfn.TEXTSPLIT(INDEX(_xlfn.TEXTSPLIT(TableCSV[[#This Row],[rep]],"="),2)," "),1)</f>
        <v>cores</v>
      </c>
      <c r="P548" s="6" t="str" cm="1">
        <f t="array" ref="P548">INDEX(_xlfn.TEXTSPLIT(INDEX(_xlfn.TEXTSPLIT(TableCSV[[#This Row],[rep]],"="),3)," "),1)</f>
        <v>close</v>
      </c>
      <c r="Q548" s="6" cm="1">
        <f t="array" ref="Q548">VALUE(INDEX(_xlfn.TEXTSPLIT(INDEX(_xlfn.TEXTSPLIT(TableCSV[[#This Row],[rep]],"="),4)," "),1))</f>
        <v>49</v>
      </c>
      <c r="R548" s="6" cm="1">
        <f t="array" ref="R548">VALUE(INDEX(_xlfn.TEXTSPLIT(INDEX(_xlfn.TEXTSPLIT(TableCSV[[#This Row],[rep]],"="),5)," "),1))</f>
        <v>49</v>
      </c>
    </row>
    <row r="549" spans="1:18" hidden="1" x14ac:dyDescent="0.25">
      <c r="A549" t="s">
        <v>624</v>
      </c>
      <c r="B549" t="s">
        <v>625</v>
      </c>
      <c r="C549" t="s">
        <v>32</v>
      </c>
      <c r="D549" t="s">
        <v>642</v>
      </c>
      <c r="E549">
        <v>30000</v>
      </c>
      <c r="F549">
        <v>30000</v>
      </c>
      <c r="G549">
        <v>30000</v>
      </c>
      <c r="H549">
        <v>20.572254141999998</v>
      </c>
      <c r="I549">
        <v>20.572254000000001</v>
      </c>
      <c r="J549">
        <v>2624.8946580000002</v>
      </c>
      <c r="K549" s="6" t="str" cm="1">
        <f t="array" ref="K549">INDEX(_xlfn.TEXTSPLIT(TableCSV[[#This Row],[csv]],"_"),1)</f>
        <v>sgemm</v>
      </c>
      <c r="L549" s="6" t="str" cm="1">
        <f t="array" ref="L549">INDEX(_xlfn.TEXTSPLIT(TableCSV[[#This Row],[csv]],"_"),2)</f>
        <v>oblas</v>
      </c>
      <c r="M5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49" s="6">
        <f>IF(ISNUMBER(SEARCH("optimized",TableCSV[[#This Row],[csv]])),1,0)</f>
        <v>1</v>
      </c>
      <c r="O549" s="6" t="str" cm="1">
        <f t="array" ref="O549">INDEX(_xlfn.TEXTSPLIT(INDEX(_xlfn.TEXTSPLIT(TableCSV[[#This Row],[rep]],"="),2)," "),1)</f>
        <v>cores</v>
      </c>
      <c r="P549" s="6" t="str" cm="1">
        <f t="array" ref="P549">INDEX(_xlfn.TEXTSPLIT(INDEX(_xlfn.TEXTSPLIT(TableCSV[[#This Row],[rep]],"="),3)," "),1)</f>
        <v>close</v>
      </c>
      <c r="Q549" s="6" cm="1">
        <f t="array" ref="Q549">VALUE(INDEX(_xlfn.TEXTSPLIT(INDEX(_xlfn.TEXTSPLIT(TableCSV[[#This Row],[rep]],"="),4)," "),1))</f>
        <v>48</v>
      </c>
      <c r="R549" s="6" cm="1">
        <f t="array" ref="R549">VALUE(INDEX(_xlfn.TEXTSPLIT(INDEX(_xlfn.TEXTSPLIT(TableCSV[[#This Row],[rep]],"="),5)," "),1))</f>
        <v>48</v>
      </c>
    </row>
    <row r="550" spans="1:18" hidden="1" x14ac:dyDescent="0.25">
      <c r="A550" t="s">
        <v>624</v>
      </c>
      <c r="B550" t="s">
        <v>625</v>
      </c>
      <c r="C550" t="s">
        <v>32</v>
      </c>
      <c r="D550" t="s">
        <v>643</v>
      </c>
      <c r="E550">
        <v>30000</v>
      </c>
      <c r="F550">
        <v>30000</v>
      </c>
      <c r="G550">
        <v>30000</v>
      </c>
      <c r="H550">
        <v>21.288350809000001</v>
      </c>
      <c r="I550">
        <v>21.288350999999999</v>
      </c>
      <c r="J550">
        <v>2536.5985599999999</v>
      </c>
      <c r="K550" s="6" t="str" cm="1">
        <f t="array" ref="K550">INDEX(_xlfn.TEXTSPLIT(TableCSV[[#This Row],[csv]],"_"),1)</f>
        <v>sgemm</v>
      </c>
      <c r="L550" s="6" t="str" cm="1">
        <f t="array" ref="L550">INDEX(_xlfn.TEXTSPLIT(TableCSV[[#This Row],[csv]],"_"),2)</f>
        <v>oblas</v>
      </c>
      <c r="M5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0" s="6">
        <f>IF(ISNUMBER(SEARCH("optimized",TableCSV[[#This Row],[csv]])),1,0)</f>
        <v>1</v>
      </c>
      <c r="O550" s="6" t="str" cm="1">
        <f t="array" ref="O550">INDEX(_xlfn.TEXTSPLIT(INDEX(_xlfn.TEXTSPLIT(TableCSV[[#This Row],[rep]],"="),2)," "),1)</f>
        <v>cores</v>
      </c>
      <c r="P550" s="6" t="str" cm="1">
        <f t="array" ref="P550">INDEX(_xlfn.TEXTSPLIT(INDEX(_xlfn.TEXTSPLIT(TableCSV[[#This Row],[rep]],"="),3)," "),1)</f>
        <v>close</v>
      </c>
      <c r="Q550" s="6" cm="1">
        <f t="array" ref="Q550">VALUE(INDEX(_xlfn.TEXTSPLIT(INDEX(_xlfn.TEXTSPLIT(TableCSV[[#This Row],[rep]],"="),4)," "),1))</f>
        <v>47</v>
      </c>
      <c r="R550" s="6" cm="1">
        <f t="array" ref="R550">VALUE(INDEX(_xlfn.TEXTSPLIT(INDEX(_xlfn.TEXTSPLIT(TableCSV[[#This Row],[rep]],"="),5)," "),1))</f>
        <v>47</v>
      </c>
    </row>
    <row r="551" spans="1:18" hidden="1" x14ac:dyDescent="0.25">
      <c r="A551" t="s">
        <v>624</v>
      </c>
      <c r="B551" t="s">
        <v>625</v>
      </c>
      <c r="C551" t="s">
        <v>32</v>
      </c>
      <c r="D551" t="s">
        <v>644</v>
      </c>
      <c r="E551">
        <v>30000</v>
      </c>
      <c r="F551">
        <v>30000</v>
      </c>
      <c r="G551">
        <v>30000</v>
      </c>
      <c r="H551">
        <v>21.393681872999998</v>
      </c>
      <c r="I551">
        <v>21.393681999999998</v>
      </c>
      <c r="J551">
        <v>2524.1097030000001</v>
      </c>
      <c r="K551" s="6" t="str" cm="1">
        <f t="array" ref="K551">INDEX(_xlfn.TEXTSPLIT(TableCSV[[#This Row],[csv]],"_"),1)</f>
        <v>sgemm</v>
      </c>
      <c r="L551" s="6" t="str" cm="1">
        <f t="array" ref="L551">INDEX(_xlfn.TEXTSPLIT(TableCSV[[#This Row],[csv]],"_"),2)</f>
        <v>oblas</v>
      </c>
      <c r="M5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1" s="6">
        <f>IF(ISNUMBER(SEARCH("optimized",TableCSV[[#This Row],[csv]])),1,0)</f>
        <v>1</v>
      </c>
      <c r="O551" s="6" t="str" cm="1">
        <f t="array" ref="O551">INDEX(_xlfn.TEXTSPLIT(INDEX(_xlfn.TEXTSPLIT(TableCSV[[#This Row],[rep]],"="),2)," "),1)</f>
        <v>cores</v>
      </c>
      <c r="P551" s="6" t="str" cm="1">
        <f t="array" ref="P551">INDEX(_xlfn.TEXTSPLIT(INDEX(_xlfn.TEXTSPLIT(TableCSV[[#This Row],[rep]],"="),3)," "),1)</f>
        <v>close</v>
      </c>
      <c r="Q551" s="6" cm="1">
        <f t="array" ref="Q551">VALUE(INDEX(_xlfn.TEXTSPLIT(INDEX(_xlfn.TEXTSPLIT(TableCSV[[#This Row],[rep]],"="),4)," "),1))</f>
        <v>46</v>
      </c>
      <c r="R551" s="6" cm="1">
        <f t="array" ref="R551">VALUE(INDEX(_xlfn.TEXTSPLIT(INDEX(_xlfn.TEXTSPLIT(TableCSV[[#This Row],[rep]],"="),5)," "),1))</f>
        <v>46</v>
      </c>
    </row>
    <row r="552" spans="1:18" hidden="1" x14ac:dyDescent="0.25">
      <c r="A552" t="s">
        <v>624</v>
      </c>
      <c r="B552" t="s">
        <v>625</v>
      </c>
      <c r="C552" t="s">
        <v>32</v>
      </c>
      <c r="D552" t="s">
        <v>645</v>
      </c>
      <c r="E552">
        <v>30000</v>
      </c>
      <c r="F552">
        <v>30000</v>
      </c>
      <c r="G552">
        <v>30000</v>
      </c>
      <c r="H552">
        <v>21.711248954999999</v>
      </c>
      <c r="I552">
        <v>21.711248999999999</v>
      </c>
      <c r="J552">
        <v>2487.1899410000001</v>
      </c>
      <c r="K552" s="6" t="str" cm="1">
        <f t="array" ref="K552">INDEX(_xlfn.TEXTSPLIT(TableCSV[[#This Row],[csv]],"_"),1)</f>
        <v>sgemm</v>
      </c>
      <c r="L552" s="6" t="str" cm="1">
        <f t="array" ref="L552">INDEX(_xlfn.TEXTSPLIT(TableCSV[[#This Row],[csv]],"_"),2)</f>
        <v>oblas</v>
      </c>
      <c r="M5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2" s="6">
        <f>IF(ISNUMBER(SEARCH("optimized",TableCSV[[#This Row],[csv]])),1,0)</f>
        <v>1</v>
      </c>
      <c r="O552" s="6" t="str" cm="1">
        <f t="array" ref="O552">INDEX(_xlfn.TEXTSPLIT(INDEX(_xlfn.TEXTSPLIT(TableCSV[[#This Row],[rep]],"="),2)," "),1)</f>
        <v>cores</v>
      </c>
      <c r="P552" s="6" t="str" cm="1">
        <f t="array" ref="P552">INDEX(_xlfn.TEXTSPLIT(INDEX(_xlfn.TEXTSPLIT(TableCSV[[#This Row],[rep]],"="),3)," "),1)</f>
        <v>close</v>
      </c>
      <c r="Q552" s="6" cm="1">
        <f t="array" ref="Q552">VALUE(INDEX(_xlfn.TEXTSPLIT(INDEX(_xlfn.TEXTSPLIT(TableCSV[[#This Row],[rep]],"="),4)," "),1))</f>
        <v>45</v>
      </c>
      <c r="R552" s="6" cm="1">
        <f t="array" ref="R552">VALUE(INDEX(_xlfn.TEXTSPLIT(INDEX(_xlfn.TEXTSPLIT(TableCSV[[#This Row],[rep]],"="),5)," "),1))</f>
        <v>45</v>
      </c>
    </row>
    <row r="553" spans="1:18" hidden="1" x14ac:dyDescent="0.25">
      <c r="A553" t="s">
        <v>624</v>
      </c>
      <c r="B553" t="s">
        <v>625</v>
      </c>
      <c r="C553" t="s">
        <v>32</v>
      </c>
      <c r="D553" t="s">
        <v>646</v>
      </c>
      <c r="E553">
        <v>30000</v>
      </c>
      <c r="F553">
        <v>30000</v>
      </c>
      <c r="G553">
        <v>30000</v>
      </c>
      <c r="H553">
        <v>21.444916171999999</v>
      </c>
      <c r="I553">
        <v>21.444915999999999</v>
      </c>
      <c r="J553">
        <v>2518.0793229999999</v>
      </c>
      <c r="K553" s="6" t="str" cm="1">
        <f t="array" ref="K553">INDEX(_xlfn.TEXTSPLIT(TableCSV[[#This Row],[csv]],"_"),1)</f>
        <v>sgemm</v>
      </c>
      <c r="L553" s="6" t="str" cm="1">
        <f t="array" ref="L553">INDEX(_xlfn.TEXTSPLIT(TableCSV[[#This Row],[csv]],"_"),2)</f>
        <v>oblas</v>
      </c>
      <c r="M5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3" s="6">
        <f>IF(ISNUMBER(SEARCH("optimized",TableCSV[[#This Row],[csv]])),1,0)</f>
        <v>1</v>
      </c>
      <c r="O553" s="6" t="str" cm="1">
        <f t="array" ref="O553">INDEX(_xlfn.TEXTSPLIT(INDEX(_xlfn.TEXTSPLIT(TableCSV[[#This Row],[rep]],"="),2)," "),1)</f>
        <v>cores</v>
      </c>
      <c r="P553" s="6" t="str" cm="1">
        <f t="array" ref="P553">INDEX(_xlfn.TEXTSPLIT(INDEX(_xlfn.TEXTSPLIT(TableCSV[[#This Row],[rep]],"="),3)," "),1)</f>
        <v>close</v>
      </c>
      <c r="Q553" s="6" cm="1">
        <f t="array" ref="Q553">VALUE(INDEX(_xlfn.TEXTSPLIT(INDEX(_xlfn.TEXTSPLIT(TableCSV[[#This Row],[rep]],"="),4)," "),1))</f>
        <v>44</v>
      </c>
      <c r="R553" s="6" cm="1">
        <f t="array" ref="R553">VALUE(INDEX(_xlfn.TEXTSPLIT(INDEX(_xlfn.TEXTSPLIT(TableCSV[[#This Row],[rep]],"="),5)," "),1))</f>
        <v>44</v>
      </c>
    </row>
    <row r="554" spans="1:18" hidden="1" x14ac:dyDescent="0.25">
      <c r="A554" t="s">
        <v>624</v>
      </c>
      <c r="B554" t="s">
        <v>625</v>
      </c>
      <c r="C554" t="s">
        <v>32</v>
      </c>
      <c r="D554" t="s">
        <v>647</v>
      </c>
      <c r="E554">
        <v>30000</v>
      </c>
      <c r="F554">
        <v>30000</v>
      </c>
      <c r="G554">
        <v>30000</v>
      </c>
      <c r="H554">
        <v>22.017014970999998</v>
      </c>
      <c r="I554">
        <v>22.017015000000001</v>
      </c>
      <c r="J554">
        <v>2452.648557</v>
      </c>
      <c r="K554" s="6" t="str" cm="1">
        <f t="array" ref="K554">INDEX(_xlfn.TEXTSPLIT(TableCSV[[#This Row],[csv]],"_"),1)</f>
        <v>sgemm</v>
      </c>
      <c r="L554" s="6" t="str" cm="1">
        <f t="array" ref="L554">INDEX(_xlfn.TEXTSPLIT(TableCSV[[#This Row],[csv]],"_"),2)</f>
        <v>oblas</v>
      </c>
      <c r="M5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4" s="6">
        <f>IF(ISNUMBER(SEARCH("optimized",TableCSV[[#This Row],[csv]])),1,0)</f>
        <v>1</v>
      </c>
      <c r="O554" s="6" t="str" cm="1">
        <f t="array" ref="O554">INDEX(_xlfn.TEXTSPLIT(INDEX(_xlfn.TEXTSPLIT(TableCSV[[#This Row],[rep]],"="),2)," "),1)</f>
        <v>cores</v>
      </c>
      <c r="P554" s="6" t="str" cm="1">
        <f t="array" ref="P554">INDEX(_xlfn.TEXTSPLIT(INDEX(_xlfn.TEXTSPLIT(TableCSV[[#This Row],[rep]],"="),3)," "),1)</f>
        <v>close</v>
      </c>
      <c r="Q554" s="6" cm="1">
        <f t="array" ref="Q554">VALUE(INDEX(_xlfn.TEXTSPLIT(INDEX(_xlfn.TEXTSPLIT(TableCSV[[#This Row],[rep]],"="),4)," "),1))</f>
        <v>43</v>
      </c>
      <c r="R554" s="6" cm="1">
        <f t="array" ref="R554">VALUE(INDEX(_xlfn.TEXTSPLIT(INDEX(_xlfn.TEXTSPLIT(TableCSV[[#This Row],[rep]],"="),5)," "),1))</f>
        <v>43</v>
      </c>
    </row>
    <row r="555" spans="1:18" hidden="1" x14ac:dyDescent="0.25">
      <c r="A555" t="s">
        <v>624</v>
      </c>
      <c r="B555" t="s">
        <v>625</v>
      </c>
      <c r="C555" t="s">
        <v>32</v>
      </c>
      <c r="D555" t="s">
        <v>648</v>
      </c>
      <c r="E555">
        <v>30000</v>
      </c>
      <c r="F555">
        <v>30000</v>
      </c>
      <c r="G555">
        <v>30000</v>
      </c>
      <c r="H555">
        <v>22.039407525000001</v>
      </c>
      <c r="I555">
        <v>22.039408000000002</v>
      </c>
      <c r="J555">
        <v>2450.1566090000001</v>
      </c>
      <c r="K555" s="6" t="str" cm="1">
        <f t="array" ref="K555">INDEX(_xlfn.TEXTSPLIT(TableCSV[[#This Row],[csv]],"_"),1)</f>
        <v>sgemm</v>
      </c>
      <c r="L555" s="6" t="str" cm="1">
        <f t="array" ref="L555">INDEX(_xlfn.TEXTSPLIT(TableCSV[[#This Row],[csv]],"_"),2)</f>
        <v>oblas</v>
      </c>
      <c r="M5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5" s="6">
        <f>IF(ISNUMBER(SEARCH("optimized",TableCSV[[#This Row],[csv]])),1,0)</f>
        <v>1</v>
      </c>
      <c r="O555" s="6" t="str" cm="1">
        <f t="array" ref="O555">INDEX(_xlfn.TEXTSPLIT(INDEX(_xlfn.TEXTSPLIT(TableCSV[[#This Row],[rep]],"="),2)," "),1)</f>
        <v>cores</v>
      </c>
      <c r="P555" s="6" t="str" cm="1">
        <f t="array" ref="P555">INDEX(_xlfn.TEXTSPLIT(INDEX(_xlfn.TEXTSPLIT(TableCSV[[#This Row],[rep]],"="),3)," "),1)</f>
        <v>close</v>
      </c>
      <c r="Q555" s="6" cm="1">
        <f t="array" ref="Q555">VALUE(INDEX(_xlfn.TEXTSPLIT(INDEX(_xlfn.TEXTSPLIT(TableCSV[[#This Row],[rep]],"="),4)," "),1))</f>
        <v>42</v>
      </c>
      <c r="R555" s="6" cm="1">
        <f t="array" ref="R555">VALUE(INDEX(_xlfn.TEXTSPLIT(INDEX(_xlfn.TEXTSPLIT(TableCSV[[#This Row],[rep]],"="),5)," "),1))</f>
        <v>42</v>
      </c>
    </row>
    <row r="556" spans="1:18" hidden="1" x14ac:dyDescent="0.25">
      <c r="A556" t="s">
        <v>624</v>
      </c>
      <c r="B556" t="s">
        <v>625</v>
      </c>
      <c r="C556" t="s">
        <v>32</v>
      </c>
      <c r="D556" t="s">
        <v>649</v>
      </c>
      <c r="E556">
        <v>30000</v>
      </c>
      <c r="F556">
        <v>30000</v>
      </c>
      <c r="G556">
        <v>30000</v>
      </c>
      <c r="H556">
        <v>23.02396194</v>
      </c>
      <c r="I556">
        <v>23.023962000000001</v>
      </c>
      <c r="J556">
        <v>2345.3826119999999</v>
      </c>
      <c r="K556" s="6" t="str" cm="1">
        <f t="array" ref="K556">INDEX(_xlfn.TEXTSPLIT(TableCSV[[#This Row],[csv]],"_"),1)</f>
        <v>sgemm</v>
      </c>
      <c r="L556" s="6" t="str" cm="1">
        <f t="array" ref="L556">INDEX(_xlfn.TEXTSPLIT(TableCSV[[#This Row],[csv]],"_"),2)</f>
        <v>oblas</v>
      </c>
      <c r="M5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6" s="6">
        <f>IF(ISNUMBER(SEARCH("optimized",TableCSV[[#This Row],[csv]])),1,0)</f>
        <v>1</v>
      </c>
      <c r="O556" s="6" t="str" cm="1">
        <f t="array" ref="O556">INDEX(_xlfn.TEXTSPLIT(INDEX(_xlfn.TEXTSPLIT(TableCSV[[#This Row],[rep]],"="),2)," "),1)</f>
        <v>cores</v>
      </c>
      <c r="P556" s="6" t="str" cm="1">
        <f t="array" ref="P556">INDEX(_xlfn.TEXTSPLIT(INDEX(_xlfn.TEXTSPLIT(TableCSV[[#This Row],[rep]],"="),3)," "),1)</f>
        <v>close</v>
      </c>
      <c r="Q556" s="6" cm="1">
        <f t="array" ref="Q556">VALUE(INDEX(_xlfn.TEXTSPLIT(INDEX(_xlfn.TEXTSPLIT(TableCSV[[#This Row],[rep]],"="),4)," "),1))</f>
        <v>41</v>
      </c>
      <c r="R556" s="6" cm="1">
        <f t="array" ref="R556">VALUE(INDEX(_xlfn.TEXTSPLIT(INDEX(_xlfn.TEXTSPLIT(TableCSV[[#This Row],[rep]],"="),5)," "),1))</f>
        <v>41</v>
      </c>
    </row>
    <row r="557" spans="1:18" hidden="1" x14ac:dyDescent="0.25">
      <c r="A557" t="s">
        <v>624</v>
      </c>
      <c r="B557" t="s">
        <v>625</v>
      </c>
      <c r="C557" t="s">
        <v>32</v>
      </c>
      <c r="D557" t="s">
        <v>650</v>
      </c>
      <c r="E557">
        <v>30000</v>
      </c>
      <c r="F557">
        <v>30000</v>
      </c>
      <c r="G557">
        <v>30000</v>
      </c>
      <c r="H557">
        <v>23.400502363000001</v>
      </c>
      <c r="I557">
        <v>23.400501999999999</v>
      </c>
      <c r="J557">
        <v>2307.6427659999999</v>
      </c>
      <c r="K557" s="6" t="str" cm="1">
        <f t="array" ref="K557">INDEX(_xlfn.TEXTSPLIT(TableCSV[[#This Row],[csv]],"_"),1)</f>
        <v>sgemm</v>
      </c>
      <c r="L557" s="6" t="str" cm="1">
        <f t="array" ref="L557">INDEX(_xlfn.TEXTSPLIT(TableCSV[[#This Row],[csv]],"_"),2)</f>
        <v>oblas</v>
      </c>
      <c r="M5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7" s="6">
        <f>IF(ISNUMBER(SEARCH("optimized",TableCSV[[#This Row],[csv]])),1,0)</f>
        <v>1</v>
      </c>
      <c r="O557" s="6" t="str" cm="1">
        <f t="array" ref="O557">INDEX(_xlfn.TEXTSPLIT(INDEX(_xlfn.TEXTSPLIT(TableCSV[[#This Row],[rep]],"="),2)," "),1)</f>
        <v>cores</v>
      </c>
      <c r="P557" s="6" t="str" cm="1">
        <f t="array" ref="P557">INDEX(_xlfn.TEXTSPLIT(INDEX(_xlfn.TEXTSPLIT(TableCSV[[#This Row],[rep]],"="),3)," "),1)</f>
        <v>close</v>
      </c>
      <c r="Q557" s="6" cm="1">
        <f t="array" ref="Q557">VALUE(INDEX(_xlfn.TEXTSPLIT(INDEX(_xlfn.TEXTSPLIT(TableCSV[[#This Row],[rep]],"="),4)," "),1))</f>
        <v>40</v>
      </c>
      <c r="R557" s="6" cm="1">
        <f t="array" ref="R557">VALUE(INDEX(_xlfn.TEXTSPLIT(INDEX(_xlfn.TEXTSPLIT(TableCSV[[#This Row],[rep]],"="),5)," "),1))</f>
        <v>40</v>
      </c>
    </row>
    <row r="558" spans="1:18" hidden="1" x14ac:dyDescent="0.25">
      <c r="A558" t="s">
        <v>624</v>
      </c>
      <c r="B558" t="s">
        <v>625</v>
      </c>
      <c r="C558" t="s">
        <v>32</v>
      </c>
      <c r="D558" t="s">
        <v>651</v>
      </c>
      <c r="E558">
        <v>30000</v>
      </c>
      <c r="F558">
        <v>30000</v>
      </c>
      <c r="G558">
        <v>30000</v>
      </c>
      <c r="H558">
        <v>22.707979740999999</v>
      </c>
      <c r="I558">
        <v>22.707979999999999</v>
      </c>
      <c r="J558">
        <v>2378.0186800000001</v>
      </c>
      <c r="K558" s="6" t="str" cm="1">
        <f t="array" ref="K558">INDEX(_xlfn.TEXTSPLIT(TableCSV[[#This Row],[csv]],"_"),1)</f>
        <v>sgemm</v>
      </c>
      <c r="L558" s="6" t="str" cm="1">
        <f t="array" ref="L558">INDEX(_xlfn.TEXTSPLIT(TableCSV[[#This Row],[csv]],"_"),2)</f>
        <v>oblas</v>
      </c>
      <c r="M5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8" s="6">
        <f>IF(ISNUMBER(SEARCH("optimized",TableCSV[[#This Row],[csv]])),1,0)</f>
        <v>1</v>
      </c>
      <c r="O558" s="6" t="str" cm="1">
        <f t="array" ref="O558">INDEX(_xlfn.TEXTSPLIT(INDEX(_xlfn.TEXTSPLIT(TableCSV[[#This Row],[rep]],"="),2)," "),1)</f>
        <v>cores</v>
      </c>
      <c r="P558" s="6" t="str" cm="1">
        <f t="array" ref="P558">INDEX(_xlfn.TEXTSPLIT(INDEX(_xlfn.TEXTSPLIT(TableCSV[[#This Row],[rep]],"="),3)," "),1)</f>
        <v>close</v>
      </c>
      <c r="Q558" s="6" cm="1">
        <f t="array" ref="Q558">VALUE(INDEX(_xlfn.TEXTSPLIT(INDEX(_xlfn.TEXTSPLIT(TableCSV[[#This Row],[rep]],"="),4)," "),1))</f>
        <v>39</v>
      </c>
      <c r="R558" s="6" cm="1">
        <f t="array" ref="R558">VALUE(INDEX(_xlfn.TEXTSPLIT(INDEX(_xlfn.TEXTSPLIT(TableCSV[[#This Row],[rep]],"="),5)," "),1))</f>
        <v>39</v>
      </c>
    </row>
    <row r="559" spans="1:18" hidden="1" x14ac:dyDescent="0.25">
      <c r="A559" t="s">
        <v>624</v>
      </c>
      <c r="B559" t="s">
        <v>625</v>
      </c>
      <c r="C559" t="s">
        <v>32</v>
      </c>
      <c r="D559" t="s">
        <v>652</v>
      </c>
      <c r="E559">
        <v>30000</v>
      </c>
      <c r="F559">
        <v>30000</v>
      </c>
      <c r="G559">
        <v>30000</v>
      </c>
      <c r="H559">
        <v>23.584409483000002</v>
      </c>
      <c r="I559">
        <v>23.584409000000001</v>
      </c>
      <c r="J559">
        <v>2289.6481690000001</v>
      </c>
      <c r="K559" s="6" t="str" cm="1">
        <f t="array" ref="K559">INDEX(_xlfn.TEXTSPLIT(TableCSV[[#This Row],[csv]],"_"),1)</f>
        <v>sgemm</v>
      </c>
      <c r="L559" s="6" t="str" cm="1">
        <f t="array" ref="L559">INDEX(_xlfn.TEXTSPLIT(TableCSV[[#This Row],[csv]],"_"),2)</f>
        <v>oblas</v>
      </c>
      <c r="M5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59" s="6">
        <f>IF(ISNUMBER(SEARCH("optimized",TableCSV[[#This Row],[csv]])),1,0)</f>
        <v>1</v>
      </c>
      <c r="O559" s="6" t="str" cm="1">
        <f t="array" ref="O559">INDEX(_xlfn.TEXTSPLIT(INDEX(_xlfn.TEXTSPLIT(TableCSV[[#This Row],[rep]],"="),2)," "),1)</f>
        <v>cores</v>
      </c>
      <c r="P559" s="6" t="str" cm="1">
        <f t="array" ref="P559">INDEX(_xlfn.TEXTSPLIT(INDEX(_xlfn.TEXTSPLIT(TableCSV[[#This Row],[rep]],"="),3)," "),1)</f>
        <v>close</v>
      </c>
      <c r="Q559" s="6" cm="1">
        <f t="array" ref="Q559">VALUE(INDEX(_xlfn.TEXTSPLIT(INDEX(_xlfn.TEXTSPLIT(TableCSV[[#This Row],[rep]],"="),4)," "),1))</f>
        <v>38</v>
      </c>
      <c r="R559" s="6" cm="1">
        <f t="array" ref="R559">VALUE(INDEX(_xlfn.TEXTSPLIT(INDEX(_xlfn.TEXTSPLIT(TableCSV[[#This Row],[rep]],"="),5)," "),1))</f>
        <v>38</v>
      </c>
    </row>
    <row r="560" spans="1:18" hidden="1" x14ac:dyDescent="0.25">
      <c r="A560" t="s">
        <v>624</v>
      </c>
      <c r="B560" t="s">
        <v>625</v>
      </c>
      <c r="C560" t="s">
        <v>32</v>
      </c>
      <c r="D560" t="s">
        <v>653</v>
      </c>
      <c r="E560">
        <v>30000</v>
      </c>
      <c r="F560">
        <v>30000</v>
      </c>
      <c r="G560">
        <v>30000</v>
      </c>
      <c r="H560">
        <v>23.321799837</v>
      </c>
      <c r="I560">
        <v>23.3218</v>
      </c>
      <c r="J560">
        <v>2315.4302149999999</v>
      </c>
      <c r="K560" s="6" t="str" cm="1">
        <f t="array" ref="K560">INDEX(_xlfn.TEXTSPLIT(TableCSV[[#This Row],[csv]],"_"),1)</f>
        <v>sgemm</v>
      </c>
      <c r="L560" s="6" t="str" cm="1">
        <f t="array" ref="L560">INDEX(_xlfn.TEXTSPLIT(TableCSV[[#This Row],[csv]],"_"),2)</f>
        <v>oblas</v>
      </c>
      <c r="M5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0" s="6">
        <f>IF(ISNUMBER(SEARCH("optimized",TableCSV[[#This Row],[csv]])),1,0)</f>
        <v>1</v>
      </c>
      <c r="O560" s="6" t="str" cm="1">
        <f t="array" ref="O560">INDEX(_xlfn.TEXTSPLIT(INDEX(_xlfn.TEXTSPLIT(TableCSV[[#This Row],[rep]],"="),2)," "),1)</f>
        <v>cores</v>
      </c>
      <c r="P560" s="6" t="str" cm="1">
        <f t="array" ref="P560">INDEX(_xlfn.TEXTSPLIT(INDEX(_xlfn.TEXTSPLIT(TableCSV[[#This Row],[rep]],"="),3)," "),1)</f>
        <v>close</v>
      </c>
      <c r="Q560" s="6" cm="1">
        <f t="array" ref="Q560">VALUE(INDEX(_xlfn.TEXTSPLIT(INDEX(_xlfn.TEXTSPLIT(TableCSV[[#This Row],[rep]],"="),4)," "),1))</f>
        <v>37</v>
      </c>
      <c r="R560" s="6" cm="1">
        <f t="array" ref="R560">VALUE(INDEX(_xlfn.TEXTSPLIT(INDEX(_xlfn.TEXTSPLIT(TableCSV[[#This Row],[rep]],"="),5)," "),1))</f>
        <v>37</v>
      </c>
    </row>
    <row r="561" spans="1:18" hidden="1" x14ac:dyDescent="0.25">
      <c r="A561" t="s">
        <v>624</v>
      </c>
      <c r="B561" t="s">
        <v>625</v>
      </c>
      <c r="C561" t="s">
        <v>32</v>
      </c>
      <c r="D561" t="s">
        <v>654</v>
      </c>
      <c r="E561">
        <v>30000</v>
      </c>
      <c r="F561">
        <v>30000</v>
      </c>
      <c r="G561">
        <v>30000</v>
      </c>
      <c r="H561">
        <v>23.243798097999999</v>
      </c>
      <c r="I561">
        <v>23.243798000000002</v>
      </c>
      <c r="J561">
        <v>2323.2003549999999</v>
      </c>
      <c r="K561" s="6" t="str" cm="1">
        <f t="array" ref="K561">INDEX(_xlfn.TEXTSPLIT(TableCSV[[#This Row],[csv]],"_"),1)</f>
        <v>sgemm</v>
      </c>
      <c r="L561" s="6" t="str" cm="1">
        <f t="array" ref="L561">INDEX(_xlfn.TEXTSPLIT(TableCSV[[#This Row],[csv]],"_"),2)</f>
        <v>oblas</v>
      </c>
      <c r="M5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1" s="6">
        <f>IF(ISNUMBER(SEARCH("optimized",TableCSV[[#This Row],[csv]])),1,0)</f>
        <v>1</v>
      </c>
      <c r="O561" s="6" t="str" cm="1">
        <f t="array" ref="O561">INDEX(_xlfn.TEXTSPLIT(INDEX(_xlfn.TEXTSPLIT(TableCSV[[#This Row],[rep]],"="),2)," "),1)</f>
        <v>cores</v>
      </c>
      <c r="P561" s="6" t="str" cm="1">
        <f t="array" ref="P561">INDEX(_xlfn.TEXTSPLIT(INDEX(_xlfn.TEXTSPLIT(TableCSV[[#This Row],[rep]],"="),3)," "),1)</f>
        <v>close</v>
      </c>
      <c r="Q561" s="6" cm="1">
        <f t="array" ref="Q561">VALUE(INDEX(_xlfn.TEXTSPLIT(INDEX(_xlfn.TEXTSPLIT(TableCSV[[#This Row],[rep]],"="),4)," "),1))</f>
        <v>36</v>
      </c>
      <c r="R561" s="6" cm="1">
        <f t="array" ref="R561">VALUE(INDEX(_xlfn.TEXTSPLIT(INDEX(_xlfn.TEXTSPLIT(TableCSV[[#This Row],[rep]],"="),5)," "),1))</f>
        <v>36</v>
      </c>
    </row>
    <row r="562" spans="1:18" hidden="1" x14ac:dyDescent="0.25">
      <c r="A562" t="s">
        <v>624</v>
      </c>
      <c r="B562" t="s">
        <v>625</v>
      </c>
      <c r="C562" t="s">
        <v>32</v>
      </c>
      <c r="D562" t="s">
        <v>655</v>
      </c>
      <c r="E562">
        <v>30000</v>
      </c>
      <c r="F562">
        <v>30000</v>
      </c>
      <c r="G562">
        <v>30000</v>
      </c>
      <c r="H562">
        <v>23.122825266</v>
      </c>
      <c r="I562">
        <v>23.122824999999999</v>
      </c>
      <c r="J562">
        <v>2335.3547579999999</v>
      </c>
      <c r="K562" s="6" t="str" cm="1">
        <f t="array" ref="K562">INDEX(_xlfn.TEXTSPLIT(TableCSV[[#This Row],[csv]],"_"),1)</f>
        <v>sgemm</v>
      </c>
      <c r="L562" s="6" t="str" cm="1">
        <f t="array" ref="L562">INDEX(_xlfn.TEXTSPLIT(TableCSV[[#This Row],[csv]],"_"),2)</f>
        <v>oblas</v>
      </c>
      <c r="M5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2" s="6">
        <f>IF(ISNUMBER(SEARCH("optimized",TableCSV[[#This Row],[csv]])),1,0)</f>
        <v>1</v>
      </c>
      <c r="O562" s="6" t="str" cm="1">
        <f t="array" ref="O562">INDEX(_xlfn.TEXTSPLIT(INDEX(_xlfn.TEXTSPLIT(TableCSV[[#This Row],[rep]],"="),2)," "),1)</f>
        <v>cores</v>
      </c>
      <c r="P562" s="6" t="str" cm="1">
        <f t="array" ref="P562">INDEX(_xlfn.TEXTSPLIT(INDEX(_xlfn.TEXTSPLIT(TableCSV[[#This Row],[rep]],"="),3)," "),1)</f>
        <v>close</v>
      </c>
      <c r="Q562" s="6" cm="1">
        <f t="array" ref="Q562">VALUE(INDEX(_xlfn.TEXTSPLIT(INDEX(_xlfn.TEXTSPLIT(TableCSV[[#This Row],[rep]],"="),4)," "),1))</f>
        <v>35</v>
      </c>
      <c r="R562" s="6" cm="1">
        <f t="array" ref="R562">VALUE(INDEX(_xlfn.TEXTSPLIT(INDEX(_xlfn.TEXTSPLIT(TableCSV[[#This Row],[rep]],"="),5)," "),1))</f>
        <v>35</v>
      </c>
    </row>
    <row r="563" spans="1:18" hidden="1" x14ac:dyDescent="0.25">
      <c r="A563" t="s">
        <v>624</v>
      </c>
      <c r="B563" t="s">
        <v>625</v>
      </c>
      <c r="C563" t="s">
        <v>32</v>
      </c>
      <c r="D563" t="s">
        <v>656</v>
      </c>
      <c r="E563">
        <v>30000</v>
      </c>
      <c r="F563">
        <v>30000</v>
      </c>
      <c r="G563">
        <v>30000</v>
      </c>
      <c r="H563">
        <v>23.831915045999999</v>
      </c>
      <c r="I563">
        <v>23.831914999999999</v>
      </c>
      <c r="J563">
        <v>2265.8691039999999</v>
      </c>
      <c r="K563" s="6" t="str" cm="1">
        <f t="array" ref="K563">INDEX(_xlfn.TEXTSPLIT(TableCSV[[#This Row],[csv]],"_"),1)</f>
        <v>sgemm</v>
      </c>
      <c r="L563" s="6" t="str" cm="1">
        <f t="array" ref="L563">INDEX(_xlfn.TEXTSPLIT(TableCSV[[#This Row],[csv]],"_"),2)</f>
        <v>oblas</v>
      </c>
      <c r="M5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3" s="6">
        <f>IF(ISNUMBER(SEARCH("optimized",TableCSV[[#This Row],[csv]])),1,0)</f>
        <v>1</v>
      </c>
      <c r="O563" s="6" t="str" cm="1">
        <f t="array" ref="O563">INDEX(_xlfn.TEXTSPLIT(INDEX(_xlfn.TEXTSPLIT(TableCSV[[#This Row],[rep]],"="),2)," "),1)</f>
        <v>cores</v>
      </c>
      <c r="P563" s="6" t="str" cm="1">
        <f t="array" ref="P563">INDEX(_xlfn.TEXTSPLIT(INDEX(_xlfn.TEXTSPLIT(TableCSV[[#This Row],[rep]],"="),3)," "),1)</f>
        <v>close</v>
      </c>
      <c r="Q563" s="6" cm="1">
        <f t="array" ref="Q563">VALUE(INDEX(_xlfn.TEXTSPLIT(INDEX(_xlfn.TEXTSPLIT(TableCSV[[#This Row],[rep]],"="),4)," "),1))</f>
        <v>34</v>
      </c>
      <c r="R563" s="6" cm="1">
        <f t="array" ref="R563">VALUE(INDEX(_xlfn.TEXTSPLIT(INDEX(_xlfn.TEXTSPLIT(TableCSV[[#This Row],[rep]],"="),5)," "),1))</f>
        <v>34</v>
      </c>
    </row>
    <row r="564" spans="1:18" hidden="1" x14ac:dyDescent="0.25">
      <c r="A564" t="s">
        <v>624</v>
      </c>
      <c r="B564" t="s">
        <v>625</v>
      </c>
      <c r="C564" t="s">
        <v>32</v>
      </c>
      <c r="D564" t="s">
        <v>657</v>
      </c>
      <c r="E564">
        <v>30000</v>
      </c>
      <c r="F564">
        <v>30000</v>
      </c>
      <c r="G564">
        <v>30000</v>
      </c>
      <c r="H564">
        <v>24.602302492</v>
      </c>
      <c r="I564">
        <v>24.602302000000002</v>
      </c>
      <c r="J564">
        <v>2194.9165130000001</v>
      </c>
      <c r="K564" s="6" t="str" cm="1">
        <f t="array" ref="K564">INDEX(_xlfn.TEXTSPLIT(TableCSV[[#This Row],[csv]],"_"),1)</f>
        <v>sgemm</v>
      </c>
      <c r="L564" s="6" t="str" cm="1">
        <f t="array" ref="L564">INDEX(_xlfn.TEXTSPLIT(TableCSV[[#This Row],[csv]],"_"),2)</f>
        <v>oblas</v>
      </c>
      <c r="M5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4" s="6">
        <f>IF(ISNUMBER(SEARCH("optimized",TableCSV[[#This Row],[csv]])),1,0)</f>
        <v>1</v>
      </c>
      <c r="O564" s="6" t="str" cm="1">
        <f t="array" ref="O564">INDEX(_xlfn.TEXTSPLIT(INDEX(_xlfn.TEXTSPLIT(TableCSV[[#This Row],[rep]],"="),2)," "),1)</f>
        <v>cores</v>
      </c>
      <c r="P564" s="6" t="str" cm="1">
        <f t="array" ref="P564">INDEX(_xlfn.TEXTSPLIT(INDEX(_xlfn.TEXTSPLIT(TableCSV[[#This Row],[rep]],"="),3)," "),1)</f>
        <v>close</v>
      </c>
      <c r="Q564" s="6" cm="1">
        <f t="array" ref="Q564">VALUE(INDEX(_xlfn.TEXTSPLIT(INDEX(_xlfn.TEXTSPLIT(TableCSV[[#This Row],[rep]],"="),4)," "),1))</f>
        <v>33</v>
      </c>
      <c r="R564" s="6" cm="1">
        <f t="array" ref="R564">VALUE(INDEX(_xlfn.TEXTSPLIT(INDEX(_xlfn.TEXTSPLIT(TableCSV[[#This Row],[rep]],"="),5)," "),1))</f>
        <v>33</v>
      </c>
    </row>
    <row r="565" spans="1:18" hidden="1" x14ac:dyDescent="0.25">
      <c r="A565" t="s">
        <v>624</v>
      </c>
      <c r="B565" t="s">
        <v>625</v>
      </c>
      <c r="C565" t="s">
        <v>32</v>
      </c>
      <c r="D565" t="s">
        <v>658</v>
      </c>
      <c r="E565">
        <v>30000</v>
      </c>
      <c r="F565">
        <v>30000</v>
      </c>
      <c r="G565">
        <v>30000</v>
      </c>
      <c r="H565">
        <v>24.229081574999999</v>
      </c>
      <c r="I565">
        <v>24.229081999999998</v>
      </c>
      <c r="J565">
        <v>2228.726658</v>
      </c>
      <c r="K565" s="6" t="str" cm="1">
        <f t="array" ref="K565">INDEX(_xlfn.TEXTSPLIT(TableCSV[[#This Row],[csv]],"_"),1)</f>
        <v>sgemm</v>
      </c>
      <c r="L565" s="6" t="str" cm="1">
        <f t="array" ref="L565">INDEX(_xlfn.TEXTSPLIT(TableCSV[[#This Row],[csv]],"_"),2)</f>
        <v>oblas</v>
      </c>
      <c r="M5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5" s="6">
        <f>IF(ISNUMBER(SEARCH("optimized",TableCSV[[#This Row],[csv]])),1,0)</f>
        <v>1</v>
      </c>
      <c r="O565" s="6" t="str" cm="1">
        <f t="array" ref="O565">INDEX(_xlfn.TEXTSPLIT(INDEX(_xlfn.TEXTSPLIT(TableCSV[[#This Row],[rep]],"="),2)," "),1)</f>
        <v>cores</v>
      </c>
      <c r="P565" s="6" t="str" cm="1">
        <f t="array" ref="P565">INDEX(_xlfn.TEXTSPLIT(INDEX(_xlfn.TEXTSPLIT(TableCSV[[#This Row],[rep]],"="),3)," "),1)</f>
        <v>close</v>
      </c>
      <c r="Q565" s="6" cm="1">
        <f t="array" ref="Q565">VALUE(INDEX(_xlfn.TEXTSPLIT(INDEX(_xlfn.TEXTSPLIT(TableCSV[[#This Row],[rep]],"="),4)," "),1))</f>
        <v>32</v>
      </c>
      <c r="R565" s="6" cm="1">
        <f t="array" ref="R565">VALUE(INDEX(_xlfn.TEXTSPLIT(INDEX(_xlfn.TEXTSPLIT(TableCSV[[#This Row],[rep]],"="),5)," "),1))</f>
        <v>32</v>
      </c>
    </row>
    <row r="566" spans="1:18" hidden="1" x14ac:dyDescent="0.25">
      <c r="A566" t="s">
        <v>624</v>
      </c>
      <c r="B566" t="s">
        <v>625</v>
      </c>
      <c r="C566" t="s">
        <v>32</v>
      </c>
      <c r="D566" t="s">
        <v>659</v>
      </c>
      <c r="E566">
        <v>30000</v>
      </c>
      <c r="F566">
        <v>30000</v>
      </c>
      <c r="G566">
        <v>30000</v>
      </c>
      <c r="H566">
        <v>25.442720153</v>
      </c>
      <c r="I566">
        <v>25.442720000000001</v>
      </c>
      <c r="J566">
        <v>2122.4145720000001</v>
      </c>
      <c r="K566" s="6" t="str" cm="1">
        <f t="array" ref="K566">INDEX(_xlfn.TEXTSPLIT(TableCSV[[#This Row],[csv]],"_"),1)</f>
        <v>sgemm</v>
      </c>
      <c r="L566" s="6" t="str" cm="1">
        <f t="array" ref="L566">INDEX(_xlfn.TEXTSPLIT(TableCSV[[#This Row],[csv]],"_"),2)</f>
        <v>oblas</v>
      </c>
      <c r="M5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6" s="6">
        <f>IF(ISNUMBER(SEARCH("optimized",TableCSV[[#This Row],[csv]])),1,0)</f>
        <v>1</v>
      </c>
      <c r="O566" s="6" t="str" cm="1">
        <f t="array" ref="O566">INDEX(_xlfn.TEXTSPLIT(INDEX(_xlfn.TEXTSPLIT(TableCSV[[#This Row],[rep]],"="),2)," "),1)</f>
        <v>cores</v>
      </c>
      <c r="P566" s="6" t="str" cm="1">
        <f t="array" ref="P566">INDEX(_xlfn.TEXTSPLIT(INDEX(_xlfn.TEXTSPLIT(TableCSV[[#This Row],[rep]],"="),3)," "),1)</f>
        <v>close</v>
      </c>
      <c r="Q566" s="6" cm="1">
        <f t="array" ref="Q566">VALUE(INDEX(_xlfn.TEXTSPLIT(INDEX(_xlfn.TEXTSPLIT(TableCSV[[#This Row],[rep]],"="),4)," "),1))</f>
        <v>31</v>
      </c>
      <c r="R566" s="6" cm="1">
        <f t="array" ref="R566">VALUE(INDEX(_xlfn.TEXTSPLIT(INDEX(_xlfn.TEXTSPLIT(TableCSV[[#This Row],[rep]],"="),5)," "),1))</f>
        <v>31</v>
      </c>
    </row>
    <row r="567" spans="1:18" hidden="1" x14ac:dyDescent="0.25">
      <c r="A567" t="s">
        <v>624</v>
      </c>
      <c r="B567" t="s">
        <v>625</v>
      </c>
      <c r="C567" t="s">
        <v>32</v>
      </c>
      <c r="D567" t="s">
        <v>660</v>
      </c>
      <c r="E567">
        <v>30000</v>
      </c>
      <c r="F567">
        <v>30000</v>
      </c>
      <c r="G567">
        <v>30000</v>
      </c>
      <c r="H567">
        <v>25.460064302999999</v>
      </c>
      <c r="I567">
        <v>25.460063999999999</v>
      </c>
      <c r="J567">
        <v>2120.9687199999998</v>
      </c>
      <c r="K567" s="6" t="str" cm="1">
        <f t="array" ref="K567">INDEX(_xlfn.TEXTSPLIT(TableCSV[[#This Row],[csv]],"_"),1)</f>
        <v>sgemm</v>
      </c>
      <c r="L567" s="6" t="str" cm="1">
        <f t="array" ref="L567">INDEX(_xlfn.TEXTSPLIT(TableCSV[[#This Row],[csv]],"_"),2)</f>
        <v>oblas</v>
      </c>
      <c r="M5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7" s="6">
        <f>IF(ISNUMBER(SEARCH("optimized",TableCSV[[#This Row],[csv]])),1,0)</f>
        <v>1</v>
      </c>
      <c r="O567" s="6" t="str" cm="1">
        <f t="array" ref="O567">INDEX(_xlfn.TEXTSPLIT(INDEX(_xlfn.TEXTSPLIT(TableCSV[[#This Row],[rep]],"="),2)," "),1)</f>
        <v>cores</v>
      </c>
      <c r="P567" s="6" t="str" cm="1">
        <f t="array" ref="P567">INDEX(_xlfn.TEXTSPLIT(INDEX(_xlfn.TEXTSPLIT(TableCSV[[#This Row],[rep]],"="),3)," "),1)</f>
        <v>close</v>
      </c>
      <c r="Q567" s="6" cm="1">
        <f t="array" ref="Q567">VALUE(INDEX(_xlfn.TEXTSPLIT(INDEX(_xlfn.TEXTSPLIT(TableCSV[[#This Row],[rep]],"="),4)," "),1))</f>
        <v>30</v>
      </c>
      <c r="R567" s="6" cm="1">
        <f t="array" ref="R567">VALUE(INDEX(_xlfn.TEXTSPLIT(INDEX(_xlfn.TEXTSPLIT(TableCSV[[#This Row],[rep]],"="),5)," "),1))</f>
        <v>30</v>
      </c>
    </row>
    <row r="568" spans="1:18" hidden="1" x14ac:dyDescent="0.25">
      <c r="A568" t="s">
        <v>624</v>
      </c>
      <c r="B568" t="s">
        <v>625</v>
      </c>
      <c r="C568" t="s">
        <v>32</v>
      </c>
      <c r="D568" t="s">
        <v>661</v>
      </c>
      <c r="E568">
        <v>30000</v>
      </c>
      <c r="F568">
        <v>30000</v>
      </c>
      <c r="G568">
        <v>30000</v>
      </c>
      <c r="H568">
        <v>26.322830067000002</v>
      </c>
      <c r="I568">
        <v>26.32283</v>
      </c>
      <c r="J568">
        <v>2051.4511499999999</v>
      </c>
      <c r="K568" s="6" t="str" cm="1">
        <f t="array" ref="K568">INDEX(_xlfn.TEXTSPLIT(TableCSV[[#This Row],[csv]],"_"),1)</f>
        <v>sgemm</v>
      </c>
      <c r="L568" s="6" t="str" cm="1">
        <f t="array" ref="L568">INDEX(_xlfn.TEXTSPLIT(TableCSV[[#This Row],[csv]],"_"),2)</f>
        <v>oblas</v>
      </c>
      <c r="M5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8" s="6">
        <f>IF(ISNUMBER(SEARCH("optimized",TableCSV[[#This Row],[csv]])),1,0)</f>
        <v>1</v>
      </c>
      <c r="O568" s="6" t="str" cm="1">
        <f t="array" ref="O568">INDEX(_xlfn.TEXTSPLIT(INDEX(_xlfn.TEXTSPLIT(TableCSV[[#This Row],[rep]],"="),2)," "),1)</f>
        <v>cores</v>
      </c>
      <c r="P568" s="6" t="str" cm="1">
        <f t="array" ref="P568">INDEX(_xlfn.TEXTSPLIT(INDEX(_xlfn.TEXTSPLIT(TableCSV[[#This Row],[rep]],"="),3)," "),1)</f>
        <v>close</v>
      </c>
      <c r="Q568" s="6" cm="1">
        <f t="array" ref="Q568">VALUE(INDEX(_xlfn.TEXTSPLIT(INDEX(_xlfn.TEXTSPLIT(TableCSV[[#This Row],[rep]],"="),4)," "),1))</f>
        <v>29</v>
      </c>
      <c r="R568" s="6" cm="1">
        <f t="array" ref="R568">VALUE(INDEX(_xlfn.TEXTSPLIT(INDEX(_xlfn.TEXTSPLIT(TableCSV[[#This Row],[rep]],"="),5)," "),1))</f>
        <v>29</v>
      </c>
    </row>
    <row r="569" spans="1:18" hidden="1" x14ac:dyDescent="0.25">
      <c r="A569" t="s">
        <v>624</v>
      </c>
      <c r="B569" t="s">
        <v>625</v>
      </c>
      <c r="C569" t="s">
        <v>32</v>
      </c>
      <c r="D569" t="s">
        <v>662</v>
      </c>
      <c r="E569">
        <v>30000</v>
      </c>
      <c r="F569">
        <v>30000</v>
      </c>
      <c r="G569">
        <v>30000</v>
      </c>
      <c r="H569">
        <v>26.607745161</v>
      </c>
      <c r="I569">
        <v>26.607745000000001</v>
      </c>
      <c r="J569">
        <v>2029.4842599999999</v>
      </c>
      <c r="K569" s="6" t="str" cm="1">
        <f t="array" ref="K569">INDEX(_xlfn.TEXTSPLIT(TableCSV[[#This Row],[csv]],"_"),1)</f>
        <v>sgemm</v>
      </c>
      <c r="L569" s="6" t="str" cm="1">
        <f t="array" ref="L569">INDEX(_xlfn.TEXTSPLIT(TableCSV[[#This Row],[csv]],"_"),2)</f>
        <v>oblas</v>
      </c>
      <c r="M5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69" s="6">
        <f>IF(ISNUMBER(SEARCH("optimized",TableCSV[[#This Row],[csv]])),1,0)</f>
        <v>1</v>
      </c>
      <c r="O569" s="6" t="str" cm="1">
        <f t="array" ref="O569">INDEX(_xlfn.TEXTSPLIT(INDEX(_xlfn.TEXTSPLIT(TableCSV[[#This Row],[rep]],"="),2)," "),1)</f>
        <v>cores</v>
      </c>
      <c r="P569" s="6" t="str" cm="1">
        <f t="array" ref="P569">INDEX(_xlfn.TEXTSPLIT(INDEX(_xlfn.TEXTSPLIT(TableCSV[[#This Row],[rep]],"="),3)," "),1)</f>
        <v>close</v>
      </c>
      <c r="Q569" s="6" cm="1">
        <f t="array" ref="Q569">VALUE(INDEX(_xlfn.TEXTSPLIT(INDEX(_xlfn.TEXTSPLIT(TableCSV[[#This Row],[rep]],"="),4)," "),1))</f>
        <v>28</v>
      </c>
      <c r="R569" s="6" cm="1">
        <f t="array" ref="R569">VALUE(INDEX(_xlfn.TEXTSPLIT(INDEX(_xlfn.TEXTSPLIT(TableCSV[[#This Row],[rep]],"="),5)," "),1))</f>
        <v>28</v>
      </c>
    </row>
    <row r="570" spans="1:18" hidden="1" x14ac:dyDescent="0.25">
      <c r="A570" t="s">
        <v>624</v>
      </c>
      <c r="B570" t="s">
        <v>625</v>
      </c>
      <c r="C570" t="s">
        <v>32</v>
      </c>
      <c r="D570" t="s">
        <v>663</v>
      </c>
      <c r="E570">
        <v>30000</v>
      </c>
      <c r="F570">
        <v>30000</v>
      </c>
      <c r="G570">
        <v>30000</v>
      </c>
      <c r="H570">
        <v>27.087340282</v>
      </c>
      <c r="I570">
        <v>27.087340000000001</v>
      </c>
      <c r="J570">
        <v>1993.5512100000001</v>
      </c>
      <c r="K570" s="6" t="str" cm="1">
        <f t="array" ref="K570">INDEX(_xlfn.TEXTSPLIT(TableCSV[[#This Row],[csv]],"_"),1)</f>
        <v>sgemm</v>
      </c>
      <c r="L570" s="6" t="str" cm="1">
        <f t="array" ref="L570">INDEX(_xlfn.TEXTSPLIT(TableCSV[[#This Row],[csv]],"_"),2)</f>
        <v>oblas</v>
      </c>
      <c r="M5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0" s="6">
        <f>IF(ISNUMBER(SEARCH("optimized",TableCSV[[#This Row],[csv]])),1,0)</f>
        <v>1</v>
      </c>
      <c r="O570" s="6" t="str" cm="1">
        <f t="array" ref="O570">INDEX(_xlfn.TEXTSPLIT(INDEX(_xlfn.TEXTSPLIT(TableCSV[[#This Row],[rep]],"="),2)," "),1)</f>
        <v>cores</v>
      </c>
      <c r="P570" s="6" t="str" cm="1">
        <f t="array" ref="P570">INDEX(_xlfn.TEXTSPLIT(INDEX(_xlfn.TEXTSPLIT(TableCSV[[#This Row],[rep]],"="),3)," "),1)</f>
        <v>close</v>
      </c>
      <c r="Q570" s="6" cm="1">
        <f t="array" ref="Q570">VALUE(INDEX(_xlfn.TEXTSPLIT(INDEX(_xlfn.TEXTSPLIT(TableCSV[[#This Row],[rep]],"="),4)," "),1))</f>
        <v>27</v>
      </c>
      <c r="R570" s="6" cm="1">
        <f t="array" ref="R570">VALUE(INDEX(_xlfn.TEXTSPLIT(INDEX(_xlfn.TEXTSPLIT(TableCSV[[#This Row],[rep]],"="),5)," "),1))</f>
        <v>27</v>
      </c>
    </row>
    <row r="571" spans="1:18" hidden="1" x14ac:dyDescent="0.25">
      <c r="A571" t="s">
        <v>624</v>
      </c>
      <c r="B571" t="s">
        <v>625</v>
      </c>
      <c r="C571" t="s">
        <v>32</v>
      </c>
      <c r="D571" t="s">
        <v>664</v>
      </c>
      <c r="E571">
        <v>30000</v>
      </c>
      <c r="F571">
        <v>30000</v>
      </c>
      <c r="G571">
        <v>30000</v>
      </c>
      <c r="H571">
        <v>27.406767367</v>
      </c>
      <c r="I571">
        <v>27.406766999999999</v>
      </c>
      <c r="J571">
        <v>1970.3162830000001</v>
      </c>
      <c r="K571" s="6" t="str" cm="1">
        <f t="array" ref="K571">INDEX(_xlfn.TEXTSPLIT(TableCSV[[#This Row],[csv]],"_"),1)</f>
        <v>sgemm</v>
      </c>
      <c r="L571" s="6" t="str" cm="1">
        <f t="array" ref="L571">INDEX(_xlfn.TEXTSPLIT(TableCSV[[#This Row],[csv]],"_"),2)</f>
        <v>oblas</v>
      </c>
      <c r="M5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1" s="6">
        <f>IF(ISNUMBER(SEARCH("optimized",TableCSV[[#This Row],[csv]])),1,0)</f>
        <v>1</v>
      </c>
      <c r="O571" s="6" t="str" cm="1">
        <f t="array" ref="O571">INDEX(_xlfn.TEXTSPLIT(INDEX(_xlfn.TEXTSPLIT(TableCSV[[#This Row],[rep]],"="),2)," "),1)</f>
        <v>cores</v>
      </c>
      <c r="P571" s="6" t="str" cm="1">
        <f t="array" ref="P571">INDEX(_xlfn.TEXTSPLIT(INDEX(_xlfn.TEXTSPLIT(TableCSV[[#This Row],[rep]],"="),3)," "),1)</f>
        <v>close</v>
      </c>
      <c r="Q571" s="6" cm="1">
        <f t="array" ref="Q571">VALUE(INDEX(_xlfn.TEXTSPLIT(INDEX(_xlfn.TEXTSPLIT(TableCSV[[#This Row],[rep]],"="),4)," "),1))</f>
        <v>26</v>
      </c>
      <c r="R571" s="6" cm="1">
        <f t="array" ref="R571">VALUE(INDEX(_xlfn.TEXTSPLIT(INDEX(_xlfn.TEXTSPLIT(TableCSV[[#This Row],[rep]],"="),5)," "),1))</f>
        <v>26</v>
      </c>
    </row>
    <row r="572" spans="1:18" hidden="1" x14ac:dyDescent="0.25">
      <c r="A572" t="s">
        <v>624</v>
      </c>
      <c r="B572" t="s">
        <v>625</v>
      </c>
      <c r="C572" t="s">
        <v>32</v>
      </c>
      <c r="D572" t="s">
        <v>665</v>
      </c>
      <c r="E572">
        <v>30000</v>
      </c>
      <c r="F572">
        <v>30000</v>
      </c>
      <c r="G572">
        <v>30000</v>
      </c>
      <c r="H572">
        <v>27.877136406000002</v>
      </c>
      <c r="I572">
        <v>27.877136</v>
      </c>
      <c r="J572">
        <v>1937.071269</v>
      </c>
      <c r="K572" s="6" t="str" cm="1">
        <f t="array" ref="K572">INDEX(_xlfn.TEXTSPLIT(TableCSV[[#This Row],[csv]],"_"),1)</f>
        <v>sgemm</v>
      </c>
      <c r="L572" s="6" t="str" cm="1">
        <f t="array" ref="L572">INDEX(_xlfn.TEXTSPLIT(TableCSV[[#This Row],[csv]],"_"),2)</f>
        <v>oblas</v>
      </c>
      <c r="M5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2" s="6">
        <f>IF(ISNUMBER(SEARCH("optimized",TableCSV[[#This Row],[csv]])),1,0)</f>
        <v>1</v>
      </c>
      <c r="O572" s="6" t="str" cm="1">
        <f t="array" ref="O572">INDEX(_xlfn.TEXTSPLIT(INDEX(_xlfn.TEXTSPLIT(TableCSV[[#This Row],[rep]],"="),2)," "),1)</f>
        <v>cores</v>
      </c>
      <c r="P572" s="6" t="str" cm="1">
        <f t="array" ref="P572">INDEX(_xlfn.TEXTSPLIT(INDEX(_xlfn.TEXTSPLIT(TableCSV[[#This Row],[rep]],"="),3)," "),1)</f>
        <v>close</v>
      </c>
      <c r="Q572" s="6" cm="1">
        <f t="array" ref="Q572">VALUE(INDEX(_xlfn.TEXTSPLIT(INDEX(_xlfn.TEXTSPLIT(TableCSV[[#This Row],[rep]],"="),4)," "),1))</f>
        <v>25</v>
      </c>
      <c r="R572" s="6" cm="1">
        <f t="array" ref="R572">VALUE(INDEX(_xlfn.TEXTSPLIT(INDEX(_xlfn.TEXTSPLIT(TableCSV[[#This Row],[rep]],"="),5)," "),1))</f>
        <v>25</v>
      </c>
    </row>
    <row r="573" spans="1:18" hidden="1" x14ac:dyDescent="0.25">
      <c r="A573" t="s">
        <v>624</v>
      </c>
      <c r="B573" t="s">
        <v>625</v>
      </c>
      <c r="C573" t="s">
        <v>32</v>
      </c>
      <c r="D573" t="s">
        <v>666</v>
      </c>
      <c r="E573">
        <v>30000</v>
      </c>
      <c r="F573">
        <v>30000</v>
      </c>
      <c r="G573">
        <v>30000</v>
      </c>
      <c r="H573">
        <v>28.884275836</v>
      </c>
      <c r="I573">
        <v>28.884276</v>
      </c>
      <c r="J573">
        <v>1869.529301</v>
      </c>
      <c r="K573" s="6" t="str" cm="1">
        <f t="array" ref="K573">INDEX(_xlfn.TEXTSPLIT(TableCSV[[#This Row],[csv]],"_"),1)</f>
        <v>sgemm</v>
      </c>
      <c r="L573" s="6" t="str" cm="1">
        <f t="array" ref="L573">INDEX(_xlfn.TEXTSPLIT(TableCSV[[#This Row],[csv]],"_"),2)</f>
        <v>oblas</v>
      </c>
      <c r="M5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3" s="6">
        <f>IF(ISNUMBER(SEARCH("optimized",TableCSV[[#This Row],[csv]])),1,0)</f>
        <v>1</v>
      </c>
      <c r="O573" s="6" t="str" cm="1">
        <f t="array" ref="O573">INDEX(_xlfn.TEXTSPLIT(INDEX(_xlfn.TEXTSPLIT(TableCSV[[#This Row],[rep]],"="),2)," "),1)</f>
        <v>cores</v>
      </c>
      <c r="P573" s="6" t="str" cm="1">
        <f t="array" ref="P573">INDEX(_xlfn.TEXTSPLIT(INDEX(_xlfn.TEXTSPLIT(TableCSV[[#This Row],[rep]],"="),3)," "),1)</f>
        <v>close</v>
      </c>
      <c r="Q573" s="6" cm="1">
        <f t="array" ref="Q573">VALUE(INDEX(_xlfn.TEXTSPLIT(INDEX(_xlfn.TEXTSPLIT(TableCSV[[#This Row],[rep]],"="),4)," "),1))</f>
        <v>24</v>
      </c>
      <c r="R573" s="6" cm="1">
        <f t="array" ref="R573">VALUE(INDEX(_xlfn.TEXTSPLIT(INDEX(_xlfn.TEXTSPLIT(TableCSV[[#This Row],[rep]],"="),5)," "),1))</f>
        <v>24</v>
      </c>
    </row>
    <row r="574" spans="1:18" hidden="1" x14ac:dyDescent="0.25">
      <c r="A574" t="s">
        <v>624</v>
      </c>
      <c r="B574" t="s">
        <v>625</v>
      </c>
      <c r="C574" t="s">
        <v>32</v>
      </c>
      <c r="D574" t="s">
        <v>667</v>
      </c>
      <c r="E574">
        <v>30000</v>
      </c>
      <c r="F574">
        <v>30000</v>
      </c>
      <c r="G574">
        <v>30000</v>
      </c>
      <c r="H574">
        <v>30.482532925000001</v>
      </c>
      <c r="I574">
        <v>30.482533</v>
      </c>
      <c r="J574">
        <v>1771.5063290000001</v>
      </c>
      <c r="K574" s="6" t="str" cm="1">
        <f t="array" ref="K574">INDEX(_xlfn.TEXTSPLIT(TableCSV[[#This Row],[csv]],"_"),1)</f>
        <v>sgemm</v>
      </c>
      <c r="L574" s="6" t="str" cm="1">
        <f t="array" ref="L574">INDEX(_xlfn.TEXTSPLIT(TableCSV[[#This Row],[csv]],"_"),2)</f>
        <v>oblas</v>
      </c>
      <c r="M5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4" s="6">
        <f>IF(ISNUMBER(SEARCH("optimized",TableCSV[[#This Row],[csv]])),1,0)</f>
        <v>1</v>
      </c>
      <c r="O574" s="6" t="str" cm="1">
        <f t="array" ref="O574">INDEX(_xlfn.TEXTSPLIT(INDEX(_xlfn.TEXTSPLIT(TableCSV[[#This Row],[rep]],"="),2)," "),1)</f>
        <v>cores</v>
      </c>
      <c r="P574" s="6" t="str" cm="1">
        <f t="array" ref="P574">INDEX(_xlfn.TEXTSPLIT(INDEX(_xlfn.TEXTSPLIT(TableCSV[[#This Row],[rep]],"="),3)," "),1)</f>
        <v>close</v>
      </c>
      <c r="Q574" s="6" cm="1">
        <f t="array" ref="Q574">VALUE(INDEX(_xlfn.TEXTSPLIT(INDEX(_xlfn.TEXTSPLIT(TableCSV[[#This Row],[rep]],"="),4)," "),1))</f>
        <v>23</v>
      </c>
      <c r="R574" s="6" cm="1">
        <f t="array" ref="R574">VALUE(INDEX(_xlfn.TEXTSPLIT(INDEX(_xlfn.TEXTSPLIT(TableCSV[[#This Row],[rep]],"="),5)," "),1))</f>
        <v>23</v>
      </c>
    </row>
    <row r="575" spans="1:18" hidden="1" x14ac:dyDescent="0.25">
      <c r="A575" t="s">
        <v>624</v>
      </c>
      <c r="B575" t="s">
        <v>625</v>
      </c>
      <c r="C575" t="s">
        <v>32</v>
      </c>
      <c r="D575" t="s">
        <v>668</v>
      </c>
      <c r="E575">
        <v>30000</v>
      </c>
      <c r="F575">
        <v>30000</v>
      </c>
      <c r="G575">
        <v>30000</v>
      </c>
      <c r="H575">
        <v>31.121888775999999</v>
      </c>
      <c r="I575">
        <v>31.121888999999999</v>
      </c>
      <c r="J575">
        <v>1735.1131989999999</v>
      </c>
      <c r="K575" s="6" t="str" cm="1">
        <f t="array" ref="K575">INDEX(_xlfn.TEXTSPLIT(TableCSV[[#This Row],[csv]],"_"),1)</f>
        <v>sgemm</v>
      </c>
      <c r="L575" s="6" t="str" cm="1">
        <f t="array" ref="L575">INDEX(_xlfn.TEXTSPLIT(TableCSV[[#This Row],[csv]],"_"),2)</f>
        <v>oblas</v>
      </c>
      <c r="M5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5" s="6">
        <f>IF(ISNUMBER(SEARCH("optimized",TableCSV[[#This Row],[csv]])),1,0)</f>
        <v>1</v>
      </c>
      <c r="O575" s="6" t="str" cm="1">
        <f t="array" ref="O575">INDEX(_xlfn.TEXTSPLIT(INDEX(_xlfn.TEXTSPLIT(TableCSV[[#This Row],[rep]],"="),2)," "),1)</f>
        <v>cores</v>
      </c>
      <c r="P575" s="6" t="str" cm="1">
        <f t="array" ref="P575">INDEX(_xlfn.TEXTSPLIT(INDEX(_xlfn.TEXTSPLIT(TableCSV[[#This Row],[rep]],"="),3)," "),1)</f>
        <v>close</v>
      </c>
      <c r="Q575" s="6" cm="1">
        <f t="array" ref="Q575">VALUE(INDEX(_xlfn.TEXTSPLIT(INDEX(_xlfn.TEXTSPLIT(TableCSV[[#This Row],[rep]],"="),4)," "),1))</f>
        <v>22</v>
      </c>
      <c r="R575" s="6" cm="1">
        <f t="array" ref="R575">VALUE(INDEX(_xlfn.TEXTSPLIT(INDEX(_xlfn.TEXTSPLIT(TableCSV[[#This Row],[rep]],"="),5)," "),1))</f>
        <v>22</v>
      </c>
    </row>
    <row r="576" spans="1:18" hidden="1" x14ac:dyDescent="0.25">
      <c r="A576" t="s">
        <v>624</v>
      </c>
      <c r="B576" t="s">
        <v>625</v>
      </c>
      <c r="C576" t="s">
        <v>32</v>
      </c>
      <c r="D576" t="s">
        <v>669</v>
      </c>
      <c r="E576">
        <v>30000</v>
      </c>
      <c r="F576">
        <v>30000</v>
      </c>
      <c r="G576">
        <v>30000</v>
      </c>
      <c r="H576">
        <v>32.399653035999997</v>
      </c>
      <c r="I576">
        <v>32.399653000000001</v>
      </c>
      <c r="J576">
        <v>1666.6845149999999</v>
      </c>
      <c r="K576" s="6" t="str" cm="1">
        <f t="array" ref="K576">INDEX(_xlfn.TEXTSPLIT(TableCSV[[#This Row],[csv]],"_"),1)</f>
        <v>sgemm</v>
      </c>
      <c r="L576" s="6" t="str" cm="1">
        <f t="array" ref="L576">INDEX(_xlfn.TEXTSPLIT(TableCSV[[#This Row],[csv]],"_"),2)</f>
        <v>oblas</v>
      </c>
      <c r="M5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6" s="6">
        <f>IF(ISNUMBER(SEARCH("optimized",TableCSV[[#This Row],[csv]])),1,0)</f>
        <v>1</v>
      </c>
      <c r="O576" s="6" t="str" cm="1">
        <f t="array" ref="O576">INDEX(_xlfn.TEXTSPLIT(INDEX(_xlfn.TEXTSPLIT(TableCSV[[#This Row],[rep]],"="),2)," "),1)</f>
        <v>cores</v>
      </c>
      <c r="P576" s="6" t="str" cm="1">
        <f t="array" ref="P576">INDEX(_xlfn.TEXTSPLIT(INDEX(_xlfn.TEXTSPLIT(TableCSV[[#This Row],[rep]],"="),3)," "),1)</f>
        <v>close</v>
      </c>
      <c r="Q576" s="6" cm="1">
        <f t="array" ref="Q576">VALUE(INDEX(_xlfn.TEXTSPLIT(INDEX(_xlfn.TEXTSPLIT(TableCSV[[#This Row],[rep]],"="),4)," "),1))</f>
        <v>21</v>
      </c>
      <c r="R576" s="6" cm="1">
        <f t="array" ref="R576">VALUE(INDEX(_xlfn.TEXTSPLIT(INDEX(_xlfn.TEXTSPLIT(TableCSV[[#This Row],[rep]],"="),5)," "),1))</f>
        <v>21</v>
      </c>
    </row>
    <row r="577" spans="1:18" hidden="1" x14ac:dyDescent="0.25">
      <c r="A577" t="s">
        <v>624</v>
      </c>
      <c r="B577" t="s">
        <v>625</v>
      </c>
      <c r="C577" t="s">
        <v>32</v>
      </c>
      <c r="D577" t="s">
        <v>670</v>
      </c>
      <c r="E577">
        <v>30000</v>
      </c>
      <c r="F577">
        <v>30000</v>
      </c>
      <c r="G577">
        <v>30000</v>
      </c>
      <c r="H577">
        <v>33.462401718000002</v>
      </c>
      <c r="I577">
        <v>33.462401999999997</v>
      </c>
      <c r="J577">
        <v>1613.751471</v>
      </c>
      <c r="K577" s="6" t="str" cm="1">
        <f t="array" ref="K577">INDEX(_xlfn.TEXTSPLIT(TableCSV[[#This Row],[csv]],"_"),1)</f>
        <v>sgemm</v>
      </c>
      <c r="L577" s="6" t="str" cm="1">
        <f t="array" ref="L577">INDEX(_xlfn.TEXTSPLIT(TableCSV[[#This Row],[csv]],"_"),2)</f>
        <v>oblas</v>
      </c>
      <c r="M5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7" s="6">
        <f>IF(ISNUMBER(SEARCH("optimized",TableCSV[[#This Row],[csv]])),1,0)</f>
        <v>1</v>
      </c>
      <c r="O577" s="6" t="str" cm="1">
        <f t="array" ref="O577">INDEX(_xlfn.TEXTSPLIT(INDEX(_xlfn.TEXTSPLIT(TableCSV[[#This Row],[rep]],"="),2)," "),1)</f>
        <v>cores</v>
      </c>
      <c r="P577" s="6" t="str" cm="1">
        <f t="array" ref="P577">INDEX(_xlfn.TEXTSPLIT(INDEX(_xlfn.TEXTSPLIT(TableCSV[[#This Row],[rep]],"="),3)," "),1)</f>
        <v>close</v>
      </c>
      <c r="Q577" s="6" cm="1">
        <f t="array" ref="Q577">VALUE(INDEX(_xlfn.TEXTSPLIT(INDEX(_xlfn.TEXTSPLIT(TableCSV[[#This Row],[rep]],"="),4)," "),1))</f>
        <v>20</v>
      </c>
      <c r="R577" s="6" cm="1">
        <f t="array" ref="R577">VALUE(INDEX(_xlfn.TEXTSPLIT(INDEX(_xlfn.TEXTSPLIT(TableCSV[[#This Row],[rep]],"="),5)," "),1))</f>
        <v>20</v>
      </c>
    </row>
    <row r="578" spans="1:18" hidden="1" x14ac:dyDescent="0.25">
      <c r="A578" t="s">
        <v>624</v>
      </c>
      <c r="B578" t="s">
        <v>625</v>
      </c>
      <c r="C578" t="s">
        <v>32</v>
      </c>
      <c r="D578" t="s">
        <v>671</v>
      </c>
      <c r="E578">
        <v>30000</v>
      </c>
      <c r="F578">
        <v>30000</v>
      </c>
      <c r="G578">
        <v>30000</v>
      </c>
      <c r="H578">
        <v>35.137970226999997</v>
      </c>
      <c r="I578">
        <v>35.137970000000003</v>
      </c>
      <c r="J578">
        <v>1536.7990709999999</v>
      </c>
      <c r="K578" s="6" t="str" cm="1">
        <f t="array" ref="K578">INDEX(_xlfn.TEXTSPLIT(TableCSV[[#This Row],[csv]],"_"),1)</f>
        <v>sgemm</v>
      </c>
      <c r="L578" s="6" t="str" cm="1">
        <f t="array" ref="L578">INDEX(_xlfn.TEXTSPLIT(TableCSV[[#This Row],[csv]],"_"),2)</f>
        <v>oblas</v>
      </c>
      <c r="M5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8" s="6">
        <f>IF(ISNUMBER(SEARCH("optimized",TableCSV[[#This Row],[csv]])),1,0)</f>
        <v>1</v>
      </c>
      <c r="O578" s="6" t="str" cm="1">
        <f t="array" ref="O578">INDEX(_xlfn.TEXTSPLIT(INDEX(_xlfn.TEXTSPLIT(TableCSV[[#This Row],[rep]],"="),2)," "),1)</f>
        <v>cores</v>
      </c>
      <c r="P578" s="6" t="str" cm="1">
        <f t="array" ref="P578">INDEX(_xlfn.TEXTSPLIT(INDEX(_xlfn.TEXTSPLIT(TableCSV[[#This Row],[rep]],"="),3)," "),1)</f>
        <v>close</v>
      </c>
      <c r="Q578" s="6" cm="1">
        <f t="array" ref="Q578">VALUE(INDEX(_xlfn.TEXTSPLIT(INDEX(_xlfn.TEXTSPLIT(TableCSV[[#This Row],[rep]],"="),4)," "),1))</f>
        <v>19</v>
      </c>
      <c r="R578" s="6" cm="1">
        <f t="array" ref="R578">VALUE(INDEX(_xlfn.TEXTSPLIT(INDEX(_xlfn.TEXTSPLIT(TableCSV[[#This Row],[rep]],"="),5)," "),1))</f>
        <v>19</v>
      </c>
    </row>
    <row r="579" spans="1:18" hidden="1" x14ac:dyDescent="0.25">
      <c r="A579" t="s">
        <v>624</v>
      </c>
      <c r="B579" t="s">
        <v>625</v>
      </c>
      <c r="C579" t="s">
        <v>32</v>
      </c>
      <c r="D579" t="s">
        <v>672</v>
      </c>
      <c r="E579">
        <v>30000</v>
      </c>
      <c r="F579">
        <v>30000</v>
      </c>
      <c r="G579">
        <v>30000</v>
      </c>
      <c r="H579">
        <v>37.174867319000001</v>
      </c>
      <c r="I579">
        <v>37.174866999999999</v>
      </c>
      <c r="J579">
        <v>1452.59429</v>
      </c>
      <c r="K579" s="6" t="str" cm="1">
        <f t="array" ref="K579">INDEX(_xlfn.TEXTSPLIT(TableCSV[[#This Row],[csv]],"_"),1)</f>
        <v>sgemm</v>
      </c>
      <c r="L579" s="6" t="str" cm="1">
        <f t="array" ref="L579">INDEX(_xlfn.TEXTSPLIT(TableCSV[[#This Row],[csv]],"_"),2)</f>
        <v>oblas</v>
      </c>
      <c r="M5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79" s="6">
        <f>IF(ISNUMBER(SEARCH("optimized",TableCSV[[#This Row],[csv]])),1,0)</f>
        <v>1</v>
      </c>
      <c r="O579" s="6" t="str" cm="1">
        <f t="array" ref="O579">INDEX(_xlfn.TEXTSPLIT(INDEX(_xlfn.TEXTSPLIT(TableCSV[[#This Row],[rep]],"="),2)," "),1)</f>
        <v>cores</v>
      </c>
      <c r="P579" s="6" t="str" cm="1">
        <f t="array" ref="P579">INDEX(_xlfn.TEXTSPLIT(INDEX(_xlfn.TEXTSPLIT(TableCSV[[#This Row],[rep]],"="),3)," "),1)</f>
        <v>close</v>
      </c>
      <c r="Q579" s="6" cm="1">
        <f t="array" ref="Q579">VALUE(INDEX(_xlfn.TEXTSPLIT(INDEX(_xlfn.TEXTSPLIT(TableCSV[[#This Row],[rep]],"="),4)," "),1))</f>
        <v>18</v>
      </c>
      <c r="R579" s="6" cm="1">
        <f t="array" ref="R579">VALUE(INDEX(_xlfn.TEXTSPLIT(INDEX(_xlfn.TEXTSPLIT(TableCSV[[#This Row],[rep]],"="),5)," "),1))</f>
        <v>18</v>
      </c>
    </row>
    <row r="580" spans="1:18" hidden="1" x14ac:dyDescent="0.25">
      <c r="A580" t="s">
        <v>624</v>
      </c>
      <c r="B580" t="s">
        <v>625</v>
      </c>
      <c r="C580" t="s">
        <v>32</v>
      </c>
      <c r="D580" t="s">
        <v>673</v>
      </c>
      <c r="E580">
        <v>30000</v>
      </c>
      <c r="F580">
        <v>30000</v>
      </c>
      <c r="G580">
        <v>30000</v>
      </c>
      <c r="H580">
        <v>38.934272956999997</v>
      </c>
      <c r="I580">
        <v>38.934272999999997</v>
      </c>
      <c r="J580">
        <v>1386.952828</v>
      </c>
      <c r="K580" s="6" t="str" cm="1">
        <f t="array" ref="K580">INDEX(_xlfn.TEXTSPLIT(TableCSV[[#This Row],[csv]],"_"),1)</f>
        <v>sgemm</v>
      </c>
      <c r="L580" s="6" t="str" cm="1">
        <f t="array" ref="L580">INDEX(_xlfn.TEXTSPLIT(TableCSV[[#This Row],[csv]],"_"),2)</f>
        <v>oblas</v>
      </c>
      <c r="M5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0" s="6">
        <f>IF(ISNUMBER(SEARCH("optimized",TableCSV[[#This Row],[csv]])),1,0)</f>
        <v>1</v>
      </c>
      <c r="O580" s="6" t="str" cm="1">
        <f t="array" ref="O580">INDEX(_xlfn.TEXTSPLIT(INDEX(_xlfn.TEXTSPLIT(TableCSV[[#This Row],[rep]],"="),2)," "),1)</f>
        <v>cores</v>
      </c>
      <c r="P580" s="6" t="str" cm="1">
        <f t="array" ref="P580">INDEX(_xlfn.TEXTSPLIT(INDEX(_xlfn.TEXTSPLIT(TableCSV[[#This Row],[rep]],"="),3)," "),1)</f>
        <v>close</v>
      </c>
      <c r="Q580" s="6" cm="1">
        <f t="array" ref="Q580">VALUE(INDEX(_xlfn.TEXTSPLIT(INDEX(_xlfn.TEXTSPLIT(TableCSV[[#This Row],[rep]],"="),4)," "),1))</f>
        <v>17</v>
      </c>
      <c r="R580" s="6" cm="1">
        <f t="array" ref="R580">VALUE(INDEX(_xlfn.TEXTSPLIT(INDEX(_xlfn.TEXTSPLIT(TableCSV[[#This Row],[rep]],"="),5)," "),1))</f>
        <v>17</v>
      </c>
    </row>
    <row r="581" spans="1:18" hidden="1" x14ac:dyDescent="0.25">
      <c r="A581" t="s">
        <v>624</v>
      </c>
      <c r="B581" t="s">
        <v>625</v>
      </c>
      <c r="C581" t="s">
        <v>32</v>
      </c>
      <c r="D581" t="s">
        <v>674</v>
      </c>
      <c r="E581">
        <v>30000</v>
      </c>
      <c r="F581">
        <v>30000</v>
      </c>
      <c r="G581">
        <v>30000</v>
      </c>
      <c r="H581">
        <v>40.755569846</v>
      </c>
      <c r="I581">
        <v>40.755569999999999</v>
      </c>
      <c r="J581">
        <v>1324.9722730000001</v>
      </c>
      <c r="K581" s="6" t="str" cm="1">
        <f t="array" ref="K581">INDEX(_xlfn.TEXTSPLIT(TableCSV[[#This Row],[csv]],"_"),1)</f>
        <v>sgemm</v>
      </c>
      <c r="L581" s="6" t="str" cm="1">
        <f t="array" ref="L581">INDEX(_xlfn.TEXTSPLIT(TableCSV[[#This Row],[csv]],"_"),2)</f>
        <v>oblas</v>
      </c>
      <c r="M5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1" s="6">
        <f>IF(ISNUMBER(SEARCH("optimized",TableCSV[[#This Row],[csv]])),1,0)</f>
        <v>1</v>
      </c>
      <c r="O581" s="6" t="str" cm="1">
        <f t="array" ref="O581">INDEX(_xlfn.TEXTSPLIT(INDEX(_xlfn.TEXTSPLIT(TableCSV[[#This Row],[rep]],"="),2)," "),1)</f>
        <v>cores</v>
      </c>
      <c r="P581" s="6" t="str" cm="1">
        <f t="array" ref="P581">INDEX(_xlfn.TEXTSPLIT(INDEX(_xlfn.TEXTSPLIT(TableCSV[[#This Row],[rep]],"="),3)," "),1)</f>
        <v>close</v>
      </c>
      <c r="Q581" s="6" cm="1">
        <f t="array" ref="Q581">VALUE(INDEX(_xlfn.TEXTSPLIT(INDEX(_xlfn.TEXTSPLIT(TableCSV[[#This Row],[rep]],"="),4)," "),1))</f>
        <v>16</v>
      </c>
      <c r="R581" s="6" cm="1">
        <f t="array" ref="R581">VALUE(INDEX(_xlfn.TEXTSPLIT(INDEX(_xlfn.TEXTSPLIT(TableCSV[[#This Row],[rep]],"="),5)," "),1))</f>
        <v>16</v>
      </c>
    </row>
    <row r="582" spans="1:18" hidden="1" x14ac:dyDescent="0.25">
      <c r="A582" t="s">
        <v>624</v>
      </c>
      <c r="B582" t="s">
        <v>625</v>
      </c>
      <c r="C582" t="s">
        <v>32</v>
      </c>
      <c r="D582" t="s">
        <v>675</v>
      </c>
      <c r="E582">
        <v>30000</v>
      </c>
      <c r="F582">
        <v>30000</v>
      </c>
      <c r="G582">
        <v>30000</v>
      </c>
      <c r="H582">
        <v>43.399224138999998</v>
      </c>
      <c r="I582">
        <v>43.399223999999997</v>
      </c>
      <c r="J582">
        <v>1244.2618749999999</v>
      </c>
      <c r="K582" s="6" t="str" cm="1">
        <f t="array" ref="K582">INDEX(_xlfn.TEXTSPLIT(TableCSV[[#This Row],[csv]],"_"),1)</f>
        <v>sgemm</v>
      </c>
      <c r="L582" s="6" t="str" cm="1">
        <f t="array" ref="L582">INDEX(_xlfn.TEXTSPLIT(TableCSV[[#This Row],[csv]],"_"),2)</f>
        <v>oblas</v>
      </c>
      <c r="M5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2" s="6">
        <f>IF(ISNUMBER(SEARCH("optimized",TableCSV[[#This Row],[csv]])),1,0)</f>
        <v>1</v>
      </c>
      <c r="O582" s="6" t="str" cm="1">
        <f t="array" ref="O582">INDEX(_xlfn.TEXTSPLIT(INDEX(_xlfn.TEXTSPLIT(TableCSV[[#This Row],[rep]],"="),2)," "),1)</f>
        <v>cores</v>
      </c>
      <c r="P582" s="6" t="str" cm="1">
        <f t="array" ref="P582">INDEX(_xlfn.TEXTSPLIT(INDEX(_xlfn.TEXTSPLIT(TableCSV[[#This Row],[rep]],"="),3)," "),1)</f>
        <v>close</v>
      </c>
      <c r="Q582" s="6" cm="1">
        <f t="array" ref="Q582">VALUE(INDEX(_xlfn.TEXTSPLIT(INDEX(_xlfn.TEXTSPLIT(TableCSV[[#This Row],[rep]],"="),4)," "),1))</f>
        <v>15</v>
      </c>
      <c r="R582" s="6" cm="1">
        <f t="array" ref="R582">VALUE(INDEX(_xlfn.TEXTSPLIT(INDEX(_xlfn.TEXTSPLIT(TableCSV[[#This Row],[rep]],"="),5)," "),1))</f>
        <v>15</v>
      </c>
    </row>
    <row r="583" spans="1:18" hidden="1" x14ac:dyDescent="0.25">
      <c r="A583" t="s">
        <v>624</v>
      </c>
      <c r="B583" t="s">
        <v>625</v>
      </c>
      <c r="C583" t="s">
        <v>32</v>
      </c>
      <c r="D583" t="s">
        <v>676</v>
      </c>
      <c r="E583">
        <v>30000</v>
      </c>
      <c r="F583">
        <v>30000</v>
      </c>
      <c r="G583">
        <v>30000</v>
      </c>
      <c r="H583">
        <v>45.912004545000002</v>
      </c>
      <c r="I583">
        <v>45.912005000000001</v>
      </c>
      <c r="J583">
        <v>1176.1629780000001</v>
      </c>
      <c r="K583" s="6" t="str" cm="1">
        <f t="array" ref="K583">INDEX(_xlfn.TEXTSPLIT(TableCSV[[#This Row],[csv]],"_"),1)</f>
        <v>sgemm</v>
      </c>
      <c r="L583" s="6" t="str" cm="1">
        <f t="array" ref="L583">INDEX(_xlfn.TEXTSPLIT(TableCSV[[#This Row],[csv]],"_"),2)</f>
        <v>oblas</v>
      </c>
      <c r="M5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3" s="6">
        <f>IF(ISNUMBER(SEARCH("optimized",TableCSV[[#This Row],[csv]])),1,0)</f>
        <v>1</v>
      </c>
      <c r="O583" s="6" t="str" cm="1">
        <f t="array" ref="O583">INDEX(_xlfn.TEXTSPLIT(INDEX(_xlfn.TEXTSPLIT(TableCSV[[#This Row],[rep]],"="),2)," "),1)</f>
        <v>cores</v>
      </c>
      <c r="P583" s="6" t="str" cm="1">
        <f t="array" ref="P583">INDEX(_xlfn.TEXTSPLIT(INDEX(_xlfn.TEXTSPLIT(TableCSV[[#This Row],[rep]],"="),3)," "),1)</f>
        <v>close</v>
      </c>
      <c r="Q583" s="6" cm="1">
        <f t="array" ref="Q583">VALUE(INDEX(_xlfn.TEXTSPLIT(INDEX(_xlfn.TEXTSPLIT(TableCSV[[#This Row],[rep]],"="),4)," "),1))</f>
        <v>14</v>
      </c>
      <c r="R583" s="6" cm="1">
        <f t="array" ref="R583">VALUE(INDEX(_xlfn.TEXTSPLIT(INDEX(_xlfn.TEXTSPLIT(TableCSV[[#This Row],[rep]],"="),5)," "),1))</f>
        <v>14</v>
      </c>
    </row>
    <row r="584" spans="1:18" hidden="1" x14ac:dyDescent="0.25">
      <c r="A584" t="s">
        <v>624</v>
      </c>
      <c r="B584" t="s">
        <v>625</v>
      </c>
      <c r="C584" t="s">
        <v>32</v>
      </c>
      <c r="D584" t="s">
        <v>677</v>
      </c>
      <c r="E584">
        <v>30000</v>
      </c>
      <c r="F584">
        <v>30000</v>
      </c>
      <c r="G584">
        <v>30000</v>
      </c>
      <c r="H584">
        <v>49.112780872000002</v>
      </c>
      <c r="I584">
        <v>49.112780999999998</v>
      </c>
      <c r="J584">
        <v>1099.5101279999999</v>
      </c>
      <c r="K584" s="6" t="str" cm="1">
        <f t="array" ref="K584">INDEX(_xlfn.TEXTSPLIT(TableCSV[[#This Row],[csv]],"_"),1)</f>
        <v>sgemm</v>
      </c>
      <c r="L584" s="6" t="str" cm="1">
        <f t="array" ref="L584">INDEX(_xlfn.TEXTSPLIT(TableCSV[[#This Row],[csv]],"_"),2)</f>
        <v>oblas</v>
      </c>
      <c r="M5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4" s="6">
        <f>IF(ISNUMBER(SEARCH("optimized",TableCSV[[#This Row],[csv]])),1,0)</f>
        <v>1</v>
      </c>
      <c r="O584" s="6" t="str" cm="1">
        <f t="array" ref="O584">INDEX(_xlfn.TEXTSPLIT(INDEX(_xlfn.TEXTSPLIT(TableCSV[[#This Row],[rep]],"="),2)," "),1)</f>
        <v>cores</v>
      </c>
      <c r="P584" s="6" t="str" cm="1">
        <f t="array" ref="P584">INDEX(_xlfn.TEXTSPLIT(INDEX(_xlfn.TEXTSPLIT(TableCSV[[#This Row],[rep]],"="),3)," "),1)</f>
        <v>close</v>
      </c>
      <c r="Q584" s="6" cm="1">
        <f t="array" ref="Q584">VALUE(INDEX(_xlfn.TEXTSPLIT(INDEX(_xlfn.TEXTSPLIT(TableCSV[[#This Row],[rep]],"="),4)," "),1))</f>
        <v>13</v>
      </c>
      <c r="R584" s="6" cm="1">
        <f t="array" ref="R584">VALUE(INDEX(_xlfn.TEXTSPLIT(INDEX(_xlfn.TEXTSPLIT(TableCSV[[#This Row],[rep]],"="),5)," "),1))</f>
        <v>13</v>
      </c>
    </row>
    <row r="585" spans="1:18" hidden="1" x14ac:dyDescent="0.25">
      <c r="A585" t="s">
        <v>624</v>
      </c>
      <c r="B585" t="s">
        <v>625</v>
      </c>
      <c r="C585" t="s">
        <v>32</v>
      </c>
      <c r="D585" t="s">
        <v>678</v>
      </c>
      <c r="E585">
        <v>30000</v>
      </c>
      <c r="F585">
        <v>30000</v>
      </c>
      <c r="G585">
        <v>30000</v>
      </c>
      <c r="H585">
        <v>52.149597958999998</v>
      </c>
      <c r="I585">
        <v>52.149597999999997</v>
      </c>
      <c r="J585">
        <v>1035.482575</v>
      </c>
      <c r="K585" s="6" t="str" cm="1">
        <f t="array" ref="K585">INDEX(_xlfn.TEXTSPLIT(TableCSV[[#This Row],[csv]],"_"),1)</f>
        <v>sgemm</v>
      </c>
      <c r="L585" s="6" t="str" cm="1">
        <f t="array" ref="L585">INDEX(_xlfn.TEXTSPLIT(TableCSV[[#This Row],[csv]],"_"),2)</f>
        <v>oblas</v>
      </c>
      <c r="M5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5" s="6">
        <f>IF(ISNUMBER(SEARCH("optimized",TableCSV[[#This Row],[csv]])),1,0)</f>
        <v>1</v>
      </c>
      <c r="O585" s="6" t="str" cm="1">
        <f t="array" ref="O585">INDEX(_xlfn.TEXTSPLIT(INDEX(_xlfn.TEXTSPLIT(TableCSV[[#This Row],[rep]],"="),2)," "),1)</f>
        <v>cores</v>
      </c>
      <c r="P585" s="6" t="str" cm="1">
        <f t="array" ref="P585">INDEX(_xlfn.TEXTSPLIT(INDEX(_xlfn.TEXTSPLIT(TableCSV[[#This Row],[rep]],"="),3)," "),1)</f>
        <v>close</v>
      </c>
      <c r="Q585" s="6" cm="1">
        <f t="array" ref="Q585">VALUE(INDEX(_xlfn.TEXTSPLIT(INDEX(_xlfn.TEXTSPLIT(TableCSV[[#This Row],[rep]],"="),4)," "),1))</f>
        <v>12</v>
      </c>
      <c r="R585" s="6" cm="1">
        <f t="array" ref="R585">VALUE(INDEX(_xlfn.TEXTSPLIT(INDEX(_xlfn.TEXTSPLIT(TableCSV[[#This Row],[rep]],"="),5)," "),1))</f>
        <v>12</v>
      </c>
    </row>
    <row r="586" spans="1:18" hidden="1" x14ac:dyDescent="0.25">
      <c r="A586" t="s">
        <v>624</v>
      </c>
      <c r="B586" t="s">
        <v>625</v>
      </c>
      <c r="C586" t="s">
        <v>32</v>
      </c>
      <c r="D586" t="s">
        <v>679</v>
      </c>
      <c r="E586">
        <v>30000</v>
      </c>
      <c r="F586">
        <v>30000</v>
      </c>
      <c r="G586">
        <v>30000</v>
      </c>
      <c r="H586">
        <v>56.569138424000002</v>
      </c>
      <c r="I586">
        <v>56.569138000000002</v>
      </c>
      <c r="J586">
        <v>954.58409800000004</v>
      </c>
      <c r="K586" s="6" t="str" cm="1">
        <f t="array" ref="K586">INDEX(_xlfn.TEXTSPLIT(TableCSV[[#This Row],[csv]],"_"),1)</f>
        <v>sgemm</v>
      </c>
      <c r="L586" s="6" t="str" cm="1">
        <f t="array" ref="L586">INDEX(_xlfn.TEXTSPLIT(TableCSV[[#This Row],[csv]],"_"),2)</f>
        <v>oblas</v>
      </c>
      <c r="M5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6" s="6">
        <f>IF(ISNUMBER(SEARCH("optimized",TableCSV[[#This Row],[csv]])),1,0)</f>
        <v>1</v>
      </c>
      <c r="O586" s="6" t="str" cm="1">
        <f t="array" ref="O586">INDEX(_xlfn.TEXTSPLIT(INDEX(_xlfn.TEXTSPLIT(TableCSV[[#This Row],[rep]],"="),2)," "),1)</f>
        <v>cores</v>
      </c>
      <c r="P586" s="6" t="str" cm="1">
        <f t="array" ref="P586">INDEX(_xlfn.TEXTSPLIT(INDEX(_xlfn.TEXTSPLIT(TableCSV[[#This Row],[rep]],"="),3)," "),1)</f>
        <v>close</v>
      </c>
      <c r="Q586" s="6" cm="1">
        <f t="array" ref="Q586">VALUE(INDEX(_xlfn.TEXTSPLIT(INDEX(_xlfn.TEXTSPLIT(TableCSV[[#This Row],[rep]],"="),4)," "),1))</f>
        <v>11</v>
      </c>
      <c r="R586" s="6" cm="1">
        <f t="array" ref="R586">VALUE(INDEX(_xlfn.TEXTSPLIT(INDEX(_xlfn.TEXTSPLIT(TableCSV[[#This Row],[rep]],"="),5)," "),1))</f>
        <v>11</v>
      </c>
    </row>
    <row r="587" spans="1:18" hidden="1" x14ac:dyDescent="0.25">
      <c r="A587" t="s">
        <v>624</v>
      </c>
      <c r="B587" t="s">
        <v>625</v>
      </c>
      <c r="C587" t="s">
        <v>32</v>
      </c>
      <c r="D587" t="s">
        <v>680</v>
      </c>
      <c r="E587">
        <v>30000</v>
      </c>
      <c r="F587">
        <v>30000</v>
      </c>
      <c r="G587">
        <v>30000</v>
      </c>
      <c r="H587">
        <v>61.093066620999998</v>
      </c>
      <c r="I587">
        <v>61.093066999999998</v>
      </c>
      <c r="J587">
        <v>883.89735499999995</v>
      </c>
      <c r="K587" s="6" t="str" cm="1">
        <f t="array" ref="K587">INDEX(_xlfn.TEXTSPLIT(TableCSV[[#This Row],[csv]],"_"),1)</f>
        <v>sgemm</v>
      </c>
      <c r="L587" s="6" t="str" cm="1">
        <f t="array" ref="L587">INDEX(_xlfn.TEXTSPLIT(TableCSV[[#This Row],[csv]],"_"),2)</f>
        <v>oblas</v>
      </c>
      <c r="M5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7" s="6">
        <f>IF(ISNUMBER(SEARCH("optimized",TableCSV[[#This Row],[csv]])),1,0)</f>
        <v>1</v>
      </c>
      <c r="O587" s="6" t="str" cm="1">
        <f t="array" ref="O587">INDEX(_xlfn.TEXTSPLIT(INDEX(_xlfn.TEXTSPLIT(TableCSV[[#This Row],[rep]],"="),2)," "),1)</f>
        <v>cores</v>
      </c>
      <c r="P587" s="6" t="str" cm="1">
        <f t="array" ref="P587">INDEX(_xlfn.TEXTSPLIT(INDEX(_xlfn.TEXTSPLIT(TableCSV[[#This Row],[rep]],"="),3)," "),1)</f>
        <v>close</v>
      </c>
      <c r="Q587" s="6" cm="1">
        <f t="array" ref="Q587">VALUE(INDEX(_xlfn.TEXTSPLIT(INDEX(_xlfn.TEXTSPLIT(TableCSV[[#This Row],[rep]],"="),4)," "),1))</f>
        <v>10</v>
      </c>
      <c r="R587" s="6" cm="1">
        <f t="array" ref="R587">VALUE(INDEX(_xlfn.TEXTSPLIT(INDEX(_xlfn.TEXTSPLIT(TableCSV[[#This Row],[rep]],"="),5)," "),1))</f>
        <v>10</v>
      </c>
    </row>
    <row r="588" spans="1:18" hidden="1" x14ac:dyDescent="0.25">
      <c r="A588" t="s">
        <v>624</v>
      </c>
      <c r="B588" t="s">
        <v>625</v>
      </c>
      <c r="C588" t="s">
        <v>32</v>
      </c>
      <c r="D588" t="s">
        <v>681</v>
      </c>
      <c r="E588">
        <v>30000</v>
      </c>
      <c r="F588">
        <v>30000</v>
      </c>
      <c r="G588">
        <v>30000</v>
      </c>
      <c r="H588">
        <v>68.482879937999996</v>
      </c>
      <c r="I588">
        <v>68.482879999999994</v>
      </c>
      <c r="J588">
        <v>788.51824099999999</v>
      </c>
      <c r="K588" s="6" t="str" cm="1">
        <f t="array" ref="K588">INDEX(_xlfn.TEXTSPLIT(TableCSV[[#This Row],[csv]],"_"),1)</f>
        <v>sgemm</v>
      </c>
      <c r="L588" s="6" t="str" cm="1">
        <f t="array" ref="L588">INDEX(_xlfn.TEXTSPLIT(TableCSV[[#This Row],[csv]],"_"),2)</f>
        <v>oblas</v>
      </c>
      <c r="M5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8" s="6">
        <f>IF(ISNUMBER(SEARCH("optimized",TableCSV[[#This Row],[csv]])),1,0)</f>
        <v>1</v>
      </c>
      <c r="O588" s="6" t="str" cm="1">
        <f t="array" ref="O588">INDEX(_xlfn.TEXTSPLIT(INDEX(_xlfn.TEXTSPLIT(TableCSV[[#This Row],[rep]],"="),2)," "),1)</f>
        <v>cores</v>
      </c>
      <c r="P588" s="6" t="str" cm="1">
        <f t="array" ref="P588">INDEX(_xlfn.TEXTSPLIT(INDEX(_xlfn.TEXTSPLIT(TableCSV[[#This Row],[rep]],"="),3)," "),1)</f>
        <v>close</v>
      </c>
      <c r="Q588" s="6" cm="1">
        <f t="array" ref="Q588">VALUE(INDEX(_xlfn.TEXTSPLIT(INDEX(_xlfn.TEXTSPLIT(TableCSV[[#This Row],[rep]],"="),4)," "),1))</f>
        <v>9</v>
      </c>
      <c r="R588" s="6" cm="1">
        <f t="array" ref="R588">VALUE(INDEX(_xlfn.TEXTSPLIT(INDEX(_xlfn.TEXTSPLIT(TableCSV[[#This Row],[rep]],"="),5)," "),1))</f>
        <v>9</v>
      </c>
    </row>
    <row r="589" spans="1:18" hidden="1" x14ac:dyDescent="0.25">
      <c r="A589" t="s">
        <v>624</v>
      </c>
      <c r="B589" t="s">
        <v>625</v>
      </c>
      <c r="C589" t="s">
        <v>32</v>
      </c>
      <c r="D589" t="s">
        <v>682</v>
      </c>
      <c r="E589">
        <v>30000</v>
      </c>
      <c r="F589">
        <v>30000</v>
      </c>
      <c r="G589">
        <v>30000</v>
      </c>
      <c r="H589">
        <v>75.245477072</v>
      </c>
      <c r="I589">
        <v>75.245476999999994</v>
      </c>
      <c r="J589">
        <v>717.65110800000002</v>
      </c>
      <c r="K589" s="6" t="str" cm="1">
        <f t="array" ref="K589">INDEX(_xlfn.TEXTSPLIT(TableCSV[[#This Row],[csv]],"_"),1)</f>
        <v>sgemm</v>
      </c>
      <c r="L589" s="6" t="str" cm="1">
        <f t="array" ref="L589">INDEX(_xlfn.TEXTSPLIT(TableCSV[[#This Row],[csv]],"_"),2)</f>
        <v>oblas</v>
      </c>
      <c r="M5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89" s="6">
        <f>IF(ISNUMBER(SEARCH("optimized",TableCSV[[#This Row],[csv]])),1,0)</f>
        <v>1</v>
      </c>
      <c r="O589" s="6" t="str" cm="1">
        <f t="array" ref="O589">INDEX(_xlfn.TEXTSPLIT(INDEX(_xlfn.TEXTSPLIT(TableCSV[[#This Row],[rep]],"="),2)," "),1)</f>
        <v>cores</v>
      </c>
      <c r="P589" s="6" t="str" cm="1">
        <f t="array" ref="P589">INDEX(_xlfn.TEXTSPLIT(INDEX(_xlfn.TEXTSPLIT(TableCSV[[#This Row],[rep]],"="),3)," "),1)</f>
        <v>close</v>
      </c>
      <c r="Q589" s="6" cm="1">
        <f t="array" ref="Q589">VALUE(INDEX(_xlfn.TEXTSPLIT(INDEX(_xlfn.TEXTSPLIT(TableCSV[[#This Row],[rep]],"="),4)," "),1))</f>
        <v>8</v>
      </c>
      <c r="R589" s="6" cm="1">
        <f t="array" ref="R589">VALUE(INDEX(_xlfn.TEXTSPLIT(INDEX(_xlfn.TEXTSPLIT(TableCSV[[#This Row],[rep]],"="),5)," "),1))</f>
        <v>8</v>
      </c>
    </row>
    <row r="590" spans="1:18" hidden="1" x14ac:dyDescent="0.25">
      <c r="A590" t="s">
        <v>624</v>
      </c>
      <c r="B590" t="s">
        <v>625</v>
      </c>
      <c r="C590" t="s">
        <v>32</v>
      </c>
      <c r="D590" t="s">
        <v>683</v>
      </c>
      <c r="E590">
        <v>30000</v>
      </c>
      <c r="F590">
        <v>30000</v>
      </c>
      <c r="G590">
        <v>30000</v>
      </c>
      <c r="H590">
        <v>85.773050252999994</v>
      </c>
      <c r="I590">
        <v>85.773049999999998</v>
      </c>
      <c r="J590">
        <v>629.56837700000005</v>
      </c>
      <c r="K590" s="6" t="str" cm="1">
        <f t="array" ref="K590">INDEX(_xlfn.TEXTSPLIT(TableCSV[[#This Row],[csv]],"_"),1)</f>
        <v>sgemm</v>
      </c>
      <c r="L590" s="6" t="str" cm="1">
        <f t="array" ref="L590">INDEX(_xlfn.TEXTSPLIT(TableCSV[[#This Row],[csv]],"_"),2)</f>
        <v>oblas</v>
      </c>
      <c r="M5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0" s="6">
        <f>IF(ISNUMBER(SEARCH("optimized",TableCSV[[#This Row],[csv]])),1,0)</f>
        <v>1</v>
      </c>
      <c r="O590" s="6" t="str" cm="1">
        <f t="array" ref="O590">INDEX(_xlfn.TEXTSPLIT(INDEX(_xlfn.TEXTSPLIT(TableCSV[[#This Row],[rep]],"="),2)," "),1)</f>
        <v>cores</v>
      </c>
      <c r="P590" s="6" t="str" cm="1">
        <f t="array" ref="P590">INDEX(_xlfn.TEXTSPLIT(INDEX(_xlfn.TEXTSPLIT(TableCSV[[#This Row],[rep]],"="),3)," "),1)</f>
        <v>close</v>
      </c>
      <c r="Q590" s="6" cm="1">
        <f t="array" ref="Q590">VALUE(INDEX(_xlfn.TEXTSPLIT(INDEX(_xlfn.TEXTSPLIT(TableCSV[[#This Row],[rep]],"="),4)," "),1))</f>
        <v>7</v>
      </c>
      <c r="R590" s="6" cm="1">
        <f t="array" ref="R590">VALUE(INDEX(_xlfn.TEXTSPLIT(INDEX(_xlfn.TEXTSPLIT(TableCSV[[#This Row],[rep]],"="),5)," "),1))</f>
        <v>7</v>
      </c>
    </row>
    <row r="591" spans="1:18" hidden="1" x14ac:dyDescent="0.25">
      <c r="A591" t="s">
        <v>624</v>
      </c>
      <c r="B591" t="s">
        <v>625</v>
      </c>
      <c r="C591" t="s">
        <v>32</v>
      </c>
      <c r="D591" t="s">
        <v>684</v>
      </c>
      <c r="E591">
        <v>30000</v>
      </c>
      <c r="F591">
        <v>30000</v>
      </c>
      <c r="G591">
        <v>30000</v>
      </c>
      <c r="H591">
        <v>97.950452317</v>
      </c>
      <c r="I591">
        <v>97.950451999999999</v>
      </c>
      <c r="J591">
        <v>551.29913899999997</v>
      </c>
      <c r="K591" s="6" t="str" cm="1">
        <f t="array" ref="K591">INDEX(_xlfn.TEXTSPLIT(TableCSV[[#This Row],[csv]],"_"),1)</f>
        <v>sgemm</v>
      </c>
      <c r="L591" s="6" t="str" cm="1">
        <f t="array" ref="L591">INDEX(_xlfn.TEXTSPLIT(TableCSV[[#This Row],[csv]],"_"),2)</f>
        <v>oblas</v>
      </c>
      <c r="M5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1" s="6">
        <f>IF(ISNUMBER(SEARCH("optimized",TableCSV[[#This Row],[csv]])),1,0)</f>
        <v>1</v>
      </c>
      <c r="O591" s="6" t="str" cm="1">
        <f t="array" ref="O591">INDEX(_xlfn.TEXTSPLIT(INDEX(_xlfn.TEXTSPLIT(TableCSV[[#This Row],[rep]],"="),2)," "),1)</f>
        <v>cores</v>
      </c>
      <c r="P591" s="6" t="str" cm="1">
        <f t="array" ref="P591">INDEX(_xlfn.TEXTSPLIT(INDEX(_xlfn.TEXTSPLIT(TableCSV[[#This Row],[rep]],"="),3)," "),1)</f>
        <v>close</v>
      </c>
      <c r="Q591" s="6" cm="1">
        <f t="array" ref="Q591">VALUE(INDEX(_xlfn.TEXTSPLIT(INDEX(_xlfn.TEXTSPLIT(TableCSV[[#This Row],[rep]],"="),4)," "),1))</f>
        <v>6</v>
      </c>
      <c r="R591" s="6" cm="1">
        <f t="array" ref="R591">VALUE(INDEX(_xlfn.TEXTSPLIT(INDEX(_xlfn.TEXTSPLIT(TableCSV[[#This Row],[rep]],"="),5)," "),1))</f>
        <v>6</v>
      </c>
    </row>
    <row r="592" spans="1:18" hidden="1" x14ac:dyDescent="0.25">
      <c r="A592" t="s">
        <v>624</v>
      </c>
      <c r="B592" t="s">
        <v>625</v>
      </c>
      <c r="C592" t="s">
        <v>32</v>
      </c>
      <c r="D592" t="s">
        <v>685</v>
      </c>
      <c r="E592">
        <v>30000</v>
      </c>
      <c r="F592">
        <v>30000</v>
      </c>
      <c r="G592">
        <v>30000</v>
      </c>
      <c r="H592">
        <v>116.63657880300001</v>
      </c>
      <c r="I592">
        <v>116.636579</v>
      </c>
      <c r="J592">
        <v>462.97654299999999</v>
      </c>
      <c r="K592" s="6" t="str" cm="1">
        <f t="array" ref="K592">INDEX(_xlfn.TEXTSPLIT(TableCSV[[#This Row],[csv]],"_"),1)</f>
        <v>sgemm</v>
      </c>
      <c r="L592" s="6" t="str" cm="1">
        <f t="array" ref="L592">INDEX(_xlfn.TEXTSPLIT(TableCSV[[#This Row],[csv]],"_"),2)</f>
        <v>oblas</v>
      </c>
      <c r="M5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2" s="6">
        <f>IF(ISNUMBER(SEARCH("optimized",TableCSV[[#This Row],[csv]])),1,0)</f>
        <v>1</v>
      </c>
      <c r="O592" s="6" t="str" cm="1">
        <f t="array" ref="O592">INDEX(_xlfn.TEXTSPLIT(INDEX(_xlfn.TEXTSPLIT(TableCSV[[#This Row],[rep]],"="),2)," "),1)</f>
        <v>cores</v>
      </c>
      <c r="P592" s="6" t="str" cm="1">
        <f t="array" ref="P592">INDEX(_xlfn.TEXTSPLIT(INDEX(_xlfn.TEXTSPLIT(TableCSV[[#This Row],[rep]],"="),3)," "),1)</f>
        <v>close</v>
      </c>
      <c r="Q592" s="6" cm="1">
        <f t="array" ref="Q592">VALUE(INDEX(_xlfn.TEXTSPLIT(INDEX(_xlfn.TEXTSPLIT(TableCSV[[#This Row],[rep]],"="),4)," "),1))</f>
        <v>5</v>
      </c>
      <c r="R592" s="6" cm="1">
        <f t="array" ref="R592">VALUE(INDEX(_xlfn.TEXTSPLIT(INDEX(_xlfn.TEXTSPLIT(TableCSV[[#This Row],[rep]],"="),5)," "),1))</f>
        <v>5</v>
      </c>
    </row>
    <row r="593" spans="1:18" hidden="1" x14ac:dyDescent="0.25">
      <c r="A593" t="s">
        <v>624</v>
      </c>
      <c r="B593" t="s">
        <v>625</v>
      </c>
      <c r="C593" t="s">
        <v>32</v>
      </c>
      <c r="D593" t="s">
        <v>686</v>
      </c>
      <c r="E593">
        <v>30000</v>
      </c>
      <c r="F593">
        <v>30000</v>
      </c>
      <c r="G593">
        <v>30000</v>
      </c>
      <c r="H593">
        <v>144.61745091399999</v>
      </c>
      <c r="I593">
        <v>144.61745099999999</v>
      </c>
      <c r="J593">
        <v>373.39891999999998</v>
      </c>
      <c r="K593" s="6" t="str" cm="1">
        <f t="array" ref="K593">INDEX(_xlfn.TEXTSPLIT(TableCSV[[#This Row],[csv]],"_"),1)</f>
        <v>sgemm</v>
      </c>
      <c r="L593" s="6" t="str" cm="1">
        <f t="array" ref="L593">INDEX(_xlfn.TEXTSPLIT(TableCSV[[#This Row],[csv]],"_"),2)</f>
        <v>oblas</v>
      </c>
      <c r="M5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3" s="6">
        <f>IF(ISNUMBER(SEARCH("optimized",TableCSV[[#This Row],[csv]])),1,0)</f>
        <v>1</v>
      </c>
      <c r="O593" s="6" t="str" cm="1">
        <f t="array" ref="O593">INDEX(_xlfn.TEXTSPLIT(INDEX(_xlfn.TEXTSPLIT(TableCSV[[#This Row],[rep]],"="),2)," "),1)</f>
        <v>cores</v>
      </c>
      <c r="P593" s="6" t="str" cm="1">
        <f t="array" ref="P593">INDEX(_xlfn.TEXTSPLIT(INDEX(_xlfn.TEXTSPLIT(TableCSV[[#This Row],[rep]],"="),3)," "),1)</f>
        <v>close</v>
      </c>
      <c r="Q593" s="6" cm="1">
        <f t="array" ref="Q593">VALUE(INDEX(_xlfn.TEXTSPLIT(INDEX(_xlfn.TEXTSPLIT(TableCSV[[#This Row],[rep]],"="),4)," "),1))</f>
        <v>4</v>
      </c>
      <c r="R593" s="6" cm="1">
        <f t="array" ref="R593">VALUE(INDEX(_xlfn.TEXTSPLIT(INDEX(_xlfn.TEXTSPLIT(TableCSV[[#This Row],[rep]],"="),5)," "),1))</f>
        <v>4</v>
      </c>
    </row>
    <row r="594" spans="1:18" hidden="1" x14ac:dyDescent="0.25">
      <c r="A594" t="s">
        <v>624</v>
      </c>
      <c r="B594" t="s">
        <v>625</v>
      </c>
      <c r="C594" t="s">
        <v>32</v>
      </c>
      <c r="D594" t="s">
        <v>687</v>
      </c>
      <c r="E594">
        <v>30000</v>
      </c>
      <c r="F594">
        <v>30000</v>
      </c>
      <c r="G594">
        <v>30000</v>
      </c>
      <c r="H594">
        <v>190.970749899</v>
      </c>
      <c r="I594">
        <v>190.97075000000001</v>
      </c>
      <c r="J594">
        <v>282.76581599999997</v>
      </c>
      <c r="K594" s="6" t="str" cm="1">
        <f t="array" ref="K594">INDEX(_xlfn.TEXTSPLIT(TableCSV[[#This Row],[csv]],"_"),1)</f>
        <v>sgemm</v>
      </c>
      <c r="L594" s="6" t="str" cm="1">
        <f t="array" ref="L594">INDEX(_xlfn.TEXTSPLIT(TableCSV[[#This Row],[csv]],"_"),2)</f>
        <v>oblas</v>
      </c>
      <c r="M5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4" s="6">
        <f>IF(ISNUMBER(SEARCH("optimized",TableCSV[[#This Row],[csv]])),1,0)</f>
        <v>1</v>
      </c>
      <c r="O594" s="6" t="str" cm="1">
        <f t="array" ref="O594">INDEX(_xlfn.TEXTSPLIT(INDEX(_xlfn.TEXTSPLIT(TableCSV[[#This Row],[rep]],"="),2)," "),1)</f>
        <v>cores</v>
      </c>
      <c r="P594" s="6" t="str" cm="1">
        <f t="array" ref="P594">INDEX(_xlfn.TEXTSPLIT(INDEX(_xlfn.TEXTSPLIT(TableCSV[[#This Row],[rep]],"="),3)," "),1)</f>
        <v>close</v>
      </c>
      <c r="Q594" s="6" cm="1">
        <f t="array" ref="Q594">VALUE(INDEX(_xlfn.TEXTSPLIT(INDEX(_xlfn.TEXTSPLIT(TableCSV[[#This Row],[rep]],"="),4)," "),1))</f>
        <v>3</v>
      </c>
      <c r="R594" s="6" cm="1">
        <f t="array" ref="R594">VALUE(INDEX(_xlfn.TEXTSPLIT(INDEX(_xlfn.TEXTSPLIT(TableCSV[[#This Row],[rep]],"="),5)," "),1))</f>
        <v>3</v>
      </c>
    </row>
    <row r="595" spans="1:18" hidden="1" x14ac:dyDescent="0.25">
      <c r="A595" t="s">
        <v>624</v>
      </c>
      <c r="B595" t="s">
        <v>625</v>
      </c>
      <c r="C595" t="s">
        <v>32</v>
      </c>
      <c r="D595" t="s">
        <v>688</v>
      </c>
      <c r="E595">
        <v>30000</v>
      </c>
      <c r="F595">
        <v>30000</v>
      </c>
      <c r="G595">
        <v>30000</v>
      </c>
      <c r="H595">
        <v>288.73274002400001</v>
      </c>
      <c r="I595">
        <v>288.73273999999998</v>
      </c>
      <c r="J595">
        <v>187.02416600000001</v>
      </c>
      <c r="K595" s="6" t="str" cm="1">
        <f t="array" ref="K595">INDEX(_xlfn.TEXTSPLIT(TableCSV[[#This Row],[csv]],"_"),1)</f>
        <v>sgemm</v>
      </c>
      <c r="L595" s="6" t="str" cm="1">
        <f t="array" ref="L595">INDEX(_xlfn.TEXTSPLIT(TableCSV[[#This Row],[csv]],"_"),2)</f>
        <v>oblas</v>
      </c>
      <c r="M5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5" s="6">
        <f>IF(ISNUMBER(SEARCH("optimized",TableCSV[[#This Row],[csv]])),1,0)</f>
        <v>1</v>
      </c>
      <c r="O595" s="6" t="str" cm="1">
        <f t="array" ref="O595">INDEX(_xlfn.TEXTSPLIT(INDEX(_xlfn.TEXTSPLIT(TableCSV[[#This Row],[rep]],"="),2)," "),1)</f>
        <v>cores</v>
      </c>
      <c r="P595" s="6" t="str" cm="1">
        <f t="array" ref="P595">INDEX(_xlfn.TEXTSPLIT(INDEX(_xlfn.TEXTSPLIT(TableCSV[[#This Row],[rep]],"="),3)," "),1)</f>
        <v>close</v>
      </c>
      <c r="Q595" s="6" cm="1">
        <f t="array" ref="Q595">VALUE(INDEX(_xlfn.TEXTSPLIT(INDEX(_xlfn.TEXTSPLIT(TableCSV[[#This Row],[rep]],"="),4)," "),1))</f>
        <v>2</v>
      </c>
      <c r="R595" s="6" cm="1">
        <f t="array" ref="R595">VALUE(INDEX(_xlfn.TEXTSPLIT(INDEX(_xlfn.TEXTSPLIT(TableCSV[[#This Row],[rep]],"="),5)," "),1))</f>
        <v>2</v>
      </c>
    </row>
    <row r="596" spans="1:18" hidden="1" x14ac:dyDescent="0.25">
      <c r="A596" t="s">
        <v>624</v>
      </c>
      <c r="B596" t="s">
        <v>625</v>
      </c>
      <c r="C596" t="s">
        <v>32</v>
      </c>
      <c r="D596" t="s">
        <v>689</v>
      </c>
      <c r="E596">
        <v>30000</v>
      </c>
      <c r="F596">
        <v>30000</v>
      </c>
      <c r="G596">
        <v>30000</v>
      </c>
      <c r="H596">
        <v>577.64770575199998</v>
      </c>
      <c r="I596">
        <v>577.64770599999997</v>
      </c>
      <c r="J596">
        <v>93.482584000000003</v>
      </c>
      <c r="K596" s="6" t="str" cm="1">
        <f t="array" ref="K596">INDEX(_xlfn.TEXTSPLIT(TableCSV[[#This Row],[csv]],"_"),1)</f>
        <v>sgemm</v>
      </c>
      <c r="L596" s="6" t="str" cm="1">
        <f t="array" ref="L596">INDEX(_xlfn.TEXTSPLIT(TableCSV[[#This Row],[csv]],"_"),2)</f>
        <v>oblas</v>
      </c>
      <c r="M5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6" s="6">
        <f>IF(ISNUMBER(SEARCH("optimized",TableCSV[[#This Row],[csv]])),1,0)</f>
        <v>1</v>
      </c>
      <c r="O596" s="6" t="str" cm="1">
        <f t="array" ref="O596">INDEX(_xlfn.TEXTSPLIT(INDEX(_xlfn.TEXTSPLIT(TableCSV[[#This Row],[rep]],"="),2)," "),1)</f>
        <v>cores</v>
      </c>
      <c r="P596" s="6" t="str" cm="1">
        <f t="array" ref="P596">INDEX(_xlfn.TEXTSPLIT(INDEX(_xlfn.TEXTSPLIT(TableCSV[[#This Row],[rep]],"="),3)," "),1)</f>
        <v>close</v>
      </c>
      <c r="Q596" s="6" cm="1">
        <f t="array" ref="Q596">VALUE(INDEX(_xlfn.TEXTSPLIT(INDEX(_xlfn.TEXTSPLIT(TableCSV[[#This Row],[rep]],"="),4)," "),1))</f>
        <v>1</v>
      </c>
      <c r="R596" s="6" cm="1">
        <f t="array" ref="R596">VALUE(INDEX(_xlfn.TEXTSPLIT(INDEX(_xlfn.TEXTSPLIT(TableCSV[[#This Row],[rep]],"="),5)," "),1))</f>
        <v>1</v>
      </c>
    </row>
    <row r="597" spans="1:18" hidden="1" x14ac:dyDescent="0.25">
      <c r="A597" t="s">
        <v>624</v>
      </c>
      <c r="B597" t="s">
        <v>625</v>
      </c>
      <c r="C597" t="s">
        <v>32</v>
      </c>
      <c r="D597" t="s">
        <v>690</v>
      </c>
      <c r="E597">
        <v>30000</v>
      </c>
      <c r="F597">
        <v>30000</v>
      </c>
      <c r="G597">
        <v>30000</v>
      </c>
      <c r="H597">
        <v>21.403875349</v>
      </c>
      <c r="I597">
        <v>21.403874999999999</v>
      </c>
      <c r="J597">
        <v>2522.9076100000002</v>
      </c>
      <c r="K597" s="6" t="str" cm="1">
        <f t="array" ref="K597">INDEX(_xlfn.TEXTSPLIT(TableCSV[[#This Row],[csv]],"_"),1)</f>
        <v>sgemm</v>
      </c>
      <c r="L597" s="6" t="str" cm="1">
        <f t="array" ref="L597">INDEX(_xlfn.TEXTSPLIT(TableCSV[[#This Row],[csv]],"_"),2)</f>
        <v>oblas</v>
      </c>
      <c r="M5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7" s="6">
        <f>IF(ISNUMBER(SEARCH("optimized",TableCSV[[#This Row],[csv]])),1,0)</f>
        <v>1</v>
      </c>
      <c r="O597" s="6" t="str" cm="1">
        <f t="array" ref="O597">INDEX(_xlfn.TEXTSPLIT(INDEX(_xlfn.TEXTSPLIT(TableCSV[[#This Row],[rep]],"="),2)," "),1)</f>
        <v>cores</v>
      </c>
      <c r="P597" s="6" t="str" cm="1">
        <f t="array" ref="P597">INDEX(_xlfn.TEXTSPLIT(INDEX(_xlfn.TEXTSPLIT(TableCSV[[#This Row],[rep]],"="),3)," "),1)</f>
        <v>close</v>
      </c>
      <c r="Q597" s="6" cm="1">
        <f t="array" ref="Q597">VALUE(INDEX(_xlfn.TEXTSPLIT(INDEX(_xlfn.TEXTSPLIT(TableCSV[[#This Row],[rep]],"="),4)," "),1))</f>
        <v>64</v>
      </c>
      <c r="R597" s="6" cm="1">
        <f t="array" ref="R597">VALUE(INDEX(_xlfn.TEXTSPLIT(INDEX(_xlfn.TEXTSPLIT(TableCSV[[#This Row],[rep]],"="),5)," "),1))</f>
        <v>64</v>
      </c>
    </row>
    <row r="598" spans="1:18" hidden="1" x14ac:dyDescent="0.25">
      <c r="A598" t="s">
        <v>624</v>
      </c>
      <c r="B598" t="s">
        <v>625</v>
      </c>
      <c r="C598" t="s">
        <v>32</v>
      </c>
      <c r="D598" t="s">
        <v>691</v>
      </c>
      <c r="E598">
        <v>30000</v>
      </c>
      <c r="F598">
        <v>30000</v>
      </c>
      <c r="G598">
        <v>30000</v>
      </c>
      <c r="H598">
        <v>20.350127852</v>
      </c>
      <c r="I598">
        <v>20.350128000000002</v>
      </c>
      <c r="J598">
        <v>2653.5459820000001</v>
      </c>
      <c r="K598" s="6" t="str" cm="1">
        <f t="array" ref="K598">INDEX(_xlfn.TEXTSPLIT(TableCSV[[#This Row],[csv]],"_"),1)</f>
        <v>sgemm</v>
      </c>
      <c r="L598" s="6" t="str" cm="1">
        <f t="array" ref="L598">INDEX(_xlfn.TEXTSPLIT(TableCSV[[#This Row],[csv]],"_"),2)</f>
        <v>oblas</v>
      </c>
      <c r="M5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8" s="6">
        <f>IF(ISNUMBER(SEARCH("optimized",TableCSV[[#This Row],[csv]])),1,0)</f>
        <v>1</v>
      </c>
      <c r="O598" s="6" t="str" cm="1">
        <f t="array" ref="O598">INDEX(_xlfn.TEXTSPLIT(INDEX(_xlfn.TEXTSPLIT(TableCSV[[#This Row],[rep]],"="),2)," "),1)</f>
        <v>cores</v>
      </c>
      <c r="P598" s="6" t="str" cm="1">
        <f t="array" ref="P598">INDEX(_xlfn.TEXTSPLIT(INDEX(_xlfn.TEXTSPLIT(TableCSV[[#This Row],[rep]],"="),3)," "),1)</f>
        <v>close</v>
      </c>
      <c r="Q598" s="6" cm="1">
        <f t="array" ref="Q598">VALUE(INDEX(_xlfn.TEXTSPLIT(INDEX(_xlfn.TEXTSPLIT(TableCSV[[#This Row],[rep]],"="),4)," "),1))</f>
        <v>63</v>
      </c>
      <c r="R598" s="6" cm="1">
        <f t="array" ref="R598">VALUE(INDEX(_xlfn.TEXTSPLIT(INDEX(_xlfn.TEXTSPLIT(TableCSV[[#This Row],[rep]],"="),5)," "),1))</f>
        <v>63</v>
      </c>
    </row>
    <row r="599" spans="1:18" hidden="1" x14ac:dyDescent="0.25">
      <c r="A599" t="s">
        <v>624</v>
      </c>
      <c r="B599" t="s">
        <v>625</v>
      </c>
      <c r="C599" t="s">
        <v>32</v>
      </c>
      <c r="D599" t="s">
        <v>692</v>
      </c>
      <c r="E599">
        <v>30000</v>
      </c>
      <c r="F599">
        <v>30000</v>
      </c>
      <c r="G599">
        <v>30000</v>
      </c>
      <c r="H599">
        <v>20.817426526999999</v>
      </c>
      <c r="I599">
        <v>20.817426999999999</v>
      </c>
      <c r="J599">
        <v>2593.9805729999998</v>
      </c>
      <c r="K599" s="6" t="str" cm="1">
        <f t="array" ref="K599">INDEX(_xlfn.TEXTSPLIT(TableCSV[[#This Row],[csv]],"_"),1)</f>
        <v>sgemm</v>
      </c>
      <c r="L599" s="6" t="str" cm="1">
        <f t="array" ref="L599">INDEX(_xlfn.TEXTSPLIT(TableCSV[[#This Row],[csv]],"_"),2)</f>
        <v>oblas</v>
      </c>
      <c r="M5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599" s="6">
        <f>IF(ISNUMBER(SEARCH("optimized",TableCSV[[#This Row],[csv]])),1,0)</f>
        <v>1</v>
      </c>
      <c r="O599" s="6" t="str" cm="1">
        <f t="array" ref="O599">INDEX(_xlfn.TEXTSPLIT(INDEX(_xlfn.TEXTSPLIT(TableCSV[[#This Row],[rep]],"="),2)," "),1)</f>
        <v>cores</v>
      </c>
      <c r="P599" s="6" t="str" cm="1">
        <f t="array" ref="P599">INDEX(_xlfn.TEXTSPLIT(INDEX(_xlfn.TEXTSPLIT(TableCSV[[#This Row],[rep]],"="),3)," "),1)</f>
        <v>close</v>
      </c>
      <c r="Q599" s="6" cm="1">
        <f t="array" ref="Q599">VALUE(INDEX(_xlfn.TEXTSPLIT(INDEX(_xlfn.TEXTSPLIT(TableCSV[[#This Row],[rep]],"="),4)," "),1))</f>
        <v>62</v>
      </c>
      <c r="R599" s="6" cm="1">
        <f t="array" ref="R599">VALUE(INDEX(_xlfn.TEXTSPLIT(INDEX(_xlfn.TEXTSPLIT(TableCSV[[#This Row],[rep]],"="),5)," "),1))</f>
        <v>62</v>
      </c>
    </row>
    <row r="600" spans="1:18" hidden="1" x14ac:dyDescent="0.25">
      <c r="A600" t="s">
        <v>624</v>
      </c>
      <c r="B600" t="s">
        <v>625</v>
      </c>
      <c r="C600" t="s">
        <v>32</v>
      </c>
      <c r="D600" t="s">
        <v>693</v>
      </c>
      <c r="E600">
        <v>30000</v>
      </c>
      <c r="F600">
        <v>30000</v>
      </c>
      <c r="G600">
        <v>30000</v>
      </c>
      <c r="H600">
        <v>19.430552551000002</v>
      </c>
      <c r="I600">
        <v>19.430553</v>
      </c>
      <c r="J600">
        <v>2779.1283779999999</v>
      </c>
      <c r="K600" s="6" t="str" cm="1">
        <f t="array" ref="K600">INDEX(_xlfn.TEXTSPLIT(TableCSV[[#This Row],[csv]],"_"),1)</f>
        <v>sgemm</v>
      </c>
      <c r="L600" s="6" t="str" cm="1">
        <f t="array" ref="L600">INDEX(_xlfn.TEXTSPLIT(TableCSV[[#This Row],[csv]],"_"),2)</f>
        <v>oblas</v>
      </c>
      <c r="M6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0" s="6">
        <f>IF(ISNUMBER(SEARCH("optimized",TableCSV[[#This Row],[csv]])),1,0)</f>
        <v>1</v>
      </c>
      <c r="O600" s="6" t="str" cm="1">
        <f t="array" ref="O600">INDEX(_xlfn.TEXTSPLIT(INDEX(_xlfn.TEXTSPLIT(TableCSV[[#This Row],[rep]],"="),2)," "),1)</f>
        <v>cores</v>
      </c>
      <c r="P600" s="6" t="str" cm="1">
        <f t="array" ref="P600">INDEX(_xlfn.TEXTSPLIT(INDEX(_xlfn.TEXTSPLIT(TableCSV[[#This Row],[rep]],"="),3)," "),1)</f>
        <v>close</v>
      </c>
      <c r="Q600" s="6" cm="1">
        <f t="array" ref="Q600">VALUE(INDEX(_xlfn.TEXTSPLIT(INDEX(_xlfn.TEXTSPLIT(TableCSV[[#This Row],[rep]],"="),4)," "),1))</f>
        <v>61</v>
      </c>
      <c r="R600" s="6" cm="1">
        <f t="array" ref="R600">VALUE(INDEX(_xlfn.TEXTSPLIT(INDEX(_xlfn.TEXTSPLIT(TableCSV[[#This Row],[rep]],"="),5)," "),1))</f>
        <v>61</v>
      </c>
    </row>
    <row r="601" spans="1:18" hidden="1" x14ac:dyDescent="0.25">
      <c r="A601" t="s">
        <v>624</v>
      </c>
      <c r="B601" t="s">
        <v>625</v>
      </c>
      <c r="C601" t="s">
        <v>32</v>
      </c>
      <c r="D601" t="s">
        <v>694</v>
      </c>
      <c r="E601">
        <v>30000</v>
      </c>
      <c r="F601">
        <v>30000</v>
      </c>
      <c r="G601">
        <v>30000</v>
      </c>
      <c r="H601">
        <v>20.32292352</v>
      </c>
      <c r="I601">
        <v>20.322924</v>
      </c>
      <c r="J601">
        <v>2657.0980279999999</v>
      </c>
      <c r="K601" s="6" t="str" cm="1">
        <f t="array" ref="K601">INDEX(_xlfn.TEXTSPLIT(TableCSV[[#This Row],[csv]],"_"),1)</f>
        <v>sgemm</v>
      </c>
      <c r="L601" s="6" t="str" cm="1">
        <f t="array" ref="L601">INDEX(_xlfn.TEXTSPLIT(TableCSV[[#This Row],[csv]],"_"),2)</f>
        <v>oblas</v>
      </c>
      <c r="M6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1" s="6">
        <f>IF(ISNUMBER(SEARCH("optimized",TableCSV[[#This Row],[csv]])),1,0)</f>
        <v>1</v>
      </c>
      <c r="O601" s="6" t="str" cm="1">
        <f t="array" ref="O601">INDEX(_xlfn.TEXTSPLIT(INDEX(_xlfn.TEXTSPLIT(TableCSV[[#This Row],[rep]],"="),2)," "),1)</f>
        <v>cores</v>
      </c>
      <c r="P601" s="6" t="str" cm="1">
        <f t="array" ref="P601">INDEX(_xlfn.TEXTSPLIT(INDEX(_xlfn.TEXTSPLIT(TableCSV[[#This Row],[rep]],"="),3)," "),1)</f>
        <v>close</v>
      </c>
      <c r="Q601" s="6" cm="1">
        <f t="array" ref="Q601">VALUE(INDEX(_xlfn.TEXTSPLIT(INDEX(_xlfn.TEXTSPLIT(TableCSV[[#This Row],[rep]],"="),4)," "),1))</f>
        <v>60</v>
      </c>
      <c r="R601" s="6" cm="1">
        <f t="array" ref="R601">VALUE(INDEX(_xlfn.TEXTSPLIT(INDEX(_xlfn.TEXTSPLIT(TableCSV[[#This Row],[rep]],"="),5)," "),1))</f>
        <v>60</v>
      </c>
    </row>
    <row r="602" spans="1:18" hidden="1" x14ac:dyDescent="0.25">
      <c r="A602" t="s">
        <v>624</v>
      </c>
      <c r="B602" t="s">
        <v>625</v>
      </c>
      <c r="C602" t="s">
        <v>32</v>
      </c>
      <c r="D602" t="s">
        <v>695</v>
      </c>
      <c r="E602">
        <v>30000</v>
      </c>
      <c r="F602">
        <v>30000</v>
      </c>
      <c r="G602">
        <v>30000</v>
      </c>
      <c r="H602">
        <v>19.924323936</v>
      </c>
      <c r="I602">
        <v>19.924323999999999</v>
      </c>
      <c r="J602">
        <v>2710.2550719999999</v>
      </c>
      <c r="K602" s="6" t="str" cm="1">
        <f t="array" ref="K602">INDEX(_xlfn.TEXTSPLIT(TableCSV[[#This Row],[csv]],"_"),1)</f>
        <v>sgemm</v>
      </c>
      <c r="L602" s="6" t="str" cm="1">
        <f t="array" ref="L602">INDEX(_xlfn.TEXTSPLIT(TableCSV[[#This Row],[csv]],"_"),2)</f>
        <v>oblas</v>
      </c>
      <c r="M6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2" s="6">
        <f>IF(ISNUMBER(SEARCH("optimized",TableCSV[[#This Row],[csv]])),1,0)</f>
        <v>1</v>
      </c>
      <c r="O602" s="6" t="str" cm="1">
        <f t="array" ref="O602">INDEX(_xlfn.TEXTSPLIT(INDEX(_xlfn.TEXTSPLIT(TableCSV[[#This Row],[rep]],"="),2)," "),1)</f>
        <v>cores</v>
      </c>
      <c r="P602" s="6" t="str" cm="1">
        <f t="array" ref="P602">INDEX(_xlfn.TEXTSPLIT(INDEX(_xlfn.TEXTSPLIT(TableCSV[[#This Row],[rep]],"="),3)," "),1)</f>
        <v>close</v>
      </c>
      <c r="Q602" s="6" cm="1">
        <f t="array" ref="Q602">VALUE(INDEX(_xlfn.TEXTSPLIT(INDEX(_xlfn.TEXTSPLIT(TableCSV[[#This Row],[rep]],"="),4)," "),1))</f>
        <v>59</v>
      </c>
      <c r="R602" s="6" cm="1">
        <f t="array" ref="R602">VALUE(INDEX(_xlfn.TEXTSPLIT(INDEX(_xlfn.TEXTSPLIT(TableCSV[[#This Row],[rep]],"="),5)," "),1))</f>
        <v>59</v>
      </c>
    </row>
    <row r="603" spans="1:18" hidden="1" x14ac:dyDescent="0.25">
      <c r="A603" t="s">
        <v>624</v>
      </c>
      <c r="B603" t="s">
        <v>625</v>
      </c>
      <c r="C603" t="s">
        <v>32</v>
      </c>
      <c r="D603" t="s">
        <v>696</v>
      </c>
      <c r="E603">
        <v>30000</v>
      </c>
      <c r="F603">
        <v>30000</v>
      </c>
      <c r="G603">
        <v>30000</v>
      </c>
      <c r="H603">
        <v>20.726292213000001</v>
      </c>
      <c r="I603">
        <v>20.726292000000001</v>
      </c>
      <c r="J603">
        <v>2605.386407</v>
      </c>
      <c r="K603" s="6" t="str" cm="1">
        <f t="array" ref="K603">INDEX(_xlfn.TEXTSPLIT(TableCSV[[#This Row],[csv]],"_"),1)</f>
        <v>sgemm</v>
      </c>
      <c r="L603" s="6" t="str" cm="1">
        <f t="array" ref="L603">INDEX(_xlfn.TEXTSPLIT(TableCSV[[#This Row],[csv]],"_"),2)</f>
        <v>oblas</v>
      </c>
      <c r="M6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3" s="6">
        <f>IF(ISNUMBER(SEARCH("optimized",TableCSV[[#This Row],[csv]])),1,0)</f>
        <v>1</v>
      </c>
      <c r="O603" s="6" t="str" cm="1">
        <f t="array" ref="O603">INDEX(_xlfn.TEXTSPLIT(INDEX(_xlfn.TEXTSPLIT(TableCSV[[#This Row],[rep]],"="),2)," "),1)</f>
        <v>cores</v>
      </c>
      <c r="P603" s="6" t="str" cm="1">
        <f t="array" ref="P603">INDEX(_xlfn.TEXTSPLIT(INDEX(_xlfn.TEXTSPLIT(TableCSV[[#This Row],[rep]],"="),3)," "),1)</f>
        <v>close</v>
      </c>
      <c r="Q603" s="6" cm="1">
        <f t="array" ref="Q603">VALUE(INDEX(_xlfn.TEXTSPLIT(INDEX(_xlfn.TEXTSPLIT(TableCSV[[#This Row],[rep]],"="),4)," "),1))</f>
        <v>58</v>
      </c>
      <c r="R603" s="6" cm="1">
        <f t="array" ref="R603">VALUE(INDEX(_xlfn.TEXTSPLIT(INDEX(_xlfn.TEXTSPLIT(TableCSV[[#This Row],[rep]],"="),5)," "),1))</f>
        <v>58</v>
      </c>
    </row>
    <row r="604" spans="1:18" hidden="1" x14ac:dyDescent="0.25">
      <c r="A604" t="s">
        <v>624</v>
      </c>
      <c r="B604" t="s">
        <v>625</v>
      </c>
      <c r="C604" t="s">
        <v>32</v>
      </c>
      <c r="D604" t="s">
        <v>697</v>
      </c>
      <c r="E604">
        <v>30000</v>
      </c>
      <c r="F604">
        <v>30000</v>
      </c>
      <c r="G604">
        <v>30000</v>
      </c>
      <c r="H604">
        <v>20.356260416000001</v>
      </c>
      <c r="I604">
        <v>20.356259999999999</v>
      </c>
      <c r="J604">
        <v>2652.7465699999998</v>
      </c>
      <c r="K604" s="6" t="str" cm="1">
        <f t="array" ref="K604">INDEX(_xlfn.TEXTSPLIT(TableCSV[[#This Row],[csv]],"_"),1)</f>
        <v>sgemm</v>
      </c>
      <c r="L604" s="6" t="str" cm="1">
        <f t="array" ref="L604">INDEX(_xlfn.TEXTSPLIT(TableCSV[[#This Row],[csv]],"_"),2)</f>
        <v>oblas</v>
      </c>
      <c r="M6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4" s="6">
        <f>IF(ISNUMBER(SEARCH("optimized",TableCSV[[#This Row],[csv]])),1,0)</f>
        <v>1</v>
      </c>
      <c r="O604" s="6" t="str" cm="1">
        <f t="array" ref="O604">INDEX(_xlfn.TEXTSPLIT(INDEX(_xlfn.TEXTSPLIT(TableCSV[[#This Row],[rep]],"="),2)," "),1)</f>
        <v>cores</v>
      </c>
      <c r="P604" s="6" t="str" cm="1">
        <f t="array" ref="P604">INDEX(_xlfn.TEXTSPLIT(INDEX(_xlfn.TEXTSPLIT(TableCSV[[#This Row],[rep]],"="),3)," "),1)</f>
        <v>close</v>
      </c>
      <c r="Q604" s="6" cm="1">
        <f t="array" ref="Q604">VALUE(INDEX(_xlfn.TEXTSPLIT(INDEX(_xlfn.TEXTSPLIT(TableCSV[[#This Row],[rep]],"="),4)," "),1))</f>
        <v>57</v>
      </c>
      <c r="R604" s="6" cm="1">
        <f t="array" ref="R604">VALUE(INDEX(_xlfn.TEXTSPLIT(INDEX(_xlfn.TEXTSPLIT(TableCSV[[#This Row],[rep]],"="),5)," "),1))</f>
        <v>57</v>
      </c>
    </row>
    <row r="605" spans="1:18" hidden="1" x14ac:dyDescent="0.25">
      <c r="A605" t="s">
        <v>624</v>
      </c>
      <c r="B605" t="s">
        <v>625</v>
      </c>
      <c r="C605" t="s">
        <v>32</v>
      </c>
      <c r="D605" t="s">
        <v>698</v>
      </c>
      <c r="E605">
        <v>30000</v>
      </c>
      <c r="F605">
        <v>30000</v>
      </c>
      <c r="G605">
        <v>30000</v>
      </c>
      <c r="H605">
        <v>21.101745452999999</v>
      </c>
      <c r="I605">
        <v>21.101745000000001</v>
      </c>
      <c r="J605">
        <v>2559.0300160000002</v>
      </c>
      <c r="K605" s="6" t="str" cm="1">
        <f t="array" ref="K605">INDEX(_xlfn.TEXTSPLIT(TableCSV[[#This Row],[csv]],"_"),1)</f>
        <v>sgemm</v>
      </c>
      <c r="L605" s="6" t="str" cm="1">
        <f t="array" ref="L605">INDEX(_xlfn.TEXTSPLIT(TableCSV[[#This Row],[csv]],"_"),2)</f>
        <v>oblas</v>
      </c>
      <c r="M6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5" s="6">
        <f>IF(ISNUMBER(SEARCH("optimized",TableCSV[[#This Row],[csv]])),1,0)</f>
        <v>1</v>
      </c>
      <c r="O605" s="6" t="str" cm="1">
        <f t="array" ref="O605">INDEX(_xlfn.TEXTSPLIT(INDEX(_xlfn.TEXTSPLIT(TableCSV[[#This Row],[rep]],"="),2)," "),1)</f>
        <v>cores</v>
      </c>
      <c r="P605" s="6" t="str" cm="1">
        <f t="array" ref="P605">INDEX(_xlfn.TEXTSPLIT(INDEX(_xlfn.TEXTSPLIT(TableCSV[[#This Row],[rep]],"="),3)," "),1)</f>
        <v>close</v>
      </c>
      <c r="Q605" s="6" cm="1">
        <f t="array" ref="Q605">VALUE(INDEX(_xlfn.TEXTSPLIT(INDEX(_xlfn.TEXTSPLIT(TableCSV[[#This Row],[rep]],"="),4)," "),1))</f>
        <v>56</v>
      </c>
      <c r="R605" s="6" cm="1">
        <f t="array" ref="R605">VALUE(INDEX(_xlfn.TEXTSPLIT(INDEX(_xlfn.TEXTSPLIT(TableCSV[[#This Row],[rep]],"="),5)," "),1))</f>
        <v>56</v>
      </c>
    </row>
    <row r="606" spans="1:18" hidden="1" x14ac:dyDescent="0.25">
      <c r="A606" t="s">
        <v>624</v>
      </c>
      <c r="B606" t="s">
        <v>625</v>
      </c>
      <c r="C606" t="s">
        <v>32</v>
      </c>
      <c r="D606" t="s">
        <v>699</v>
      </c>
      <c r="E606">
        <v>30000</v>
      </c>
      <c r="F606">
        <v>30000</v>
      </c>
      <c r="G606">
        <v>30000</v>
      </c>
      <c r="H606">
        <v>19.683741162</v>
      </c>
      <c r="I606">
        <v>19.683741000000001</v>
      </c>
      <c r="J606">
        <v>2743.3809230000002</v>
      </c>
      <c r="K606" s="6" t="str" cm="1">
        <f t="array" ref="K606">INDEX(_xlfn.TEXTSPLIT(TableCSV[[#This Row],[csv]],"_"),1)</f>
        <v>sgemm</v>
      </c>
      <c r="L606" s="6" t="str" cm="1">
        <f t="array" ref="L606">INDEX(_xlfn.TEXTSPLIT(TableCSV[[#This Row],[csv]],"_"),2)</f>
        <v>oblas</v>
      </c>
      <c r="M6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6" s="6">
        <f>IF(ISNUMBER(SEARCH("optimized",TableCSV[[#This Row],[csv]])),1,0)</f>
        <v>1</v>
      </c>
      <c r="O606" s="6" t="str" cm="1">
        <f t="array" ref="O606">INDEX(_xlfn.TEXTSPLIT(INDEX(_xlfn.TEXTSPLIT(TableCSV[[#This Row],[rep]],"="),2)," "),1)</f>
        <v>cores</v>
      </c>
      <c r="P606" s="6" t="str" cm="1">
        <f t="array" ref="P606">INDEX(_xlfn.TEXTSPLIT(INDEX(_xlfn.TEXTSPLIT(TableCSV[[#This Row],[rep]],"="),3)," "),1)</f>
        <v>close</v>
      </c>
      <c r="Q606" s="6" cm="1">
        <f t="array" ref="Q606">VALUE(INDEX(_xlfn.TEXTSPLIT(INDEX(_xlfn.TEXTSPLIT(TableCSV[[#This Row],[rep]],"="),4)," "),1))</f>
        <v>55</v>
      </c>
      <c r="R606" s="6" cm="1">
        <f t="array" ref="R606">VALUE(INDEX(_xlfn.TEXTSPLIT(INDEX(_xlfn.TEXTSPLIT(TableCSV[[#This Row],[rep]],"="),5)," "),1))</f>
        <v>55</v>
      </c>
    </row>
    <row r="607" spans="1:18" hidden="1" x14ac:dyDescent="0.25">
      <c r="A607" t="s">
        <v>624</v>
      </c>
      <c r="B607" t="s">
        <v>625</v>
      </c>
      <c r="C607" t="s">
        <v>32</v>
      </c>
      <c r="D607" t="s">
        <v>700</v>
      </c>
      <c r="E607">
        <v>30000</v>
      </c>
      <c r="F607">
        <v>30000</v>
      </c>
      <c r="G607">
        <v>30000</v>
      </c>
      <c r="H607">
        <v>20.608183531000002</v>
      </c>
      <c r="I607">
        <v>20.608184000000001</v>
      </c>
      <c r="J607">
        <v>2620.3182790000001</v>
      </c>
      <c r="K607" s="6" t="str" cm="1">
        <f t="array" ref="K607">INDEX(_xlfn.TEXTSPLIT(TableCSV[[#This Row],[csv]],"_"),1)</f>
        <v>sgemm</v>
      </c>
      <c r="L607" s="6" t="str" cm="1">
        <f t="array" ref="L607">INDEX(_xlfn.TEXTSPLIT(TableCSV[[#This Row],[csv]],"_"),2)</f>
        <v>oblas</v>
      </c>
      <c r="M6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7" s="6">
        <f>IF(ISNUMBER(SEARCH("optimized",TableCSV[[#This Row],[csv]])),1,0)</f>
        <v>1</v>
      </c>
      <c r="O607" s="6" t="str" cm="1">
        <f t="array" ref="O607">INDEX(_xlfn.TEXTSPLIT(INDEX(_xlfn.TEXTSPLIT(TableCSV[[#This Row],[rep]],"="),2)," "),1)</f>
        <v>cores</v>
      </c>
      <c r="P607" s="6" t="str" cm="1">
        <f t="array" ref="P607">INDEX(_xlfn.TEXTSPLIT(INDEX(_xlfn.TEXTSPLIT(TableCSV[[#This Row],[rep]],"="),3)," "),1)</f>
        <v>close</v>
      </c>
      <c r="Q607" s="6" cm="1">
        <f t="array" ref="Q607">VALUE(INDEX(_xlfn.TEXTSPLIT(INDEX(_xlfn.TEXTSPLIT(TableCSV[[#This Row],[rep]],"="),4)," "),1))</f>
        <v>54</v>
      </c>
      <c r="R607" s="6" cm="1">
        <f t="array" ref="R607">VALUE(INDEX(_xlfn.TEXTSPLIT(INDEX(_xlfn.TEXTSPLIT(TableCSV[[#This Row],[rep]],"="),5)," "),1))</f>
        <v>54</v>
      </c>
    </row>
    <row r="608" spans="1:18" hidden="1" x14ac:dyDescent="0.25">
      <c r="A608" t="s">
        <v>624</v>
      </c>
      <c r="B608" t="s">
        <v>625</v>
      </c>
      <c r="C608" t="s">
        <v>32</v>
      </c>
      <c r="D608" t="s">
        <v>701</v>
      </c>
      <c r="E608">
        <v>30000</v>
      </c>
      <c r="F608">
        <v>30000</v>
      </c>
      <c r="G608">
        <v>30000</v>
      </c>
      <c r="H608">
        <v>19.888540305999999</v>
      </c>
      <c r="I608">
        <v>19.888539999999999</v>
      </c>
      <c r="J608">
        <v>2715.131386</v>
      </c>
      <c r="K608" s="6" t="str" cm="1">
        <f t="array" ref="K608">INDEX(_xlfn.TEXTSPLIT(TableCSV[[#This Row],[csv]],"_"),1)</f>
        <v>sgemm</v>
      </c>
      <c r="L608" s="6" t="str" cm="1">
        <f t="array" ref="L608">INDEX(_xlfn.TEXTSPLIT(TableCSV[[#This Row],[csv]],"_"),2)</f>
        <v>oblas</v>
      </c>
      <c r="M6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8" s="6">
        <f>IF(ISNUMBER(SEARCH("optimized",TableCSV[[#This Row],[csv]])),1,0)</f>
        <v>1</v>
      </c>
      <c r="O608" s="6" t="str" cm="1">
        <f t="array" ref="O608">INDEX(_xlfn.TEXTSPLIT(INDEX(_xlfn.TEXTSPLIT(TableCSV[[#This Row],[rep]],"="),2)," "),1)</f>
        <v>cores</v>
      </c>
      <c r="P608" s="6" t="str" cm="1">
        <f t="array" ref="P608">INDEX(_xlfn.TEXTSPLIT(INDEX(_xlfn.TEXTSPLIT(TableCSV[[#This Row],[rep]],"="),3)," "),1)</f>
        <v>close</v>
      </c>
      <c r="Q608" s="6" cm="1">
        <f t="array" ref="Q608">VALUE(INDEX(_xlfn.TEXTSPLIT(INDEX(_xlfn.TEXTSPLIT(TableCSV[[#This Row],[rep]],"="),4)," "),1))</f>
        <v>53</v>
      </c>
      <c r="R608" s="6" cm="1">
        <f t="array" ref="R608">VALUE(INDEX(_xlfn.TEXTSPLIT(INDEX(_xlfn.TEXTSPLIT(TableCSV[[#This Row],[rep]],"="),5)," "),1))</f>
        <v>53</v>
      </c>
    </row>
    <row r="609" spans="1:18" hidden="1" x14ac:dyDescent="0.25">
      <c r="A609" t="s">
        <v>624</v>
      </c>
      <c r="B609" t="s">
        <v>625</v>
      </c>
      <c r="C609" t="s">
        <v>32</v>
      </c>
      <c r="D609" t="s">
        <v>702</v>
      </c>
      <c r="E609">
        <v>30000</v>
      </c>
      <c r="F609">
        <v>30000</v>
      </c>
      <c r="G609">
        <v>30000</v>
      </c>
      <c r="H609">
        <v>21.440509681000002</v>
      </c>
      <c r="I609">
        <v>21.44051</v>
      </c>
      <c r="J609">
        <v>2518.5968429999998</v>
      </c>
      <c r="K609" s="6" t="str" cm="1">
        <f t="array" ref="K609">INDEX(_xlfn.TEXTSPLIT(TableCSV[[#This Row],[csv]],"_"),1)</f>
        <v>sgemm</v>
      </c>
      <c r="L609" s="6" t="str" cm="1">
        <f t="array" ref="L609">INDEX(_xlfn.TEXTSPLIT(TableCSV[[#This Row],[csv]],"_"),2)</f>
        <v>oblas</v>
      </c>
      <c r="M6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09" s="6">
        <f>IF(ISNUMBER(SEARCH("optimized",TableCSV[[#This Row],[csv]])),1,0)</f>
        <v>1</v>
      </c>
      <c r="O609" s="6" t="str" cm="1">
        <f t="array" ref="O609">INDEX(_xlfn.TEXTSPLIT(INDEX(_xlfn.TEXTSPLIT(TableCSV[[#This Row],[rep]],"="),2)," "),1)</f>
        <v>cores</v>
      </c>
      <c r="P609" s="6" t="str" cm="1">
        <f t="array" ref="P609">INDEX(_xlfn.TEXTSPLIT(INDEX(_xlfn.TEXTSPLIT(TableCSV[[#This Row],[rep]],"="),3)," "),1)</f>
        <v>close</v>
      </c>
      <c r="Q609" s="6" cm="1">
        <f t="array" ref="Q609">VALUE(INDEX(_xlfn.TEXTSPLIT(INDEX(_xlfn.TEXTSPLIT(TableCSV[[#This Row],[rep]],"="),4)," "),1))</f>
        <v>52</v>
      </c>
      <c r="R609" s="6" cm="1">
        <f t="array" ref="R609">VALUE(INDEX(_xlfn.TEXTSPLIT(INDEX(_xlfn.TEXTSPLIT(TableCSV[[#This Row],[rep]],"="),5)," "),1))</f>
        <v>52</v>
      </c>
    </row>
    <row r="610" spans="1:18" hidden="1" x14ac:dyDescent="0.25">
      <c r="A610" t="s">
        <v>624</v>
      </c>
      <c r="B610" t="s">
        <v>625</v>
      </c>
      <c r="C610" t="s">
        <v>32</v>
      </c>
      <c r="D610" t="s">
        <v>703</v>
      </c>
      <c r="E610">
        <v>30000</v>
      </c>
      <c r="F610">
        <v>30000</v>
      </c>
      <c r="G610">
        <v>30000</v>
      </c>
      <c r="H610">
        <v>20.822052707000001</v>
      </c>
      <c r="I610">
        <v>20.822053</v>
      </c>
      <c r="J610">
        <v>2593.4042509999999</v>
      </c>
      <c r="K610" s="6" t="str" cm="1">
        <f t="array" ref="K610">INDEX(_xlfn.TEXTSPLIT(TableCSV[[#This Row],[csv]],"_"),1)</f>
        <v>sgemm</v>
      </c>
      <c r="L610" s="6" t="str" cm="1">
        <f t="array" ref="L610">INDEX(_xlfn.TEXTSPLIT(TableCSV[[#This Row],[csv]],"_"),2)</f>
        <v>oblas</v>
      </c>
      <c r="M6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0" s="6">
        <f>IF(ISNUMBER(SEARCH("optimized",TableCSV[[#This Row],[csv]])),1,0)</f>
        <v>1</v>
      </c>
      <c r="O610" s="6" t="str" cm="1">
        <f t="array" ref="O610">INDEX(_xlfn.TEXTSPLIT(INDEX(_xlfn.TEXTSPLIT(TableCSV[[#This Row],[rep]],"="),2)," "),1)</f>
        <v>cores</v>
      </c>
      <c r="P610" s="6" t="str" cm="1">
        <f t="array" ref="P610">INDEX(_xlfn.TEXTSPLIT(INDEX(_xlfn.TEXTSPLIT(TableCSV[[#This Row],[rep]],"="),3)," "),1)</f>
        <v>close</v>
      </c>
      <c r="Q610" s="6" cm="1">
        <f t="array" ref="Q610">VALUE(INDEX(_xlfn.TEXTSPLIT(INDEX(_xlfn.TEXTSPLIT(TableCSV[[#This Row],[rep]],"="),4)," "),1))</f>
        <v>51</v>
      </c>
      <c r="R610" s="6" cm="1">
        <f t="array" ref="R610">VALUE(INDEX(_xlfn.TEXTSPLIT(INDEX(_xlfn.TEXTSPLIT(TableCSV[[#This Row],[rep]],"="),5)," "),1))</f>
        <v>51</v>
      </c>
    </row>
    <row r="611" spans="1:18" hidden="1" x14ac:dyDescent="0.25">
      <c r="A611" t="s">
        <v>624</v>
      </c>
      <c r="B611" t="s">
        <v>625</v>
      </c>
      <c r="C611" t="s">
        <v>32</v>
      </c>
      <c r="D611" t="s">
        <v>704</v>
      </c>
      <c r="E611">
        <v>30000</v>
      </c>
      <c r="F611">
        <v>30000</v>
      </c>
      <c r="G611">
        <v>30000</v>
      </c>
      <c r="H611">
        <v>20.542476902000001</v>
      </c>
      <c r="I611">
        <v>20.542477000000002</v>
      </c>
      <c r="J611">
        <v>2628.69956</v>
      </c>
      <c r="K611" s="6" t="str" cm="1">
        <f t="array" ref="K611">INDEX(_xlfn.TEXTSPLIT(TableCSV[[#This Row],[csv]],"_"),1)</f>
        <v>sgemm</v>
      </c>
      <c r="L611" s="6" t="str" cm="1">
        <f t="array" ref="L611">INDEX(_xlfn.TEXTSPLIT(TableCSV[[#This Row],[csv]],"_"),2)</f>
        <v>oblas</v>
      </c>
      <c r="M6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1" s="6">
        <f>IF(ISNUMBER(SEARCH("optimized",TableCSV[[#This Row],[csv]])),1,0)</f>
        <v>1</v>
      </c>
      <c r="O611" s="6" t="str" cm="1">
        <f t="array" ref="O611">INDEX(_xlfn.TEXTSPLIT(INDEX(_xlfn.TEXTSPLIT(TableCSV[[#This Row],[rep]],"="),2)," "),1)</f>
        <v>cores</v>
      </c>
      <c r="P611" s="6" t="str" cm="1">
        <f t="array" ref="P611">INDEX(_xlfn.TEXTSPLIT(INDEX(_xlfn.TEXTSPLIT(TableCSV[[#This Row],[rep]],"="),3)," "),1)</f>
        <v>close</v>
      </c>
      <c r="Q611" s="6" cm="1">
        <f t="array" ref="Q611">VALUE(INDEX(_xlfn.TEXTSPLIT(INDEX(_xlfn.TEXTSPLIT(TableCSV[[#This Row],[rep]],"="),4)," "),1))</f>
        <v>50</v>
      </c>
      <c r="R611" s="6" cm="1">
        <f t="array" ref="R611">VALUE(INDEX(_xlfn.TEXTSPLIT(INDEX(_xlfn.TEXTSPLIT(TableCSV[[#This Row],[rep]],"="),5)," "),1))</f>
        <v>50</v>
      </c>
    </row>
    <row r="612" spans="1:18" hidden="1" x14ac:dyDescent="0.25">
      <c r="A612" t="s">
        <v>624</v>
      </c>
      <c r="B612" t="s">
        <v>625</v>
      </c>
      <c r="C612" t="s">
        <v>32</v>
      </c>
      <c r="D612" t="s">
        <v>705</v>
      </c>
      <c r="E612">
        <v>30000</v>
      </c>
      <c r="F612">
        <v>30000</v>
      </c>
      <c r="G612">
        <v>30000</v>
      </c>
      <c r="H612">
        <v>20.560499376999999</v>
      </c>
      <c r="I612">
        <v>20.560499</v>
      </c>
      <c r="J612">
        <v>2626.395352</v>
      </c>
      <c r="K612" s="6" t="str" cm="1">
        <f t="array" ref="K612">INDEX(_xlfn.TEXTSPLIT(TableCSV[[#This Row],[csv]],"_"),1)</f>
        <v>sgemm</v>
      </c>
      <c r="L612" s="6" t="str" cm="1">
        <f t="array" ref="L612">INDEX(_xlfn.TEXTSPLIT(TableCSV[[#This Row],[csv]],"_"),2)</f>
        <v>oblas</v>
      </c>
      <c r="M6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2" s="6">
        <f>IF(ISNUMBER(SEARCH("optimized",TableCSV[[#This Row],[csv]])),1,0)</f>
        <v>1</v>
      </c>
      <c r="O612" s="6" t="str" cm="1">
        <f t="array" ref="O612">INDEX(_xlfn.TEXTSPLIT(INDEX(_xlfn.TEXTSPLIT(TableCSV[[#This Row],[rep]],"="),2)," "),1)</f>
        <v>cores</v>
      </c>
      <c r="P612" s="6" t="str" cm="1">
        <f t="array" ref="P612">INDEX(_xlfn.TEXTSPLIT(INDEX(_xlfn.TEXTSPLIT(TableCSV[[#This Row],[rep]],"="),3)," "),1)</f>
        <v>close</v>
      </c>
      <c r="Q612" s="6" cm="1">
        <f t="array" ref="Q612">VALUE(INDEX(_xlfn.TEXTSPLIT(INDEX(_xlfn.TEXTSPLIT(TableCSV[[#This Row],[rep]],"="),4)," "),1))</f>
        <v>49</v>
      </c>
      <c r="R612" s="6" cm="1">
        <f t="array" ref="R612">VALUE(INDEX(_xlfn.TEXTSPLIT(INDEX(_xlfn.TEXTSPLIT(TableCSV[[#This Row],[rep]],"="),5)," "),1))</f>
        <v>49</v>
      </c>
    </row>
    <row r="613" spans="1:18" hidden="1" x14ac:dyDescent="0.25">
      <c r="A613" t="s">
        <v>624</v>
      </c>
      <c r="B613" t="s">
        <v>625</v>
      </c>
      <c r="C613" t="s">
        <v>32</v>
      </c>
      <c r="D613" t="s">
        <v>706</v>
      </c>
      <c r="E613">
        <v>30000</v>
      </c>
      <c r="F613">
        <v>30000</v>
      </c>
      <c r="G613">
        <v>30000</v>
      </c>
      <c r="H613">
        <v>21.407611454000001</v>
      </c>
      <c r="I613">
        <v>21.407610999999999</v>
      </c>
      <c r="J613">
        <v>2522.467306</v>
      </c>
      <c r="K613" s="6" t="str" cm="1">
        <f t="array" ref="K613">INDEX(_xlfn.TEXTSPLIT(TableCSV[[#This Row],[csv]],"_"),1)</f>
        <v>sgemm</v>
      </c>
      <c r="L613" s="6" t="str" cm="1">
        <f t="array" ref="L613">INDEX(_xlfn.TEXTSPLIT(TableCSV[[#This Row],[csv]],"_"),2)</f>
        <v>oblas</v>
      </c>
      <c r="M6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3" s="6">
        <f>IF(ISNUMBER(SEARCH("optimized",TableCSV[[#This Row],[csv]])),1,0)</f>
        <v>1</v>
      </c>
      <c r="O613" s="6" t="str" cm="1">
        <f t="array" ref="O613">INDEX(_xlfn.TEXTSPLIT(INDEX(_xlfn.TEXTSPLIT(TableCSV[[#This Row],[rep]],"="),2)," "),1)</f>
        <v>cores</v>
      </c>
      <c r="P613" s="6" t="str" cm="1">
        <f t="array" ref="P613">INDEX(_xlfn.TEXTSPLIT(INDEX(_xlfn.TEXTSPLIT(TableCSV[[#This Row],[rep]],"="),3)," "),1)</f>
        <v>close</v>
      </c>
      <c r="Q613" s="6" cm="1">
        <f t="array" ref="Q613">VALUE(INDEX(_xlfn.TEXTSPLIT(INDEX(_xlfn.TEXTSPLIT(TableCSV[[#This Row],[rep]],"="),4)," "),1))</f>
        <v>48</v>
      </c>
      <c r="R613" s="6" cm="1">
        <f t="array" ref="R613">VALUE(INDEX(_xlfn.TEXTSPLIT(INDEX(_xlfn.TEXTSPLIT(TableCSV[[#This Row],[rep]],"="),5)," "),1))</f>
        <v>48</v>
      </c>
    </row>
    <row r="614" spans="1:18" hidden="1" x14ac:dyDescent="0.25">
      <c r="A614" t="s">
        <v>624</v>
      </c>
      <c r="B614" t="s">
        <v>625</v>
      </c>
      <c r="C614" t="s">
        <v>32</v>
      </c>
      <c r="D614" t="s">
        <v>707</v>
      </c>
      <c r="E614">
        <v>30000</v>
      </c>
      <c r="F614">
        <v>30000</v>
      </c>
      <c r="G614">
        <v>30000</v>
      </c>
      <c r="H614">
        <v>20.833869821</v>
      </c>
      <c r="I614">
        <v>20.833870000000001</v>
      </c>
      <c r="J614">
        <v>2591.933254</v>
      </c>
      <c r="K614" s="6" t="str" cm="1">
        <f t="array" ref="K614">INDEX(_xlfn.TEXTSPLIT(TableCSV[[#This Row],[csv]],"_"),1)</f>
        <v>sgemm</v>
      </c>
      <c r="L614" s="6" t="str" cm="1">
        <f t="array" ref="L614">INDEX(_xlfn.TEXTSPLIT(TableCSV[[#This Row],[csv]],"_"),2)</f>
        <v>oblas</v>
      </c>
      <c r="M6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4" s="6">
        <f>IF(ISNUMBER(SEARCH("optimized",TableCSV[[#This Row],[csv]])),1,0)</f>
        <v>1</v>
      </c>
      <c r="O614" s="6" t="str" cm="1">
        <f t="array" ref="O614">INDEX(_xlfn.TEXTSPLIT(INDEX(_xlfn.TEXTSPLIT(TableCSV[[#This Row],[rep]],"="),2)," "),1)</f>
        <v>cores</v>
      </c>
      <c r="P614" s="6" t="str" cm="1">
        <f t="array" ref="P614">INDEX(_xlfn.TEXTSPLIT(INDEX(_xlfn.TEXTSPLIT(TableCSV[[#This Row],[rep]],"="),3)," "),1)</f>
        <v>close</v>
      </c>
      <c r="Q614" s="6" cm="1">
        <f t="array" ref="Q614">VALUE(INDEX(_xlfn.TEXTSPLIT(INDEX(_xlfn.TEXTSPLIT(TableCSV[[#This Row],[rep]],"="),4)," "),1))</f>
        <v>47</v>
      </c>
      <c r="R614" s="6" cm="1">
        <f t="array" ref="R614">VALUE(INDEX(_xlfn.TEXTSPLIT(INDEX(_xlfn.TEXTSPLIT(TableCSV[[#This Row],[rep]],"="),5)," "),1))</f>
        <v>47</v>
      </c>
    </row>
    <row r="615" spans="1:18" hidden="1" x14ac:dyDescent="0.25">
      <c r="A615" t="s">
        <v>624</v>
      </c>
      <c r="B615" t="s">
        <v>625</v>
      </c>
      <c r="C615" t="s">
        <v>32</v>
      </c>
      <c r="D615" t="s">
        <v>708</v>
      </c>
      <c r="E615">
        <v>30000</v>
      </c>
      <c r="F615">
        <v>30000</v>
      </c>
      <c r="G615">
        <v>30000</v>
      </c>
      <c r="H615">
        <v>22.577336042999999</v>
      </c>
      <c r="I615">
        <v>22.577335999999999</v>
      </c>
      <c r="J615">
        <v>2391.7790789999999</v>
      </c>
      <c r="K615" s="6" t="str" cm="1">
        <f t="array" ref="K615">INDEX(_xlfn.TEXTSPLIT(TableCSV[[#This Row],[csv]],"_"),1)</f>
        <v>sgemm</v>
      </c>
      <c r="L615" s="6" t="str" cm="1">
        <f t="array" ref="L615">INDEX(_xlfn.TEXTSPLIT(TableCSV[[#This Row],[csv]],"_"),2)</f>
        <v>oblas</v>
      </c>
      <c r="M6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5" s="6">
        <f>IF(ISNUMBER(SEARCH("optimized",TableCSV[[#This Row],[csv]])),1,0)</f>
        <v>1</v>
      </c>
      <c r="O615" s="6" t="str" cm="1">
        <f t="array" ref="O615">INDEX(_xlfn.TEXTSPLIT(INDEX(_xlfn.TEXTSPLIT(TableCSV[[#This Row],[rep]],"="),2)," "),1)</f>
        <v>cores</v>
      </c>
      <c r="P615" s="6" t="str" cm="1">
        <f t="array" ref="P615">INDEX(_xlfn.TEXTSPLIT(INDEX(_xlfn.TEXTSPLIT(TableCSV[[#This Row],[rep]],"="),3)," "),1)</f>
        <v>close</v>
      </c>
      <c r="Q615" s="6" cm="1">
        <f t="array" ref="Q615">VALUE(INDEX(_xlfn.TEXTSPLIT(INDEX(_xlfn.TEXTSPLIT(TableCSV[[#This Row],[rep]],"="),4)," "),1))</f>
        <v>46</v>
      </c>
      <c r="R615" s="6" cm="1">
        <f t="array" ref="R615">VALUE(INDEX(_xlfn.TEXTSPLIT(INDEX(_xlfn.TEXTSPLIT(TableCSV[[#This Row],[rep]],"="),5)," "),1))</f>
        <v>46</v>
      </c>
    </row>
    <row r="616" spans="1:18" hidden="1" x14ac:dyDescent="0.25">
      <c r="A616" t="s">
        <v>624</v>
      </c>
      <c r="B616" t="s">
        <v>625</v>
      </c>
      <c r="C616" t="s">
        <v>32</v>
      </c>
      <c r="D616" t="s">
        <v>709</v>
      </c>
      <c r="E616">
        <v>30000</v>
      </c>
      <c r="F616">
        <v>30000</v>
      </c>
      <c r="G616">
        <v>30000</v>
      </c>
      <c r="H616">
        <v>22.110442844000001</v>
      </c>
      <c r="I616">
        <v>22.110443</v>
      </c>
      <c r="J616">
        <v>2442.2848690000001</v>
      </c>
      <c r="K616" s="6" t="str" cm="1">
        <f t="array" ref="K616">INDEX(_xlfn.TEXTSPLIT(TableCSV[[#This Row],[csv]],"_"),1)</f>
        <v>sgemm</v>
      </c>
      <c r="L616" s="6" t="str" cm="1">
        <f t="array" ref="L616">INDEX(_xlfn.TEXTSPLIT(TableCSV[[#This Row],[csv]],"_"),2)</f>
        <v>oblas</v>
      </c>
      <c r="M6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6" s="6">
        <f>IF(ISNUMBER(SEARCH("optimized",TableCSV[[#This Row],[csv]])),1,0)</f>
        <v>1</v>
      </c>
      <c r="O616" s="6" t="str" cm="1">
        <f t="array" ref="O616">INDEX(_xlfn.TEXTSPLIT(INDEX(_xlfn.TEXTSPLIT(TableCSV[[#This Row],[rep]],"="),2)," "),1)</f>
        <v>cores</v>
      </c>
      <c r="P616" s="6" t="str" cm="1">
        <f t="array" ref="P616">INDEX(_xlfn.TEXTSPLIT(INDEX(_xlfn.TEXTSPLIT(TableCSV[[#This Row],[rep]],"="),3)," "),1)</f>
        <v>close</v>
      </c>
      <c r="Q616" s="6" cm="1">
        <f t="array" ref="Q616">VALUE(INDEX(_xlfn.TEXTSPLIT(INDEX(_xlfn.TEXTSPLIT(TableCSV[[#This Row],[rep]],"="),4)," "),1))</f>
        <v>45</v>
      </c>
      <c r="R616" s="6" cm="1">
        <f t="array" ref="R616">VALUE(INDEX(_xlfn.TEXTSPLIT(INDEX(_xlfn.TEXTSPLIT(TableCSV[[#This Row],[rep]],"="),5)," "),1))</f>
        <v>45</v>
      </c>
    </row>
    <row r="617" spans="1:18" hidden="1" x14ac:dyDescent="0.25">
      <c r="A617" t="s">
        <v>624</v>
      </c>
      <c r="B617" t="s">
        <v>625</v>
      </c>
      <c r="C617" t="s">
        <v>32</v>
      </c>
      <c r="D617" t="s">
        <v>710</v>
      </c>
      <c r="E617">
        <v>30000</v>
      </c>
      <c r="F617">
        <v>30000</v>
      </c>
      <c r="G617">
        <v>30000</v>
      </c>
      <c r="H617">
        <v>22.320065587999999</v>
      </c>
      <c r="I617">
        <v>22.320066000000001</v>
      </c>
      <c r="J617">
        <v>2419.3477290000001</v>
      </c>
      <c r="K617" s="6" t="str" cm="1">
        <f t="array" ref="K617">INDEX(_xlfn.TEXTSPLIT(TableCSV[[#This Row],[csv]],"_"),1)</f>
        <v>sgemm</v>
      </c>
      <c r="L617" s="6" t="str" cm="1">
        <f t="array" ref="L617">INDEX(_xlfn.TEXTSPLIT(TableCSV[[#This Row],[csv]],"_"),2)</f>
        <v>oblas</v>
      </c>
      <c r="M6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7" s="6">
        <f>IF(ISNUMBER(SEARCH("optimized",TableCSV[[#This Row],[csv]])),1,0)</f>
        <v>1</v>
      </c>
      <c r="O617" s="6" t="str" cm="1">
        <f t="array" ref="O617">INDEX(_xlfn.TEXTSPLIT(INDEX(_xlfn.TEXTSPLIT(TableCSV[[#This Row],[rep]],"="),2)," "),1)</f>
        <v>cores</v>
      </c>
      <c r="P617" s="6" t="str" cm="1">
        <f t="array" ref="P617">INDEX(_xlfn.TEXTSPLIT(INDEX(_xlfn.TEXTSPLIT(TableCSV[[#This Row],[rep]],"="),3)," "),1)</f>
        <v>close</v>
      </c>
      <c r="Q617" s="6" cm="1">
        <f t="array" ref="Q617">VALUE(INDEX(_xlfn.TEXTSPLIT(INDEX(_xlfn.TEXTSPLIT(TableCSV[[#This Row],[rep]],"="),4)," "),1))</f>
        <v>44</v>
      </c>
      <c r="R617" s="6" cm="1">
        <f t="array" ref="R617">VALUE(INDEX(_xlfn.TEXTSPLIT(INDEX(_xlfn.TEXTSPLIT(TableCSV[[#This Row],[rep]],"="),5)," "),1))</f>
        <v>44</v>
      </c>
    </row>
    <row r="618" spans="1:18" hidden="1" x14ac:dyDescent="0.25">
      <c r="A618" t="s">
        <v>624</v>
      </c>
      <c r="B618" t="s">
        <v>625</v>
      </c>
      <c r="C618" t="s">
        <v>32</v>
      </c>
      <c r="D618" t="s">
        <v>711</v>
      </c>
      <c r="E618">
        <v>30000</v>
      </c>
      <c r="F618">
        <v>30000</v>
      </c>
      <c r="G618">
        <v>30000</v>
      </c>
      <c r="H618">
        <v>21.830466108</v>
      </c>
      <c r="I618">
        <v>21.830466000000001</v>
      </c>
      <c r="J618">
        <v>2473.607285</v>
      </c>
      <c r="K618" s="6" t="str" cm="1">
        <f t="array" ref="K618">INDEX(_xlfn.TEXTSPLIT(TableCSV[[#This Row],[csv]],"_"),1)</f>
        <v>sgemm</v>
      </c>
      <c r="L618" s="6" t="str" cm="1">
        <f t="array" ref="L618">INDEX(_xlfn.TEXTSPLIT(TableCSV[[#This Row],[csv]],"_"),2)</f>
        <v>oblas</v>
      </c>
      <c r="M6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8" s="6">
        <f>IF(ISNUMBER(SEARCH("optimized",TableCSV[[#This Row],[csv]])),1,0)</f>
        <v>1</v>
      </c>
      <c r="O618" s="6" t="str" cm="1">
        <f t="array" ref="O618">INDEX(_xlfn.TEXTSPLIT(INDEX(_xlfn.TEXTSPLIT(TableCSV[[#This Row],[rep]],"="),2)," "),1)</f>
        <v>cores</v>
      </c>
      <c r="P618" s="6" t="str" cm="1">
        <f t="array" ref="P618">INDEX(_xlfn.TEXTSPLIT(INDEX(_xlfn.TEXTSPLIT(TableCSV[[#This Row],[rep]],"="),3)," "),1)</f>
        <v>close</v>
      </c>
      <c r="Q618" s="6" cm="1">
        <f t="array" ref="Q618">VALUE(INDEX(_xlfn.TEXTSPLIT(INDEX(_xlfn.TEXTSPLIT(TableCSV[[#This Row],[rep]],"="),4)," "),1))</f>
        <v>43</v>
      </c>
      <c r="R618" s="6" cm="1">
        <f t="array" ref="R618">VALUE(INDEX(_xlfn.TEXTSPLIT(INDEX(_xlfn.TEXTSPLIT(TableCSV[[#This Row],[rep]],"="),5)," "),1))</f>
        <v>43</v>
      </c>
    </row>
    <row r="619" spans="1:18" hidden="1" x14ac:dyDescent="0.25">
      <c r="A619" t="s">
        <v>624</v>
      </c>
      <c r="B619" t="s">
        <v>625</v>
      </c>
      <c r="C619" t="s">
        <v>32</v>
      </c>
      <c r="D619" t="s">
        <v>712</v>
      </c>
      <c r="E619">
        <v>30000</v>
      </c>
      <c r="F619">
        <v>30000</v>
      </c>
      <c r="G619">
        <v>30000</v>
      </c>
      <c r="H619">
        <v>22.671577669000001</v>
      </c>
      <c r="I619">
        <v>22.671578</v>
      </c>
      <c r="J619">
        <v>2381.8368879999998</v>
      </c>
      <c r="K619" s="6" t="str" cm="1">
        <f t="array" ref="K619">INDEX(_xlfn.TEXTSPLIT(TableCSV[[#This Row],[csv]],"_"),1)</f>
        <v>sgemm</v>
      </c>
      <c r="L619" s="6" t="str" cm="1">
        <f t="array" ref="L619">INDEX(_xlfn.TEXTSPLIT(TableCSV[[#This Row],[csv]],"_"),2)</f>
        <v>oblas</v>
      </c>
      <c r="M6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19" s="6">
        <f>IF(ISNUMBER(SEARCH("optimized",TableCSV[[#This Row],[csv]])),1,0)</f>
        <v>1</v>
      </c>
      <c r="O619" s="6" t="str" cm="1">
        <f t="array" ref="O619">INDEX(_xlfn.TEXTSPLIT(INDEX(_xlfn.TEXTSPLIT(TableCSV[[#This Row],[rep]],"="),2)," "),1)</f>
        <v>cores</v>
      </c>
      <c r="P619" s="6" t="str" cm="1">
        <f t="array" ref="P619">INDEX(_xlfn.TEXTSPLIT(INDEX(_xlfn.TEXTSPLIT(TableCSV[[#This Row],[rep]],"="),3)," "),1)</f>
        <v>close</v>
      </c>
      <c r="Q619" s="6" cm="1">
        <f t="array" ref="Q619">VALUE(INDEX(_xlfn.TEXTSPLIT(INDEX(_xlfn.TEXTSPLIT(TableCSV[[#This Row],[rep]],"="),4)," "),1))</f>
        <v>42</v>
      </c>
      <c r="R619" s="6" cm="1">
        <f t="array" ref="R619">VALUE(INDEX(_xlfn.TEXTSPLIT(INDEX(_xlfn.TEXTSPLIT(TableCSV[[#This Row],[rep]],"="),5)," "),1))</f>
        <v>42</v>
      </c>
    </row>
    <row r="620" spans="1:18" hidden="1" x14ac:dyDescent="0.25">
      <c r="A620" t="s">
        <v>624</v>
      </c>
      <c r="B620" t="s">
        <v>625</v>
      </c>
      <c r="C620" t="s">
        <v>32</v>
      </c>
      <c r="D620" t="s">
        <v>713</v>
      </c>
      <c r="E620">
        <v>30000</v>
      </c>
      <c r="F620">
        <v>30000</v>
      </c>
      <c r="G620">
        <v>30000</v>
      </c>
      <c r="H620">
        <v>22.424235908</v>
      </c>
      <c r="I620">
        <v>22.424236000000001</v>
      </c>
      <c r="J620">
        <v>2408.108808</v>
      </c>
      <c r="K620" s="6" t="str" cm="1">
        <f t="array" ref="K620">INDEX(_xlfn.TEXTSPLIT(TableCSV[[#This Row],[csv]],"_"),1)</f>
        <v>sgemm</v>
      </c>
      <c r="L620" s="6" t="str" cm="1">
        <f t="array" ref="L620">INDEX(_xlfn.TEXTSPLIT(TableCSV[[#This Row],[csv]],"_"),2)</f>
        <v>oblas</v>
      </c>
      <c r="M6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0" s="6">
        <f>IF(ISNUMBER(SEARCH("optimized",TableCSV[[#This Row],[csv]])),1,0)</f>
        <v>1</v>
      </c>
      <c r="O620" s="6" t="str" cm="1">
        <f t="array" ref="O620">INDEX(_xlfn.TEXTSPLIT(INDEX(_xlfn.TEXTSPLIT(TableCSV[[#This Row],[rep]],"="),2)," "),1)</f>
        <v>cores</v>
      </c>
      <c r="P620" s="6" t="str" cm="1">
        <f t="array" ref="P620">INDEX(_xlfn.TEXTSPLIT(INDEX(_xlfn.TEXTSPLIT(TableCSV[[#This Row],[rep]],"="),3)," "),1)</f>
        <v>close</v>
      </c>
      <c r="Q620" s="6" cm="1">
        <f t="array" ref="Q620">VALUE(INDEX(_xlfn.TEXTSPLIT(INDEX(_xlfn.TEXTSPLIT(TableCSV[[#This Row],[rep]],"="),4)," "),1))</f>
        <v>41</v>
      </c>
      <c r="R620" s="6" cm="1">
        <f t="array" ref="R620">VALUE(INDEX(_xlfn.TEXTSPLIT(INDEX(_xlfn.TEXTSPLIT(TableCSV[[#This Row],[rep]],"="),5)," "),1))</f>
        <v>41</v>
      </c>
    </row>
    <row r="621" spans="1:18" hidden="1" x14ac:dyDescent="0.25">
      <c r="A621" t="s">
        <v>624</v>
      </c>
      <c r="B621" t="s">
        <v>625</v>
      </c>
      <c r="C621" t="s">
        <v>32</v>
      </c>
      <c r="D621" t="s">
        <v>714</v>
      </c>
      <c r="E621">
        <v>30000</v>
      </c>
      <c r="F621">
        <v>30000</v>
      </c>
      <c r="G621">
        <v>30000</v>
      </c>
      <c r="H621">
        <v>23.172604284999998</v>
      </c>
      <c r="I621">
        <v>23.172604</v>
      </c>
      <c r="J621">
        <v>2330.337986</v>
      </c>
      <c r="K621" s="6" t="str" cm="1">
        <f t="array" ref="K621">INDEX(_xlfn.TEXTSPLIT(TableCSV[[#This Row],[csv]],"_"),1)</f>
        <v>sgemm</v>
      </c>
      <c r="L621" s="6" t="str" cm="1">
        <f t="array" ref="L621">INDEX(_xlfn.TEXTSPLIT(TableCSV[[#This Row],[csv]],"_"),2)</f>
        <v>oblas</v>
      </c>
      <c r="M6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1" s="6">
        <f>IF(ISNUMBER(SEARCH("optimized",TableCSV[[#This Row],[csv]])),1,0)</f>
        <v>1</v>
      </c>
      <c r="O621" s="6" t="str" cm="1">
        <f t="array" ref="O621">INDEX(_xlfn.TEXTSPLIT(INDEX(_xlfn.TEXTSPLIT(TableCSV[[#This Row],[rep]],"="),2)," "),1)</f>
        <v>cores</v>
      </c>
      <c r="P621" s="6" t="str" cm="1">
        <f t="array" ref="P621">INDEX(_xlfn.TEXTSPLIT(INDEX(_xlfn.TEXTSPLIT(TableCSV[[#This Row],[rep]],"="),3)," "),1)</f>
        <v>close</v>
      </c>
      <c r="Q621" s="6" cm="1">
        <f t="array" ref="Q621">VALUE(INDEX(_xlfn.TEXTSPLIT(INDEX(_xlfn.TEXTSPLIT(TableCSV[[#This Row],[rep]],"="),4)," "),1))</f>
        <v>40</v>
      </c>
      <c r="R621" s="6" cm="1">
        <f t="array" ref="R621">VALUE(INDEX(_xlfn.TEXTSPLIT(INDEX(_xlfn.TEXTSPLIT(TableCSV[[#This Row],[rep]],"="),5)," "),1))</f>
        <v>40</v>
      </c>
    </row>
    <row r="622" spans="1:18" hidden="1" x14ac:dyDescent="0.25">
      <c r="A622" t="s">
        <v>624</v>
      </c>
      <c r="B622" t="s">
        <v>625</v>
      </c>
      <c r="C622" t="s">
        <v>32</v>
      </c>
      <c r="D622" t="s">
        <v>715</v>
      </c>
      <c r="E622">
        <v>30000</v>
      </c>
      <c r="F622">
        <v>30000</v>
      </c>
      <c r="G622">
        <v>30000</v>
      </c>
      <c r="H622">
        <v>22.471088311999999</v>
      </c>
      <c r="I622">
        <v>22.471088000000002</v>
      </c>
      <c r="J622">
        <v>2403.0878809999999</v>
      </c>
      <c r="K622" s="6" t="str" cm="1">
        <f t="array" ref="K622">INDEX(_xlfn.TEXTSPLIT(TableCSV[[#This Row],[csv]],"_"),1)</f>
        <v>sgemm</v>
      </c>
      <c r="L622" s="6" t="str" cm="1">
        <f t="array" ref="L622">INDEX(_xlfn.TEXTSPLIT(TableCSV[[#This Row],[csv]],"_"),2)</f>
        <v>oblas</v>
      </c>
      <c r="M6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2" s="6">
        <f>IF(ISNUMBER(SEARCH("optimized",TableCSV[[#This Row],[csv]])),1,0)</f>
        <v>1</v>
      </c>
      <c r="O622" s="6" t="str" cm="1">
        <f t="array" ref="O622">INDEX(_xlfn.TEXTSPLIT(INDEX(_xlfn.TEXTSPLIT(TableCSV[[#This Row],[rep]],"="),2)," "),1)</f>
        <v>cores</v>
      </c>
      <c r="P622" s="6" t="str" cm="1">
        <f t="array" ref="P622">INDEX(_xlfn.TEXTSPLIT(INDEX(_xlfn.TEXTSPLIT(TableCSV[[#This Row],[rep]],"="),3)," "),1)</f>
        <v>close</v>
      </c>
      <c r="Q622" s="6" cm="1">
        <f t="array" ref="Q622">VALUE(INDEX(_xlfn.TEXTSPLIT(INDEX(_xlfn.TEXTSPLIT(TableCSV[[#This Row],[rep]],"="),4)," "),1))</f>
        <v>39</v>
      </c>
      <c r="R622" s="6" cm="1">
        <f t="array" ref="R622">VALUE(INDEX(_xlfn.TEXTSPLIT(INDEX(_xlfn.TEXTSPLIT(TableCSV[[#This Row],[rep]],"="),5)," "),1))</f>
        <v>39</v>
      </c>
    </row>
    <row r="623" spans="1:18" hidden="1" x14ac:dyDescent="0.25">
      <c r="A623" t="s">
        <v>624</v>
      </c>
      <c r="B623" t="s">
        <v>625</v>
      </c>
      <c r="C623" t="s">
        <v>32</v>
      </c>
      <c r="D623" t="s">
        <v>716</v>
      </c>
      <c r="E623">
        <v>30000</v>
      </c>
      <c r="F623">
        <v>30000</v>
      </c>
      <c r="G623">
        <v>30000</v>
      </c>
      <c r="H623">
        <v>22.938060887999999</v>
      </c>
      <c r="I623">
        <v>22.938061000000001</v>
      </c>
      <c r="J623">
        <v>2354.1658670000002</v>
      </c>
      <c r="K623" s="6" t="str" cm="1">
        <f t="array" ref="K623">INDEX(_xlfn.TEXTSPLIT(TableCSV[[#This Row],[csv]],"_"),1)</f>
        <v>sgemm</v>
      </c>
      <c r="L623" s="6" t="str" cm="1">
        <f t="array" ref="L623">INDEX(_xlfn.TEXTSPLIT(TableCSV[[#This Row],[csv]],"_"),2)</f>
        <v>oblas</v>
      </c>
      <c r="M6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3" s="6">
        <f>IF(ISNUMBER(SEARCH("optimized",TableCSV[[#This Row],[csv]])),1,0)</f>
        <v>1</v>
      </c>
      <c r="O623" s="6" t="str" cm="1">
        <f t="array" ref="O623">INDEX(_xlfn.TEXTSPLIT(INDEX(_xlfn.TEXTSPLIT(TableCSV[[#This Row],[rep]],"="),2)," "),1)</f>
        <v>cores</v>
      </c>
      <c r="P623" s="6" t="str" cm="1">
        <f t="array" ref="P623">INDEX(_xlfn.TEXTSPLIT(INDEX(_xlfn.TEXTSPLIT(TableCSV[[#This Row],[rep]],"="),3)," "),1)</f>
        <v>close</v>
      </c>
      <c r="Q623" s="6" cm="1">
        <f t="array" ref="Q623">VALUE(INDEX(_xlfn.TEXTSPLIT(INDEX(_xlfn.TEXTSPLIT(TableCSV[[#This Row],[rep]],"="),4)," "),1))</f>
        <v>38</v>
      </c>
      <c r="R623" s="6" cm="1">
        <f t="array" ref="R623">VALUE(INDEX(_xlfn.TEXTSPLIT(INDEX(_xlfn.TEXTSPLIT(TableCSV[[#This Row],[rep]],"="),5)," "),1))</f>
        <v>38</v>
      </c>
    </row>
    <row r="624" spans="1:18" hidden="1" x14ac:dyDescent="0.25">
      <c r="A624" t="s">
        <v>624</v>
      </c>
      <c r="B624" t="s">
        <v>625</v>
      </c>
      <c r="C624" t="s">
        <v>32</v>
      </c>
      <c r="D624" t="s">
        <v>717</v>
      </c>
      <c r="E624">
        <v>30000</v>
      </c>
      <c r="F624">
        <v>30000</v>
      </c>
      <c r="G624">
        <v>30000</v>
      </c>
      <c r="H624">
        <v>23.236440765000001</v>
      </c>
      <c r="I624">
        <v>23.236440999999999</v>
      </c>
      <c r="J624">
        <v>2323.9359479999998</v>
      </c>
      <c r="K624" s="6" t="str" cm="1">
        <f t="array" ref="K624">INDEX(_xlfn.TEXTSPLIT(TableCSV[[#This Row],[csv]],"_"),1)</f>
        <v>sgemm</v>
      </c>
      <c r="L624" s="6" t="str" cm="1">
        <f t="array" ref="L624">INDEX(_xlfn.TEXTSPLIT(TableCSV[[#This Row],[csv]],"_"),2)</f>
        <v>oblas</v>
      </c>
      <c r="M6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4" s="6">
        <f>IF(ISNUMBER(SEARCH("optimized",TableCSV[[#This Row],[csv]])),1,0)</f>
        <v>1</v>
      </c>
      <c r="O624" s="6" t="str" cm="1">
        <f t="array" ref="O624">INDEX(_xlfn.TEXTSPLIT(INDEX(_xlfn.TEXTSPLIT(TableCSV[[#This Row],[rep]],"="),2)," "),1)</f>
        <v>cores</v>
      </c>
      <c r="P624" s="6" t="str" cm="1">
        <f t="array" ref="P624">INDEX(_xlfn.TEXTSPLIT(INDEX(_xlfn.TEXTSPLIT(TableCSV[[#This Row],[rep]],"="),3)," "),1)</f>
        <v>close</v>
      </c>
      <c r="Q624" s="6" cm="1">
        <f t="array" ref="Q624">VALUE(INDEX(_xlfn.TEXTSPLIT(INDEX(_xlfn.TEXTSPLIT(TableCSV[[#This Row],[rep]],"="),4)," "),1))</f>
        <v>37</v>
      </c>
      <c r="R624" s="6" cm="1">
        <f t="array" ref="R624">VALUE(INDEX(_xlfn.TEXTSPLIT(INDEX(_xlfn.TEXTSPLIT(TableCSV[[#This Row],[rep]],"="),5)," "),1))</f>
        <v>37</v>
      </c>
    </row>
    <row r="625" spans="1:18" hidden="1" x14ac:dyDescent="0.25">
      <c r="A625" t="s">
        <v>624</v>
      </c>
      <c r="B625" t="s">
        <v>625</v>
      </c>
      <c r="C625" t="s">
        <v>32</v>
      </c>
      <c r="D625" t="s">
        <v>718</v>
      </c>
      <c r="E625">
        <v>30000</v>
      </c>
      <c r="F625">
        <v>30000</v>
      </c>
      <c r="G625">
        <v>30000</v>
      </c>
      <c r="H625">
        <v>22.934896639000002</v>
      </c>
      <c r="I625">
        <v>22.934896999999999</v>
      </c>
      <c r="J625">
        <v>2354.490663</v>
      </c>
      <c r="K625" s="6" t="str" cm="1">
        <f t="array" ref="K625">INDEX(_xlfn.TEXTSPLIT(TableCSV[[#This Row],[csv]],"_"),1)</f>
        <v>sgemm</v>
      </c>
      <c r="L625" s="6" t="str" cm="1">
        <f t="array" ref="L625">INDEX(_xlfn.TEXTSPLIT(TableCSV[[#This Row],[csv]],"_"),2)</f>
        <v>oblas</v>
      </c>
      <c r="M6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5" s="6">
        <f>IF(ISNUMBER(SEARCH("optimized",TableCSV[[#This Row],[csv]])),1,0)</f>
        <v>1</v>
      </c>
      <c r="O625" s="6" t="str" cm="1">
        <f t="array" ref="O625">INDEX(_xlfn.TEXTSPLIT(INDEX(_xlfn.TEXTSPLIT(TableCSV[[#This Row],[rep]],"="),2)," "),1)</f>
        <v>cores</v>
      </c>
      <c r="P625" s="6" t="str" cm="1">
        <f t="array" ref="P625">INDEX(_xlfn.TEXTSPLIT(INDEX(_xlfn.TEXTSPLIT(TableCSV[[#This Row],[rep]],"="),3)," "),1)</f>
        <v>close</v>
      </c>
      <c r="Q625" s="6" cm="1">
        <f t="array" ref="Q625">VALUE(INDEX(_xlfn.TEXTSPLIT(INDEX(_xlfn.TEXTSPLIT(TableCSV[[#This Row],[rep]],"="),4)," "),1))</f>
        <v>36</v>
      </c>
      <c r="R625" s="6" cm="1">
        <f t="array" ref="R625">VALUE(INDEX(_xlfn.TEXTSPLIT(INDEX(_xlfn.TEXTSPLIT(TableCSV[[#This Row],[rep]],"="),5)," "),1))</f>
        <v>36</v>
      </c>
    </row>
    <row r="626" spans="1:18" hidden="1" x14ac:dyDescent="0.25">
      <c r="A626" t="s">
        <v>624</v>
      </c>
      <c r="B626" t="s">
        <v>625</v>
      </c>
      <c r="C626" t="s">
        <v>32</v>
      </c>
      <c r="D626" t="s">
        <v>719</v>
      </c>
      <c r="E626">
        <v>30000</v>
      </c>
      <c r="F626">
        <v>30000</v>
      </c>
      <c r="G626">
        <v>30000</v>
      </c>
      <c r="H626">
        <v>23.572644867000001</v>
      </c>
      <c r="I626">
        <v>23.572645000000001</v>
      </c>
      <c r="J626">
        <v>2290.7908849999999</v>
      </c>
      <c r="K626" s="6" t="str" cm="1">
        <f t="array" ref="K626">INDEX(_xlfn.TEXTSPLIT(TableCSV[[#This Row],[csv]],"_"),1)</f>
        <v>sgemm</v>
      </c>
      <c r="L626" s="6" t="str" cm="1">
        <f t="array" ref="L626">INDEX(_xlfn.TEXTSPLIT(TableCSV[[#This Row],[csv]],"_"),2)</f>
        <v>oblas</v>
      </c>
      <c r="M6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6" s="6">
        <f>IF(ISNUMBER(SEARCH("optimized",TableCSV[[#This Row],[csv]])),1,0)</f>
        <v>1</v>
      </c>
      <c r="O626" s="6" t="str" cm="1">
        <f t="array" ref="O626">INDEX(_xlfn.TEXTSPLIT(INDEX(_xlfn.TEXTSPLIT(TableCSV[[#This Row],[rep]],"="),2)," "),1)</f>
        <v>cores</v>
      </c>
      <c r="P626" s="6" t="str" cm="1">
        <f t="array" ref="P626">INDEX(_xlfn.TEXTSPLIT(INDEX(_xlfn.TEXTSPLIT(TableCSV[[#This Row],[rep]],"="),3)," "),1)</f>
        <v>close</v>
      </c>
      <c r="Q626" s="6" cm="1">
        <f t="array" ref="Q626">VALUE(INDEX(_xlfn.TEXTSPLIT(INDEX(_xlfn.TEXTSPLIT(TableCSV[[#This Row],[rep]],"="),4)," "),1))</f>
        <v>35</v>
      </c>
      <c r="R626" s="6" cm="1">
        <f t="array" ref="R626">VALUE(INDEX(_xlfn.TEXTSPLIT(INDEX(_xlfn.TEXTSPLIT(TableCSV[[#This Row],[rep]],"="),5)," "),1))</f>
        <v>35</v>
      </c>
    </row>
    <row r="627" spans="1:18" hidden="1" x14ac:dyDescent="0.25">
      <c r="A627" t="s">
        <v>624</v>
      </c>
      <c r="B627" t="s">
        <v>625</v>
      </c>
      <c r="C627" t="s">
        <v>32</v>
      </c>
      <c r="D627" t="s">
        <v>720</v>
      </c>
      <c r="E627">
        <v>30000</v>
      </c>
      <c r="F627">
        <v>30000</v>
      </c>
      <c r="G627">
        <v>30000</v>
      </c>
      <c r="H627">
        <v>23.967329499000002</v>
      </c>
      <c r="I627">
        <v>23.967328999999999</v>
      </c>
      <c r="J627">
        <v>2253.067035</v>
      </c>
      <c r="K627" s="6" t="str" cm="1">
        <f t="array" ref="K627">INDEX(_xlfn.TEXTSPLIT(TableCSV[[#This Row],[csv]],"_"),1)</f>
        <v>sgemm</v>
      </c>
      <c r="L627" s="6" t="str" cm="1">
        <f t="array" ref="L627">INDEX(_xlfn.TEXTSPLIT(TableCSV[[#This Row],[csv]],"_"),2)</f>
        <v>oblas</v>
      </c>
      <c r="M6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7" s="6">
        <f>IF(ISNUMBER(SEARCH("optimized",TableCSV[[#This Row],[csv]])),1,0)</f>
        <v>1</v>
      </c>
      <c r="O627" s="6" t="str" cm="1">
        <f t="array" ref="O627">INDEX(_xlfn.TEXTSPLIT(INDEX(_xlfn.TEXTSPLIT(TableCSV[[#This Row],[rep]],"="),2)," "),1)</f>
        <v>cores</v>
      </c>
      <c r="P627" s="6" t="str" cm="1">
        <f t="array" ref="P627">INDEX(_xlfn.TEXTSPLIT(INDEX(_xlfn.TEXTSPLIT(TableCSV[[#This Row],[rep]],"="),3)," "),1)</f>
        <v>close</v>
      </c>
      <c r="Q627" s="6" cm="1">
        <f t="array" ref="Q627">VALUE(INDEX(_xlfn.TEXTSPLIT(INDEX(_xlfn.TEXTSPLIT(TableCSV[[#This Row],[rep]],"="),4)," "),1))</f>
        <v>34</v>
      </c>
      <c r="R627" s="6" cm="1">
        <f t="array" ref="R627">VALUE(INDEX(_xlfn.TEXTSPLIT(INDEX(_xlfn.TEXTSPLIT(TableCSV[[#This Row],[rep]],"="),5)," "),1))</f>
        <v>34</v>
      </c>
    </row>
    <row r="628" spans="1:18" hidden="1" x14ac:dyDescent="0.25">
      <c r="A628" t="s">
        <v>624</v>
      </c>
      <c r="B628" t="s">
        <v>625</v>
      </c>
      <c r="C628" t="s">
        <v>32</v>
      </c>
      <c r="D628" t="s">
        <v>721</v>
      </c>
      <c r="E628">
        <v>30000</v>
      </c>
      <c r="F628">
        <v>30000</v>
      </c>
      <c r="G628">
        <v>30000</v>
      </c>
      <c r="H628">
        <v>24.413142175000001</v>
      </c>
      <c r="I628">
        <v>24.413142000000001</v>
      </c>
      <c r="J628">
        <v>2211.9233819999999</v>
      </c>
      <c r="K628" s="6" t="str" cm="1">
        <f t="array" ref="K628">INDEX(_xlfn.TEXTSPLIT(TableCSV[[#This Row],[csv]],"_"),1)</f>
        <v>sgemm</v>
      </c>
      <c r="L628" s="6" t="str" cm="1">
        <f t="array" ref="L628">INDEX(_xlfn.TEXTSPLIT(TableCSV[[#This Row],[csv]],"_"),2)</f>
        <v>oblas</v>
      </c>
      <c r="M6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8" s="6">
        <f>IF(ISNUMBER(SEARCH("optimized",TableCSV[[#This Row],[csv]])),1,0)</f>
        <v>1</v>
      </c>
      <c r="O628" s="6" t="str" cm="1">
        <f t="array" ref="O628">INDEX(_xlfn.TEXTSPLIT(INDEX(_xlfn.TEXTSPLIT(TableCSV[[#This Row],[rep]],"="),2)," "),1)</f>
        <v>cores</v>
      </c>
      <c r="P628" s="6" t="str" cm="1">
        <f t="array" ref="P628">INDEX(_xlfn.TEXTSPLIT(INDEX(_xlfn.TEXTSPLIT(TableCSV[[#This Row],[rep]],"="),3)," "),1)</f>
        <v>close</v>
      </c>
      <c r="Q628" s="6" cm="1">
        <f t="array" ref="Q628">VALUE(INDEX(_xlfn.TEXTSPLIT(INDEX(_xlfn.TEXTSPLIT(TableCSV[[#This Row],[rep]],"="),4)," "),1))</f>
        <v>33</v>
      </c>
      <c r="R628" s="6" cm="1">
        <f t="array" ref="R628">VALUE(INDEX(_xlfn.TEXTSPLIT(INDEX(_xlfn.TEXTSPLIT(TableCSV[[#This Row],[rep]],"="),5)," "),1))</f>
        <v>33</v>
      </c>
    </row>
    <row r="629" spans="1:18" hidden="1" x14ac:dyDescent="0.25">
      <c r="A629" t="s">
        <v>624</v>
      </c>
      <c r="B629" t="s">
        <v>625</v>
      </c>
      <c r="C629" t="s">
        <v>32</v>
      </c>
      <c r="D629" t="s">
        <v>722</v>
      </c>
      <c r="E629">
        <v>30000</v>
      </c>
      <c r="F629">
        <v>30000</v>
      </c>
      <c r="G629">
        <v>30000</v>
      </c>
      <c r="H629">
        <v>24.296846105</v>
      </c>
      <c r="I629">
        <v>24.296845999999999</v>
      </c>
      <c r="J629">
        <v>2222.5106820000001</v>
      </c>
      <c r="K629" s="6" t="str" cm="1">
        <f t="array" ref="K629">INDEX(_xlfn.TEXTSPLIT(TableCSV[[#This Row],[csv]],"_"),1)</f>
        <v>sgemm</v>
      </c>
      <c r="L629" s="6" t="str" cm="1">
        <f t="array" ref="L629">INDEX(_xlfn.TEXTSPLIT(TableCSV[[#This Row],[csv]],"_"),2)</f>
        <v>oblas</v>
      </c>
      <c r="M6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29" s="6">
        <f>IF(ISNUMBER(SEARCH("optimized",TableCSV[[#This Row],[csv]])),1,0)</f>
        <v>1</v>
      </c>
      <c r="O629" s="6" t="str" cm="1">
        <f t="array" ref="O629">INDEX(_xlfn.TEXTSPLIT(INDEX(_xlfn.TEXTSPLIT(TableCSV[[#This Row],[rep]],"="),2)," "),1)</f>
        <v>cores</v>
      </c>
      <c r="P629" s="6" t="str" cm="1">
        <f t="array" ref="P629">INDEX(_xlfn.TEXTSPLIT(INDEX(_xlfn.TEXTSPLIT(TableCSV[[#This Row],[rep]],"="),3)," "),1)</f>
        <v>close</v>
      </c>
      <c r="Q629" s="6" cm="1">
        <f t="array" ref="Q629">VALUE(INDEX(_xlfn.TEXTSPLIT(INDEX(_xlfn.TEXTSPLIT(TableCSV[[#This Row],[rep]],"="),4)," "),1))</f>
        <v>32</v>
      </c>
      <c r="R629" s="6" cm="1">
        <f t="array" ref="R629">VALUE(INDEX(_xlfn.TEXTSPLIT(INDEX(_xlfn.TEXTSPLIT(TableCSV[[#This Row],[rep]],"="),5)," "),1))</f>
        <v>32</v>
      </c>
    </row>
    <row r="630" spans="1:18" hidden="1" x14ac:dyDescent="0.25">
      <c r="A630" t="s">
        <v>624</v>
      </c>
      <c r="B630" t="s">
        <v>625</v>
      </c>
      <c r="C630" t="s">
        <v>32</v>
      </c>
      <c r="D630" t="s">
        <v>723</v>
      </c>
      <c r="E630">
        <v>30000</v>
      </c>
      <c r="F630">
        <v>30000</v>
      </c>
      <c r="G630">
        <v>30000</v>
      </c>
      <c r="H630">
        <v>25.786500538999999</v>
      </c>
      <c r="I630">
        <v>25.786501000000001</v>
      </c>
      <c r="J630">
        <v>2094.1189720000002</v>
      </c>
      <c r="K630" s="6" t="str" cm="1">
        <f t="array" ref="K630">INDEX(_xlfn.TEXTSPLIT(TableCSV[[#This Row],[csv]],"_"),1)</f>
        <v>sgemm</v>
      </c>
      <c r="L630" s="6" t="str" cm="1">
        <f t="array" ref="L630">INDEX(_xlfn.TEXTSPLIT(TableCSV[[#This Row],[csv]],"_"),2)</f>
        <v>oblas</v>
      </c>
      <c r="M6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0" s="6">
        <f>IF(ISNUMBER(SEARCH("optimized",TableCSV[[#This Row],[csv]])),1,0)</f>
        <v>1</v>
      </c>
      <c r="O630" s="6" t="str" cm="1">
        <f t="array" ref="O630">INDEX(_xlfn.TEXTSPLIT(INDEX(_xlfn.TEXTSPLIT(TableCSV[[#This Row],[rep]],"="),2)," "),1)</f>
        <v>cores</v>
      </c>
      <c r="P630" s="6" t="str" cm="1">
        <f t="array" ref="P630">INDEX(_xlfn.TEXTSPLIT(INDEX(_xlfn.TEXTSPLIT(TableCSV[[#This Row],[rep]],"="),3)," "),1)</f>
        <v>close</v>
      </c>
      <c r="Q630" s="6" cm="1">
        <f t="array" ref="Q630">VALUE(INDEX(_xlfn.TEXTSPLIT(INDEX(_xlfn.TEXTSPLIT(TableCSV[[#This Row],[rep]],"="),4)," "),1))</f>
        <v>31</v>
      </c>
      <c r="R630" s="6" cm="1">
        <f t="array" ref="R630">VALUE(INDEX(_xlfn.TEXTSPLIT(INDEX(_xlfn.TEXTSPLIT(TableCSV[[#This Row],[rep]],"="),5)," "),1))</f>
        <v>31</v>
      </c>
    </row>
    <row r="631" spans="1:18" hidden="1" x14ac:dyDescent="0.25">
      <c r="A631" t="s">
        <v>624</v>
      </c>
      <c r="B631" t="s">
        <v>625</v>
      </c>
      <c r="C631" t="s">
        <v>32</v>
      </c>
      <c r="D631" t="s">
        <v>724</v>
      </c>
      <c r="E631">
        <v>30000</v>
      </c>
      <c r="F631">
        <v>30000</v>
      </c>
      <c r="G631">
        <v>30000</v>
      </c>
      <c r="H631">
        <v>25.813769628999999</v>
      </c>
      <c r="I631">
        <v>25.813770000000002</v>
      </c>
      <c r="J631">
        <v>2091.9067909999999</v>
      </c>
      <c r="K631" s="6" t="str" cm="1">
        <f t="array" ref="K631">INDEX(_xlfn.TEXTSPLIT(TableCSV[[#This Row],[csv]],"_"),1)</f>
        <v>sgemm</v>
      </c>
      <c r="L631" s="6" t="str" cm="1">
        <f t="array" ref="L631">INDEX(_xlfn.TEXTSPLIT(TableCSV[[#This Row],[csv]],"_"),2)</f>
        <v>oblas</v>
      </c>
      <c r="M6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1" s="6">
        <f>IF(ISNUMBER(SEARCH("optimized",TableCSV[[#This Row],[csv]])),1,0)</f>
        <v>1</v>
      </c>
      <c r="O631" s="6" t="str" cm="1">
        <f t="array" ref="O631">INDEX(_xlfn.TEXTSPLIT(INDEX(_xlfn.TEXTSPLIT(TableCSV[[#This Row],[rep]],"="),2)," "),1)</f>
        <v>cores</v>
      </c>
      <c r="P631" s="6" t="str" cm="1">
        <f t="array" ref="P631">INDEX(_xlfn.TEXTSPLIT(INDEX(_xlfn.TEXTSPLIT(TableCSV[[#This Row],[rep]],"="),3)," "),1)</f>
        <v>close</v>
      </c>
      <c r="Q631" s="6" cm="1">
        <f t="array" ref="Q631">VALUE(INDEX(_xlfn.TEXTSPLIT(INDEX(_xlfn.TEXTSPLIT(TableCSV[[#This Row],[rep]],"="),4)," "),1))</f>
        <v>30</v>
      </c>
      <c r="R631" s="6" cm="1">
        <f t="array" ref="R631">VALUE(INDEX(_xlfn.TEXTSPLIT(INDEX(_xlfn.TEXTSPLIT(TableCSV[[#This Row],[rep]],"="),5)," "),1))</f>
        <v>30</v>
      </c>
    </row>
    <row r="632" spans="1:18" hidden="1" x14ac:dyDescent="0.25">
      <c r="A632" t="s">
        <v>624</v>
      </c>
      <c r="B632" t="s">
        <v>625</v>
      </c>
      <c r="C632" t="s">
        <v>32</v>
      </c>
      <c r="D632" t="s">
        <v>725</v>
      </c>
      <c r="E632">
        <v>30000</v>
      </c>
      <c r="F632">
        <v>30000</v>
      </c>
      <c r="G632">
        <v>30000</v>
      </c>
      <c r="H632">
        <v>26.088822865000001</v>
      </c>
      <c r="I632">
        <v>26.088823000000001</v>
      </c>
      <c r="J632">
        <v>2069.8519160000001</v>
      </c>
      <c r="K632" s="6" t="str" cm="1">
        <f t="array" ref="K632">INDEX(_xlfn.TEXTSPLIT(TableCSV[[#This Row],[csv]],"_"),1)</f>
        <v>sgemm</v>
      </c>
      <c r="L632" s="6" t="str" cm="1">
        <f t="array" ref="L632">INDEX(_xlfn.TEXTSPLIT(TableCSV[[#This Row],[csv]],"_"),2)</f>
        <v>oblas</v>
      </c>
      <c r="M6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2" s="6">
        <f>IF(ISNUMBER(SEARCH("optimized",TableCSV[[#This Row],[csv]])),1,0)</f>
        <v>1</v>
      </c>
      <c r="O632" s="6" t="str" cm="1">
        <f t="array" ref="O632">INDEX(_xlfn.TEXTSPLIT(INDEX(_xlfn.TEXTSPLIT(TableCSV[[#This Row],[rep]],"="),2)," "),1)</f>
        <v>cores</v>
      </c>
      <c r="P632" s="6" t="str" cm="1">
        <f t="array" ref="P632">INDEX(_xlfn.TEXTSPLIT(INDEX(_xlfn.TEXTSPLIT(TableCSV[[#This Row],[rep]],"="),3)," "),1)</f>
        <v>close</v>
      </c>
      <c r="Q632" s="6" cm="1">
        <f t="array" ref="Q632">VALUE(INDEX(_xlfn.TEXTSPLIT(INDEX(_xlfn.TEXTSPLIT(TableCSV[[#This Row],[rep]],"="),4)," "),1))</f>
        <v>29</v>
      </c>
      <c r="R632" s="6" cm="1">
        <f t="array" ref="R632">VALUE(INDEX(_xlfn.TEXTSPLIT(INDEX(_xlfn.TEXTSPLIT(TableCSV[[#This Row],[rep]],"="),5)," "),1))</f>
        <v>29</v>
      </c>
    </row>
    <row r="633" spans="1:18" hidden="1" x14ac:dyDescent="0.25">
      <c r="A633" t="s">
        <v>624</v>
      </c>
      <c r="B633" t="s">
        <v>625</v>
      </c>
      <c r="C633" t="s">
        <v>32</v>
      </c>
      <c r="D633" t="s">
        <v>726</v>
      </c>
      <c r="E633">
        <v>30000</v>
      </c>
      <c r="F633">
        <v>30000</v>
      </c>
      <c r="G633">
        <v>30000</v>
      </c>
      <c r="H633">
        <v>26.544390165999999</v>
      </c>
      <c r="I633">
        <v>26.54439</v>
      </c>
      <c r="J633">
        <v>2034.3281449999999</v>
      </c>
      <c r="K633" s="6" t="str" cm="1">
        <f t="array" ref="K633">INDEX(_xlfn.TEXTSPLIT(TableCSV[[#This Row],[csv]],"_"),1)</f>
        <v>sgemm</v>
      </c>
      <c r="L633" s="6" t="str" cm="1">
        <f t="array" ref="L633">INDEX(_xlfn.TEXTSPLIT(TableCSV[[#This Row],[csv]],"_"),2)</f>
        <v>oblas</v>
      </c>
      <c r="M6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3" s="6">
        <f>IF(ISNUMBER(SEARCH("optimized",TableCSV[[#This Row],[csv]])),1,0)</f>
        <v>1</v>
      </c>
      <c r="O633" s="6" t="str" cm="1">
        <f t="array" ref="O633">INDEX(_xlfn.TEXTSPLIT(INDEX(_xlfn.TEXTSPLIT(TableCSV[[#This Row],[rep]],"="),2)," "),1)</f>
        <v>cores</v>
      </c>
      <c r="P633" s="6" t="str" cm="1">
        <f t="array" ref="P633">INDEX(_xlfn.TEXTSPLIT(INDEX(_xlfn.TEXTSPLIT(TableCSV[[#This Row],[rep]],"="),3)," "),1)</f>
        <v>close</v>
      </c>
      <c r="Q633" s="6" cm="1">
        <f t="array" ref="Q633">VALUE(INDEX(_xlfn.TEXTSPLIT(INDEX(_xlfn.TEXTSPLIT(TableCSV[[#This Row],[rep]],"="),4)," "),1))</f>
        <v>28</v>
      </c>
      <c r="R633" s="6" cm="1">
        <f t="array" ref="R633">VALUE(INDEX(_xlfn.TEXTSPLIT(INDEX(_xlfn.TEXTSPLIT(TableCSV[[#This Row],[rep]],"="),5)," "),1))</f>
        <v>28</v>
      </c>
    </row>
    <row r="634" spans="1:18" hidden="1" x14ac:dyDescent="0.25">
      <c r="A634" t="s">
        <v>624</v>
      </c>
      <c r="B634" t="s">
        <v>625</v>
      </c>
      <c r="C634" t="s">
        <v>32</v>
      </c>
      <c r="D634" t="s">
        <v>727</v>
      </c>
      <c r="E634">
        <v>30000</v>
      </c>
      <c r="F634">
        <v>30000</v>
      </c>
      <c r="G634">
        <v>30000</v>
      </c>
      <c r="H634">
        <v>27.342790470000001</v>
      </c>
      <c r="I634">
        <v>27.342790000000001</v>
      </c>
      <c r="J634">
        <v>1974.9264459999999</v>
      </c>
      <c r="K634" s="6" t="str" cm="1">
        <f t="array" ref="K634">INDEX(_xlfn.TEXTSPLIT(TableCSV[[#This Row],[csv]],"_"),1)</f>
        <v>sgemm</v>
      </c>
      <c r="L634" s="6" t="str" cm="1">
        <f t="array" ref="L634">INDEX(_xlfn.TEXTSPLIT(TableCSV[[#This Row],[csv]],"_"),2)</f>
        <v>oblas</v>
      </c>
      <c r="M6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4" s="6">
        <f>IF(ISNUMBER(SEARCH("optimized",TableCSV[[#This Row],[csv]])),1,0)</f>
        <v>1</v>
      </c>
      <c r="O634" s="6" t="str" cm="1">
        <f t="array" ref="O634">INDEX(_xlfn.TEXTSPLIT(INDEX(_xlfn.TEXTSPLIT(TableCSV[[#This Row],[rep]],"="),2)," "),1)</f>
        <v>cores</v>
      </c>
      <c r="P634" s="6" t="str" cm="1">
        <f t="array" ref="P634">INDEX(_xlfn.TEXTSPLIT(INDEX(_xlfn.TEXTSPLIT(TableCSV[[#This Row],[rep]],"="),3)," "),1)</f>
        <v>close</v>
      </c>
      <c r="Q634" s="6" cm="1">
        <f t="array" ref="Q634">VALUE(INDEX(_xlfn.TEXTSPLIT(INDEX(_xlfn.TEXTSPLIT(TableCSV[[#This Row],[rep]],"="),4)," "),1))</f>
        <v>27</v>
      </c>
      <c r="R634" s="6" cm="1">
        <f t="array" ref="R634">VALUE(INDEX(_xlfn.TEXTSPLIT(INDEX(_xlfn.TEXTSPLIT(TableCSV[[#This Row],[rep]],"="),5)," "),1))</f>
        <v>27</v>
      </c>
    </row>
    <row r="635" spans="1:18" hidden="1" x14ac:dyDescent="0.25">
      <c r="A635" t="s">
        <v>624</v>
      </c>
      <c r="B635" t="s">
        <v>625</v>
      </c>
      <c r="C635" t="s">
        <v>32</v>
      </c>
      <c r="D635" t="s">
        <v>728</v>
      </c>
      <c r="E635">
        <v>30000</v>
      </c>
      <c r="F635">
        <v>30000</v>
      </c>
      <c r="G635">
        <v>30000</v>
      </c>
      <c r="H635">
        <v>27.53642069</v>
      </c>
      <c r="I635">
        <v>27.536421000000001</v>
      </c>
      <c r="J635">
        <v>1961.0391850000001</v>
      </c>
      <c r="K635" s="6" t="str" cm="1">
        <f t="array" ref="K635">INDEX(_xlfn.TEXTSPLIT(TableCSV[[#This Row],[csv]],"_"),1)</f>
        <v>sgemm</v>
      </c>
      <c r="L635" s="6" t="str" cm="1">
        <f t="array" ref="L635">INDEX(_xlfn.TEXTSPLIT(TableCSV[[#This Row],[csv]],"_"),2)</f>
        <v>oblas</v>
      </c>
      <c r="M6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5" s="6">
        <f>IF(ISNUMBER(SEARCH("optimized",TableCSV[[#This Row],[csv]])),1,0)</f>
        <v>1</v>
      </c>
      <c r="O635" s="6" t="str" cm="1">
        <f t="array" ref="O635">INDEX(_xlfn.TEXTSPLIT(INDEX(_xlfn.TEXTSPLIT(TableCSV[[#This Row],[rep]],"="),2)," "),1)</f>
        <v>cores</v>
      </c>
      <c r="P635" s="6" t="str" cm="1">
        <f t="array" ref="P635">INDEX(_xlfn.TEXTSPLIT(INDEX(_xlfn.TEXTSPLIT(TableCSV[[#This Row],[rep]],"="),3)," "),1)</f>
        <v>close</v>
      </c>
      <c r="Q635" s="6" cm="1">
        <f t="array" ref="Q635">VALUE(INDEX(_xlfn.TEXTSPLIT(INDEX(_xlfn.TEXTSPLIT(TableCSV[[#This Row],[rep]],"="),4)," "),1))</f>
        <v>26</v>
      </c>
      <c r="R635" s="6" cm="1">
        <f t="array" ref="R635">VALUE(INDEX(_xlfn.TEXTSPLIT(INDEX(_xlfn.TEXTSPLIT(TableCSV[[#This Row],[rep]],"="),5)," "),1))</f>
        <v>26</v>
      </c>
    </row>
    <row r="636" spans="1:18" hidden="1" x14ac:dyDescent="0.25">
      <c r="A636" t="s">
        <v>624</v>
      </c>
      <c r="B636" t="s">
        <v>625</v>
      </c>
      <c r="C636" t="s">
        <v>32</v>
      </c>
      <c r="D636" t="s">
        <v>729</v>
      </c>
      <c r="E636">
        <v>30000</v>
      </c>
      <c r="F636">
        <v>30000</v>
      </c>
      <c r="G636">
        <v>30000</v>
      </c>
      <c r="H636">
        <v>28.118824674999999</v>
      </c>
      <c r="I636">
        <v>28.118825000000001</v>
      </c>
      <c r="J636">
        <v>1920.4216610000001</v>
      </c>
      <c r="K636" s="6" t="str" cm="1">
        <f t="array" ref="K636">INDEX(_xlfn.TEXTSPLIT(TableCSV[[#This Row],[csv]],"_"),1)</f>
        <v>sgemm</v>
      </c>
      <c r="L636" s="6" t="str" cm="1">
        <f t="array" ref="L636">INDEX(_xlfn.TEXTSPLIT(TableCSV[[#This Row],[csv]],"_"),2)</f>
        <v>oblas</v>
      </c>
      <c r="M6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6" s="6">
        <f>IF(ISNUMBER(SEARCH("optimized",TableCSV[[#This Row],[csv]])),1,0)</f>
        <v>1</v>
      </c>
      <c r="O636" s="6" t="str" cm="1">
        <f t="array" ref="O636">INDEX(_xlfn.TEXTSPLIT(INDEX(_xlfn.TEXTSPLIT(TableCSV[[#This Row],[rep]],"="),2)," "),1)</f>
        <v>cores</v>
      </c>
      <c r="P636" s="6" t="str" cm="1">
        <f t="array" ref="P636">INDEX(_xlfn.TEXTSPLIT(INDEX(_xlfn.TEXTSPLIT(TableCSV[[#This Row],[rep]],"="),3)," "),1)</f>
        <v>close</v>
      </c>
      <c r="Q636" s="6" cm="1">
        <f t="array" ref="Q636">VALUE(INDEX(_xlfn.TEXTSPLIT(INDEX(_xlfn.TEXTSPLIT(TableCSV[[#This Row],[rep]],"="),4)," "),1))</f>
        <v>25</v>
      </c>
      <c r="R636" s="6" cm="1">
        <f t="array" ref="R636">VALUE(INDEX(_xlfn.TEXTSPLIT(INDEX(_xlfn.TEXTSPLIT(TableCSV[[#This Row],[rep]],"="),5)," "),1))</f>
        <v>25</v>
      </c>
    </row>
    <row r="637" spans="1:18" hidden="1" x14ac:dyDescent="0.25">
      <c r="A637" t="s">
        <v>624</v>
      </c>
      <c r="B637" t="s">
        <v>625</v>
      </c>
      <c r="C637" t="s">
        <v>32</v>
      </c>
      <c r="D637" t="s">
        <v>730</v>
      </c>
      <c r="E637">
        <v>30000</v>
      </c>
      <c r="F637">
        <v>30000</v>
      </c>
      <c r="G637">
        <v>30000</v>
      </c>
      <c r="H637">
        <v>29.067532591999999</v>
      </c>
      <c r="I637">
        <v>29.067533000000001</v>
      </c>
      <c r="J637">
        <v>1857.742821</v>
      </c>
      <c r="K637" s="6" t="str" cm="1">
        <f t="array" ref="K637">INDEX(_xlfn.TEXTSPLIT(TableCSV[[#This Row],[csv]],"_"),1)</f>
        <v>sgemm</v>
      </c>
      <c r="L637" s="6" t="str" cm="1">
        <f t="array" ref="L637">INDEX(_xlfn.TEXTSPLIT(TableCSV[[#This Row],[csv]],"_"),2)</f>
        <v>oblas</v>
      </c>
      <c r="M6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7" s="6">
        <f>IF(ISNUMBER(SEARCH("optimized",TableCSV[[#This Row],[csv]])),1,0)</f>
        <v>1</v>
      </c>
      <c r="O637" s="6" t="str" cm="1">
        <f t="array" ref="O637">INDEX(_xlfn.TEXTSPLIT(INDEX(_xlfn.TEXTSPLIT(TableCSV[[#This Row],[rep]],"="),2)," "),1)</f>
        <v>cores</v>
      </c>
      <c r="P637" s="6" t="str" cm="1">
        <f t="array" ref="P637">INDEX(_xlfn.TEXTSPLIT(INDEX(_xlfn.TEXTSPLIT(TableCSV[[#This Row],[rep]],"="),3)," "),1)</f>
        <v>close</v>
      </c>
      <c r="Q637" s="6" cm="1">
        <f t="array" ref="Q637">VALUE(INDEX(_xlfn.TEXTSPLIT(INDEX(_xlfn.TEXTSPLIT(TableCSV[[#This Row],[rep]],"="),4)," "),1))</f>
        <v>24</v>
      </c>
      <c r="R637" s="6" cm="1">
        <f t="array" ref="R637">VALUE(INDEX(_xlfn.TEXTSPLIT(INDEX(_xlfn.TEXTSPLIT(TableCSV[[#This Row],[rep]],"="),5)," "),1))</f>
        <v>24</v>
      </c>
    </row>
    <row r="638" spans="1:18" hidden="1" x14ac:dyDescent="0.25">
      <c r="A638" t="s">
        <v>624</v>
      </c>
      <c r="B638" t="s">
        <v>625</v>
      </c>
      <c r="C638" t="s">
        <v>32</v>
      </c>
      <c r="D638" t="s">
        <v>731</v>
      </c>
      <c r="E638">
        <v>30000</v>
      </c>
      <c r="F638">
        <v>30000</v>
      </c>
      <c r="G638">
        <v>30000</v>
      </c>
      <c r="H638">
        <v>30.313964997999999</v>
      </c>
      <c r="I638">
        <v>30.313965</v>
      </c>
      <c r="J638">
        <v>1781.3572059999999</v>
      </c>
      <c r="K638" s="6" t="str" cm="1">
        <f t="array" ref="K638">INDEX(_xlfn.TEXTSPLIT(TableCSV[[#This Row],[csv]],"_"),1)</f>
        <v>sgemm</v>
      </c>
      <c r="L638" s="6" t="str" cm="1">
        <f t="array" ref="L638">INDEX(_xlfn.TEXTSPLIT(TableCSV[[#This Row],[csv]],"_"),2)</f>
        <v>oblas</v>
      </c>
      <c r="M6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8" s="6">
        <f>IF(ISNUMBER(SEARCH("optimized",TableCSV[[#This Row],[csv]])),1,0)</f>
        <v>1</v>
      </c>
      <c r="O638" s="6" t="str" cm="1">
        <f t="array" ref="O638">INDEX(_xlfn.TEXTSPLIT(INDEX(_xlfn.TEXTSPLIT(TableCSV[[#This Row],[rep]],"="),2)," "),1)</f>
        <v>cores</v>
      </c>
      <c r="P638" s="6" t="str" cm="1">
        <f t="array" ref="P638">INDEX(_xlfn.TEXTSPLIT(INDEX(_xlfn.TEXTSPLIT(TableCSV[[#This Row],[rep]],"="),3)," "),1)</f>
        <v>close</v>
      </c>
      <c r="Q638" s="6" cm="1">
        <f t="array" ref="Q638">VALUE(INDEX(_xlfn.TEXTSPLIT(INDEX(_xlfn.TEXTSPLIT(TableCSV[[#This Row],[rep]],"="),4)," "),1))</f>
        <v>23</v>
      </c>
      <c r="R638" s="6" cm="1">
        <f t="array" ref="R638">VALUE(INDEX(_xlfn.TEXTSPLIT(INDEX(_xlfn.TEXTSPLIT(TableCSV[[#This Row],[rep]],"="),5)," "),1))</f>
        <v>23</v>
      </c>
    </row>
    <row r="639" spans="1:18" hidden="1" x14ac:dyDescent="0.25">
      <c r="A639" t="s">
        <v>624</v>
      </c>
      <c r="B639" t="s">
        <v>625</v>
      </c>
      <c r="C639" t="s">
        <v>32</v>
      </c>
      <c r="D639" t="s">
        <v>732</v>
      </c>
      <c r="E639">
        <v>30000</v>
      </c>
      <c r="F639">
        <v>30000</v>
      </c>
      <c r="G639">
        <v>30000</v>
      </c>
      <c r="H639">
        <v>31.778994505</v>
      </c>
      <c r="I639">
        <v>31.778994999999998</v>
      </c>
      <c r="J639">
        <v>1699.2356380000001</v>
      </c>
      <c r="K639" s="6" t="str" cm="1">
        <f t="array" ref="K639">INDEX(_xlfn.TEXTSPLIT(TableCSV[[#This Row],[csv]],"_"),1)</f>
        <v>sgemm</v>
      </c>
      <c r="L639" s="6" t="str" cm="1">
        <f t="array" ref="L639">INDEX(_xlfn.TEXTSPLIT(TableCSV[[#This Row],[csv]],"_"),2)</f>
        <v>oblas</v>
      </c>
      <c r="M6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39" s="6">
        <f>IF(ISNUMBER(SEARCH("optimized",TableCSV[[#This Row],[csv]])),1,0)</f>
        <v>1</v>
      </c>
      <c r="O639" s="6" t="str" cm="1">
        <f t="array" ref="O639">INDEX(_xlfn.TEXTSPLIT(INDEX(_xlfn.TEXTSPLIT(TableCSV[[#This Row],[rep]],"="),2)," "),1)</f>
        <v>cores</v>
      </c>
      <c r="P639" s="6" t="str" cm="1">
        <f t="array" ref="P639">INDEX(_xlfn.TEXTSPLIT(INDEX(_xlfn.TEXTSPLIT(TableCSV[[#This Row],[rep]],"="),3)," "),1)</f>
        <v>close</v>
      </c>
      <c r="Q639" s="6" cm="1">
        <f t="array" ref="Q639">VALUE(INDEX(_xlfn.TEXTSPLIT(INDEX(_xlfn.TEXTSPLIT(TableCSV[[#This Row],[rep]],"="),4)," "),1))</f>
        <v>22</v>
      </c>
      <c r="R639" s="6" cm="1">
        <f t="array" ref="R639">VALUE(INDEX(_xlfn.TEXTSPLIT(INDEX(_xlfn.TEXTSPLIT(TableCSV[[#This Row],[rep]],"="),5)," "),1))</f>
        <v>22</v>
      </c>
    </row>
    <row r="640" spans="1:18" hidden="1" x14ac:dyDescent="0.25">
      <c r="A640" t="s">
        <v>624</v>
      </c>
      <c r="B640" t="s">
        <v>625</v>
      </c>
      <c r="C640" t="s">
        <v>32</v>
      </c>
      <c r="D640" t="s">
        <v>733</v>
      </c>
      <c r="E640">
        <v>30000</v>
      </c>
      <c r="F640">
        <v>30000</v>
      </c>
      <c r="G640">
        <v>30000</v>
      </c>
      <c r="H640">
        <v>33.734519227</v>
      </c>
      <c r="I640">
        <v>33.734518999999999</v>
      </c>
      <c r="J640">
        <v>1600.73424</v>
      </c>
      <c r="K640" s="6" t="str" cm="1">
        <f t="array" ref="K640">INDEX(_xlfn.TEXTSPLIT(TableCSV[[#This Row],[csv]],"_"),1)</f>
        <v>sgemm</v>
      </c>
      <c r="L640" s="6" t="str" cm="1">
        <f t="array" ref="L640">INDEX(_xlfn.TEXTSPLIT(TableCSV[[#This Row],[csv]],"_"),2)</f>
        <v>oblas</v>
      </c>
      <c r="M6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0" s="6">
        <f>IF(ISNUMBER(SEARCH("optimized",TableCSV[[#This Row],[csv]])),1,0)</f>
        <v>1</v>
      </c>
      <c r="O640" s="6" t="str" cm="1">
        <f t="array" ref="O640">INDEX(_xlfn.TEXTSPLIT(INDEX(_xlfn.TEXTSPLIT(TableCSV[[#This Row],[rep]],"="),2)," "),1)</f>
        <v>cores</v>
      </c>
      <c r="P640" s="6" t="str" cm="1">
        <f t="array" ref="P640">INDEX(_xlfn.TEXTSPLIT(INDEX(_xlfn.TEXTSPLIT(TableCSV[[#This Row],[rep]],"="),3)," "),1)</f>
        <v>close</v>
      </c>
      <c r="Q640" s="6" cm="1">
        <f t="array" ref="Q640">VALUE(INDEX(_xlfn.TEXTSPLIT(INDEX(_xlfn.TEXTSPLIT(TableCSV[[#This Row],[rep]],"="),4)," "),1))</f>
        <v>21</v>
      </c>
      <c r="R640" s="6" cm="1">
        <f t="array" ref="R640">VALUE(INDEX(_xlfn.TEXTSPLIT(INDEX(_xlfn.TEXTSPLIT(TableCSV[[#This Row],[rep]],"="),5)," "),1))</f>
        <v>21</v>
      </c>
    </row>
    <row r="641" spans="1:18" hidden="1" x14ac:dyDescent="0.25">
      <c r="A641" t="s">
        <v>624</v>
      </c>
      <c r="B641" t="s">
        <v>625</v>
      </c>
      <c r="C641" t="s">
        <v>32</v>
      </c>
      <c r="D641" t="s">
        <v>734</v>
      </c>
      <c r="E641">
        <v>30000</v>
      </c>
      <c r="F641">
        <v>30000</v>
      </c>
      <c r="G641">
        <v>30000</v>
      </c>
      <c r="H641">
        <v>33.437223906</v>
      </c>
      <c r="I641">
        <v>33.437224000000001</v>
      </c>
      <c r="J641">
        <v>1614.966606</v>
      </c>
      <c r="K641" s="6" t="str" cm="1">
        <f t="array" ref="K641">INDEX(_xlfn.TEXTSPLIT(TableCSV[[#This Row],[csv]],"_"),1)</f>
        <v>sgemm</v>
      </c>
      <c r="L641" s="6" t="str" cm="1">
        <f t="array" ref="L641">INDEX(_xlfn.TEXTSPLIT(TableCSV[[#This Row],[csv]],"_"),2)</f>
        <v>oblas</v>
      </c>
      <c r="M6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1" s="6">
        <f>IF(ISNUMBER(SEARCH("optimized",TableCSV[[#This Row],[csv]])),1,0)</f>
        <v>1</v>
      </c>
      <c r="O641" s="6" t="str" cm="1">
        <f t="array" ref="O641">INDEX(_xlfn.TEXTSPLIT(INDEX(_xlfn.TEXTSPLIT(TableCSV[[#This Row],[rep]],"="),2)," "),1)</f>
        <v>cores</v>
      </c>
      <c r="P641" s="6" t="str" cm="1">
        <f t="array" ref="P641">INDEX(_xlfn.TEXTSPLIT(INDEX(_xlfn.TEXTSPLIT(TableCSV[[#This Row],[rep]],"="),3)," "),1)</f>
        <v>close</v>
      </c>
      <c r="Q641" s="6" cm="1">
        <f t="array" ref="Q641">VALUE(INDEX(_xlfn.TEXTSPLIT(INDEX(_xlfn.TEXTSPLIT(TableCSV[[#This Row],[rep]],"="),4)," "),1))</f>
        <v>20</v>
      </c>
      <c r="R641" s="6" cm="1">
        <f t="array" ref="R641">VALUE(INDEX(_xlfn.TEXTSPLIT(INDEX(_xlfn.TEXTSPLIT(TableCSV[[#This Row],[rep]],"="),5)," "),1))</f>
        <v>20</v>
      </c>
    </row>
    <row r="642" spans="1:18" hidden="1" x14ac:dyDescent="0.25">
      <c r="A642" t="s">
        <v>624</v>
      </c>
      <c r="B642" t="s">
        <v>625</v>
      </c>
      <c r="C642" t="s">
        <v>32</v>
      </c>
      <c r="D642" t="s">
        <v>735</v>
      </c>
      <c r="E642">
        <v>30000</v>
      </c>
      <c r="F642">
        <v>30000</v>
      </c>
      <c r="G642">
        <v>30000</v>
      </c>
      <c r="H642">
        <v>34.912957943000002</v>
      </c>
      <c r="I642">
        <v>34.912958000000003</v>
      </c>
      <c r="J642">
        <v>1546.703665</v>
      </c>
      <c r="K642" s="6" t="str" cm="1">
        <f t="array" ref="K642">INDEX(_xlfn.TEXTSPLIT(TableCSV[[#This Row],[csv]],"_"),1)</f>
        <v>sgemm</v>
      </c>
      <c r="L642" s="6" t="str" cm="1">
        <f t="array" ref="L642">INDEX(_xlfn.TEXTSPLIT(TableCSV[[#This Row],[csv]],"_"),2)</f>
        <v>oblas</v>
      </c>
      <c r="M6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2" s="6">
        <f>IF(ISNUMBER(SEARCH("optimized",TableCSV[[#This Row],[csv]])),1,0)</f>
        <v>1</v>
      </c>
      <c r="O642" s="6" t="str" cm="1">
        <f t="array" ref="O642">INDEX(_xlfn.TEXTSPLIT(INDEX(_xlfn.TEXTSPLIT(TableCSV[[#This Row],[rep]],"="),2)," "),1)</f>
        <v>cores</v>
      </c>
      <c r="P642" s="6" t="str" cm="1">
        <f t="array" ref="P642">INDEX(_xlfn.TEXTSPLIT(INDEX(_xlfn.TEXTSPLIT(TableCSV[[#This Row],[rep]],"="),3)," "),1)</f>
        <v>close</v>
      </c>
      <c r="Q642" s="6" cm="1">
        <f t="array" ref="Q642">VALUE(INDEX(_xlfn.TEXTSPLIT(INDEX(_xlfn.TEXTSPLIT(TableCSV[[#This Row],[rep]],"="),4)," "),1))</f>
        <v>19</v>
      </c>
      <c r="R642" s="6" cm="1">
        <f t="array" ref="R642">VALUE(INDEX(_xlfn.TEXTSPLIT(INDEX(_xlfn.TEXTSPLIT(TableCSV[[#This Row],[rep]],"="),5)," "),1))</f>
        <v>19</v>
      </c>
    </row>
    <row r="643" spans="1:18" hidden="1" x14ac:dyDescent="0.25">
      <c r="A643" t="s">
        <v>624</v>
      </c>
      <c r="B643" t="s">
        <v>625</v>
      </c>
      <c r="C643" t="s">
        <v>32</v>
      </c>
      <c r="D643" t="s">
        <v>736</v>
      </c>
      <c r="E643">
        <v>30000</v>
      </c>
      <c r="F643">
        <v>30000</v>
      </c>
      <c r="G643">
        <v>30000</v>
      </c>
      <c r="H643">
        <v>37.462093572000001</v>
      </c>
      <c r="I643">
        <v>37.462094</v>
      </c>
      <c r="J643">
        <v>1441.4570799999999</v>
      </c>
      <c r="K643" s="6" t="str" cm="1">
        <f t="array" ref="K643">INDEX(_xlfn.TEXTSPLIT(TableCSV[[#This Row],[csv]],"_"),1)</f>
        <v>sgemm</v>
      </c>
      <c r="L643" s="6" t="str" cm="1">
        <f t="array" ref="L643">INDEX(_xlfn.TEXTSPLIT(TableCSV[[#This Row],[csv]],"_"),2)</f>
        <v>oblas</v>
      </c>
      <c r="M6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3" s="6">
        <f>IF(ISNUMBER(SEARCH("optimized",TableCSV[[#This Row],[csv]])),1,0)</f>
        <v>1</v>
      </c>
      <c r="O643" s="6" t="str" cm="1">
        <f t="array" ref="O643">INDEX(_xlfn.TEXTSPLIT(INDEX(_xlfn.TEXTSPLIT(TableCSV[[#This Row],[rep]],"="),2)," "),1)</f>
        <v>cores</v>
      </c>
      <c r="P643" s="6" t="str" cm="1">
        <f t="array" ref="P643">INDEX(_xlfn.TEXTSPLIT(INDEX(_xlfn.TEXTSPLIT(TableCSV[[#This Row],[rep]],"="),3)," "),1)</f>
        <v>close</v>
      </c>
      <c r="Q643" s="6" cm="1">
        <f t="array" ref="Q643">VALUE(INDEX(_xlfn.TEXTSPLIT(INDEX(_xlfn.TEXTSPLIT(TableCSV[[#This Row],[rep]],"="),4)," "),1))</f>
        <v>18</v>
      </c>
      <c r="R643" s="6" cm="1">
        <f t="array" ref="R643">VALUE(INDEX(_xlfn.TEXTSPLIT(INDEX(_xlfn.TEXTSPLIT(TableCSV[[#This Row],[rep]],"="),5)," "),1))</f>
        <v>18</v>
      </c>
    </row>
    <row r="644" spans="1:18" hidden="1" x14ac:dyDescent="0.25">
      <c r="A644" t="s">
        <v>624</v>
      </c>
      <c r="B644" t="s">
        <v>625</v>
      </c>
      <c r="C644" t="s">
        <v>32</v>
      </c>
      <c r="D644" t="s">
        <v>737</v>
      </c>
      <c r="E644">
        <v>30000</v>
      </c>
      <c r="F644">
        <v>30000</v>
      </c>
      <c r="G644">
        <v>30000</v>
      </c>
      <c r="H644">
        <v>38.565996038000002</v>
      </c>
      <c r="I644">
        <v>38.565995999999998</v>
      </c>
      <c r="J644">
        <v>1400.1972089999999</v>
      </c>
      <c r="K644" s="6" t="str" cm="1">
        <f t="array" ref="K644">INDEX(_xlfn.TEXTSPLIT(TableCSV[[#This Row],[csv]],"_"),1)</f>
        <v>sgemm</v>
      </c>
      <c r="L644" s="6" t="str" cm="1">
        <f t="array" ref="L644">INDEX(_xlfn.TEXTSPLIT(TableCSV[[#This Row],[csv]],"_"),2)</f>
        <v>oblas</v>
      </c>
      <c r="M6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4" s="6">
        <f>IF(ISNUMBER(SEARCH("optimized",TableCSV[[#This Row],[csv]])),1,0)</f>
        <v>1</v>
      </c>
      <c r="O644" s="6" t="str" cm="1">
        <f t="array" ref="O644">INDEX(_xlfn.TEXTSPLIT(INDEX(_xlfn.TEXTSPLIT(TableCSV[[#This Row],[rep]],"="),2)," "),1)</f>
        <v>cores</v>
      </c>
      <c r="P644" s="6" t="str" cm="1">
        <f t="array" ref="P644">INDEX(_xlfn.TEXTSPLIT(INDEX(_xlfn.TEXTSPLIT(TableCSV[[#This Row],[rep]],"="),3)," "),1)</f>
        <v>close</v>
      </c>
      <c r="Q644" s="6" cm="1">
        <f t="array" ref="Q644">VALUE(INDEX(_xlfn.TEXTSPLIT(INDEX(_xlfn.TEXTSPLIT(TableCSV[[#This Row],[rep]],"="),4)," "),1))</f>
        <v>17</v>
      </c>
      <c r="R644" s="6" cm="1">
        <f t="array" ref="R644">VALUE(INDEX(_xlfn.TEXTSPLIT(INDEX(_xlfn.TEXTSPLIT(TableCSV[[#This Row],[rep]],"="),5)," "),1))</f>
        <v>17</v>
      </c>
    </row>
    <row r="645" spans="1:18" hidden="1" x14ac:dyDescent="0.25">
      <c r="A645" t="s">
        <v>624</v>
      </c>
      <c r="B645" t="s">
        <v>625</v>
      </c>
      <c r="C645" t="s">
        <v>32</v>
      </c>
      <c r="D645" t="s">
        <v>738</v>
      </c>
      <c r="E645">
        <v>30000</v>
      </c>
      <c r="F645">
        <v>30000</v>
      </c>
      <c r="G645">
        <v>30000</v>
      </c>
      <c r="H645">
        <v>41.073021636999997</v>
      </c>
      <c r="I645">
        <v>41.073022000000002</v>
      </c>
      <c r="J645">
        <v>1314.7316129999999</v>
      </c>
      <c r="K645" s="6" t="str" cm="1">
        <f t="array" ref="K645">INDEX(_xlfn.TEXTSPLIT(TableCSV[[#This Row],[csv]],"_"),1)</f>
        <v>sgemm</v>
      </c>
      <c r="L645" s="6" t="str" cm="1">
        <f t="array" ref="L645">INDEX(_xlfn.TEXTSPLIT(TableCSV[[#This Row],[csv]],"_"),2)</f>
        <v>oblas</v>
      </c>
      <c r="M6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5" s="6">
        <f>IF(ISNUMBER(SEARCH("optimized",TableCSV[[#This Row],[csv]])),1,0)</f>
        <v>1</v>
      </c>
      <c r="O645" s="6" t="str" cm="1">
        <f t="array" ref="O645">INDEX(_xlfn.TEXTSPLIT(INDEX(_xlfn.TEXTSPLIT(TableCSV[[#This Row],[rep]],"="),2)," "),1)</f>
        <v>cores</v>
      </c>
      <c r="P645" s="6" t="str" cm="1">
        <f t="array" ref="P645">INDEX(_xlfn.TEXTSPLIT(INDEX(_xlfn.TEXTSPLIT(TableCSV[[#This Row],[rep]],"="),3)," "),1)</f>
        <v>close</v>
      </c>
      <c r="Q645" s="6" cm="1">
        <f t="array" ref="Q645">VALUE(INDEX(_xlfn.TEXTSPLIT(INDEX(_xlfn.TEXTSPLIT(TableCSV[[#This Row],[rep]],"="),4)," "),1))</f>
        <v>16</v>
      </c>
      <c r="R645" s="6" cm="1">
        <f t="array" ref="R645">VALUE(INDEX(_xlfn.TEXTSPLIT(INDEX(_xlfn.TEXTSPLIT(TableCSV[[#This Row],[rep]],"="),5)," "),1))</f>
        <v>16</v>
      </c>
    </row>
    <row r="646" spans="1:18" hidden="1" x14ac:dyDescent="0.25">
      <c r="A646" t="s">
        <v>624</v>
      </c>
      <c r="B646" t="s">
        <v>625</v>
      </c>
      <c r="C646" t="s">
        <v>32</v>
      </c>
      <c r="D646" t="s">
        <v>739</v>
      </c>
      <c r="E646">
        <v>30000</v>
      </c>
      <c r="F646">
        <v>30000</v>
      </c>
      <c r="G646">
        <v>30000</v>
      </c>
      <c r="H646">
        <v>43.262017567999997</v>
      </c>
      <c r="I646">
        <v>43.262017999999998</v>
      </c>
      <c r="J646">
        <v>1248.208083</v>
      </c>
      <c r="K646" s="6" t="str" cm="1">
        <f t="array" ref="K646">INDEX(_xlfn.TEXTSPLIT(TableCSV[[#This Row],[csv]],"_"),1)</f>
        <v>sgemm</v>
      </c>
      <c r="L646" s="6" t="str" cm="1">
        <f t="array" ref="L646">INDEX(_xlfn.TEXTSPLIT(TableCSV[[#This Row],[csv]],"_"),2)</f>
        <v>oblas</v>
      </c>
      <c r="M6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6" s="6">
        <f>IF(ISNUMBER(SEARCH("optimized",TableCSV[[#This Row],[csv]])),1,0)</f>
        <v>1</v>
      </c>
      <c r="O646" s="6" t="str" cm="1">
        <f t="array" ref="O646">INDEX(_xlfn.TEXTSPLIT(INDEX(_xlfn.TEXTSPLIT(TableCSV[[#This Row],[rep]],"="),2)," "),1)</f>
        <v>cores</v>
      </c>
      <c r="P646" s="6" t="str" cm="1">
        <f t="array" ref="P646">INDEX(_xlfn.TEXTSPLIT(INDEX(_xlfn.TEXTSPLIT(TableCSV[[#This Row],[rep]],"="),3)," "),1)</f>
        <v>close</v>
      </c>
      <c r="Q646" s="6" cm="1">
        <f t="array" ref="Q646">VALUE(INDEX(_xlfn.TEXTSPLIT(INDEX(_xlfn.TEXTSPLIT(TableCSV[[#This Row],[rep]],"="),4)," "),1))</f>
        <v>15</v>
      </c>
      <c r="R646" s="6" cm="1">
        <f t="array" ref="R646">VALUE(INDEX(_xlfn.TEXTSPLIT(INDEX(_xlfn.TEXTSPLIT(TableCSV[[#This Row],[rep]],"="),5)," "),1))</f>
        <v>15</v>
      </c>
    </row>
    <row r="647" spans="1:18" hidden="1" x14ac:dyDescent="0.25">
      <c r="A647" t="s">
        <v>624</v>
      </c>
      <c r="B647" t="s">
        <v>625</v>
      </c>
      <c r="C647" t="s">
        <v>32</v>
      </c>
      <c r="D647" t="s">
        <v>740</v>
      </c>
      <c r="E647">
        <v>30000</v>
      </c>
      <c r="F647">
        <v>30000</v>
      </c>
      <c r="G647">
        <v>30000</v>
      </c>
      <c r="H647">
        <v>46.551852123000003</v>
      </c>
      <c r="I647">
        <v>46.551851999999997</v>
      </c>
      <c r="J647">
        <v>1159.996811</v>
      </c>
      <c r="K647" s="6" t="str" cm="1">
        <f t="array" ref="K647">INDEX(_xlfn.TEXTSPLIT(TableCSV[[#This Row],[csv]],"_"),1)</f>
        <v>sgemm</v>
      </c>
      <c r="L647" s="6" t="str" cm="1">
        <f t="array" ref="L647">INDEX(_xlfn.TEXTSPLIT(TableCSV[[#This Row],[csv]],"_"),2)</f>
        <v>oblas</v>
      </c>
      <c r="M6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7" s="6">
        <f>IF(ISNUMBER(SEARCH("optimized",TableCSV[[#This Row],[csv]])),1,0)</f>
        <v>1</v>
      </c>
      <c r="O647" s="6" t="str" cm="1">
        <f t="array" ref="O647">INDEX(_xlfn.TEXTSPLIT(INDEX(_xlfn.TEXTSPLIT(TableCSV[[#This Row],[rep]],"="),2)," "),1)</f>
        <v>cores</v>
      </c>
      <c r="P647" s="6" t="str" cm="1">
        <f t="array" ref="P647">INDEX(_xlfn.TEXTSPLIT(INDEX(_xlfn.TEXTSPLIT(TableCSV[[#This Row],[rep]],"="),3)," "),1)</f>
        <v>close</v>
      </c>
      <c r="Q647" s="6" cm="1">
        <f t="array" ref="Q647">VALUE(INDEX(_xlfn.TEXTSPLIT(INDEX(_xlfn.TEXTSPLIT(TableCSV[[#This Row],[rep]],"="),4)," "),1))</f>
        <v>14</v>
      </c>
      <c r="R647" s="6" cm="1">
        <f t="array" ref="R647">VALUE(INDEX(_xlfn.TEXTSPLIT(INDEX(_xlfn.TEXTSPLIT(TableCSV[[#This Row],[rep]],"="),5)," "),1))</f>
        <v>14</v>
      </c>
    </row>
    <row r="648" spans="1:18" hidden="1" x14ac:dyDescent="0.25">
      <c r="A648" t="s">
        <v>624</v>
      </c>
      <c r="B648" t="s">
        <v>625</v>
      </c>
      <c r="C648" t="s">
        <v>32</v>
      </c>
      <c r="D648" t="s">
        <v>741</v>
      </c>
      <c r="E648">
        <v>30000</v>
      </c>
      <c r="F648">
        <v>30000</v>
      </c>
      <c r="G648">
        <v>30000</v>
      </c>
      <c r="H648">
        <v>49.175709099999999</v>
      </c>
      <c r="I648">
        <v>49.175708999999998</v>
      </c>
      <c r="J648">
        <v>1098.103128</v>
      </c>
      <c r="K648" s="6" t="str" cm="1">
        <f t="array" ref="K648">INDEX(_xlfn.TEXTSPLIT(TableCSV[[#This Row],[csv]],"_"),1)</f>
        <v>sgemm</v>
      </c>
      <c r="L648" s="6" t="str" cm="1">
        <f t="array" ref="L648">INDEX(_xlfn.TEXTSPLIT(TableCSV[[#This Row],[csv]],"_"),2)</f>
        <v>oblas</v>
      </c>
      <c r="M6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8" s="6">
        <f>IF(ISNUMBER(SEARCH("optimized",TableCSV[[#This Row],[csv]])),1,0)</f>
        <v>1</v>
      </c>
      <c r="O648" s="6" t="str" cm="1">
        <f t="array" ref="O648">INDEX(_xlfn.TEXTSPLIT(INDEX(_xlfn.TEXTSPLIT(TableCSV[[#This Row],[rep]],"="),2)," "),1)</f>
        <v>cores</v>
      </c>
      <c r="P648" s="6" t="str" cm="1">
        <f t="array" ref="P648">INDEX(_xlfn.TEXTSPLIT(INDEX(_xlfn.TEXTSPLIT(TableCSV[[#This Row],[rep]],"="),3)," "),1)</f>
        <v>close</v>
      </c>
      <c r="Q648" s="6" cm="1">
        <f t="array" ref="Q648">VALUE(INDEX(_xlfn.TEXTSPLIT(INDEX(_xlfn.TEXTSPLIT(TableCSV[[#This Row],[rep]],"="),4)," "),1))</f>
        <v>13</v>
      </c>
      <c r="R648" s="6" cm="1">
        <f t="array" ref="R648">VALUE(INDEX(_xlfn.TEXTSPLIT(INDEX(_xlfn.TEXTSPLIT(TableCSV[[#This Row],[rep]],"="),5)," "),1))</f>
        <v>13</v>
      </c>
    </row>
    <row r="649" spans="1:18" hidden="1" x14ac:dyDescent="0.25">
      <c r="A649" t="s">
        <v>624</v>
      </c>
      <c r="B649" t="s">
        <v>625</v>
      </c>
      <c r="C649" t="s">
        <v>32</v>
      </c>
      <c r="D649" t="s">
        <v>742</v>
      </c>
      <c r="E649">
        <v>30000</v>
      </c>
      <c r="F649">
        <v>30000</v>
      </c>
      <c r="G649">
        <v>30000</v>
      </c>
      <c r="H649">
        <v>52.175249858000001</v>
      </c>
      <c r="I649">
        <v>52.175249999999998</v>
      </c>
      <c r="J649">
        <v>1034.9734820000001</v>
      </c>
      <c r="K649" s="6" t="str" cm="1">
        <f t="array" ref="K649">INDEX(_xlfn.TEXTSPLIT(TableCSV[[#This Row],[csv]],"_"),1)</f>
        <v>sgemm</v>
      </c>
      <c r="L649" s="6" t="str" cm="1">
        <f t="array" ref="L649">INDEX(_xlfn.TEXTSPLIT(TableCSV[[#This Row],[csv]],"_"),2)</f>
        <v>oblas</v>
      </c>
      <c r="M6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49" s="6">
        <f>IF(ISNUMBER(SEARCH("optimized",TableCSV[[#This Row],[csv]])),1,0)</f>
        <v>1</v>
      </c>
      <c r="O649" s="6" t="str" cm="1">
        <f t="array" ref="O649">INDEX(_xlfn.TEXTSPLIT(INDEX(_xlfn.TEXTSPLIT(TableCSV[[#This Row],[rep]],"="),2)," "),1)</f>
        <v>cores</v>
      </c>
      <c r="P649" s="6" t="str" cm="1">
        <f t="array" ref="P649">INDEX(_xlfn.TEXTSPLIT(INDEX(_xlfn.TEXTSPLIT(TableCSV[[#This Row],[rep]],"="),3)," "),1)</f>
        <v>close</v>
      </c>
      <c r="Q649" s="6" cm="1">
        <f t="array" ref="Q649">VALUE(INDEX(_xlfn.TEXTSPLIT(INDEX(_xlfn.TEXTSPLIT(TableCSV[[#This Row],[rep]],"="),4)," "),1))</f>
        <v>12</v>
      </c>
      <c r="R649" s="6" cm="1">
        <f t="array" ref="R649">VALUE(INDEX(_xlfn.TEXTSPLIT(INDEX(_xlfn.TEXTSPLIT(TableCSV[[#This Row],[rep]],"="),5)," "),1))</f>
        <v>12</v>
      </c>
    </row>
    <row r="650" spans="1:18" hidden="1" x14ac:dyDescent="0.25">
      <c r="A650" t="s">
        <v>624</v>
      </c>
      <c r="B650" t="s">
        <v>625</v>
      </c>
      <c r="C650" t="s">
        <v>32</v>
      </c>
      <c r="D650" t="s">
        <v>743</v>
      </c>
      <c r="E650">
        <v>30000</v>
      </c>
      <c r="F650">
        <v>30000</v>
      </c>
      <c r="G650">
        <v>30000</v>
      </c>
      <c r="H650">
        <v>56.699979437000003</v>
      </c>
      <c r="I650">
        <v>56.699978999999999</v>
      </c>
      <c r="J650">
        <v>952.38129800000002</v>
      </c>
      <c r="K650" s="6" t="str" cm="1">
        <f t="array" ref="K650">INDEX(_xlfn.TEXTSPLIT(TableCSV[[#This Row],[csv]],"_"),1)</f>
        <v>sgemm</v>
      </c>
      <c r="L650" s="6" t="str" cm="1">
        <f t="array" ref="L650">INDEX(_xlfn.TEXTSPLIT(TableCSV[[#This Row],[csv]],"_"),2)</f>
        <v>oblas</v>
      </c>
      <c r="M6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0" s="6">
        <f>IF(ISNUMBER(SEARCH("optimized",TableCSV[[#This Row],[csv]])),1,0)</f>
        <v>1</v>
      </c>
      <c r="O650" s="6" t="str" cm="1">
        <f t="array" ref="O650">INDEX(_xlfn.TEXTSPLIT(INDEX(_xlfn.TEXTSPLIT(TableCSV[[#This Row],[rep]],"="),2)," "),1)</f>
        <v>cores</v>
      </c>
      <c r="P650" s="6" t="str" cm="1">
        <f t="array" ref="P650">INDEX(_xlfn.TEXTSPLIT(INDEX(_xlfn.TEXTSPLIT(TableCSV[[#This Row],[rep]],"="),3)," "),1)</f>
        <v>close</v>
      </c>
      <c r="Q650" s="6" cm="1">
        <f t="array" ref="Q650">VALUE(INDEX(_xlfn.TEXTSPLIT(INDEX(_xlfn.TEXTSPLIT(TableCSV[[#This Row],[rep]],"="),4)," "),1))</f>
        <v>11</v>
      </c>
      <c r="R650" s="6" cm="1">
        <f t="array" ref="R650">VALUE(INDEX(_xlfn.TEXTSPLIT(INDEX(_xlfn.TEXTSPLIT(TableCSV[[#This Row],[rep]],"="),5)," "),1))</f>
        <v>11</v>
      </c>
    </row>
    <row r="651" spans="1:18" hidden="1" x14ac:dyDescent="0.25">
      <c r="A651" t="s">
        <v>624</v>
      </c>
      <c r="B651" t="s">
        <v>625</v>
      </c>
      <c r="C651" t="s">
        <v>32</v>
      </c>
      <c r="D651" t="s">
        <v>744</v>
      </c>
      <c r="E651">
        <v>30000</v>
      </c>
      <c r="F651">
        <v>30000</v>
      </c>
      <c r="G651">
        <v>30000</v>
      </c>
      <c r="H651">
        <v>61.437473269999998</v>
      </c>
      <c r="I651">
        <v>61.437472999999997</v>
      </c>
      <c r="J651">
        <v>878.94239700000003</v>
      </c>
      <c r="K651" s="6" t="str" cm="1">
        <f t="array" ref="K651">INDEX(_xlfn.TEXTSPLIT(TableCSV[[#This Row],[csv]],"_"),1)</f>
        <v>sgemm</v>
      </c>
      <c r="L651" s="6" t="str" cm="1">
        <f t="array" ref="L651">INDEX(_xlfn.TEXTSPLIT(TableCSV[[#This Row],[csv]],"_"),2)</f>
        <v>oblas</v>
      </c>
      <c r="M6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1" s="6">
        <f>IF(ISNUMBER(SEARCH("optimized",TableCSV[[#This Row],[csv]])),1,0)</f>
        <v>1</v>
      </c>
      <c r="O651" s="6" t="str" cm="1">
        <f t="array" ref="O651">INDEX(_xlfn.TEXTSPLIT(INDEX(_xlfn.TEXTSPLIT(TableCSV[[#This Row],[rep]],"="),2)," "),1)</f>
        <v>cores</v>
      </c>
      <c r="P651" s="6" t="str" cm="1">
        <f t="array" ref="P651">INDEX(_xlfn.TEXTSPLIT(INDEX(_xlfn.TEXTSPLIT(TableCSV[[#This Row],[rep]],"="),3)," "),1)</f>
        <v>close</v>
      </c>
      <c r="Q651" s="6" cm="1">
        <f t="array" ref="Q651">VALUE(INDEX(_xlfn.TEXTSPLIT(INDEX(_xlfn.TEXTSPLIT(TableCSV[[#This Row],[rep]],"="),4)," "),1))</f>
        <v>10</v>
      </c>
      <c r="R651" s="6" cm="1">
        <f t="array" ref="R651">VALUE(INDEX(_xlfn.TEXTSPLIT(INDEX(_xlfn.TEXTSPLIT(TableCSV[[#This Row],[rep]],"="),5)," "),1))</f>
        <v>10</v>
      </c>
    </row>
    <row r="652" spans="1:18" hidden="1" x14ac:dyDescent="0.25">
      <c r="A652" t="s">
        <v>624</v>
      </c>
      <c r="B652" t="s">
        <v>625</v>
      </c>
      <c r="C652" t="s">
        <v>32</v>
      </c>
      <c r="D652" t="s">
        <v>745</v>
      </c>
      <c r="E652">
        <v>30000</v>
      </c>
      <c r="F652">
        <v>30000</v>
      </c>
      <c r="G652">
        <v>30000</v>
      </c>
      <c r="H652">
        <v>69.170781595999998</v>
      </c>
      <c r="I652">
        <v>69.170782000000003</v>
      </c>
      <c r="J652">
        <v>780.67644700000005</v>
      </c>
      <c r="K652" s="6" t="str" cm="1">
        <f t="array" ref="K652">INDEX(_xlfn.TEXTSPLIT(TableCSV[[#This Row],[csv]],"_"),1)</f>
        <v>sgemm</v>
      </c>
      <c r="L652" s="6" t="str" cm="1">
        <f t="array" ref="L652">INDEX(_xlfn.TEXTSPLIT(TableCSV[[#This Row],[csv]],"_"),2)</f>
        <v>oblas</v>
      </c>
      <c r="M6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2" s="6">
        <f>IF(ISNUMBER(SEARCH("optimized",TableCSV[[#This Row],[csv]])),1,0)</f>
        <v>1</v>
      </c>
      <c r="O652" s="6" t="str" cm="1">
        <f t="array" ref="O652">INDEX(_xlfn.TEXTSPLIT(INDEX(_xlfn.TEXTSPLIT(TableCSV[[#This Row],[rep]],"="),2)," "),1)</f>
        <v>cores</v>
      </c>
      <c r="P652" s="6" t="str" cm="1">
        <f t="array" ref="P652">INDEX(_xlfn.TEXTSPLIT(INDEX(_xlfn.TEXTSPLIT(TableCSV[[#This Row],[rep]],"="),3)," "),1)</f>
        <v>close</v>
      </c>
      <c r="Q652" s="6" cm="1">
        <f t="array" ref="Q652">VALUE(INDEX(_xlfn.TEXTSPLIT(INDEX(_xlfn.TEXTSPLIT(TableCSV[[#This Row],[rep]],"="),4)," "),1))</f>
        <v>9</v>
      </c>
      <c r="R652" s="6" cm="1">
        <f t="array" ref="R652">VALUE(INDEX(_xlfn.TEXTSPLIT(INDEX(_xlfn.TEXTSPLIT(TableCSV[[#This Row],[rep]],"="),5)," "),1))</f>
        <v>9</v>
      </c>
    </row>
    <row r="653" spans="1:18" hidden="1" x14ac:dyDescent="0.25">
      <c r="A653" t="s">
        <v>624</v>
      </c>
      <c r="B653" t="s">
        <v>625</v>
      </c>
      <c r="C653" t="s">
        <v>32</v>
      </c>
      <c r="D653" t="s">
        <v>746</v>
      </c>
      <c r="E653">
        <v>30000</v>
      </c>
      <c r="F653">
        <v>30000</v>
      </c>
      <c r="G653">
        <v>30000</v>
      </c>
      <c r="H653">
        <v>76.479248042999998</v>
      </c>
      <c r="I653">
        <v>76.479247999999998</v>
      </c>
      <c r="J653">
        <v>706.07388800000001</v>
      </c>
      <c r="K653" s="6" t="str" cm="1">
        <f t="array" ref="K653">INDEX(_xlfn.TEXTSPLIT(TableCSV[[#This Row],[csv]],"_"),1)</f>
        <v>sgemm</v>
      </c>
      <c r="L653" s="6" t="str" cm="1">
        <f t="array" ref="L653">INDEX(_xlfn.TEXTSPLIT(TableCSV[[#This Row],[csv]],"_"),2)</f>
        <v>oblas</v>
      </c>
      <c r="M6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3" s="6">
        <f>IF(ISNUMBER(SEARCH("optimized",TableCSV[[#This Row],[csv]])),1,0)</f>
        <v>1</v>
      </c>
      <c r="O653" s="6" t="str" cm="1">
        <f t="array" ref="O653">INDEX(_xlfn.TEXTSPLIT(INDEX(_xlfn.TEXTSPLIT(TableCSV[[#This Row],[rep]],"="),2)," "),1)</f>
        <v>cores</v>
      </c>
      <c r="P653" s="6" t="str" cm="1">
        <f t="array" ref="P653">INDEX(_xlfn.TEXTSPLIT(INDEX(_xlfn.TEXTSPLIT(TableCSV[[#This Row],[rep]],"="),3)," "),1)</f>
        <v>close</v>
      </c>
      <c r="Q653" s="6" cm="1">
        <f t="array" ref="Q653">VALUE(INDEX(_xlfn.TEXTSPLIT(INDEX(_xlfn.TEXTSPLIT(TableCSV[[#This Row],[rep]],"="),4)," "),1))</f>
        <v>8</v>
      </c>
      <c r="R653" s="6" cm="1">
        <f t="array" ref="R653">VALUE(INDEX(_xlfn.TEXTSPLIT(INDEX(_xlfn.TEXTSPLIT(TableCSV[[#This Row],[rep]],"="),5)," "),1))</f>
        <v>8</v>
      </c>
    </row>
    <row r="654" spans="1:18" hidden="1" x14ac:dyDescent="0.25">
      <c r="A654" t="s">
        <v>624</v>
      </c>
      <c r="B654" t="s">
        <v>625</v>
      </c>
      <c r="C654" t="s">
        <v>32</v>
      </c>
      <c r="D654" t="s">
        <v>747</v>
      </c>
      <c r="E654">
        <v>30000</v>
      </c>
      <c r="F654">
        <v>30000</v>
      </c>
      <c r="G654">
        <v>30000</v>
      </c>
      <c r="H654">
        <v>86.429310197000007</v>
      </c>
      <c r="I654">
        <v>86.429310000000001</v>
      </c>
      <c r="J654">
        <v>624.788048</v>
      </c>
      <c r="K654" s="6" t="str" cm="1">
        <f t="array" ref="K654">INDEX(_xlfn.TEXTSPLIT(TableCSV[[#This Row],[csv]],"_"),1)</f>
        <v>sgemm</v>
      </c>
      <c r="L654" s="6" t="str" cm="1">
        <f t="array" ref="L654">INDEX(_xlfn.TEXTSPLIT(TableCSV[[#This Row],[csv]],"_"),2)</f>
        <v>oblas</v>
      </c>
      <c r="M6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4" s="6">
        <f>IF(ISNUMBER(SEARCH("optimized",TableCSV[[#This Row],[csv]])),1,0)</f>
        <v>1</v>
      </c>
      <c r="O654" s="6" t="str" cm="1">
        <f t="array" ref="O654">INDEX(_xlfn.TEXTSPLIT(INDEX(_xlfn.TEXTSPLIT(TableCSV[[#This Row],[rep]],"="),2)," "),1)</f>
        <v>cores</v>
      </c>
      <c r="P654" s="6" t="str" cm="1">
        <f t="array" ref="P654">INDEX(_xlfn.TEXTSPLIT(INDEX(_xlfn.TEXTSPLIT(TableCSV[[#This Row],[rep]],"="),3)," "),1)</f>
        <v>close</v>
      </c>
      <c r="Q654" s="6" cm="1">
        <f t="array" ref="Q654">VALUE(INDEX(_xlfn.TEXTSPLIT(INDEX(_xlfn.TEXTSPLIT(TableCSV[[#This Row],[rep]],"="),4)," "),1))</f>
        <v>7</v>
      </c>
      <c r="R654" s="6" cm="1">
        <f t="array" ref="R654">VALUE(INDEX(_xlfn.TEXTSPLIT(INDEX(_xlfn.TEXTSPLIT(TableCSV[[#This Row],[rep]],"="),5)," "),1))</f>
        <v>7</v>
      </c>
    </row>
    <row r="655" spans="1:18" hidden="1" x14ac:dyDescent="0.25">
      <c r="A655" t="s">
        <v>624</v>
      </c>
      <c r="B655" t="s">
        <v>625</v>
      </c>
      <c r="C655" t="s">
        <v>32</v>
      </c>
      <c r="D655" t="s">
        <v>748</v>
      </c>
      <c r="E655">
        <v>30000</v>
      </c>
      <c r="F655">
        <v>30000</v>
      </c>
      <c r="G655">
        <v>30000</v>
      </c>
      <c r="H655">
        <v>98.186797243000001</v>
      </c>
      <c r="I655">
        <v>98.186796999999999</v>
      </c>
      <c r="J655">
        <v>549.97210900000005</v>
      </c>
      <c r="K655" s="6" t="str" cm="1">
        <f t="array" ref="K655">INDEX(_xlfn.TEXTSPLIT(TableCSV[[#This Row],[csv]],"_"),1)</f>
        <v>sgemm</v>
      </c>
      <c r="L655" s="6" t="str" cm="1">
        <f t="array" ref="L655">INDEX(_xlfn.TEXTSPLIT(TableCSV[[#This Row],[csv]],"_"),2)</f>
        <v>oblas</v>
      </c>
      <c r="M6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5" s="6">
        <f>IF(ISNUMBER(SEARCH("optimized",TableCSV[[#This Row],[csv]])),1,0)</f>
        <v>1</v>
      </c>
      <c r="O655" s="6" t="str" cm="1">
        <f t="array" ref="O655">INDEX(_xlfn.TEXTSPLIT(INDEX(_xlfn.TEXTSPLIT(TableCSV[[#This Row],[rep]],"="),2)," "),1)</f>
        <v>cores</v>
      </c>
      <c r="P655" s="6" t="str" cm="1">
        <f t="array" ref="P655">INDEX(_xlfn.TEXTSPLIT(INDEX(_xlfn.TEXTSPLIT(TableCSV[[#This Row],[rep]],"="),3)," "),1)</f>
        <v>close</v>
      </c>
      <c r="Q655" s="6" cm="1">
        <f t="array" ref="Q655">VALUE(INDEX(_xlfn.TEXTSPLIT(INDEX(_xlfn.TEXTSPLIT(TableCSV[[#This Row],[rep]],"="),4)," "),1))</f>
        <v>6</v>
      </c>
      <c r="R655" s="6" cm="1">
        <f t="array" ref="R655">VALUE(INDEX(_xlfn.TEXTSPLIT(INDEX(_xlfn.TEXTSPLIT(TableCSV[[#This Row],[rep]],"="),5)," "),1))</f>
        <v>6</v>
      </c>
    </row>
    <row r="656" spans="1:18" hidden="1" x14ac:dyDescent="0.25">
      <c r="A656" t="s">
        <v>624</v>
      </c>
      <c r="B656" t="s">
        <v>625</v>
      </c>
      <c r="C656" t="s">
        <v>32</v>
      </c>
      <c r="D656" t="s">
        <v>749</v>
      </c>
      <c r="E656">
        <v>30000</v>
      </c>
      <c r="F656">
        <v>30000</v>
      </c>
      <c r="G656">
        <v>30000</v>
      </c>
      <c r="H656">
        <v>116.026577953</v>
      </c>
      <c r="I656">
        <v>116.026578</v>
      </c>
      <c r="J656">
        <v>465.41060599999997</v>
      </c>
      <c r="K656" s="6" t="str" cm="1">
        <f t="array" ref="K656">INDEX(_xlfn.TEXTSPLIT(TableCSV[[#This Row],[csv]],"_"),1)</f>
        <v>sgemm</v>
      </c>
      <c r="L656" s="6" t="str" cm="1">
        <f t="array" ref="L656">INDEX(_xlfn.TEXTSPLIT(TableCSV[[#This Row],[csv]],"_"),2)</f>
        <v>oblas</v>
      </c>
      <c r="M6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6" s="6">
        <f>IF(ISNUMBER(SEARCH("optimized",TableCSV[[#This Row],[csv]])),1,0)</f>
        <v>1</v>
      </c>
      <c r="O656" s="6" t="str" cm="1">
        <f t="array" ref="O656">INDEX(_xlfn.TEXTSPLIT(INDEX(_xlfn.TEXTSPLIT(TableCSV[[#This Row],[rep]],"="),2)," "),1)</f>
        <v>cores</v>
      </c>
      <c r="P656" s="6" t="str" cm="1">
        <f t="array" ref="P656">INDEX(_xlfn.TEXTSPLIT(INDEX(_xlfn.TEXTSPLIT(TableCSV[[#This Row],[rep]],"="),3)," "),1)</f>
        <v>close</v>
      </c>
      <c r="Q656" s="6" cm="1">
        <f t="array" ref="Q656">VALUE(INDEX(_xlfn.TEXTSPLIT(INDEX(_xlfn.TEXTSPLIT(TableCSV[[#This Row],[rep]],"="),4)," "),1))</f>
        <v>5</v>
      </c>
      <c r="R656" s="6" cm="1">
        <f t="array" ref="R656">VALUE(INDEX(_xlfn.TEXTSPLIT(INDEX(_xlfn.TEXTSPLIT(TableCSV[[#This Row],[rep]],"="),5)," "),1))</f>
        <v>5</v>
      </c>
    </row>
    <row r="657" spans="1:18" hidden="1" x14ac:dyDescent="0.25">
      <c r="A657" t="s">
        <v>624</v>
      </c>
      <c r="B657" t="s">
        <v>625</v>
      </c>
      <c r="C657" t="s">
        <v>32</v>
      </c>
      <c r="D657" t="s">
        <v>750</v>
      </c>
      <c r="E657">
        <v>30000</v>
      </c>
      <c r="F657">
        <v>30000</v>
      </c>
      <c r="G657">
        <v>30000</v>
      </c>
      <c r="H657">
        <v>144.10107900700001</v>
      </c>
      <c r="I657">
        <v>144.101079</v>
      </c>
      <c r="J657">
        <v>374.73695800000002</v>
      </c>
      <c r="K657" s="6" t="str" cm="1">
        <f t="array" ref="K657">INDEX(_xlfn.TEXTSPLIT(TableCSV[[#This Row],[csv]],"_"),1)</f>
        <v>sgemm</v>
      </c>
      <c r="L657" s="6" t="str" cm="1">
        <f t="array" ref="L657">INDEX(_xlfn.TEXTSPLIT(TableCSV[[#This Row],[csv]],"_"),2)</f>
        <v>oblas</v>
      </c>
      <c r="M6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7" s="6">
        <f>IF(ISNUMBER(SEARCH("optimized",TableCSV[[#This Row],[csv]])),1,0)</f>
        <v>1</v>
      </c>
      <c r="O657" s="6" t="str" cm="1">
        <f t="array" ref="O657">INDEX(_xlfn.TEXTSPLIT(INDEX(_xlfn.TEXTSPLIT(TableCSV[[#This Row],[rep]],"="),2)," "),1)</f>
        <v>cores</v>
      </c>
      <c r="P657" s="6" t="str" cm="1">
        <f t="array" ref="P657">INDEX(_xlfn.TEXTSPLIT(INDEX(_xlfn.TEXTSPLIT(TableCSV[[#This Row],[rep]],"="),3)," "),1)</f>
        <v>close</v>
      </c>
      <c r="Q657" s="6" cm="1">
        <f t="array" ref="Q657">VALUE(INDEX(_xlfn.TEXTSPLIT(INDEX(_xlfn.TEXTSPLIT(TableCSV[[#This Row],[rep]],"="),4)," "),1))</f>
        <v>4</v>
      </c>
      <c r="R657" s="6" cm="1">
        <f t="array" ref="R657">VALUE(INDEX(_xlfn.TEXTSPLIT(INDEX(_xlfn.TEXTSPLIT(TableCSV[[#This Row],[rep]],"="),5)," "),1))</f>
        <v>4</v>
      </c>
    </row>
    <row r="658" spans="1:18" hidden="1" x14ac:dyDescent="0.25">
      <c r="A658" t="s">
        <v>624</v>
      </c>
      <c r="B658" t="s">
        <v>625</v>
      </c>
      <c r="C658" t="s">
        <v>32</v>
      </c>
      <c r="D658" t="s">
        <v>751</v>
      </c>
      <c r="E658">
        <v>30000</v>
      </c>
      <c r="F658">
        <v>30000</v>
      </c>
      <c r="G658">
        <v>30000</v>
      </c>
      <c r="H658">
        <v>192.46542818699999</v>
      </c>
      <c r="I658">
        <v>192.465428</v>
      </c>
      <c r="J658">
        <v>280.56986899999998</v>
      </c>
      <c r="K658" s="6" t="str" cm="1">
        <f t="array" ref="K658">INDEX(_xlfn.TEXTSPLIT(TableCSV[[#This Row],[csv]],"_"),1)</f>
        <v>sgemm</v>
      </c>
      <c r="L658" s="6" t="str" cm="1">
        <f t="array" ref="L658">INDEX(_xlfn.TEXTSPLIT(TableCSV[[#This Row],[csv]],"_"),2)</f>
        <v>oblas</v>
      </c>
      <c r="M6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8" s="6">
        <f>IF(ISNUMBER(SEARCH("optimized",TableCSV[[#This Row],[csv]])),1,0)</f>
        <v>1</v>
      </c>
      <c r="O658" s="6" t="str" cm="1">
        <f t="array" ref="O658">INDEX(_xlfn.TEXTSPLIT(INDEX(_xlfn.TEXTSPLIT(TableCSV[[#This Row],[rep]],"="),2)," "),1)</f>
        <v>cores</v>
      </c>
      <c r="P658" s="6" t="str" cm="1">
        <f t="array" ref="P658">INDEX(_xlfn.TEXTSPLIT(INDEX(_xlfn.TEXTSPLIT(TableCSV[[#This Row],[rep]],"="),3)," "),1)</f>
        <v>close</v>
      </c>
      <c r="Q658" s="6" cm="1">
        <f t="array" ref="Q658">VALUE(INDEX(_xlfn.TEXTSPLIT(INDEX(_xlfn.TEXTSPLIT(TableCSV[[#This Row],[rep]],"="),4)," "),1))</f>
        <v>3</v>
      </c>
      <c r="R658" s="6" cm="1">
        <f t="array" ref="R658">VALUE(INDEX(_xlfn.TEXTSPLIT(INDEX(_xlfn.TEXTSPLIT(TableCSV[[#This Row],[rep]],"="),5)," "),1))</f>
        <v>3</v>
      </c>
    </row>
    <row r="659" spans="1:18" hidden="1" x14ac:dyDescent="0.25">
      <c r="A659" t="s">
        <v>624</v>
      </c>
      <c r="B659" t="s">
        <v>625</v>
      </c>
      <c r="C659" t="s">
        <v>32</v>
      </c>
      <c r="D659" t="s">
        <v>752</v>
      </c>
      <c r="E659">
        <v>30000</v>
      </c>
      <c r="F659">
        <v>30000</v>
      </c>
      <c r="G659">
        <v>30000</v>
      </c>
      <c r="H659">
        <v>288.17549059100003</v>
      </c>
      <c r="I659">
        <v>288.17549100000002</v>
      </c>
      <c r="J659">
        <v>187.385818</v>
      </c>
      <c r="K659" s="6" t="str" cm="1">
        <f t="array" ref="K659">INDEX(_xlfn.TEXTSPLIT(TableCSV[[#This Row],[csv]],"_"),1)</f>
        <v>sgemm</v>
      </c>
      <c r="L659" s="6" t="str" cm="1">
        <f t="array" ref="L659">INDEX(_xlfn.TEXTSPLIT(TableCSV[[#This Row],[csv]],"_"),2)</f>
        <v>oblas</v>
      </c>
      <c r="M6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59" s="6">
        <f>IF(ISNUMBER(SEARCH("optimized",TableCSV[[#This Row],[csv]])),1,0)</f>
        <v>1</v>
      </c>
      <c r="O659" s="6" t="str" cm="1">
        <f t="array" ref="O659">INDEX(_xlfn.TEXTSPLIT(INDEX(_xlfn.TEXTSPLIT(TableCSV[[#This Row],[rep]],"="),2)," "),1)</f>
        <v>cores</v>
      </c>
      <c r="P659" s="6" t="str" cm="1">
        <f t="array" ref="P659">INDEX(_xlfn.TEXTSPLIT(INDEX(_xlfn.TEXTSPLIT(TableCSV[[#This Row],[rep]],"="),3)," "),1)</f>
        <v>close</v>
      </c>
      <c r="Q659" s="6" cm="1">
        <f t="array" ref="Q659">VALUE(INDEX(_xlfn.TEXTSPLIT(INDEX(_xlfn.TEXTSPLIT(TableCSV[[#This Row],[rep]],"="),4)," "),1))</f>
        <v>2</v>
      </c>
      <c r="R659" s="6" cm="1">
        <f t="array" ref="R659">VALUE(INDEX(_xlfn.TEXTSPLIT(INDEX(_xlfn.TEXTSPLIT(TableCSV[[#This Row],[rep]],"="),5)," "),1))</f>
        <v>2</v>
      </c>
    </row>
    <row r="660" spans="1:18" hidden="1" x14ac:dyDescent="0.25">
      <c r="A660" t="s">
        <v>624</v>
      </c>
      <c r="B660" t="s">
        <v>625</v>
      </c>
      <c r="C660" t="s">
        <v>32</v>
      </c>
      <c r="D660" t="s">
        <v>753</v>
      </c>
      <c r="E660">
        <v>30000</v>
      </c>
      <c r="F660">
        <v>30000</v>
      </c>
      <c r="G660">
        <v>30000</v>
      </c>
      <c r="H660">
        <v>577.11536357199998</v>
      </c>
      <c r="I660">
        <v>577.115364</v>
      </c>
      <c r="J660">
        <v>93.568814000000003</v>
      </c>
      <c r="K660" s="6" t="str" cm="1">
        <f t="array" ref="K660">INDEX(_xlfn.TEXTSPLIT(TableCSV[[#This Row],[csv]],"_"),1)</f>
        <v>sgemm</v>
      </c>
      <c r="L660" s="6" t="str" cm="1">
        <f t="array" ref="L660">INDEX(_xlfn.TEXTSPLIT(TableCSV[[#This Row],[csv]],"_"),2)</f>
        <v>oblas</v>
      </c>
      <c r="M6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0" s="6">
        <f>IF(ISNUMBER(SEARCH("optimized",TableCSV[[#This Row],[csv]])),1,0)</f>
        <v>1</v>
      </c>
      <c r="O660" s="6" t="str" cm="1">
        <f t="array" ref="O660">INDEX(_xlfn.TEXTSPLIT(INDEX(_xlfn.TEXTSPLIT(TableCSV[[#This Row],[rep]],"="),2)," "),1)</f>
        <v>cores</v>
      </c>
      <c r="P660" s="6" t="str" cm="1">
        <f t="array" ref="P660">INDEX(_xlfn.TEXTSPLIT(INDEX(_xlfn.TEXTSPLIT(TableCSV[[#This Row],[rep]],"="),3)," "),1)</f>
        <v>close</v>
      </c>
      <c r="Q660" s="6" cm="1">
        <f t="array" ref="Q660">VALUE(INDEX(_xlfn.TEXTSPLIT(INDEX(_xlfn.TEXTSPLIT(TableCSV[[#This Row],[rep]],"="),4)," "),1))</f>
        <v>1</v>
      </c>
      <c r="R660" s="6" cm="1">
        <f t="array" ref="R660">VALUE(INDEX(_xlfn.TEXTSPLIT(INDEX(_xlfn.TEXTSPLIT(TableCSV[[#This Row],[rep]],"="),5)," "),1))</f>
        <v>1</v>
      </c>
    </row>
    <row r="661" spans="1:18" hidden="1" x14ac:dyDescent="0.25">
      <c r="A661" t="s">
        <v>624</v>
      </c>
      <c r="B661" t="s">
        <v>625</v>
      </c>
      <c r="C661" t="s">
        <v>32</v>
      </c>
      <c r="D661" t="s">
        <v>754</v>
      </c>
      <c r="E661">
        <v>30000</v>
      </c>
      <c r="F661">
        <v>30000</v>
      </c>
      <c r="G661">
        <v>30000</v>
      </c>
      <c r="H661">
        <v>21.368616488000001</v>
      </c>
      <c r="I661">
        <v>21.368615999999999</v>
      </c>
      <c r="J661">
        <v>2527.070483</v>
      </c>
      <c r="K661" s="6" t="str" cm="1">
        <f t="array" ref="K661">INDEX(_xlfn.TEXTSPLIT(TableCSV[[#This Row],[csv]],"_"),1)</f>
        <v>sgemm</v>
      </c>
      <c r="L661" s="6" t="str" cm="1">
        <f t="array" ref="L661">INDEX(_xlfn.TEXTSPLIT(TableCSV[[#This Row],[csv]],"_"),2)</f>
        <v>oblas</v>
      </c>
      <c r="M6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1" s="6">
        <f>IF(ISNUMBER(SEARCH("optimized",TableCSV[[#This Row],[csv]])),1,0)</f>
        <v>1</v>
      </c>
      <c r="O661" s="6" t="str" cm="1">
        <f t="array" ref="O661">INDEX(_xlfn.TEXTSPLIT(INDEX(_xlfn.TEXTSPLIT(TableCSV[[#This Row],[rep]],"="),2)," "),1)</f>
        <v>cores</v>
      </c>
      <c r="P661" s="6" t="str" cm="1">
        <f t="array" ref="P661">INDEX(_xlfn.TEXTSPLIT(INDEX(_xlfn.TEXTSPLIT(TableCSV[[#This Row],[rep]],"="),3)," "),1)</f>
        <v>close</v>
      </c>
      <c r="Q661" s="6" cm="1">
        <f t="array" ref="Q661">VALUE(INDEX(_xlfn.TEXTSPLIT(INDEX(_xlfn.TEXTSPLIT(TableCSV[[#This Row],[rep]],"="),4)," "),1))</f>
        <v>64</v>
      </c>
      <c r="R661" s="6" cm="1">
        <f t="array" ref="R661">VALUE(INDEX(_xlfn.TEXTSPLIT(INDEX(_xlfn.TEXTSPLIT(TableCSV[[#This Row],[rep]],"="),5)," "),1))</f>
        <v>64</v>
      </c>
    </row>
    <row r="662" spans="1:18" hidden="1" x14ac:dyDescent="0.25">
      <c r="A662" t="s">
        <v>624</v>
      </c>
      <c r="B662" t="s">
        <v>625</v>
      </c>
      <c r="C662" t="s">
        <v>32</v>
      </c>
      <c r="D662" t="s">
        <v>755</v>
      </c>
      <c r="E662">
        <v>30000</v>
      </c>
      <c r="F662">
        <v>30000</v>
      </c>
      <c r="G662">
        <v>30000</v>
      </c>
      <c r="H662">
        <v>20.319333060000002</v>
      </c>
      <c r="I662">
        <v>20.319333</v>
      </c>
      <c r="J662">
        <v>2657.5675409999999</v>
      </c>
      <c r="K662" s="6" t="str" cm="1">
        <f t="array" ref="K662">INDEX(_xlfn.TEXTSPLIT(TableCSV[[#This Row],[csv]],"_"),1)</f>
        <v>sgemm</v>
      </c>
      <c r="L662" s="6" t="str" cm="1">
        <f t="array" ref="L662">INDEX(_xlfn.TEXTSPLIT(TableCSV[[#This Row],[csv]],"_"),2)</f>
        <v>oblas</v>
      </c>
      <c r="M6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2" s="6">
        <f>IF(ISNUMBER(SEARCH("optimized",TableCSV[[#This Row],[csv]])),1,0)</f>
        <v>1</v>
      </c>
      <c r="O662" s="6" t="str" cm="1">
        <f t="array" ref="O662">INDEX(_xlfn.TEXTSPLIT(INDEX(_xlfn.TEXTSPLIT(TableCSV[[#This Row],[rep]],"="),2)," "),1)</f>
        <v>cores</v>
      </c>
      <c r="P662" s="6" t="str" cm="1">
        <f t="array" ref="P662">INDEX(_xlfn.TEXTSPLIT(INDEX(_xlfn.TEXTSPLIT(TableCSV[[#This Row],[rep]],"="),3)," "),1)</f>
        <v>close</v>
      </c>
      <c r="Q662" s="6" cm="1">
        <f t="array" ref="Q662">VALUE(INDEX(_xlfn.TEXTSPLIT(INDEX(_xlfn.TEXTSPLIT(TableCSV[[#This Row],[rep]],"="),4)," "),1))</f>
        <v>63</v>
      </c>
      <c r="R662" s="6" cm="1">
        <f t="array" ref="R662">VALUE(INDEX(_xlfn.TEXTSPLIT(INDEX(_xlfn.TEXTSPLIT(TableCSV[[#This Row],[rep]],"="),5)," "),1))</f>
        <v>63</v>
      </c>
    </row>
    <row r="663" spans="1:18" hidden="1" x14ac:dyDescent="0.25">
      <c r="A663" t="s">
        <v>624</v>
      </c>
      <c r="B663" t="s">
        <v>625</v>
      </c>
      <c r="C663" t="s">
        <v>32</v>
      </c>
      <c r="D663" t="s">
        <v>756</v>
      </c>
      <c r="E663">
        <v>30000</v>
      </c>
      <c r="F663">
        <v>30000</v>
      </c>
      <c r="G663">
        <v>30000</v>
      </c>
      <c r="H663">
        <v>19.323512076</v>
      </c>
      <c r="I663">
        <v>19.323512000000001</v>
      </c>
      <c r="J663">
        <v>2794.5230550000001</v>
      </c>
      <c r="K663" s="6" t="str" cm="1">
        <f t="array" ref="K663">INDEX(_xlfn.TEXTSPLIT(TableCSV[[#This Row],[csv]],"_"),1)</f>
        <v>sgemm</v>
      </c>
      <c r="L663" s="6" t="str" cm="1">
        <f t="array" ref="L663">INDEX(_xlfn.TEXTSPLIT(TableCSV[[#This Row],[csv]],"_"),2)</f>
        <v>oblas</v>
      </c>
      <c r="M6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3" s="6">
        <f>IF(ISNUMBER(SEARCH("optimized",TableCSV[[#This Row],[csv]])),1,0)</f>
        <v>1</v>
      </c>
      <c r="O663" s="6" t="str" cm="1">
        <f t="array" ref="O663">INDEX(_xlfn.TEXTSPLIT(INDEX(_xlfn.TEXTSPLIT(TableCSV[[#This Row],[rep]],"="),2)," "),1)</f>
        <v>cores</v>
      </c>
      <c r="P663" s="6" t="str" cm="1">
        <f t="array" ref="P663">INDEX(_xlfn.TEXTSPLIT(INDEX(_xlfn.TEXTSPLIT(TableCSV[[#This Row],[rep]],"="),3)," "),1)</f>
        <v>close</v>
      </c>
      <c r="Q663" s="6" cm="1">
        <f t="array" ref="Q663">VALUE(INDEX(_xlfn.TEXTSPLIT(INDEX(_xlfn.TEXTSPLIT(TableCSV[[#This Row],[rep]],"="),4)," "),1))</f>
        <v>62</v>
      </c>
      <c r="R663" s="6" cm="1">
        <f t="array" ref="R663">VALUE(INDEX(_xlfn.TEXTSPLIT(INDEX(_xlfn.TEXTSPLIT(TableCSV[[#This Row],[rep]],"="),5)," "),1))</f>
        <v>62</v>
      </c>
    </row>
    <row r="664" spans="1:18" hidden="1" x14ac:dyDescent="0.25">
      <c r="A664" t="s">
        <v>624</v>
      </c>
      <c r="B664" t="s">
        <v>625</v>
      </c>
      <c r="C664" t="s">
        <v>32</v>
      </c>
      <c r="D664" t="s">
        <v>757</v>
      </c>
      <c r="E664">
        <v>30000</v>
      </c>
      <c r="F664">
        <v>30000</v>
      </c>
      <c r="G664">
        <v>30000</v>
      </c>
      <c r="H664">
        <v>20.132062691000002</v>
      </c>
      <c r="I664">
        <v>20.132062999999999</v>
      </c>
      <c r="J664">
        <v>2682.2884880000001</v>
      </c>
      <c r="K664" s="6" t="str" cm="1">
        <f t="array" ref="K664">INDEX(_xlfn.TEXTSPLIT(TableCSV[[#This Row],[csv]],"_"),1)</f>
        <v>sgemm</v>
      </c>
      <c r="L664" s="6" t="str" cm="1">
        <f t="array" ref="L664">INDEX(_xlfn.TEXTSPLIT(TableCSV[[#This Row],[csv]],"_"),2)</f>
        <v>oblas</v>
      </c>
      <c r="M6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4" s="6">
        <f>IF(ISNUMBER(SEARCH("optimized",TableCSV[[#This Row],[csv]])),1,0)</f>
        <v>1</v>
      </c>
      <c r="O664" s="6" t="str" cm="1">
        <f t="array" ref="O664">INDEX(_xlfn.TEXTSPLIT(INDEX(_xlfn.TEXTSPLIT(TableCSV[[#This Row],[rep]],"="),2)," "),1)</f>
        <v>cores</v>
      </c>
      <c r="P664" s="6" t="str" cm="1">
        <f t="array" ref="P664">INDEX(_xlfn.TEXTSPLIT(INDEX(_xlfn.TEXTSPLIT(TableCSV[[#This Row],[rep]],"="),3)," "),1)</f>
        <v>close</v>
      </c>
      <c r="Q664" s="6" cm="1">
        <f t="array" ref="Q664">VALUE(INDEX(_xlfn.TEXTSPLIT(INDEX(_xlfn.TEXTSPLIT(TableCSV[[#This Row],[rep]],"="),4)," "),1))</f>
        <v>61</v>
      </c>
      <c r="R664" s="6" cm="1">
        <f t="array" ref="R664">VALUE(INDEX(_xlfn.TEXTSPLIT(INDEX(_xlfn.TEXTSPLIT(TableCSV[[#This Row],[rep]],"="),5)," "),1))</f>
        <v>61</v>
      </c>
    </row>
    <row r="665" spans="1:18" hidden="1" x14ac:dyDescent="0.25">
      <c r="A665" t="s">
        <v>624</v>
      </c>
      <c r="B665" t="s">
        <v>625</v>
      </c>
      <c r="C665" t="s">
        <v>32</v>
      </c>
      <c r="D665" t="s">
        <v>758</v>
      </c>
      <c r="E665">
        <v>30000</v>
      </c>
      <c r="F665">
        <v>30000</v>
      </c>
      <c r="G665">
        <v>30000</v>
      </c>
      <c r="H665">
        <v>20.309402835</v>
      </c>
      <c r="I665">
        <v>20.309403</v>
      </c>
      <c r="J665">
        <v>2658.866951</v>
      </c>
      <c r="K665" s="6" t="str" cm="1">
        <f t="array" ref="K665">INDEX(_xlfn.TEXTSPLIT(TableCSV[[#This Row],[csv]],"_"),1)</f>
        <v>sgemm</v>
      </c>
      <c r="L665" s="6" t="str" cm="1">
        <f t="array" ref="L665">INDEX(_xlfn.TEXTSPLIT(TableCSV[[#This Row],[csv]],"_"),2)</f>
        <v>oblas</v>
      </c>
      <c r="M6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5" s="6">
        <f>IF(ISNUMBER(SEARCH("optimized",TableCSV[[#This Row],[csv]])),1,0)</f>
        <v>1</v>
      </c>
      <c r="O665" s="6" t="str" cm="1">
        <f t="array" ref="O665">INDEX(_xlfn.TEXTSPLIT(INDEX(_xlfn.TEXTSPLIT(TableCSV[[#This Row],[rep]],"="),2)," "),1)</f>
        <v>cores</v>
      </c>
      <c r="P665" s="6" t="str" cm="1">
        <f t="array" ref="P665">INDEX(_xlfn.TEXTSPLIT(INDEX(_xlfn.TEXTSPLIT(TableCSV[[#This Row],[rep]],"="),3)," "),1)</f>
        <v>close</v>
      </c>
      <c r="Q665" s="6" cm="1">
        <f t="array" ref="Q665">VALUE(INDEX(_xlfn.TEXTSPLIT(INDEX(_xlfn.TEXTSPLIT(TableCSV[[#This Row],[rep]],"="),4)," "),1))</f>
        <v>60</v>
      </c>
      <c r="R665" s="6" cm="1">
        <f t="array" ref="R665">VALUE(INDEX(_xlfn.TEXTSPLIT(INDEX(_xlfn.TEXTSPLIT(TableCSV[[#This Row],[rep]],"="),5)," "),1))</f>
        <v>60</v>
      </c>
    </row>
    <row r="666" spans="1:18" hidden="1" x14ac:dyDescent="0.25">
      <c r="A666" t="s">
        <v>624</v>
      </c>
      <c r="B666" t="s">
        <v>625</v>
      </c>
      <c r="C666" t="s">
        <v>32</v>
      </c>
      <c r="D666" t="s">
        <v>759</v>
      </c>
      <c r="E666">
        <v>30000</v>
      </c>
      <c r="F666">
        <v>30000</v>
      </c>
      <c r="G666">
        <v>30000</v>
      </c>
      <c r="H666">
        <v>21.250273449000002</v>
      </c>
      <c r="I666">
        <v>21.250273</v>
      </c>
      <c r="J666">
        <v>2541.143771</v>
      </c>
      <c r="K666" s="6" t="str" cm="1">
        <f t="array" ref="K666">INDEX(_xlfn.TEXTSPLIT(TableCSV[[#This Row],[csv]],"_"),1)</f>
        <v>sgemm</v>
      </c>
      <c r="L666" s="6" t="str" cm="1">
        <f t="array" ref="L666">INDEX(_xlfn.TEXTSPLIT(TableCSV[[#This Row],[csv]],"_"),2)</f>
        <v>oblas</v>
      </c>
      <c r="M6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6" s="6">
        <f>IF(ISNUMBER(SEARCH("optimized",TableCSV[[#This Row],[csv]])),1,0)</f>
        <v>1</v>
      </c>
      <c r="O666" s="6" t="str" cm="1">
        <f t="array" ref="O666">INDEX(_xlfn.TEXTSPLIT(INDEX(_xlfn.TEXTSPLIT(TableCSV[[#This Row],[rep]],"="),2)," "),1)</f>
        <v>cores</v>
      </c>
      <c r="P666" s="6" t="str" cm="1">
        <f t="array" ref="P666">INDEX(_xlfn.TEXTSPLIT(INDEX(_xlfn.TEXTSPLIT(TableCSV[[#This Row],[rep]],"="),3)," "),1)</f>
        <v>close</v>
      </c>
      <c r="Q666" s="6" cm="1">
        <f t="array" ref="Q666">VALUE(INDEX(_xlfn.TEXTSPLIT(INDEX(_xlfn.TEXTSPLIT(TableCSV[[#This Row],[rep]],"="),4)," "),1))</f>
        <v>59</v>
      </c>
      <c r="R666" s="6" cm="1">
        <f t="array" ref="R666">VALUE(INDEX(_xlfn.TEXTSPLIT(INDEX(_xlfn.TEXTSPLIT(TableCSV[[#This Row],[rep]],"="),5)," "),1))</f>
        <v>59</v>
      </c>
    </row>
    <row r="667" spans="1:18" hidden="1" x14ac:dyDescent="0.25">
      <c r="A667" t="s">
        <v>624</v>
      </c>
      <c r="B667" t="s">
        <v>625</v>
      </c>
      <c r="C667" t="s">
        <v>32</v>
      </c>
      <c r="D667" t="s">
        <v>760</v>
      </c>
      <c r="E667">
        <v>30000</v>
      </c>
      <c r="F667">
        <v>30000</v>
      </c>
      <c r="G667">
        <v>30000</v>
      </c>
      <c r="H667">
        <v>20.946942433</v>
      </c>
      <c r="I667">
        <v>20.946942</v>
      </c>
      <c r="J667">
        <v>2577.9418730000002</v>
      </c>
      <c r="K667" s="6" t="str" cm="1">
        <f t="array" ref="K667">INDEX(_xlfn.TEXTSPLIT(TableCSV[[#This Row],[csv]],"_"),1)</f>
        <v>sgemm</v>
      </c>
      <c r="L667" s="6" t="str" cm="1">
        <f t="array" ref="L667">INDEX(_xlfn.TEXTSPLIT(TableCSV[[#This Row],[csv]],"_"),2)</f>
        <v>oblas</v>
      </c>
      <c r="M6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667" s="6">
        <f>IF(ISNUMBER(SEARCH("optimized",TableCSV[[#This Row],[csv]])),1,0)</f>
        <v>1</v>
      </c>
      <c r="O667" s="6" t="str" cm="1">
        <f t="array" ref="O667">INDEX(_xlfn.TEXTSPLIT(INDEX(_xlfn.TEXTSPLIT(TableCSV[[#This Row],[rep]],"="),2)," "),1)</f>
        <v>cores</v>
      </c>
      <c r="P667" s="6" t="str" cm="1">
        <f t="array" ref="P667">INDEX(_xlfn.TEXTSPLIT(INDEX(_xlfn.TEXTSPLIT(TableCSV[[#This Row],[rep]],"="),3)," "),1)</f>
        <v>close</v>
      </c>
      <c r="Q667" s="6" cm="1">
        <f t="array" ref="Q667">VALUE(INDEX(_xlfn.TEXTSPLIT(INDEX(_xlfn.TEXTSPLIT(TableCSV[[#This Row],[rep]],"="),4)," "),1))</f>
        <v>58</v>
      </c>
      <c r="R667" s="6" cm="1">
        <f t="array" ref="R667">VALUE(INDEX(_xlfn.TEXTSPLIT(INDEX(_xlfn.TEXTSPLIT(TableCSV[[#This Row],[rep]],"="),5)," "),1))</f>
        <v>58</v>
      </c>
    </row>
    <row r="668" spans="1:18" hidden="1" x14ac:dyDescent="0.25">
      <c r="A668" t="s">
        <v>761</v>
      </c>
      <c r="B668" t="s">
        <v>762</v>
      </c>
      <c r="C668" t="s">
        <v>36</v>
      </c>
      <c r="D668" t="s">
        <v>763</v>
      </c>
      <c r="E668">
        <v>30000</v>
      </c>
      <c r="F668">
        <v>30000</v>
      </c>
      <c r="G668">
        <v>30000</v>
      </c>
      <c r="H668">
        <v>68.191836873</v>
      </c>
      <c r="I668">
        <v>68.191837000000007</v>
      </c>
      <c r="J668">
        <v>791.88364000000001</v>
      </c>
      <c r="K668" s="6" t="str" cm="1">
        <f t="array" ref="K668">INDEX(_xlfn.TEXTSPLIT(TableCSV[[#This Row],[csv]],"_"),1)</f>
        <v>dgemm</v>
      </c>
      <c r="L668" s="6" t="str" cm="1">
        <f t="array" ref="L668">INDEX(_xlfn.TEXTSPLIT(TableCSV[[#This Row],[csv]],"_"),2)</f>
        <v>oblas</v>
      </c>
      <c r="M66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68" s="6">
        <f>IF(ISNUMBER(SEARCH("optimized",TableCSV[[#This Row],[csv]])),1,0)</f>
        <v>1</v>
      </c>
      <c r="O668" s="6" t="str" cm="1">
        <f t="array" ref="O668">INDEX(_xlfn.TEXTSPLIT(INDEX(_xlfn.TEXTSPLIT(TableCSV[[#This Row],[rep]],"="),2)," "),1)</f>
        <v>cores</v>
      </c>
      <c r="P668" s="6" t="str" cm="1">
        <f t="array" ref="P668">INDEX(_xlfn.TEXTSPLIT(INDEX(_xlfn.TEXTSPLIT(TableCSV[[#This Row],[rep]],"="),3)," "),1)</f>
        <v>close</v>
      </c>
      <c r="Q668" s="6" cm="1">
        <f t="array" ref="Q668">VALUE(INDEX(_xlfn.TEXTSPLIT(INDEX(_xlfn.TEXTSPLIT(TableCSV[[#This Row],[rep]],"="),4)," "),1))</f>
        <v>12</v>
      </c>
      <c r="R668" s="6" cm="1">
        <f t="array" ref="R668">VALUE(INDEX(_xlfn.TEXTSPLIT(INDEX(_xlfn.TEXTSPLIT(TableCSV[[#This Row],[rep]],"="),5)," "),1))</f>
        <v>12</v>
      </c>
    </row>
    <row r="669" spans="1:18" hidden="1" x14ac:dyDescent="0.25">
      <c r="A669" t="s">
        <v>761</v>
      </c>
      <c r="B669" t="s">
        <v>762</v>
      </c>
      <c r="C669" t="s">
        <v>36</v>
      </c>
      <c r="D669" t="s">
        <v>764</v>
      </c>
      <c r="E669">
        <v>30000</v>
      </c>
      <c r="F669">
        <v>30000</v>
      </c>
      <c r="G669">
        <v>30000</v>
      </c>
      <c r="H669">
        <v>76.048905879000003</v>
      </c>
      <c r="I669">
        <v>76.048906000000002</v>
      </c>
      <c r="J669">
        <v>710.06938700000001</v>
      </c>
      <c r="K669" s="6" t="str" cm="1">
        <f t="array" ref="K669">INDEX(_xlfn.TEXTSPLIT(TableCSV[[#This Row],[csv]],"_"),1)</f>
        <v>dgemm</v>
      </c>
      <c r="L669" s="6" t="str" cm="1">
        <f t="array" ref="L669">INDEX(_xlfn.TEXTSPLIT(TableCSV[[#This Row],[csv]],"_"),2)</f>
        <v>oblas</v>
      </c>
      <c r="M66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69" s="6">
        <f>IF(ISNUMBER(SEARCH("optimized",TableCSV[[#This Row],[csv]])),1,0)</f>
        <v>1</v>
      </c>
      <c r="O669" s="6" t="str" cm="1">
        <f t="array" ref="O669">INDEX(_xlfn.TEXTSPLIT(INDEX(_xlfn.TEXTSPLIT(TableCSV[[#This Row],[rep]],"="),2)," "),1)</f>
        <v>cores</v>
      </c>
      <c r="P669" s="6" t="str" cm="1">
        <f t="array" ref="P669">INDEX(_xlfn.TEXTSPLIT(INDEX(_xlfn.TEXTSPLIT(TableCSV[[#This Row],[rep]],"="),3)," "),1)</f>
        <v>close</v>
      </c>
      <c r="Q669" s="6" cm="1">
        <f t="array" ref="Q669">VALUE(INDEX(_xlfn.TEXTSPLIT(INDEX(_xlfn.TEXTSPLIT(TableCSV[[#This Row],[rep]],"="),4)," "),1))</f>
        <v>11</v>
      </c>
      <c r="R669" s="6" cm="1">
        <f t="array" ref="R669">VALUE(INDEX(_xlfn.TEXTSPLIT(INDEX(_xlfn.TEXTSPLIT(TableCSV[[#This Row],[rep]],"="),5)," "),1))</f>
        <v>11</v>
      </c>
    </row>
    <row r="670" spans="1:18" hidden="1" x14ac:dyDescent="0.25">
      <c r="A670" t="s">
        <v>761</v>
      </c>
      <c r="B670" t="s">
        <v>762</v>
      </c>
      <c r="C670" t="s">
        <v>36</v>
      </c>
      <c r="D670" t="s">
        <v>765</v>
      </c>
      <c r="E670">
        <v>30000</v>
      </c>
      <c r="F670">
        <v>30000</v>
      </c>
      <c r="G670">
        <v>30000</v>
      </c>
      <c r="H670">
        <v>80.849336258999998</v>
      </c>
      <c r="I670">
        <v>80.849335999999994</v>
      </c>
      <c r="J670">
        <v>667.90900799999997</v>
      </c>
      <c r="K670" s="6" t="str" cm="1">
        <f t="array" ref="K670">INDEX(_xlfn.TEXTSPLIT(TableCSV[[#This Row],[csv]],"_"),1)</f>
        <v>dgemm</v>
      </c>
      <c r="L670" s="6" t="str" cm="1">
        <f t="array" ref="L670">INDEX(_xlfn.TEXTSPLIT(TableCSV[[#This Row],[csv]],"_"),2)</f>
        <v>oblas</v>
      </c>
      <c r="M67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0" s="6">
        <f>IF(ISNUMBER(SEARCH("optimized",TableCSV[[#This Row],[csv]])),1,0)</f>
        <v>1</v>
      </c>
      <c r="O670" s="6" t="str" cm="1">
        <f t="array" ref="O670">INDEX(_xlfn.TEXTSPLIT(INDEX(_xlfn.TEXTSPLIT(TableCSV[[#This Row],[rep]],"="),2)," "),1)</f>
        <v>cores</v>
      </c>
      <c r="P670" s="6" t="str" cm="1">
        <f t="array" ref="P670">INDEX(_xlfn.TEXTSPLIT(INDEX(_xlfn.TEXTSPLIT(TableCSV[[#This Row],[rep]],"="),3)," "),1)</f>
        <v>close</v>
      </c>
      <c r="Q670" s="6" cm="1">
        <f t="array" ref="Q670">VALUE(INDEX(_xlfn.TEXTSPLIT(INDEX(_xlfn.TEXTSPLIT(TableCSV[[#This Row],[rep]],"="),4)," "),1))</f>
        <v>10</v>
      </c>
      <c r="R670" s="6" cm="1">
        <f t="array" ref="R670">VALUE(INDEX(_xlfn.TEXTSPLIT(INDEX(_xlfn.TEXTSPLIT(TableCSV[[#This Row],[rep]],"="),5)," "),1))</f>
        <v>10</v>
      </c>
    </row>
    <row r="671" spans="1:18" hidden="1" x14ac:dyDescent="0.25">
      <c r="A671" t="s">
        <v>761</v>
      </c>
      <c r="B671" t="s">
        <v>762</v>
      </c>
      <c r="C671" t="s">
        <v>36</v>
      </c>
      <c r="D671" t="s">
        <v>766</v>
      </c>
      <c r="E671">
        <v>30000</v>
      </c>
      <c r="F671">
        <v>30000</v>
      </c>
      <c r="G671">
        <v>30000</v>
      </c>
      <c r="H671">
        <v>90.118210293999994</v>
      </c>
      <c r="I671">
        <v>90.118210000000005</v>
      </c>
      <c r="J671">
        <v>599.21296500000005</v>
      </c>
      <c r="K671" s="6" t="str" cm="1">
        <f t="array" ref="K671">INDEX(_xlfn.TEXTSPLIT(TableCSV[[#This Row],[csv]],"_"),1)</f>
        <v>dgemm</v>
      </c>
      <c r="L671" s="6" t="str" cm="1">
        <f t="array" ref="L671">INDEX(_xlfn.TEXTSPLIT(TableCSV[[#This Row],[csv]],"_"),2)</f>
        <v>oblas</v>
      </c>
      <c r="M67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1" s="6">
        <f>IF(ISNUMBER(SEARCH("optimized",TableCSV[[#This Row],[csv]])),1,0)</f>
        <v>1</v>
      </c>
      <c r="O671" s="6" t="str" cm="1">
        <f t="array" ref="O671">INDEX(_xlfn.TEXTSPLIT(INDEX(_xlfn.TEXTSPLIT(TableCSV[[#This Row],[rep]],"="),2)," "),1)</f>
        <v>cores</v>
      </c>
      <c r="P671" s="6" t="str" cm="1">
        <f t="array" ref="P671">INDEX(_xlfn.TEXTSPLIT(INDEX(_xlfn.TEXTSPLIT(TableCSV[[#This Row],[rep]],"="),3)," "),1)</f>
        <v>close</v>
      </c>
      <c r="Q671" s="6" cm="1">
        <f t="array" ref="Q671">VALUE(INDEX(_xlfn.TEXTSPLIT(INDEX(_xlfn.TEXTSPLIT(TableCSV[[#This Row],[rep]],"="),4)," "),1))</f>
        <v>9</v>
      </c>
      <c r="R671" s="6" cm="1">
        <f t="array" ref="R671">VALUE(INDEX(_xlfn.TEXTSPLIT(INDEX(_xlfn.TEXTSPLIT(TableCSV[[#This Row],[rep]],"="),5)," "),1))</f>
        <v>9</v>
      </c>
    </row>
    <row r="672" spans="1:18" hidden="1" x14ac:dyDescent="0.25">
      <c r="A672" t="s">
        <v>761</v>
      </c>
      <c r="B672" t="s">
        <v>762</v>
      </c>
      <c r="C672" t="s">
        <v>36</v>
      </c>
      <c r="D672" t="s">
        <v>767</v>
      </c>
      <c r="E672">
        <v>30000</v>
      </c>
      <c r="F672">
        <v>30000</v>
      </c>
      <c r="G672">
        <v>30000</v>
      </c>
      <c r="H672">
        <v>101.541635399</v>
      </c>
      <c r="I672">
        <v>101.541635</v>
      </c>
      <c r="J672">
        <v>531.801559</v>
      </c>
      <c r="K672" s="6" t="str" cm="1">
        <f t="array" ref="K672">INDEX(_xlfn.TEXTSPLIT(TableCSV[[#This Row],[csv]],"_"),1)</f>
        <v>dgemm</v>
      </c>
      <c r="L672" s="6" t="str" cm="1">
        <f t="array" ref="L672">INDEX(_xlfn.TEXTSPLIT(TableCSV[[#This Row],[csv]],"_"),2)</f>
        <v>oblas</v>
      </c>
      <c r="M67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2" s="6">
        <f>IF(ISNUMBER(SEARCH("optimized",TableCSV[[#This Row],[csv]])),1,0)</f>
        <v>1</v>
      </c>
      <c r="O672" s="6" t="str" cm="1">
        <f t="array" ref="O672">INDEX(_xlfn.TEXTSPLIT(INDEX(_xlfn.TEXTSPLIT(TableCSV[[#This Row],[rep]],"="),2)," "),1)</f>
        <v>cores</v>
      </c>
      <c r="P672" s="6" t="str" cm="1">
        <f t="array" ref="P672">INDEX(_xlfn.TEXTSPLIT(INDEX(_xlfn.TEXTSPLIT(TableCSV[[#This Row],[rep]],"="),3)," "),1)</f>
        <v>close</v>
      </c>
      <c r="Q672" s="6" cm="1">
        <f t="array" ref="Q672">VALUE(INDEX(_xlfn.TEXTSPLIT(INDEX(_xlfn.TEXTSPLIT(TableCSV[[#This Row],[rep]],"="),4)," "),1))</f>
        <v>8</v>
      </c>
      <c r="R672" s="6" cm="1">
        <f t="array" ref="R672">VALUE(INDEX(_xlfn.TEXTSPLIT(INDEX(_xlfn.TEXTSPLIT(TableCSV[[#This Row],[rep]],"="),5)," "),1))</f>
        <v>8</v>
      </c>
    </row>
    <row r="673" spans="1:18" hidden="1" x14ac:dyDescent="0.25">
      <c r="A673" t="s">
        <v>761</v>
      </c>
      <c r="B673" t="s">
        <v>762</v>
      </c>
      <c r="C673" t="s">
        <v>36</v>
      </c>
      <c r="D673" t="s">
        <v>768</v>
      </c>
      <c r="E673">
        <v>30000</v>
      </c>
      <c r="F673">
        <v>30000</v>
      </c>
      <c r="G673">
        <v>30000</v>
      </c>
      <c r="H673">
        <v>116.554088314</v>
      </c>
      <c r="I673">
        <v>116.55408799999999</v>
      </c>
      <c r="J673">
        <v>463.30421200000001</v>
      </c>
      <c r="K673" s="6" t="str" cm="1">
        <f t="array" ref="K673">INDEX(_xlfn.TEXTSPLIT(TableCSV[[#This Row],[csv]],"_"),1)</f>
        <v>dgemm</v>
      </c>
      <c r="L673" s="6" t="str" cm="1">
        <f t="array" ref="L673">INDEX(_xlfn.TEXTSPLIT(TableCSV[[#This Row],[csv]],"_"),2)</f>
        <v>oblas</v>
      </c>
      <c r="M67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3" s="6">
        <f>IF(ISNUMBER(SEARCH("optimized",TableCSV[[#This Row],[csv]])),1,0)</f>
        <v>1</v>
      </c>
      <c r="O673" s="6" t="str" cm="1">
        <f t="array" ref="O673">INDEX(_xlfn.TEXTSPLIT(INDEX(_xlfn.TEXTSPLIT(TableCSV[[#This Row],[rep]],"="),2)," "),1)</f>
        <v>cores</v>
      </c>
      <c r="P673" s="6" t="str" cm="1">
        <f t="array" ref="P673">INDEX(_xlfn.TEXTSPLIT(INDEX(_xlfn.TEXTSPLIT(TableCSV[[#This Row],[rep]],"="),3)," "),1)</f>
        <v>close</v>
      </c>
      <c r="Q673" s="6" cm="1">
        <f t="array" ref="Q673">VALUE(INDEX(_xlfn.TEXTSPLIT(INDEX(_xlfn.TEXTSPLIT(TableCSV[[#This Row],[rep]],"="),4)," "),1))</f>
        <v>7</v>
      </c>
      <c r="R673" s="6" cm="1">
        <f t="array" ref="R673">VALUE(INDEX(_xlfn.TEXTSPLIT(INDEX(_xlfn.TEXTSPLIT(TableCSV[[#This Row],[rep]],"="),5)," "),1))</f>
        <v>7</v>
      </c>
    </row>
    <row r="674" spans="1:18" hidden="1" x14ac:dyDescent="0.25">
      <c r="A674" t="s">
        <v>761</v>
      </c>
      <c r="B674" t="s">
        <v>762</v>
      </c>
      <c r="C674" t="s">
        <v>36</v>
      </c>
      <c r="D674" t="s">
        <v>769</v>
      </c>
      <c r="E674">
        <v>30000</v>
      </c>
      <c r="F674">
        <v>30000</v>
      </c>
      <c r="G674">
        <v>30000</v>
      </c>
      <c r="H674">
        <v>136.29788558199999</v>
      </c>
      <c r="I674">
        <v>136.29788600000001</v>
      </c>
      <c r="J674">
        <v>396.19103200000001</v>
      </c>
      <c r="K674" s="6" t="str" cm="1">
        <f t="array" ref="K674">INDEX(_xlfn.TEXTSPLIT(TableCSV[[#This Row],[csv]],"_"),1)</f>
        <v>dgemm</v>
      </c>
      <c r="L674" s="6" t="str" cm="1">
        <f t="array" ref="L674">INDEX(_xlfn.TEXTSPLIT(TableCSV[[#This Row],[csv]],"_"),2)</f>
        <v>oblas</v>
      </c>
      <c r="M67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4" s="6">
        <f>IF(ISNUMBER(SEARCH("optimized",TableCSV[[#This Row],[csv]])),1,0)</f>
        <v>1</v>
      </c>
      <c r="O674" s="6" t="str" cm="1">
        <f t="array" ref="O674">INDEX(_xlfn.TEXTSPLIT(INDEX(_xlfn.TEXTSPLIT(TableCSV[[#This Row],[rep]],"="),2)," "),1)</f>
        <v>cores</v>
      </c>
      <c r="P674" s="6" t="str" cm="1">
        <f t="array" ref="P674">INDEX(_xlfn.TEXTSPLIT(INDEX(_xlfn.TEXTSPLIT(TableCSV[[#This Row],[rep]],"="),3)," "),1)</f>
        <v>close</v>
      </c>
      <c r="Q674" s="6" cm="1">
        <f t="array" ref="Q674">VALUE(INDEX(_xlfn.TEXTSPLIT(INDEX(_xlfn.TEXTSPLIT(TableCSV[[#This Row],[rep]],"="),4)," "),1))</f>
        <v>6</v>
      </c>
      <c r="R674" s="6" cm="1">
        <f t="array" ref="R674">VALUE(INDEX(_xlfn.TEXTSPLIT(INDEX(_xlfn.TEXTSPLIT(TableCSV[[#This Row],[rep]],"="),5)," "),1))</f>
        <v>6</v>
      </c>
    </row>
    <row r="675" spans="1:18" hidden="1" x14ac:dyDescent="0.25">
      <c r="A675" t="s">
        <v>761</v>
      </c>
      <c r="B675" t="s">
        <v>762</v>
      </c>
      <c r="C675" t="s">
        <v>36</v>
      </c>
      <c r="D675" t="s">
        <v>770</v>
      </c>
      <c r="E675">
        <v>30000</v>
      </c>
      <c r="F675">
        <v>30000</v>
      </c>
      <c r="G675">
        <v>30000</v>
      </c>
      <c r="H675">
        <v>163.85332534</v>
      </c>
      <c r="I675">
        <v>163.85332500000001</v>
      </c>
      <c r="J675">
        <v>329.56304</v>
      </c>
      <c r="K675" s="6" t="str" cm="1">
        <f t="array" ref="K675">INDEX(_xlfn.TEXTSPLIT(TableCSV[[#This Row],[csv]],"_"),1)</f>
        <v>dgemm</v>
      </c>
      <c r="L675" s="6" t="str" cm="1">
        <f t="array" ref="L675">INDEX(_xlfn.TEXTSPLIT(TableCSV[[#This Row],[csv]],"_"),2)</f>
        <v>oblas</v>
      </c>
      <c r="M67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5" s="6">
        <f>IF(ISNUMBER(SEARCH("optimized",TableCSV[[#This Row],[csv]])),1,0)</f>
        <v>1</v>
      </c>
      <c r="O675" s="6" t="str" cm="1">
        <f t="array" ref="O675">INDEX(_xlfn.TEXTSPLIT(INDEX(_xlfn.TEXTSPLIT(TableCSV[[#This Row],[rep]],"="),2)," "),1)</f>
        <v>cores</v>
      </c>
      <c r="P675" s="6" t="str" cm="1">
        <f t="array" ref="P675">INDEX(_xlfn.TEXTSPLIT(INDEX(_xlfn.TEXTSPLIT(TableCSV[[#This Row],[rep]],"="),3)," "),1)</f>
        <v>close</v>
      </c>
      <c r="Q675" s="6" cm="1">
        <f t="array" ref="Q675">VALUE(INDEX(_xlfn.TEXTSPLIT(INDEX(_xlfn.TEXTSPLIT(TableCSV[[#This Row],[rep]],"="),4)," "),1))</f>
        <v>5</v>
      </c>
      <c r="R675" s="6" cm="1">
        <f t="array" ref="R675">VALUE(INDEX(_xlfn.TEXTSPLIT(INDEX(_xlfn.TEXTSPLIT(TableCSV[[#This Row],[rep]],"="),5)," "),1))</f>
        <v>5</v>
      </c>
    </row>
    <row r="676" spans="1:18" hidden="1" x14ac:dyDescent="0.25">
      <c r="A676" t="s">
        <v>761</v>
      </c>
      <c r="B676" t="s">
        <v>762</v>
      </c>
      <c r="C676" t="s">
        <v>36</v>
      </c>
      <c r="D676" t="s">
        <v>771</v>
      </c>
      <c r="E676">
        <v>30000</v>
      </c>
      <c r="F676">
        <v>30000</v>
      </c>
      <c r="G676">
        <v>30000</v>
      </c>
      <c r="H676">
        <v>206.093090262</v>
      </c>
      <c r="I676">
        <v>206.09308999999999</v>
      </c>
      <c r="J676">
        <v>262.017518</v>
      </c>
      <c r="K676" s="6" t="str" cm="1">
        <f t="array" ref="K676">INDEX(_xlfn.TEXTSPLIT(TableCSV[[#This Row],[csv]],"_"),1)</f>
        <v>dgemm</v>
      </c>
      <c r="L676" s="6" t="str" cm="1">
        <f t="array" ref="L676">INDEX(_xlfn.TEXTSPLIT(TableCSV[[#This Row],[csv]],"_"),2)</f>
        <v>oblas</v>
      </c>
      <c r="M67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6" s="6">
        <f>IF(ISNUMBER(SEARCH("optimized",TableCSV[[#This Row],[csv]])),1,0)</f>
        <v>1</v>
      </c>
      <c r="O676" s="6" t="str" cm="1">
        <f t="array" ref="O676">INDEX(_xlfn.TEXTSPLIT(INDEX(_xlfn.TEXTSPLIT(TableCSV[[#This Row],[rep]],"="),2)," "),1)</f>
        <v>cores</v>
      </c>
      <c r="P676" s="6" t="str" cm="1">
        <f t="array" ref="P676">INDEX(_xlfn.TEXTSPLIT(INDEX(_xlfn.TEXTSPLIT(TableCSV[[#This Row],[rep]],"="),3)," "),1)</f>
        <v>close</v>
      </c>
      <c r="Q676" s="6" cm="1">
        <f t="array" ref="Q676">VALUE(INDEX(_xlfn.TEXTSPLIT(INDEX(_xlfn.TEXTSPLIT(TableCSV[[#This Row],[rep]],"="),4)," "),1))</f>
        <v>4</v>
      </c>
      <c r="R676" s="6" cm="1">
        <f t="array" ref="R676">VALUE(INDEX(_xlfn.TEXTSPLIT(INDEX(_xlfn.TEXTSPLIT(TableCSV[[#This Row],[rep]],"="),5)," "),1))</f>
        <v>4</v>
      </c>
    </row>
    <row r="677" spans="1:18" hidden="1" x14ac:dyDescent="0.25">
      <c r="A677" t="s">
        <v>761</v>
      </c>
      <c r="B677" t="s">
        <v>762</v>
      </c>
      <c r="C677" t="s">
        <v>36</v>
      </c>
      <c r="D677" t="s">
        <v>772</v>
      </c>
      <c r="E677">
        <v>30000</v>
      </c>
      <c r="F677">
        <v>30000</v>
      </c>
      <c r="G677">
        <v>30000</v>
      </c>
      <c r="H677">
        <v>275.418042845</v>
      </c>
      <c r="I677">
        <v>275.41804300000001</v>
      </c>
      <c r="J677">
        <v>196.065586</v>
      </c>
      <c r="K677" s="6" t="str" cm="1">
        <f t="array" ref="K677">INDEX(_xlfn.TEXTSPLIT(TableCSV[[#This Row],[csv]],"_"),1)</f>
        <v>dgemm</v>
      </c>
      <c r="L677" s="6" t="str" cm="1">
        <f t="array" ref="L677">INDEX(_xlfn.TEXTSPLIT(TableCSV[[#This Row],[csv]],"_"),2)</f>
        <v>oblas</v>
      </c>
      <c r="M67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7" s="6">
        <f>IF(ISNUMBER(SEARCH("optimized",TableCSV[[#This Row],[csv]])),1,0)</f>
        <v>1</v>
      </c>
      <c r="O677" s="6" t="str" cm="1">
        <f t="array" ref="O677">INDEX(_xlfn.TEXTSPLIT(INDEX(_xlfn.TEXTSPLIT(TableCSV[[#This Row],[rep]],"="),2)," "),1)</f>
        <v>cores</v>
      </c>
      <c r="P677" s="6" t="str" cm="1">
        <f t="array" ref="P677">INDEX(_xlfn.TEXTSPLIT(INDEX(_xlfn.TEXTSPLIT(TableCSV[[#This Row],[rep]],"="),3)," "),1)</f>
        <v>close</v>
      </c>
      <c r="Q677" s="6" cm="1">
        <f t="array" ref="Q677">VALUE(INDEX(_xlfn.TEXTSPLIT(INDEX(_xlfn.TEXTSPLIT(TableCSV[[#This Row],[rep]],"="),4)," "),1))</f>
        <v>3</v>
      </c>
      <c r="R677" s="6" cm="1">
        <f t="array" ref="R677">VALUE(INDEX(_xlfn.TEXTSPLIT(INDEX(_xlfn.TEXTSPLIT(TableCSV[[#This Row],[rep]],"="),5)," "),1))</f>
        <v>3</v>
      </c>
    </row>
    <row r="678" spans="1:18" hidden="1" x14ac:dyDescent="0.25">
      <c r="A678" t="s">
        <v>761</v>
      </c>
      <c r="B678" t="s">
        <v>762</v>
      </c>
      <c r="C678" t="s">
        <v>36</v>
      </c>
      <c r="D678" t="s">
        <v>773</v>
      </c>
      <c r="E678">
        <v>30000</v>
      </c>
      <c r="F678">
        <v>30000</v>
      </c>
      <c r="G678">
        <v>30000</v>
      </c>
      <c r="H678">
        <v>416.18296830600002</v>
      </c>
      <c r="I678">
        <v>416.18296800000002</v>
      </c>
      <c r="J678">
        <v>129.75062399999999</v>
      </c>
      <c r="K678" s="6" t="str" cm="1">
        <f t="array" ref="K678">INDEX(_xlfn.TEXTSPLIT(TableCSV[[#This Row],[csv]],"_"),1)</f>
        <v>dgemm</v>
      </c>
      <c r="L678" s="6" t="str" cm="1">
        <f t="array" ref="L678">INDEX(_xlfn.TEXTSPLIT(TableCSV[[#This Row],[csv]],"_"),2)</f>
        <v>oblas</v>
      </c>
      <c r="M67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8" s="6">
        <f>IF(ISNUMBER(SEARCH("optimized",TableCSV[[#This Row],[csv]])),1,0)</f>
        <v>1</v>
      </c>
      <c r="O678" s="6" t="str" cm="1">
        <f t="array" ref="O678">INDEX(_xlfn.TEXTSPLIT(INDEX(_xlfn.TEXTSPLIT(TableCSV[[#This Row],[rep]],"="),2)," "),1)</f>
        <v>cores</v>
      </c>
      <c r="P678" s="6" t="str" cm="1">
        <f t="array" ref="P678">INDEX(_xlfn.TEXTSPLIT(INDEX(_xlfn.TEXTSPLIT(TableCSV[[#This Row],[rep]],"="),3)," "),1)</f>
        <v>close</v>
      </c>
      <c r="Q678" s="6" cm="1">
        <f t="array" ref="Q678">VALUE(INDEX(_xlfn.TEXTSPLIT(INDEX(_xlfn.TEXTSPLIT(TableCSV[[#This Row],[rep]],"="),4)," "),1))</f>
        <v>2</v>
      </c>
      <c r="R678" s="6" cm="1">
        <f t="array" ref="R678">VALUE(INDEX(_xlfn.TEXTSPLIT(INDEX(_xlfn.TEXTSPLIT(TableCSV[[#This Row],[rep]],"="),5)," "),1))</f>
        <v>2</v>
      </c>
    </row>
    <row r="679" spans="1:18" hidden="1" x14ac:dyDescent="0.25">
      <c r="A679" t="s">
        <v>761</v>
      </c>
      <c r="B679" t="s">
        <v>762</v>
      </c>
      <c r="C679" t="s">
        <v>36</v>
      </c>
      <c r="D679" t="s">
        <v>774</v>
      </c>
      <c r="E679">
        <v>30000</v>
      </c>
      <c r="F679">
        <v>30000</v>
      </c>
      <c r="G679">
        <v>30000</v>
      </c>
      <c r="H679">
        <v>791.50574242000005</v>
      </c>
      <c r="I679">
        <v>791.50574200000005</v>
      </c>
      <c r="J679">
        <v>68.224394000000004</v>
      </c>
      <c r="K679" s="6" t="str" cm="1">
        <f t="array" ref="K679">INDEX(_xlfn.TEXTSPLIT(TableCSV[[#This Row],[csv]],"_"),1)</f>
        <v>dgemm</v>
      </c>
      <c r="L679" s="6" t="str" cm="1">
        <f t="array" ref="L679">INDEX(_xlfn.TEXTSPLIT(TableCSV[[#This Row],[csv]],"_"),2)</f>
        <v>oblas</v>
      </c>
      <c r="M67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79" s="6">
        <f>IF(ISNUMBER(SEARCH("optimized",TableCSV[[#This Row],[csv]])),1,0)</f>
        <v>1</v>
      </c>
      <c r="O679" s="6" t="str" cm="1">
        <f t="array" ref="O679">INDEX(_xlfn.TEXTSPLIT(INDEX(_xlfn.TEXTSPLIT(TableCSV[[#This Row],[rep]],"="),2)," "),1)</f>
        <v>cores</v>
      </c>
      <c r="P679" s="6" t="str" cm="1">
        <f t="array" ref="P679">INDEX(_xlfn.TEXTSPLIT(INDEX(_xlfn.TEXTSPLIT(TableCSV[[#This Row],[rep]],"="),3)," "),1)</f>
        <v>close</v>
      </c>
      <c r="Q679" s="6" cm="1">
        <f t="array" ref="Q679">VALUE(INDEX(_xlfn.TEXTSPLIT(INDEX(_xlfn.TEXTSPLIT(TableCSV[[#This Row],[rep]],"="),4)," "),1))</f>
        <v>1</v>
      </c>
      <c r="R679" s="6" cm="1">
        <f t="array" ref="R679">VALUE(INDEX(_xlfn.TEXTSPLIT(INDEX(_xlfn.TEXTSPLIT(TableCSV[[#This Row],[rep]],"="),5)," "),1))</f>
        <v>1</v>
      </c>
    </row>
    <row r="680" spans="1:18" hidden="1" x14ac:dyDescent="0.25">
      <c r="A680" t="s">
        <v>761</v>
      </c>
      <c r="B680" t="s">
        <v>762</v>
      </c>
      <c r="C680" t="s">
        <v>36</v>
      </c>
      <c r="D680" t="s">
        <v>775</v>
      </c>
      <c r="E680">
        <v>30000</v>
      </c>
      <c r="F680">
        <v>30000</v>
      </c>
      <c r="G680">
        <v>30000</v>
      </c>
      <c r="H680">
        <v>68.016121811000005</v>
      </c>
      <c r="I680">
        <v>68.016121999999996</v>
      </c>
      <c r="J680">
        <v>793.92941800000006</v>
      </c>
      <c r="K680" s="6" t="str" cm="1">
        <f t="array" ref="K680">INDEX(_xlfn.TEXTSPLIT(TableCSV[[#This Row],[csv]],"_"),1)</f>
        <v>dgemm</v>
      </c>
      <c r="L680" s="6" t="str" cm="1">
        <f t="array" ref="L680">INDEX(_xlfn.TEXTSPLIT(TableCSV[[#This Row],[csv]],"_"),2)</f>
        <v>oblas</v>
      </c>
      <c r="M68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0" s="6">
        <f>IF(ISNUMBER(SEARCH("optimized",TableCSV[[#This Row],[csv]])),1,0)</f>
        <v>1</v>
      </c>
      <c r="O680" s="6" t="str" cm="1">
        <f t="array" ref="O680">INDEX(_xlfn.TEXTSPLIT(INDEX(_xlfn.TEXTSPLIT(TableCSV[[#This Row],[rep]],"="),2)," "),1)</f>
        <v>cores</v>
      </c>
      <c r="P680" s="6" t="str" cm="1">
        <f t="array" ref="P680">INDEX(_xlfn.TEXTSPLIT(INDEX(_xlfn.TEXTSPLIT(TableCSV[[#This Row],[rep]],"="),3)," "),1)</f>
        <v>close</v>
      </c>
      <c r="Q680" s="6" cm="1">
        <f t="array" ref="Q680">VALUE(INDEX(_xlfn.TEXTSPLIT(INDEX(_xlfn.TEXTSPLIT(TableCSV[[#This Row],[rep]],"="),4)," "),1))</f>
        <v>12</v>
      </c>
      <c r="R680" s="6" cm="1">
        <f t="array" ref="R680">VALUE(INDEX(_xlfn.TEXTSPLIT(INDEX(_xlfn.TEXTSPLIT(TableCSV[[#This Row],[rep]],"="),5)," "),1))</f>
        <v>12</v>
      </c>
    </row>
    <row r="681" spans="1:18" hidden="1" x14ac:dyDescent="0.25">
      <c r="A681" t="s">
        <v>761</v>
      </c>
      <c r="B681" t="s">
        <v>762</v>
      </c>
      <c r="C681" t="s">
        <v>36</v>
      </c>
      <c r="D681" t="s">
        <v>776</v>
      </c>
      <c r="E681">
        <v>30000</v>
      </c>
      <c r="F681">
        <v>30000</v>
      </c>
      <c r="G681">
        <v>30000</v>
      </c>
      <c r="H681">
        <v>73.986977526000004</v>
      </c>
      <c r="I681">
        <v>73.986977999999993</v>
      </c>
      <c r="J681">
        <v>729.85816999999997</v>
      </c>
      <c r="K681" s="6" t="str" cm="1">
        <f t="array" ref="K681">INDEX(_xlfn.TEXTSPLIT(TableCSV[[#This Row],[csv]],"_"),1)</f>
        <v>dgemm</v>
      </c>
      <c r="L681" s="6" t="str" cm="1">
        <f t="array" ref="L681">INDEX(_xlfn.TEXTSPLIT(TableCSV[[#This Row],[csv]],"_"),2)</f>
        <v>oblas</v>
      </c>
      <c r="M68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1" s="6">
        <f>IF(ISNUMBER(SEARCH("optimized",TableCSV[[#This Row],[csv]])),1,0)</f>
        <v>1</v>
      </c>
      <c r="O681" s="6" t="str" cm="1">
        <f t="array" ref="O681">INDEX(_xlfn.TEXTSPLIT(INDEX(_xlfn.TEXTSPLIT(TableCSV[[#This Row],[rep]],"="),2)," "),1)</f>
        <v>cores</v>
      </c>
      <c r="P681" s="6" t="str" cm="1">
        <f t="array" ref="P681">INDEX(_xlfn.TEXTSPLIT(INDEX(_xlfn.TEXTSPLIT(TableCSV[[#This Row],[rep]],"="),3)," "),1)</f>
        <v>close</v>
      </c>
      <c r="Q681" s="6" cm="1">
        <f t="array" ref="Q681">VALUE(INDEX(_xlfn.TEXTSPLIT(INDEX(_xlfn.TEXTSPLIT(TableCSV[[#This Row],[rep]],"="),4)," "),1))</f>
        <v>11</v>
      </c>
      <c r="R681" s="6" cm="1">
        <f t="array" ref="R681">VALUE(INDEX(_xlfn.TEXTSPLIT(INDEX(_xlfn.TEXTSPLIT(TableCSV[[#This Row],[rep]],"="),5)," "),1))</f>
        <v>11</v>
      </c>
    </row>
    <row r="682" spans="1:18" hidden="1" x14ac:dyDescent="0.25">
      <c r="A682" t="s">
        <v>761</v>
      </c>
      <c r="B682" t="s">
        <v>762</v>
      </c>
      <c r="C682" t="s">
        <v>36</v>
      </c>
      <c r="D682" t="s">
        <v>777</v>
      </c>
      <c r="E682">
        <v>30000</v>
      </c>
      <c r="F682">
        <v>30000</v>
      </c>
      <c r="G682">
        <v>30000</v>
      </c>
      <c r="H682">
        <v>80.920536244999994</v>
      </c>
      <c r="I682">
        <v>80.920535999999998</v>
      </c>
      <c r="J682">
        <v>667.32133199999998</v>
      </c>
      <c r="K682" s="6" t="str" cm="1">
        <f t="array" ref="K682">INDEX(_xlfn.TEXTSPLIT(TableCSV[[#This Row],[csv]],"_"),1)</f>
        <v>dgemm</v>
      </c>
      <c r="L682" s="6" t="str" cm="1">
        <f t="array" ref="L682">INDEX(_xlfn.TEXTSPLIT(TableCSV[[#This Row],[csv]],"_"),2)</f>
        <v>oblas</v>
      </c>
      <c r="M68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2" s="6">
        <f>IF(ISNUMBER(SEARCH("optimized",TableCSV[[#This Row],[csv]])),1,0)</f>
        <v>1</v>
      </c>
      <c r="O682" s="6" t="str" cm="1">
        <f t="array" ref="O682">INDEX(_xlfn.TEXTSPLIT(INDEX(_xlfn.TEXTSPLIT(TableCSV[[#This Row],[rep]],"="),2)," "),1)</f>
        <v>cores</v>
      </c>
      <c r="P682" s="6" t="str" cm="1">
        <f t="array" ref="P682">INDEX(_xlfn.TEXTSPLIT(INDEX(_xlfn.TEXTSPLIT(TableCSV[[#This Row],[rep]],"="),3)," "),1)</f>
        <v>close</v>
      </c>
      <c r="Q682" s="6" cm="1">
        <f t="array" ref="Q682">VALUE(INDEX(_xlfn.TEXTSPLIT(INDEX(_xlfn.TEXTSPLIT(TableCSV[[#This Row],[rep]],"="),4)," "),1))</f>
        <v>10</v>
      </c>
      <c r="R682" s="6" cm="1">
        <f t="array" ref="R682">VALUE(INDEX(_xlfn.TEXTSPLIT(INDEX(_xlfn.TEXTSPLIT(TableCSV[[#This Row],[rep]],"="),5)," "),1))</f>
        <v>10</v>
      </c>
    </row>
    <row r="683" spans="1:18" hidden="1" x14ac:dyDescent="0.25">
      <c r="A683" t="s">
        <v>761</v>
      </c>
      <c r="B683" t="s">
        <v>762</v>
      </c>
      <c r="C683" t="s">
        <v>36</v>
      </c>
      <c r="D683" t="s">
        <v>778</v>
      </c>
      <c r="E683">
        <v>30000</v>
      </c>
      <c r="F683">
        <v>30000</v>
      </c>
      <c r="G683">
        <v>30000</v>
      </c>
      <c r="H683">
        <v>90.704546618999998</v>
      </c>
      <c r="I683">
        <v>90.704547000000005</v>
      </c>
      <c r="J683">
        <v>595.33950600000003</v>
      </c>
      <c r="K683" s="6" t="str" cm="1">
        <f t="array" ref="K683">INDEX(_xlfn.TEXTSPLIT(TableCSV[[#This Row],[csv]],"_"),1)</f>
        <v>dgemm</v>
      </c>
      <c r="L683" s="6" t="str" cm="1">
        <f t="array" ref="L683">INDEX(_xlfn.TEXTSPLIT(TableCSV[[#This Row],[csv]],"_"),2)</f>
        <v>oblas</v>
      </c>
      <c r="M68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3" s="6">
        <f>IF(ISNUMBER(SEARCH("optimized",TableCSV[[#This Row],[csv]])),1,0)</f>
        <v>1</v>
      </c>
      <c r="O683" s="6" t="str" cm="1">
        <f t="array" ref="O683">INDEX(_xlfn.TEXTSPLIT(INDEX(_xlfn.TEXTSPLIT(TableCSV[[#This Row],[rep]],"="),2)," "),1)</f>
        <v>cores</v>
      </c>
      <c r="P683" s="6" t="str" cm="1">
        <f t="array" ref="P683">INDEX(_xlfn.TEXTSPLIT(INDEX(_xlfn.TEXTSPLIT(TableCSV[[#This Row],[rep]],"="),3)," "),1)</f>
        <v>close</v>
      </c>
      <c r="Q683" s="6" cm="1">
        <f t="array" ref="Q683">VALUE(INDEX(_xlfn.TEXTSPLIT(INDEX(_xlfn.TEXTSPLIT(TableCSV[[#This Row],[rep]],"="),4)," "),1))</f>
        <v>9</v>
      </c>
      <c r="R683" s="6" cm="1">
        <f t="array" ref="R683">VALUE(INDEX(_xlfn.TEXTSPLIT(INDEX(_xlfn.TEXTSPLIT(TableCSV[[#This Row],[rep]],"="),5)," "),1))</f>
        <v>9</v>
      </c>
    </row>
    <row r="684" spans="1:18" hidden="1" x14ac:dyDescent="0.25">
      <c r="A684" t="s">
        <v>761</v>
      </c>
      <c r="B684" t="s">
        <v>762</v>
      </c>
      <c r="C684" t="s">
        <v>36</v>
      </c>
      <c r="D684" t="s">
        <v>779</v>
      </c>
      <c r="E684">
        <v>30000</v>
      </c>
      <c r="F684">
        <v>30000</v>
      </c>
      <c r="G684">
        <v>30000</v>
      </c>
      <c r="H684">
        <v>101.577562992</v>
      </c>
      <c r="I684">
        <v>101.577563</v>
      </c>
      <c r="J684">
        <v>531.61346300000002</v>
      </c>
      <c r="K684" s="6" t="str" cm="1">
        <f t="array" ref="K684">INDEX(_xlfn.TEXTSPLIT(TableCSV[[#This Row],[csv]],"_"),1)</f>
        <v>dgemm</v>
      </c>
      <c r="L684" s="6" t="str" cm="1">
        <f t="array" ref="L684">INDEX(_xlfn.TEXTSPLIT(TableCSV[[#This Row],[csv]],"_"),2)</f>
        <v>oblas</v>
      </c>
      <c r="M68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4" s="6">
        <f>IF(ISNUMBER(SEARCH("optimized",TableCSV[[#This Row],[csv]])),1,0)</f>
        <v>1</v>
      </c>
      <c r="O684" s="6" t="str" cm="1">
        <f t="array" ref="O684">INDEX(_xlfn.TEXTSPLIT(INDEX(_xlfn.TEXTSPLIT(TableCSV[[#This Row],[rep]],"="),2)," "),1)</f>
        <v>cores</v>
      </c>
      <c r="P684" s="6" t="str" cm="1">
        <f t="array" ref="P684">INDEX(_xlfn.TEXTSPLIT(INDEX(_xlfn.TEXTSPLIT(TableCSV[[#This Row],[rep]],"="),3)," "),1)</f>
        <v>close</v>
      </c>
      <c r="Q684" s="6" cm="1">
        <f t="array" ref="Q684">VALUE(INDEX(_xlfn.TEXTSPLIT(INDEX(_xlfn.TEXTSPLIT(TableCSV[[#This Row],[rep]],"="),4)," "),1))</f>
        <v>8</v>
      </c>
      <c r="R684" s="6" cm="1">
        <f t="array" ref="R684">VALUE(INDEX(_xlfn.TEXTSPLIT(INDEX(_xlfn.TEXTSPLIT(TableCSV[[#This Row],[rep]],"="),5)," "),1))</f>
        <v>8</v>
      </c>
    </row>
    <row r="685" spans="1:18" hidden="1" x14ac:dyDescent="0.25">
      <c r="A685" t="s">
        <v>761</v>
      </c>
      <c r="B685" t="s">
        <v>762</v>
      </c>
      <c r="C685" t="s">
        <v>36</v>
      </c>
      <c r="D685" t="s">
        <v>780</v>
      </c>
      <c r="E685">
        <v>30000</v>
      </c>
      <c r="F685">
        <v>30000</v>
      </c>
      <c r="G685">
        <v>30000</v>
      </c>
      <c r="H685">
        <v>116.31932800200001</v>
      </c>
      <c r="I685">
        <v>116.319328</v>
      </c>
      <c r="J685">
        <v>464.23927099999997</v>
      </c>
      <c r="K685" s="6" t="str" cm="1">
        <f t="array" ref="K685">INDEX(_xlfn.TEXTSPLIT(TableCSV[[#This Row],[csv]],"_"),1)</f>
        <v>dgemm</v>
      </c>
      <c r="L685" s="6" t="str" cm="1">
        <f t="array" ref="L685">INDEX(_xlfn.TEXTSPLIT(TableCSV[[#This Row],[csv]],"_"),2)</f>
        <v>oblas</v>
      </c>
      <c r="M68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5" s="6">
        <f>IF(ISNUMBER(SEARCH("optimized",TableCSV[[#This Row],[csv]])),1,0)</f>
        <v>1</v>
      </c>
      <c r="O685" s="6" t="str" cm="1">
        <f t="array" ref="O685">INDEX(_xlfn.TEXTSPLIT(INDEX(_xlfn.TEXTSPLIT(TableCSV[[#This Row],[rep]],"="),2)," "),1)</f>
        <v>cores</v>
      </c>
      <c r="P685" s="6" t="str" cm="1">
        <f t="array" ref="P685">INDEX(_xlfn.TEXTSPLIT(INDEX(_xlfn.TEXTSPLIT(TableCSV[[#This Row],[rep]],"="),3)," "),1)</f>
        <v>close</v>
      </c>
      <c r="Q685" s="6" cm="1">
        <f t="array" ref="Q685">VALUE(INDEX(_xlfn.TEXTSPLIT(INDEX(_xlfn.TEXTSPLIT(TableCSV[[#This Row],[rep]],"="),4)," "),1))</f>
        <v>7</v>
      </c>
      <c r="R685" s="6" cm="1">
        <f t="array" ref="R685">VALUE(INDEX(_xlfn.TEXTSPLIT(INDEX(_xlfn.TEXTSPLIT(TableCSV[[#This Row],[rep]],"="),5)," "),1))</f>
        <v>7</v>
      </c>
    </row>
    <row r="686" spans="1:18" hidden="1" x14ac:dyDescent="0.25">
      <c r="A686" t="s">
        <v>761</v>
      </c>
      <c r="B686" t="s">
        <v>762</v>
      </c>
      <c r="C686" t="s">
        <v>36</v>
      </c>
      <c r="D686" t="s">
        <v>781</v>
      </c>
      <c r="E686">
        <v>30000</v>
      </c>
      <c r="F686">
        <v>30000</v>
      </c>
      <c r="G686">
        <v>30000</v>
      </c>
      <c r="H686">
        <v>136.457160375</v>
      </c>
      <c r="I686">
        <v>136.45715999999999</v>
      </c>
      <c r="J686">
        <v>395.72859199999999</v>
      </c>
      <c r="K686" s="6" t="str" cm="1">
        <f t="array" ref="K686">INDEX(_xlfn.TEXTSPLIT(TableCSV[[#This Row],[csv]],"_"),1)</f>
        <v>dgemm</v>
      </c>
      <c r="L686" s="6" t="str" cm="1">
        <f t="array" ref="L686">INDEX(_xlfn.TEXTSPLIT(TableCSV[[#This Row],[csv]],"_"),2)</f>
        <v>oblas</v>
      </c>
      <c r="M68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6" s="6">
        <f>IF(ISNUMBER(SEARCH("optimized",TableCSV[[#This Row],[csv]])),1,0)</f>
        <v>1</v>
      </c>
      <c r="O686" s="6" t="str" cm="1">
        <f t="array" ref="O686">INDEX(_xlfn.TEXTSPLIT(INDEX(_xlfn.TEXTSPLIT(TableCSV[[#This Row],[rep]],"="),2)," "),1)</f>
        <v>cores</v>
      </c>
      <c r="P686" s="6" t="str" cm="1">
        <f t="array" ref="P686">INDEX(_xlfn.TEXTSPLIT(INDEX(_xlfn.TEXTSPLIT(TableCSV[[#This Row],[rep]],"="),3)," "),1)</f>
        <v>close</v>
      </c>
      <c r="Q686" s="6" cm="1">
        <f t="array" ref="Q686">VALUE(INDEX(_xlfn.TEXTSPLIT(INDEX(_xlfn.TEXTSPLIT(TableCSV[[#This Row],[rep]],"="),4)," "),1))</f>
        <v>6</v>
      </c>
      <c r="R686" s="6" cm="1">
        <f t="array" ref="R686">VALUE(INDEX(_xlfn.TEXTSPLIT(INDEX(_xlfn.TEXTSPLIT(TableCSV[[#This Row],[rep]],"="),5)," "),1))</f>
        <v>6</v>
      </c>
    </row>
    <row r="687" spans="1:18" hidden="1" x14ac:dyDescent="0.25">
      <c r="A687" t="s">
        <v>761</v>
      </c>
      <c r="B687" t="s">
        <v>762</v>
      </c>
      <c r="C687" t="s">
        <v>36</v>
      </c>
      <c r="D687" t="s">
        <v>782</v>
      </c>
      <c r="E687">
        <v>30000</v>
      </c>
      <c r="F687">
        <v>30000</v>
      </c>
      <c r="G687">
        <v>30000</v>
      </c>
      <c r="H687">
        <v>163.834620121</v>
      </c>
      <c r="I687">
        <v>163.83462</v>
      </c>
      <c r="J687">
        <v>329.60066699999999</v>
      </c>
      <c r="K687" s="6" t="str" cm="1">
        <f t="array" ref="K687">INDEX(_xlfn.TEXTSPLIT(TableCSV[[#This Row],[csv]],"_"),1)</f>
        <v>dgemm</v>
      </c>
      <c r="L687" s="6" t="str" cm="1">
        <f t="array" ref="L687">INDEX(_xlfn.TEXTSPLIT(TableCSV[[#This Row],[csv]],"_"),2)</f>
        <v>oblas</v>
      </c>
      <c r="M68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7" s="6">
        <f>IF(ISNUMBER(SEARCH("optimized",TableCSV[[#This Row],[csv]])),1,0)</f>
        <v>1</v>
      </c>
      <c r="O687" s="6" t="str" cm="1">
        <f t="array" ref="O687">INDEX(_xlfn.TEXTSPLIT(INDEX(_xlfn.TEXTSPLIT(TableCSV[[#This Row],[rep]],"="),2)," "),1)</f>
        <v>cores</v>
      </c>
      <c r="P687" s="6" t="str" cm="1">
        <f t="array" ref="P687">INDEX(_xlfn.TEXTSPLIT(INDEX(_xlfn.TEXTSPLIT(TableCSV[[#This Row],[rep]],"="),3)," "),1)</f>
        <v>close</v>
      </c>
      <c r="Q687" s="6" cm="1">
        <f t="array" ref="Q687">VALUE(INDEX(_xlfn.TEXTSPLIT(INDEX(_xlfn.TEXTSPLIT(TableCSV[[#This Row],[rep]],"="),4)," "),1))</f>
        <v>5</v>
      </c>
      <c r="R687" s="6" cm="1">
        <f t="array" ref="R687">VALUE(INDEX(_xlfn.TEXTSPLIT(INDEX(_xlfn.TEXTSPLIT(TableCSV[[#This Row],[rep]],"="),5)," "),1))</f>
        <v>5</v>
      </c>
    </row>
    <row r="688" spans="1:18" hidden="1" x14ac:dyDescent="0.25">
      <c r="A688" t="s">
        <v>761</v>
      </c>
      <c r="B688" t="s">
        <v>762</v>
      </c>
      <c r="C688" t="s">
        <v>36</v>
      </c>
      <c r="D688" t="s">
        <v>783</v>
      </c>
      <c r="E688">
        <v>30000</v>
      </c>
      <c r="F688">
        <v>30000</v>
      </c>
      <c r="G688">
        <v>30000</v>
      </c>
      <c r="H688">
        <v>205.623719252</v>
      </c>
      <c r="I688">
        <v>205.62371899999999</v>
      </c>
      <c r="J688">
        <v>262.61561699999999</v>
      </c>
      <c r="K688" s="6" t="str" cm="1">
        <f t="array" ref="K688">INDEX(_xlfn.TEXTSPLIT(TableCSV[[#This Row],[csv]],"_"),1)</f>
        <v>dgemm</v>
      </c>
      <c r="L688" s="6" t="str" cm="1">
        <f t="array" ref="L688">INDEX(_xlfn.TEXTSPLIT(TableCSV[[#This Row],[csv]],"_"),2)</f>
        <v>oblas</v>
      </c>
      <c r="M68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8" s="6">
        <f>IF(ISNUMBER(SEARCH("optimized",TableCSV[[#This Row],[csv]])),1,0)</f>
        <v>1</v>
      </c>
      <c r="O688" s="6" t="str" cm="1">
        <f t="array" ref="O688">INDEX(_xlfn.TEXTSPLIT(INDEX(_xlfn.TEXTSPLIT(TableCSV[[#This Row],[rep]],"="),2)," "),1)</f>
        <v>cores</v>
      </c>
      <c r="P688" s="6" t="str" cm="1">
        <f t="array" ref="P688">INDEX(_xlfn.TEXTSPLIT(INDEX(_xlfn.TEXTSPLIT(TableCSV[[#This Row],[rep]],"="),3)," "),1)</f>
        <v>close</v>
      </c>
      <c r="Q688" s="6" cm="1">
        <f t="array" ref="Q688">VALUE(INDEX(_xlfn.TEXTSPLIT(INDEX(_xlfn.TEXTSPLIT(TableCSV[[#This Row],[rep]],"="),4)," "),1))</f>
        <v>4</v>
      </c>
      <c r="R688" s="6" cm="1">
        <f t="array" ref="R688">VALUE(INDEX(_xlfn.TEXTSPLIT(INDEX(_xlfn.TEXTSPLIT(TableCSV[[#This Row],[rep]],"="),5)," "),1))</f>
        <v>4</v>
      </c>
    </row>
    <row r="689" spans="1:18" hidden="1" x14ac:dyDescent="0.25">
      <c r="A689" t="s">
        <v>761</v>
      </c>
      <c r="B689" t="s">
        <v>762</v>
      </c>
      <c r="C689" t="s">
        <v>36</v>
      </c>
      <c r="D689" t="s">
        <v>784</v>
      </c>
      <c r="E689">
        <v>30000</v>
      </c>
      <c r="F689">
        <v>30000</v>
      </c>
      <c r="G689">
        <v>30000</v>
      </c>
      <c r="H689">
        <v>275.41425028200001</v>
      </c>
      <c r="I689">
        <v>275.41424999999998</v>
      </c>
      <c r="J689">
        <v>196.068286</v>
      </c>
      <c r="K689" s="6" t="str" cm="1">
        <f t="array" ref="K689">INDEX(_xlfn.TEXTSPLIT(TableCSV[[#This Row],[csv]],"_"),1)</f>
        <v>dgemm</v>
      </c>
      <c r="L689" s="6" t="str" cm="1">
        <f t="array" ref="L689">INDEX(_xlfn.TEXTSPLIT(TableCSV[[#This Row],[csv]],"_"),2)</f>
        <v>oblas</v>
      </c>
      <c r="M68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89" s="6">
        <f>IF(ISNUMBER(SEARCH("optimized",TableCSV[[#This Row],[csv]])),1,0)</f>
        <v>1</v>
      </c>
      <c r="O689" s="6" t="str" cm="1">
        <f t="array" ref="O689">INDEX(_xlfn.TEXTSPLIT(INDEX(_xlfn.TEXTSPLIT(TableCSV[[#This Row],[rep]],"="),2)," "),1)</f>
        <v>cores</v>
      </c>
      <c r="P689" s="6" t="str" cm="1">
        <f t="array" ref="P689">INDEX(_xlfn.TEXTSPLIT(INDEX(_xlfn.TEXTSPLIT(TableCSV[[#This Row],[rep]],"="),3)," "),1)</f>
        <v>close</v>
      </c>
      <c r="Q689" s="6" cm="1">
        <f t="array" ref="Q689">VALUE(INDEX(_xlfn.TEXTSPLIT(INDEX(_xlfn.TEXTSPLIT(TableCSV[[#This Row],[rep]],"="),4)," "),1))</f>
        <v>3</v>
      </c>
      <c r="R689" s="6" cm="1">
        <f t="array" ref="R689">VALUE(INDEX(_xlfn.TEXTSPLIT(INDEX(_xlfn.TEXTSPLIT(TableCSV[[#This Row],[rep]],"="),5)," "),1))</f>
        <v>3</v>
      </c>
    </row>
    <row r="690" spans="1:18" hidden="1" x14ac:dyDescent="0.25">
      <c r="A690" t="s">
        <v>761</v>
      </c>
      <c r="B690" t="s">
        <v>762</v>
      </c>
      <c r="C690" t="s">
        <v>36</v>
      </c>
      <c r="D690" t="s">
        <v>785</v>
      </c>
      <c r="E690">
        <v>30000</v>
      </c>
      <c r="F690">
        <v>30000</v>
      </c>
      <c r="G690">
        <v>30000</v>
      </c>
      <c r="H690">
        <v>415.97101009699998</v>
      </c>
      <c r="I690">
        <v>415.97100999999998</v>
      </c>
      <c r="J690">
        <v>129.81673900000001</v>
      </c>
      <c r="K690" s="6" t="str" cm="1">
        <f t="array" ref="K690">INDEX(_xlfn.TEXTSPLIT(TableCSV[[#This Row],[csv]],"_"),1)</f>
        <v>dgemm</v>
      </c>
      <c r="L690" s="6" t="str" cm="1">
        <f t="array" ref="L690">INDEX(_xlfn.TEXTSPLIT(TableCSV[[#This Row],[csv]],"_"),2)</f>
        <v>oblas</v>
      </c>
      <c r="M69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0" s="6">
        <f>IF(ISNUMBER(SEARCH("optimized",TableCSV[[#This Row],[csv]])),1,0)</f>
        <v>1</v>
      </c>
      <c r="O690" s="6" t="str" cm="1">
        <f t="array" ref="O690">INDEX(_xlfn.TEXTSPLIT(INDEX(_xlfn.TEXTSPLIT(TableCSV[[#This Row],[rep]],"="),2)," "),1)</f>
        <v>cores</v>
      </c>
      <c r="P690" s="6" t="str" cm="1">
        <f t="array" ref="P690">INDEX(_xlfn.TEXTSPLIT(INDEX(_xlfn.TEXTSPLIT(TableCSV[[#This Row],[rep]],"="),3)," "),1)</f>
        <v>close</v>
      </c>
      <c r="Q690" s="6" cm="1">
        <f t="array" ref="Q690">VALUE(INDEX(_xlfn.TEXTSPLIT(INDEX(_xlfn.TEXTSPLIT(TableCSV[[#This Row],[rep]],"="),4)," "),1))</f>
        <v>2</v>
      </c>
      <c r="R690" s="6" cm="1">
        <f t="array" ref="R690">VALUE(INDEX(_xlfn.TEXTSPLIT(INDEX(_xlfn.TEXTSPLIT(TableCSV[[#This Row],[rep]],"="),5)," "),1))</f>
        <v>2</v>
      </c>
    </row>
    <row r="691" spans="1:18" hidden="1" x14ac:dyDescent="0.25">
      <c r="A691" t="s">
        <v>761</v>
      </c>
      <c r="B691" t="s">
        <v>762</v>
      </c>
      <c r="C691" t="s">
        <v>36</v>
      </c>
      <c r="D691" t="s">
        <v>786</v>
      </c>
      <c r="E691">
        <v>30000</v>
      </c>
      <c r="F691">
        <v>30000</v>
      </c>
      <c r="G691">
        <v>30000</v>
      </c>
      <c r="H691">
        <v>791.680089318</v>
      </c>
      <c r="I691">
        <v>791.68008899999995</v>
      </c>
      <c r="J691">
        <v>68.209370000000007</v>
      </c>
      <c r="K691" s="6" t="str" cm="1">
        <f t="array" ref="K691">INDEX(_xlfn.TEXTSPLIT(TableCSV[[#This Row],[csv]],"_"),1)</f>
        <v>dgemm</v>
      </c>
      <c r="L691" s="6" t="str" cm="1">
        <f t="array" ref="L691">INDEX(_xlfn.TEXTSPLIT(TableCSV[[#This Row],[csv]],"_"),2)</f>
        <v>oblas</v>
      </c>
      <c r="M69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1" s="6">
        <f>IF(ISNUMBER(SEARCH("optimized",TableCSV[[#This Row],[csv]])),1,0)</f>
        <v>1</v>
      </c>
      <c r="O691" s="6" t="str" cm="1">
        <f t="array" ref="O691">INDEX(_xlfn.TEXTSPLIT(INDEX(_xlfn.TEXTSPLIT(TableCSV[[#This Row],[rep]],"="),2)," "),1)</f>
        <v>cores</v>
      </c>
      <c r="P691" s="6" t="str" cm="1">
        <f t="array" ref="P691">INDEX(_xlfn.TEXTSPLIT(INDEX(_xlfn.TEXTSPLIT(TableCSV[[#This Row],[rep]],"="),3)," "),1)</f>
        <v>close</v>
      </c>
      <c r="Q691" s="6" cm="1">
        <f t="array" ref="Q691">VALUE(INDEX(_xlfn.TEXTSPLIT(INDEX(_xlfn.TEXTSPLIT(TableCSV[[#This Row],[rep]],"="),4)," "),1))</f>
        <v>1</v>
      </c>
      <c r="R691" s="6" cm="1">
        <f t="array" ref="R691">VALUE(INDEX(_xlfn.TEXTSPLIT(INDEX(_xlfn.TEXTSPLIT(TableCSV[[#This Row],[rep]],"="),5)," "),1))</f>
        <v>1</v>
      </c>
    </row>
    <row r="692" spans="1:18" hidden="1" x14ac:dyDescent="0.25">
      <c r="A692" t="s">
        <v>761</v>
      </c>
      <c r="B692" t="s">
        <v>762</v>
      </c>
      <c r="C692" t="s">
        <v>36</v>
      </c>
      <c r="D692" t="s">
        <v>787</v>
      </c>
      <c r="E692">
        <v>30000</v>
      </c>
      <c r="F692">
        <v>30000</v>
      </c>
      <c r="G692">
        <v>30000</v>
      </c>
      <c r="H692">
        <v>68.115488244999995</v>
      </c>
      <c r="I692">
        <v>68.115487999999999</v>
      </c>
      <c r="J692">
        <v>792.77123900000004</v>
      </c>
      <c r="K692" s="6" t="str" cm="1">
        <f t="array" ref="K692">INDEX(_xlfn.TEXTSPLIT(TableCSV[[#This Row],[csv]],"_"),1)</f>
        <v>dgemm</v>
      </c>
      <c r="L692" s="6" t="str" cm="1">
        <f t="array" ref="L692">INDEX(_xlfn.TEXTSPLIT(TableCSV[[#This Row],[csv]],"_"),2)</f>
        <v>oblas</v>
      </c>
      <c r="M69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2" s="6">
        <f>IF(ISNUMBER(SEARCH("optimized",TableCSV[[#This Row],[csv]])),1,0)</f>
        <v>1</v>
      </c>
      <c r="O692" s="6" t="str" cm="1">
        <f t="array" ref="O692">INDEX(_xlfn.TEXTSPLIT(INDEX(_xlfn.TEXTSPLIT(TableCSV[[#This Row],[rep]],"="),2)," "),1)</f>
        <v>cores</v>
      </c>
      <c r="P692" s="6" t="str" cm="1">
        <f t="array" ref="P692">INDEX(_xlfn.TEXTSPLIT(INDEX(_xlfn.TEXTSPLIT(TableCSV[[#This Row],[rep]],"="),3)," "),1)</f>
        <v>close</v>
      </c>
      <c r="Q692" s="6" cm="1">
        <f t="array" ref="Q692">VALUE(INDEX(_xlfn.TEXTSPLIT(INDEX(_xlfn.TEXTSPLIT(TableCSV[[#This Row],[rep]],"="),4)," "),1))</f>
        <v>12</v>
      </c>
      <c r="R692" s="6" cm="1">
        <f t="array" ref="R692">VALUE(INDEX(_xlfn.TEXTSPLIT(INDEX(_xlfn.TEXTSPLIT(TableCSV[[#This Row],[rep]],"="),5)," "),1))</f>
        <v>12</v>
      </c>
    </row>
    <row r="693" spans="1:18" hidden="1" x14ac:dyDescent="0.25">
      <c r="A693" t="s">
        <v>761</v>
      </c>
      <c r="B693" t="s">
        <v>762</v>
      </c>
      <c r="C693" t="s">
        <v>36</v>
      </c>
      <c r="D693" t="s">
        <v>788</v>
      </c>
      <c r="E693">
        <v>30000</v>
      </c>
      <c r="F693">
        <v>30000</v>
      </c>
      <c r="G693">
        <v>30000</v>
      </c>
      <c r="H693">
        <v>73.880280373000005</v>
      </c>
      <c r="I693">
        <v>73.880279999999999</v>
      </c>
      <c r="J693">
        <v>730.91222300000004</v>
      </c>
      <c r="K693" s="6" t="str" cm="1">
        <f t="array" ref="K693">INDEX(_xlfn.TEXTSPLIT(TableCSV[[#This Row],[csv]],"_"),1)</f>
        <v>dgemm</v>
      </c>
      <c r="L693" s="6" t="str" cm="1">
        <f t="array" ref="L693">INDEX(_xlfn.TEXTSPLIT(TableCSV[[#This Row],[csv]],"_"),2)</f>
        <v>oblas</v>
      </c>
      <c r="M69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3" s="6">
        <f>IF(ISNUMBER(SEARCH("optimized",TableCSV[[#This Row],[csv]])),1,0)</f>
        <v>1</v>
      </c>
      <c r="O693" s="6" t="str" cm="1">
        <f t="array" ref="O693">INDEX(_xlfn.TEXTSPLIT(INDEX(_xlfn.TEXTSPLIT(TableCSV[[#This Row],[rep]],"="),2)," "),1)</f>
        <v>cores</v>
      </c>
      <c r="P693" s="6" t="str" cm="1">
        <f t="array" ref="P693">INDEX(_xlfn.TEXTSPLIT(INDEX(_xlfn.TEXTSPLIT(TableCSV[[#This Row],[rep]],"="),3)," "),1)</f>
        <v>close</v>
      </c>
      <c r="Q693" s="6" cm="1">
        <f t="array" ref="Q693">VALUE(INDEX(_xlfn.TEXTSPLIT(INDEX(_xlfn.TEXTSPLIT(TableCSV[[#This Row],[rep]],"="),4)," "),1))</f>
        <v>11</v>
      </c>
      <c r="R693" s="6" cm="1">
        <f t="array" ref="R693">VALUE(INDEX(_xlfn.TEXTSPLIT(INDEX(_xlfn.TEXTSPLIT(TableCSV[[#This Row],[rep]],"="),5)," "),1))</f>
        <v>11</v>
      </c>
    </row>
    <row r="694" spans="1:18" hidden="1" x14ac:dyDescent="0.25">
      <c r="A694" t="s">
        <v>761</v>
      </c>
      <c r="B694" t="s">
        <v>762</v>
      </c>
      <c r="C694" t="s">
        <v>36</v>
      </c>
      <c r="D694" t="s">
        <v>789</v>
      </c>
      <c r="E694">
        <v>30000</v>
      </c>
      <c r="F694">
        <v>30000</v>
      </c>
      <c r="G694">
        <v>30000</v>
      </c>
      <c r="H694">
        <v>80.948532224000004</v>
      </c>
      <c r="I694">
        <v>80.948532</v>
      </c>
      <c r="J694">
        <v>667.09053900000004</v>
      </c>
      <c r="K694" s="6" t="str" cm="1">
        <f t="array" ref="K694">INDEX(_xlfn.TEXTSPLIT(TableCSV[[#This Row],[csv]],"_"),1)</f>
        <v>dgemm</v>
      </c>
      <c r="L694" s="6" t="str" cm="1">
        <f t="array" ref="L694">INDEX(_xlfn.TEXTSPLIT(TableCSV[[#This Row],[csv]],"_"),2)</f>
        <v>oblas</v>
      </c>
      <c r="M69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4" s="6">
        <f>IF(ISNUMBER(SEARCH("optimized",TableCSV[[#This Row],[csv]])),1,0)</f>
        <v>1</v>
      </c>
      <c r="O694" s="6" t="str" cm="1">
        <f t="array" ref="O694">INDEX(_xlfn.TEXTSPLIT(INDEX(_xlfn.TEXTSPLIT(TableCSV[[#This Row],[rep]],"="),2)," "),1)</f>
        <v>cores</v>
      </c>
      <c r="P694" s="6" t="str" cm="1">
        <f t="array" ref="P694">INDEX(_xlfn.TEXTSPLIT(INDEX(_xlfn.TEXTSPLIT(TableCSV[[#This Row],[rep]],"="),3)," "),1)</f>
        <v>close</v>
      </c>
      <c r="Q694" s="6" cm="1">
        <f t="array" ref="Q694">VALUE(INDEX(_xlfn.TEXTSPLIT(INDEX(_xlfn.TEXTSPLIT(TableCSV[[#This Row],[rep]],"="),4)," "),1))</f>
        <v>10</v>
      </c>
      <c r="R694" s="6" cm="1">
        <f t="array" ref="R694">VALUE(INDEX(_xlfn.TEXTSPLIT(INDEX(_xlfn.TEXTSPLIT(TableCSV[[#This Row],[rep]],"="),5)," "),1))</f>
        <v>10</v>
      </c>
    </row>
    <row r="695" spans="1:18" hidden="1" x14ac:dyDescent="0.25">
      <c r="A695" t="s">
        <v>761</v>
      </c>
      <c r="B695" t="s">
        <v>762</v>
      </c>
      <c r="C695" t="s">
        <v>36</v>
      </c>
      <c r="D695" t="s">
        <v>790</v>
      </c>
      <c r="E695">
        <v>30000</v>
      </c>
      <c r="F695">
        <v>30000</v>
      </c>
      <c r="G695">
        <v>30000</v>
      </c>
      <c r="H695">
        <v>90.154209338000001</v>
      </c>
      <c r="I695">
        <v>90.154208999999994</v>
      </c>
      <c r="J695">
        <v>598.97369600000002</v>
      </c>
      <c r="K695" s="6" t="str" cm="1">
        <f t="array" ref="K695">INDEX(_xlfn.TEXTSPLIT(TableCSV[[#This Row],[csv]],"_"),1)</f>
        <v>dgemm</v>
      </c>
      <c r="L695" s="6" t="str" cm="1">
        <f t="array" ref="L695">INDEX(_xlfn.TEXTSPLIT(TableCSV[[#This Row],[csv]],"_"),2)</f>
        <v>oblas</v>
      </c>
      <c r="M69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5" s="6">
        <f>IF(ISNUMBER(SEARCH("optimized",TableCSV[[#This Row],[csv]])),1,0)</f>
        <v>1</v>
      </c>
      <c r="O695" s="6" t="str" cm="1">
        <f t="array" ref="O695">INDEX(_xlfn.TEXTSPLIT(INDEX(_xlfn.TEXTSPLIT(TableCSV[[#This Row],[rep]],"="),2)," "),1)</f>
        <v>cores</v>
      </c>
      <c r="P695" s="6" t="str" cm="1">
        <f t="array" ref="P695">INDEX(_xlfn.TEXTSPLIT(INDEX(_xlfn.TEXTSPLIT(TableCSV[[#This Row],[rep]],"="),3)," "),1)</f>
        <v>close</v>
      </c>
      <c r="Q695" s="6" cm="1">
        <f t="array" ref="Q695">VALUE(INDEX(_xlfn.TEXTSPLIT(INDEX(_xlfn.TEXTSPLIT(TableCSV[[#This Row],[rep]],"="),4)," "),1))</f>
        <v>9</v>
      </c>
      <c r="R695" s="6" cm="1">
        <f t="array" ref="R695">VALUE(INDEX(_xlfn.TEXTSPLIT(INDEX(_xlfn.TEXTSPLIT(TableCSV[[#This Row],[rep]],"="),5)," "),1))</f>
        <v>9</v>
      </c>
    </row>
    <row r="696" spans="1:18" hidden="1" x14ac:dyDescent="0.25">
      <c r="A696" t="s">
        <v>761</v>
      </c>
      <c r="B696" t="s">
        <v>762</v>
      </c>
      <c r="C696" t="s">
        <v>36</v>
      </c>
      <c r="D696" t="s">
        <v>791</v>
      </c>
      <c r="E696">
        <v>30000</v>
      </c>
      <c r="F696">
        <v>30000</v>
      </c>
      <c r="G696">
        <v>30000</v>
      </c>
      <c r="H696">
        <v>101.485444477</v>
      </c>
      <c r="I696">
        <v>101.485444</v>
      </c>
      <c r="J696">
        <v>532.09600899999998</v>
      </c>
      <c r="K696" s="6" t="str" cm="1">
        <f t="array" ref="K696">INDEX(_xlfn.TEXTSPLIT(TableCSV[[#This Row],[csv]],"_"),1)</f>
        <v>dgemm</v>
      </c>
      <c r="L696" s="6" t="str" cm="1">
        <f t="array" ref="L696">INDEX(_xlfn.TEXTSPLIT(TableCSV[[#This Row],[csv]],"_"),2)</f>
        <v>oblas</v>
      </c>
      <c r="M69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6" s="6">
        <f>IF(ISNUMBER(SEARCH("optimized",TableCSV[[#This Row],[csv]])),1,0)</f>
        <v>1</v>
      </c>
      <c r="O696" s="6" t="str" cm="1">
        <f t="array" ref="O696">INDEX(_xlfn.TEXTSPLIT(INDEX(_xlfn.TEXTSPLIT(TableCSV[[#This Row],[rep]],"="),2)," "),1)</f>
        <v>cores</v>
      </c>
      <c r="P696" s="6" t="str" cm="1">
        <f t="array" ref="P696">INDEX(_xlfn.TEXTSPLIT(INDEX(_xlfn.TEXTSPLIT(TableCSV[[#This Row],[rep]],"="),3)," "),1)</f>
        <v>close</v>
      </c>
      <c r="Q696" s="6" cm="1">
        <f t="array" ref="Q696">VALUE(INDEX(_xlfn.TEXTSPLIT(INDEX(_xlfn.TEXTSPLIT(TableCSV[[#This Row],[rep]],"="),4)," "),1))</f>
        <v>8</v>
      </c>
      <c r="R696" s="6" cm="1">
        <f t="array" ref="R696">VALUE(INDEX(_xlfn.TEXTSPLIT(INDEX(_xlfn.TEXTSPLIT(TableCSV[[#This Row],[rep]],"="),5)," "),1))</f>
        <v>8</v>
      </c>
    </row>
    <row r="697" spans="1:18" hidden="1" x14ac:dyDescent="0.25">
      <c r="A697" t="s">
        <v>761</v>
      </c>
      <c r="B697" t="s">
        <v>762</v>
      </c>
      <c r="C697" t="s">
        <v>36</v>
      </c>
      <c r="D697" t="s">
        <v>792</v>
      </c>
      <c r="E697">
        <v>30000</v>
      </c>
      <c r="F697">
        <v>30000</v>
      </c>
      <c r="G697">
        <v>30000</v>
      </c>
      <c r="H697">
        <v>118.392327833</v>
      </c>
      <c r="I697">
        <v>118.39232800000001</v>
      </c>
      <c r="J697">
        <v>456.110636</v>
      </c>
      <c r="K697" s="6" t="str" cm="1">
        <f t="array" ref="K697">INDEX(_xlfn.TEXTSPLIT(TableCSV[[#This Row],[csv]],"_"),1)</f>
        <v>dgemm</v>
      </c>
      <c r="L697" s="6" t="str" cm="1">
        <f t="array" ref="L697">INDEX(_xlfn.TEXTSPLIT(TableCSV[[#This Row],[csv]],"_"),2)</f>
        <v>oblas</v>
      </c>
      <c r="M69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7" s="6">
        <f>IF(ISNUMBER(SEARCH("optimized",TableCSV[[#This Row],[csv]])),1,0)</f>
        <v>1</v>
      </c>
      <c r="O697" s="6" t="str" cm="1">
        <f t="array" ref="O697">INDEX(_xlfn.TEXTSPLIT(INDEX(_xlfn.TEXTSPLIT(TableCSV[[#This Row],[rep]],"="),2)," "),1)</f>
        <v>cores</v>
      </c>
      <c r="P697" s="6" t="str" cm="1">
        <f t="array" ref="P697">INDEX(_xlfn.TEXTSPLIT(INDEX(_xlfn.TEXTSPLIT(TableCSV[[#This Row],[rep]],"="),3)," "),1)</f>
        <v>close</v>
      </c>
      <c r="Q697" s="6" cm="1">
        <f t="array" ref="Q697">VALUE(INDEX(_xlfn.TEXTSPLIT(INDEX(_xlfn.TEXTSPLIT(TableCSV[[#This Row],[rep]],"="),4)," "),1))</f>
        <v>7</v>
      </c>
      <c r="R697" s="6" cm="1">
        <f t="array" ref="R697">VALUE(INDEX(_xlfn.TEXTSPLIT(INDEX(_xlfn.TEXTSPLIT(TableCSV[[#This Row],[rep]],"="),5)," "),1))</f>
        <v>7</v>
      </c>
    </row>
    <row r="698" spans="1:18" hidden="1" x14ac:dyDescent="0.25">
      <c r="A698" t="s">
        <v>761</v>
      </c>
      <c r="B698" t="s">
        <v>762</v>
      </c>
      <c r="C698" t="s">
        <v>36</v>
      </c>
      <c r="D698" t="s">
        <v>793</v>
      </c>
      <c r="E698">
        <v>30000</v>
      </c>
      <c r="F698">
        <v>30000</v>
      </c>
      <c r="G698">
        <v>30000</v>
      </c>
      <c r="H698">
        <v>137.13345728199999</v>
      </c>
      <c r="I698">
        <v>137.13345699999999</v>
      </c>
      <c r="J698">
        <v>393.77699000000001</v>
      </c>
      <c r="K698" s="6" t="str" cm="1">
        <f t="array" ref="K698">INDEX(_xlfn.TEXTSPLIT(TableCSV[[#This Row],[csv]],"_"),1)</f>
        <v>dgemm</v>
      </c>
      <c r="L698" s="6" t="str" cm="1">
        <f t="array" ref="L698">INDEX(_xlfn.TEXTSPLIT(TableCSV[[#This Row],[csv]],"_"),2)</f>
        <v>oblas</v>
      </c>
      <c r="M6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8" s="6">
        <f>IF(ISNUMBER(SEARCH("optimized",TableCSV[[#This Row],[csv]])),1,0)</f>
        <v>1</v>
      </c>
      <c r="O698" s="6" t="str" cm="1">
        <f t="array" ref="O698">INDEX(_xlfn.TEXTSPLIT(INDEX(_xlfn.TEXTSPLIT(TableCSV[[#This Row],[rep]],"="),2)," "),1)</f>
        <v>cores</v>
      </c>
      <c r="P698" s="6" t="str" cm="1">
        <f t="array" ref="P698">INDEX(_xlfn.TEXTSPLIT(INDEX(_xlfn.TEXTSPLIT(TableCSV[[#This Row],[rep]],"="),3)," "),1)</f>
        <v>close</v>
      </c>
      <c r="Q698" s="6" cm="1">
        <f t="array" ref="Q698">VALUE(INDEX(_xlfn.TEXTSPLIT(INDEX(_xlfn.TEXTSPLIT(TableCSV[[#This Row],[rep]],"="),4)," "),1))</f>
        <v>6</v>
      </c>
      <c r="R698" s="6" cm="1">
        <f t="array" ref="R698">VALUE(INDEX(_xlfn.TEXTSPLIT(INDEX(_xlfn.TEXTSPLIT(TableCSV[[#This Row],[rep]],"="),5)," "),1))</f>
        <v>6</v>
      </c>
    </row>
    <row r="699" spans="1:18" hidden="1" x14ac:dyDescent="0.25">
      <c r="A699" t="s">
        <v>761</v>
      </c>
      <c r="B699" t="s">
        <v>762</v>
      </c>
      <c r="C699" t="s">
        <v>36</v>
      </c>
      <c r="D699" t="s">
        <v>794</v>
      </c>
      <c r="E699">
        <v>30000</v>
      </c>
      <c r="F699">
        <v>30000</v>
      </c>
      <c r="G699">
        <v>30000</v>
      </c>
      <c r="H699">
        <v>163.587385888</v>
      </c>
      <c r="I699">
        <v>163.58738600000001</v>
      </c>
      <c r="J699">
        <v>330.09880099999998</v>
      </c>
      <c r="K699" s="6" t="str" cm="1">
        <f t="array" ref="K699">INDEX(_xlfn.TEXTSPLIT(TableCSV[[#This Row],[csv]],"_"),1)</f>
        <v>dgemm</v>
      </c>
      <c r="L699" s="6" t="str" cm="1">
        <f t="array" ref="L699">INDEX(_xlfn.TEXTSPLIT(TableCSV[[#This Row],[csv]],"_"),2)</f>
        <v>oblas</v>
      </c>
      <c r="M6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699" s="6">
        <f>IF(ISNUMBER(SEARCH("optimized",TableCSV[[#This Row],[csv]])),1,0)</f>
        <v>1</v>
      </c>
      <c r="O699" s="6" t="str" cm="1">
        <f t="array" ref="O699">INDEX(_xlfn.TEXTSPLIT(INDEX(_xlfn.TEXTSPLIT(TableCSV[[#This Row],[rep]],"="),2)," "),1)</f>
        <v>cores</v>
      </c>
      <c r="P699" s="6" t="str" cm="1">
        <f t="array" ref="P699">INDEX(_xlfn.TEXTSPLIT(INDEX(_xlfn.TEXTSPLIT(TableCSV[[#This Row],[rep]],"="),3)," "),1)</f>
        <v>close</v>
      </c>
      <c r="Q699" s="6" cm="1">
        <f t="array" ref="Q699">VALUE(INDEX(_xlfn.TEXTSPLIT(INDEX(_xlfn.TEXTSPLIT(TableCSV[[#This Row],[rep]],"="),4)," "),1))</f>
        <v>5</v>
      </c>
      <c r="R699" s="6" cm="1">
        <f t="array" ref="R699">VALUE(INDEX(_xlfn.TEXTSPLIT(INDEX(_xlfn.TEXTSPLIT(TableCSV[[#This Row],[rep]],"="),5)," "),1))</f>
        <v>5</v>
      </c>
    </row>
    <row r="700" spans="1:18" hidden="1" x14ac:dyDescent="0.25">
      <c r="A700" t="s">
        <v>761</v>
      </c>
      <c r="B700" t="s">
        <v>762</v>
      </c>
      <c r="C700" t="s">
        <v>36</v>
      </c>
      <c r="D700" t="s">
        <v>795</v>
      </c>
      <c r="E700">
        <v>30000</v>
      </c>
      <c r="F700">
        <v>30000</v>
      </c>
      <c r="G700">
        <v>30000</v>
      </c>
      <c r="H700">
        <v>206.25230852600001</v>
      </c>
      <c r="I700">
        <v>206.252309</v>
      </c>
      <c r="J700">
        <v>261.81525099999999</v>
      </c>
      <c r="K700" s="6" t="str" cm="1">
        <f t="array" ref="K700">INDEX(_xlfn.TEXTSPLIT(TableCSV[[#This Row],[csv]],"_"),1)</f>
        <v>dgemm</v>
      </c>
      <c r="L700" s="6" t="str" cm="1">
        <f t="array" ref="L700">INDEX(_xlfn.TEXTSPLIT(TableCSV[[#This Row],[csv]],"_"),2)</f>
        <v>oblas</v>
      </c>
      <c r="M7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00" s="6">
        <f>IF(ISNUMBER(SEARCH("optimized",TableCSV[[#This Row],[csv]])),1,0)</f>
        <v>1</v>
      </c>
      <c r="O700" s="6" t="str" cm="1">
        <f t="array" ref="O700">INDEX(_xlfn.TEXTSPLIT(INDEX(_xlfn.TEXTSPLIT(TableCSV[[#This Row],[rep]],"="),2)," "),1)</f>
        <v>cores</v>
      </c>
      <c r="P700" s="6" t="str" cm="1">
        <f t="array" ref="P700">INDEX(_xlfn.TEXTSPLIT(INDEX(_xlfn.TEXTSPLIT(TableCSV[[#This Row],[rep]],"="),3)," "),1)</f>
        <v>close</v>
      </c>
      <c r="Q700" s="6" cm="1">
        <f t="array" ref="Q700">VALUE(INDEX(_xlfn.TEXTSPLIT(INDEX(_xlfn.TEXTSPLIT(TableCSV[[#This Row],[rep]],"="),4)," "),1))</f>
        <v>4</v>
      </c>
      <c r="R700" s="6" cm="1">
        <f t="array" ref="R700">VALUE(INDEX(_xlfn.TEXTSPLIT(INDEX(_xlfn.TEXTSPLIT(TableCSV[[#This Row],[rep]],"="),5)," "),1))</f>
        <v>4</v>
      </c>
    </row>
    <row r="701" spans="1:18" hidden="1" x14ac:dyDescent="0.25">
      <c r="A701" t="s">
        <v>761</v>
      </c>
      <c r="B701" t="s">
        <v>762</v>
      </c>
      <c r="C701" t="s">
        <v>36</v>
      </c>
      <c r="D701" t="s">
        <v>796</v>
      </c>
      <c r="E701">
        <v>30000</v>
      </c>
      <c r="F701">
        <v>30000</v>
      </c>
      <c r="G701">
        <v>30000</v>
      </c>
      <c r="H701">
        <v>275.443520627</v>
      </c>
      <c r="I701">
        <v>275.44352099999998</v>
      </c>
      <c r="J701">
        <v>196.047451</v>
      </c>
      <c r="K701" s="6" t="str" cm="1">
        <f t="array" ref="K701">INDEX(_xlfn.TEXTSPLIT(TableCSV[[#This Row],[csv]],"_"),1)</f>
        <v>dgemm</v>
      </c>
      <c r="L701" s="6" t="str" cm="1">
        <f t="array" ref="L701">INDEX(_xlfn.TEXTSPLIT(TableCSV[[#This Row],[csv]],"_"),2)</f>
        <v>oblas</v>
      </c>
      <c r="M7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01" s="6">
        <f>IF(ISNUMBER(SEARCH("optimized",TableCSV[[#This Row],[csv]])),1,0)</f>
        <v>1</v>
      </c>
      <c r="O701" s="6" t="str" cm="1">
        <f t="array" ref="O701">INDEX(_xlfn.TEXTSPLIT(INDEX(_xlfn.TEXTSPLIT(TableCSV[[#This Row],[rep]],"="),2)," "),1)</f>
        <v>cores</v>
      </c>
      <c r="P701" s="6" t="str" cm="1">
        <f t="array" ref="P701">INDEX(_xlfn.TEXTSPLIT(INDEX(_xlfn.TEXTSPLIT(TableCSV[[#This Row],[rep]],"="),3)," "),1)</f>
        <v>close</v>
      </c>
      <c r="Q701" s="6" cm="1">
        <f t="array" ref="Q701">VALUE(INDEX(_xlfn.TEXTSPLIT(INDEX(_xlfn.TEXTSPLIT(TableCSV[[#This Row],[rep]],"="),4)," "),1))</f>
        <v>3</v>
      </c>
      <c r="R701" s="6" cm="1">
        <f t="array" ref="R701">VALUE(INDEX(_xlfn.TEXTSPLIT(INDEX(_xlfn.TEXTSPLIT(TableCSV[[#This Row],[rep]],"="),5)," "),1))</f>
        <v>3</v>
      </c>
    </row>
    <row r="702" spans="1:18" hidden="1" x14ac:dyDescent="0.25">
      <c r="A702" t="s">
        <v>797</v>
      </c>
      <c r="B702" t="s">
        <v>798</v>
      </c>
      <c r="C702" t="s">
        <v>32</v>
      </c>
      <c r="D702" t="s">
        <v>799</v>
      </c>
      <c r="E702">
        <v>30000</v>
      </c>
      <c r="F702">
        <v>30000</v>
      </c>
      <c r="G702">
        <v>30000</v>
      </c>
      <c r="H702">
        <v>41.441006995999999</v>
      </c>
      <c r="I702">
        <v>41.441006999999999</v>
      </c>
      <c r="J702">
        <v>1303.057139</v>
      </c>
      <c r="K702" s="6" t="str" cm="1">
        <f t="array" ref="K702">INDEX(_xlfn.TEXTSPLIT(TableCSV[[#This Row],[csv]],"_"),1)</f>
        <v>dgemm</v>
      </c>
      <c r="L702" s="6" t="str" cm="1">
        <f t="array" ref="L702">INDEX(_xlfn.TEXTSPLIT(TableCSV[[#This Row],[csv]],"_"),2)</f>
        <v>oblas</v>
      </c>
      <c r="M7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2" s="6">
        <f>IF(ISNUMBER(SEARCH("optimized",TableCSV[[#This Row],[csv]])),1,0)</f>
        <v>1</v>
      </c>
      <c r="O702" s="6" t="str" cm="1">
        <f t="array" ref="O702">INDEX(_xlfn.TEXTSPLIT(INDEX(_xlfn.TEXTSPLIT(TableCSV[[#This Row],[rep]],"="),2)," "),1)</f>
        <v>cores</v>
      </c>
      <c r="P702" s="6" t="str" cm="1">
        <f t="array" ref="P702">INDEX(_xlfn.TEXTSPLIT(INDEX(_xlfn.TEXTSPLIT(TableCSV[[#This Row],[rep]],"="),3)," "),1)</f>
        <v>close</v>
      </c>
      <c r="Q702" s="6" cm="1">
        <f t="array" ref="Q702">VALUE(INDEX(_xlfn.TEXTSPLIT(INDEX(_xlfn.TEXTSPLIT(TableCSV[[#This Row],[rep]],"="),4)," "),1))</f>
        <v>64</v>
      </c>
      <c r="R702" s="6" cm="1">
        <f t="array" ref="R702">VALUE(INDEX(_xlfn.TEXTSPLIT(INDEX(_xlfn.TEXTSPLIT(TableCSV[[#This Row],[rep]],"="),5)," "),1))</f>
        <v>64</v>
      </c>
    </row>
    <row r="703" spans="1:18" hidden="1" x14ac:dyDescent="0.25">
      <c r="A703" t="s">
        <v>797</v>
      </c>
      <c r="B703" t="s">
        <v>798</v>
      </c>
      <c r="C703" t="s">
        <v>32</v>
      </c>
      <c r="D703" t="s">
        <v>800</v>
      </c>
      <c r="E703">
        <v>30000</v>
      </c>
      <c r="F703">
        <v>30000</v>
      </c>
      <c r="G703">
        <v>30000</v>
      </c>
      <c r="H703">
        <v>41.338189597000003</v>
      </c>
      <c r="I703">
        <v>41.338189999999997</v>
      </c>
      <c r="J703">
        <v>1306.2981360000001</v>
      </c>
      <c r="K703" s="6" t="str" cm="1">
        <f t="array" ref="K703">INDEX(_xlfn.TEXTSPLIT(TableCSV[[#This Row],[csv]],"_"),1)</f>
        <v>dgemm</v>
      </c>
      <c r="L703" s="6" t="str" cm="1">
        <f t="array" ref="L703">INDEX(_xlfn.TEXTSPLIT(TableCSV[[#This Row],[csv]],"_"),2)</f>
        <v>oblas</v>
      </c>
      <c r="M7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3" s="6">
        <f>IF(ISNUMBER(SEARCH("optimized",TableCSV[[#This Row],[csv]])),1,0)</f>
        <v>1</v>
      </c>
      <c r="O703" s="6" t="str" cm="1">
        <f t="array" ref="O703">INDEX(_xlfn.TEXTSPLIT(INDEX(_xlfn.TEXTSPLIT(TableCSV[[#This Row],[rep]],"="),2)," "),1)</f>
        <v>cores</v>
      </c>
      <c r="P703" s="6" t="str" cm="1">
        <f t="array" ref="P703">INDEX(_xlfn.TEXTSPLIT(INDEX(_xlfn.TEXTSPLIT(TableCSV[[#This Row],[rep]],"="),3)," "),1)</f>
        <v>close</v>
      </c>
      <c r="Q703" s="6" cm="1">
        <f t="array" ref="Q703">VALUE(INDEX(_xlfn.TEXTSPLIT(INDEX(_xlfn.TEXTSPLIT(TableCSV[[#This Row],[rep]],"="),4)," "),1))</f>
        <v>63</v>
      </c>
      <c r="R703" s="6" cm="1">
        <f t="array" ref="R703">VALUE(INDEX(_xlfn.TEXTSPLIT(INDEX(_xlfn.TEXTSPLIT(TableCSV[[#This Row],[rep]],"="),5)," "),1))</f>
        <v>63</v>
      </c>
    </row>
    <row r="704" spans="1:18" hidden="1" x14ac:dyDescent="0.25">
      <c r="A704" t="s">
        <v>797</v>
      </c>
      <c r="B704" t="s">
        <v>798</v>
      </c>
      <c r="C704" t="s">
        <v>32</v>
      </c>
      <c r="D704" t="s">
        <v>801</v>
      </c>
      <c r="E704">
        <v>30000</v>
      </c>
      <c r="F704">
        <v>30000</v>
      </c>
      <c r="G704">
        <v>30000</v>
      </c>
      <c r="H704">
        <v>41.305534796000003</v>
      </c>
      <c r="I704">
        <v>41.305534999999999</v>
      </c>
      <c r="J704">
        <v>1307.330852</v>
      </c>
      <c r="K704" s="6" t="str" cm="1">
        <f t="array" ref="K704">INDEX(_xlfn.TEXTSPLIT(TableCSV[[#This Row],[csv]],"_"),1)</f>
        <v>dgemm</v>
      </c>
      <c r="L704" s="6" t="str" cm="1">
        <f t="array" ref="L704">INDEX(_xlfn.TEXTSPLIT(TableCSV[[#This Row],[csv]],"_"),2)</f>
        <v>oblas</v>
      </c>
      <c r="M7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4" s="6">
        <f>IF(ISNUMBER(SEARCH("optimized",TableCSV[[#This Row],[csv]])),1,0)</f>
        <v>1</v>
      </c>
      <c r="O704" s="6" t="str" cm="1">
        <f t="array" ref="O704">INDEX(_xlfn.TEXTSPLIT(INDEX(_xlfn.TEXTSPLIT(TableCSV[[#This Row],[rep]],"="),2)," "),1)</f>
        <v>cores</v>
      </c>
      <c r="P704" s="6" t="str" cm="1">
        <f t="array" ref="P704">INDEX(_xlfn.TEXTSPLIT(INDEX(_xlfn.TEXTSPLIT(TableCSV[[#This Row],[rep]],"="),3)," "),1)</f>
        <v>close</v>
      </c>
      <c r="Q704" s="6" cm="1">
        <f t="array" ref="Q704">VALUE(INDEX(_xlfn.TEXTSPLIT(INDEX(_xlfn.TEXTSPLIT(TableCSV[[#This Row],[rep]],"="),4)," "),1))</f>
        <v>62</v>
      </c>
      <c r="R704" s="6" cm="1">
        <f t="array" ref="R704">VALUE(INDEX(_xlfn.TEXTSPLIT(INDEX(_xlfn.TEXTSPLIT(TableCSV[[#This Row],[rep]],"="),5)," "),1))</f>
        <v>62</v>
      </c>
    </row>
    <row r="705" spans="1:18" hidden="1" x14ac:dyDescent="0.25">
      <c r="A705" t="s">
        <v>797</v>
      </c>
      <c r="B705" t="s">
        <v>798</v>
      </c>
      <c r="C705" t="s">
        <v>32</v>
      </c>
      <c r="D705" t="s">
        <v>802</v>
      </c>
      <c r="E705">
        <v>30000</v>
      </c>
      <c r="F705">
        <v>30000</v>
      </c>
      <c r="G705">
        <v>30000</v>
      </c>
      <c r="H705">
        <v>41.199919215999998</v>
      </c>
      <c r="I705">
        <v>41.199919000000001</v>
      </c>
      <c r="J705">
        <v>1310.682182</v>
      </c>
      <c r="K705" s="6" t="str" cm="1">
        <f t="array" ref="K705">INDEX(_xlfn.TEXTSPLIT(TableCSV[[#This Row],[csv]],"_"),1)</f>
        <v>dgemm</v>
      </c>
      <c r="L705" s="6" t="str" cm="1">
        <f t="array" ref="L705">INDEX(_xlfn.TEXTSPLIT(TableCSV[[#This Row],[csv]],"_"),2)</f>
        <v>oblas</v>
      </c>
      <c r="M7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5" s="6">
        <f>IF(ISNUMBER(SEARCH("optimized",TableCSV[[#This Row],[csv]])),1,0)</f>
        <v>1</v>
      </c>
      <c r="O705" s="6" t="str" cm="1">
        <f t="array" ref="O705">INDEX(_xlfn.TEXTSPLIT(INDEX(_xlfn.TEXTSPLIT(TableCSV[[#This Row],[rep]],"="),2)," "),1)</f>
        <v>cores</v>
      </c>
      <c r="P705" s="6" t="str" cm="1">
        <f t="array" ref="P705">INDEX(_xlfn.TEXTSPLIT(INDEX(_xlfn.TEXTSPLIT(TableCSV[[#This Row],[rep]],"="),3)," "),1)</f>
        <v>close</v>
      </c>
      <c r="Q705" s="6" cm="1">
        <f t="array" ref="Q705">VALUE(INDEX(_xlfn.TEXTSPLIT(INDEX(_xlfn.TEXTSPLIT(TableCSV[[#This Row],[rep]],"="),4)," "),1))</f>
        <v>61</v>
      </c>
      <c r="R705" s="6" cm="1">
        <f t="array" ref="R705">VALUE(INDEX(_xlfn.TEXTSPLIT(INDEX(_xlfn.TEXTSPLIT(TableCSV[[#This Row],[rep]],"="),5)," "),1))</f>
        <v>61</v>
      </c>
    </row>
    <row r="706" spans="1:18" hidden="1" x14ac:dyDescent="0.25">
      <c r="A706" t="s">
        <v>797</v>
      </c>
      <c r="B706" t="s">
        <v>798</v>
      </c>
      <c r="C706" t="s">
        <v>32</v>
      </c>
      <c r="D706" t="s">
        <v>803</v>
      </c>
      <c r="E706">
        <v>30000</v>
      </c>
      <c r="F706">
        <v>30000</v>
      </c>
      <c r="G706">
        <v>30000</v>
      </c>
      <c r="H706">
        <v>40.039425911999999</v>
      </c>
      <c r="I706">
        <v>40.039425999999999</v>
      </c>
      <c r="J706">
        <v>1348.6706859999999</v>
      </c>
      <c r="K706" s="6" t="str" cm="1">
        <f t="array" ref="K706">INDEX(_xlfn.TEXTSPLIT(TableCSV[[#This Row],[csv]],"_"),1)</f>
        <v>dgemm</v>
      </c>
      <c r="L706" s="6" t="str" cm="1">
        <f t="array" ref="L706">INDEX(_xlfn.TEXTSPLIT(TableCSV[[#This Row],[csv]],"_"),2)</f>
        <v>oblas</v>
      </c>
      <c r="M7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6" s="6">
        <f>IF(ISNUMBER(SEARCH("optimized",TableCSV[[#This Row],[csv]])),1,0)</f>
        <v>1</v>
      </c>
      <c r="O706" s="6" t="str" cm="1">
        <f t="array" ref="O706">INDEX(_xlfn.TEXTSPLIT(INDEX(_xlfn.TEXTSPLIT(TableCSV[[#This Row],[rep]],"="),2)," "),1)</f>
        <v>cores</v>
      </c>
      <c r="P706" s="6" t="str" cm="1">
        <f t="array" ref="P706">INDEX(_xlfn.TEXTSPLIT(INDEX(_xlfn.TEXTSPLIT(TableCSV[[#This Row],[rep]],"="),3)," "),1)</f>
        <v>close</v>
      </c>
      <c r="Q706" s="6" cm="1">
        <f t="array" ref="Q706">VALUE(INDEX(_xlfn.TEXTSPLIT(INDEX(_xlfn.TEXTSPLIT(TableCSV[[#This Row],[rep]],"="),4)," "),1))</f>
        <v>60</v>
      </c>
      <c r="R706" s="6" cm="1">
        <f t="array" ref="R706">VALUE(INDEX(_xlfn.TEXTSPLIT(INDEX(_xlfn.TEXTSPLIT(TableCSV[[#This Row],[rep]],"="),5)," "),1))</f>
        <v>60</v>
      </c>
    </row>
    <row r="707" spans="1:18" hidden="1" x14ac:dyDescent="0.25">
      <c r="A707" t="s">
        <v>797</v>
      </c>
      <c r="B707" t="s">
        <v>798</v>
      </c>
      <c r="C707" t="s">
        <v>32</v>
      </c>
      <c r="D707" t="s">
        <v>804</v>
      </c>
      <c r="E707">
        <v>30000</v>
      </c>
      <c r="F707">
        <v>30000</v>
      </c>
      <c r="G707">
        <v>30000</v>
      </c>
      <c r="H707">
        <v>41.256538908000003</v>
      </c>
      <c r="I707">
        <v>41.256538999999997</v>
      </c>
      <c r="J707">
        <v>1308.8834260000001</v>
      </c>
      <c r="K707" s="6" t="str" cm="1">
        <f t="array" ref="K707">INDEX(_xlfn.TEXTSPLIT(TableCSV[[#This Row],[csv]],"_"),1)</f>
        <v>dgemm</v>
      </c>
      <c r="L707" s="6" t="str" cm="1">
        <f t="array" ref="L707">INDEX(_xlfn.TEXTSPLIT(TableCSV[[#This Row],[csv]],"_"),2)</f>
        <v>oblas</v>
      </c>
      <c r="M7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7" s="6">
        <f>IF(ISNUMBER(SEARCH("optimized",TableCSV[[#This Row],[csv]])),1,0)</f>
        <v>1</v>
      </c>
      <c r="O707" s="6" t="str" cm="1">
        <f t="array" ref="O707">INDEX(_xlfn.TEXTSPLIT(INDEX(_xlfn.TEXTSPLIT(TableCSV[[#This Row],[rep]],"="),2)," "),1)</f>
        <v>cores</v>
      </c>
      <c r="P707" s="6" t="str" cm="1">
        <f t="array" ref="P707">INDEX(_xlfn.TEXTSPLIT(INDEX(_xlfn.TEXTSPLIT(TableCSV[[#This Row],[rep]],"="),3)," "),1)</f>
        <v>close</v>
      </c>
      <c r="Q707" s="6" cm="1">
        <f t="array" ref="Q707">VALUE(INDEX(_xlfn.TEXTSPLIT(INDEX(_xlfn.TEXTSPLIT(TableCSV[[#This Row],[rep]],"="),4)," "),1))</f>
        <v>59</v>
      </c>
      <c r="R707" s="6" cm="1">
        <f t="array" ref="R707">VALUE(INDEX(_xlfn.TEXTSPLIT(INDEX(_xlfn.TEXTSPLIT(TableCSV[[#This Row],[rep]],"="),5)," "),1))</f>
        <v>59</v>
      </c>
    </row>
    <row r="708" spans="1:18" hidden="1" x14ac:dyDescent="0.25">
      <c r="A708" t="s">
        <v>797</v>
      </c>
      <c r="B708" t="s">
        <v>798</v>
      </c>
      <c r="C708" t="s">
        <v>32</v>
      </c>
      <c r="D708" t="s">
        <v>805</v>
      </c>
      <c r="E708">
        <v>30000</v>
      </c>
      <c r="F708">
        <v>30000</v>
      </c>
      <c r="G708">
        <v>30000</v>
      </c>
      <c r="H708">
        <v>42.344767165999997</v>
      </c>
      <c r="I708">
        <v>42.344766999999997</v>
      </c>
      <c r="J708">
        <v>1275.2461189999999</v>
      </c>
      <c r="K708" s="6" t="str" cm="1">
        <f t="array" ref="K708">INDEX(_xlfn.TEXTSPLIT(TableCSV[[#This Row],[csv]],"_"),1)</f>
        <v>dgemm</v>
      </c>
      <c r="L708" s="6" t="str" cm="1">
        <f t="array" ref="L708">INDEX(_xlfn.TEXTSPLIT(TableCSV[[#This Row],[csv]],"_"),2)</f>
        <v>oblas</v>
      </c>
      <c r="M7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8" s="6">
        <f>IF(ISNUMBER(SEARCH("optimized",TableCSV[[#This Row],[csv]])),1,0)</f>
        <v>1</v>
      </c>
      <c r="O708" s="6" t="str" cm="1">
        <f t="array" ref="O708">INDEX(_xlfn.TEXTSPLIT(INDEX(_xlfn.TEXTSPLIT(TableCSV[[#This Row],[rep]],"="),2)," "),1)</f>
        <v>cores</v>
      </c>
      <c r="P708" s="6" t="str" cm="1">
        <f t="array" ref="P708">INDEX(_xlfn.TEXTSPLIT(INDEX(_xlfn.TEXTSPLIT(TableCSV[[#This Row],[rep]],"="),3)," "),1)</f>
        <v>close</v>
      </c>
      <c r="Q708" s="6" cm="1">
        <f t="array" ref="Q708">VALUE(INDEX(_xlfn.TEXTSPLIT(INDEX(_xlfn.TEXTSPLIT(TableCSV[[#This Row],[rep]],"="),4)," "),1))</f>
        <v>58</v>
      </c>
      <c r="R708" s="6" cm="1">
        <f t="array" ref="R708">VALUE(INDEX(_xlfn.TEXTSPLIT(INDEX(_xlfn.TEXTSPLIT(TableCSV[[#This Row],[rep]],"="),5)," "),1))</f>
        <v>58</v>
      </c>
    </row>
    <row r="709" spans="1:18" hidden="1" x14ac:dyDescent="0.25">
      <c r="A709" t="s">
        <v>797</v>
      </c>
      <c r="B709" t="s">
        <v>798</v>
      </c>
      <c r="C709" t="s">
        <v>32</v>
      </c>
      <c r="D709" t="s">
        <v>806</v>
      </c>
      <c r="E709">
        <v>30000</v>
      </c>
      <c r="F709">
        <v>30000</v>
      </c>
      <c r="G709">
        <v>30000</v>
      </c>
      <c r="H709">
        <v>42.701504628000002</v>
      </c>
      <c r="I709">
        <v>42.701504999999997</v>
      </c>
      <c r="J709">
        <v>1264.5924419999999</v>
      </c>
      <c r="K709" s="6" t="str" cm="1">
        <f t="array" ref="K709">INDEX(_xlfn.TEXTSPLIT(TableCSV[[#This Row],[csv]],"_"),1)</f>
        <v>dgemm</v>
      </c>
      <c r="L709" s="6" t="str" cm="1">
        <f t="array" ref="L709">INDEX(_xlfn.TEXTSPLIT(TableCSV[[#This Row],[csv]],"_"),2)</f>
        <v>oblas</v>
      </c>
      <c r="M7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09" s="6">
        <f>IF(ISNUMBER(SEARCH("optimized",TableCSV[[#This Row],[csv]])),1,0)</f>
        <v>1</v>
      </c>
      <c r="O709" s="6" t="str" cm="1">
        <f t="array" ref="O709">INDEX(_xlfn.TEXTSPLIT(INDEX(_xlfn.TEXTSPLIT(TableCSV[[#This Row],[rep]],"="),2)," "),1)</f>
        <v>cores</v>
      </c>
      <c r="P709" s="6" t="str" cm="1">
        <f t="array" ref="P709">INDEX(_xlfn.TEXTSPLIT(INDEX(_xlfn.TEXTSPLIT(TableCSV[[#This Row],[rep]],"="),3)," "),1)</f>
        <v>close</v>
      </c>
      <c r="Q709" s="6" cm="1">
        <f t="array" ref="Q709">VALUE(INDEX(_xlfn.TEXTSPLIT(INDEX(_xlfn.TEXTSPLIT(TableCSV[[#This Row],[rep]],"="),4)," "),1))</f>
        <v>57</v>
      </c>
      <c r="R709" s="6" cm="1">
        <f t="array" ref="R709">VALUE(INDEX(_xlfn.TEXTSPLIT(INDEX(_xlfn.TEXTSPLIT(TableCSV[[#This Row],[rep]],"="),5)," "),1))</f>
        <v>57</v>
      </c>
    </row>
    <row r="710" spans="1:18" hidden="1" x14ac:dyDescent="0.25">
      <c r="A710" t="s">
        <v>797</v>
      </c>
      <c r="B710" t="s">
        <v>798</v>
      </c>
      <c r="C710" t="s">
        <v>32</v>
      </c>
      <c r="D710" t="s">
        <v>807</v>
      </c>
      <c r="E710">
        <v>30000</v>
      </c>
      <c r="F710">
        <v>30000</v>
      </c>
      <c r="G710">
        <v>30000</v>
      </c>
      <c r="H710">
        <v>42.621943579000003</v>
      </c>
      <c r="I710">
        <v>42.621943999999999</v>
      </c>
      <c r="J710">
        <v>1266.953017</v>
      </c>
      <c r="K710" s="6" t="str" cm="1">
        <f t="array" ref="K710">INDEX(_xlfn.TEXTSPLIT(TableCSV[[#This Row],[csv]],"_"),1)</f>
        <v>dgemm</v>
      </c>
      <c r="L710" s="6" t="str" cm="1">
        <f t="array" ref="L710">INDEX(_xlfn.TEXTSPLIT(TableCSV[[#This Row],[csv]],"_"),2)</f>
        <v>oblas</v>
      </c>
      <c r="M7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0" s="6">
        <f>IF(ISNUMBER(SEARCH("optimized",TableCSV[[#This Row],[csv]])),1,0)</f>
        <v>1</v>
      </c>
      <c r="O710" s="6" t="str" cm="1">
        <f t="array" ref="O710">INDEX(_xlfn.TEXTSPLIT(INDEX(_xlfn.TEXTSPLIT(TableCSV[[#This Row],[rep]],"="),2)," "),1)</f>
        <v>cores</v>
      </c>
      <c r="P710" s="6" t="str" cm="1">
        <f t="array" ref="P710">INDEX(_xlfn.TEXTSPLIT(INDEX(_xlfn.TEXTSPLIT(TableCSV[[#This Row],[rep]],"="),3)," "),1)</f>
        <v>close</v>
      </c>
      <c r="Q710" s="6" cm="1">
        <f t="array" ref="Q710">VALUE(INDEX(_xlfn.TEXTSPLIT(INDEX(_xlfn.TEXTSPLIT(TableCSV[[#This Row],[rep]],"="),4)," "),1))</f>
        <v>56</v>
      </c>
      <c r="R710" s="6" cm="1">
        <f t="array" ref="R710">VALUE(INDEX(_xlfn.TEXTSPLIT(INDEX(_xlfn.TEXTSPLIT(TableCSV[[#This Row],[rep]],"="),5)," "),1))</f>
        <v>56</v>
      </c>
    </row>
    <row r="711" spans="1:18" hidden="1" x14ac:dyDescent="0.25">
      <c r="A711" t="s">
        <v>797</v>
      </c>
      <c r="B711" t="s">
        <v>798</v>
      </c>
      <c r="C711" t="s">
        <v>32</v>
      </c>
      <c r="D711" t="s">
        <v>808</v>
      </c>
      <c r="E711">
        <v>30000</v>
      </c>
      <c r="F711">
        <v>30000</v>
      </c>
      <c r="G711">
        <v>30000</v>
      </c>
      <c r="H711">
        <v>42.509158450999998</v>
      </c>
      <c r="I711">
        <v>42.509157999999999</v>
      </c>
      <c r="J711">
        <v>1270.3144910000001</v>
      </c>
      <c r="K711" s="6" t="str" cm="1">
        <f t="array" ref="K711">INDEX(_xlfn.TEXTSPLIT(TableCSV[[#This Row],[csv]],"_"),1)</f>
        <v>dgemm</v>
      </c>
      <c r="L711" s="6" t="str" cm="1">
        <f t="array" ref="L711">INDEX(_xlfn.TEXTSPLIT(TableCSV[[#This Row],[csv]],"_"),2)</f>
        <v>oblas</v>
      </c>
      <c r="M7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1" s="6">
        <f>IF(ISNUMBER(SEARCH("optimized",TableCSV[[#This Row],[csv]])),1,0)</f>
        <v>1</v>
      </c>
      <c r="O711" s="6" t="str" cm="1">
        <f t="array" ref="O711">INDEX(_xlfn.TEXTSPLIT(INDEX(_xlfn.TEXTSPLIT(TableCSV[[#This Row],[rep]],"="),2)," "),1)</f>
        <v>cores</v>
      </c>
      <c r="P711" s="6" t="str" cm="1">
        <f t="array" ref="P711">INDEX(_xlfn.TEXTSPLIT(INDEX(_xlfn.TEXTSPLIT(TableCSV[[#This Row],[rep]],"="),3)," "),1)</f>
        <v>close</v>
      </c>
      <c r="Q711" s="6" cm="1">
        <f t="array" ref="Q711">VALUE(INDEX(_xlfn.TEXTSPLIT(INDEX(_xlfn.TEXTSPLIT(TableCSV[[#This Row],[rep]],"="),4)," "),1))</f>
        <v>55</v>
      </c>
      <c r="R711" s="6" cm="1">
        <f t="array" ref="R711">VALUE(INDEX(_xlfn.TEXTSPLIT(INDEX(_xlfn.TEXTSPLIT(TableCSV[[#This Row],[rep]],"="),5)," "),1))</f>
        <v>55</v>
      </c>
    </row>
    <row r="712" spans="1:18" hidden="1" x14ac:dyDescent="0.25">
      <c r="A712" t="s">
        <v>797</v>
      </c>
      <c r="B712" t="s">
        <v>798</v>
      </c>
      <c r="C712" t="s">
        <v>32</v>
      </c>
      <c r="D712" t="s">
        <v>809</v>
      </c>
      <c r="E712">
        <v>30000</v>
      </c>
      <c r="F712">
        <v>30000</v>
      </c>
      <c r="G712">
        <v>30000</v>
      </c>
      <c r="H712">
        <v>41.616604248999998</v>
      </c>
      <c r="I712">
        <v>41.616604000000002</v>
      </c>
      <c r="J712">
        <v>1297.559015</v>
      </c>
      <c r="K712" s="6" t="str" cm="1">
        <f t="array" ref="K712">INDEX(_xlfn.TEXTSPLIT(TableCSV[[#This Row],[csv]],"_"),1)</f>
        <v>dgemm</v>
      </c>
      <c r="L712" s="6" t="str" cm="1">
        <f t="array" ref="L712">INDEX(_xlfn.TEXTSPLIT(TableCSV[[#This Row],[csv]],"_"),2)</f>
        <v>oblas</v>
      </c>
      <c r="M7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2" s="6">
        <f>IF(ISNUMBER(SEARCH("optimized",TableCSV[[#This Row],[csv]])),1,0)</f>
        <v>1</v>
      </c>
      <c r="O712" s="6" t="str" cm="1">
        <f t="array" ref="O712">INDEX(_xlfn.TEXTSPLIT(INDEX(_xlfn.TEXTSPLIT(TableCSV[[#This Row],[rep]],"="),2)," "),1)</f>
        <v>cores</v>
      </c>
      <c r="P712" s="6" t="str" cm="1">
        <f t="array" ref="P712">INDEX(_xlfn.TEXTSPLIT(INDEX(_xlfn.TEXTSPLIT(TableCSV[[#This Row],[rep]],"="),3)," "),1)</f>
        <v>close</v>
      </c>
      <c r="Q712" s="6" cm="1">
        <f t="array" ref="Q712">VALUE(INDEX(_xlfn.TEXTSPLIT(INDEX(_xlfn.TEXTSPLIT(TableCSV[[#This Row],[rep]],"="),4)," "),1))</f>
        <v>54</v>
      </c>
      <c r="R712" s="6" cm="1">
        <f t="array" ref="R712">VALUE(INDEX(_xlfn.TEXTSPLIT(INDEX(_xlfn.TEXTSPLIT(TableCSV[[#This Row],[rep]],"="),5)," "),1))</f>
        <v>54</v>
      </c>
    </row>
    <row r="713" spans="1:18" hidden="1" x14ac:dyDescent="0.25">
      <c r="A713" t="s">
        <v>797</v>
      </c>
      <c r="B713" t="s">
        <v>798</v>
      </c>
      <c r="C713" t="s">
        <v>32</v>
      </c>
      <c r="D713" t="s">
        <v>810</v>
      </c>
      <c r="E713">
        <v>30000</v>
      </c>
      <c r="F713">
        <v>30000</v>
      </c>
      <c r="G713">
        <v>30000</v>
      </c>
      <c r="H713">
        <v>43.201712846</v>
      </c>
      <c r="I713">
        <v>43.201712999999998</v>
      </c>
      <c r="J713">
        <v>1249.9504400000001</v>
      </c>
      <c r="K713" s="6" t="str" cm="1">
        <f t="array" ref="K713">INDEX(_xlfn.TEXTSPLIT(TableCSV[[#This Row],[csv]],"_"),1)</f>
        <v>dgemm</v>
      </c>
      <c r="L713" s="6" t="str" cm="1">
        <f t="array" ref="L713">INDEX(_xlfn.TEXTSPLIT(TableCSV[[#This Row],[csv]],"_"),2)</f>
        <v>oblas</v>
      </c>
      <c r="M7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3" s="6">
        <f>IF(ISNUMBER(SEARCH("optimized",TableCSV[[#This Row],[csv]])),1,0)</f>
        <v>1</v>
      </c>
      <c r="O713" s="6" t="str" cm="1">
        <f t="array" ref="O713">INDEX(_xlfn.TEXTSPLIT(INDEX(_xlfn.TEXTSPLIT(TableCSV[[#This Row],[rep]],"="),2)," "),1)</f>
        <v>cores</v>
      </c>
      <c r="P713" s="6" t="str" cm="1">
        <f t="array" ref="P713">INDEX(_xlfn.TEXTSPLIT(INDEX(_xlfn.TEXTSPLIT(TableCSV[[#This Row],[rep]],"="),3)," "),1)</f>
        <v>close</v>
      </c>
      <c r="Q713" s="6" cm="1">
        <f t="array" ref="Q713">VALUE(INDEX(_xlfn.TEXTSPLIT(INDEX(_xlfn.TEXTSPLIT(TableCSV[[#This Row],[rep]],"="),4)," "),1))</f>
        <v>53</v>
      </c>
      <c r="R713" s="6" cm="1">
        <f t="array" ref="R713">VALUE(INDEX(_xlfn.TEXTSPLIT(INDEX(_xlfn.TEXTSPLIT(TableCSV[[#This Row],[rep]],"="),5)," "),1))</f>
        <v>53</v>
      </c>
    </row>
    <row r="714" spans="1:18" hidden="1" x14ac:dyDescent="0.25">
      <c r="A714" t="s">
        <v>797</v>
      </c>
      <c r="B714" t="s">
        <v>798</v>
      </c>
      <c r="C714" t="s">
        <v>32</v>
      </c>
      <c r="D714" t="s">
        <v>811</v>
      </c>
      <c r="E714">
        <v>30000</v>
      </c>
      <c r="F714">
        <v>30000</v>
      </c>
      <c r="G714">
        <v>30000</v>
      </c>
      <c r="H714">
        <v>42.814664706999999</v>
      </c>
      <c r="I714">
        <v>42.814664999999998</v>
      </c>
      <c r="J714">
        <v>1261.2500970000001</v>
      </c>
      <c r="K714" s="6" t="str" cm="1">
        <f t="array" ref="K714">INDEX(_xlfn.TEXTSPLIT(TableCSV[[#This Row],[csv]],"_"),1)</f>
        <v>dgemm</v>
      </c>
      <c r="L714" s="6" t="str" cm="1">
        <f t="array" ref="L714">INDEX(_xlfn.TEXTSPLIT(TableCSV[[#This Row],[csv]],"_"),2)</f>
        <v>oblas</v>
      </c>
      <c r="M7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4" s="6">
        <f>IF(ISNUMBER(SEARCH("optimized",TableCSV[[#This Row],[csv]])),1,0)</f>
        <v>1</v>
      </c>
      <c r="O714" s="6" t="str" cm="1">
        <f t="array" ref="O714">INDEX(_xlfn.TEXTSPLIT(INDEX(_xlfn.TEXTSPLIT(TableCSV[[#This Row],[rep]],"="),2)," "),1)</f>
        <v>cores</v>
      </c>
      <c r="P714" s="6" t="str" cm="1">
        <f t="array" ref="P714">INDEX(_xlfn.TEXTSPLIT(INDEX(_xlfn.TEXTSPLIT(TableCSV[[#This Row],[rep]],"="),3)," "),1)</f>
        <v>close</v>
      </c>
      <c r="Q714" s="6" cm="1">
        <f t="array" ref="Q714">VALUE(INDEX(_xlfn.TEXTSPLIT(INDEX(_xlfn.TEXTSPLIT(TableCSV[[#This Row],[rep]],"="),4)," "),1))</f>
        <v>52</v>
      </c>
      <c r="R714" s="6" cm="1">
        <f t="array" ref="R714">VALUE(INDEX(_xlfn.TEXTSPLIT(INDEX(_xlfn.TEXTSPLIT(TableCSV[[#This Row],[rep]],"="),5)," "),1))</f>
        <v>52</v>
      </c>
    </row>
    <row r="715" spans="1:18" hidden="1" x14ac:dyDescent="0.25">
      <c r="A715" t="s">
        <v>797</v>
      </c>
      <c r="B715" t="s">
        <v>798</v>
      </c>
      <c r="C715" t="s">
        <v>32</v>
      </c>
      <c r="D715" t="s">
        <v>812</v>
      </c>
      <c r="E715">
        <v>30000</v>
      </c>
      <c r="F715">
        <v>30000</v>
      </c>
      <c r="G715">
        <v>30000</v>
      </c>
      <c r="H715">
        <v>43.040257130000001</v>
      </c>
      <c r="I715">
        <v>43.040256999999997</v>
      </c>
      <c r="J715">
        <v>1254.639345</v>
      </c>
      <c r="K715" s="6" t="str" cm="1">
        <f t="array" ref="K715">INDEX(_xlfn.TEXTSPLIT(TableCSV[[#This Row],[csv]],"_"),1)</f>
        <v>dgemm</v>
      </c>
      <c r="L715" s="6" t="str" cm="1">
        <f t="array" ref="L715">INDEX(_xlfn.TEXTSPLIT(TableCSV[[#This Row],[csv]],"_"),2)</f>
        <v>oblas</v>
      </c>
      <c r="M7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5" s="6">
        <f>IF(ISNUMBER(SEARCH("optimized",TableCSV[[#This Row],[csv]])),1,0)</f>
        <v>1</v>
      </c>
      <c r="O715" s="6" t="str" cm="1">
        <f t="array" ref="O715">INDEX(_xlfn.TEXTSPLIT(INDEX(_xlfn.TEXTSPLIT(TableCSV[[#This Row],[rep]],"="),2)," "),1)</f>
        <v>cores</v>
      </c>
      <c r="P715" s="6" t="str" cm="1">
        <f t="array" ref="P715">INDEX(_xlfn.TEXTSPLIT(INDEX(_xlfn.TEXTSPLIT(TableCSV[[#This Row],[rep]],"="),3)," "),1)</f>
        <v>close</v>
      </c>
      <c r="Q715" s="6" cm="1">
        <f t="array" ref="Q715">VALUE(INDEX(_xlfn.TEXTSPLIT(INDEX(_xlfn.TEXTSPLIT(TableCSV[[#This Row],[rep]],"="),4)," "),1))</f>
        <v>51</v>
      </c>
      <c r="R715" s="6" cm="1">
        <f t="array" ref="R715">VALUE(INDEX(_xlfn.TEXTSPLIT(INDEX(_xlfn.TEXTSPLIT(TableCSV[[#This Row],[rep]],"="),5)," "),1))</f>
        <v>51</v>
      </c>
    </row>
    <row r="716" spans="1:18" hidden="1" x14ac:dyDescent="0.25">
      <c r="A716" t="s">
        <v>797</v>
      </c>
      <c r="B716" t="s">
        <v>798</v>
      </c>
      <c r="C716" t="s">
        <v>32</v>
      </c>
      <c r="D716" t="s">
        <v>813</v>
      </c>
      <c r="E716">
        <v>30000</v>
      </c>
      <c r="F716">
        <v>30000</v>
      </c>
      <c r="G716">
        <v>30000</v>
      </c>
      <c r="H716">
        <v>42.954261391999999</v>
      </c>
      <c r="I716">
        <v>42.954261000000002</v>
      </c>
      <c r="J716">
        <v>1257.151171</v>
      </c>
      <c r="K716" s="6" t="str" cm="1">
        <f t="array" ref="K716">INDEX(_xlfn.TEXTSPLIT(TableCSV[[#This Row],[csv]],"_"),1)</f>
        <v>dgemm</v>
      </c>
      <c r="L716" s="6" t="str" cm="1">
        <f t="array" ref="L716">INDEX(_xlfn.TEXTSPLIT(TableCSV[[#This Row],[csv]],"_"),2)</f>
        <v>oblas</v>
      </c>
      <c r="M7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6" s="6">
        <f>IF(ISNUMBER(SEARCH("optimized",TableCSV[[#This Row],[csv]])),1,0)</f>
        <v>1</v>
      </c>
      <c r="O716" s="6" t="str" cm="1">
        <f t="array" ref="O716">INDEX(_xlfn.TEXTSPLIT(INDEX(_xlfn.TEXTSPLIT(TableCSV[[#This Row],[rep]],"="),2)," "),1)</f>
        <v>cores</v>
      </c>
      <c r="P716" s="6" t="str" cm="1">
        <f t="array" ref="P716">INDEX(_xlfn.TEXTSPLIT(INDEX(_xlfn.TEXTSPLIT(TableCSV[[#This Row],[rep]],"="),3)," "),1)</f>
        <v>close</v>
      </c>
      <c r="Q716" s="6" cm="1">
        <f t="array" ref="Q716">VALUE(INDEX(_xlfn.TEXTSPLIT(INDEX(_xlfn.TEXTSPLIT(TableCSV[[#This Row],[rep]],"="),4)," "),1))</f>
        <v>50</v>
      </c>
      <c r="R716" s="6" cm="1">
        <f t="array" ref="R716">VALUE(INDEX(_xlfn.TEXTSPLIT(INDEX(_xlfn.TEXTSPLIT(TableCSV[[#This Row],[rep]],"="),5)," "),1))</f>
        <v>50</v>
      </c>
    </row>
    <row r="717" spans="1:18" hidden="1" x14ac:dyDescent="0.25">
      <c r="A717" t="s">
        <v>797</v>
      </c>
      <c r="B717" t="s">
        <v>798</v>
      </c>
      <c r="C717" t="s">
        <v>32</v>
      </c>
      <c r="D717" t="s">
        <v>814</v>
      </c>
      <c r="E717">
        <v>30000</v>
      </c>
      <c r="F717">
        <v>30000</v>
      </c>
      <c r="G717">
        <v>30000</v>
      </c>
      <c r="H717">
        <v>43.850101637000002</v>
      </c>
      <c r="I717">
        <v>43.850102</v>
      </c>
      <c r="J717">
        <v>1231.468069</v>
      </c>
      <c r="K717" s="6" t="str" cm="1">
        <f t="array" ref="K717">INDEX(_xlfn.TEXTSPLIT(TableCSV[[#This Row],[csv]],"_"),1)</f>
        <v>dgemm</v>
      </c>
      <c r="L717" s="6" t="str" cm="1">
        <f t="array" ref="L717">INDEX(_xlfn.TEXTSPLIT(TableCSV[[#This Row],[csv]],"_"),2)</f>
        <v>oblas</v>
      </c>
      <c r="M7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7" s="6">
        <f>IF(ISNUMBER(SEARCH("optimized",TableCSV[[#This Row],[csv]])),1,0)</f>
        <v>1</v>
      </c>
      <c r="O717" s="6" t="str" cm="1">
        <f t="array" ref="O717">INDEX(_xlfn.TEXTSPLIT(INDEX(_xlfn.TEXTSPLIT(TableCSV[[#This Row],[rep]],"="),2)," "),1)</f>
        <v>cores</v>
      </c>
      <c r="P717" s="6" t="str" cm="1">
        <f t="array" ref="P717">INDEX(_xlfn.TEXTSPLIT(INDEX(_xlfn.TEXTSPLIT(TableCSV[[#This Row],[rep]],"="),3)," "),1)</f>
        <v>close</v>
      </c>
      <c r="Q717" s="6" cm="1">
        <f t="array" ref="Q717">VALUE(INDEX(_xlfn.TEXTSPLIT(INDEX(_xlfn.TEXTSPLIT(TableCSV[[#This Row],[rep]],"="),4)," "),1))</f>
        <v>49</v>
      </c>
      <c r="R717" s="6" cm="1">
        <f t="array" ref="R717">VALUE(INDEX(_xlfn.TEXTSPLIT(INDEX(_xlfn.TEXTSPLIT(TableCSV[[#This Row],[rep]],"="),5)," "),1))</f>
        <v>49</v>
      </c>
    </row>
    <row r="718" spans="1:18" hidden="1" x14ac:dyDescent="0.25">
      <c r="A718" t="s">
        <v>797</v>
      </c>
      <c r="B718" t="s">
        <v>798</v>
      </c>
      <c r="C718" t="s">
        <v>32</v>
      </c>
      <c r="D718" t="s">
        <v>815</v>
      </c>
      <c r="E718">
        <v>30000</v>
      </c>
      <c r="F718">
        <v>30000</v>
      </c>
      <c r="G718">
        <v>30000</v>
      </c>
      <c r="H718">
        <v>42.617570186000002</v>
      </c>
      <c r="I718">
        <v>42.617570000000001</v>
      </c>
      <c r="J718">
        <v>1267.0830309999999</v>
      </c>
      <c r="K718" s="6" t="str" cm="1">
        <f t="array" ref="K718">INDEX(_xlfn.TEXTSPLIT(TableCSV[[#This Row],[csv]],"_"),1)</f>
        <v>dgemm</v>
      </c>
      <c r="L718" s="6" t="str" cm="1">
        <f t="array" ref="L718">INDEX(_xlfn.TEXTSPLIT(TableCSV[[#This Row],[csv]],"_"),2)</f>
        <v>oblas</v>
      </c>
      <c r="M7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8" s="6">
        <f>IF(ISNUMBER(SEARCH("optimized",TableCSV[[#This Row],[csv]])),1,0)</f>
        <v>1</v>
      </c>
      <c r="O718" s="6" t="str" cm="1">
        <f t="array" ref="O718">INDEX(_xlfn.TEXTSPLIT(INDEX(_xlfn.TEXTSPLIT(TableCSV[[#This Row],[rep]],"="),2)," "),1)</f>
        <v>cores</v>
      </c>
      <c r="P718" s="6" t="str" cm="1">
        <f t="array" ref="P718">INDEX(_xlfn.TEXTSPLIT(INDEX(_xlfn.TEXTSPLIT(TableCSV[[#This Row],[rep]],"="),3)," "),1)</f>
        <v>close</v>
      </c>
      <c r="Q718" s="6" cm="1">
        <f t="array" ref="Q718">VALUE(INDEX(_xlfn.TEXTSPLIT(INDEX(_xlfn.TEXTSPLIT(TableCSV[[#This Row],[rep]],"="),4)," "),1))</f>
        <v>48</v>
      </c>
      <c r="R718" s="6" cm="1">
        <f t="array" ref="R718">VALUE(INDEX(_xlfn.TEXTSPLIT(INDEX(_xlfn.TEXTSPLIT(TableCSV[[#This Row],[rep]],"="),5)," "),1))</f>
        <v>48</v>
      </c>
    </row>
    <row r="719" spans="1:18" hidden="1" x14ac:dyDescent="0.25">
      <c r="A719" t="s">
        <v>797</v>
      </c>
      <c r="B719" t="s">
        <v>798</v>
      </c>
      <c r="C719" t="s">
        <v>32</v>
      </c>
      <c r="D719" t="s">
        <v>816</v>
      </c>
      <c r="E719">
        <v>30000</v>
      </c>
      <c r="F719">
        <v>30000</v>
      </c>
      <c r="G719">
        <v>30000</v>
      </c>
      <c r="H719">
        <v>44.495292343000003</v>
      </c>
      <c r="I719">
        <v>44.495291999999999</v>
      </c>
      <c r="J719">
        <v>1213.6115339999999</v>
      </c>
      <c r="K719" s="6" t="str" cm="1">
        <f t="array" ref="K719">INDEX(_xlfn.TEXTSPLIT(TableCSV[[#This Row],[csv]],"_"),1)</f>
        <v>dgemm</v>
      </c>
      <c r="L719" s="6" t="str" cm="1">
        <f t="array" ref="L719">INDEX(_xlfn.TEXTSPLIT(TableCSV[[#This Row],[csv]],"_"),2)</f>
        <v>oblas</v>
      </c>
      <c r="M7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19" s="6">
        <f>IF(ISNUMBER(SEARCH("optimized",TableCSV[[#This Row],[csv]])),1,0)</f>
        <v>1</v>
      </c>
      <c r="O719" s="6" t="str" cm="1">
        <f t="array" ref="O719">INDEX(_xlfn.TEXTSPLIT(INDEX(_xlfn.TEXTSPLIT(TableCSV[[#This Row],[rep]],"="),2)," "),1)</f>
        <v>cores</v>
      </c>
      <c r="P719" s="6" t="str" cm="1">
        <f t="array" ref="P719">INDEX(_xlfn.TEXTSPLIT(INDEX(_xlfn.TEXTSPLIT(TableCSV[[#This Row],[rep]],"="),3)," "),1)</f>
        <v>close</v>
      </c>
      <c r="Q719" s="6" cm="1">
        <f t="array" ref="Q719">VALUE(INDEX(_xlfn.TEXTSPLIT(INDEX(_xlfn.TEXTSPLIT(TableCSV[[#This Row],[rep]],"="),4)," "),1))</f>
        <v>47</v>
      </c>
      <c r="R719" s="6" cm="1">
        <f t="array" ref="R719">VALUE(INDEX(_xlfn.TEXTSPLIT(INDEX(_xlfn.TEXTSPLIT(TableCSV[[#This Row],[rep]],"="),5)," "),1))</f>
        <v>47</v>
      </c>
    </row>
    <row r="720" spans="1:18" hidden="1" x14ac:dyDescent="0.25">
      <c r="A720" t="s">
        <v>797</v>
      </c>
      <c r="B720" t="s">
        <v>798</v>
      </c>
      <c r="C720" t="s">
        <v>32</v>
      </c>
      <c r="D720" t="s">
        <v>817</v>
      </c>
      <c r="E720">
        <v>30000</v>
      </c>
      <c r="F720">
        <v>30000</v>
      </c>
      <c r="G720">
        <v>30000</v>
      </c>
      <c r="H720">
        <v>45.105634076000001</v>
      </c>
      <c r="I720">
        <v>45.105634000000002</v>
      </c>
      <c r="J720">
        <v>1197.1896879999999</v>
      </c>
      <c r="K720" s="6" t="str" cm="1">
        <f t="array" ref="K720">INDEX(_xlfn.TEXTSPLIT(TableCSV[[#This Row],[csv]],"_"),1)</f>
        <v>dgemm</v>
      </c>
      <c r="L720" s="6" t="str" cm="1">
        <f t="array" ref="L720">INDEX(_xlfn.TEXTSPLIT(TableCSV[[#This Row],[csv]],"_"),2)</f>
        <v>oblas</v>
      </c>
      <c r="M7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0" s="6">
        <f>IF(ISNUMBER(SEARCH("optimized",TableCSV[[#This Row],[csv]])),1,0)</f>
        <v>1</v>
      </c>
      <c r="O720" s="6" t="str" cm="1">
        <f t="array" ref="O720">INDEX(_xlfn.TEXTSPLIT(INDEX(_xlfn.TEXTSPLIT(TableCSV[[#This Row],[rep]],"="),2)," "),1)</f>
        <v>cores</v>
      </c>
      <c r="P720" s="6" t="str" cm="1">
        <f t="array" ref="P720">INDEX(_xlfn.TEXTSPLIT(INDEX(_xlfn.TEXTSPLIT(TableCSV[[#This Row],[rep]],"="),3)," "),1)</f>
        <v>close</v>
      </c>
      <c r="Q720" s="6" cm="1">
        <f t="array" ref="Q720">VALUE(INDEX(_xlfn.TEXTSPLIT(INDEX(_xlfn.TEXTSPLIT(TableCSV[[#This Row],[rep]],"="),4)," "),1))</f>
        <v>46</v>
      </c>
      <c r="R720" s="6" cm="1">
        <f t="array" ref="R720">VALUE(INDEX(_xlfn.TEXTSPLIT(INDEX(_xlfn.TEXTSPLIT(TableCSV[[#This Row],[rep]],"="),5)," "),1))</f>
        <v>46</v>
      </c>
    </row>
    <row r="721" spans="1:18" hidden="1" x14ac:dyDescent="0.25">
      <c r="A721" t="s">
        <v>797</v>
      </c>
      <c r="B721" t="s">
        <v>798</v>
      </c>
      <c r="C721" t="s">
        <v>32</v>
      </c>
      <c r="D721" t="s">
        <v>818</v>
      </c>
      <c r="E721">
        <v>30000</v>
      </c>
      <c r="F721">
        <v>30000</v>
      </c>
      <c r="G721">
        <v>30000</v>
      </c>
      <c r="H721">
        <v>45.664051985</v>
      </c>
      <c r="I721">
        <v>45.664051999999998</v>
      </c>
      <c r="J721">
        <v>1182.54946</v>
      </c>
      <c r="K721" s="6" t="str" cm="1">
        <f t="array" ref="K721">INDEX(_xlfn.TEXTSPLIT(TableCSV[[#This Row],[csv]],"_"),1)</f>
        <v>dgemm</v>
      </c>
      <c r="L721" s="6" t="str" cm="1">
        <f t="array" ref="L721">INDEX(_xlfn.TEXTSPLIT(TableCSV[[#This Row],[csv]],"_"),2)</f>
        <v>oblas</v>
      </c>
      <c r="M7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1" s="6">
        <f>IF(ISNUMBER(SEARCH("optimized",TableCSV[[#This Row],[csv]])),1,0)</f>
        <v>1</v>
      </c>
      <c r="O721" s="6" t="str" cm="1">
        <f t="array" ref="O721">INDEX(_xlfn.TEXTSPLIT(INDEX(_xlfn.TEXTSPLIT(TableCSV[[#This Row],[rep]],"="),2)," "),1)</f>
        <v>cores</v>
      </c>
      <c r="P721" s="6" t="str" cm="1">
        <f t="array" ref="P721">INDEX(_xlfn.TEXTSPLIT(INDEX(_xlfn.TEXTSPLIT(TableCSV[[#This Row],[rep]],"="),3)," "),1)</f>
        <v>close</v>
      </c>
      <c r="Q721" s="6" cm="1">
        <f t="array" ref="Q721">VALUE(INDEX(_xlfn.TEXTSPLIT(INDEX(_xlfn.TEXTSPLIT(TableCSV[[#This Row],[rep]],"="),4)," "),1))</f>
        <v>45</v>
      </c>
      <c r="R721" s="6" cm="1">
        <f t="array" ref="R721">VALUE(INDEX(_xlfn.TEXTSPLIT(INDEX(_xlfn.TEXTSPLIT(TableCSV[[#This Row],[rep]],"="),5)," "),1))</f>
        <v>45</v>
      </c>
    </row>
    <row r="722" spans="1:18" hidden="1" x14ac:dyDescent="0.25">
      <c r="A722" t="s">
        <v>797</v>
      </c>
      <c r="B722" t="s">
        <v>798</v>
      </c>
      <c r="C722" t="s">
        <v>32</v>
      </c>
      <c r="D722" t="s">
        <v>819</v>
      </c>
      <c r="E722">
        <v>30000</v>
      </c>
      <c r="F722">
        <v>30000</v>
      </c>
      <c r="G722">
        <v>30000</v>
      </c>
      <c r="H722">
        <v>45.013283364000003</v>
      </c>
      <c r="I722">
        <v>45.013283000000001</v>
      </c>
      <c r="J722">
        <v>1199.6458809999999</v>
      </c>
      <c r="K722" s="6" t="str" cm="1">
        <f t="array" ref="K722">INDEX(_xlfn.TEXTSPLIT(TableCSV[[#This Row],[csv]],"_"),1)</f>
        <v>dgemm</v>
      </c>
      <c r="L722" s="6" t="str" cm="1">
        <f t="array" ref="L722">INDEX(_xlfn.TEXTSPLIT(TableCSV[[#This Row],[csv]],"_"),2)</f>
        <v>oblas</v>
      </c>
      <c r="M7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2" s="6">
        <f>IF(ISNUMBER(SEARCH("optimized",TableCSV[[#This Row],[csv]])),1,0)</f>
        <v>1</v>
      </c>
      <c r="O722" s="6" t="str" cm="1">
        <f t="array" ref="O722">INDEX(_xlfn.TEXTSPLIT(INDEX(_xlfn.TEXTSPLIT(TableCSV[[#This Row],[rep]],"="),2)," "),1)</f>
        <v>cores</v>
      </c>
      <c r="P722" s="6" t="str" cm="1">
        <f t="array" ref="P722">INDEX(_xlfn.TEXTSPLIT(INDEX(_xlfn.TEXTSPLIT(TableCSV[[#This Row],[rep]],"="),3)," "),1)</f>
        <v>close</v>
      </c>
      <c r="Q722" s="6" cm="1">
        <f t="array" ref="Q722">VALUE(INDEX(_xlfn.TEXTSPLIT(INDEX(_xlfn.TEXTSPLIT(TableCSV[[#This Row],[rep]],"="),4)," "),1))</f>
        <v>44</v>
      </c>
      <c r="R722" s="6" cm="1">
        <f t="array" ref="R722">VALUE(INDEX(_xlfn.TEXTSPLIT(INDEX(_xlfn.TEXTSPLIT(TableCSV[[#This Row],[rep]],"="),5)," "),1))</f>
        <v>44</v>
      </c>
    </row>
    <row r="723" spans="1:18" hidden="1" x14ac:dyDescent="0.25">
      <c r="A723" t="s">
        <v>797</v>
      </c>
      <c r="B723" t="s">
        <v>798</v>
      </c>
      <c r="C723" t="s">
        <v>32</v>
      </c>
      <c r="D723" t="s">
        <v>820</v>
      </c>
      <c r="E723">
        <v>30000</v>
      </c>
      <c r="F723">
        <v>30000</v>
      </c>
      <c r="G723">
        <v>30000</v>
      </c>
      <c r="H723">
        <v>45.257112566000004</v>
      </c>
      <c r="I723">
        <v>45.257112999999997</v>
      </c>
      <c r="J723">
        <v>1193.1826169999999</v>
      </c>
      <c r="K723" s="6" t="str" cm="1">
        <f t="array" ref="K723">INDEX(_xlfn.TEXTSPLIT(TableCSV[[#This Row],[csv]],"_"),1)</f>
        <v>dgemm</v>
      </c>
      <c r="L723" s="6" t="str" cm="1">
        <f t="array" ref="L723">INDEX(_xlfn.TEXTSPLIT(TableCSV[[#This Row],[csv]],"_"),2)</f>
        <v>oblas</v>
      </c>
      <c r="M7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3" s="6">
        <f>IF(ISNUMBER(SEARCH("optimized",TableCSV[[#This Row],[csv]])),1,0)</f>
        <v>1</v>
      </c>
      <c r="O723" s="6" t="str" cm="1">
        <f t="array" ref="O723">INDEX(_xlfn.TEXTSPLIT(INDEX(_xlfn.TEXTSPLIT(TableCSV[[#This Row],[rep]],"="),2)," "),1)</f>
        <v>cores</v>
      </c>
      <c r="P723" s="6" t="str" cm="1">
        <f t="array" ref="P723">INDEX(_xlfn.TEXTSPLIT(INDEX(_xlfn.TEXTSPLIT(TableCSV[[#This Row],[rep]],"="),3)," "),1)</f>
        <v>close</v>
      </c>
      <c r="Q723" s="6" cm="1">
        <f t="array" ref="Q723">VALUE(INDEX(_xlfn.TEXTSPLIT(INDEX(_xlfn.TEXTSPLIT(TableCSV[[#This Row],[rep]],"="),4)," "),1))</f>
        <v>43</v>
      </c>
      <c r="R723" s="6" cm="1">
        <f t="array" ref="R723">VALUE(INDEX(_xlfn.TEXTSPLIT(INDEX(_xlfn.TEXTSPLIT(TableCSV[[#This Row],[rep]],"="),5)," "),1))</f>
        <v>43</v>
      </c>
    </row>
    <row r="724" spans="1:18" hidden="1" x14ac:dyDescent="0.25">
      <c r="A724" t="s">
        <v>797</v>
      </c>
      <c r="B724" t="s">
        <v>798</v>
      </c>
      <c r="C724" t="s">
        <v>32</v>
      </c>
      <c r="D724" t="s">
        <v>821</v>
      </c>
      <c r="E724">
        <v>30000</v>
      </c>
      <c r="F724">
        <v>30000</v>
      </c>
      <c r="G724">
        <v>30000</v>
      </c>
      <c r="H724">
        <v>46.123682377000002</v>
      </c>
      <c r="I724">
        <v>46.123682000000002</v>
      </c>
      <c r="J724">
        <v>1170.7651519999999</v>
      </c>
      <c r="K724" s="6" t="str" cm="1">
        <f t="array" ref="K724">INDEX(_xlfn.TEXTSPLIT(TableCSV[[#This Row],[csv]],"_"),1)</f>
        <v>dgemm</v>
      </c>
      <c r="L724" s="6" t="str" cm="1">
        <f t="array" ref="L724">INDEX(_xlfn.TEXTSPLIT(TableCSV[[#This Row],[csv]],"_"),2)</f>
        <v>oblas</v>
      </c>
      <c r="M7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4" s="6">
        <f>IF(ISNUMBER(SEARCH("optimized",TableCSV[[#This Row],[csv]])),1,0)</f>
        <v>1</v>
      </c>
      <c r="O724" s="6" t="str" cm="1">
        <f t="array" ref="O724">INDEX(_xlfn.TEXTSPLIT(INDEX(_xlfn.TEXTSPLIT(TableCSV[[#This Row],[rep]],"="),2)," "),1)</f>
        <v>cores</v>
      </c>
      <c r="P724" s="6" t="str" cm="1">
        <f t="array" ref="P724">INDEX(_xlfn.TEXTSPLIT(INDEX(_xlfn.TEXTSPLIT(TableCSV[[#This Row],[rep]],"="),3)," "),1)</f>
        <v>close</v>
      </c>
      <c r="Q724" s="6" cm="1">
        <f t="array" ref="Q724">VALUE(INDEX(_xlfn.TEXTSPLIT(INDEX(_xlfn.TEXTSPLIT(TableCSV[[#This Row],[rep]],"="),4)," "),1))</f>
        <v>42</v>
      </c>
      <c r="R724" s="6" cm="1">
        <f t="array" ref="R724">VALUE(INDEX(_xlfn.TEXTSPLIT(INDEX(_xlfn.TEXTSPLIT(TableCSV[[#This Row],[rep]],"="),5)," "),1))</f>
        <v>42</v>
      </c>
    </row>
    <row r="725" spans="1:18" hidden="1" x14ac:dyDescent="0.25">
      <c r="A725" t="s">
        <v>797</v>
      </c>
      <c r="B725" t="s">
        <v>798</v>
      </c>
      <c r="C725" t="s">
        <v>32</v>
      </c>
      <c r="D725" t="s">
        <v>822</v>
      </c>
      <c r="E725">
        <v>30000</v>
      </c>
      <c r="F725">
        <v>30000</v>
      </c>
      <c r="G725">
        <v>30000</v>
      </c>
      <c r="H725">
        <v>46.751481061</v>
      </c>
      <c r="I725">
        <v>46.751480999999998</v>
      </c>
      <c r="J725">
        <v>1155.0436219999999</v>
      </c>
      <c r="K725" s="6" t="str" cm="1">
        <f t="array" ref="K725">INDEX(_xlfn.TEXTSPLIT(TableCSV[[#This Row],[csv]],"_"),1)</f>
        <v>dgemm</v>
      </c>
      <c r="L725" s="6" t="str" cm="1">
        <f t="array" ref="L725">INDEX(_xlfn.TEXTSPLIT(TableCSV[[#This Row],[csv]],"_"),2)</f>
        <v>oblas</v>
      </c>
      <c r="M7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5" s="6">
        <f>IF(ISNUMBER(SEARCH("optimized",TableCSV[[#This Row],[csv]])),1,0)</f>
        <v>1</v>
      </c>
      <c r="O725" s="6" t="str" cm="1">
        <f t="array" ref="O725">INDEX(_xlfn.TEXTSPLIT(INDEX(_xlfn.TEXTSPLIT(TableCSV[[#This Row],[rep]],"="),2)," "),1)</f>
        <v>cores</v>
      </c>
      <c r="P725" s="6" t="str" cm="1">
        <f t="array" ref="P725">INDEX(_xlfn.TEXTSPLIT(INDEX(_xlfn.TEXTSPLIT(TableCSV[[#This Row],[rep]],"="),3)," "),1)</f>
        <v>close</v>
      </c>
      <c r="Q725" s="6" cm="1">
        <f t="array" ref="Q725">VALUE(INDEX(_xlfn.TEXTSPLIT(INDEX(_xlfn.TEXTSPLIT(TableCSV[[#This Row],[rep]],"="),4)," "),1))</f>
        <v>41</v>
      </c>
      <c r="R725" s="6" cm="1">
        <f t="array" ref="R725">VALUE(INDEX(_xlfn.TEXTSPLIT(INDEX(_xlfn.TEXTSPLIT(TableCSV[[#This Row],[rep]],"="),5)," "),1))</f>
        <v>41</v>
      </c>
    </row>
    <row r="726" spans="1:18" hidden="1" x14ac:dyDescent="0.25">
      <c r="A726" t="s">
        <v>797</v>
      </c>
      <c r="B726" t="s">
        <v>798</v>
      </c>
      <c r="C726" t="s">
        <v>32</v>
      </c>
      <c r="D726" t="s">
        <v>823</v>
      </c>
      <c r="E726">
        <v>30000</v>
      </c>
      <c r="F726">
        <v>30000</v>
      </c>
      <c r="G726">
        <v>30000</v>
      </c>
      <c r="H726">
        <v>47.391410784999998</v>
      </c>
      <c r="I726">
        <v>47.391410999999998</v>
      </c>
      <c r="J726">
        <v>1139.4469819999999</v>
      </c>
      <c r="K726" s="6" t="str" cm="1">
        <f t="array" ref="K726">INDEX(_xlfn.TEXTSPLIT(TableCSV[[#This Row],[csv]],"_"),1)</f>
        <v>dgemm</v>
      </c>
      <c r="L726" s="6" t="str" cm="1">
        <f t="array" ref="L726">INDEX(_xlfn.TEXTSPLIT(TableCSV[[#This Row],[csv]],"_"),2)</f>
        <v>oblas</v>
      </c>
      <c r="M7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6" s="6">
        <f>IF(ISNUMBER(SEARCH("optimized",TableCSV[[#This Row],[csv]])),1,0)</f>
        <v>1</v>
      </c>
      <c r="O726" s="6" t="str" cm="1">
        <f t="array" ref="O726">INDEX(_xlfn.TEXTSPLIT(INDEX(_xlfn.TEXTSPLIT(TableCSV[[#This Row],[rep]],"="),2)," "),1)</f>
        <v>cores</v>
      </c>
      <c r="P726" s="6" t="str" cm="1">
        <f t="array" ref="P726">INDEX(_xlfn.TEXTSPLIT(INDEX(_xlfn.TEXTSPLIT(TableCSV[[#This Row],[rep]],"="),3)," "),1)</f>
        <v>close</v>
      </c>
      <c r="Q726" s="6" cm="1">
        <f t="array" ref="Q726">VALUE(INDEX(_xlfn.TEXTSPLIT(INDEX(_xlfn.TEXTSPLIT(TableCSV[[#This Row],[rep]],"="),4)," "),1))</f>
        <v>40</v>
      </c>
      <c r="R726" s="6" cm="1">
        <f t="array" ref="R726">VALUE(INDEX(_xlfn.TEXTSPLIT(INDEX(_xlfn.TEXTSPLIT(TableCSV[[#This Row],[rep]],"="),5)," "),1))</f>
        <v>40</v>
      </c>
    </row>
    <row r="727" spans="1:18" hidden="1" x14ac:dyDescent="0.25">
      <c r="A727" t="s">
        <v>797</v>
      </c>
      <c r="B727" t="s">
        <v>798</v>
      </c>
      <c r="C727" t="s">
        <v>32</v>
      </c>
      <c r="D727" t="s">
        <v>824</v>
      </c>
      <c r="E727">
        <v>30000</v>
      </c>
      <c r="F727">
        <v>30000</v>
      </c>
      <c r="G727">
        <v>30000</v>
      </c>
      <c r="H727">
        <v>47.950045744000001</v>
      </c>
      <c r="I727">
        <v>47.950046</v>
      </c>
      <c r="J727">
        <v>1126.1720230000001</v>
      </c>
      <c r="K727" s="6" t="str" cm="1">
        <f t="array" ref="K727">INDEX(_xlfn.TEXTSPLIT(TableCSV[[#This Row],[csv]],"_"),1)</f>
        <v>dgemm</v>
      </c>
      <c r="L727" s="6" t="str" cm="1">
        <f t="array" ref="L727">INDEX(_xlfn.TEXTSPLIT(TableCSV[[#This Row],[csv]],"_"),2)</f>
        <v>oblas</v>
      </c>
      <c r="M7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7" s="6">
        <f>IF(ISNUMBER(SEARCH("optimized",TableCSV[[#This Row],[csv]])),1,0)</f>
        <v>1</v>
      </c>
      <c r="O727" s="6" t="str" cm="1">
        <f t="array" ref="O727">INDEX(_xlfn.TEXTSPLIT(INDEX(_xlfn.TEXTSPLIT(TableCSV[[#This Row],[rep]],"="),2)," "),1)</f>
        <v>cores</v>
      </c>
      <c r="P727" s="6" t="str" cm="1">
        <f t="array" ref="P727">INDEX(_xlfn.TEXTSPLIT(INDEX(_xlfn.TEXTSPLIT(TableCSV[[#This Row],[rep]],"="),3)," "),1)</f>
        <v>close</v>
      </c>
      <c r="Q727" s="6" cm="1">
        <f t="array" ref="Q727">VALUE(INDEX(_xlfn.TEXTSPLIT(INDEX(_xlfn.TEXTSPLIT(TableCSV[[#This Row],[rep]],"="),4)," "),1))</f>
        <v>39</v>
      </c>
      <c r="R727" s="6" cm="1">
        <f t="array" ref="R727">VALUE(INDEX(_xlfn.TEXTSPLIT(INDEX(_xlfn.TEXTSPLIT(TableCSV[[#This Row],[rep]],"="),5)," "),1))</f>
        <v>39</v>
      </c>
    </row>
    <row r="728" spans="1:18" hidden="1" x14ac:dyDescent="0.25">
      <c r="A728" t="s">
        <v>797</v>
      </c>
      <c r="B728" t="s">
        <v>798</v>
      </c>
      <c r="C728" t="s">
        <v>32</v>
      </c>
      <c r="D728" t="s">
        <v>825</v>
      </c>
      <c r="E728">
        <v>30000</v>
      </c>
      <c r="F728">
        <v>30000</v>
      </c>
      <c r="G728">
        <v>30000</v>
      </c>
      <c r="H728">
        <v>47.943696348000003</v>
      </c>
      <c r="I728">
        <v>47.943696000000003</v>
      </c>
      <c r="J728">
        <v>1126.3211670000001</v>
      </c>
      <c r="K728" s="6" t="str" cm="1">
        <f t="array" ref="K728">INDEX(_xlfn.TEXTSPLIT(TableCSV[[#This Row],[csv]],"_"),1)</f>
        <v>dgemm</v>
      </c>
      <c r="L728" s="6" t="str" cm="1">
        <f t="array" ref="L728">INDEX(_xlfn.TEXTSPLIT(TableCSV[[#This Row],[csv]],"_"),2)</f>
        <v>oblas</v>
      </c>
      <c r="M7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8" s="6">
        <f>IF(ISNUMBER(SEARCH("optimized",TableCSV[[#This Row],[csv]])),1,0)</f>
        <v>1</v>
      </c>
      <c r="O728" s="6" t="str" cm="1">
        <f t="array" ref="O728">INDEX(_xlfn.TEXTSPLIT(INDEX(_xlfn.TEXTSPLIT(TableCSV[[#This Row],[rep]],"="),2)," "),1)</f>
        <v>cores</v>
      </c>
      <c r="P728" s="6" t="str" cm="1">
        <f t="array" ref="P728">INDEX(_xlfn.TEXTSPLIT(INDEX(_xlfn.TEXTSPLIT(TableCSV[[#This Row],[rep]],"="),3)," "),1)</f>
        <v>close</v>
      </c>
      <c r="Q728" s="6" cm="1">
        <f t="array" ref="Q728">VALUE(INDEX(_xlfn.TEXTSPLIT(INDEX(_xlfn.TEXTSPLIT(TableCSV[[#This Row],[rep]],"="),4)," "),1))</f>
        <v>38</v>
      </c>
      <c r="R728" s="6" cm="1">
        <f t="array" ref="R728">VALUE(INDEX(_xlfn.TEXTSPLIT(INDEX(_xlfn.TEXTSPLIT(TableCSV[[#This Row],[rep]],"="),5)," "),1))</f>
        <v>38</v>
      </c>
    </row>
    <row r="729" spans="1:18" hidden="1" x14ac:dyDescent="0.25">
      <c r="A729" t="s">
        <v>797</v>
      </c>
      <c r="B729" t="s">
        <v>798</v>
      </c>
      <c r="C729" t="s">
        <v>32</v>
      </c>
      <c r="D729" t="s">
        <v>826</v>
      </c>
      <c r="E729">
        <v>30000</v>
      </c>
      <c r="F729">
        <v>30000</v>
      </c>
      <c r="G729">
        <v>30000</v>
      </c>
      <c r="H729">
        <v>48.417699947999999</v>
      </c>
      <c r="I729">
        <v>48.417700000000004</v>
      </c>
      <c r="J729">
        <v>1115.294615</v>
      </c>
      <c r="K729" s="6" t="str" cm="1">
        <f t="array" ref="K729">INDEX(_xlfn.TEXTSPLIT(TableCSV[[#This Row],[csv]],"_"),1)</f>
        <v>dgemm</v>
      </c>
      <c r="L729" s="6" t="str" cm="1">
        <f t="array" ref="L729">INDEX(_xlfn.TEXTSPLIT(TableCSV[[#This Row],[csv]],"_"),2)</f>
        <v>oblas</v>
      </c>
      <c r="M7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29" s="6">
        <f>IF(ISNUMBER(SEARCH("optimized",TableCSV[[#This Row],[csv]])),1,0)</f>
        <v>1</v>
      </c>
      <c r="O729" s="6" t="str" cm="1">
        <f t="array" ref="O729">INDEX(_xlfn.TEXTSPLIT(INDEX(_xlfn.TEXTSPLIT(TableCSV[[#This Row],[rep]],"="),2)," "),1)</f>
        <v>cores</v>
      </c>
      <c r="P729" s="6" t="str" cm="1">
        <f t="array" ref="P729">INDEX(_xlfn.TEXTSPLIT(INDEX(_xlfn.TEXTSPLIT(TableCSV[[#This Row],[rep]],"="),3)," "),1)</f>
        <v>close</v>
      </c>
      <c r="Q729" s="6" cm="1">
        <f t="array" ref="Q729">VALUE(INDEX(_xlfn.TEXTSPLIT(INDEX(_xlfn.TEXTSPLIT(TableCSV[[#This Row],[rep]],"="),4)," "),1))</f>
        <v>37</v>
      </c>
      <c r="R729" s="6" cm="1">
        <f t="array" ref="R729">VALUE(INDEX(_xlfn.TEXTSPLIT(INDEX(_xlfn.TEXTSPLIT(TableCSV[[#This Row],[rep]],"="),5)," "),1))</f>
        <v>37</v>
      </c>
    </row>
    <row r="730" spans="1:18" hidden="1" x14ac:dyDescent="0.25">
      <c r="A730" t="s">
        <v>797</v>
      </c>
      <c r="B730" t="s">
        <v>798</v>
      </c>
      <c r="C730" t="s">
        <v>32</v>
      </c>
      <c r="D730" t="s">
        <v>827</v>
      </c>
      <c r="E730">
        <v>30000</v>
      </c>
      <c r="F730">
        <v>30000</v>
      </c>
      <c r="G730">
        <v>30000</v>
      </c>
      <c r="H730">
        <v>48.207447098999999</v>
      </c>
      <c r="I730">
        <v>48.207447000000002</v>
      </c>
      <c r="J730">
        <v>1120.1588810000001</v>
      </c>
      <c r="K730" s="6" t="str" cm="1">
        <f t="array" ref="K730">INDEX(_xlfn.TEXTSPLIT(TableCSV[[#This Row],[csv]],"_"),1)</f>
        <v>dgemm</v>
      </c>
      <c r="L730" s="6" t="str" cm="1">
        <f t="array" ref="L730">INDEX(_xlfn.TEXTSPLIT(TableCSV[[#This Row],[csv]],"_"),2)</f>
        <v>oblas</v>
      </c>
      <c r="M7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0" s="6">
        <f>IF(ISNUMBER(SEARCH("optimized",TableCSV[[#This Row],[csv]])),1,0)</f>
        <v>1</v>
      </c>
      <c r="O730" s="6" t="str" cm="1">
        <f t="array" ref="O730">INDEX(_xlfn.TEXTSPLIT(INDEX(_xlfn.TEXTSPLIT(TableCSV[[#This Row],[rep]],"="),2)," "),1)</f>
        <v>cores</v>
      </c>
      <c r="P730" s="6" t="str" cm="1">
        <f t="array" ref="P730">INDEX(_xlfn.TEXTSPLIT(INDEX(_xlfn.TEXTSPLIT(TableCSV[[#This Row],[rep]],"="),3)," "),1)</f>
        <v>close</v>
      </c>
      <c r="Q730" s="6" cm="1">
        <f t="array" ref="Q730">VALUE(INDEX(_xlfn.TEXTSPLIT(INDEX(_xlfn.TEXTSPLIT(TableCSV[[#This Row],[rep]],"="),4)," "),1))</f>
        <v>36</v>
      </c>
      <c r="R730" s="6" cm="1">
        <f t="array" ref="R730">VALUE(INDEX(_xlfn.TEXTSPLIT(INDEX(_xlfn.TEXTSPLIT(TableCSV[[#This Row],[rep]],"="),5)," "),1))</f>
        <v>36</v>
      </c>
    </row>
    <row r="731" spans="1:18" hidden="1" x14ac:dyDescent="0.25">
      <c r="A731" t="s">
        <v>797</v>
      </c>
      <c r="B731" t="s">
        <v>798</v>
      </c>
      <c r="C731" t="s">
        <v>32</v>
      </c>
      <c r="D731" t="s">
        <v>828</v>
      </c>
      <c r="E731">
        <v>30000</v>
      </c>
      <c r="F731">
        <v>30000</v>
      </c>
      <c r="G731">
        <v>30000</v>
      </c>
      <c r="H731">
        <v>48.543113626</v>
      </c>
      <c r="I731">
        <v>48.543114000000003</v>
      </c>
      <c r="J731">
        <v>1112.413192</v>
      </c>
      <c r="K731" s="6" t="str" cm="1">
        <f t="array" ref="K731">INDEX(_xlfn.TEXTSPLIT(TableCSV[[#This Row],[csv]],"_"),1)</f>
        <v>dgemm</v>
      </c>
      <c r="L731" s="6" t="str" cm="1">
        <f t="array" ref="L731">INDEX(_xlfn.TEXTSPLIT(TableCSV[[#This Row],[csv]],"_"),2)</f>
        <v>oblas</v>
      </c>
      <c r="M7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1" s="6">
        <f>IF(ISNUMBER(SEARCH("optimized",TableCSV[[#This Row],[csv]])),1,0)</f>
        <v>1</v>
      </c>
      <c r="O731" s="6" t="str" cm="1">
        <f t="array" ref="O731">INDEX(_xlfn.TEXTSPLIT(INDEX(_xlfn.TEXTSPLIT(TableCSV[[#This Row],[rep]],"="),2)," "),1)</f>
        <v>cores</v>
      </c>
      <c r="P731" s="6" t="str" cm="1">
        <f t="array" ref="P731">INDEX(_xlfn.TEXTSPLIT(INDEX(_xlfn.TEXTSPLIT(TableCSV[[#This Row],[rep]],"="),3)," "),1)</f>
        <v>close</v>
      </c>
      <c r="Q731" s="6" cm="1">
        <f t="array" ref="Q731">VALUE(INDEX(_xlfn.TEXTSPLIT(INDEX(_xlfn.TEXTSPLIT(TableCSV[[#This Row],[rep]],"="),4)," "),1))</f>
        <v>35</v>
      </c>
      <c r="R731" s="6" cm="1">
        <f t="array" ref="R731">VALUE(INDEX(_xlfn.TEXTSPLIT(INDEX(_xlfn.TEXTSPLIT(TableCSV[[#This Row],[rep]],"="),5)," "),1))</f>
        <v>35</v>
      </c>
    </row>
    <row r="732" spans="1:18" hidden="1" x14ac:dyDescent="0.25">
      <c r="A732" t="s">
        <v>797</v>
      </c>
      <c r="B732" t="s">
        <v>798</v>
      </c>
      <c r="C732" t="s">
        <v>32</v>
      </c>
      <c r="D732" t="s">
        <v>829</v>
      </c>
      <c r="E732">
        <v>30000</v>
      </c>
      <c r="F732">
        <v>30000</v>
      </c>
      <c r="G732">
        <v>30000</v>
      </c>
      <c r="H732">
        <v>49.395658310999998</v>
      </c>
      <c r="I732">
        <v>49.395657999999997</v>
      </c>
      <c r="J732">
        <v>1093.2134900000001</v>
      </c>
      <c r="K732" s="6" t="str" cm="1">
        <f t="array" ref="K732">INDEX(_xlfn.TEXTSPLIT(TableCSV[[#This Row],[csv]],"_"),1)</f>
        <v>dgemm</v>
      </c>
      <c r="L732" s="6" t="str" cm="1">
        <f t="array" ref="L732">INDEX(_xlfn.TEXTSPLIT(TableCSV[[#This Row],[csv]],"_"),2)</f>
        <v>oblas</v>
      </c>
      <c r="M7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2" s="6">
        <f>IF(ISNUMBER(SEARCH("optimized",TableCSV[[#This Row],[csv]])),1,0)</f>
        <v>1</v>
      </c>
      <c r="O732" s="6" t="str" cm="1">
        <f t="array" ref="O732">INDEX(_xlfn.TEXTSPLIT(INDEX(_xlfn.TEXTSPLIT(TableCSV[[#This Row],[rep]],"="),2)," "),1)</f>
        <v>cores</v>
      </c>
      <c r="P732" s="6" t="str" cm="1">
        <f t="array" ref="P732">INDEX(_xlfn.TEXTSPLIT(INDEX(_xlfn.TEXTSPLIT(TableCSV[[#This Row],[rep]],"="),3)," "),1)</f>
        <v>close</v>
      </c>
      <c r="Q732" s="6" cm="1">
        <f t="array" ref="Q732">VALUE(INDEX(_xlfn.TEXTSPLIT(INDEX(_xlfn.TEXTSPLIT(TableCSV[[#This Row],[rep]],"="),4)," "),1))</f>
        <v>34</v>
      </c>
      <c r="R732" s="6" cm="1">
        <f t="array" ref="R732">VALUE(INDEX(_xlfn.TEXTSPLIT(INDEX(_xlfn.TEXTSPLIT(TableCSV[[#This Row],[rep]],"="),5)," "),1))</f>
        <v>34</v>
      </c>
    </row>
    <row r="733" spans="1:18" hidden="1" x14ac:dyDescent="0.25">
      <c r="A733" t="s">
        <v>797</v>
      </c>
      <c r="B733" t="s">
        <v>798</v>
      </c>
      <c r="C733" t="s">
        <v>32</v>
      </c>
      <c r="D733" t="s">
        <v>830</v>
      </c>
      <c r="E733">
        <v>30000</v>
      </c>
      <c r="F733">
        <v>30000</v>
      </c>
      <c r="G733">
        <v>30000</v>
      </c>
      <c r="H733">
        <v>51.140963581999998</v>
      </c>
      <c r="I733">
        <v>51.140963999999997</v>
      </c>
      <c r="J733">
        <v>1055.905017</v>
      </c>
      <c r="K733" s="6" t="str" cm="1">
        <f t="array" ref="K733">INDEX(_xlfn.TEXTSPLIT(TableCSV[[#This Row],[csv]],"_"),1)</f>
        <v>dgemm</v>
      </c>
      <c r="L733" s="6" t="str" cm="1">
        <f t="array" ref="L733">INDEX(_xlfn.TEXTSPLIT(TableCSV[[#This Row],[csv]],"_"),2)</f>
        <v>oblas</v>
      </c>
      <c r="M7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3" s="6">
        <f>IF(ISNUMBER(SEARCH("optimized",TableCSV[[#This Row],[csv]])),1,0)</f>
        <v>1</v>
      </c>
      <c r="O733" s="6" t="str" cm="1">
        <f t="array" ref="O733">INDEX(_xlfn.TEXTSPLIT(INDEX(_xlfn.TEXTSPLIT(TableCSV[[#This Row],[rep]],"="),2)," "),1)</f>
        <v>cores</v>
      </c>
      <c r="P733" s="6" t="str" cm="1">
        <f t="array" ref="P733">INDEX(_xlfn.TEXTSPLIT(INDEX(_xlfn.TEXTSPLIT(TableCSV[[#This Row],[rep]],"="),3)," "),1)</f>
        <v>close</v>
      </c>
      <c r="Q733" s="6" cm="1">
        <f t="array" ref="Q733">VALUE(INDEX(_xlfn.TEXTSPLIT(INDEX(_xlfn.TEXTSPLIT(TableCSV[[#This Row],[rep]],"="),4)," "),1))</f>
        <v>33</v>
      </c>
      <c r="R733" s="6" cm="1">
        <f t="array" ref="R733">VALUE(INDEX(_xlfn.TEXTSPLIT(INDEX(_xlfn.TEXTSPLIT(TableCSV[[#This Row],[rep]],"="),5)," "),1))</f>
        <v>33</v>
      </c>
    </row>
    <row r="734" spans="1:18" hidden="1" x14ac:dyDescent="0.25">
      <c r="A734" t="s">
        <v>797</v>
      </c>
      <c r="B734" t="s">
        <v>798</v>
      </c>
      <c r="C734" t="s">
        <v>32</v>
      </c>
      <c r="D734" t="s">
        <v>831</v>
      </c>
      <c r="E734">
        <v>30000</v>
      </c>
      <c r="F734">
        <v>30000</v>
      </c>
      <c r="G734">
        <v>30000</v>
      </c>
      <c r="H734">
        <v>49.535769868000003</v>
      </c>
      <c r="I734">
        <v>49.535769999999999</v>
      </c>
      <c r="J734">
        <v>1090.1213439999999</v>
      </c>
      <c r="K734" s="6" t="str" cm="1">
        <f t="array" ref="K734">INDEX(_xlfn.TEXTSPLIT(TableCSV[[#This Row],[csv]],"_"),1)</f>
        <v>dgemm</v>
      </c>
      <c r="L734" s="6" t="str" cm="1">
        <f t="array" ref="L734">INDEX(_xlfn.TEXTSPLIT(TableCSV[[#This Row],[csv]],"_"),2)</f>
        <v>oblas</v>
      </c>
      <c r="M7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4" s="6">
        <f>IF(ISNUMBER(SEARCH("optimized",TableCSV[[#This Row],[csv]])),1,0)</f>
        <v>1</v>
      </c>
      <c r="O734" s="6" t="str" cm="1">
        <f t="array" ref="O734">INDEX(_xlfn.TEXTSPLIT(INDEX(_xlfn.TEXTSPLIT(TableCSV[[#This Row],[rep]],"="),2)," "),1)</f>
        <v>cores</v>
      </c>
      <c r="P734" s="6" t="str" cm="1">
        <f t="array" ref="P734">INDEX(_xlfn.TEXTSPLIT(INDEX(_xlfn.TEXTSPLIT(TableCSV[[#This Row],[rep]],"="),3)," "),1)</f>
        <v>close</v>
      </c>
      <c r="Q734" s="6" cm="1">
        <f t="array" ref="Q734">VALUE(INDEX(_xlfn.TEXTSPLIT(INDEX(_xlfn.TEXTSPLIT(TableCSV[[#This Row],[rep]],"="),4)," "),1))</f>
        <v>32</v>
      </c>
      <c r="R734" s="6" cm="1">
        <f t="array" ref="R734">VALUE(INDEX(_xlfn.TEXTSPLIT(INDEX(_xlfn.TEXTSPLIT(TableCSV[[#This Row],[rep]],"="),5)," "),1))</f>
        <v>32</v>
      </c>
    </row>
    <row r="735" spans="1:18" hidden="1" x14ac:dyDescent="0.25">
      <c r="A735" t="s">
        <v>797</v>
      </c>
      <c r="B735" t="s">
        <v>798</v>
      </c>
      <c r="C735" t="s">
        <v>32</v>
      </c>
      <c r="D735" t="s">
        <v>832</v>
      </c>
      <c r="E735">
        <v>30000</v>
      </c>
      <c r="F735">
        <v>30000</v>
      </c>
      <c r="G735">
        <v>30000</v>
      </c>
      <c r="H735">
        <v>50.813099534999999</v>
      </c>
      <c r="I735">
        <v>50.813099999999999</v>
      </c>
      <c r="J735">
        <v>1062.7180880000001</v>
      </c>
      <c r="K735" s="6" t="str" cm="1">
        <f t="array" ref="K735">INDEX(_xlfn.TEXTSPLIT(TableCSV[[#This Row],[csv]],"_"),1)</f>
        <v>dgemm</v>
      </c>
      <c r="L735" s="6" t="str" cm="1">
        <f t="array" ref="L735">INDEX(_xlfn.TEXTSPLIT(TableCSV[[#This Row],[csv]],"_"),2)</f>
        <v>oblas</v>
      </c>
      <c r="M7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5" s="6">
        <f>IF(ISNUMBER(SEARCH("optimized",TableCSV[[#This Row],[csv]])),1,0)</f>
        <v>1</v>
      </c>
      <c r="O735" s="6" t="str" cm="1">
        <f t="array" ref="O735">INDEX(_xlfn.TEXTSPLIT(INDEX(_xlfn.TEXTSPLIT(TableCSV[[#This Row],[rep]],"="),2)," "),1)</f>
        <v>cores</v>
      </c>
      <c r="P735" s="6" t="str" cm="1">
        <f t="array" ref="P735">INDEX(_xlfn.TEXTSPLIT(INDEX(_xlfn.TEXTSPLIT(TableCSV[[#This Row],[rep]],"="),3)," "),1)</f>
        <v>close</v>
      </c>
      <c r="Q735" s="6" cm="1">
        <f t="array" ref="Q735">VALUE(INDEX(_xlfn.TEXTSPLIT(INDEX(_xlfn.TEXTSPLIT(TableCSV[[#This Row],[rep]],"="),4)," "),1))</f>
        <v>31</v>
      </c>
      <c r="R735" s="6" cm="1">
        <f t="array" ref="R735">VALUE(INDEX(_xlfn.TEXTSPLIT(INDEX(_xlfn.TEXTSPLIT(TableCSV[[#This Row],[rep]],"="),5)," "),1))</f>
        <v>31</v>
      </c>
    </row>
    <row r="736" spans="1:18" hidden="1" x14ac:dyDescent="0.25">
      <c r="A736" t="s">
        <v>797</v>
      </c>
      <c r="B736" t="s">
        <v>798</v>
      </c>
      <c r="C736" t="s">
        <v>32</v>
      </c>
      <c r="D736" t="s">
        <v>833</v>
      </c>
      <c r="E736">
        <v>30000</v>
      </c>
      <c r="F736">
        <v>30000</v>
      </c>
      <c r="G736">
        <v>30000</v>
      </c>
      <c r="H736">
        <v>51.801139237000001</v>
      </c>
      <c r="I736">
        <v>51.801138999999999</v>
      </c>
      <c r="J736">
        <v>1042.448116</v>
      </c>
      <c r="K736" s="6" t="str" cm="1">
        <f t="array" ref="K736">INDEX(_xlfn.TEXTSPLIT(TableCSV[[#This Row],[csv]],"_"),1)</f>
        <v>dgemm</v>
      </c>
      <c r="L736" s="6" t="str" cm="1">
        <f t="array" ref="L736">INDEX(_xlfn.TEXTSPLIT(TableCSV[[#This Row],[csv]],"_"),2)</f>
        <v>oblas</v>
      </c>
      <c r="M7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6" s="6">
        <f>IF(ISNUMBER(SEARCH("optimized",TableCSV[[#This Row],[csv]])),1,0)</f>
        <v>1</v>
      </c>
      <c r="O736" s="6" t="str" cm="1">
        <f t="array" ref="O736">INDEX(_xlfn.TEXTSPLIT(INDEX(_xlfn.TEXTSPLIT(TableCSV[[#This Row],[rep]],"="),2)," "),1)</f>
        <v>cores</v>
      </c>
      <c r="P736" s="6" t="str" cm="1">
        <f t="array" ref="P736">INDEX(_xlfn.TEXTSPLIT(INDEX(_xlfn.TEXTSPLIT(TableCSV[[#This Row],[rep]],"="),3)," "),1)</f>
        <v>close</v>
      </c>
      <c r="Q736" s="6" cm="1">
        <f t="array" ref="Q736">VALUE(INDEX(_xlfn.TEXTSPLIT(INDEX(_xlfn.TEXTSPLIT(TableCSV[[#This Row],[rep]],"="),4)," "),1))</f>
        <v>30</v>
      </c>
      <c r="R736" s="6" cm="1">
        <f t="array" ref="R736">VALUE(INDEX(_xlfn.TEXTSPLIT(INDEX(_xlfn.TEXTSPLIT(TableCSV[[#This Row],[rep]],"="),5)," "),1))</f>
        <v>30</v>
      </c>
    </row>
    <row r="737" spans="1:18" hidden="1" x14ac:dyDescent="0.25">
      <c r="A737" t="s">
        <v>797</v>
      </c>
      <c r="B737" t="s">
        <v>798</v>
      </c>
      <c r="C737" t="s">
        <v>32</v>
      </c>
      <c r="D737" t="s">
        <v>834</v>
      </c>
      <c r="E737">
        <v>30000</v>
      </c>
      <c r="F737">
        <v>30000</v>
      </c>
      <c r="G737">
        <v>30000</v>
      </c>
      <c r="H737">
        <v>54.375061074000001</v>
      </c>
      <c r="I737">
        <v>54.375061000000002</v>
      </c>
      <c r="J737">
        <v>993.10233300000004</v>
      </c>
      <c r="K737" s="6" t="str" cm="1">
        <f t="array" ref="K737">INDEX(_xlfn.TEXTSPLIT(TableCSV[[#This Row],[csv]],"_"),1)</f>
        <v>dgemm</v>
      </c>
      <c r="L737" s="6" t="str" cm="1">
        <f t="array" ref="L737">INDEX(_xlfn.TEXTSPLIT(TableCSV[[#This Row],[csv]],"_"),2)</f>
        <v>oblas</v>
      </c>
      <c r="M7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7" s="6">
        <f>IF(ISNUMBER(SEARCH("optimized",TableCSV[[#This Row],[csv]])),1,0)</f>
        <v>1</v>
      </c>
      <c r="O737" s="6" t="str" cm="1">
        <f t="array" ref="O737">INDEX(_xlfn.TEXTSPLIT(INDEX(_xlfn.TEXTSPLIT(TableCSV[[#This Row],[rep]],"="),2)," "),1)</f>
        <v>cores</v>
      </c>
      <c r="P737" s="6" t="str" cm="1">
        <f t="array" ref="P737">INDEX(_xlfn.TEXTSPLIT(INDEX(_xlfn.TEXTSPLIT(TableCSV[[#This Row],[rep]],"="),3)," "),1)</f>
        <v>close</v>
      </c>
      <c r="Q737" s="6" cm="1">
        <f t="array" ref="Q737">VALUE(INDEX(_xlfn.TEXTSPLIT(INDEX(_xlfn.TEXTSPLIT(TableCSV[[#This Row],[rep]],"="),4)," "),1))</f>
        <v>29</v>
      </c>
      <c r="R737" s="6" cm="1">
        <f t="array" ref="R737">VALUE(INDEX(_xlfn.TEXTSPLIT(INDEX(_xlfn.TEXTSPLIT(TableCSV[[#This Row],[rep]],"="),5)," "),1))</f>
        <v>29</v>
      </c>
    </row>
    <row r="738" spans="1:18" hidden="1" x14ac:dyDescent="0.25">
      <c r="A738" t="s">
        <v>797</v>
      </c>
      <c r="B738" t="s">
        <v>798</v>
      </c>
      <c r="C738" t="s">
        <v>32</v>
      </c>
      <c r="D738" t="s">
        <v>835</v>
      </c>
      <c r="E738">
        <v>30000</v>
      </c>
      <c r="F738">
        <v>30000</v>
      </c>
      <c r="G738">
        <v>30000</v>
      </c>
      <c r="H738">
        <v>55.207880865</v>
      </c>
      <c r="I738">
        <v>55.207881</v>
      </c>
      <c r="J738">
        <v>978.12122399999998</v>
      </c>
      <c r="K738" s="6" t="str" cm="1">
        <f t="array" ref="K738">INDEX(_xlfn.TEXTSPLIT(TableCSV[[#This Row],[csv]],"_"),1)</f>
        <v>dgemm</v>
      </c>
      <c r="L738" s="6" t="str" cm="1">
        <f t="array" ref="L738">INDEX(_xlfn.TEXTSPLIT(TableCSV[[#This Row],[csv]],"_"),2)</f>
        <v>oblas</v>
      </c>
      <c r="M7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8" s="6">
        <f>IF(ISNUMBER(SEARCH("optimized",TableCSV[[#This Row],[csv]])),1,0)</f>
        <v>1</v>
      </c>
      <c r="O738" s="6" t="str" cm="1">
        <f t="array" ref="O738">INDEX(_xlfn.TEXTSPLIT(INDEX(_xlfn.TEXTSPLIT(TableCSV[[#This Row],[rep]],"="),2)," "),1)</f>
        <v>cores</v>
      </c>
      <c r="P738" s="6" t="str" cm="1">
        <f t="array" ref="P738">INDEX(_xlfn.TEXTSPLIT(INDEX(_xlfn.TEXTSPLIT(TableCSV[[#This Row],[rep]],"="),3)," "),1)</f>
        <v>close</v>
      </c>
      <c r="Q738" s="6" cm="1">
        <f t="array" ref="Q738">VALUE(INDEX(_xlfn.TEXTSPLIT(INDEX(_xlfn.TEXTSPLIT(TableCSV[[#This Row],[rep]],"="),4)," "),1))</f>
        <v>28</v>
      </c>
      <c r="R738" s="6" cm="1">
        <f t="array" ref="R738">VALUE(INDEX(_xlfn.TEXTSPLIT(INDEX(_xlfn.TEXTSPLIT(TableCSV[[#This Row],[rep]],"="),5)," "),1))</f>
        <v>28</v>
      </c>
    </row>
    <row r="739" spans="1:18" hidden="1" x14ac:dyDescent="0.25">
      <c r="A739" t="s">
        <v>797</v>
      </c>
      <c r="B739" t="s">
        <v>798</v>
      </c>
      <c r="C739" t="s">
        <v>32</v>
      </c>
      <c r="D739" t="s">
        <v>836</v>
      </c>
      <c r="E739">
        <v>30000</v>
      </c>
      <c r="F739">
        <v>30000</v>
      </c>
      <c r="G739">
        <v>30000</v>
      </c>
      <c r="H739">
        <v>56.207655758000001</v>
      </c>
      <c r="I739">
        <v>56.207656</v>
      </c>
      <c r="J739">
        <v>960.72321899999997</v>
      </c>
      <c r="K739" s="6" t="str" cm="1">
        <f t="array" ref="K739">INDEX(_xlfn.TEXTSPLIT(TableCSV[[#This Row],[csv]],"_"),1)</f>
        <v>dgemm</v>
      </c>
      <c r="L739" s="6" t="str" cm="1">
        <f t="array" ref="L739">INDEX(_xlfn.TEXTSPLIT(TableCSV[[#This Row],[csv]],"_"),2)</f>
        <v>oblas</v>
      </c>
      <c r="M7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39" s="6">
        <f>IF(ISNUMBER(SEARCH("optimized",TableCSV[[#This Row],[csv]])),1,0)</f>
        <v>1</v>
      </c>
      <c r="O739" s="6" t="str" cm="1">
        <f t="array" ref="O739">INDEX(_xlfn.TEXTSPLIT(INDEX(_xlfn.TEXTSPLIT(TableCSV[[#This Row],[rep]],"="),2)," "),1)</f>
        <v>cores</v>
      </c>
      <c r="P739" s="6" t="str" cm="1">
        <f t="array" ref="P739">INDEX(_xlfn.TEXTSPLIT(INDEX(_xlfn.TEXTSPLIT(TableCSV[[#This Row],[rep]],"="),3)," "),1)</f>
        <v>close</v>
      </c>
      <c r="Q739" s="6" cm="1">
        <f t="array" ref="Q739">VALUE(INDEX(_xlfn.TEXTSPLIT(INDEX(_xlfn.TEXTSPLIT(TableCSV[[#This Row],[rep]],"="),4)," "),1))</f>
        <v>27</v>
      </c>
      <c r="R739" s="6" cm="1">
        <f t="array" ref="R739">VALUE(INDEX(_xlfn.TEXTSPLIT(INDEX(_xlfn.TEXTSPLIT(TableCSV[[#This Row],[rep]],"="),5)," "),1))</f>
        <v>27</v>
      </c>
    </row>
    <row r="740" spans="1:18" hidden="1" x14ac:dyDescent="0.25">
      <c r="A740" t="s">
        <v>797</v>
      </c>
      <c r="B740" t="s">
        <v>798</v>
      </c>
      <c r="C740" t="s">
        <v>32</v>
      </c>
      <c r="D740" t="s">
        <v>837</v>
      </c>
      <c r="E740">
        <v>30000</v>
      </c>
      <c r="F740">
        <v>30000</v>
      </c>
      <c r="G740">
        <v>30000</v>
      </c>
      <c r="H740">
        <v>57.019653429999998</v>
      </c>
      <c r="I740">
        <v>57.019652999999998</v>
      </c>
      <c r="J740">
        <v>947.04188399999998</v>
      </c>
      <c r="K740" s="6" t="str" cm="1">
        <f t="array" ref="K740">INDEX(_xlfn.TEXTSPLIT(TableCSV[[#This Row],[csv]],"_"),1)</f>
        <v>dgemm</v>
      </c>
      <c r="L740" s="6" t="str" cm="1">
        <f t="array" ref="L740">INDEX(_xlfn.TEXTSPLIT(TableCSV[[#This Row],[csv]],"_"),2)</f>
        <v>oblas</v>
      </c>
      <c r="M7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0" s="6">
        <f>IF(ISNUMBER(SEARCH("optimized",TableCSV[[#This Row],[csv]])),1,0)</f>
        <v>1</v>
      </c>
      <c r="O740" s="6" t="str" cm="1">
        <f t="array" ref="O740">INDEX(_xlfn.TEXTSPLIT(INDEX(_xlfn.TEXTSPLIT(TableCSV[[#This Row],[rep]],"="),2)," "),1)</f>
        <v>cores</v>
      </c>
      <c r="P740" s="6" t="str" cm="1">
        <f t="array" ref="P740">INDEX(_xlfn.TEXTSPLIT(INDEX(_xlfn.TEXTSPLIT(TableCSV[[#This Row],[rep]],"="),3)," "),1)</f>
        <v>close</v>
      </c>
      <c r="Q740" s="6" cm="1">
        <f t="array" ref="Q740">VALUE(INDEX(_xlfn.TEXTSPLIT(INDEX(_xlfn.TEXTSPLIT(TableCSV[[#This Row],[rep]],"="),4)," "),1))</f>
        <v>26</v>
      </c>
      <c r="R740" s="6" cm="1">
        <f t="array" ref="R740">VALUE(INDEX(_xlfn.TEXTSPLIT(INDEX(_xlfn.TEXTSPLIT(TableCSV[[#This Row],[rep]],"="),5)," "),1))</f>
        <v>26</v>
      </c>
    </row>
    <row r="741" spans="1:18" hidden="1" x14ac:dyDescent="0.25">
      <c r="A741" t="s">
        <v>797</v>
      </c>
      <c r="B741" t="s">
        <v>798</v>
      </c>
      <c r="C741" t="s">
        <v>32</v>
      </c>
      <c r="D741" t="s">
        <v>838</v>
      </c>
      <c r="E741">
        <v>30000</v>
      </c>
      <c r="F741">
        <v>30000</v>
      </c>
      <c r="G741">
        <v>30000</v>
      </c>
      <c r="H741">
        <v>57.613947125999999</v>
      </c>
      <c r="I741">
        <v>57.613947000000003</v>
      </c>
      <c r="J741">
        <v>937.27305100000001</v>
      </c>
      <c r="K741" s="6" t="str" cm="1">
        <f t="array" ref="K741">INDEX(_xlfn.TEXTSPLIT(TableCSV[[#This Row],[csv]],"_"),1)</f>
        <v>dgemm</v>
      </c>
      <c r="L741" s="6" t="str" cm="1">
        <f t="array" ref="L741">INDEX(_xlfn.TEXTSPLIT(TableCSV[[#This Row],[csv]],"_"),2)</f>
        <v>oblas</v>
      </c>
      <c r="M7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1" s="6">
        <f>IF(ISNUMBER(SEARCH("optimized",TableCSV[[#This Row],[csv]])),1,0)</f>
        <v>1</v>
      </c>
      <c r="O741" s="6" t="str" cm="1">
        <f t="array" ref="O741">INDEX(_xlfn.TEXTSPLIT(INDEX(_xlfn.TEXTSPLIT(TableCSV[[#This Row],[rep]],"="),2)," "),1)</f>
        <v>cores</v>
      </c>
      <c r="P741" s="6" t="str" cm="1">
        <f t="array" ref="P741">INDEX(_xlfn.TEXTSPLIT(INDEX(_xlfn.TEXTSPLIT(TableCSV[[#This Row],[rep]],"="),3)," "),1)</f>
        <v>close</v>
      </c>
      <c r="Q741" s="6" cm="1">
        <f t="array" ref="Q741">VALUE(INDEX(_xlfn.TEXTSPLIT(INDEX(_xlfn.TEXTSPLIT(TableCSV[[#This Row],[rep]],"="),4)," "),1))</f>
        <v>25</v>
      </c>
      <c r="R741" s="6" cm="1">
        <f t="array" ref="R741">VALUE(INDEX(_xlfn.TEXTSPLIT(INDEX(_xlfn.TEXTSPLIT(TableCSV[[#This Row],[rep]],"="),5)," "),1))</f>
        <v>25</v>
      </c>
    </row>
    <row r="742" spans="1:18" hidden="1" x14ac:dyDescent="0.25">
      <c r="A742" t="s">
        <v>797</v>
      </c>
      <c r="B742" t="s">
        <v>798</v>
      </c>
      <c r="C742" t="s">
        <v>32</v>
      </c>
      <c r="D742" t="s">
        <v>839</v>
      </c>
      <c r="E742">
        <v>30000</v>
      </c>
      <c r="F742">
        <v>30000</v>
      </c>
      <c r="G742">
        <v>30000</v>
      </c>
      <c r="H742">
        <v>58.472821256000003</v>
      </c>
      <c r="I742">
        <v>58.472821000000003</v>
      </c>
      <c r="J742">
        <v>923.50597800000003</v>
      </c>
      <c r="K742" s="6" t="str" cm="1">
        <f t="array" ref="K742">INDEX(_xlfn.TEXTSPLIT(TableCSV[[#This Row],[csv]],"_"),1)</f>
        <v>dgemm</v>
      </c>
      <c r="L742" s="6" t="str" cm="1">
        <f t="array" ref="L742">INDEX(_xlfn.TEXTSPLIT(TableCSV[[#This Row],[csv]],"_"),2)</f>
        <v>oblas</v>
      </c>
      <c r="M7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2" s="6">
        <f>IF(ISNUMBER(SEARCH("optimized",TableCSV[[#This Row],[csv]])),1,0)</f>
        <v>1</v>
      </c>
      <c r="O742" s="6" t="str" cm="1">
        <f t="array" ref="O742">INDEX(_xlfn.TEXTSPLIT(INDEX(_xlfn.TEXTSPLIT(TableCSV[[#This Row],[rep]],"="),2)," "),1)</f>
        <v>cores</v>
      </c>
      <c r="P742" s="6" t="str" cm="1">
        <f t="array" ref="P742">INDEX(_xlfn.TEXTSPLIT(INDEX(_xlfn.TEXTSPLIT(TableCSV[[#This Row],[rep]],"="),3)," "),1)</f>
        <v>close</v>
      </c>
      <c r="Q742" s="6" cm="1">
        <f t="array" ref="Q742">VALUE(INDEX(_xlfn.TEXTSPLIT(INDEX(_xlfn.TEXTSPLIT(TableCSV[[#This Row],[rep]],"="),4)," "),1))</f>
        <v>24</v>
      </c>
      <c r="R742" s="6" cm="1">
        <f t="array" ref="R742">VALUE(INDEX(_xlfn.TEXTSPLIT(INDEX(_xlfn.TEXTSPLIT(TableCSV[[#This Row],[rep]],"="),5)," "),1))</f>
        <v>24</v>
      </c>
    </row>
    <row r="743" spans="1:18" hidden="1" x14ac:dyDescent="0.25">
      <c r="A743" t="s">
        <v>797</v>
      </c>
      <c r="B743" t="s">
        <v>798</v>
      </c>
      <c r="C743" t="s">
        <v>32</v>
      </c>
      <c r="D743" t="s">
        <v>840</v>
      </c>
      <c r="E743">
        <v>30000</v>
      </c>
      <c r="F743">
        <v>30000</v>
      </c>
      <c r="G743">
        <v>30000</v>
      </c>
      <c r="H743">
        <v>60.130023971</v>
      </c>
      <c r="I743">
        <v>60.130023999999999</v>
      </c>
      <c r="J743">
        <v>898.05385799999999</v>
      </c>
      <c r="K743" s="6" t="str" cm="1">
        <f t="array" ref="K743">INDEX(_xlfn.TEXTSPLIT(TableCSV[[#This Row],[csv]],"_"),1)</f>
        <v>dgemm</v>
      </c>
      <c r="L743" s="6" t="str" cm="1">
        <f t="array" ref="L743">INDEX(_xlfn.TEXTSPLIT(TableCSV[[#This Row],[csv]],"_"),2)</f>
        <v>oblas</v>
      </c>
      <c r="M7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3" s="6">
        <f>IF(ISNUMBER(SEARCH("optimized",TableCSV[[#This Row],[csv]])),1,0)</f>
        <v>1</v>
      </c>
      <c r="O743" s="6" t="str" cm="1">
        <f t="array" ref="O743">INDEX(_xlfn.TEXTSPLIT(INDEX(_xlfn.TEXTSPLIT(TableCSV[[#This Row],[rep]],"="),2)," "),1)</f>
        <v>cores</v>
      </c>
      <c r="P743" s="6" t="str" cm="1">
        <f t="array" ref="P743">INDEX(_xlfn.TEXTSPLIT(INDEX(_xlfn.TEXTSPLIT(TableCSV[[#This Row],[rep]],"="),3)," "),1)</f>
        <v>close</v>
      </c>
      <c r="Q743" s="6" cm="1">
        <f t="array" ref="Q743">VALUE(INDEX(_xlfn.TEXTSPLIT(INDEX(_xlfn.TEXTSPLIT(TableCSV[[#This Row],[rep]],"="),4)," "),1))</f>
        <v>23</v>
      </c>
      <c r="R743" s="6" cm="1">
        <f t="array" ref="R743">VALUE(INDEX(_xlfn.TEXTSPLIT(INDEX(_xlfn.TEXTSPLIT(TableCSV[[#This Row],[rep]],"="),5)," "),1))</f>
        <v>23</v>
      </c>
    </row>
    <row r="744" spans="1:18" hidden="1" x14ac:dyDescent="0.25">
      <c r="A744" t="s">
        <v>797</v>
      </c>
      <c r="B744" t="s">
        <v>798</v>
      </c>
      <c r="C744" t="s">
        <v>32</v>
      </c>
      <c r="D744" t="s">
        <v>841</v>
      </c>
      <c r="E744">
        <v>30000</v>
      </c>
      <c r="F744">
        <v>30000</v>
      </c>
      <c r="G744">
        <v>30000</v>
      </c>
      <c r="H744">
        <v>62.076171244999998</v>
      </c>
      <c r="I744">
        <v>62.076171000000002</v>
      </c>
      <c r="J744">
        <v>869.89901099999997</v>
      </c>
      <c r="K744" s="6" t="str" cm="1">
        <f t="array" ref="K744">INDEX(_xlfn.TEXTSPLIT(TableCSV[[#This Row],[csv]],"_"),1)</f>
        <v>dgemm</v>
      </c>
      <c r="L744" s="6" t="str" cm="1">
        <f t="array" ref="L744">INDEX(_xlfn.TEXTSPLIT(TableCSV[[#This Row],[csv]],"_"),2)</f>
        <v>oblas</v>
      </c>
      <c r="M7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4" s="6">
        <f>IF(ISNUMBER(SEARCH("optimized",TableCSV[[#This Row],[csv]])),1,0)</f>
        <v>1</v>
      </c>
      <c r="O744" s="6" t="str" cm="1">
        <f t="array" ref="O744">INDEX(_xlfn.TEXTSPLIT(INDEX(_xlfn.TEXTSPLIT(TableCSV[[#This Row],[rep]],"="),2)," "),1)</f>
        <v>cores</v>
      </c>
      <c r="P744" s="6" t="str" cm="1">
        <f t="array" ref="P744">INDEX(_xlfn.TEXTSPLIT(INDEX(_xlfn.TEXTSPLIT(TableCSV[[#This Row],[rep]],"="),3)," "),1)</f>
        <v>close</v>
      </c>
      <c r="Q744" s="6" cm="1">
        <f t="array" ref="Q744">VALUE(INDEX(_xlfn.TEXTSPLIT(INDEX(_xlfn.TEXTSPLIT(TableCSV[[#This Row],[rep]],"="),4)," "),1))</f>
        <v>22</v>
      </c>
      <c r="R744" s="6" cm="1">
        <f t="array" ref="R744">VALUE(INDEX(_xlfn.TEXTSPLIT(INDEX(_xlfn.TEXTSPLIT(TableCSV[[#This Row],[rep]],"="),5)," "),1))</f>
        <v>22</v>
      </c>
    </row>
    <row r="745" spans="1:18" hidden="1" x14ac:dyDescent="0.25">
      <c r="A745" t="s">
        <v>797</v>
      </c>
      <c r="B745" t="s">
        <v>798</v>
      </c>
      <c r="C745" t="s">
        <v>32</v>
      </c>
      <c r="D745" t="s">
        <v>842</v>
      </c>
      <c r="E745">
        <v>30000</v>
      </c>
      <c r="F745">
        <v>30000</v>
      </c>
      <c r="G745">
        <v>30000</v>
      </c>
      <c r="H745">
        <v>64.487194470999995</v>
      </c>
      <c r="I745">
        <v>64.487194000000002</v>
      </c>
      <c r="J745">
        <v>837.37555099999997</v>
      </c>
      <c r="K745" s="6" t="str" cm="1">
        <f t="array" ref="K745">INDEX(_xlfn.TEXTSPLIT(TableCSV[[#This Row],[csv]],"_"),1)</f>
        <v>dgemm</v>
      </c>
      <c r="L745" s="6" t="str" cm="1">
        <f t="array" ref="L745">INDEX(_xlfn.TEXTSPLIT(TableCSV[[#This Row],[csv]],"_"),2)</f>
        <v>oblas</v>
      </c>
      <c r="M7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5" s="6">
        <f>IF(ISNUMBER(SEARCH("optimized",TableCSV[[#This Row],[csv]])),1,0)</f>
        <v>1</v>
      </c>
      <c r="O745" s="6" t="str" cm="1">
        <f t="array" ref="O745">INDEX(_xlfn.TEXTSPLIT(INDEX(_xlfn.TEXTSPLIT(TableCSV[[#This Row],[rep]],"="),2)," "),1)</f>
        <v>cores</v>
      </c>
      <c r="P745" s="6" t="str" cm="1">
        <f t="array" ref="P745">INDEX(_xlfn.TEXTSPLIT(INDEX(_xlfn.TEXTSPLIT(TableCSV[[#This Row],[rep]],"="),3)," "),1)</f>
        <v>close</v>
      </c>
      <c r="Q745" s="6" cm="1">
        <f t="array" ref="Q745">VALUE(INDEX(_xlfn.TEXTSPLIT(INDEX(_xlfn.TEXTSPLIT(TableCSV[[#This Row],[rep]],"="),4)," "),1))</f>
        <v>21</v>
      </c>
      <c r="R745" s="6" cm="1">
        <f t="array" ref="R745">VALUE(INDEX(_xlfn.TEXTSPLIT(INDEX(_xlfn.TEXTSPLIT(TableCSV[[#This Row],[rep]],"="),5)," "),1))</f>
        <v>21</v>
      </c>
    </row>
    <row r="746" spans="1:18" hidden="1" x14ac:dyDescent="0.25">
      <c r="A746" t="s">
        <v>797</v>
      </c>
      <c r="B746" t="s">
        <v>798</v>
      </c>
      <c r="C746" t="s">
        <v>32</v>
      </c>
      <c r="D746" t="s">
        <v>843</v>
      </c>
      <c r="E746">
        <v>30000</v>
      </c>
      <c r="F746">
        <v>30000</v>
      </c>
      <c r="G746">
        <v>30000</v>
      </c>
      <c r="H746">
        <v>66.641276804</v>
      </c>
      <c r="I746">
        <v>66.641277000000002</v>
      </c>
      <c r="J746">
        <v>810.30860399999995</v>
      </c>
      <c r="K746" s="6" t="str" cm="1">
        <f t="array" ref="K746">INDEX(_xlfn.TEXTSPLIT(TableCSV[[#This Row],[csv]],"_"),1)</f>
        <v>dgemm</v>
      </c>
      <c r="L746" s="6" t="str" cm="1">
        <f t="array" ref="L746">INDEX(_xlfn.TEXTSPLIT(TableCSV[[#This Row],[csv]],"_"),2)</f>
        <v>oblas</v>
      </c>
      <c r="M7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6" s="6">
        <f>IF(ISNUMBER(SEARCH("optimized",TableCSV[[#This Row],[csv]])),1,0)</f>
        <v>1</v>
      </c>
      <c r="O746" s="6" t="str" cm="1">
        <f t="array" ref="O746">INDEX(_xlfn.TEXTSPLIT(INDEX(_xlfn.TEXTSPLIT(TableCSV[[#This Row],[rep]],"="),2)," "),1)</f>
        <v>cores</v>
      </c>
      <c r="P746" s="6" t="str" cm="1">
        <f t="array" ref="P746">INDEX(_xlfn.TEXTSPLIT(INDEX(_xlfn.TEXTSPLIT(TableCSV[[#This Row],[rep]],"="),3)," "),1)</f>
        <v>close</v>
      </c>
      <c r="Q746" s="6" cm="1">
        <f t="array" ref="Q746">VALUE(INDEX(_xlfn.TEXTSPLIT(INDEX(_xlfn.TEXTSPLIT(TableCSV[[#This Row],[rep]],"="),4)," "),1))</f>
        <v>20</v>
      </c>
      <c r="R746" s="6" cm="1">
        <f t="array" ref="R746">VALUE(INDEX(_xlfn.TEXTSPLIT(INDEX(_xlfn.TEXTSPLIT(TableCSV[[#This Row],[rep]],"="),5)," "),1))</f>
        <v>20</v>
      </c>
    </row>
    <row r="747" spans="1:18" hidden="1" x14ac:dyDescent="0.25">
      <c r="A747" t="s">
        <v>797</v>
      </c>
      <c r="B747" t="s">
        <v>798</v>
      </c>
      <c r="C747" t="s">
        <v>32</v>
      </c>
      <c r="D747" t="s">
        <v>844</v>
      </c>
      <c r="E747">
        <v>30000</v>
      </c>
      <c r="F747">
        <v>30000</v>
      </c>
      <c r="G747">
        <v>30000</v>
      </c>
      <c r="H747">
        <v>71.076802319999999</v>
      </c>
      <c r="I747">
        <v>71.076802000000001</v>
      </c>
      <c r="J747">
        <v>759.74155099999996</v>
      </c>
      <c r="K747" s="6" t="str" cm="1">
        <f t="array" ref="K747">INDEX(_xlfn.TEXTSPLIT(TableCSV[[#This Row],[csv]],"_"),1)</f>
        <v>dgemm</v>
      </c>
      <c r="L747" s="6" t="str" cm="1">
        <f t="array" ref="L747">INDEX(_xlfn.TEXTSPLIT(TableCSV[[#This Row],[csv]],"_"),2)</f>
        <v>oblas</v>
      </c>
      <c r="M7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7" s="6">
        <f>IF(ISNUMBER(SEARCH("optimized",TableCSV[[#This Row],[csv]])),1,0)</f>
        <v>1</v>
      </c>
      <c r="O747" s="6" t="str" cm="1">
        <f t="array" ref="O747">INDEX(_xlfn.TEXTSPLIT(INDEX(_xlfn.TEXTSPLIT(TableCSV[[#This Row],[rep]],"="),2)," "),1)</f>
        <v>cores</v>
      </c>
      <c r="P747" s="6" t="str" cm="1">
        <f t="array" ref="P747">INDEX(_xlfn.TEXTSPLIT(INDEX(_xlfn.TEXTSPLIT(TableCSV[[#This Row],[rep]],"="),3)," "),1)</f>
        <v>close</v>
      </c>
      <c r="Q747" s="6" cm="1">
        <f t="array" ref="Q747">VALUE(INDEX(_xlfn.TEXTSPLIT(INDEX(_xlfn.TEXTSPLIT(TableCSV[[#This Row],[rep]],"="),4)," "),1))</f>
        <v>19</v>
      </c>
      <c r="R747" s="6" cm="1">
        <f t="array" ref="R747">VALUE(INDEX(_xlfn.TEXTSPLIT(INDEX(_xlfn.TEXTSPLIT(TableCSV[[#This Row],[rep]],"="),5)," "),1))</f>
        <v>19</v>
      </c>
    </row>
    <row r="748" spans="1:18" hidden="1" x14ac:dyDescent="0.25">
      <c r="A748" t="s">
        <v>797</v>
      </c>
      <c r="B748" t="s">
        <v>798</v>
      </c>
      <c r="C748" t="s">
        <v>32</v>
      </c>
      <c r="D748" t="s">
        <v>845</v>
      </c>
      <c r="E748">
        <v>30000</v>
      </c>
      <c r="F748">
        <v>30000</v>
      </c>
      <c r="G748">
        <v>30000</v>
      </c>
      <c r="H748">
        <v>73.675009496000001</v>
      </c>
      <c r="I748">
        <v>73.675009000000003</v>
      </c>
      <c r="J748">
        <v>732.948667</v>
      </c>
      <c r="K748" s="6" t="str" cm="1">
        <f t="array" ref="K748">INDEX(_xlfn.TEXTSPLIT(TableCSV[[#This Row],[csv]],"_"),1)</f>
        <v>dgemm</v>
      </c>
      <c r="L748" s="6" t="str" cm="1">
        <f t="array" ref="L748">INDEX(_xlfn.TEXTSPLIT(TableCSV[[#This Row],[csv]],"_"),2)</f>
        <v>oblas</v>
      </c>
      <c r="M7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8" s="6">
        <f>IF(ISNUMBER(SEARCH("optimized",TableCSV[[#This Row],[csv]])),1,0)</f>
        <v>1</v>
      </c>
      <c r="O748" s="6" t="str" cm="1">
        <f t="array" ref="O748">INDEX(_xlfn.TEXTSPLIT(INDEX(_xlfn.TEXTSPLIT(TableCSV[[#This Row],[rep]],"="),2)," "),1)</f>
        <v>cores</v>
      </c>
      <c r="P748" s="6" t="str" cm="1">
        <f t="array" ref="P748">INDEX(_xlfn.TEXTSPLIT(INDEX(_xlfn.TEXTSPLIT(TableCSV[[#This Row],[rep]],"="),3)," "),1)</f>
        <v>close</v>
      </c>
      <c r="Q748" s="6" cm="1">
        <f t="array" ref="Q748">VALUE(INDEX(_xlfn.TEXTSPLIT(INDEX(_xlfn.TEXTSPLIT(TableCSV[[#This Row],[rep]],"="),4)," "),1))</f>
        <v>18</v>
      </c>
      <c r="R748" s="6" cm="1">
        <f t="array" ref="R748">VALUE(INDEX(_xlfn.TEXTSPLIT(INDEX(_xlfn.TEXTSPLIT(TableCSV[[#This Row],[rep]],"="),5)," "),1))</f>
        <v>18</v>
      </c>
    </row>
    <row r="749" spans="1:18" hidden="1" x14ac:dyDescent="0.25">
      <c r="A749" t="s">
        <v>797</v>
      </c>
      <c r="B749" t="s">
        <v>798</v>
      </c>
      <c r="C749" t="s">
        <v>32</v>
      </c>
      <c r="D749" t="s">
        <v>846</v>
      </c>
      <c r="E749">
        <v>30000</v>
      </c>
      <c r="F749">
        <v>30000</v>
      </c>
      <c r="G749">
        <v>30000</v>
      </c>
      <c r="H749">
        <v>77.076500502000002</v>
      </c>
      <c r="I749">
        <v>77.076500999999993</v>
      </c>
      <c r="J749">
        <v>700.60264299999994</v>
      </c>
      <c r="K749" s="6" t="str" cm="1">
        <f t="array" ref="K749">INDEX(_xlfn.TEXTSPLIT(TableCSV[[#This Row],[csv]],"_"),1)</f>
        <v>dgemm</v>
      </c>
      <c r="L749" s="6" t="str" cm="1">
        <f t="array" ref="L749">INDEX(_xlfn.TEXTSPLIT(TableCSV[[#This Row],[csv]],"_"),2)</f>
        <v>oblas</v>
      </c>
      <c r="M7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49" s="6">
        <f>IF(ISNUMBER(SEARCH("optimized",TableCSV[[#This Row],[csv]])),1,0)</f>
        <v>1</v>
      </c>
      <c r="O749" s="6" t="str" cm="1">
        <f t="array" ref="O749">INDEX(_xlfn.TEXTSPLIT(INDEX(_xlfn.TEXTSPLIT(TableCSV[[#This Row],[rep]],"="),2)," "),1)</f>
        <v>cores</v>
      </c>
      <c r="P749" s="6" t="str" cm="1">
        <f t="array" ref="P749">INDEX(_xlfn.TEXTSPLIT(INDEX(_xlfn.TEXTSPLIT(TableCSV[[#This Row],[rep]],"="),3)," "),1)</f>
        <v>close</v>
      </c>
      <c r="Q749" s="6" cm="1">
        <f t="array" ref="Q749">VALUE(INDEX(_xlfn.TEXTSPLIT(INDEX(_xlfn.TEXTSPLIT(TableCSV[[#This Row],[rep]],"="),4)," "),1))</f>
        <v>17</v>
      </c>
      <c r="R749" s="6" cm="1">
        <f t="array" ref="R749">VALUE(INDEX(_xlfn.TEXTSPLIT(INDEX(_xlfn.TEXTSPLIT(TableCSV[[#This Row],[rep]],"="),5)," "),1))</f>
        <v>17</v>
      </c>
    </row>
    <row r="750" spans="1:18" hidden="1" x14ac:dyDescent="0.25">
      <c r="A750" t="s">
        <v>797</v>
      </c>
      <c r="B750" t="s">
        <v>798</v>
      </c>
      <c r="C750" t="s">
        <v>32</v>
      </c>
      <c r="D750" t="s">
        <v>847</v>
      </c>
      <c r="E750">
        <v>30000</v>
      </c>
      <c r="F750">
        <v>30000</v>
      </c>
      <c r="G750">
        <v>30000</v>
      </c>
      <c r="H750">
        <v>80.777627839999994</v>
      </c>
      <c r="I750">
        <v>80.777628000000007</v>
      </c>
      <c r="J750">
        <v>668.50192900000002</v>
      </c>
      <c r="K750" s="6" t="str" cm="1">
        <f t="array" ref="K750">INDEX(_xlfn.TEXTSPLIT(TableCSV[[#This Row],[csv]],"_"),1)</f>
        <v>dgemm</v>
      </c>
      <c r="L750" s="6" t="str" cm="1">
        <f t="array" ref="L750">INDEX(_xlfn.TEXTSPLIT(TableCSV[[#This Row],[csv]],"_"),2)</f>
        <v>oblas</v>
      </c>
      <c r="M7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0" s="6">
        <f>IF(ISNUMBER(SEARCH("optimized",TableCSV[[#This Row],[csv]])),1,0)</f>
        <v>1</v>
      </c>
      <c r="O750" s="6" t="str" cm="1">
        <f t="array" ref="O750">INDEX(_xlfn.TEXTSPLIT(INDEX(_xlfn.TEXTSPLIT(TableCSV[[#This Row],[rep]],"="),2)," "),1)</f>
        <v>cores</v>
      </c>
      <c r="P750" s="6" t="str" cm="1">
        <f t="array" ref="P750">INDEX(_xlfn.TEXTSPLIT(INDEX(_xlfn.TEXTSPLIT(TableCSV[[#This Row],[rep]],"="),3)," "),1)</f>
        <v>close</v>
      </c>
      <c r="Q750" s="6" cm="1">
        <f t="array" ref="Q750">VALUE(INDEX(_xlfn.TEXTSPLIT(INDEX(_xlfn.TEXTSPLIT(TableCSV[[#This Row],[rep]],"="),4)," "),1))</f>
        <v>16</v>
      </c>
      <c r="R750" s="6" cm="1">
        <f t="array" ref="R750">VALUE(INDEX(_xlfn.TEXTSPLIT(INDEX(_xlfn.TEXTSPLIT(TableCSV[[#This Row],[rep]],"="),5)," "),1))</f>
        <v>16</v>
      </c>
    </row>
    <row r="751" spans="1:18" hidden="1" x14ac:dyDescent="0.25">
      <c r="A751" t="s">
        <v>797</v>
      </c>
      <c r="B751" t="s">
        <v>798</v>
      </c>
      <c r="C751" t="s">
        <v>32</v>
      </c>
      <c r="D751" t="s">
        <v>848</v>
      </c>
      <c r="E751">
        <v>30000</v>
      </c>
      <c r="F751">
        <v>30000</v>
      </c>
      <c r="G751">
        <v>30000</v>
      </c>
      <c r="H751">
        <v>84.828680614999996</v>
      </c>
      <c r="I751">
        <v>84.828681000000003</v>
      </c>
      <c r="J751">
        <v>636.57715299999995</v>
      </c>
      <c r="K751" s="6" t="str" cm="1">
        <f t="array" ref="K751">INDEX(_xlfn.TEXTSPLIT(TableCSV[[#This Row],[csv]],"_"),1)</f>
        <v>dgemm</v>
      </c>
      <c r="L751" s="6" t="str" cm="1">
        <f t="array" ref="L751">INDEX(_xlfn.TEXTSPLIT(TableCSV[[#This Row],[csv]],"_"),2)</f>
        <v>oblas</v>
      </c>
      <c r="M7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1" s="6">
        <f>IF(ISNUMBER(SEARCH("optimized",TableCSV[[#This Row],[csv]])),1,0)</f>
        <v>1</v>
      </c>
      <c r="O751" s="6" t="str" cm="1">
        <f t="array" ref="O751">INDEX(_xlfn.TEXTSPLIT(INDEX(_xlfn.TEXTSPLIT(TableCSV[[#This Row],[rep]],"="),2)," "),1)</f>
        <v>cores</v>
      </c>
      <c r="P751" s="6" t="str" cm="1">
        <f t="array" ref="P751">INDEX(_xlfn.TEXTSPLIT(INDEX(_xlfn.TEXTSPLIT(TableCSV[[#This Row],[rep]],"="),3)," "),1)</f>
        <v>close</v>
      </c>
      <c r="Q751" s="6" cm="1">
        <f t="array" ref="Q751">VALUE(INDEX(_xlfn.TEXTSPLIT(INDEX(_xlfn.TEXTSPLIT(TableCSV[[#This Row],[rep]],"="),4)," "),1))</f>
        <v>15</v>
      </c>
      <c r="R751" s="6" cm="1">
        <f t="array" ref="R751">VALUE(INDEX(_xlfn.TEXTSPLIT(INDEX(_xlfn.TEXTSPLIT(TableCSV[[#This Row],[rep]],"="),5)," "),1))</f>
        <v>15</v>
      </c>
    </row>
    <row r="752" spans="1:18" hidden="1" x14ac:dyDescent="0.25">
      <c r="A752" t="s">
        <v>797</v>
      </c>
      <c r="B752" t="s">
        <v>798</v>
      </c>
      <c r="C752" t="s">
        <v>32</v>
      </c>
      <c r="D752" t="s">
        <v>849</v>
      </c>
      <c r="E752">
        <v>30000</v>
      </c>
      <c r="F752">
        <v>30000</v>
      </c>
      <c r="G752">
        <v>30000</v>
      </c>
      <c r="H752">
        <v>91.693512089999999</v>
      </c>
      <c r="I752">
        <v>91.693511999999998</v>
      </c>
      <c r="J752">
        <v>588.91843900000003</v>
      </c>
      <c r="K752" s="6" t="str" cm="1">
        <f t="array" ref="K752">INDEX(_xlfn.TEXTSPLIT(TableCSV[[#This Row],[csv]],"_"),1)</f>
        <v>dgemm</v>
      </c>
      <c r="L752" s="6" t="str" cm="1">
        <f t="array" ref="L752">INDEX(_xlfn.TEXTSPLIT(TableCSV[[#This Row],[csv]],"_"),2)</f>
        <v>oblas</v>
      </c>
      <c r="M7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2" s="6">
        <f>IF(ISNUMBER(SEARCH("optimized",TableCSV[[#This Row],[csv]])),1,0)</f>
        <v>1</v>
      </c>
      <c r="O752" s="6" t="str" cm="1">
        <f t="array" ref="O752">INDEX(_xlfn.TEXTSPLIT(INDEX(_xlfn.TEXTSPLIT(TableCSV[[#This Row],[rep]],"="),2)," "),1)</f>
        <v>cores</v>
      </c>
      <c r="P752" s="6" t="str" cm="1">
        <f t="array" ref="P752">INDEX(_xlfn.TEXTSPLIT(INDEX(_xlfn.TEXTSPLIT(TableCSV[[#This Row],[rep]],"="),3)," "),1)</f>
        <v>close</v>
      </c>
      <c r="Q752" s="6" cm="1">
        <f t="array" ref="Q752">VALUE(INDEX(_xlfn.TEXTSPLIT(INDEX(_xlfn.TEXTSPLIT(TableCSV[[#This Row],[rep]],"="),4)," "),1))</f>
        <v>14</v>
      </c>
      <c r="R752" s="6" cm="1">
        <f t="array" ref="R752">VALUE(INDEX(_xlfn.TEXTSPLIT(INDEX(_xlfn.TEXTSPLIT(TableCSV[[#This Row],[rep]],"="),5)," "),1))</f>
        <v>14</v>
      </c>
    </row>
    <row r="753" spans="1:18" hidden="1" x14ac:dyDescent="0.25">
      <c r="A753" t="s">
        <v>797</v>
      </c>
      <c r="B753" t="s">
        <v>798</v>
      </c>
      <c r="C753" t="s">
        <v>32</v>
      </c>
      <c r="D753" t="s">
        <v>850</v>
      </c>
      <c r="E753">
        <v>30000</v>
      </c>
      <c r="F753">
        <v>30000</v>
      </c>
      <c r="G753">
        <v>30000</v>
      </c>
      <c r="H753">
        <v>97.168339457000002</v>
      </c>
      <c r="I753">
        <v>97.168339000000003</v>
      </c>
      <c r="J753">
        <v>555.73657300000002</v>
      </c>
      <c r="K753" s="6" t="str" cm="1">
        <f t="array" ref="K753">INDEX(_xlfn.TEXTSPLIT(TableCSV[[#This Row],[csv]],"_"),1)</f>
        <v>dgemm</v>
      </c>
      <c r="L753" s="6" t="str" cm="1">
        <f t="array" ref="L753">INDEX(_xlfn.TEXTSPLIT(TableCSV[[#This Row],[csv]],"_"),2)</f>
        <v>oblas</v>
      </c>
      <c r="M7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3" s="6">
        <f>IF(ISNUMBER(SEARCH("optimized",TableCSV[[#This Row],[csv]])),1,0)</f>
        <v>1</v>
      </c>
      <c r="O753" s="6" t="str" cm="1">
        <f t="array" ref="O753">INDEX(_xlfn.TEXTSPLIT(INDEX(_xlfn.TEXTSPLIT(TableCSV[[#This Row],[rep]],"="),2)," "),1)</f>
        <v>cores</v>
      </c>
      <c r="P753" s="6" t="str" cm="1">
        <f t="array" ref="P753">INDEX(_xlfn.TEXTSPLIT(INDEX(_xlfn.TEXTSPLIT(TableCSV[[#This Row],[rep]],"="),3)," "),1)</f>
        <v>close</v>
      </c>
      <c r="Q753" s="6" cm="1">
        <f t="array" ref="Q753">VALUE(INDEX(_xlfn.TEXTSPLIT(INDEX(_xlfn.TEXTSPLIT(TableCSV[[#This Row],[rep]],"="),4)," "),1))</f>
        <v>13</v>
      </c>
      <c r="R753" s="6" cm="1">
        <f t="array" ref="R753">VALUE(INDEX(_xlfn.TEXTSPLIT(INDEX(_xlfn.TEXTSPLIT(TableCSV[[#This Row],[rep]],"="),5)," "),1))</f>
        <v>13</v>
      </c>
    </row>
    <row r="754" spans="1:18" hidden="1" x14ac:dyDescent="0.25">
      <c r="A754" t="s">
        <v>797</v>
      </c>
      <c r="B754" t="s">
        <v>798</v>
      </c>
      <c r="C754" t="s">
        <v>32</v>
      </c>
      <c r="D754" t="s">
        <v>851</v>
      </c>
      <c r="E754">
        <v>30000</v>
      </c>
      <c r="F754">
        <v>30000</v>
      </c>
      <c r="G754">
        <v>30000</v>
      </c>
      <c r="H754">
        <v>103.615681424</v>
      </c>
      <c r="I754">
        <v>103.615681</v>
      </c>
      <c r="J754">
        <v>521.15663600000005</v>
      </c>
      <c r="K754" s="6" t="str" cm="1">
        <f t="array" ref="K754">INDEX(_xlfn.TEXTSPLIT(TableCSV[[#This Row],[csv]],"_"),1)</f>
        <v>dgemm</v>
      </c>
      <c r="L754" s="6" t="str" cm="1">
        <f t="array" ref="L754">INDEX(_xlfn.TEXTSPLIT(TableCSV[[#This Row],[csv]],"_"),2)</f>
        <v>oblas</v>
      </c>
      <c r="M7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4" s="6">
        <f>IF(ISNUMBER(SEARCH("optimized",TableCSV[[#This Row],[csv]])),1,0)</f>
        <v>1</v>
      </c>
      <c r="O754" s="6" t="str" cm="1">
        <f t="array" ref="O754">INDEX(_xlfn.TEXTSPLIT(INDEX(_xlfn.TEXTSPLIT(TableCSV[[#This Row],[rep]],"="),2)," "),1)</f>
        <v>cores</v>
      </c>
      <c r="P754" s="6" t="str" cm="1">
        <f t="array" ref="P754">INDEX(_xlfn.TEXTSPLIT(INDEX(_xlfn.TEXTSPLIT(TableCSV[[#This Row],[rep]],"="),3)," "),1)</f>
        <v>close</v>
      </c>
      <c r="Q754" s="6" cm="1">
        <f t="array" ref="Q754">VALUE(INDEX(_xlfn.TEXTSPLIT(INDEX(_xlfn.TEXTSPLIT(TableCSV[[#This Row],[rep]],"="),4)," "),1))</f>
        <v>12</v>
      </c>
      <c r="R754" s="6" cm="1">
        <f t="array" ref="R754">VALUE(INDEX(_xlfn.TEXTSPLIT(INDEX(_xlfn.TEXTSPLIT(TableCSV[[#This Row],[rep]],"="),5)," "),1))</f>
        <v>12</v>
      </c>
    </row>
    <row r="755" spans="1:18" hidden="1" x14ac:dyDescent="0.25">
      <c r="A755" t="s">
        <v>797</v>
      </c>
      <c r="B755" t="s">
        <v>798</v>
      </c>
      <c r="C755" t="s">
        <v>32</v>
      </c>
      <c r="D755" t="s">
        <v>852</v>
      </c>
      <c r="E755">
        <v>30000</v>
      </c>
      <c r="F755">
        <v>30000</v>
      </c>
      <c r="G755">
        <v>30000</v>
      </c>
      <c r="H755">
        <v>112.469704357</v>
      </c>
      <c r="I755">
        <v>112.46970399999999</v>
      </c>
      <c r="J755">
        <v>480.12929600000001</v>
      </c>
      <c r="K755" s="6" t="str" cm="1">
        <f t="array" ref="K755">INDEX(_xlfn.TEXTSPLIT(TableCSV[[#This Row],[csv]],"_"),1)</f>
        <v>dgemm</v>
      </c>
      <c r="L755" s="6" t="str" cm="1">
        <f t="array" ref="L755">INDEX(_xlfn.TEXTSPLIT(TableCSV[[#This Row],[csv]],"_"),2)</f>
        <v>oblas</v>
      </c>
      <c r="M7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5" s="6">
        <f>IF(ISNUMBER(SEARCH("optimized",TableCSV[[#This Row],[csv]])),1,0)</f>
        <v>1</v>
      </c>
      <c r="O755" s="6" t="str" cm="1">
        <f t="array" ref="O755">INDEX(_xlfn.TEXTSPLIT(INDEX(_xlfn.TEXTSPLIT(TableCSV[[#This Row],[rep]],"="),2)," "),1)</f>
        <v>cores</v>
      </c>
      <c r="P755" s="6" t="str" cm="1">
        <f t="array" ref="P755">INDEX(_xlfn.TEXTSPLIT(INDEX(_xlfn.TEXTSPLIT(TableCSV[[#This Row],[rep]],"="),3)," "),1)</f>
        <v>close</v>
      </c>
      <c r="Q755" s="6" cm="1">
        <f t="array" ref="Q755">VALUE(INDEX(_xlfn.TEXTSPLIT(INDEX(_xlfn.TEXTSPLIT(TableCSV[[#This Row],[rep]],"="),4)," "),1))</f>
        <v>11</v>
      </c>
      <c r="R755" s="6" cm="1">
        <f t="array" ref="R755">VALUE(INDEX(_xlfn.TEXTSPLIT(INDEX(_xlfn.TEXTSPLIT(TableCSV[[#This Row],[rep]],"="),5)," "),1))</f>
        <v>11</v>
      </c>
    </row>
    <row r="756" spans="1:18" hidden="1" x14ac:dyDescent="0.25">
      <c r="A756" t="s">
        <v>797</v>
      </c>
      <c r="B756" t="s">
        <v>798</v>
      </c>
      <c r="C756" t="s">
        <v>32</v>
      </c>
      <c r="D756" t="s">
        <v>853</v>
      </c>
      <c r="E756">
        <v>30000</v>
      </c>
      <c r="F756">
        <v>30000</v>
      </c>
      <c r="G756">
        <v>30000</v>
      </c>
      <c r="H756">
        <v>121.418590927</v>
      </c>
      <c r="I756">
        <v>121.41859100000001</v>
      </c>
      <c r="J756">
        <v>444.742437</v>
      </c>
      <c r="K756" s="6" t="str" cm="1">
        <f t="array" ref="K756">INDEX(_xlfn.TEXTSPLIT(TableCSV[[#This Row],[csv]],"_"),1)</f>
        <v>dgemm</v>
      </c>
      <c r="L756" s="6" t="str" cm="1">
        <f t="array" ref="L756">INDEX(_xlfn.TEXTSPLIT(TableCSV[[#This Row],[csv]],"_"),2)</f>
        <v>oblas</v>
      </c>
      <c r="M7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6" s="6">
        <f>IF(ISNUMBER(SEARCH("optimized",TableCSV[[#This Row],[csv]])),1,0)</f>
        <v>1</v>
      </c>
      <c r="O756" s="6" t="str" cm="1">
        <f t="array" ref="O756">INDEX(_xlfn.TEXTSPLIT(INDEX(_xlfn.TEXTSPLIT(TableCSV[[#This Row],[rep]],"="),2)," "),1)</f>
        <v>cores</v>
      </c>
      <c r="P756" s="6" t="str" cm="1">
        <f t="array" ref="P756">INDEX(_xlfn.TEXTSPLIT(INDEX(_xlfn.TEXTSPLIT(TableCSV[[#This Row],[rep]],"="),3)," "),1)</f>
        <v>close</v>
      </c>
      <c r="Q756" s="6" cm="1">
        <f t="array" ref="Q756">VALUE(INDEX(_xlfn.TEXTSPLIT(INDEX(_xlfn.TEXTSPLIT(TableCSV[[#This Row],[rep]],"="),4)," "),1))</f>
        <v>10</v>
      </c>
      <c r="R756" s="6" cm="1">
        <f t="array" ref="R756">VALUE(INDEX(_xlfn.TEXTSPLIT(INDEX(_xlfn.TEXTSPLIT(TableCSV[[#This Row],[rep]],"="),5)," "),1))</f>
        <v>10</v>
      </c>
    </row>
    <row r="757" spans="1:18" hidden="1" x14ac:dyDescent="0.25">
      <c r="A757" t="s">
        <v>797</v>
      </c>
      <c r="B757" t="s">
        <v>798</v>
      </c>
      <c r="C757" t="s">
        <v>32</v>
      </c>
      <c r="D757" t="s">
        <v>854</v>
      </c>
      <c r="E757">
        <v>30000</v>
      </c>
      <c r="F757">
        <v>30000</v>
      </c>
      <c r="G757">
        <v>30000</v>
      </c>
      <c r="H757">
        <v>134.149018789</v>
      </c>
      <c r="I757">
        <v>134.14901900000001</v>
      </c>
      <c r="J757">
        <v>402.53742099999999</v>
      </c>
      <c r="K757" s="6" t="str" cm="1">
        <f t="array" ref="K757">INDEX(_xlfn.TEXTSPLIT(TableCSV[[#This Row],[csv]],"_"),1)</f>
        <v>dgemm</v>
      </c>
      <c r="L757" s="6" t="str" cm="1">
        <f t="array" ref="L757">INDEX(_xlfn.TEXTSPLIT(TableCSV[[#This Row],[csv]],"_"),2)</f>
        <v>oblas</v>
      </c>
      <c r="M7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7" s="6">
        <f>IF(ISNUMBER(SEARCH("optimized",TableCSV[[#This Row],[csv]])),1,0)</f>
        <v>1</v>
      </c>
      <c r="O757" s="6" t="str" cm="1">
        <f t="array" ref="O757">INDEX(_xlfn.TEXTSPLIT(INDEX(_xlfn.TEXTSPLIT(TableCSV[[#This Row],[rep]],"="),2)," "),1)</f>
        <v>cores</v>
      </c>
      <c r="P757" s="6" t="str" cm="1">
        <f t="array" ref="P757">INDEX(_xlfn.TEXTSPLIT(INDEX(_xlfn.TEXTSPLIT(TableCSV[[#This Row],[rep]],"="),3)," "),1)</f>
        <v>close</v>
      </c>
      <c r="Q757" s="6" cm="1">
        <f t="array" ref="Q757">VALUE(INDEX(_xlfn.TEXTSPLIT(INDEX(_xlfn.TEXTSPLIT(TableCSV[[#This Row],[rep]],"="),4)," "),1))</f>
        <v>9</v>
      </c>
      <c r="R757" s="6" cm="1">
        <f t="array" ref="R757">VALUE(INDEX(_xlfn.TEXTSPLIT(INDEX(_xlfn.TEXTSPLIT(TableCSV[[#This Row],[rep]],"="),5)," "),1))</f>
        <v>9</v>
      </c>
    </row>
    <row r="758" spans="1:18" hidden="1" x14ac:dyDescent="0.25">
      <c r="A758" t="s">
        <v>797</v>
      </c>
      <c r="B758" t="s">
        <v>798</v>
      </c>
      <c r="C758" t="s">
        <v>32</v>
      </c>
      <c r="D758" t="s">
        <v>855</v>
      </c>
      <c r="E758">
        <v>30000</v>
      </c>
      <c r="F758">
        <v>30000</v>
      </c>
      <c r="G758">
        <v>30000</v>
      </c>
      <c r="H758">
        <v>149.422578612</v>
      </c>
      <c r="I758">
        <v>149.42257900000001</v>
      </c>
      <c r="J758">
        <v>361.391167</v>
      </c>
      <c r="K758" s="6" t="str" cm="1">
        <f t="array" ref="K758">INDEX(_xlfn.TEXTSPLIT(TableCSV[[#This Row],[csv]],"_"),1)</f>
        <v>dgemm</v>
      </c>
      <c r="L758" s="6" t="str" cm="1">
        <f t="array" ref="L758">INDEX(_xlfn.TEXTSPLIT(TableCSV[[#This Row],[csv]],"_"),2)</f>
        <v>oblas</v>
      </c>
      <c r="M7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8" s="6">
        <f>IF(ISNUMBER(SEARCH("optimized",TableCSV[[#This Row],[csv]])),1,0)</f>
        <v>1</v>
      </c>
      <c r="O758" s="6" t="str" cm="1">
        <f t="array" ref="O758">INDEX(_xlfn.TEXTSPLIT(INDEX(_xlfn.TEXTSPLIT(TableCSV[[#This Row],[rep]],"="),2)," "),1)</f>
        <v>cores</v>
      </c>
      <c r="P758" s="6" t="str" cm="1">
        <f t="array" ref="P758">INDEX(_xlfn.TEXTSPLIT(INDEX(_xlfn.TEXTSPLIT(TableCSV[[#This Row],[rep]],"="),3)," "),1)</f>
        <v>close</v>
      </c>
      <c r="Q758" s="6" cm="1">
        <f t="array" ref="Q758">VALUE(INDEX(_xlfn.TEXTSPLIT(INDEX(_xlfn.TEXTSPLIT(TableCSV[[#This Row],[rep]],"="),4)," "),1))</f>
        <v>8</v>
      </c>
      <c r="R758" s="6" cm="1">
        <f t="array" ref="R758">VALUE(INDEX(_xlfn.TEXTSPLIT(INDEX(_xlfn.TEXTSPLIT(TableCSV[[#This Row],[rep]],"="),5)," "),1))</f>
        <v>8</v>
      </c>
    </row>
    <row r="759" spans="1:18" hidden="1" x14ac:dyDescent="0.25">
      <c r="A759" t="s">
        <v>797</v>
      </c>
      <c r="B759" t="s">
        <v>798</v>
      </c>
      <c r="C759" t="s">
        <v>32</v>
      </c>
      <c r="D759" t="s">
        <v>856</v>
      </c>
      <c r="E759">
        <v>30000</v>
      </c>
      <c r="F759">
        <v>30000</v>
      </c>
      <c r="G759">
        <v>30000</v>
      </c>
      <c r="H759">
        <v>169.539038304</v>
      </c>
      <c r="I759">
        <v>169.53903800000001</v>
      </c>
      <c r="J759">
        <v>318.51071300000001</v>
      </c>
      <c r="K759" s="6" t="str" cm="1">
        <f t="array" ref="K759">INDEX(_xlfn.TEXTSPLIT(TableCSV[[#This Row],[csv]],"_"),1)</f>
        <v>dgemm</v>
      </c>
      <c r="L759" s="6" t="str" cm="1">
        <f t="array" ref="L759">INDEX(_xlfn.TEXTSPLIT(TableCSV[[#This Row],[csv]],"_"),2)</f>
        <v>oblas</v>
      </c>
      <c r="M7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59" s="6">
        <f>IF(ISNUMBER(SEARCH("optimized",TableCSV[[#This Row],[csv]])),1,0)</f>
        <v>1</v>
      </c>
      <c r="O759" s="6" t="str" cm="1">
        <f t="array" ref="O759">INDEX(_xlfn.TEXTSPLIT(INDEX(_xlfn.TEXTSPLIT(TableCSV[[#This Row],[rep]],"="),2)," "),1)</f>
        <v>cores</v>
      </c>
      <c r="P759" s="6" t="str" cm="1">
        <f t="array" ref="P759">INDEX(_xlfn.TEXTSPLIT(INDEX(_xlfn.TEXTSPLIT(TableCSV[[#This Row],[rep]],"="),3)," "),1)</f>
        <v>close</v>
      </c>
      <c r="Q759" s="6" cm="1">
        <f t="array" ref="Q759">VALUE(INDEX(_xlfn.TEXTSPLIT(INDEX(_xlfn.TEXTSPLIT(TableCSV[[#This Row],[rep]],"="),4)," "),1))</f>
        <v>7</v>
      </c>
      <c r="R759" s="6" cm="1">
        <f t="array" ref="R759">VALUE(INDEX(_xlfn.TEXTSPLIT(INDEX(_xlfn.TEXTSPLIT(TableCSV[[#This Row],[rep]],"="),5)," "),1))</f>
        <v>7</v>
      </c>
    </row>
    <row r="760" spans="1:18" hidden="1" x14ac:dyDescent="0.25">
      <c r="A760" t="s">
        <v>797</v>
      </c>
      <c r="B760" t="s">
        <v>798</v>
      </c>
      <c r="C760" t="s">
        <v>32</v>
      </c>
      <c r="D760" t="s">
        <v>857</v>
      </c>
      <c r="E760">
        <v>30000</v>
      </c>
      <c r="F760">
        <v>30000</v>
      </c>
      <c r="G760">
        <v>30000</v>
      </c>
      <c r="H760">
        <v>194.655612099</v>
      </c>
      <c r="I760">
        <v>194.65561199999999</v>
      </c>
      <c r="J760">
        <v>277.41301399999998</v>
      </c>
      <c r="K760" s="6" t="str" cm="1">
        <f t="array" ref="K760">INDEX(_xlfn.TEXTSPLIT(TableCSV[[#This Row],[csv]],"_"),1)</f>
        <v>dgemm</v>
      </c>
      <c r="L760" s="6" t="str" cm="1">
        <f t="array" ref="L760">INDEX(_xlfn.TEXTSPLIT(TableCSV[[#This Row],[csv]],"_"),2)</f>
        <v>oblas</v>
      </c>
      <c r="M7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0" s="6">
        <f>IF(ISNUMBER(SEARCH("optimized",TableCSV[[#This Row],[csv]])),1,0)</f>
        <v>1</v>
      </c>
      <c r="O760" s="6" t="str" cm="1">
        <f t="array" ref="O760">INDEX(_xlfn.TEXTSPLIT(INDEX(_xlfn.TEXTSPLIT(TableCSV[[#This Row],[rep]],"="),2)," "),1)</f>
        <v>cores</v>
      </c>
      <c r="P760" s="6" t="str" cm="1">
        <f t="array" ref="P760">INDEX(_xlfn.TEXTSPLIT(INDEX(_xlfn.TEXTSPLIT(TableCSV[[#This Row],[rep]],"="),3)," "),1)</f>
        <v>close</v>
      </c>
      <c r="Q760" s="6" cm="1">
        <f t="array" ref="Q760">VALUE(INDEX(_xlfn.TEXTSPLIT(INDEX(_xlfn.TEXTSPLIT(TableCSV[[#This Row],[rep]],"="),4)," "),1))</f>
        <v>6</v>
      </c>
      <c r="R760" s="6" cm="1">
        <f t="array" ref="R760">VALUE(INDEX(_xlfn.TEXTSPLIT(INDEX(_xlfn.TEXTSPLIT(TableCSV[[#This Row],[rep]],"="),5)," "),1))</f>
        <v>6</v>
      </c>
    </row>
    <row r="761" spans="1:18" hidden="1" x14ac:dyDescent="0.25">
      <c r="A761" t="s">
        <v>797</v>
      </c>
      <c r="B761" t="s">
        <v>798</v>
      </c>
      <c r="C761" t="s">
        <v>32</v>
      </c>
      <c r="D761" t="s">
        <v>858</v>
      </c>
      <c r="E761">
        <v>30000</v>
      </c>
      <c r="F761">
        <v>30000</v>
      </c>
      <c r="G761">
        <v>30000</v>
      </c>
      <c r="H761">
        <v>228.59869140000001</v>
      </c>
      <c r="I761">
        <v>228.598691</v>
      </c>
      <c r="J761">
        <v>236.221825</v>
      </c>
      <c r="K761" s="6" t="str" cm="1">
        <f t="array" ref="K761">INDEX(_xlfn.TEXTSPLIT(TableCSV[[#This Row],[csv]],"_"),1)</f>
        <v>dgemm</v>
      </c>
      <c r="L761" s="6" t="str" cm="1">
        <f t="array" ref="L761">INDEX(_xlfn.TEXTSPLIT(TableCSV[[#This Row],[csv]],"_"),2)</f>
        <v>oblas</v>
      </c>
      <c r="M7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1" s="6">
        <f>IF(ISNUMBER(SEARCH("optimized",TableCSV[[#This Row],[csv]])),1,0)</f>
        <v>1</v>
      </c>
      <c r="O761" s="6" t="str" cm="1">
        <f t="array" ref="O761">INDEX(_xlfn.TEXTSPLIT(INDEX(_xlfn.TEXTSPLIT(TableCSV[[#This Row],[rep]],"="),2)," "),1)</f>
        <v>cores</v>
      </c>
      <c r="P761" s="6" t="str" cm="1">
        <f t="array" ref="P761">INDEX(_xlfn.TEXTSPLIT(INDEX(_xlfn.TEXTSPLIT(TableCSV[[#This Row],[rep]],"="),3)," "),1)</f>
        <v>close</v>
      </c>
      <c r="Q761" s="6" cm="1">
        <f t="array" ref="Q761">VALUE(INDEX(_xlfn.TEXTSPLIT(INDEX(_xlfn.TEXTSPLIT(TableCSV[[#This Row],[rep]],"="),4)," "),1))</f>
        <v>5</v>
      </c>
      <c r="R761" s="6" cm="1">
        <f t="array" ref="R761">VALUE(INDEX(_xlfn.TEXTSPLIT(INDEX(_xlfn.TEXTSPLIT(TableCSV[[#This Row],[rep]],"="),5)," "),1))</f>
        <v>5</v>
      </c>
    </row>
    <row r="762" spans="1:18" hidden="1" x14ac:dyDescent="0.25">
      <c r="A762" t="s">
        <v>797</v>
      </c>
      <c r="B762" t="s">
        <v>798</v>
      </c>
      <c r="C762" t="s">
        <v>32</v>
      </c>
      <c r="D762" t="s">
        <v>859</v>
      </c>
      <c r="E762">
        <v>30000</v>
      </c>
      <c r="F762">
        <v>30000</v>
      </c>
      <c r="G762">
        <v>30000</v>
      </c>
      <c r="H762">
        <v>284.94770455399998</v>
      </c>
      <c r="I762">
        <v>284.94770499999998</v>
      </c>
      <c r="J762">
        <v>189.50845799999999</v>
      </c>
      <c r="K762" s="6" t="str" cm="1">
        <f t="array" ref="K762">INDEX(_xlfn.TEXTSPLIT(TableCSV[[#This Row],[csv]],"_"),1)</f>
        <v>dgemm</v>
      </c>
      <c r="L762" s="6" t="str" cm="1">
        <f t="array" ref="L762">INDEX(_xlfn.TEXTSPLIT(TableCSV[[#This Row],[csv]],"_"),2)</f>
        <v>oblas</v>
      </c>
      <c r="M7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2" s="6">
        <f>IF(ISNUMBER(SEARCH("optimized",TableCSV[[#This Row],[csv]])),1,0)</f>
        <v>1</v>
      </c>
      <c r="O762" s="6" t="str" cm="1">
        <f t="array" ref="O762">INDEX(_xlfn.TEXTSPLIT(INDEX(_xlfn.TEXTSPLIT(TableCSV[[#This Row],[rep]],"="),2)," "),1)</f>
        <v>cores</v>
      </c>
      <c r="P762" s="6" t="str" cm="1">
        <f t="array" ref="P762">INDEX(_xlfn.TEXTSPLIT(INDEX(_xlfn.TEXTSPLIT(TableCSV[[#This Row],[rep]],"="),3)," "),1)</f>
        <v>close</v>
      </c>
      <c r="Q762" s="6" cm="1">
        <f t="array" ref="Q762">VALUE(INDEX(_xlfn.TEXTSPLIT(INDEX(_xlfn.TEXTSPLIT(TableCSV[[#This Row],[rep]],"="),4)," "),1))</f>
        <v>4</v>
      </c>
      <c r="R762" s="6" cm="1">
        <f t="array" ref="R762">VALUE(INDEX(_xlfn.TEXTSPLIT(INDEX(_xlfn.TEXTSPLIT(TableCSV[[#This Row],[rep]],"="),5)," "),1))</f>
        <v>4</v>
      </c>
    </row>
    <row r="763" spans="1:18" hidden="1" x14ac:dyDescent="0.25">
      <c r="A763" t="s">
        <v>797</v>
      </c>
      <c r="B763" t="s">
        <v>798</v>
      </c>
      <c r="C763" t="s">
        <v>32</v>
      </c>
      <c r="D763" t="s">
        <v>860</v>
      </c>
      <c r="E763">
        <v>30000</v>
      </c>
      <c r="F763">
        <v>30000</v>
      </c>
      <c r="G763">
        <v>30000</v>
      </c>
      <c r="H763">
        <v>378.49825544700002</v>
      </c>
      <c r="I763">
        <v>378.49825499999997</v>
      </c>
      <c r="J763">
        <v>142.66908599999999</v>
      </c>
      <c r="K763" s="6" t="str" cm="1">
        <f t="array" ref="K763">INDEX(_xlfn.TEXTSPLIT(TableCSV[[#This Row],[csv]],"_"),1)</f>
        <v>dgemm</v>
      </c>
      <c r="L763" s="6" t="str" cm="1">
        <f t="array" ref="L763">INDEX(_xlfn.TEXTSPLIT(TableCSV[[#This Row],[csv]],"_"),2)</f>
        <v>oblas</v>
      </c>
      <c r="M7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3" s="6">
        <f>IF(ISNUMBER(SEARCH("optimized",TableCSV[[#This Row],[csv]])),1,0)</f>
        <v>1</v>
      </c>
      <c r="O763" s="6" t="str" cm="1">
        <f t="array" ref="O763">INDEX(_xlfn.TEXTSPLIT(INDEX(_xlfn.TEXTSPLIT(TableCSV[[#This Row],[rep]],"="),2)," "),1)</f>
        <v>cores</v>
      </c>
      <c r="P763" s="6" t="str" cm="1">
        <f t="array" ref="P763">INDEX(_xlfn.TEXTSPLIT(INDEX(_xlfn.TEXTSPLIT(TableCSV[[#This Row],[rep]],"="),3)," "),1)</f>
        <v>close</v>
      </c>
      <c r="Q763" s="6" cm="1">
        <f t="array" ref="Q763">VALUE(INDEX(_xlfn.TEXTSPLIT(INDEX(_xlfn.TEXTSPLIT(TableCSV[[#This Row],[rep]],"="),4)," "),1))</f>
        <v>3</v>
      </c>
      <c r="R763" s="6" cm="1">
        <f t="array" ref="R763">VALUE(INDEX(_xlfn.TEXTSPLIT(INDEX(_xlfn.TEXTSPLIT(TableCSV[[#This Row],[rep]],"="),5)," "),1))</f>
        <v>3</v>
      </c>
    </row>
    <row r="764" spans="1:18" hidden="1" x14ac:dyDescent="0.25">
      <c r="A764" t="s">
        <v>797</v>
      </c>
      <c r="B764" t="s">
        <v>798</v>
      </c>
      <c r="C764" t="s">
        <v>32</v>
      </c>
      <c r="D764" t="s">
        <v>861</v>
      </c>
      <c r="E764">
        <v>30000</v>
      </c>
      <c r="F764">
        <v>30000</v>
      </c>
      <c r="G764">
        <v>30000</v>
      </c>
      <c r="H764">
        <v>567.02407017300004</v>
      </c>
      <c r="I764">
        <v>567.02407000000005</v>
      </c>
      <c r="J764">
        <v>95.234052000000005</v>
      </c>
      <c r="K764" s="6" t="str" cm="1">
        <f t="array" ref="K764">INDEX(_xlfn.TEXTSPLIT(TableCSV[[#This Row],[csv]],"_"),1)</f>
        <v>dgemm</v>
      </c>
      <c r="L764" s="6" t="str" cm="1">
        <f t="array" ref="L764">INDEX(_xlfn.TEXTSPLIT(TableCSV[[#This Row],[csv]],"_"),2)</f>
        <v>oblas</v>
      </c>
      <c r="M7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4" s="6">
        <f>IF(ISNUMBER(SEARCH("optimized",TableCSV[[#This Row],[csv]])),1,0)</f>
        <v>1</v>
      </c>
      <c r="O764" s="6" t="str" cm="1">
        <f t="array" ref="O764">INDEX(_xlfn.TEXTSPLIT(INDEX(_xlfn.TEXTSPLIT(TableCSV[[#This Row],[rep]],"="),2)," "),1)</f>
        <v>cores</v>
      </c>
      <c r="P764" s="6" t="str" cm="1">
        <f t="array" ref="P764">INDEX(_xlfn.TEXTSPLIT(INDEX(_xlfn.TEXTSPLIT(TableCSV[[#This Row],[rep]],"="),3)," "),1)</f>
        <v>close</v>
      </c>
      <c r="Q764" s="6" cm="1">
        <f t="array" ref="Q764">VALUE(INDEX(_xlfn.TEXTSPLIT(INDEX(_xlfn.TEXTSPLIT(TableCSV[[#This Row],[rep]],"="),4)," "),1))</f>
        <v>2</v>
      </c>
      <c r="R764" s="6" cm="1">
        <f t="array" ref="R764">VALUE(INDEX(_xlfn.TEXTSPLIT(INDEX(_xlfn.TEXTSPLIT(TableCSV[[#This Row],[rep]],"="),5)," "),1))</f>
        <v>2</v>
      </c>
    </row>
    <row r="765" spans="1:18" hidden="1" x14ac:dyDescent="0.25">
      <c r="A765" t="s">
        <v>797</v>
      </c>
      <c r="B765" t="s">
        <v>798</v>
      </c>
      <c r="C765" t="s">
        <v>32</v>
      </c>
      <c r="D765" t="s">
        <v>862</v>
      </c>
      <c r="E765">
        <v>30000</v>
      </c>
      <c r="F765">
        <v>30000</v>
      </c>
      <c r="G765">
        <v>30000</v>
      </c>
      <c r="H765">
        <v>1139.8151786190001</v>
      </c>
      <c r="I765">
        <v>1139.8151789999999</v>
      </c>
      <c r="J765">
        <v>47.376102000000003</v>
      </c>
      <c r="K765" s="6" t="str" cm="1">
        <f t="array" ref="K765">INDEX(_xlfn.TEXTSPLIT(TableCSV[[#This Row],[csv]],"_"),1)</f>
        <v>dgemm</v>
      </c>
      <c r="L765" s="6" t="str" cm="1">
        <f t="array" ref="L765">INDEX(_xlfn.TEXTSPLIT(TableCSV[[#This Row],[csv]],"_"),2)</f>
        <v>oblas</v>
      </c>
      <c r="M7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5" s="6">
        <f>IF(ISNUMBER(SEARCH("optimized",TableCSV[[#This Row],[csv]])),1,0)</f>
        <v>1</v>
      </c>
      <c r="O765" s="6" t="str" cm="1">
        <f t="array" ref="O765">INDEX(_xlfn.TEXTSPLIT(INDEX(_xlfn.TEXTSPLIT(TableCSV[[#This Row],[rep]],"="),2)," "),1)</f>
        <v>cores</v>
      </c>
      <c r="P765" s="6" t="str" cm="1">
        <f t="array" ref="P765">INDEX(_xlfn.TEXTSPLIT(INDEX(_xlfn.TEXTSPLIT(TableCSV[[#This Row],[rep]],"="),3)," "),1)</f>
        <v>close</v>
      </c>
      <c r="Q765" s="6" cm="1">
        <f t="array" ref="Q765">VALUE(INDEX(_xlfn.TEXTSPLIT(INDEX(_xlfn.TEXTSPLIT(TableCSV[[#This Row],[rep]],"="),4)," "),1))</f>
        <v>1</v>
      </c>
      <c r="R765" s="6" cm="1">
        <f t="array" ref="R765">VALUE(INDEX(_xlfn.TEXTSPLIT(INDEX(_xlfn.TEXTSPLIT(TableCSV[[#This Row],[rep]],"="),5)," "),1))</f>
        <v>1</v>
      </c>
    </row>
    <row r="766" spans="1:18" hidden="1" x14ac:dyDescent="0.25">
      <c r="A766" t="s">
        <v>797</v>
      </c>
      <c r="B766" t="s">
        <v>798</v>
      </c>
      <c r="C766" t="s">
        <v>32</v>
      </c>
      <c r="D766" t="s">
        <v>863</v>
      </c>
      <c r="E766">
        <v>30000</v>
      </c>
      <c r="F766">
        <v>30000</v>
      </c>
      <c r="G766">
        <v>30000</v>
      </c>
      <c r="H766">
        <v>37.743942359000002</v>
      </c>
      <c r="I766">
        <v>37.743941999999997</v>
      </c>
      <c r="J766">
        <v>1430.693156</v>
      </c>
      <c r="K766" s="6" t="str" cm="1">
        <f t="array" ref="K766">INDEX(_xlfn.TEXTSPLIT(TableCSV[[#This Row],[csv]],"_"),1)</f>
        <v>dgemm</v>
      </c>
      <c r="L766" s="6" t="str" cm="1">
        <f t="array" ref="L766">INDEX(_xlfn.TEXTSPLIT(TableCSV[[#This Row],[csv]],"_"),2)</f>
        <v>oblas</v>
      </c>
      <c r="M7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6" s="6">
        <f>IF(ISNUMBER(SEARCH("optimized",TableCSV[[#This Row],[csv]])),1,0)</f>
        <v>1</v>
      </c>
      <c r="O766" s="6" t="str" cm="1">
        <f t="array" ref="O766">INDEX(_xlfn.TEXTSPLIT(INDEX(_xlfn.TEXTSPLIT(TableCSV[[#This Row],[rep]],"="),2)," "),1)</f>
        <v>cores</v>
      </c>
      <c r="P766" s="6" t="str" cm="1">
        <f t="array" ref="P766">INDEX(_xlfn.TEXTSPLIT(INDEX(_xlfn.TEXTSPLIT(TableCSV[[#This Row],[rep]],"="),3)," "),1)</f>
        <v>close</v>
      </c>
      <c r="Q766" s="6" cm="1">
        <f t="array" ref="Q766">VALUE(INDEX(_xlfn.TEXTSPLIT(INDEX(_xlfn.TEXTSPLIT(TableCSV[[#This Row],[rep]],"="),4)," "),1))</f>
        <v>64</v>
      </c>
      <c r="R766" s="6" cm="1">
        <f t="array" ref="R766">VALUE(INDEX(_xlfn.TEXTSPLIT(INDEX(_xlfn.TEXTSPLIT(TableCSV[[#This Row],[rep]],"="),5)," "),1))</f>
        <v>64</v>
      </c>
    </row>
    <row r="767" spans="1:18" hidden="1" x14ac:dyDescent="0.25">
      <c r="A767" t="s">
        <v>797</v>
      </c>
      <c r="B767" t="s">
        <v>798</v>
      </c>
      <c r="C767" t="s">
        <v>32</v>
      </c>
      <c r="D767" t="s">
        <v>864</v>
      </c>
      <c r="E767">
        <v>30000</v>
      </c>
      <c r="F767">
        <v>30000</v>
      </c>
      <c r="G767">
        <v>30000</v>
      </c>
      <c r="H767">
        <v>41.285266772</v>
      </c>
      <c r="I767">
        <v>41.285266999999997</v>
      </c>
      <c r="J767">
        <v>1307.972655</v>
      </c>
      <c r="K767" s="6" t="str" cm="1">
        <f t="array" ref="K767">INDEX(_xlfn.TEXTSPLIT(TableCSV[[#This Row],[csv]],"_"),1)</f>
        <v>dgemm</v>
      </c>
      <c r="L767" s="6" t="str" cm="1">
        <f t="array" ref="L767">INDEX(_xlfn.TEXTSPLIT(TableCSV[[#This Row],[csv]],"_"),2)</f>
        <v>oblas</v>
      </c>
      <c r="M7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7" s="6">
        <f>IF(ISNUMBER(SEARCH("optimized",TableCSV[[#This Row],[csv]])),1,0)</f>
        <v>1</v>
      </c>
      <c r="O767" s="6" t="str" cm="1">
        <f t="array" ref="O767">INDEX(_xlfn.TEXTSPLIT(INDEX(_xlfn.TEXTSPLIT(TableCSV[[#This Row],[rep]],"="),2)," "),1)</f>
        <v>cores</v>
      </c>
      <c r="P767" s="6" t="str" cm="1">
        <f t="array" ref="P767">INDEX(_xlfn.TEXTSPLIT(INDEX(_xlfn.TEXTSPLIT(TableCSV[[#This Row],[rep]],"="),3)," "),1)</f>
        <v>close</v>
      </c>
      <c r="Q767" s="6" cm="1">
        <f t="array" ref="Q767">VALUE(INDEX(_xlfn.TEXTSPLIT(INDEX(_xlfn.TEXTSPLIT(TableCSV[[#This Row],[rep]],"="),4)," "),1))</f>
        <v>63</v>
      </c>
      <c r="R767" s="6" cm="1">
        <f t="array" ref="R767">VALUE(INDEX(_xlfn.TEXTSPLIT(INDEX(_xlfn.TEXTSPLIT(TableCSV[[#This Row],[rep]],"="),5)," "),1))</f>
        <v>63</v>
      </c>
    </row>
    <row r="768" spans="1:18" hidden="1" x14ac:dyDescent="0.25">
      <c r="A768" t="s">
        <v>797</v>
      </c>
      <c r="B768" t="s">
        <v>798</v>
      </c>
      <c r="C768" t="s">
        <v>32</v>
      </c>
      <c r="D768" t="s">
        <v>865</v>
      </c>
      <c r="E768">
        <v>30000</v>
      </c>
      <c r="F768">
        <v>30000</v>
      </c>
      <c r="G768">
        <v>30000</v>
      </c>
      <c r="H768">
        <v>41.442861643000001</v>
      </c>
      <c r="I768">
        <v>41.442861999999998</v>
      </c>
      <c r="J768">
        <v>1302.998824</v>
      </c>
      <c r="K768" s="6" t="str" cm="1">
        <f t="array" ref="K768">INDEX(_xlfn.TEXTSPLIT(TableCSV[[#This Row],[csv]],"_"),1)</f>
        <v>dgemm</v>
      </c>
      <c r="L768" s="6" t="str" cm="1">
        <f t="array" ref="L768">INDEX(_xlfn.TEXTSPLIT(TableCSV[[#This Row],[csv]],"_"),2)</f>
        <v>oblas</v>
      </c>
      <c r="M7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8" s="6">
        <f>IF(ISNUMBER(SEARCH("optimized",TableCSV[[#This Row],[csv]])),1,0)</f>
        <v>1</v>
      </c>
      <c r="O768" s="6" t="str" cm="1">
        <f t="array" ref="O768">INDEX(_xlfn.TEXTSPLIT(INDEX(_xlfn.TEXTSPLIT(TableCSV[[#This Row],[rep]],"="),2)," "),1)</f>
        <v>cores</v>
      </c>
      <c r="P768" s="6" t="str" cm="1">
        <f t="array" ref="P768">INDEX(_xlfn.TEXTSPLIT(INDEX(_xlfn.TEXTSPLIT(TableCSV[[#This Row],[rep]],"="),3)," "),1)</f>
        <v>close</v>
      </c>
      <c r="Q768" s="6" cm="1">
        <f t="array" ref="Q768">VALUE(INDEX(_xlfn.TEXTSPLIT(INDEX(_xlfn.TEXTSPLIT(TableCSV[[#This Row],[rep]],"="),4)," "),1))</f>
        <v>62</v>
      </c>
      <c r="R768" s="6" cm="1">
        <f t="array" ref="R768">VALUE(INDEX(_xlfn.TEXTSPLIT(INDEX(_xlfn.TEXTSPLIT(TableCSV[[#This Row],[rep]],"="),5)," "),1))</f>
        <v>62</v>
      </c>
    </row>
    <row r="769" spans="1:18" hidden="1" x14ac:dyDescent="0.25">
      <c r="A769" t="s">
        <v>797</v>
      </c>
      <c r="B769" t="s">
        <v>798</v>
      </c>
      <c r="C769" t="s">
        <v>32</v>
      </c>
      <c r="D769" t="s">
        <v>866</v>
      </c>
      <c r="E769">
        <v>30000</v>
      </c>
      <c r="F769">
        <v>30000</v>
      </c>
      <c r="G769">
        <v>30000</v>
      </c>
      <c r="H769">
        <v>41.435478088000004</v>
      </c>
      <c r="I769">
        <v>41.435478000000003</v>
      </c>
      <c r="J769">
        <v>1303.2310110000001</v>
      </c>
      <c r="K769" s="6" t="str" cm="1">
        <f t="array" ref="K769">INDEX(_xlfn.TEXTSPLIT(TableCSV[[#This Row],[csv]],"_"),1)</f>
        <v>dgemm</v>
      </c>
      <c r="L769" s="6" t="str" cm="1">
        <f t="array" ref="L769">INDEX(_xlfn.TEXTSPLIT(TableCSV[[#This Row],[csv]],"_"),2)</f>
        <v>oblas</v>
      </c>
      <c r="M7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69" s="6">
        <f>IF(ISNUMBER(SEARCH("optimized",TableCSV[[#This Row],[csv]])),1,0)</f>
        <v>1</v>
      </c>
      <c r="O769" s="6" t="str" cm="1">
        <f t="array" ref="O769">INDEX(_xlfn.TEXTSPLIT(INDEX(_xlfn.TEXTSPLIT(TableCSV[[#This Row],[rep]],"="),2)," "),1)</f>
        <v>cores</v>
      </c>
      <c r="P769" s="6" t="str" cm="1">
        <f t="array" ref="P769">INDEX(_xlfn.TEXTSPLIT(INDEX(_xlfn.TEXTSPLIT(TableCSV[[#This Row],[rep]],"="),3)," "),1)</f>
        <v>close</v>
      </c>
      <c r="Q769" s="6" cm="1">
        <f t="array" ref="Q769">VALUE(INDEX(_xlfn.TEXTSPLIT(INDEX(_xlfn.TEXTSPLIT(TableCSV[[#This Row],[rep]],"="),4)," "),1))</f>
        <v>61</v>
      </c>
      <c r="R769" s="6" cm="1">
        <f t="array" ref="R769">VALUE(INDEX(_xlfn.TEXTSPLIT(INDEX(_xlfn.TEXTSPLIT(TableCSV[[#This Row],[rep]],"="),5)," "),1))</f>
        <v>61</v>
      </c>
    </row>
    <row r="770" spans="1:18" hidden="1" x14ac:dyDescent="0.25">
      <c r="A770" t="s">
        <v>797</v>
      </c>
      <c r="B770" t="s">
        <v>798</v>
      </c>
      <c r="C770" t="s">
        <v>32</v>
      </c>
      <c r="D770" t="s">
        <v>867</v>
      </c>
      <c r="E770">
        <v>30000</v>
      </c>
      <c r="F770">
        <v>30000</v>
      </c>
      <c r="G770">
        <v>30000</v>
      </c>
      <c r="H770">
        <v>40.180303068000001</v>
      </c>
      <c r="I770">
        <v>40.180303000000002</v>
      </c>
      <c r="J770">
        <v>1343.942078</v>
      </c>
      <c r="K770" s="6" t="str" cm="1">
        <f t="array" ref="K770">INDEX(_xlfn.TEXTSPLIT(TableCSV[[#This Row],[csv]],"_"),1)</f>
        <v>dgemm</v>
      </c>
      <c r="L770" s="6" t="str" cm="1">
        <f t="array" ref="L770">INDEX(_xlfn.TEXTSPLIT(TableCSV[[#This Row],[csv]],"_"),2)</f>
        <v>oblas</v>
      </c>
      <c r="M7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770" s="6">
        <f>IF(ISNUMBER(SEARCH("optimized",TableCSV[[#This Row],[csv]])),1,0)</f>
        <v>1</v>
      </c>
      <c r="O770" s="6" t="str" cm="1">
        <f t="array" ref="O770">INDEX(_xlfn.TEXTSPLIT(INDEX(_xlfn.TEXTSPLIT(TableCSV[[#This Row],[rep]],"="),2)," "),1)</f>
        <v>cores</v>
      </c>
      <c r="P770" s="6" t="str" cm="1">
        <f t="array" ref="P770">INDEX(_xlfn.TEXTSPLIT(INDEX(_xlfn.TEXTSPLIT(TableCSV[[#This Row],[rep]],"="),3)," "),1)</f>
        <v>close</v>
      </c>
      <c r="Q770" s="6" cm="1">
        <f t="array" ref="Q770">VALUE(INDEX(_xlfn.TEXTSPLIT(INDEX(_xlfn.TEXTSPLIT(TableCSV[[#This Row],[rep]],"="),4)," "),1))</f>
        <v>60</v>
      </c>
      <c r="R770" s="6" cm="1">
        <f t="array" ref="R770">VALUE(INDEX(_xlfn.TEXTSPLIT(INDEX(_xlfn.TEXTSPLIT(TableCSV[[#This Row],[rep]],"="),5)," "),1))</f>
        <v>60</v>
      </c>
    </row>
    <row r="771" spans="1:18" hidden="1" x14ac:dyDescent="0.25">
      <c r="A771" t="s">
        <v>868</v>
      </c>
      <c r="B771" t="s">
        <v>869</v>
      </c>
      <c r="C771" t="s">
        <v>33</v>
      </c>
      <c r="D771" t="s">
        <v>870</v>
      </c>
      <c r="E771">
        <v>30000</v>
      </c>
      <c r="F771">
        <v>30000</v>
      </c>
      <c r="G771">
        <v>30000</v>
      </c>
      <c r="H771">
        <v>33.716789343000002</v>
      </c>
      <c r="I771">
        <v>33.716788999999999</v>
      </c>
      <c r="J771">
        <v>1601.5759820000001</v>
      </c>
      <c r="K771" s="6" t="str" cm="1">
        <f t="array" ref="K771">INDEX(_xlfn.TEXTSPLIT(TableCSV[[#This Row],[csv]],"_"),1)</f>
        <v>sgemm</v>
      </c>
      <c r="L771" s="6" t="str" cm="1">
        <f t="array" ref="L771">INDEX(_xlfn.TEXTSPLIT(TableCSV[[#This Row],[csv]],"_"),2)</f>
        <v>oblas</v>
      </c>
      <c r="M77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1" s="6">
        <f>IF(ISNUMBER(SEARCH("optimized",TableCSV[[#This Row],[csv]])),1,0)</f>
        <v>1</v>
      </c>
      <c r="O771" s="6" t="str" cm="1">
        <f t="array" ref="O771">INDEX(_xlfn.TEXTSPLIT(INDEX(_xlfn.TEXTSPLIT(TableCSV[[#This Row],[rep]],"="),2)," "),1)</f>
        <v>cores</v>
      </c>
      <c r="P771" s="6" t="str" cm="1">
        <f t="array" ref="P771">INDEX(_xlfn.TEXTSPLIT(INDEX(_xlfn.TEXTSPLIT(TableCSV[[#This Row],[rep]],"="),3)," "),1)</f>
        <v>close</v>
      </c>
      <c r="Q771" s="6" cm="1">
        <f t="array" ref="Q771">VALUE(INDEX(_xlfn.TEXTSPLIT(INDEX(_xlfn.TEXTSPLIT(TableCSV[[#This Row],[rep]],"="),4)," "),1))</f>
        <v>12</v>
      </c>
      <c r="R771" s="6" cm="1">
        <f t="array" ref="R771">VALUE(INDEX(_xlfn.TEXTSPLIT(INDEX(_xlfn.TEXTSPLIT(TableCSV[[#This Row],[rep]],"="),5)," "),1))</f>
        <v>12</v>
      </c>
    </row>
    <row r="772" spans="1:18" hidden="1" x14ac:dyDescent="0.25">
      <c r="A772" t="s">
        <v>868</v>
      </c>
      <c r="B772" t="s">
        <v>869</v>
      </c>
      <c r="C772" t="s">
        <v>33</v>
      </c>
      <c r="D772" t="s">
        <v>871</v>
      </c>
      <c r="E772">
        <v>30000</v>
      </c>
      <c r="F772">
        <v>30000</v>
      </c>
      <c r="G772">
        <v>30000</v>
      </c>
      <c r="H772">
        <v>36.569750784</v>
      </c>
      <c r="I772">
        <v>36.569750999999997</v>
      </c>
      <c r="J772">
        <v>1476.6302430000001</v>
      </c>
      <c r="K772" s="6" t="str" cm="1">
        <f t="array" ref="K772">INDEX(_xlfn.TEXTSPLIT(TableCSV[[#This Row],[csv]],"_"),1)</f>
        <v>sgemm</v>
      </c>
      <c r="L772" s="6" t="str" cm="1">
        <f t="array" ref="L772">INDEX(_xlfn.TEXTSPLIT(TableCSV[[#This Row],[csv]],"_"),2)</f>
        <v>oblas</v>
      </c>
      <c r="M77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2" s="6">
        <f>IF(ISNUMBER(SEARCH("optimized",TableCSV[[#This Row],[csv]])),1,0)</f>
        <v>1</v>
      </c>
      <c r="O772" s="6" t="str" cm="1">
        <f t="array" ref="O772">INDEX(_xlfn.TEXTSPLIT(INDEX(_xlfn.TEXTSPLIT(TableCSV[[#This Row],[rep]],"="),2)," "),1)</f>
        <v>cores</v>
      </c>
      <c r="P772" s="6" t="str" cm="1">
        <f t="array" ref="P772">INDEX(_xlfn.TEXTSPLIT(INDEX(_xlfn.TEXTSPLIT(TableCSV[[#This Row],[rep]],"="),3)," "),1)</f>
        <v>close</v>
      </c>
      <c r="Q772" s="6" cm="1">
        <f t="array" ref="Q772">VALUE(INDEX(_xlfn.TEXTSPLIT(INDEX(_xlfn.TEXTSPLIT(TableCSV[[#This Row],[rep]],"="),4)," "),1))</f>
        <v>11</v>
      </c>
      <c r="R772" s="6" cm="1">
        <f t="array" ref="R772">VALUE(INDEX(_xlfn.TEXTSPLIT(INDEX(_xlfn.TEXTSPLIT(TableCSV[[#This Row],[rep]],"="),5)," "),1))</f>
        <v>11</v>
      </c>
    </row>
    <row r="773" spans="1:18" hidden="1" x14ac:dyDescent="0.25">
      <c r="A773" t="s">
        <v>868</v>
      </c>
      <c r="B773" t="s">
        <v>869</v>
      </c>
      <c r="C773" t="s">
        <v>33</v>
      </c>
      <c r="D773" t="s">
        <v>872</v>
      </c>
      <c r="E773">
        <v>30000</v>
      </c>
      <c r="F773">
        <v>30000</v>
      </c>
      <c r="G773">
        <v>30000</v>
      </c>
      <c r="H773">
        <v>40.226605720000002</v>
      </c>
      <c r="I773">
        <v>40.226605999999997</v>
      </c>
      <c r="J773">
        <v>1342.3951400000001</v>
      </c>
      <c r="K773" s="6" t="str" cm="1">
        <f t="array" ref="K773">INDEX(_xlfn.TEXTSPLIT(TableCSV[[#This Row],[csv]],"_"),1)</f>
        <v>sgemm</v>
      </c>
      <c r="L773" s="6" t="str" cm="1">
        <f t="array" ref="L773">INDEX(_xlfn.TEXTSPLIT(TableCSV[[#This Row],[csv]],"_"),2)</f>
        <v>oblas</v>
      </c>
      <c r="M77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3" s="6">
        <f>IF(ISNUMBER(SEARCH("optimized",TableCSV[[#This Row],[csv]])),1,0)</f>
        <v>1</v>
      </c>
      <c r="O773" s="6" t="str" cm="1">
        <f t="array" ref="O773">INDEX(_xlfn.TEXTSPLIT(INDEX(_xlfn.TEXTSPLIT(TableCSV[[#This Row],[rep]],"="),2)," "),1)</f>
        <v>cores</v>
      </c>
      <c r="P773" s="6" t="str" cm="1">
        <f t="array" ref="P773">INDEX(_xlfn.TEXTSPLIT(INDEX(_xlfn.TEXTSPLIT(TableCSV[[#This Row],[rep]],"="),3)," "),1)</f>
        <v>close</v>
      </c>
      <c r="Q773" s="6" cm="1">
        <f t="array" ref="Q773">VALUE(INDEX(_xlfn.TEXTSPLIT(INDEX(_xlfn.TEXTSPLIT(TableCSV[[#This Row],[rep]],"="),4)," "),1))</f>
        <v>10</v>
      </c>
      <c r="R773" s="6" cm="1">
        <f t="array" ref="R773">VALUE(INDEX(_xlfn.TEXTSPLIT(INDEX(_xlfn.TEXTSPLIT(TableCSV[[#This Row],[rep]],"="),5)," "),1))</f>
        <v>10</v>
      </c>
    </row>
    <row r="774" spans="1:18" hidden="1" x14ac:dyDescent="0.25">
      <c r="A774" t="s">
        <v>868</v>
      </c>
      <c r="B774" t="s">
        <v>869</v>
      </c>
      <c r="C774" t="s">
        <v>33</v>
      </c>
      <c r="D774" t="s">
        <v>873</v>
      </c>
      <c r="E774">
        <v>30000</v>
      </c>
      <c r="F774">
        <v>30000</v>
      </c>
      <c r="G774">
        <v>30000</v>
      </c>
      <c r="H774">
        <v>44.873056583</v>
      </c>
      <c r="I774">
        <v>44.873057000000003</v>
      </c>
      <c r="J774">
        <v>1203.394734</v>
      </c>
      <c r="K774" s="6" t="str" cm="1">
        <f t="array" ref="K774">INDEX(_xlfn.TEXTSPLIT(TableCSV[[#This Row],[csv]],"_"),1)</f>
        <v>sgemm</v>
      </c>
      <c r="L774" s="6" t="str" cm="1">
        <f t="array" ref="L774">INDEX(_xlfn.TEXTSPLIT(TableCSV[[#This Row],[csv]],"_"),2)</f>
        <v>oblas</v>
      </c>
      <c r="M77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4" s="6">
        <f>IF(ISNUMBER(SEARCH("optimized",TableCSV[[#This Row],[csv]])),1,0)</f>
        <v>1</v>
      </c>
      <c r="O774" s="6" t="str" cm="1">
        <f t="array" ref="O774">INDEX(_xlfn.TEXTSPLIT(INDEX(_xlfn.TEXTSPLIT(TableCSV[[#This Row],[rep]],"="),2)," "),1)</f>
        <v>cores</v>
      </c>
      <c r="P774" s="6" t="str" cm="1">
        <f t="array" ref="P774">INDEX(_xlfn.TEXTSPLIT(INDEX(_xlfn.TEXTSPLIT(TableCSV[[#This Row],[rep]],"="),3)," "),1)</f>
        <v>close</v>
      </c>
      <c r="Q774" s="6" cm="1">
        <f t="array" ref="Q774">VALUE(INDEX(_xlfn.TEXTSPLIT(INDEX(_xlfn.TEXTSPLIT(TableCSV[[#This Row],[rep]],"="),4)," "),1))</f>
        <v>9</v>
      </c>
      <c r="R774" s="6" cm="1">
        <f t="array" ref="R774">VALUE(INDEX(_xlfn.TEXTSPLIT(INDEX(_xlfn.TEXTSPLIT(TableCSV[[#This Row],[rep]],"="),5)," "),1))</f>
        <v>9</v>
      </c>
    </row>
    <row r="775" spans="1:18" hidden="1" x14ac:dyDescent="0.25">
      <c r="A775" t="s">
        <v>868</v>
      </c>
      <c r="B775" t="s">
        <v>869</v>
      </c>
      <c r="C775" t="s">
        <v>33</v>
      </c>
      <c r="D775" t="s">
        <v>874</v>
      </c>
      <c r="E775">
        <v>30000</v>
      </c>
      <c r="F775">
        <v>30000</v>
      </c>
      <c r="G775">
        <v>30000</v>
      </c>
      <c r="H775">
        <v>50.310226671000002</v>
      </c>
      <c r="I775">
        <v>50.310226999999998</v>
      </c>
      <c r="J775">
        <v>1073.3404230000001</v>
      </c>
      <c r="K775" s="6" t="str" cm="1">
        <f t="array" ref="K775">INDEX(_xlfn.TEXTSPLIT(TableCSV[[#This Row],[csv]],"_"),1)</f>
        <v>sgemm</v>
      </c>
      <c r="L775" s="6" t="str" cm="1">
        <f t="array" ref="L775">INDEX(_xlfn.TEXTSPLIT(TableCSV[[#This Row],[csv]],"_"),2)</f>
        <v>oblas</v>
      </c>
      <c r="M77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5" s="6">
        <f>IF(ISNUMBER(SEARCH("optimized",TableCSV[[#This Row],[csv]])),1,0)</f>
        <v>1</v>
      </c>
      <c r="O775" s="6" t="str" cm="1">
        <f t="array" ref="O775">INDEX(_xlfn.TEXTSPLIT(INDEX(_xlfn.TEXTSPLIT(TableCSV[[#This Row],[rep]],"="),2)," "),1)</f>
        <v>cores</v>
      </c>
      <c r="P775" s="6" t="str" cm="1">
        <f t="array" ref="P775">INDEX(_xlfn.TEXTSPLIT(INDEX(_xlfn.TEXTSPLIT(TableCSV[[#This Row],[rep]],"="),3)," "),1)</f>
        <v>close</v>
      </c>
      <c r="Q775" s="6" cm="1">
        <f t="array" ref="Q775">VALUE(INDEX(_xlfn.TEXTSPLIT(INDEX(_xlfn.TEXTSPLIT(TableCSV[[#This Row],[rep]],"="),4)," "),1))</f>
        <v>8</v>
      </c>
      <c r="R775" s="6" cm="1">
        <f t="array" ref="R775">VALUE(INDEX(_xlfn.TEXTSPLIT(INDEX(_xlfn.TEXTSPLIT(TableCSV[[#This Row],[rep]],"="),5)," "),1))</f>
        <v>8</v>
      </c>
    </row>
    <row r="776" spans="1:18" hidden="1" x14ac:dyDescent="0.25">
      <c r="A776" t="s">
        <v>868</v>
      </c>
      <c r="B776" t="s">
        <v>869</v>
      </c>
      <c r="C776" t="s">
        <v>33</v>
      </c>
      <c r="D776" t="s">
        <v>875</v>
      </c>
      <c r="E776">
        <v>30000</v>
      </c>
      <c r="F776">
        <v>30000</v>
      </c>
      <c r="G776">
        <v>30000</v>
      </c>
      <c r="H776">
        <v>57.820475072000001</v>
      </c>
      <c r="I776">
        <v>57.820475000000002</v>
      </c>
      <c r="J776">
        <v>933.92522199999996</v>
      </c>
      <c r="K776" s="6" t="str" cm="1">
        <f t="array" ref="K776">INDEX(_xlfn.TEXTSPLIT(TableCSV[[#This Row],[csv]],"_"),1)</f>
        <v>sgemm</v>
      </c>
      <c r="L776" s="6" t="str" cm="1">
        <f t="array" ref="L776">INDEX(_xlfn.TEXTSPLIT(TableCSV[[#This Row],[csv]],"_"),2)</f>
        <v>oblas</v>
      </c>
      <c r="M77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6" s="6">
        <f>IF(ISNUMBER(SEARCH("optimized",TableCSV[[#This Row],[csv]])),1,0)</f>
        <v>1</v>
      </c>
      <c r="O776" s="6" t="str" cm="1">
        <f t="array" ref="O776">INDEX(_xlfn.TEXTSPLIT(INDEX(_xlfn.TEXTSPLIT(TableCSV[[#This Row],[rep]],"="),2)," "),1)</f>
        <v>cores</v>
      </c>
      <c r="P776" s="6" t="str" cm="1">
        <f t="array" ref="P776">INDEX(_xlfn.TEXTSPLIT(INDEX(_xlfn.TEXTSPLIT(TableCSV[[#This Row],[rep]],"="),3)," "),1)</f>
        <v>close</v>
      </c>
      <c r="Q776" s="6" cm="1">
        <f t="array" ref="Q776">VALUE(INDEX(_xlfn.TEXTSPLIT(INDEX(_xlfn.TEXTSPLIT(TableCSV[[#This Row],[rep]],"="),4)," "),1))</f>
        <v>7</v>
      </c>
      <c r="R776" s="6" cm="1">
        <f t="array" ref="R776">VALUE(INDEX(_xlfn.TEXTSPLIT(INDEX(_xlfn.TEXTSPLIT(TableCSV[[#This Row],[rep]],"="),5)," "),1))</f>
        <v>7</v>
      </c>
    </row>
    <row r="777" spans="1:18" hidden="1" x14ac:dyDescent="0.25">
      <c r="A777" t="s">
        <v>868</v>
      </c>
      <c r="B777" t="s">
        <v>869</v>
      </c>
      <c r="C777" t="s">
        <v>33</v>
      </c>
      <c r="D777" t="s">
        <v>876</v>
      </c>
      <c r="E777">
        <v>30000</v>
      </c>
      <c r="F777">
        <v>30000</v>
      </c>
      <c r="G777">
        <v>30000</v>
      </c>
      <c r="H777">
        <v>67.332529339999994</v>
      </c>
      <c r="I777">
        <v>67.332528999999994</v>
      </c>
      <c r="J777">
        <v>801.98977400000001</v>
      </c>
      <c r="K777" s="6" t="str" cm="1">
        <f t="array" ref="K777">INDEX(_xlfn.TEXTSPLIT(TableCSV[[#This Row],[csv]],"_"),1)</f>
        <v>sgemm</v>
      </c>
      <c r="L777" s="6" t="str" cm="1">
        <f t="array" ref="L777">INDEX(_xlfn.TEXTSPLIT(TableCSV[[#This Row],[csv]],"_"),2)</f>
        <v>oblas</v>
      </c>
      <c r="M77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7" s="6">
        <f>IF(ISNUMBER(SEARCH("optimized",TableCSV[[#This Row],[csv]])),1,0)</f>
        <v>1</v>
      </c>
      <c r="O777" s="6" t="str" cm="1">
        <f t="array" ref="O777">INDEX(_xlfn.TEXTSPLIT(INDEX(_xlfn.TEXTSPLIT(TableCSV[[#This Row],[rep]],"="),2)," "),1)</f>
        <v>cores</v>
      </c>
      <c r="P777" s="6" t="str" cm="1">
        <f t="array" ref="P777">INDEX(_xlfn.TEXTSPLIT(INDEX(_xlfn.TEXTSPLIT(TableCSV[[#This Row],[rep]],"="),3)," "),1)</f>
        <v>close</v>
      </c>
      <c r="Q777" s="6" cm="1">
        <f t="array" ref="Q777">VALUE(INDEX(_xlfn.TEXTSPLIT(INDEX(_xlfn.TEXTSPLIT(TableCSV[[#This Row],[rep]],"="),4)," "),1))</f>
        <v>6</v>
      </c>
      <c r="R777" s="6" cm="1">
        <f t="array" ref="R777">VALUE(INDEX(_xlfn.TEXTSPLIT(INDEX(_xlfn.TEXTSPLIT(TableCSV[[#This Row],[rep]],"="),5)," "),1))</f>
        <v>6</v>
      </c>
    </row>
    <row r="778" spans="1:18" hidden="1" x14ac:dyDescent="0.25">
      <c r="A778" t="s">
        <v>868</v>
      </c>
      <c r="B778" t="s">
        <v>869</v>
      </c>
      <c r="C778" t="s">
        <v>33</v>
      </c>
      <c r="D778" t="s">
        <v>877</v>
      </c>
      <c r="E778">
        <v>30000</v>
      </c>
      <c r="F778">
        <v>30000</v>
      </c>
      <c r="G778">
        <v>30000</v>
      </c>
      <c r="H778">
        <v>81.552939890999994</v>
      </c>
      <c r="I778">
        <v>81.552940000000007</v>
      </c>
      <c r="J778">
        <v>662.14657699999998</v>
      </c>
      <c r="K778" s="6" t="str" cm="1">
        <f t="array" ref="K778">INDEX(_xlfn.TEXTSPLIT(TableCSV[[#This Row],[csv]],"_"),1)</f>
        <v>sgemm</v>
      </c>
      <c r="L778" s="6" t="str" cm="1">
        <f t="array" ref="L778">INDEX(_xlfn.TEXTSPLIT(TableCSV[[#This Row],[csv]],"_"),2)</f>
        <v>oblas</v>
      </c>
      <c r="M77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8" s="6">
        <f>IF(ISNUMBER(SEARCH("optimized",TableCSV[[#This Row],[csv]])),1,0)</f>
        <v>1</v>
      </c>
      <c r="O778" s="6" t="str" cm="1">
        <f t="array" ref="O778">INDEX(_xlfn.TEXTSPLIT(INDEX(_xlfn.TEXTSPLIT(TableCSV[[#This Row],[rep]],"="),2)," "),1)</f>
        <v>cores</v>
      </c>
      <c r="P778" s="6" t="str" cm="1">
        <f t="array" ref="P778">INDEX(_xlfn.TEXTSPLIT(INDEX(_xlfn.TEXTSPLIT(TableCSV[[#This Row],[rep]],"="),3)," "),1)</f>
        <v>close</v>
      </c>
      <c r="Q778" s="6" cm="1">
        <f t="array" ref="Q778">VALUE(INDEX(_xlfn.TEXTSPLIT(INDEX(_xlfn.TEXTSPLIT(TableCSV[[#This Row],[rep]],"="),4)," "),1))</f>
        <v>5</v>
      </c>
      <c r="R778" s="6" cm="1">
        <f t="array" ref="R778">VALUE(INDEX(_xlfn.TEXTSPLIT(INDEX(_xlfn.TEXTSPLIT(TableCSV[[#This Row],[rep]],"="),5)," "),1))</f>
        <v>5</v>
      </c>
    </row>
    <row r="779" spans="1:18" hidden="1" x14ac:dyDescent="0.25">
      <c r="A779" t="s">
        <v>868</v>
      </c>
      <c r="B779" t="s">
        <v>869</v>
      </c>
      <c r="C779" t="s">
        <v>33</v>
      </c>
      <c r="D779" t="s">
        <v>878</v>
      </c>
      <c r="E779">
        <v>30000</v>
      </c>
      <c r="F779">
        <v>30000</v>
      </c>
      <c r="G779">
        <v>30000</v>
      </c>
      <c r="H779">
        <v>102.285851557</v>
      </c>
      <c r="I779">
        <v>102.28585200000001</v>
      </c>
      <c r="J779">
        <v>527.93225199999995</v>
      </c>
      <c r="K779" s="6" t="str" cm="1">
        <f t="array" ref="K779">INDEX(_xlfn.TEXTSPLIT(TableCSV[[#This Row],[csv]],"_"),1)</f>
        <v>sgemm</v>
      </c>
      <c r="L779" s="6" t="str" cm="1">
        <f t="array" ref="L779">INDEX(_xlfn.TEXTSPLIT(TableCSV[[#This Row],[csv]],"_"),2)</f>
        <v>oblas</v>
      </c>
      <c r="M77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79" s="6">
        <f>IF(ISNUMBER(SEARCH("optimized",TableCSV[[#This Row],[csv]])),1,0)</f>
        <v>1</v>
      </c>
      <c r="O779" s="6" t="str" cm="1">
        <f t="array" ref="O779">INDEX(_xlfn.TEXTSPLIT(INDEX(_xlfn.TEXTSPLIT(TableCSV[[#This Row],[rep]],"="),2)," "),1)</f>
        <v>cores</v>
      </c>
      <c r="P779" s="6" t="str" cm="1">
        <f t="array" ref="P779">INDEX(_xlfn.TEXTSPLIT(INDEX(_xlfn.TEXTSPLIT(TableCSV[[#This Row],[rep]],"="),3)," "),1)</f>
        <v>close</v>
      </c>
      <c r="Q779" s="6" cm="1">
        <f t="array" ref="Q779">VALUE(INDEX(_xlfn.TEXTSPLIT(INDEX(_xlfn.TEXTSPLIT(TableCSV[[#This Row],[rep]],"="),4)," "),1))</f>
        <v>4</v>
      </c>
      <c r="R779" s="6" cm="1">
        <f t="array" ref="R779">VALUE(INDEX(_xlfn.TEXTSPLIT(INDEX(_xlfn.TEXTSPLIT(TableCSV[[#This Row],[rep]],"="),5)," "),1))</f>
        <v>4</v>
      </c>
    </row>
    <row r="780" spans="1:18" hidden="1" x14ac:dyDescent="0.25">
      <c r="A780" t="s">
        <v>868</v>
      </c>
      <c r="B780" t="s">
        <v>869</v>
      </c>
      <c r="C780" t="s">
        <v>33</v>
      </c>
      <c r="D780" t="s">
        <v>879</v>
      </c>
      <c r="E780">
        <v>30000</v>
      </c>
      <c r="F780">
        <v>30000</v>
      </c>
      <c r="G780">
        <v>30000</v>
      </c>
      <c r="H780">
        <v>136.040148144</v>
      </c>
      <c r="I780">
        <v>136.04014799999999</v>
      </c>
      <c r="J780">
        <v>396.941644</v>
      </c>
      <c r="K780" s="6" t="str" cm="1">
        <f t="array" ref="K780">INDEX(_xlfn.TEXTSPLIT(TableCSV[[#This Row],[csv]],"_"),1)</f>
        <v>sgemm</v>
      </c>
      <c r="L780" s="6" t="str" cm="1">
        <f t="array" ref="L780">INDEX(_xlfn.TEXTSPLIT(TableCSV[[#This Row],[csv]],"_"),2)</f>
        <v>oblas</v>
      </c>
      <c r="M78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0" s="6">
        <f>IF(ISNUMBER(SEARCH("optimized",TableCSV[[#This Row],[csv]])),1,0)</f>
        <v>1</v>
      </c>
      <c r="O780" s="6" t="str" cm="1">
        <f t="array" ref="O780">INDEX(_xlfn.TEXTSPLIT(INDEX(_xlfn.TEXTSPLIT(TableCSV[[#This Row],[rep]],"="),2)," "),1)</f>
        <v>cores</v>
      </c>
      <c r="P780" s="6" t="str" cm="1">
        <f t="array" ref="P780">INDEX(_xlfn.TEXTSPLIT(INDEX(_xlfn.TEXTSPLIT(TableCSV[[#This Row],[rep]],"="),3)," "),1)</f>
        <v>close</v>
      </c>
      <c r="Q780" s="6" cm="1">
        <f t="array" ref="Q780">VALUE(INDEX(_xlfn.TEXTSPLIT(INDEX(_xlfn.TEXTSPLIT(TableCSV[[#This Row],[rep]],"="),4)," "),1))</f>
        <v>3</v>
      </c>
      <c r="R780" s="6" cm="1">
        <f t="array" ref="R780">VALUE(INDEX(_xlfn.TEXTSPLIT(INDEX(_xlfn.TEXTSPLIT(TableCSV[[#This Row],[rep]],"="),5)," "),1))</f>
        <v>3</v>
      </c>
    </row>
    <row r="781" spans="1:18" hidden="1" x14ac:dyDescent="0.25">
      <c r="A781" t="s">
        <v>868</v>
      </c>
      <c r="B781" t="s">
        <v>869</v>
      </c>
      <c r="C781" t="s">
        <v>33</v>
      </c>
      <c r="D781" t="s">
        <v>880</v>
      </c>
      <c r="E781">
        <v>30000</v>
      </c>
      <c r="F781">
        <v>30000</v>
      </c>
      <c r="G781">
        <v>30000</v>
      </c>
      <c r="H781">
        <v>206.58057233299999</v>
      </c>
      <c r="I781">
        <v>206.58057199999999</v>
      </c>
      <c r="J781">
        <v>261.39921800000002</v>
      </c>
      <c r="K781" s="6" t="str" cm="1">
        <f t="array" ref="K781">INDEX(_xlfn.TEXTSPLIT(TableCSV[[#This Row],[csv]],"_"),1)</f>
        <v>sgemm</v>
      </c>
      <c r="L781" s="6" t="str" cm="1">
        <f t="array" ref="L781">INDEX(_xlfn.TEXTSPLIT(TableCSV[[#This Row],[csv]],"_"),2)</f>
        <v>oblas</v>
      </c>
      <c r="M78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1" s="6">
        <f>IF(ISNUMBER(SEARCH("optimized",TableCSV[[#This Row],[csv]])),1,0)</f>
        <v>1</v>
      </c>
      <c r="O781" s="6" t="str" cm="1">
        <f t="array" ref="O781">INDEX(_xlfn.TEXTSPLIT(INDEX(_xlfn.TEXTSPLIT(TableCSV[[#This Row],[rep]],"="),2)," "),1)</f>
        <v>cores</v>
      </c>
      <c r="P781" s="6" t="str" cm="1">
        <f t="array" ref="P781">INDEX(_xlfn.TEXTSPLIT(INDEX(_xlfn.TEXTSPLIT(TableCSV[[#This Row],[rep]],"="),3)," "),1)</f>
        <v>close</v>
      </c>
      <c r="Q781" s="6" cm="1">
        <f t="array" ref="Q781">VALUE(INDEX(_xlfn.TEXTSPLIT(INDEX(_xlfn.TEXTSPLIT(TableCSV[[#This Row],[rep]],"="),4)," "),1))</f>
        <v>2</v>
      </c>
      <c r="R781" s="6" cm="1">
        <f t="array" ref="R781">VALUE(INDEX(_xlfn.TEXTSPLIT(INDEX(_xlfn.TEXTSPLIT(TableCSV[[#This Row],[rep]],"="),5)," "),1))</f>
        <v>2</v>
      </c>
    </row>
    <row r="782" spans="1:18" hidden="1" x14ac:dyDescent="0.25">
      <c r="A782" t="s">
        <v>868</v>
      </c>
      <c r="B782" t="s">
        <v>869</v>
      </c>
      <c r="C782" t="s">
        <v>33</v>
      </c>
      <c r="D782" t="s">
        <v>881</v>
      </c>
      <c r="E782">
        <v>30000</v>
      </c>
      <c r="F782">
        <v>30000</v>
      </c>
      <c r="G782">
        <v>30000</v>
      </c>
      <c r="H782">
        <v>402.74052425299999</v>
      </c>
      <c r="I782">
        <v>402.74052399999999</v>
      </c>
      <c r="J782">
        <v>134.081367</v>
      </c>
      <c r="K782" s="6" t="str" cm="1">
        <f t="array" ref="K782">INDEX(_xlfn.TEXTSPLIT(TableCSV[[#This Row],[csv]],"_"),1)</f>
        <v>sgemm</v>
      </c>
      <c r="L782" s="6" t="str" cm="1">
        <f t="array" ref="L782">INDEX(_xlfn.TEXTSPLIT(TableCSV[[#This Row],[csv]],"_"),2)</f>
        <v>oblas</v>
      </c>
      <c r="M78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2" s="6">
        <f>IF(ISNUMBER(SEARCH("optimized",TableCSV[[#This Row],[csv]])),1,0)</f>
        <v>1</v>
      </c>
      <c r="O782" s="6" t="str" cm="1">
        <f t="array" ref="O782">INDEX(_xlfn.TEXTSPLIT(INDEX(_xlfn.TEXTSPLIT(TableCSV[[#This Row],[rep]],"="),2)," "),1)</f>
        <v>cores</v>
      </c>
      <c r="P782" s="6" t="str" cm="1">
        <f t="array" ref="P782">INDEX(_xlfn.TEXTSPLIT(INDEX(_xlfn.TEXTSPLIT(TableCSV[[#This Row],[rep]],"="),3)," "),1)</f>
        <v>close</v>
      </c>
      <c r="Q782" s="6" cm="1">
        <f t="array" ref="Q782">VALUE(INDEX(_xlfn.TEXTSPLIT(INDEX(_xlfn.TEXTSPLIT(TableCSV[[#This Row],[rep]],"="),4)," "),1))</f>
        <v>1</v>
      </c>
      <c r="R782" s="6" cm="1">
        <f t="array" ref="R782">VALUE(INDEX(_xlfn.TEXTSPLIT(INDEX(_xlfn.TEXTSPLIT(TableCSV[[#This Row],[rep]],"="),5)," "),1))</f>
        <v>1</v>
      </c>
    </row>
    <row r="783" spans="1:18" hidden="1" x14ac:dyDescent="0.25">
      <c r="A783" t="s">
        <v>868</v>
      </c>
      <c r="B783" t="s">
        <v>869</v>
      </c>
      <c r="C783" t="s">
        <v>33</v>
      </c>
      <c r="D783" t="s">
        <v>882</v>
      </c>
      <c r="E783">
        <v>30000</v>
      </c>
      <c r="F783">
        <v>30000</v>
      </c>
      <c r="G783">
        <v>30000</v>
      </c>
      <c r="H783">
        <v>33.566726250000002</v>
      </c>
      <c r="I783">
        <v>33.566726000000003</v>
      </c>
      <c r="J783">
        <v>1608.7359730000001</v>
      </c>
      <c r="K783" s="6" t="str" cm="1">
        <f t="array" ref="K783">INDEX(_xlfn.TEXTSPLIT(TableCSV[[#This Row],[csv]],"_"),1)</f>
        <v>sgemm</v>
      </c>
      <c r="L783" s="6" t="str" cm="1">
        <f t="array" ref="L783">INDEX(_xlfn.TEXTSPLIT(TableCSV[[#This Row],[csv]],"_"),2)</f>
        <v>oblas</v>
      </c>
      <c r="M78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3" s="6">
        <f>IF(ISNUMBER(SEARCH("optimized",TableCSV[[#This Row],[csv]])),1,0)</f>
        <v>1</v>
      </c>
      <c r="O783" s="6" t="str" cm="1">
        <f t="array" ref="O783">INDEX(_xlfn.TEXTSPLIT(INDEX(_xlfn.TEXTSPLIT(TableCSV[[#This Row],[rep]],"="),2)," "),1)</f>
        <v>cores</v>
      </c>
      <c r="P783" s="6" t="str" cm="1">
        <f t="array" ref="P783">INDEX(_xlfn.TEXTSPLIT(INDEX(_xlfn.TEXTSPLIT(TableCSV[[#This Row],[rep]],"="),3)," "),1)</f>
        <v>close</v>
      </c>
      <c r="Q783" s="6" cm="1">
        <f t="array" ref="Q783">VALUE(INDEX(_xlfn.TEXTSPLIT(INDEX(_xlfn.TEXTSPLIT(TableCSV[[#This Row],[rep]],"="),4)," "),1))</f>
        <v>12</v>
      </c>
      <c r="R783" s="6" cm="1">
        <f t="array" ref="R783">VALUE(INDEX(_xlfn.TEXTSPLIT(INDEX(_xlfn.TEXTSPLIT(TableCSV[[#This Row],[rep]],"="),5)," "),1))</f>
        <v>12</v>
      </c>
    </row>
    <row r="784" spans="1:18" hidden="1" x14ac:dyDescent="0.25">
      <c r="A784" t="s">
        <v>868</v>
      </c>
      <c r="B784" t="s">
        <v>869</v>
      </c>
      <c r="C784" t="s">
        <v>33</v>
      </c>
      <c r="D784" t="s">
        <v>883</v>
      </c>
      <c r="E784">
        <v>30000</v>
      </c>
      <c r="F784">
        <v>30000</v>
      </c>
      <c r="G784">
        <v>30000</v>
      </c>
      <c r="H784">
        <v>36.609656975</v>
      </c>
      <c r="I784">
        <v>36.609656999999999</v>
      </c>
      <c r="J784">
        <v>1475.020649</v>
      </c>
      <c r="K784" s="6" t="str" cm="1">
        <f t="array" ref="K784">INDEX(_xlfn.TEXTSPLIT(TableCSV[[#This Row],[csv]],"_"),1)</f>
        <v>sgemm</v>
      </c>
      <c r="L784" s="6" t="str" cm="1">
        <f t="array" ref="L784">INDEX(_xlfn.TEXTSPLIT(TableCSV[[#This Row],[csv]],"_"),2)</f>
        <v>oblas</v>
      </c>
      <c r="M78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4" s="6">
        <f>IF(ISNUMBER(SEARCH("optimized",TableCSV[[#This Row],[csv]])),1,0)</f>
        <v>1</v>
      </c>
      <c r="O784" s="6" t="str" cm="1">
        <f t="array" ref="O784">INDEX(_xlfn.TEXTSPLIT(INDEX(_xlfn.TEXTSPLIT(TableCSV[[#This Row],[rep]],"="),2)," "),1)</f>
        <v>cores</v>
      </c>
      <c r="P784" s="6" t="str" cm="1">
        <f t="array" ref="P784">INDEX(_xlfn.TEXTSPLIT(INDEX(_xlfn.TEXTSPLIT(TableCSV[[#This Row],[rep]],"="),3)," "),1)</f>
        <v>close</v>
      </c>
      <c r="Q784" s="6" cm="1">
        <f t="array" ref="Q784">VALUE(INDEX(_xlfn.TEXTSPLIT(INDEX(_xlfn.TEXTSPLIT(TableCSV[[#This Row],[rep]],"="),4)," "),1))</f>
        <v>11</v>
      </c>
      <c r="R784" s="6" cm="1">
        <f t="array" ref="R784">VALUE(INDEX(_xlfn.TEXTSPLIT(INDEX(_xlfn.TEXTSPLIT(TableCSV[[#This Row],[rep]],"="),5)," "),1))</f>
        <v>11</v>
      </c>
    </row>
    <row r="785" spans="1:18" hidden="1" x14ac:dyDescent="0.25">
      <c r="A785" t="s">
        <v>868</v>
      </c>
      <c r="B785" t="s">
        <v>869</v>
      </c>
      <c r="C785" t="s">
        <v>33</v>
      </c>
      <c r="D785" t="s">
        <v>884</v>
      </c>
      <c r="E785">
        <v>30000</v>
      </c>
      <c r="F785">
        <v>30000</v>
      </c>
      <c r="G785">
        <v>30000</v>
      </c>
      <c r="H785">
        <v>40.190576518</v>
      </c>
      <c r="I785">
        <v>40.190576999999998</v>
      </c>
      <c r="J785">
        <v>1343.598542</v>
      </c>
      <c r="K785" s="6" t="str" cm="1">
        <f t="array" ref="K785">INDEX(_xlfn.TEXTSPLIT(TableCSV[[#This Row],[csv]],"_"),1)</f>
        <v>sgemm</v>
      </c>
      <c r="L785" s="6" t="str" cm="1">
        <f t="array" ref="L785">INDEX(_xlfn.TEXTSPLIT(TableCSV[[#This Row],[csv]],"_"),2)</f>
        <v>oblas</v>
      </c>
      <c r="M78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5" s="6">
        <f>IF(ISNUMBER(SEARCH("optimized",TableCSV[[#This Row],[csv]])),1,0)</f>
        <v>1</v>
      </c>
      <c r="O785" s="6" t="str" cm="1">
        <f t="array" ref="O785">INDEX(_xlfn.TEXTSPLIT(INDEX(_xlfn.TEXTSPLIT(TableCSV[[#This Row],[rep]],"="),2)," "),1)</f>
        <v>cores</v>
      </c>
      <c r="P785" s="6" t="str" cm="1">
        <f t="array" ref="P785">INDEX(_xlfn.TEXTSPLIT(INDEX(_xlfn.TEXTSPLIT(TableCSV[[#This Row],[rep]],"="),3)," "),1)</f>
        <v>close</v>
      </c>
      <c r="Q785" s="6" cm="1">
        <f t="array" ref="Q785">VALUE(INDEX(_xlfn.TEXTSPLIT(INDEX(_xlfn.TEXTSPLIT(TableCSV[[#This Row],[rep]],"="),4)," "),1))</f>
        <v>10</v>
      </c>
      <c r="R785" s="6" cm="1">
        <f t="array" ref="R785">VALUE(INDEX(_xlfn.TEXTSPLIT(INDEX(_xlfn.TEXTSPLIT(TableCSV[[#This Row],[rep]],"="),5)," "),1))</f>
        <v>10</v>
      </c>
    </row>
    <row r="786" spans="1:18" hidden="1" x14ac:dyDescent="0.25">
      <c r="A786" t="s">
        <v>868</v>
      </c>
      <c r="B786" t="s">
        <v>869</v>
      </c>
      <c r="C786" t="s">
        <v>33</v>
      </c>
      <c r="D786" t="s">
        <v>885</v>
      </c>
      <c r="E786">
        <v>30000</v>
      </c>
      <c r="F786">
        <v>30000</v>
      </c>
      <c r="G786">
        <v>30000</v>
      </c>
      <c r="H786">
        <v>44.79914454</v>
      </c>
      <c r="I786">
        <v>44.799145000000003</v>
      </c>
      <c r="J786">
        <v>1205.3801599999999</v>
      </c>
      <c r="K786" s="6" t="str" cm="1">
        <f t="array" ref="K786">INDEX(_xlfn.TEXTSPLIT(TableCSV[[#This Row],[csv]],"_"),1)</f>
        <v>sgemm</v>
      </c>
      <c r="L786" s="6" t="str" cm="1">
        <f t="array" ref="L786">INDEX(_xlfn.TEXTSPLIT(TableCSV[[#This Row],[csv]],"_"),2)</f>
        <v>oblas</v>
      </c>
      <c r="M78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6" s="6">
        <f>IF(ISNUMBER(SEARCH("optimized",TableCSV[[#This Row],[csv]])),1,0)</f>
        <v>1</v>
      </c>
      <c r="O786" s="6" t="str" cm="1">
        <f t="array" ref="O786">INDEX(_xlfn.TEXTSPLIT(INDEX(_xlfn.TEXTSPLIT(TableCSV[[#This Row],[rep]],"="),2)," "),1)</f>
        <v>cores</v>
      </c>
      <c r="P786" s="6" t="str" cm="1">
        <f t="array" ref="P786">INDEX(_xlfn.TEXTSPLIT(INDEX(_xlfn.TEXTSPLIT(TableCSV[[#This Row],[rep]],"="),3)," "),1)</f>
        <v>close</v>
      </c>
      <c r="Q786" s="6" cm="1">
        <f t="array" ref="Q786">VALUE(INDEX(_xlfn.TEXTSPLIT(INDEX(_xlfn.TEXTSPLIT(TableCSV[[#This Row],[rep]],"="),4)," "),1))</f>
        <v>9</v>
      </c>
      <c r="R786" s="6" cm="1">
        <f t="array" ref="R786">VALUE(INDEX(_xlfn.TEXTSPLIT(INDEX(_xlfn.TEXTSPLIT(TableCSV[[#This Row],[rep]],"="),5)," "),1))</f>
        <v>9</v>
      </c>
    </row>
    <row r="787" spans="1:18" hidden="1" x14ac:dyDescent="0.25">
      <c r="A787" t="s">
        <v>868</v>
      </c>
      <c r="B787" t="s">
        <v>869</v>
      </c>
      <c r="C787" t="s">
        <v>33</v>
      </c>
      <c r="D787" t="s">
        <v>886</v>
      </c>
      <c r="E787">
        <v>30000</v>
      </c>
      <c r="F787">
        <v>30000</v>
      </c>
      <c r="G787">
        <v>30000</v>
      </c>
      <c r="H787">
        <v>50.480370974000003</v>
      </c>
      <c r="I787">
        <v>50.480370999999998</v>
      </c>
      <c r="J787">
        <v>1069.7227250000001</v>
      </c>
      <c r="K787" s="6" t="str" cm="1">
        <f t="array" ref="K787">INDEX(_xlfn.TEXTSPLIT(TableCSV[[#This Row],[csv]],"_"),1)</f>
        <v>sgemm</v>
      </c>
      <c r="L787" s="6" t="str" cm="1">
        <f t="array" ref="L787">INDEX(_xlfn.TEXTSPLIT(TableCSV[[#This Row],[csv]],"_"),2)</f>
        <v>oblas</v>
      </c>
      <c r="M78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7" s="6">
        <f>IF(ISNUMBER(SEARCH("optimized",TableCSV[[#This Row],[csv]])),1,0)</f>
        <v>1</v>
      </c>
      <c r="O787" s="6" t="str" cm="1">
        <f t="array" ref="O787">INDEX(_xlfn.TEXTSPLIT(INDEX(_xlfn.TEXTSPLIT(TableCSV[[#This Row],[rep]],"="),2)," "),1)</f>
        <v>cores</v>
      </c>
      <c r="P787" s="6" t="str" cm="1">
        <f t="array" ref="P787">INDEX(_xlfn.TEXTSPLIT(INDEX(_xlfn.TEXTSPLIT(TableCSV[[#This Row],[rep]],"="),3)," "),1)</f>
        <v>close</v>
      </c>
      <c r="Q787" s="6" cm="1">
        <f t="array" ref="Q787">VALUE(INDEX(_xlfn.TEXTSPLIT(INDEX(_xlfn.TEXTSPLIT(TableCSV[[#This Row],[rep]],"="),4)," "),1))</f>
        <v>8</v>
      </c>
      <c r="R787" s="6" cm="1">
        <f t="array" ref="R787">VALUE(INDEX(_xlfn.TEXTSPLIT(INDEX(_xlfn.TEXTSPLIT(TableCSV[[#This Row],[rep]],"="),5)," "),1))</f>
        <v>8</v>
      </c>
    </row>
    <row r="788" spans="1:18" hidden="1" x14ac:dyDescent="0.25">
      <c r="A788" t="s">
        <v>868</v>
      </c>
      <c r="B788" t="s">
        <v>869</v>
      </c>
      <c r="C788" t="s">
        <v>33</v>
      </c>
      <c r="D788" t="s">
        <v>887</v>
      </c>
      <c r="E788">
        <v>30000</v>
      </c>
      <c r="F788">
        <v>30000</v>
      </c>
      <c r="G788">
        <v>30000</v>
      </c>
      <c r="H788">
        <v>57.713651544999998</v>
      </c>
      <c r="I788">
        <v>57.713652000000003</v>
      </c>
      <c r="J788">
        <v>935.65384500000005</v>
      </c>
      <c r="K788" s="6" t="str" cm="1">
        <f t="array" ref="K788">INDEX(_xlfn.TEXTSPLIT(TableCSV[[#This Row],[csv]],"_"),1)</f>
        <v>sgemm</v>
      </c>
      <c r="L788" s="6" t="str" cm="1">
        <f t="array" ref="L788">INDEX(_xlfn.TEXTSPLIT(TableCSV[[#This Row],[csv]],"_"),2)</f>
        <v>oblas</v>
      </c>
      <c r="M78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8" s="6">
        <f>IF(ISNUMBER(SEARCH("optimized",TableCSV[[#This Row],[csv]])),1,0)</f>
        <v>1</v>
      </c>
      <c r="O788" s="6" t="str" cm="1">
        <f t="array" ref="O788">INDEX(_xlfn.TEXTSPLIT(INDEX(_xlfn.TEXTSPLIT(TableCSV[[#This Row],[rep]],"="),2)," "),1)</f>
        <v>cores</v>
      </c>
      <c r="P788" s="6" t="str" cm="1">
        <f t="array" ref="P788">INDEX(_xlfn.TEXTSPLIT(INDEX(_xlfn.TEXTSPLIT(TableCSV[[#This Row],[rep]],"="),3)," "),1)</f>
        <v>close</v>
      </c>
      <c r="Q788" s="6" cm="1">
        <f t="array" ref="Q788">VALUE(INDEX(_xlfn.TEXTSPLIT(INDEX(_xlfn.TEXTSPLIT(TableCSV[[#This Row],[rep]],"="),4)," "),1))</f>
        <v>7</v>
      </c>
      <c r="R788" s="6" cm="1">
        <f t="array" ref="R788">VALUE(INDEX(_xlfn.TEXTSPLIT(INDEX(_xlfn.TEXTSPLIT(TableCSV[[#This Row],[rep]],"="),5)," "),1))</f>
        <v>7</v>
      </c>
    </row>
    <row r="789" spans="1:18" hidden="1" x14ac:dyDescent="0.25">
      <c r="A789" t="s">
        <v>868</v>
      </c>
      <c r="B789" t="s">
        <v>869</v>
      </c>
      <c r="C789" t="s">
        <v>33</v>
      </c>
      <c r="D789" t="s">
        <v>888</v>
      </c>
      <c r="E789">
        <v>30000</v>
      </c>
      <c r="F789">
        <v>30000</v>
      </c>
      <c r="G789">
        <v>30000</v>
      </c>
      <c r="H789">
        <v>67.825823498000005</v>
      </c>
      <c r="I789">
        <v>67.825823</v>
      </c>
      <c r="J789">
        <v>796.15693899999997</v>
      </c>
      <c r="K789" s="6" t="str" cm="1">
        <f t="array" ref="K789">INDEX(_xlfn.TEXTSPLIT(TableCSV[[#This Row],[csv]],"_"),1)</f>
        <v>sgemm</v>
      </c>
      <c r="L789" s="6" t="str" cm="1">
        <f t="array" ref="L789">INDEX(_xlfn.TEXTSPLIT(TableCSV[[#This Row],[csv]],"_"),2)</f>
        <v>oblas</v>
      </c>
      <c r="M78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89" s="6">
        <f>IF(ISNUMBER(SEARCH("optimized",TableCSV[[#This Row],[csv]])),1,0)</f>
        <v>1</v>
      </c>
      <c r="O789" s="6" t="str" cm="1">
        <f t="array" ref="O789">INDEX(_xlfn.TEXTSPLIT(INDEX(_xlfn.TEXTSPLIT(TableCSV[[#This Row],[rep]],"="),2)," "),1)</f>
        <v>cores</v>
      </c>
      <c r="P789" s="6" t="str" cm="1">
        <f t="array" ref="P789">INDEX(_xlfn.TEXTSPLIT(INDEX(_xlfn.TEXTSPLIT(TableCSV[[#This Row],[rep]],"="),3)," "),1)</f>
        <v>close</v>
      </c>
      <c r="Q789" s="6" cm="1">
        <f t="array" ref="Q789">VALUE(INDEX(_xlfn.TEXTSPLIT(INDEX(_xlfn.TEXTSPLIT(TableCSV[[#This Row],[rep]],"="),4)," "),1))</f>
        <v>6</v>
      </c>
      <c r="R789" s="6" cm="1">
        <f t="array" ref="R789">VALUE(INDEX(_xlfn.TEXTSPLIT(INDEX(_xlfn.TEXTSPLIT(TableCSV[[#This Row],[rep]],"="),5)," "),1))</f>
        <v>6</v>
      </c>
    </row>
    <row r="790" spans="1:18" hidden="1" x14ac:dyDescent="0.25">
      <c r="A790" t="s">
        <v>868</v>
      </c>
      <c r="B790" t="s">
        <v>869</v>
      </c>
      <c r="C790" t="s">
        <v>33</v>
      </c>
      <c r="D790" t="s">
        <v>889</v>
      </c>
      <c r="E790">
        <v>30000</v>
      </c>
      <c r="F790">
        <v>30000</v>
      </c>
      <c r="G790">
        <v>30000</v>
      </c>
      <c r="H790">
        <v>80.473780617000003</v>
      </c>
      <c r="I790">
        <v>80.473781000000002</v>
      </c>
      <c r="J790">
        <v>671.02601100000004</v>
      </c>
      <c r="K790" s="6" t="str" cm="1">
        <f t="array" ref="K790">INDEX(_xlfn.TEXTSPLIT(TableCSV[[#This Row],[csv]],"_"),1)</f>
        <v>sgemm</v>
      </c>
      <c r="L790" s="6" t="str" cm="1">
        <f t="array" ref="L790">INDEX(_xlfn.TEXTSPLIT(TableCSV[[#This Row],[csv]],"_"),2)</f>
        <v>oblas</v>
      </c>
      <c r="M79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0" s="6">
        <f>IF(ISNUMBER(SEARCH("optimized",TableCSV[[#This Row],[csv]])),1,0)</f>
        <v>1</v>
      </c>
      <c r="O790" s="6" t="str" cm="1">
        <f t="array" ref="O790">INDEX(_xlfn.TEXTSPLIT(INDEX(_xlfn.TEXTSPLIT(TableCSV[[#This Row],[rep]],"="),2)," "),1)</f>
        <v>cores</v>
      </c>
      <c r="P790" s="6" t="str" cm="1">
        <f t="array" ref="P790">INDEX(_xlfn.TEXTSPLIT(INDEX(_xlfn.TEXTSPLIT(TableCSV[[#This Row],[rep]],"="),3)," "),1)</f>
        <v>close</v>
      </c>
      <c r="Q790" s="6" cm="1">
        <f t="array" ref="Q790">VALUE(INDEX(_xlfn.TEXTSPLIT(INDEX(_xlfn.TEXTSPLIT(TableCSV[[#This Row],[rep]],"="),4)," "),1))</f>
        <v>5</v>
      </c>
      <c r="R790" s="6" cm="1">
        <f t="array" ref="R790">VALUE(INDEX(_xlfn.TEXTSPLIT(INDEX(_xlfn.TEXTSPLIT(TableCSV[[#This Row],[rep]],"="),5)," "),1))</f>
        <v>5</v>
      </c>
    </row>
    <row r="791" spans="1:18" hidden="1" x14ac:dyDescent="0.25">
      <c r="A791" t="s">
        <v>868</v>
      </c>
      <c r="B791" t="s">
        <v>869</v>
      </c>
      <c r="C791" t="s">
        <v>33</v>
      </c>
      <c r="D791" t="s">
        <v>890</v>
      </c>
      <c r="E791">
        <v>30000</v>
      </c>
      <c r="F791">
        <v>30000</v>
      </c>
      <c r="G791">
        <v>30000</v>
      </c>
      <c r="H791">
        <v>101.450701955</v>
      </c>
      <c r="I791">
        <v>101.45070200000001</v>
      </c>
      <c r="J791">
        <v>532.27822900000001</v>
      </c>
      <c r="K791" s="6" t="str" cm="1">
        <f t="array" ref="K791">INDEX(_xlfn.TEXTSPLIT(TableCSV[[#This Row],[csv]],"_"),1)</f>
        <v>sgemm</v>
      </c>
      <c r="L791" s="6" t="str" cm="1">
        <f t="array" ref="L791">INDEX(_xlfn.TEXTSPLIT(TableCSV[[#This Row],[csv]],"_"),2)</f>
        <v>oblas</v>
      </c>
      <c r="M79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1" s="6">
        <f>IF(ISNUMBER(SEARCH("optimized",TableCSV[[#This Row],[csv]])),1,0)</f>
        <v>1</v>
      </c>
      <c r="O791" s="6" t="str" cm="1">
        <f t="array" ref="O791">INDEX(_xlfn.TEXTSPLIT(INDEX(_xlfn.TEXTSPLIT(TableCSV[[#This Row],[rep]],"="),2)," "),1)</f>
        <v>cores</v>
      </c>
      <c r="P791" s="6" t="str" cm="1">
        <f t="array" ref="P791">INDEX(_xlfn.TEXTSPLIT(INDEX(_xlfn.TEXTSPLIT(TableCSV[[#This Row],[rep]],"="),3)," "),1)</f>
        <v>close</v>
      </c>
      <c r="Q791" s="6" cm="1">
        <f t="array" ref="Q791">VALUE(INDEX(_xlfn.TEXTSPLIT(INDEX(_xlfn.TEXTSPLIT(TableCSV[[#This Row],[rep]],"="),4)," "),1))</f>
        <v>4</v>
      </c>
      <c r="R791" s="6" cm="1">
        <f t="array" ref="R791">VALUE(INDEX(_xlfn.TEXTSPLIT(INDEX(_xlfn.TEXTSPLIT(TableCSV[[#This Row],[rep]],"="),5)," "),1))</f>
        <v>4</v>
      </c>
    </row>
    <row r="792" spans="1:18" hidden="1" x14ac:dyDescent="0.25">
      <c r="A792" t="s">
        <v>868</v>
      </c>
      <c r="B792" t="s">
        <v>869</v>
      </c>
      <c r="C792" t="s">
        <v>33</v>
      </c>
      <c r="D792" t="s">
        <v>891</v>
      </c>
      <c r="E792">
        <v>30000</v>
      </c>
      <c r="F792">
        <v>30000</v>
      </c>
      <c r="G792">
        <v>30000</v>
      </c>
      <c r="H792">
        <v>135.526224633</v>
      </c>
      <c r="I792">
        <v>135.52622500000001</v>
      </c>
      <c r="J792">
        <v>398.44686999999999</v>
      </c>
      <c r="K792" s="6" t="str" cm="1">
        <f t="array" ref="K792">INDEX(_xlfn.TEXTSPLIT(TableCSV[[#This Row],[csv]],"_"),1)</f>
        <v>sgemm</v>
      </c>
      <c r="L792" s="6" t="str" cm="1">
        <f t="array" ref="L792">INDEX(_xlfn.TEXTSPLIT(TableCSV[[#This Row],[csv]],"_"),2)</f>
        <v>oblas</v>
      </c>
      <c r="M79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2" s="6">
        <f>IF(ISNUMBER(SEARCH("optimized",TableCSV[[#This Row],[csv]])),1,0)</f>
        <v>1</v>
      </c>
      <c r="O792" s="6" t="str" cm="1">
        <f t="array" ref="O792">INDEX(_xlfn.TEXTSPLIT(INDEX(_xlfn.TEXTSPLIT(TableCSV[[#This Row],[rep]],"="),2)," "),1)</f>
        <v>cores</v>
      </c>
      <c r="P792" s="6" t="str" cm="1">
        <f t="array" ref="P792">INDEX(_xlfn.TEXTSPLIT(INDEX(_xlfn.TEXTSPLIT(TableCSV[[#This Row],[rep]],"="),3)," "),1)</f>
        <v>close</v>
      </c>
      <c r="Q792" s="6" cm="1">
        <f t="array" ref="Q792">VALUE(INDEX(_xlfn.TEXTSPLIT(INDEX(_xlfn.TEXTSPLIT(TableCSV[[#This Row],[rep]],"="),4)," "),1))</f>
        <v>3</v>
      </c>
      <c r="R792" s="6" cm="1">
        <f t="array" ref="R792">VALUE(INDEX(_xlfn.TEXTSPLIT(INDEX(_xlfn.TEXTSPLIT(TableCSV[[#This Row],[rep]],"="),5)," "),1))</f>
        <v>3</v>
      </c>
    </row>
    <row r="793" spans="1:18" hidden="1" x14ac:dyDescent="0.25">
      <c r="A793" t="s">
        <v>868</v>
      </c>
      <c r="B793" t="s">
        <v>869</v>
      </c>
      <c r="C793" t="s">
        <v>33</v>
      </c>
      <c r="D793" t="s">
        <v>892</v>
      </c>
      <c r="E793">
        <v>30000</v>
      </c>
      <c r="F793">
        <v>30000</v>
      </c>
      <c r="G793">
        <v>30000</v>
      </c>
      <c r="H793">
        <v>205.76412126100001</v>
      </c>
      <c r="I793">
        <v>205.76412099999999</v>
      </c>
      <c r="J793">
        <v>262.43642299999999</v>
      </c>
      <c r="K793" s="6" t="str" cm="1">
        <f t="array" ref="K793">INDEX(_xlfn.TEXTSPLIT(TableCSV[[#This Row],[csv]],"_"),1)</f>
        <v>sgemm</v>
      </c>
      <c r="L793" s="6" t="str" cm="1">
        <f t="array" ref="L793">INDEX(_xlfn.TEXTSPLIT(TableCSV[[#This Row],[csv]],"_"),2)</f>
        <v>oblas</v>
      </c>
      <c r="M79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3" s="6">
        <f>IF(ISNUMBER(SEARCH("optimized",TableCSV[[#This Row],[csv]])),1,0)</f>
        <v>1</v>
      </c>
      <c r="O793" s="6" t="str" cm="1">
        <f t="array" ref="O793">INDEX(_xlfn.TEXTSPLIT(INDEX(_xlfn.TEXTSPLIT(TableCSV[[#This Row],[rep]],"="),2)," "),1)</f>
        <v>cores</v>
      </c>
      <c r="P793" s="6" t="str" cm="1">
        <f t="array" ref="P793">INDEX(_xlfn.TEXTSPLIT(INDEX(_xlfn.TEXTSPLIT(TableCSV[[#This Row],[rep]],"="),3)," "),1)</f>
        <v>close</v>
      </c>
      <c r="Q793" s="6" cm="1">
        <f t="array" ref="Q793">VALUE(INDEX(_xlfn.TEXTSPLIT(INDEX(_xlfn.TEXTSPLIT(TableCSV[[#This Row],[rep]],"="),4)," "),1))</f>
        <v>2</v>
      </c>
      <c r="R793" s="6" cm="1">
        <f t="array" ref="R793">VALUE(INDEX(_xlfn.TEXTSPLIT(INDEX(_xlfn.TEXTSPLIT(TableCSV[[#This Row],[rep]],"="),5)," "),1))</f>
        <v>2</v>
      </c>
    </row>
    <row r="794" spans="1:18" hidden="1" x14ac:dyDescent="0.25">
      <c r="A794" t="s">
        <v>868</v>
      </c>
      <c r="B794" t="s">
        <v>869</v>
      </c>
      <c r="C794" t="s">
        <v>33</v>
      </c>
      <c r="D794" t="s">
        <v>893</v>
      </c>
      <c r="E794">
        <v>30000</v>
      </c>
      <c r="F794">
        <v>30000</v>
      </c>
      <c r="G794">
        <v>30000</v>
      </c>
      <c r="H794">
        <v>402.13948581</v>
      </c>
      <c r="I794">
        <v>402.13948599999998</v>
      </c>
      <c r="J794">
        <v>134.28176500000001</v>
      </c>
      <c r="K794" s="6" t="str" cm="1">
        <f t="array" ref="K794">INDEX(_xlfn.TEXTSPLIT(TableCSV[[#This Row],[csv]],"_"),1)</f>
        <v>sgemm</v>
      </c>
      <c r="L794" s="6" t="str" cm="1">
        <f t="array" ref="L794">INDEX(_xlfn.TEXTSPLIT(TableCSV[[#This Row],[csv]],"_"),2)</f>
        <v>oblas</v>
      </c>
      <c r="M79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4" s="6">
        <f>IF(ISNUMBER(SEARCH("optimized",TableCSV[[#This Row],[csv]])),1,0)</f>
        <v>1</v>
      </c>
      <c r="O794" s="6" t="str" cm="1">
        <f t="array" ref="O794">INDEX(_xlfn.TEXTSPLIT(INDEX(_xlfn.TEXTSPLIT(TableCSV[[#This Row],[rep]],"="),2)," "),1)</f>
        <v>cores</v>
      </c>
      <c r="P794" s="6" t="str" cm="1">
        <f t="array" ref="P794">INDEX(_xlfn.TEXTSPLIT(INDEX(_xlfn.TEXTSPLIT(TableCSV[[#This Row],[rep]],"="),3)," "),1)</f>
        <v>close</v>
      </c>
      <c r="Q794" s="6" cm="1">
        <f t="array" ref="Q794">VALUE(INDEX(_xlfn.TEXTSPLIT(INDEX(_xlfn.TEXTSPLIT(TableCSV[[#This Row],[rep]],"="),4)," "),1))</f>
        <v>1</v>
      </c>
      <c r="R794" s="6" cm="1">
        <f t="array" ref="R794">VALUE(INDEX(_xlfn.TEXTSPLIT(INDEX(_xlfn.TEXTSPLIT(TableCSV[[#This Row],[rep]],"="),5)," "),1))</f>
        <v>1</v>
      </c>
    </row>
    <row r="795" spans="1:18" hidden="1" x14ac:dyDescent="0.25">
      <c r="A795" t="s">
        <v>868</v>
      </c>
      <c r="B795" t="s">
        <v>869</v>
      </c>
      <c r="C795" t="s">
        <v>33</v>
      </c>
      <c r="D795" t="s">
        <v>894</v>
      </c>
      <c r="E795">
        <v>30000</v>
      </c>
      <c r="F795">
        <v>30000</v>
      </c>
      <c r="G795">
        <v>30000</v>
      </c>
      <c r="H795">
        <v>33.607049861</v>
      </c>
      <c r="I795">
        <v>33.607050000000001</v>
      </c>
      <c r="J795">
        <v>1606.8057220000001</v>
      </c>
      <c r="K795" s="6" t="str" cm="1">
        <f t="array" ref="K795">INDEX(_xlfn.TEXTSPLIT(TableCSV[[#This Row],[csv]],"_"),1)</f>
        <v>sgemm</v>
      </c>
      <c r="L795" s="6" t="str" cm="1">
        <f t="array" ref="L795">INDEX(_xlfn.TEXTSPLIT(TableCSV[[#This Row],[csv]],"_"),2)</f>
        <v>oblas</v>
      </c>
      <c r="M79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5" s="6">
        <f>IF(ISNUMBER(SEARCH("optimized",TableCSV[[#This Row],[csv]])),1,0)</f>
        <v>1</v>
      </c>
      <c r="O795" s="6" t="str" cm="1">
        <f t="array" ref="O795">INDEX(_xlfn.TEXTSPLIT(INDEX(_xlfn.TEXTSPLIT(TableCSV[[#This Row],[rep]],"="),2)," "),1)</f>
        <v>cores</v>
      </c>
      <c r="P795" s="6" t="str" cm="1">
        <f t="array" ref="P795">INDEX(_xlfn.TEXTSPLIT(INDEX(_xlfn.TEXTSPLIT(TableCSV[[#This Row],[rep]],"="),3)," "),1)</f>
        <v>close</v>
      </c>
      <c r="Q795" s="6" cm="1">
        <f t="array" ref="Q795">VALUE(INDEX(_xlfn.TEXTSPLIT(INDEX(_xlfn.TEXTSPLIT(TableCSV[[#This Row],[rep]],"="),4)," "),1))</f>
        <v>12</v>
      </c>
      <c r="R795" s="6" cm="1">
        <f t="array" ref="R795">VALUE(INDEX(_xlfn.TEXTSPLIT(INDEX(_xlfn.TEXTSPLIT(TableCSV[[#This Row],[rep]],"="),5)," "),1))</f>
        <v>12</v>
      </c>
    </row>
    <row r="796" spans="1:18" hidden="1" x14ac:dyDescent="0.25">
      <c r="A796" t="s">
        <v>868</v>
      </c>
      <c r="B796" t="s">
        <v>869</v>
      </c>
      <c r="C796" t="s">
        <v>33</v>
      </c>
      <c r="D796" t="s">
        <v>895</v>
      </c>
      <c r="E796">
        <v>30000</v>
      </c>
      <c r="F796">
        <v>30000</v>
      </c>
      <c r="G796">
        <v>30000</v>
      </c>
      <c r="H796">
        <v>36.670111439000003</v>
      </c>
      <c r="I796">
        <v>36.670110999999999</v>
      </c>
      <c r="J796">
        <v>1472.588925</v>
      </c>
      <c r="K796" s="6" t="str" cm="1">
        <f t="array" ref="K796">INDEX(_xlfn.TEXTSPLIT(TableCSV[[#This Row],[csv]],"_"),1)</f>
        <v>sgemm</v>
      </c>
      <c r="L796" s="6" t="str" cm="1">
        <f t="array" ref="L796">INDEX(_xlfn.TEXTSPLIT(TableCSV[[#This Row],[csv]],"_"),2)</f>
        <v>oblas</v>
      </c>
      <c r="M79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6" s="6">
        <f>IF(ISNUMBER(SEARCH("optimized",TableCSV[[#This Row],[csv]])),1,0)</f>
        <v>1</v>
      </c>
      <c r="O796" s="6" t="str" cm="1">
        <f t="array" ref="O796">INDEX(_xlfn.TEXTSPLIT(INDEX(_xlfn.TEXTSPLIT(TableCSV[[#This Row],[rep]],"="),2)," "),1)</f>
        <v>cores</v>
      </c>
      <c r="P796" s="6" t="str" cm="1">
        <f t="array" ref="P796">INDEX(_xlfn.TEXTSPLIT(INDEX(_xlfn.TEXTSPLIT(TableCSV[[#This Row],[rep]],"="),3)," "),1)</f>
        <v>close</v>
      </c>
      <c r="Q796" s="6" cm="1">
        <f t="array" ref="Q796">VALUE(INDEX(_xlfn.TEXTSPLIT(INDEX(_xlfn.TEXTSPLIT(TableCSV[[#This Row],[rep]],"="),4)," "),1))</f>
        <v>11</v>
      </c>
      <c r="R796" s="6" cm="1">
        <f t="array" ref="R796">VALUE(INDEX(_xlfn.TEXTSPLIT(INDEX(_xlfn.TEXTSPLIT(TableCSV[[#This Row],[rep]],"="),5)," "),1))</f>
        <v>11</v>
      </c>
    </row>
    <row r="797" spans="1:18" hidden="1" x14ac:dyDescent="0.25">
      <c r="A797" t="s">
        <v>868</v>
      </c>
      <c r="B797" t="s">
        <v>869</v>
      </c>
      <c r="C797" t="s">
        <v>33</v>
      </c>
      <c r="D797" t="s">
        <v>896</v>
      </c>
      <c r="E797">
        <v>30000</v>
      </c>
      <c r="F797">
        <v>30000</v>
      </c>
      <c r="G797">
        <v>30000</v>
      </c>
      <c r="H797">
        <v>40.202218983999998</v>
      </c>
      <c r="I797">
        <v>40.202218999999999</v>
      </c>
      <c r="J797">
        <v>1343.209439</v>
      </c>
      <c r="K797" s="6" t="str" cm="1">
        <f t="array" ref="K797">INDEX(_xlfn.TEXTSPLIT(TableCSV[[#This Row],[csv]],"_"),1)</f>
        <v>sgemm</v>
      </c>
      <c r="L797" s="6" t="str" cm="1">
        <f t="array" ref="L797">INDEX(_xlfn.TEXTSPLIT(TableCSV[[#This Row],[csv]],"_"),2)</f>
        <v>oblas</v>
      </c>
      <c r="M79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7" s="6">
        <f>IF(ISNUMBER(SEARCH("optimized",TableCSV[[#This Row],[csv]])),1,0)</f>
        <v>1</v>
      </c>
      <c r="O797" s="6" t="str" cm="1">
        <f t="array" ref="O797">INDEX(_xlfn.TEXTSPLIT(INDEX(_xlfn.TEXTSPLIT(TableCSV[[#This Row],[rep]],"="),2)," "),1)</f>
        <v>cores</v>
      </c>
      <c r="P797" s="6" t="str" cm="1">
        <f t="array" ref="P797">INDEX(_xlfn.TEXTSPLIT(INDEX(_xlfn.TEXTSPLIT(TableCSV[[#This Row],[rep]],"="),3)," "),1)</f>
        <v>close</v>
      </c>
      <c r="Q797" s="6" cm="1">
        <f t="array" ref="Q797">VALUE(INDEX(_xlfn.TEXTSPLIT(INDEX(_xlfn.TEXTSPLIT(TableCSV[[#This Row],[rep]],"="),4)," "),1))</f>
        <v>10</v>
      </c>
      <c r="R797" s="6" cm="1">
        <f t="array" ref="R797">VALUE(INDEX(_xlfn.TEXTSPLIT(INDEX(_xlfn.TEXTSPLIT(TableCSV[[#This Row],[rep]],"="),5)," "),1))</f>
        <v>10</v>
      </c>
    </row>
    <row r="798" spans="1:18" hidden="1" x14ac:dyDescent="0.25">
      <c r="A798" t="s">
        <v>868</v>
      </c>
      <c r="B798" t="s">
        <v>869</v>
      </c>
      <c r="C798" t="s">
        <v>33</v>
      </c>
      <c r="D798" t="s">
        <v>897</v>
      </c>
      <c r="E798">
        <v>30000</v>
      </c>
      <c r="F798">
        <v>30000</v>
      </c>
      <c r="G798">
        <v>30000</v>
      </c>
      <c r="H798">
        <v>44.709158528000003</v>
      </c>
      <c r="I798">
        <v>44.709159</v>
      </c>
      <c r="J798">
        <v>1207.806225</v>
      </c>
      <c r="K798" s="6" t="str" cm="1">
        <f t="array" ref="K798">INDEX(_xlfn.TEXTSPLIT(TableCSV[[#This Row],[csv]],"_"),1)</f>
        <v>sgemm</v>
      </c>
      <c r="L798" s="6" t="str" cm="1">
        <f t="array" ref="L798">INDEX(_xlfn.TEXTSPLIT(TableCSV[[#This Row],[csv]],"_"),2)</f>
        <v>oblas</v>
      </c>
      <c r="M7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8" s="6">
        <f>IF(ISNUMBER(SEARCH("optimized",TableCSV[[#This Row],[csv]])),1,0)</f>
        <v>1</v>
      </c>
      <c r="O798" s="6" t="str" cm="1">
        <f t="array" ref="O798">INDEX(_xlfn.TEXTSPLIT(INDEX(_xlfn.TEXTSPLIT(TableCSV[[#This Row],[rep]],"="),2)," "),1)</f>
        <v>cores</v>
      </c>
      <c r="P798" s="6" t="str" cm="1">
        <f t="array" ref="P798">INDEX(_xlfn.TEXTSPLIT(INDEX(_xlfn.TEXTSPLIT(TableCSV[[#This Row],[rep]],"="),3)," "),1)</f>
        <v>close</v>
      </c>
      <c r="Q798" s="6" cm="1">
        <f t="array" ref="Q798">VALUE(INDEX(_xlfn.TEXTSPLIT(INDEX(_xlfn.TEXTSPLIT(TableCSV[[#This Row],[rep]],"="),4)," "),1))</f>
        <v>9</v>
      </c>
      <c r="R798" s="6" cm="1">
        <f t="array" ref="R798">VALUE(INDEX(_xlfn.TEXTSPLIT(INDEX(_xlfn.TEXTSPLIT(TableCSV[[#This Row],[rep]],"="),5)," "),1))</f>
        <v>9</v>
      </c>
    </row>
    <row r="799" spans="1:18" hidden="1" x14ac:dyDescent="0.25">
      <c r="A799" t="s">
        <v>868</v>
      </c>
      <c r="B799" t="s">
        <v>869</v>
      </c>
      <c r="C799" t="s">
        <v>33</v>
      </c>
      <c r="D799" t="s">
        <v>898</v>
      </c>
      <c r="E799">
        <v>30000</v>
      </c>
      <c r="F799">
        <v>30000</v>
      </c>
      <c r="G799">
        <v>30000</v>
      </c>
      <c r="H799">
        <v>50.253239041</v>
      </c>
      <c r="I799">
        <v>50.253239000000001</v>
      </c>
      <c r="J799">
        <v>1074.557601</v>
      </c>
      <c r="K799" s="6" t="str" cm="1">
        <f t="array" ref="K799">INDEX(_xlfn.TEXTSPLIT(TableCSV[[#This Row],[csv]],"_"),1)</f>
        <v>sgemm</v>
      </c>
      <c r="L799" s="6" t="str" cm="1">
        <f t="array" ref="L799">INDEX(_xlfn.TEXTSPLIT(TableCSV[[#This Row],[csv]],"_"),2)</f>
        <v>oblas</v>
      </c>
      <c r="M7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799" s="6">
        <f>IF(ISNUMBER(SEARCH("optimized",TableCSV[[#This Row],[csv]])),1,0)</f>
        <v>1</v>
      </c>
      <c r="O799" s="6" t="str" cm="1">
        <f t="array" ref="O799">INDEX(_xlfn.TEXTSPLIT(INDEX(_xlfn.TEXTSPLIT(TableCSV[[#This Row],[rep]],"="),2)," "),1)</f>
        <v>cores</v>
      </c>
      <c r="P799" s="6" t="str" cm="1">
        <f t="array" ref="P799">INDEX(_xlfn.TEXTSPLIT(INDEX(_xlfn.TEXTSPLIT(TableCSV[[#This Row],[rep]],"="),3)," "),1)</f>
        <v>close</v>
      </c>
      <c r="Q799" s="6" cm="1">
        <f t="array" ref="Q799">VALUE(INDEX(_xlfn.TEXTSPLIT(INDEX(_xlfn.TEXTSPLIT(TableCSV[[#This Row],[rep]],"="),4)," "),1))</f>
        <v>8</v>
      </c>
      <c r="R799" s="6" cm="1">
        <f t="array" ref="R799">VALUE(INDEX(_xlfn.TEXTSPLIT(INDEX(_xlfn.TEXTSPLIT(TableCSV[[#This Row],[rep]],"="),5)," "),1))</f>
        <v>8</v>
      </c>
    </row>
    <row r="800" spans="1:18" hidden="1" x14ac:dyDescent="0.25">
      <c r="A800" t="s">
        <v>868</v>
      </c>
      <c r="B800" t="s">
        <v>869</v>
      </c>
      <c r="C800" t="s">
        <v>33</v>
      </c>
      <c r="D800" t="s">
        <v>899</v>
      </c>
      <c r="E800">
        <v>30000</v>
      </c>
      <c r="F800">
        <v>30000</v>
      </c>
      <c r="G800">
        <v>30000</v>
      </c>
      <c r="H800">
        <v>57.763379512</v>
      </c>
      <c r="I800">
        <v>57.763379999999998</v>
      </c>
      <c r="J800">
        <v>934.84834999999998</v>
      </c>
      <c r="K800" s="6" t="str" cm="1">
        <f t="array" ref="K800">INDEX(_xlfn.TEXTSPLIT(TableCSV[[#This Row],[csv]],"_"),1)</f>
        <v>sgemm</v>
      </c>
      <c r="L800" s="6" t="str" cm="1">
        <f t="array" ref="L800">INDEX(_xlfn.TEXTSPLIT(TableCSV[[#This Row],[csv]],"_"),2)</f>
        <v>oblas</v>
      </c>
      <c r="M8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0" s="6">
        <f>IF(ISNUMBER(SEARCH("optimized",TableCSV[[#This Row],[csv]])),1,0)</f>
        <v>1</v>
      </c>
      <c r="O800" s="6" t="str" cm="1">
        <f t="array" ref="O800">INDEX(_xlfn.TEXTSPLIT(INDEX(_xlfn.TEXTSPLIT(TableCSV[[#This Row],[rep]],"="),2)," "),1)</f>
        <v>cores</v>
      </c>
      <c r="P800" s="6" t="str" cm="1">
        <f t="array" ref="P800">INDEX(_xlfn.TEXTSPLIT(INDEX(_xlfn.TEXTSPLIT(TableCSV[[#This Row],[rep]],"="),3)," "),1)</f>
        <v>close</v>
      </c>
      <c r="Q800" s="6" cm="1">
        <f t="array" ref="Q800">VALUE(INDEX(_xlfn.TEXTSPLIT(INDEX(_xlfn.TEXTSPLIT(TableCSV[[#This Row],[rep]],"="),4)," "),1))</f>
        <v>7</v>
      </c>
      <c r="R800" s="6" cm="1">
        <f t="array" ref="R800">VALUE(INDEX(_xlfn.TEXTSPLIT(INDEX(_xlfn.TEXTSPLIT(TableCSV[[#This Row],[rep]],"="),5)," "),1))</f>
        <v>7</v>
      </c>
    </row>
    <row r="801" spans="1:18" hidden="1" x14ac:dyDescent="0.25">
      <c r="A801" t="s">
        <v>868</v>
      </c>
      <c r="B801" t="s">
        <v>869</v>
      </c>
      <c r="C801" t="s">
        <v>33</v>
      </c>
      <c r="D801" t="s">
        <v>900</v>
      </c>
      <c r="E801">
        <v>30000</v>
      </c>
      <c r="F801">
        <v>30000</v>
      </c>
      <c r="G801">
        <v>30000</v>
      </c>
      <c r="H801">
        <v>67.396348021999998</v>
      </c>
      <c r="I801">
        <v>67.396348000000003</v>
      </c>
      <c r="J801">
        <v>801.23035700000003</v>
      </c>
      <c r="K801" s="6" t="str" cm="1">
        <f t="array" ref="K801">INDEX(_xlfn.TEXTSPLIT(TableCSV[[#This Row],[csv]],"_"),1)</f>
        <v>sgemm</v>
      </c>
      <c r="L801" s="6" t="str" cm="1">
        <f t="array" ref="L801">INDEX(_xlfn.TEXTSPLIT(TableCSV[[#This Row],[csv]],"_"),2)</f>
        <v>oblas</v>
      </c>
      <c r="M8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1" s="6">
        <f>IF(ISNUMBER(SEARCH("optimized",TableCSV[[#This Row],[csv]])),1,0)</f>
        <v>1</v>
      </c>
      <c r="O801" s="6" t="str" cm="1">
        <f t="array" ref="O801">INDEX(_xlfn.TEXTSPLIT(INDEX(_xlfn.TEXTSPLIT(TableCSV[[#This Row],[rep]],"="),2)," "),1)</f>
        <v>cores</v>
      </c>
      <c r="P801" s="6" t="str" cm="1">
        <f t="array" ref="P801">INDEX(_xlfn.TEXTSPLIT(INDEX(_xlfn.TEXTSPLIT(TableCSV[[#This Row],[rep]],"="),3)," "),1)</f>
        <v>close</v>
      </c>
      <c r="Q801" s="6" cm="1">
        <f t="array" ref="Q801">VALUE(INDEX(_xlfn.TEXTSPLIT(INDEX(_xlfn.TEXTSPLIT(TableCSV[[#This Row],[rep]],"="),4)," "),1))</f>
        <v>6</v>
      </c>
      <c r="R801" s="6" cm="1">
        <f t="array" ref="R801">VALUE(INDEX(_xlfn.TEXTSPLIT(INDEX(_xlfn.TEXTSPLIT(TableCSV[[#This Row],[rep]],"="),5)," "),1))</f>
        <v>6</v>
      </c>
    </row>
    <row r="802" spans="1:18" hidden="1" x14ac:dyDescent="0.25">
      <c r="A802" t="s">
        <v>868</v>
      </c>
      <c r="B802" t="s">
        <v>869</v>
      </c>
      <c r="C802" t="s">
        <v>33</v>
      </c>
      <c r="D802" t="s">
        <v>901</v>
      </c>
      <c r="E802">
        <v>30000</v>
      </c>
      <c r="F802">
        <v>30000</v>
      </c>
      <c r="G802">
        <v>30000</v>
      </c>
      <c r="H802">
        <v>80.667787907999994</v>
      </c>
      <c r="I802">
        <v>80.667788000000002</v>
      </c>
      <c r="J802">
        <v>669.41218300000003</v>
      </c>
      <c r="K802" s="6" t="str" cm="1">
        <f t="array" ref="K802">INDEX(_xlfn.TEXTSPLIT(TableCSV[[#This Row],[csv]],"_"),1)</f>
        <v>sgemm</v>
      </c>
      <c r="L802" s="6" t="str" cm="1">
        <f t="array" ref="L802">INDEX(_xlfn.TEXTSPLIT(TableCSV[[#This Row],[csv]],"_"),2)</f>
        <v>oblas</v>
      </c>
      <c r="M80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2" s="6">
        <f>IF(ISNUMBER(SEARCH("optimized",TableCSV[[#This Row],[csv]])),1,0)</f>
        <v>1</v>
      </c>
      <c r="O802" s="6" t="str" cm="1">
        <f t="array" ref="O802">INDEX(_xlfn.TEXTSPLIT(INDEX(_xlfn.TEXTSPLIT(TableCSV[[#This Row],[rep]],"="),2)," "),1)</f>
        <v>cores</v>
      </c>
      <c r="P802" s="6" t="str" cm="1">
        <f t="array" ref="P802">INDEX(_xlfn.TEXTSPLIT(INDEX(_xlfn.TEXTSPLIT(TableCSV[[#This Row],[rep]],"="),3)," "),1)</f>
        <v>close</v>
      </c>
      <c r="Q802" s="6" cm="1">
        <f t="array" ref="Q802">VALUE(INDEX(_xlfn.TEXTSPLIT(INDEX(_xlfn.TEXTSPLIT(TableCSV[[#This Row],[rep]],"="),4)," "),1))</f>
        <v>5</v>
      </c>
      <c r="R802" s="6" cm="1">
        <f t="array" ref="R802">VALUE(INDEX(_xlfn.TEXTSPLIT(INDEX(_xlfn.TEXTSPLIT(TableCSV[[#This Row],[rep]],"="),5)," "),1))</f>
        <v>5</v>
      </c>
    </row>
    <row r="803" spans="1:18" hidden="1" x14ac:dyDescent="0.25">
      <c r="A803" t="s">
        <v>868</v>
      </c>
      <c r="B803" t="s">
        <v>869</v>
      </c>
      <c r="C803" t="s">
        <v>33</v>
      </c>
      <c r="D803" t="s">
        <v>902</v>
      </c>
      <c r="E803">
        <v>30000</v>
      </c>
      <c r="F803">
        <v>30000</v>
      </c>
      <c r="G803">
        <v>30000</v>
      </c>
      <c r="H803">
        <v>100.778268532</v>
      </c>
      <c r="I803">
        <v>100.77826899999999</v>
      </c>
      <c r="J803">
        <v>535.82980499999996</v>
      </c>
      <c r="K803" s="6" t="str" cm="1">
        <f t="array" ref="K803">INDEX(_xlfn.TEXTSPLIT(TableCSV[[#This Row],[csv]],"_"),1)</f>
        <v>sgemm</v>
      </c>
      <c r="L803" s="6" t="str" cm="1">
        <f t="array" ref="L803">INDEX(_xlfn.TEXTSPLIT(TableCSV[[#This Row],[csv]],"_"),2)</f>
        <v>oblas</v>
      </c>
      <c r="M80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3" s="6">
        <f>IF(ISNUMBER(SEARCH("optimized",TableCSV[[#This Row],[csv]])),1,0)</f>
        <v>1</v>
      </c>
      <c r="O803" s="6" t="str" cm="1">
        <f t="array" ref="O803">INDEX(_xlfn.TEXTSPLIT(INDEX(_xlfn.TEXTSPLIT(TableCSV[[#This Row],[rep]],"="),2)," "),1)</f>
        <v>cores</v>
      </c>
      <c r="P803" s="6" t="str" cm="1">
        <f t="array" ref="P803">INDEX(_xlfn.TEXTSPLIT(INDEX(_xlfn.TEXTSPLIT(TableCSV[[#This Row],[rep]],"="),3)," "),1)</f>
        <v>close</v>
      </c>
      <c r="Q803" s="6" cm="1">
        <f t="array" ref="Q803">VALUE(INDEX(_xlfn.TEXTSPLIT(INDEX(_xlfn.TEXTSPLIT(TableCSV[[#This Row],[rep]],"="),4)," "),1))</f>
        <v>4</v>
      </c>
      <c r="R803" s="6" cm="1">
        <f t="array" ref="R803">VALUE(INDEX(_xlfn.TEXTSPLIT(INDEX(_xlfn.TEXTSPLIT(TableCSV[[#This Row],[rep]],"="),5)," "),1))</f>
        <v>4</v>
      </c>
    </row>
    <row r="804" spans="1:18" hidden="1" x14ac:dyDescent="0.25">
      <c r="A804" t="s">
        <v>868</v>
      </c>
      <c r="B804" t="s">
        <v>869</v>
      </c>
      <c r="C804" t="s">
        <v>33</v>
      </c>
      <c r="D804" t="s">
        <v>903</v>
      </c>
      <c r="E804">
        <v>30000</v>
      </c>
      <c r="F804">
        <v>30000</v>
      </c>
      <c r="G804">
        <v>30000</v>
      </c>
      <c r="H804">
        <v>135.10819431100001</v>
      </c>
      <c r="I804">
        <v>135.108194</v>
      </c>
      <c r="J804">
        <v>399.67968100000002</v>
      </c>
      <c r="K804" s="6" t="str" cm="1">
        <f t="array" ref="K804">INDEX(_xlfn.TEXTSPLIT(TableCSV[[#This Row],[csv]],"_"),1)</f>
        <v>sgemm</v>
      </c>
      <c r="L804" s="6" t="str" cm="1">
        <f t="array" ref="L804">INDEX(_xlfn.TEXTSPLIT(TableCSV[[#This Row],[csv]],"_"),2)</f>
        <v>oblas</v>
      </c>
      <c r="M80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4" s="6">
        <f>IF(ISNUMBER(SEARCH("optimized",TableCSV[[#This Row],[csv]])),1,0)</f>
        <v>1</v>
      </c>
      <c r="O804" s="6" t="str" cm="1">
        <f t="array" ref="O804">INDEX(_xlfn.TEXTSPLIT(INDEX(_xlfn.TEXTSPLIT(TableCSV[[#This Row],[rep]],"="),2)," "),1)</f>
        <v>cores</v>
      </c>
      <c r="P804" s="6" t="str" cm="1">
        <f t="array" ref="P804">INDEX(_xlfn.TEXTSPLIT(INDEX(_xlfn.TEXTSPLIT(TableCSV[[#This Row],[rep]],"="),3)," "),1)</f>
        <v>close</v>
      </c>
      <c r="Q804" s="6" cm="1">
        <f t="array" ref="Q804">VALUE(INDEX(_xlfn.TEXTSPLIT(INDEX(_xlfn.TEXTSPLIT(TableCSV[[#This Row],[rep]],"="),4)," "),1))</f>
        <v>3</v>
      </c>
      <c r="R804" s="6" cm="1">
        <f t="array" ref="R804">VALUE(INDEX(_xlfn.TEXTSPLIT(INDEX(_xlfn.TEXTSPLIT(TableCSV[[#This Row],[rep]],"="),5)," "),1))</f>
        <v>3</v>
      </c>
    </row>
    <row r="805" spans="1:18" hidden="1" x14ac:dyDescent="0.25">
      <c r="A805" t="s">
        <v>868</v>
      </c>
      <c r="B805" t="s">
        <v>869</v>
      </c>
      <c r="C805" t="s">
        <v>33</v>
      </c>
      <c r="D805" t="s">
        <v>904</v>
      </c>
      <c r="E805">
        <v>30000</v>
      </c>
      <c r="F805">
        <v>30000</v>
      </c>
      <c r="G805">
        <v>30000</v>
      </c>
      <c r="H805">
        <v>206.998009986</v>
      </c>
      <c r="I805">
        <v>206.99800999999999</v>
      </c>
      <c r="J805">
        <v>260.872073</v>
      </c>
      <c r="K805" s="6" t="str" cm="1">
        <f t="array" ref="K805">INDEX(_xlfn.TEXTSPLIT(TableCSV[[#This Row],[csv]],"_"),1)</f>
        <v>sgemm</v>
      </c>
      <c r="L805" s="6" t="str" cm="1">
        <f t="array" ref="L805">INDEX(_xlfn.TEXTSPLIT(TableCSV[[#This Row],[csv]],"_"),2)</f>
        <v>oblas</v>
      </c>
      <c r="M80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5" s="6">
        <f>IF(ISNUMBER(SEARCH("optimized",TableCSV[[#This Row],[csv]])),1,0)</f>
        <v>1</v>
      </c>
      <c r="O805" s="6" t="str" cm="1">
        <f t="array" ref="O805">INDEX(_xlfn.TEXTSPLIT(INDEX(_xlfn.TEXTSPLIT(TableCSV[[#This Row],[rep]],"="),2)," "),1)</f>
        <v>cores</v>
      </c>
      <c r="P805" s="6" t="str" cm="1">
        <f t="array" ref="P805">INDEX(_xlfn.TEXTSPLIT(INDEX(_xlfn.TEXTSPLIT(TableCSV[[#This Row],[rep]],"="),3)," "),1)</f>
        <v>close</v>
      </c>
      <c r="Q805" s="6" cm="1">
        <f t="array" ref="Q805">VALUE(INDEX(_xlfn.TEXTSPLIT(INDEX(_xlfn.TEXTSPLIT(TableCSV[[#This Row],[rep]],"="),4)," "),1))</f>
        <v>2</v>
      </c>
      <c r="R805" s="6" cm="1">
        <f t="array" ref="R805">VALUE(INDEX(_xlfn.TEXTSPLIT(INDEX(_xlfn.TEXTSPLIT(TableCSV[[#This Row],[rep]],"="),5)," "),1))</f>
        <v>2</v>
      </c>
    </row>
    <row r="806" spans="1:18" hidden="1" x14ac:dyDescent="0.25">
      <c r="A806" t="s">
        <v>868</v>
      </c>
      <c r="B806" t="s">
        <v>869</v>
      </c>
      <c r="C806" t="s">
        <v>33</v>
      </c>
      <c r="D806" t="s">
        <v>905</v>
      </c>
      <c r="E806">
        <v>30000</v>
      </c>
      <c r="F806">
        <v>30000</v>
      </c>
      <c r="G806">
        <v>30000</v>
      </c>
      <c r="H806">
        <v>402.692034906</v>
      </c>
      <c r="I806">
        <v>402.69203499999998</v>
      </c>
      <c r="J806">
        <v>134.09751199999999</v>
      </c>
      <c r="K806" s="6" t="str" cm="1">
        <f t="array" ref="K806">INDEX(_xlfn.TEXTSPLIT(TableCSV[[#This Row],[csv]],"_"),1)</f>
        <v>sgemm</v>
      </c>
      <c r="L806" s="6" t="str" cm="1">
        <f t="array" ref="L806">INDEX(_xlfn.TEXTSPLIT(TableCSV[[#This Row],[csv]],"_"),2)</f>
        <v>oblas</v>
      </c>
      <c r="M80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6" s="6">
        <f>IF(ISNUMBER(SEARCH("optimized",TableCSV[[#This Row],[csv]])),1,0)</f>
        <v>1</v>
      </c>
      <c r="O806" s="6" t="str" cm="1">
        <f t="array" ref="O806">INDEX(_xlfn.TEXTSPLIT(INDEX(_xlfn.TEXTSPLIT(TableCSV[[#This Row],[rep]],"="),2)," "),1)</f>
        <v>cores</v>
      </c>
      <c r="P806" s="6" t="str" cm="1">
        <f t="array" ref="P806">INDEX(_xlfn.TEXTSPLIT(INDEX(_xlfn.TEXTSPLIT(TableCSV[[#This Row],[rep]],"="),3)," "),1)</f>
        <v>close</v>
      </c>
      <c r="Q806" s="6" cm="1">
        <f t="array" ref="Q806">VALUE(INDEX(_xlfn.TEXTSPLIT(INDEX(_xlfn.TEXTSPLIT(TableCSV[[#This Row],[rep]],"="),4)," "),1))</f>
        <v>1</v>
      </c>
      <c r="R806" s="6" cm="1">
        <f t="array" ref="R806">VALUE(INDEX(_xlfn.TEXTSPLIT(INDEX(_xlfn.TEXTSPLIT(TableCSV[[#This Row],[rep]],"="),5)," "),1))</f>
        <v>1</v>
      </c>
    </row>
    <row r="807" spans="1:18" hidden="1" x14ac:dyDescent="0.25">
      <c r="A807" t="s">
        <v>868</v>
      </c>
      <c r="B807" t="s">
        <v>869</v>
      </c>
      <c r="C807" t="s">
        <v>33</v>
      </c>
      <c r="D807" t="s">
        <v>906</v>
      </c>
      <c r="E807">
        <v>30000</v>
      </c>
      <c r="F807">
        <v>30000</v>
      </c>
      <c r="G807">
        <v>30000</v>
      </c>
      <c r="H807">
        <v>33.548508708</v>
      </c>
      <c r="I807">
        <v>33.548509000000003</v>
      </c>
      <c r="J807">
        <v>1609.6095499999999</v>
      </c>
      <c r="K807" s="6" t="str" cm="1">
        <f t="array" ref="K807">INDEX(_xlfn.TEXTSPLIT(TableCSV[[#This Row],[csv]],"_"),1)</f>
        <v>sgemm</v>
      </c>
      <c r="L807" s="6" t="str" cm="1">
        <f t="array" ref="L807">INDEX(_xlfn.TEXTSPLIT(TableCSV[[#This Row],[csv]],"_"),2)</f>
        <v>oblas</v>
      </c>
      <c r="M80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7" s="6">
        <f>IF(ISNUMBER(SEARCH("optimized",TableCSV[[#This Row],[csv]])),1,0)</f>
        <v>1</v>
      </c>
      <c r="O807" s="6" t="str" cm="1">
        <f t="array" ref="O807">INDEX(_xlfn.TEXTSPLIT(INDEX(_xlfn.TEXTSPLIT(TableCSV[[#This Row],[rep]],"="),2)," "),1)</f>
        <v>cores</v>
      </c>
      <c r="P807" s="6" t="str" cm="1">
        <f t="array" ref="P807">INDEX(_xlfn.TEXTSPLIT(INDEX(_xlfn.TEXTSPLIT(TableCSV[[#This Row],[rep]],"="),3)," "),1)</f>
        <v>close</v>
      </c>
      <c r="Q807" s="6" cm="1">
        <f t="array" ref="Q807">VALUE(INDEX(_xlfn.TEXTSPLIT(INDEX(_xlfn.TEXTSPLIT(TableCSV[[#This Row],[rep]],"="),4)," "),1))</f>
        <v>12</v>
      </c>
      <c r="R807" s="6" cm="1">
        <f t="array" ref="R807">VALUE(INDEX(_xlfn.TEXTSPLIT(INDEX(_xlfn.TEXTSPLIT(TableCSV[[#This Row],[rep]],"="),5)," "),1))</f>
        <v>12</v>
      </c>
    </row>
    <row r="808" spans="1:18" hidden="1" x14ac:dyDescent="0.25">
      <c r="A808" t="s">
        <v>868</v>
      </c>
      <c r="B808" t="s">
        <v>869</v>
      </c>
      <c r="C808" t="s">
        <v>33</v>
      </c>
      <c r="D808" t="s">
        <v>907</v>
      </c>
      <c r="E808">
        <v>30000</v>
      </c>
      <c r="F808">
        <v>30000</v>
      </c>
      <c r="G808">
        <v>30000</v>
      </c>
      <c r="H808">
        <v>36.794917187999999</v>
      </c>
      <c r="I808">
        <v>36.794916999999998</v>
      </c>
      <c r="J808">
        <v>1467.594008</v>
      </c>
      <c r="K808" s="6" t="str" cm="1">
        <f t="array" ref="K808">INDEX(_xlfn.TEXTSPLIT(TableCSV[[#This Row],[csv]],"_"),1)</f>
        <v>sgemm</v>
      </c>
      <c r="L808" s="6" t="str" cm="1">
        <f t="array" ref="L808">INDEX(_xlfn.TEXTSPLIT(TableCSV[[#This Row],[csv]],"_"),2)</f>
        <v>oblas</v>
      </c>
      <c r="M80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8" s="6">
        <f>IF(ISNUMBER(SEARCH("optimized",TableCSV[[#This Row],[csv]])),1,0)</f>
        <v>1</v>
      </c>
      <c r="O808" s="6" t="str" cm="1">
        <f t="array" ref="O808">INDEX(_xlfn.TEXTSPLIT(INDEX(_xlfn.TEXTSPLIT(TableCSV[[#This Row],[rep]],"="),2)," "),1)</f>
        <v>cores</v>
      </c>
      <c r="P808" s="6" t="str" cm="1">
        <f t="array" ref="P808">INDEX(_xlfn.TEXTSPLIT(INDEX(_xlfn.TEXTSPLIT(TableCSV[[#This Row],[rep]],"="),3)," "),1)</f>
        <v>close</v>
      </c>
      <c r="Q808" s="6" cm="1">
        <f t="array" ref="Q808">VALUE(INDEX(_xlfn.TEXTSPLIT(INDEX(_xlfn.TEXTSPLIT(TableCSV[[#This Row],[rep]],"="),4)," "),1))</f>
        <v>11</v>
      </c>
      <c r="R808" s="6" cm="1">
        <f t="array" ref="R808">VALUE(INDEX(_xlfn.TEXTSPLIT(INDEX(_xlfn.TEXTSPLIT(TableCSV[[#This Row],[rep]],"="),5)," "),1))</f>
        <v>11</v>
      </c>
    </row>
    <row r="809" spans="1:18" hidden="1" x14ac:dyDescent="0.25">
      <c r="A809" t="s">
        <v>868</v>
      </c>
      <c r="B809" t="s">
        <v>869</v>
      </c>
      <c r="C809" t="s">
        <v>33</v>
      </c>
      <c r="D809" t="s">
        <v>908</v>
      </c>
      <c r="E809">
        <v>30000</v>
      </c>
      <c r="F809">
        <v>30000</v>
      </c>
      <c r="G809">
        <v>30000</v>
      </c>
      <c r="H809">
        <v>40.231008885000001</v>
      </c>
      <c r="I809">
        <v>40.231009</v>
      </c>
      <c r="J809">
        <v>1342.248218</v>
      </c>
      <c r="K809" s="6" t="str" cm="1">
        <f t="array" ref="K809">INDEX(_xlfn.TEXTSPLIT(TableCSV[[#This Row],[csv]],"_"),1)</f>
        <v>sgemm</v>
      </c>
      <c r="L809" s="6" t="str" cm="1">
        <f t="array" ref="L809">INDEX(_xlfn.TEXTSPLIT(TableCSV[[#This Row],[csv]],"_"),2)</f>
        <v>oblas</v>
      </c>
      <c r="M80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09" s="6">
        <f>IF(ISNUMBER(SEARCH("optimized",TableCSV[[#This Row],[csv]])),1,0)</f>
        <v>1</v>
      </c>
      <c r="O809" s="6" t="str" cm="1">
        <f t="array" ref="O809">INDEX(_xlfn.TEXTSPLIT(INDEX(_xlfn.TEXTSPLIT(TableCSV[[#This Row],[rep]],"="),2)," "),1)</f>
        <v>cores</v>
      </c>
      <c r="P809" s="6" t="str" cm="1">
        <f t="array" ref="P809">INDEX(_xlfn.TEXTSPLIT(INDEX(_xlfn.TEXTSPLIT(TableCSV[[#This Row],[rep]],"="),3)," "),1)</f>
        <v>close</v>
      </c>
      <c r="Q809" s="6" cm="1">
        <f t="array" ref="Q809">VALUE(INDEX(_xlfn.TEXTSPLIT(INDEX(_xlfn.TEXTSPLIT(TableCSV[[#This Row],[rep]],"="),4)," "),1))</f>
        <v>10</v>
      </c>
      <c r="R809" s="6" cm="1">
        <f t="array" ref="R809">VALUE(INDEX(_xlfn.TEXTSPLIT(INDEX(_xlfn.TEXTSPLIT(TableCSV[[#This Row],[rep]],"="),5)," "),1))</f>
        <v>10</v>
      </c>
    </row>
    <row r="810" spans="1:18" hidden="1" x14ac:dyDescent="0.25">
      <c r="A810" t="s">
        <v>868</v>
      </c>
      <c r="B810" t="s">
        <v>869</v>
      </c>
      <c r="C810" t="s">
        <v>33</v>
      </c>
      <c r="D810" t="s">
        <v>909</v>
      </c>
      <c r="E810">
        <v>30000</v>
      </c>
      <c r="F810">
        <v>30000</v>
      </c>
      <c r="G810">
        <v>30000</v>
      </c>
      <c r="H810">
        <v>44.737747921</v>
      </c>
      <c r="I810">
        <v>44.737748000000003</v>
      </c>
      <c r="J810">
        <v>1207.034384</v>
      </c>
      <c r="K810" s="6" t="str" cm="1">
        <f t="array" ref="K810">INDEX(_xlfn.TEXTSPLIT(TableCSV[[#This Row],[csv]],"_"),1)</f>
        <v>sgemm</v>
      </c>
      <c r="L810" s="6" t="str" cm="1">
        <f t="array" ref="L810">INDEX(_xlfn.TEXTSPLIT(TableCSV[[#This Row],[csv]],"_"),2)</f>
        <v>oblas</v>
      </c>
      <c r="M81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0" s="6">
        <f>IF(ISNUMBER(SEARCH("optimized",TableCSV[[#This Row],[csv]])),1,0)</f>
        <v>1</v>
      </c>
      <c r="O810" s="6" t="str" cm="1">
        <f t="array" ref="O810">INDEX(_xlfn.TEXTSPLIT(INDEX(_xlfn.TEXTSPLIT(TableCSV[[#This Row],[rep]],"="),2)," "),1)</f>
        <v>cores</v>
      </c>
      <c r="P810" s="6" t="str" cm="1">
        <f t="array" ref="P810">INDEX(_xlfn.TEXTSPLIT(INDEX(_xlfn.TEXTSPLIT(TableCSV[[#This Row],[rep]],"="),3)," "),1)</f>
        <v>close</v>
      </c>
      <c r="Q810" s="6" cm="1">
        <f t="array" ref="Q810">VALUE(INDEX(_xlfn.TEXTSPLIT(INDEX(_xlfn.TEXTSPLIT(TableCSV[[#This Row],[rep]],"="),4)," "),1))</f>
        <v>9</v>
      </c>
      <c r="R810" s="6" cm="1">
        <f t="array" ref="R810">VALUE(INDEX(_xlfn.TEXTSPLIT(INDEX(_xlfn.TEXTSPLIT(TableCSV[[#This Row],[rep]],"="),5)," "),1))</f>
        <v>9</v>
      </c>
    </row>
    <row r="811" spans="1:18" hidden="1" x14ac:dyDescent="0.25">
      <c r="A811" t="s">
        <v>868</v>
      </c>
      <c r="B811" t="s">
        <v>869</v>
      </c>
      <c r="C811" t="s">
        <v>33</v>
      </c>
      <c r="D811" t="s">
        <v>910</v>
      </c>
      <c r="E811">
        <v>30000</v>
      </c>
      <c r="F811">
        <v>30000</v>
      </c>
      <c r="G811">
        <v>30000</v>
      </c>
      <c r="H811">
        <v>50.355213743999997</v>
      </c>
      <c r="I811">
        <v>50.355213999999997</v>
      </c>
      <c r="J811">
        <v>1072.3815070000001</v>
      </c>
      <c r="K811" s="6" t="str" cm="1">
        <f t="array" ref="K811">INDEX(_xlfn.TEXTSPLIT(TableCSV[[#This Row],[csv]],"_"),1)</f>
        <v>sgemm</v>
      </c>
      <c r="L811" s="6" t="str" cm="1">
        <f t="array" ref="L811">INDEX(_xlfn.TEXTSPLIT(TableCSV[[#This Row],[csv]],"_"),2)</f>
        <v>oblas</v>
      </c>
      <c r="M81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1" s="6">
        <f>IF(ISNUMBER(SEARCH("optimized",TableCSV[[#This Row],[csv]])),1,0)</f>
        <v>1</v>
      </c>
      <c r="O811" s="6" t="str" cm="1">
        <f t="array" ref="O811">INDEX(_xlfn.TEXTSPLIT(INDEX(_xlfn.TEXTSPLIT(TableCSV[[#This Row],[rep]],"="),2)," "),1)</f>
        <v>cores</v>
      </c>
      <c r="P811" s="6" t="str" cm="1">
        <f t="array" ref="P811">INDEX(_xlfn.TEXTSPLIT(INDEX(_xlfn.TEXTSPLIT(TableCSV[[#This Row],[rep]],"="),3)," "),1)</f>
        <v>close</v>
      </c>
      <c r="Q811" s="6" cm="1">
        <f t="array" ref="Q811">VALUE(INDEX(_xlfn.TEXTSPLIT(INDEX(_xlfn.TEXTSPLIT(TableCSV[[#This Row],[rep]],"="),4)," "),1))</f>
        <v>8</v>
      </c>
      <c r="R811" s="6" cm="1">
        <f t="array" ref="R811">VALUE(INDEX(_xlfn.TEXTSPLIT(INDEX(_xlfn.TEXTSPLIT(TableCSV[[#This Row],[rep]],"="),5)," "),1))</f>
        <v>8</v>
      </c>
    </row>
    <row r="812" spans="1:18" hidden="1" x14ac:dyDescent="0.25">
      <c r="A812" t="s">
        <v>868</v>
      </c>
      <c r="B812" t="s">
        <v>869</v>
      </c>
      <c r="C812" t="s">
        <v>33</v>
      </c>
      <c r="D812" t="s">
        <v>911</v>
      </c>
      <c r="E812">
        <v>30000</v>
      </c>
      <c r="F812">
        <v>30000</v>
      </c>
      <c r="G812">
        <v>30000</v>
      </c>
      <c r="H812">
        <v>57.729460084000003</v>
      </c>
      <c r="I812">
        <v>57.729460000000003</v>
      </c>
      <c r="J812">
        <v>935.39762800000005</v>
      </c>
      <c r="K812" s="6" t="str" cm="1">
        <f t="array" ref="K812">INDEX(_xlfn.TEXTSPLIT(TableCSV[[#This Row],[csv]],"_"),1)</f>
        <v>sgemm</v>
      </c>
      <c r="L812" s="6" t="str" cm="1">
        <f t="array" ref="L812">INDEX(_xlfn.TEXTSPLIT(TableCSV[[#This Row],[csv]],"_"),2)</f>
        <v>oblas</v>
      </c>
      <c r="M81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2" s="6">
        <f>IF(ISNUMBER(SEARCH("optimized",TableCSV[[#This Row],[csv]])),1,0)</f>
        <v>1</v>
      </c>
      <c r="O812" s="6" t="str" cm="1">
        <f t="array" ref="O812">INDEX(_xlfn.TEXTSPLIT(INDEX(_xlfn.TEXTSPLIT(TableCSV[[#This Row],[rep]],"="),2)," "),1)</f>
        <v>cores</v>
      </c>
      <c r="P812" s="6" t="str" cm="1">
        <f t="array" ref="P812">INDEX(_xlfn.TEXTSPLIT(INDEX(_xlfn.TEXTSPLIT(TableCSV[[#This Row],[rep]],"="),3)," "),1)</f>
        <v>close</v>
      </c>
      <c r="Q812" s="6" cm="1">
        <f t="array" ref="Q812">VALUE(INDEX(_xlfn.TEXTSPLIT(INDEX(_xlfn.TEXTSPLIT(TableCSV[[#This Row],[rep]],"="),4)," "),1))</f>
        <v>7</v>
      </c>
      <c r="R812" s="6" cm="1">
        <f t="array" ref="R812">VALUE(INDEX(_xlfn.TEXTSPLIT(INDEX(_xlfn.TEXTSPLIT(TableCSV[[#This Row],[rep]],"="),5)," "),1))</f>
        <v>7</v>
      </c>
    </row>
    <row r="813" spans="1:18" hidden="1" x14ac:dyDescent="0.25">
      <c r="A813" t="s">
        <v>868</v>
      </c>
      <c r="B813" t="s">
        <v>869</v>
      </c>
      <c r="C813" t="s">
        <v>33</v>
      </c>
      <c r="D813" t="s">
        <v>912</v>
      </c>
      <c r="E813">
        <v>30000</v>
      </c>
      <c r="F813">
        <v>30000</v>
      </c>
      <c r="G813">
        <v>30000</v>
      </c>
      <c r="H813">
        <v>67.276320612999996</v>
      </c>
      <c r="I813">
        <v>67.276320999999996</v>
      </c>
      <c r="J813">
        <v>802.65982899999995</v>
      </c>
      <c r="K813" s="6" t="str" cm="1">
        <f t="array" ref="K813">INDEX(_xlfn.TEXTSPLIT(TableCSV[[#This Row],[csv]],"_"),1)</f>
        <v>sgemm</v>
      </c>
      <c r="L813" s="6" t="str" cm="1">
        <f t="array" ref="L813">INDEX(_xlfn.TEXTSPLIT(TableCSV[[#This Row],[csv]],"_"),2)</f>
        <v>oblas</v>
      </c>
      <c r="M8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3" s="6">
        <f>IF(ISNUMBER(SEARCH("optimized",TableCSV[[#This Row],[csv]])),1,0)</f>
        <v>1</v>
      </c>
      <c r="O813" s="6" t="str" cm="1">
        <f t="array" ref="O813">INDEX(_xlfn.TEXTSPLIT(INDEX(_xlfn.TEXTSPLIT(TableCSV[[#This Row],[rep]],"="),2)," "),1)</f>
        <v>cores</v>
      </c>
      <c r="P813" s="6" t="str" cm="1">
        <f t="array" ref="P813">INDEX(_xlfn.TEXTSPLIT(INDEX(_xlfn.TEXTSPLIT(TableCSV[[#This Row],[rep]],"="),3)," "),1)</f>
        <v>close</v>
      </c>
      <c r="Q813" s="6" cm="1">
        <f t="array" ref="Q813">VALUE(INDEX(_xlfn.TEXTSPLIT(INDEX(_xlfn.TEXTSPLIT(TableCSV[[#This Row],[rep]],"="),4)," "),1))</f>
        <v>6</v>
      </c>
      <c r="R813" s="6" cm="1">
        <f t="array" ref="R813">VALUE(INDEX(_xlfn.TEXTSPLIT(INDEX(_xlfn.TEXTSPLIT(TableCSV[[#This Row],[rep]],"="),5)," "),1))</f>
        <v>6</v>
      </c>
    </row>
    <row r="814" spans="1:18" hidden="1" x14ac:dyDescent="0.25">
      <c r="A814" t="s">
        <v>868</v>
      </c>
      <c r="B814" t="s">
        <v>869</v>
      </c>
      <c r="C814" t="s">
        <v>33</v>
      </c>
      <c r="D814" t="s">
        <v>913</v>
      </c>
      <c r="E814">
        <v>30000</v>
      </c>
      <c r="F814">
        <v>30000</v>
      </c>
      <c r="G814">
        <v>30000</v>
      </c>
      <c r="H814">
        <v>80.579170449000003</v>
      </c>
      <c r="I814">
        <v>80.579170000000005</v>
      </c>
      <c r="J814">
        <v>670.14837299999999</v>
      </c>
      <c r="K814" s="6" t="str" cm="1">
        <f t="array" ref="K814">INDEX(_xlfn.TEXTSPLIT(TableCSV[[#This Row],[csv]],"_"),1)</f>
        <v>sgemm</v>
      </c>
      <c r="L814" s="6" t="str" cm="1">
        <f t="array" ref="L814">INDEX(_xlfn.TEXTSPLIT(TableCSV[[#This Row],[csv]],"_"),2)</f>
        <v>oblas</v>
      </c>
      <c r="M8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4" s="6">
        <f>IF(ISNUMBER(SEARCH("optimized",TableCSV[[#This Row],[csv]])),1,0)</f>
        <v>1</v>
      </c>
      <c r="O814" s="6" t="str" cm="1">
        <f t="array" ref="O814">INDEX(_xlfn.TEXTSPLIT(INDEX(_xlfn.TEXTSPLIT(TableCSV[[#This Row],[rep]],"="),2)," "),1)</f>
        <v>cores</v>
      </c>
      <c r="P814" s="6" t="str" cm="1">
        <f t="array" ref="P814">INDEX(_xlfn.TEXTSPLIT(INDEX(_xlfn.TEXTSPLIT(TableCSV[[#This Row],[rep]],"="),3)," "),1)</f>
        <v>close</v>
      </c>
      <c r="Q814" s="6" cm="1">
        <f t="array" ref="Q814">VALUE(INDEX(_xlfn.TEXTSPLIT(INDEX(_xlfn.TEXTSPLIT(TableCSV[[#This Row],[rep]],"="),4)," "),1))</f>
        <v>5</v>
      </c>
      <c r="R814" s="6" cm="1">
        <f t="array" ref="R814">VALUE(INDEX(_xlfn.TEXTSPLIT(INDEX(_xlfn.TEXTSPLIT(TableCSV[[#This Row],[rep]],"="),5)," "),1))</f>
        <v>5</v>
      </c>
    </row>
    <row r="815" spans="1:18" hidden="1" x14ac:dyDescent="0.25">
      <c r="A815" t="s">
        <v>868</v>
      </c>
      <c r="B815" t="s">
        <v>869</v>
      </c>
      <c r="C815" t="s">
        <v>33</v>
      </c>
      <c r="D815" t="s">
        <v>914</v>
      </c>
      <c r="E815">
        <v>30000</v>
      </c>
      <c r="F815">
        <v>30000</v>
      </c>
      <c r="G815">
        <v>30000</v>
      </c>
      <c r="H815">
        <v>100.732684435</v>
      </c>
      <c r="I815">
        <v>100.73268400000001</v>
      </c>
      <c r="J815">
        <v>536.07228199999997</v>
      </c>
      <c r="K815" s="6" t="str" cm="1">
        <f t="array" ref="K815">INDEX(_xlfn.TEXTSPLIT(TableCSV[[#This Row],[csv]],"_"),1)</f>
        <v>sgemm</v>
      </c>
      <c r="L815" s="6" t="str" cm="1">
        <f t="array" ref="L815">INDEX(_xlfn.TEXTSPLIT(TableCSV[[#This Row],[csv]],"_"),2)</f>
        <v>oblas</v>
      </c>
      <c r="M8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5" s="6">
        <f>IF(ISNUMBER(SEARCH("optimized",TableCSV[[#This Row],[csv]])),1,0)</f>
        <v>1</v>
      </c>
      <c r="O815" s="6" t="str" cm="1">
        <f t="array" ref="O815">INDEX(_xlfn.TEXTSPLIT(INDEX(_xlfn.TEXTSPLIT(TableCSV[[#This Row],[rep]],"="),2)," "),1)</f>
        <v>cores</v>
      </c>
      <c r="P815" s="6" t="str" cm="1">
        <f t="array" ref="P815">INDEX(_xlfn.TEXTSPLIT(INDEX(_xlfn.TEXTSPLIT(TableCSV[[#This Row],[rep]],"="),3)," "),1)</f>
        <v>close</v>
      </c>
      <c r="Q815" s="6" cm="1">
        <f t="array" ref="Q815">VALUE(INDEX(_xlfn.TEXTSPLIT(INDEX(_xlfn.TEXTSPLIT(TableCSV[[#This Row],[rep]],"="),4)," "),1))</f>
        <v>4</v>
      </c>
      <c r="R815" s="6" cm="1">
        <f t="array" ref="R815">VALUE(INDEX(_xlfn.TEXTSPLIT(INDEX(_xlfn.TEXTSPLIT(TableCSV[[#This Row],[rep]],"="),5)," "),1))</f>
        <v>4</v>
      </c>
    </row>
    <row r="816" spans="1:18" hidden="1" x14ac:dyDescent="0.25">
      <c r="A816" t="s">
        <v>868</v>
      </c>
      <c r="B816" t="s">
        <v>869</v>
      </c>
      <c r="C816" t="s">
        <v>33</v>
      </c>
      <c r="D816" t="s">
        <v>915</v>
      </c>
      <c r="E816">
        <v>30000</v>
      </c>
      <c r="F816">
        <v>30000</v>
      </c>
      <c r="G816">
        <v>30000</v>
      </c>
      <c r="H816">
        <v>135.66249048500001</v>
      </c>
      <c r="I816">
        <v>135.66248999999999</v>
      </c>
      <c r="J816">
        <v>398.046651</v>
      </c>
      <c r="K816" s="6" t="str" cm="1">
        <f t="array" ref="K816">INDEX(_xlfn.TEXTSPLIT(TableCSV[[#This Row],[csv]],"_"),1)</f>
        <v>sgemm</v>
      </c>
      <c r="L816" s="6" t="str" cm="1">
        <f t="array" ref="L816">INDEX(_xlfn.TEXTSPLIT(TableCSV[[#This Row],[csv]],"_"),2)</f>
        <v>oblas</v>
      </c>
      <c r="M8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6" s="6">
        <f>IF(ISNUMBER(SEARCH("optimized",TableCSV[[#This Row],[csv]])),1,0)</f>
        <v>1</v>
      </c>
      <c r="O816" s="6" t="str" cm="1">
        <f t="array" ref="O816">INDEX(_xlfn.TEXTSPLIT(INDEX(_xlfn.TEXTSPLIT(TableCSV[[#This Row],[rep]],"="),2)," "),1)</f>
        <v>cores</v>
      </c>
      <c r="P816" s="6" t="str" cm="1">
        <f t="array" ref="P816">INDEX(_xlfn.TEXTSPLIT(INDEX(_xlfn.TEXTSPLIT(TableCSV[[#This Row],[rep]],"="),3)," "),1)</f>
        <v>close</v>
      </c>
      <c r="Q816" s="6" cm="1">
        <f t="array" ref="Q816">VALUE(INDEX(_xlfn.TEXTSPLIT(INDEX(_xlfn.TEXTSPLIT(TableCSV[[#This Row],[rep]],"="),4)," "),1))</f>
        <v>3</v>
      </c>
      <c r="R816" s="6" cm="1">
        <f t="array" ref="R816">VALUE(INDEX(_xlfn.TEXTSPLIT(INDEX(_xlfn.TEXTSPLIT(TableCSV[[#This Row],[rep]],"="),5)," "),1))</f>
        <v>3</v>
      </c>
    </row>
    <row r="817" spans="1:18" hidden="1" x14ac:dyDescent="0.25">
      <c r="A817" t="s">
        <v>868</v>
      </c>
      <c r="B817" t="s">
        <v>869</v>
      </c>
      <c r="C817" t="s">
        <v>33</v>
      </c>
      <c r="D817" t="s">
        <v>916</v>
      </c>
      <c r="E817">
        <v>30000</v>
      </c>
      <c r="F817">
        <v>30000</v>
      </c>
      <c r="G817">
        <v>30000</v>
      </c>
      <c r="H817">
        <v>206.52517793199999</v>
      </c>
      <c r="I817">
        <v>206.52517800000001</v>
      </c>
      <c r="J817">
        <v>261.46933000000001</v>
      </c>
      <c r="K817" s="6" t="str" cm="1">
        <f t="array" ref="K817">INDEX(_xlfn.TEXTSPLIT(TableCSV[[#This Row],[csv]],"_"),1)</f>
        <v>sgemm</v>
      </c>
      <c r="L817" s="6" t="str" cm="1">
        <f t="array" ref="L817">INDEX(_xlfn.TEXTSPLIT(TableCSV[[#This Row],[csv]],"_"),2)</f>
        <v>oblas</v>
      </c>
      <c r="M8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7" s="6">
        <f>IF(ISNUMBER(SEARCH("optimized",TableCSV[[#This Row],[csv]])),1,0)</f>
        <v>1</v>
      </c>
      <c r="O817" s="6" t="str" cm="1">
        <f t="array" ref="O817">INDEX(_xlfn.TEXTSPLIT(INDEX(_xlfn.TEXTSPLIT(TableCSV[[#This Row],[rep]],"="),2)," "),1)</f>
        <v>cores</v>
      </c>
      <c r="P817" s="6" t="str" cm="1">
        <f t="array" ref="P817">INDEX(_xlfn.TEXTSPLIT(INDEX(_xlfn.TEXTSPLIT(TableCSV[[#This Row],[rep]],"="),3)," "),1)</f>
        <v>close</v>
      </c>
      <c r="Q817" s="6" cm="1">
        <f t="array" ref="Q817">VALUE(INDEX(_xlfn.TEXTSPLIT(INDEX(_xlfn.TEXTSPLIT(TableCSV[[#This Row],[rep]],"="),4)," "),1))</f>
        <v>2</v>
      </c>
      <c r="R817" s="6" cm="1">
        <f t="array" ref="R817">VALUE(INDEX(_xlfn.TEXTSPLIT(INDEX(_xlfn.TEXTSPLIT(TableCSV[[#This Row],[rep]],"="),5)," "),1))</f>
        <v>2</v>
      </c>
    </row>
    <row r="818" spans="1:18" hidden="1" x14ac:dyDescent="0.25">
      <c r="A818" t="s">
        <v>868</v>
      </c>
      <c r="B818" t="s">
        <v>869</v>
      </c>
      <c r="C818" t="s">
        <v>33</v>
      </c>
      <c r="D818" t="s">
        <v>917</v>
      </c>
      <c r="E818">
        <v>30000</v>
      </c>
      <c r="F818">
        <v>30000</v>
      </c>
      <c r="G818">
        <v>30000</v>
      </c>
      <c r="H818">
        <v>402.233812715</v>
      </c>
      <c r="I818">
        <v>402.233813</v>
      </c>
      <c r="J818">
        <v>134.25027499999999</v>
      </c>
      <c r="K818" s="6" t="str" cm="1">
        <f t="array" ref="K818">INDEX(_xlfn.TEXTSPLIT(TableCSV[[#This Row],[csv]],"_"),1)</f>
        <v>sgemm</v>
      </c>
      <c r="L818" s="6" t="str" cm="1">
        <f t="array" ref="L818">INDEX(_xlfn.TEXTSPLIT(TableCSV[[#This Row],[csv]],"_"),2)</f>
        <v>oblas</v>
      </c>
      <c r="M8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8" s="6">
        <f>IF(ISNUMBER(SEARCH("optimized",TableCSV[[#This Row],[csv]])),1,0)</f>
        <v>1</v>
      </c>
      <c r="O818" s="6" t="str" cm="1">
        <f t="array" ref="O818">INDEX(_xlfn.TEXTSPLIT(INDEX(_xlfn.TEXTSPLIT(TableCSV[[#This Row],[rep]],"="),2)," "),1)</f>
        <v>cores</v>
      </c>
      <c r="P818" s="6" t="str" cm="1">
        <f t="array" ref="P818">INDEX(_xlfn.TEXTSPLIT(INDEX(_xlfn.TEXTSPLIT(TableCSV[[#This Row],[rep]],"="),3)," "),1)</f>
        <v>close</v>
      </c>
      <c r="Q818" s="6" cm="1">
        <f t="array" ref="Q818">VALUE(INDEX(_xlfn.TEXTSPLIT(INDEX(_xlfn.TEXTSPLIT(TableCSV[[#This Row],[rep]],"="),4)," "),1))</f>
        <v>1</v>
      </c>
      <c r="R818" s="6" cm="1">
        <f t="array" ref="R818">VALUE(INDEX(_xlfn.TEXTSPLIT(INDEX(_xlfn.TEXTSPLIT(TableCSV[[#This Row],[rep]],"="),5)," "),1))</f>
        <v>1</v>
      </c>
    </row>
    <row r="819" spans="1:18" hidden="1" x14ac:dyDescent="0.25">
      <c r="A819" t="s">
        <v>868</v>
      </c>
      <c r="B819" t="s">
        <v>869</v>
      </c>
      <c r="C819" t="s">
        <v>33</v>
      </c>
      <c r="D819" t="s">
        <v>918</v>
      </c>
      <c r="E819">
        <v>30000</v>
      </c>
      <c r="F819">
        <v>30000</v>
      </c>
      <c r="G819">
        <v>30000</v>
      </c>
      <c r="H819">
        <v>33.561688685</v>
      </c>
      <c r="I819">
        <v>33.561689000000001</v>
      </c>
      <c r="J819">
        <v>1608.9774420000001</v>
      </c>
      <c r="K819" s="6" t="str" cm="1">
        <f t="array" ref="K819">INDEX(_xlfn.TEXTSPLIT(TableCSV[[#This Row],[csv]],"_"),1)</f>
        <v>sgemm</v>
      </c>
      <c r="L819" s="6" t="str" cm="1">
        <f t="array" ref="L819">INDEX(_xlfn.TEXTSPLIT(TableCSV[[#This Row],[csv]],"_"),2)</f>
        <v>oblas</v>
      </c>
      <c r="M81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19" s="6">
        <f>IF(ISNUMBER(SEARCH("optimized",TableCSV[[#This Row],[csv]])),1,0)</f>
        <v>1</v>
      </c>
      <c r="O819" s="6" t="str" cm="1">
        <f t="array" ref="O819">INDEX(_xlfn.TEXTSPLIT(INDEX(_xlfn.TEXTSPLIT(TableCSV[[#This Row],[rep]],"="),2)," "),1)</f>
        <v>cores</v>
      </c>
      <c r="P819" s="6" t="str" cm="1">
        <f t="array" ref="P819">INDEX(_xlfn.TEXTSPLIT(INDEX(_xlfn.TEXTSPLIT(TableCSV[[#This Row],[rep]],"="),3)," "),1)</f>
        <v>close</v>
      </c>
      <c r="Q819" s="6" cm="1">
        <f t="array" ref="Q819">VALUE(INDEX(_xlfn.TEXTSPLIT(INDEX(_xlfn.TEXTSPLIT(TableCSV[[#This Row],[rep]],"="),4)," "),1))</f>
        <v>12</v>
      </c>
      <c r="R819" s="6" cm="1">
        <f t="array" ref="R819">VALUE(INDEX(_xlfn.TEXTSPLIT(INDEX(_xlfn.TEXTSPLIT(TableCSV[[#This Row],[rep]],"="),5)," "),1))</f>
        <v>12</v>
      </c>
    </row>
    <row r="820" spans="1:18" hidden="1" x14ac:dyDescent="0.25">
      <c r="A820" t="s">
        <v>868</v>
      </c>
      <c r="B820" t="s">
        <v>869</v>
      </c>
      <c r="C820" t="s">
        <v>33</v>
      </c>
      <c r="D820" t="s">
        <v>919</v>
      </c>
      <c r="E820">
        <v>30000</v>
      </c>
      <c r="F820">
        <v>30000</v>
      </c>
      <c r="G820">
        <v>30000</v>
      </c>
      <c r="H820">
        <v>36.576050453999997</v>
      </c>
      <c r="I820">
        <v>36.576050000000002</v>
      </c>
      <c r="J820">
        <v>1476.375916</v>
      </c>
      <c r="K820" s="6" t="str" cm="1">
        <f t="array" ref="K820">INDEX(_xlfn.TEXTSPLIT(TableCSV[[#This Row],[csv]],"_"),1)</f>
        <v>sgemm</v>
      </c>
      <c r="L820" s="6" t="str" cm="1">
        <f t="array" ref="L820">INDEX(_xlfn.TEXTSPLIT(TableCSV[[#This Row],[csv]],"_"),2)</f>
        <v>oblas</v>
      </c>
      <c r="M82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0" s="6">
        <f>IF(ISNUMBER(SEARCH("optimized",TableCSV[[#This Row],[csv]])),1,0)</f>
        <v>1</v>
      </c>
      <c r="O820" s="6" t="str" cm="1">
        <f t="array" ref="O820">INDEX(_xlfn.TEXTSPLIT(INDEX(_xlfn.TEXTSPLIT(TableCSV[[#This Row],[rep]],"="),2)," "),1)</f>
        <v>cores</v>
      </c>
      <c r="P820" s="6" t="str" cm="1">
        <f t="array" ref="P820">INDEX(_xlfn.TEXTSPLIT(INDEX(_xlfn.TEXTSPLIT(TableCSV[[#This Row],[rep]],"="),3)," "),1)</f>
        <v>close</v>
      </c>
      <c r="Q820" s="6" cm="1">
        <f t="array" ref="Q820">VALUE(INDEX(_xlfn.TEXTSPLIT(INDEX(_xlfn.TEXTSPLIT(TableCSV[[#This Row],[rep]],"="),4)," "),1))</f>
        <v>11</v>
      </c>
      <c r="R820" s="6" cm="1">
        <f t="array" ref="R820">VALUE(INDEX(_xlfn.TEXTSPLIT(INDEX(_xlfn.TEXTSPLIT(TableCSV[[#This Row],[rep]],"="),5)," "),1))</f>
        <v>11</v>
      </c>
    </row>
    <row r="821" spans="1:18" hidden="1" x14ac:dyDescent="0.25">
      <c r="A821" t="s">
        <v>868</v>
      </c>
      <c r="B821" t="s">
        <v>869</v>
      </c>
      <c r="C821" t="s">
        <v>33</v>
      </c>
      <c r="D821" t="s">
        <v>920</v>
      </c>
      <c r="E821">
        <v>30000</v>
      </c>
      <c r="F821">
        <v>30000</v>
      </c>
      <c r="G821">
        <v>30000</v>
      </c>
      <c r="H821">
        <v>40.191811459999997</v>
      </c>
      <c r="I821">
        <v>40.191811000000001</v>
      </c>
      <c r="J821">
        <v>1343.557258</v>
      </c>
      <c r="K821" s="6" t="str" cm="1">
        <f t="array" ref="K821">INDEX(_xlfn.TEXTSPLIT(TableCSV[[#This Row],[csv]],"_"),1)</f>
        <v>sgemm</v>
      </c>
      <c r="L821" s="6" t="str" cm="1">
        <f t="array" ref="L821">INDEX(_xlfn.TEXTSPLIT(TableCSV[[#This Row],[csv]],"_"),2)</f>
        <v>oblas</v>
      </c>
      <c r="M8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1" s="6">
        <f>IF(ISNUMBER(SEARCH("optimized",TableCSV[[#This Row],[csv]])),1,0)</f>
        <v>1</v>
      </c>
      <c r="O821" s="6" t="str" cm="1">
        <f t="array" ref="O821">INDEX(_xlfn.TEXTSPLIT(INDEX(_xlfn.TEXTSPLIT(TableCSV[[#This Row],[rep]],"="),2)," "),1)</f>
        <v>cores</v>
      </c>
      <c r="P821" s="6" t="str" cm="1">
        <f t="array" ref="P821">INDEX(_xlfn.TEXTSPLIT(INDEX(_xlfn.TEXTSPLIT(TableCSV[[#This Row],[rep]],"="),3)," "),1)</f>
        <v>close</v>
      </c>
      <c r="Q821" s="6" cm="1">
        <f t="array" ref="Q821">VALUE(INDEX(_xlfn.TEXTSPLIT(INDEX(_xlfn.TEXTSPLIT(TableCSV[[#This Row],[rep]],"="),4)," "),1))</f>
        <v>10</v>
      </c>
      <c r="R821" s="6" cm="1">
        <f t="array" ref="R821">VALUE(INDEX(_xlfn.TEXTSPLIT(INDEX(_xlfn.TEXTSPLIT(TableCSV[[#This Row],[rep]],"="),5)," "),1))</f>
        <v>10</v>
      </c>
    </row>
    <row r="822" spans="1:18" hidden="1" x14ac:dyDescent="0.25">
      <c r="A822" t="s">
        <v>868</v>
      </c>
      <c r="B822" t="s">
        <v>869</v>
      </c>
      <c r="C822" t="s">
        <v>33</v>
      </c>
      <c r="D822" t="s">
        <v>921</v>
      </c>
      <c r="E822">
        <v>30000</v>
      </c>
      <c r="F822">
        <v>30000</v>
      </c>
      <c r="G822">
        <v>30000</v>
      </c>
      <c r="H822">
        <v>44.846986076</v>
      </c>
      <c r="I822">
        <v>44.846986000000001</v>
      </c>
      <c r="J822">
        <v>1204.0942930000001</v>
      </c>
      <c r="K822" s="6" t="str" cm="1">
        <f t="array" ref="K822">INDEX(_xlfn.TEXTSPLIT(TableCSV[[#This Row],[csv]],"_"),1)</f>
        <v>sgemm</v>
      </c>
      <c r="L822" s="6" t="str" cm="1">
        <f t="array" ref="L822">INDEX(_xlfn.TEXTSPLIT(TableCSV[[#This Row],[csv]],"_"),2)</f>
        <v>oblas</v>
      </c>
      <c r="M8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2" s="6">
        <f>IF(ISNUMBER(SEARCH("optimized",TableCSV[[#This Row],[csv]])),1,0)</f>
        <v>1</v>
      </c>
      <c r="O822" s="6" t="str" cm="1">
        <f t="array" ref="O822">INDEX(_xlfn.TEXTSPLIT(INDEX(_xlfn.TEXTSPLIT(TableCSV[[#This Row],[rep]],"="),2)," "),1)</f>
        <v>cores</v>
      </c>
      <c r="P822" s="6" t="str" cm="1">
        <f t="array" ref="P822">INDEX(_xlfn.TEXTSPLIT(INDEX(_xlfn.TEXTSPLIT(TableCSV[[#This Row],[rep]],"="),3)," "),1)</f>
        <v>close</v>
      </c>
      <c r="Q822" s="6" cm="1">
        <f t="array" ref="Q822">VALUE(INDEX(_xlfn.TEXTSPLIT(INDEX(_xlfn.TEXTSPLIT(TableCSV[[#This Row],[rep]],"="),4)," "),1))</f>
        <v>9</v>
      </c>
      <c r="R822" s="6" cm="1">
        <f t="array" ref="R822">VALUE(INDEX(_xlfn.TEXTSPLIT(INDEX(_xlfn.TEXTSPLIT(TableCSV[[#This Row],[rep]],"="),5)," "),1))</f>
        <v>9</v>
      </c>
    </row>
    <row r="823" spans="1:18" hidden="1" x14ac:dyDescent="0.25">
      <c r="A823" t="s">
        <v>868</v>
      </c>
      <c r="B823" t="s">
        <v>869</v>
      </c>
      <c r="C823" t="s">
        <v>33</v>
      </c>
      <c r="D823" t="s">
        <v>922</v>
      </c>
      <c r="E823">
        <v>30000</v>
      </c>
      <c r="F823">
        <v>30000</v>
      </c>
      <c r="G823">
        <v>30000</v>
      </c>
      <c r="H823">
        <v>50.248288459000001</v>
      </c>
      <c r="I823">
        <v>50.248288000000002</v>
      </c>
      <c r="J823">
        <v>1074.6634690000001</v>
      </c>
      <c r="K823" s="6" t="str" cm="1">
        <f t="array" ref="K823">INDEX(_xlfn.TEXTSPLIT(TableCSV[[#This Row],[csv]],"_"),1)</f>
        <v>sgemm</v>
      </c>
      <c r="L823" s="6" t="str" cm="1">
        <f t="array" ref="L823">INDEX(_xlfn.TEXTSPLIT(TableCSV[[#This Row],[csv]],"_"),2)</f>
        <v>oblas</v>
      </c>
      <c r="M8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3" s="6">
        <f>IF(ISNUMBER(SEARCH("optimized",TableCSV[[#This Row],[csv]])),1,0)</f>
        <v>1</v>
      </c>
      <c r="O823" s="6" t="str" cm="1">
        <f t="array" ref="O823">INDEX(_xlfn.TEXTSPLIT(INDEX(_xlfn.TEXTSPLIT(TableCSV[[#This Row],[rep]],"="),2)," "),1)</f>
        <v>cores</v>
      </c>
      <c r="P823" s="6" t="str" cm="1">
        <f t="array" ref="P823">INDEX(_xlfn.TEXTSPLIT(INDEX(_xlfn.TEXTSPLIT(TableCSV[[#This Row],[rep]],"="),3)," "),1)</f>
        <v>close</v>
      </c>
      <c r="Q823" s="6" cm="1">
        <f t="array" ref="Q823">VALUE(INDEX(_xlfn.TEXTSPLIT(INDEX(_xlfn.TEXTSPLIT(TableCSV[[#This Row],[rep]],"="),4)," "),1))</f>
        <v>8</v>
      </c>
      <c r="R823" s="6" cm="1">
        <f t="array" ref="R823">VALUE(INDEX(_xlfn.TEXTSPLIT(INDEX(_xlfn.TEXTSPLIT(TableCSV[[#This Row],[rep]],"="),5)," "),1))</f>
        <v>8</v>
      </c>
    </row>
    <row r="824" spans="1:18" hidden="1" x14ac:dyDescent="0.25">
      <c r="A824" t="s">
        <v>868</v>
      </c>
      <c r="B824" t="s">
        <v>869</v>
      </c>
      <c r="C824" t="s">
        <v>33</v>
      </c>
      <c r="D824" t="s">
        <v>923</v>
      </c>
      <c r="E824">
        <v>30000</v>
      </c>
      <c r="F824">
        <v>30000</v>
      </c>
      <c r="G824">
        <v>30000</v>
      </c>
      <c r="H824">
        <v>57.671889583000002</v>
      </c>
      <c r="I824">
        <v>57.671889999999998</v>
      </c>
      <c r="J824">
        <v>936.33138099999996</v>
      </c>
      <c r="K824" s="6" t="str" cm="1">
        <f t="array" ref="K824">INDEX(_xlfn.TEXTSPLIT(TableCSV[[#This Row],[csv]],"_"),1)</f>
        <v>sgemm</v>
      </c>
      <c r="L824" s="6" t="str" cm="1">
        <f t="array" ref="L824">INDEX(_xlfn.TEXTSPLIT(TableCSV[[#This Row],[csv]],"_"),2)</f>
        <v>oblas</v>
      </c>
      <c r="M8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4" s="6">
        <f>IF(ISNUMBER(SEARCH("optimized",TableCSV[[#This Row],[csv]])),1,0)</f>
        <v>1</v>
      </c>
      <c r="O824" s="6" t="str" cm="1">
        <f t="array" ref="O824">INDEX(_xlfn.TEXTSPLIT(INDEX(_xlfn.TEXTSPLIT(TableCSV[[#This Row],[rep]],"="),2)," "),1)</f>
        <v>cores</v>
      </c>
      <c r="P824" s="6" t="str" cm="1">
        <f t="array" ref="P824">INDEX(_xlfn.TEXTSPLIT(INDEX(_xlfn.TEXTSPLIT(TableCSV[[#This Row],[rep]],"="),3)," "),1)</f>
        <v>close</v>
      </c>
      <c r="Q824" s="6" cm="1">
        <f t="array" ref="Q824">VALUE(INDEX(_xlfn.TEXTSPLIT(INDEX(_xlfn.TEXTSPLIT(TableCSV[[#This Row],[rep]],"="),4)," "),1))</f>
        <v>7</v>
      </c>
      <c r="R824" s="6" cm="1">
        <f t="array" ref="R824">VALUE(INDEX(_xlfn.TEXTSPLIT(INDEX(_xlfn.TEXTSPLIT(TableCSV[[#This Row],[rep]],"="),5)," "),1))</f>
        <v>7</v>
      </c>
    </row>
    <row r="825" spans="1:18" hidden="1" x14ac:dyDescent="0.25">
      <c r="A825" t="s">
        <v>868</v>
      </c>
      <c r="B825" t="s">
        <v>869</v>
      </c>
      <c r="C825" t="s">
        <v>33</v>
      </c>
      <c r="D825" t="s">
        <v>924</v>
      </c>
      <c r="E825">
        <v>30000</v>
      </c>
      <c r="F825">
        <v>30000</v>
      </c>
      <c r="G825">
        <v>30000</v>
      </c>
      <c r="H825">
        <v>67.327441031999996</v>
      </c>
      <c r="I825">
        <v>67.327440999999993</v>
      </c>
      <c r="J825">
        <v>802.05038500000001</v>
      </c>
      <c r="K825" s="6" t="str" cm="1">
        <f t="array" ref="K825">INDEX(_xlfn.TEXTSPLIT(TableCSV[[#This Row],[csv]],"_"),1)</f>
        <v>sgemm</v>
      </c>
      <c r="L825" s="6" t="str" cm="1">
        <f t="array" ref="L825">INDEX(_xlfn.TEXTSPLIT(TableCSV[[#This Row],[csv]],"_"),2)</f>
        <v>oblas</v>
      </c>
      <c r="M8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5" s="6">
        <f>IF(ISNUMBER(SEARCH("optimized",TableCSV[[#This Row],[csv]])),1,0)</f>
        <v>1</v>
      </c>
      <c r="O825" s="6" t="str" cm="1">
        <f t="array" ref="O825">INDEX(_xlfn.TEXTSPLIT(INDEX(_xlfn.TEXTSPLIT(TableCSV[[#This Row],[rep]],"="),2)," "),1)</f>
        <v>cores</v>
      </c>
      <c r="P825" s="6" t="str" cm="1">
        <f t="array" ref="P825">INDEX(_xlfn.TEXTSPLIT(INDEX(_xlfn.TEXTSPLIT(TableCSV[[#This Row],[rep]],"="),3)," "),1)</f>
        <v>close</v>
      </c>
      <c r="Q825" s="6" cm="1">
        <f t="array" ref="Q825">VALUE(INDEX(_xlfn.TEXTSPLIT(INDEX(_xlfn.TEXTSPLIT(TableCSV[[#This Row],[rep]],"="),4)," "),1))</f>
        <v>6</v>
      </c>
      <c r="R825" s="6" cm="1">
        <f t="array" ref="R825">VALUE(INDEX(_xlfn.TEXTSPLIT(INDEX(_xlfn.TEXTSPLIT(TableCSV[[#This Row],[rep]],"="),5)," "),1))</f>
        <v>6</v>
      </c>
    </row>
    <row r="826" spans="1:18" hidden="1" x14ac:dyDescent="0.25">
      <c r="A826" t="s">
        <v>868</v>
      </c>
      <c r="B826" t="s">
        <v>869</v>
      </c>
      <c r="C826" t="s">
        <v>33</v>
      </c>
      <c r="D826" t="s">
        <v>925</v>
      </c>
      <c r="E826">
        <v>30000</v>
      </c>
      <c r="F826">
        <v>30000</v>
      </c>
      <c r="G826">
        <v>30000</v>
      </c>
      <c r="H826">
        <v>80.554858304000007</v>
      </c>
      <c r="I826">
        <v>80.554857999999996</v>
      </c>
      <c r="J826">
        <v>670.35063000000002</v>
      </c>
      <c r="K826" s="6" t="str" cm="1">
        <f t="array" ref="K826">INDEX(_xlfn.TEXTSPLIT(TableCSV[[#This Row],[csv]],"_"),1)</f>
        <v>sgemm</v>
      </c>
      <c r="L826" s="6" t="str" cm="1">
        <f t="array" ref="L826">INDEX(_xlfn.TEXTSPLIT(TableCSV[[#This Row],[csv]],"_"),2)</f>
        <v>oblas</v>
      </c>
      <c r="M8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6" s="6">
        <f>IF(ISNUMBER(SEARCH("optimized",TableCSV[[#This Row],[csv]])),1,0)</f>
        <v>1</v>
      </c>
      <c r="O826" s="6" t="str" cm="1">
        <f t="array" ref="O826">INDEX(_xlfn.TEXTSPLIT(INDEX(_xlfn.TEXTSPLIT(TableCSV[[#This Row],[rep]],"="),2)," "),1)</f>
        <v>cores</v>
      </c>
      <c r="P826" s="6" t="str" cm="1">
        <f t="array" ref="P826">INDEX(_xlfn.TEXTSPLIT(INDEX(_xlfn.TEXTSPLIT(TableCSV[[#This Row],[rep]],"="),3)," "),1)</f>
        <v>close</v>
      </c>
      <c r="Q826" s="6" cm="1">
        <f t="array" ref="Q826">VALUE(INDEX(_xlfn.TEXTSPLIT(INDEX(_xlfn.TEXTSPLIT(TableCSV[[#This Row],[rep]],"="),4)," "),1))</f>
        <v>5</v>
      </c>
      <c r="R826" s="6" cm="1">
        <f t="array" ref="R826">VALUE(INDEX(_xlfn.TEXTSPLIT(INDEX(_xlfn.TEXTSPLIT(TableCSV[[#This Row],[rep]],"="),5)," "),1))</f>
        <v>5</v>
      </c>
    </row>
    <row r="827" spans="1:18" hidden="1" x14ac:dyDescent="0.25">
      <c r="A827" t="s">
        <v>868</v>
      </c>
      <c r="B827" t="s">
        <v>869</v>
      </c>
      <c r="C827" t="s">
        <v>33</v>
      </c>
      <c r="D827" t="s">
        <v>926</v>
      </c>
      <c r="E827">
        <v>30000</v>
      </c>
      <c r="F827">
        <v>30000</v>
      </c>
      <c r="G827">
        <v>30000</v>
      </c>
      <c r="H827">
        <v>101.06769244</v>
      </c>
      <c r="I827">
        <v>101.06769199999999</v>
      </c>
      <c r="J827">
        <v>534.29536900000005</v>
      </c>
      <c r="K827" s="6" t="str" cm="1">
        <f t="array" ref="K827">INDEX(_xlfn.TEXTSPLIT(TableCSV[[#This Row],[csv]],"_"),1)</f>
        <v>sgemm</v>
      </c>
      <c r="L827" s="6" t="str" cm="1">
        <f t="array" ref="L827">INDEX(_xlfn.TEXTSPLIT(TableCSV[[#This Row],[csv]],"_"),2)</f>
        <v>oblas</v>
      </c>
      <c r="M8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7" s="6">
        <f>IF(ISNUMBER(SEARCH("optimized",TableCSV[[#This Row],[csv]])),1,0)</f>
        <v>1</v>
      </c>
      <c r="O827" s="6" t="str" cm="1">
        <f t="array" ref="O827">INDEX(_xlfn.TEXTSPLIT(INDEX(_xlfn.TEXTSPLIT(TableCSV[[#This Row],[rep]],"="),2)," "),1)</f>
        <v>cores</v>
      </c>
      <c r="P827" s="6" t="str" cm="1">
        <f t="array" ref="P827">INDEX(_xlfn.TEXTSPLIT(INDEX(_xlfn.TEXTSPLIT(TableCSV[[#This Row],[rep]],"="),3)," "),1)</f>
        <v>close</v>
      </c>
      <c r="Q827" s="6" cm="1">
        <f t="array" ref="Q827">VALUE(INDEX(_xlfn.TEXTSPLIT(INDEX(_xlfn.TEXTSPLIT(TableCSV[[#This Row],[rep]],"="),4)," "),1))</f>
        <v>4</v>
      </c>
      <c r="R827" s="6" cm="1">
        <f t="array" ref="R827">VALUE(INDEX(_xlfn.TEXTSPLIT(INDEX(_xlfn.TEXTSPLIT(TableCSV[[#This Row],[rep]],"="),5)," "),1))</f>
        <v>4</v>
      </c>
    </row>
    <row r="828" spans="1:18" hidden="1" x14ac:dyDescent="0.25">
      <c r="A828" t="s">
        <v>868</v>
      </c>
      <c r="B828" t="s">
        <v>869</v>
      </c>
      <c r="C828" t="s">
        <v>33</v>
      </c>
      <c r="D828" t="s">
        <v>927</v>
      </c>
      <c r="E828">
        <v>30000</v>
      </c>
      <c r="F828">
        <v>30000</v>
      </c>
      <c r="G828">
        <v>30000</v>
      </c>
      <c r="H828">
        <v>135.57695329200001</v>
      </c>
      <c r="I828">
        <v>135.576953</v>
      </c>
      <c r="J828">
        <v>398.29778399999998</v>
      </c>
      <c r="K828" s="6" t="str" cm="1">
        <f t="array" ref="K828">INDEX(_xlfn.TEXTSPLIT(TableCSV[[#This Row],[csv]],"_"),1)</f>
        <v>sgemm</v>
      </c>
      <c r="L828" s="6" t="str" cm="1">
        <f t="array" ref="L828">INDEX(_xlfn.TEXTSPLIT(TableCSV[[#This Row],[csv]],"_"),2)</f>
        <v>oblas</v>
      </c>
      <c r="M8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8" s="6">
        <f>IF(ISNUMBER(SEARCH("optimized",TableCSV[[#This Row],[csv]])),1,0)</f>
        <v>1</v>
      </c>
      <c r="O828" s="6" t="str" cm="1">
        <f t="array" ref="O828">INDEX(_xlfn.TEXTSPLIT(INDEX(_xlfn.TEXTSPLIT(TableCSV[[#This Row],[rep]],"="),2)," "),1)</f>
        <v>cores</v>
      </c>
      <c r="P828" s="6" t="str" cm="1">
        <f t="array" ref="P828">INDEX(_xlfn.TEXTSPLIT(INDEX(_xlfn.TEXTSPLIT(TableCSV[[#This Row],[rep]],"="),3)," "),1)</f>
        <v>close</v>
      </c>
      <c r="Q828" s="6" cm="1">
        <f t="array" ref="Q828">VALUE(INDEX(_xlfn.TEXTSPLIT(INDEX(_xlfn.TEXTSPLIT(TableCSV[[#This Row],[rep]],"="),4)," "),1))</f>
        <v>3</v>
      </c>
      <c r="R828" s="6" cm="1">
        <f t="array" ref="R828">VALUE(INDEX(_xlfn.TEXTSPLIT(INDEX(_xlfn.TEXTSPLIT(TableCSV[[#This Row],[rep]],"="),5)," "),1))</f>
        <v>3</v>
      </c>
    </row>
    <row r="829" spans="1:18" hidden="1" x14ac:dyDescent="0.25">
      <c r="A829" t="s">
        <v>868</v>
      </c>
      <c r="B829" t="s">
        <v>869</v>
      </c>
      <c r="C829" t="s">
        <v>33</v>
      </c>
      <c r="D829" t="s">
        <v>928</v>
      </c>
      <c r="E829">
        <v>30000</v>
      </c>
      <c r="F829">
        <v>30000</v>
      </c>
      <c r="G829">
        <v>30000</v>
      </c>
      <c r="H829">
        <v>206.590792781</v>
      </c>
      <c r="I829">
        <v>206.59079299999999</v>
      </c>
      <c r="J829">
        <v>261.38628599999998</v>
      </c>
      <c r="K829" s="6" t="str" cm="1">
        <f t="array" ref="K829">INDEX(_xlfn.TEXTSPLIT(TableCSV[[#This Row],[csv]],"_"),1)</f>
        <v>sgemm</v>
      </c>
      <c r="L829" s="6" t="str" cm="1">
        <f t="array" ref="L829">INDEX(_xlfn.TEXTSPLIT(TableCSV[[#This Row],[csv]],"_"),2)</f>
        <v>oblas</v>
      </c>
      <c r="M8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29" s="6">
        <f>IF(ISNUMBER(SEARCH("optimized",TableCSV[[#This Row],[csv]])),1,0)</f>
        <v>1</v>
      </c>
      <c r="O829" s="6" t="str" cm="1">
        <f t="array" ref="O829">INDEX(_xlfn.TEXTSPLIT(INDEX(_xlfn.TEXTSPLIT(TableCSV[[#This Row],[rep]],"="),2)," "),1)</f>
        <v>cores</v>
      </c>
      <c r="P829" s="6" t="str" cm="1">
        <f t="array" ref="P829">INDEX(_xlfn.TEXTSPLIT(INDEX(_xlfn.TEXTSPLIT(TableCSV[[#This Row],[rep]],"="),3)," "),1)</f>
        <v>close</v>
      </c>
      <c r="Q829" s="6" cm="1">
        <f t="array" ref="Q829">VALUE(INDEX(_xlfn.TEXTSPLIT(INDEX(_xlfn.TEXTSPLIT(TableCSV[[#This Row],[rep]],"="),4)," "),1))</f>
        <v>2</v>
      </c>
      <c r="R829" s="6" cm="1">
        <f t="array" ref="R829">VALUE(INDEX(_xlfn.TEXTSPLIT(INDEX(_xlfn.TEXTSPLIT(TableCSV[[#This Row],[rep]],"="),5)," "),1))</f>
        <v>2</v>
      </c>
    </row>
    <row r="830" spans="1:18" hidden="1" x14ac:dyDescent="0.25">
      <c r="A830" t="s">
        <v>868</v>
      </c>
      <c r="B830" t="s">
        <v>869</v>
      </c>
      <c r="C830" t="s">
        <v>33</v>
      </c>
      <c r="D830" t="s">
        <v>929</v>
      </c>
      <c r="E830">
        <v>30000</v>
      </c>
      <c r="F830">
        <v>30000</v>
      </c>
      <c r="G830">
        <v>30000</v>
      </c>
      <c r="H830">
        <v>407.25827794999998</v>
      </c>
      <c r="I830">
        <v>407.25827800000002</v>
      </c>
      <c r="J830">
        <v>132.59398999999999</v>
      </c>
      <c r="K830" s="6" t="str" cm="1">
        <f t="array" ref="K830">INDEX(_xlfn.TEXTSPLIT(TableCSV[[#This Row],[csv]],"_"),1)</f>
        <v>sgemm</v>
      </c>
      <c r="L830" s="6" t="str" cm="1">
        <f t="array" ref="L830">INDEX(_xlfn.TEXTSPLIT(TableCSV[[#This Row],[csv]],"_"),2)</f>
        <v>oblas</v>
      </c>
      <c r="M8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0" s="6">
        <f>IF(ISNUMBER(SEARCH("optimized",TableCSV[[#This Row],[csv]])),1,0)</f>
        <v>1</v>
      </c>
      <c r="O830" s="6" t="str" cm="1">
        <f t="array" ref="O830">INDEX(_xlfn.TEXTSPLIT(INDEX(_xlfn.TEXTSPLIT(TableCSV[[#This Row],[rep]],"="),2)," "),1)</f>
        <v>cores</v>
      </c>
      <c r="P830" s="6" t="str" cm="1">
        <f t="array" ref="P830">INDEX(_xlfn.TEXTSPLIT(INDEX(_xlfn.TEXTSPLIT(TableCSV[[#This Row],[rep]],"="),3)," "),1)</f>
        <v>close</v>
      </c>
      <c r="Q830" s="6" cm="1">
        <f t="array" ref="Q830">VALUE(INDEX(_xlfn.TEXTSPLIT(INDEX(_xlfn.TEXTSPLIT(TableCSV[[#This Row],[rep]],"="),4)," "),1))</f>
        <v>1</v>
      </c>
      <c r="R830" s="6" cm="1">
        <f t="array" ref="R830">VALUE(INDEX(_xlfn.TEXTSPLIT(INDEX(_xlfn.TEXTSPLIT(TableCSV[[#This Row],[rep]],"="),5)," "),1))</f>
        <v>1</v>
      </c>
    </row>
    <row r="831" spans="1:18" hidden="1" x14ac:dyDescent="0.25">
      <c r="A831" t="s">
        <v>868</v>
      </c>
      <c r="B831" t="s">
        <v>869</v>
      </c>
      <c r="C831" t="s">
        <v>33</v>
      </c>
      <c r="D831" t="s">
        <v>930</v>
      </c>
      <c r="E831">
        <v>30000</v>
      </c>
      <c r="F831">
        <v>30000</v>
      </c>
      <c r="G831">
        <v>30000</v>
      </c>
      <c r="H831">
        <v>33.526346517</v>
      </c>
      <c r="I831">
        <v>33.526347000000001</v>
      </c>
      <c r="J831">
        <v>1610.6735630000001</v>
      </c>
      <c r="K831" s="6" t="str" cm="1">
        <f t="array" ref="K831">INDEX(_xlfn.TEXTSPLIT(TableCSV[[#This Row],[csv]],"_"),1)</f>
        <v>sgemm</v>
      </c>
      <c r="L831" s="6" t="str" cm="1">
        <f t="array" ref="L831">INDEX(_xlfn.TEXTSPLIT(TableCSV[[#This Row],[csv]],"_"),2)</f>
        <v>oblas</v>
      </c>
      <c r="M8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1" s="6">
        <f>IF(ISNUMBER(SEARCH("optimized",TableCSV[[#This Row],[csv]])),1,0)</f>
        <v>1</v>
      </c>
      <c r="O831" s="6" t="str" cm="1">
        <f t="array" ref="O831">INDEX(_xlfn.TEXTSPLIT(INDEX(_xlfn.TEXTSPLIT(TableCSV[[#This Row],[rep]],"="),2)," "),1)</f>
        <v>cores</v>
      </c>
      <c r="P831" s="6" t="str" cm="1">
        <f t="array" ref="P831">INDEX(_xlfn.TEXTSPLIT(INDEX(_xlfn.TEXTSPLIT(TableCSV[[#This Row],[rep]],"="),3)," "),1)</f>
        <v>close</v>
      </c>
      <c r="Q831" s="6" cm="1">
        <f t="array" ref="Q831">VALUE(INDEX(_xlfn.TEXTSPLIT(INDEX(_xlfn.TEXTSPLIT(TableCSV[[#This Row],[rep]],"="),4)," "),1))</f>
        <v>12</v>
      </c>
      <c r="R831" s="6" cm="1">
        <f t="array" ref="R831">VALUE(INDEX(_xlfn.TEXTSPLIT(INDEX(_xlfn.TEXTSPLIT(TableCSV[[#This Row],[rep]],"="),5)," "),1))</f>
        <v>12</v>
      </c>
    </row>
    <row r="832" spans="1:18" hidden="1" x14ac:dyDescent="0.25">
      <c r="A832" t="s">
        <v>868</v>
      </c>
      <c r="B832" t="s">
        <v>869</v>
      </c>
      <c r="C832" t="s">
        <v>33</v>
      </c>
      <c r="D832" t="s">
        <v>931</v>
      </c>
      <c r="E832">
        <v>30000</v>
      </c>
      <c r="F832">
        <v>30000</v>
      </c>
      <c r="G832">
        <v>30000</v>
      </c>
      <c r="H832">
        <v>36.698866396</v>
      </c>
      <c r="I832">
        <v>36.698866000000002</v>
      </c>
      <c r="J832">
        <v>1471.4350959999999</v>
      </c>
      <c r="K832" s="6" t="str" cm="1">
        <f t="array" ref="K832">INDEX(_xlfn.TEXTSPLIT(TableCSV[[#This Row],[csv]],"_"),1)</f>
        <v>sgemm</v>
      </c>
      <c r="L832" s="6" t="str" cm="1">
        <f t="array" ref="L832">INDEX(_xlfn.TEXTSPLIT(TableCSV[[#This Row],[csv]],"_"),2)</f>
        <v>oblas</v>
      </c>
      <c r="M8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2" s="6">
        <f>IF(ISNUMBER(SEARCH("optimized",TableCSV[[#This Row],[csv]])),1,0)</f>
        <v>1</v>
      </c>
      <c r="O832" s="6" t="str" cm="1">
        <f t="array" ref="O832">INDEX(_xlfn.TEXTSPLIT(INDEX(_xlfn.TEXTSPLIT(TableCSV[[#This Row],[rep]],"="),2)," "),1)</f>
        <v>cores</v>
      </c>
      <c r="P832" s="6" t="str" cm="1">
        <f t="array" ref="P832">INDEX(_xlfn.TEXTSPLIT(INDEX(_xlfn.TEXTSPLIT(TableCSV[[#This Row],[rep]],"="),3)," "),1)</f>
        <v>close</v>
      </c>
      <c r="Q832" s="6" cm="1">
        <f t="array" ref="Q832">VALUE(INDEX(_xlfn.TEXTSPLIT(INDEX(_xlfn.TEXTSPLIT(TableCSV[[#This Row],[rep]],"="),4)," "),1))</f>
        <v>11</v>
      </c>
      <c r="R832" s="6" cm="1">
        <f t="array" ref="R832">VALUE(INDEX(_xlfn.TEXTSPLIT(INDEX(_xlfn.TEXTSPLIT(TableCSV[[#This Row],[rep]],"="),5)," "),1))</f>
        <v>11</v>
      </c>
    </row>
    <row r="833" spans="1:18" hidden="1" x14ac:dyDescent="0.25">
      <c r="A833" t="s">
        <v>868</v>
      </c>
      <c r="B833" t="s">
        <v>869</v>
      </c>
      <c r="C833" t="s">
        <v>33</v>
      </c>
      <c r="D833" t="s">
        <v>932</v>
      </c>
      <c r="E833">
        <v>30000</v>
      </c>
      <c r="F833">
        <v>30000</v>
      </c>
      <c r="G833">
        <v>30000</v>
      </c>
      <c r="H833">
        <v>40.180998647999999</v>
      </c>
      <c r="I833">
        <v>40.180999</v>
      </c>
      <c r="J833">
        <v>1343.918813</v>
      </c>
      <c r="K833" s="6" t="str" cm="1">
        <f t="array" ref="K833">INDEX(_xlfn.TEXTSPLIT(TableCSV[[#This Row],[csv]],"_"),1)</f>
        <v>sgemm</v>
      </c>
      <c r="L833" s="6" t="str" cm="1">
        <f t="array" ref="L833">INDEX(_xlfn.TEXTSPLIT(TableCSV[[#This Row],[csv]],"_"),2)</f>
        <v>oblas</v>
      </c>
      <c r="M83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3" s="6">
        <f>IF(ISNUMBER(SEARCH("optimized",TableCSV[[#This Row],[csv]])),1,0)</f>
        <v>1</v>
      </c>
      <c r="O833" s="6" t="str" cm="1">
        <f t="array" ref="O833">INDEX(_xlfn.TEXTSPLIT(INDEX(_xlfn.TEXTSPLIT(TableCSV[[#This Row],[rep]],"="),2)," "),1)</f>
        <v>cores</v>
      </c>
      <c r="P833" s="6" t="str" cm="1">
        <f t="array" ref="P833">INDEX(_xlfn.TEXTSPLIT(INDEX(_xlfn.TEXTSPLIT(TableCSV[[#This Row],[rep]],"="),3)," "),1)</f>
        <v>close</v>
      </c>
      <c r="Q833" s="6" cm="1">
        <f t="array" ref="Q833">VALUE(INDEX(_xlfn.TEXTSPLIT(INDEX(_xlfn.TEXTSPLIT(TableCSV[[#This Row],[rep]],"="),4)," "),1))</f>
        <v>10</v>
      </c>
      <c r="R833" s="6" cm="1">
        <f t="array" ref="R833">VALUE(INDEX(_xlfn.TEXTSPLIT(INDEX(_xlfn.TEXTSPLIT(TableCSV[[#This Row],[rep]],"="),5)," "),1))</f>
        <v>10</v>
      </c>
    </row>
    <row r="834" spans="1:18" hidden="1" x14ac:dyDescent="0.25">
      <c r="A834" t="s">
        <v>868</v>
      </c>
      <c r="B834" t="s">
        <v>869</v>
      </c>
      <c r="C834" t="s">
        <v>33</v>
      </c>
      <c r="D834" t="s">
        <v>933</v>
      </c>
      <c r="E834">
        <v>30000</v>
      </c>
      <c r="F834">
        <v>30000</v>
      </c>
      <c r="G834">
        <v>30000</v>
      </c>
      <c r="H834">
        <v>44.778624270999998</v>
      </c>
      <c r="I834">
        <v>44.778624000000001</v>
      </c>
      <c r="J834">
        <v>1205.932538</v>
      </c>
      <c r="K834" s="6" t="str" cm="1">
        <f t="array" ref="K834">INDEX(_xlfn.TEXTSPLIT(TableCSV[[#This Row],[csv]],"_"),1)</f>
        <v>sgemm</v>
      </c>
      <c r="L834" s="6" t="str" cm="1">
        <f t="array" ref="L834">INDEX(_xlfn.TEXTSPLIT(TableCSV[[#This Row],[csv]],"_"),2)</f>
        <v>oblas</v>
      </c>
      <c r="M83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4" s="6">
        <f>IF(ISNUMBER(SEARCH("optimized",TableCSV[[#This Row],[csv]])),1,0)</f>
        <v>1</v>
      </c>
      <c r="O834" s="6" t="str" cm="1">
        <f t="array" ref="O834">INDEX(_xlfn.TEXTSPLIT(INDEX(_xlfn.TEXTSPLIT(TableCSV[[#This Row],[rep]],"="),2)," "),1)</f>
        <v>cores</v>
      </c>
      <c r="P834" s="6" t="str" cm="1">
        <f t="array" ref="P834">INDEX(_xlfn.TEXTSPLIT(INDEX(_xlfn.TEXTSPLIT(TableCSV[[#This Row],[rep]],"="),3)," "),1)</f>
        <v>close</v>
      </c>
      <c r="Q834" s="6" cm="1">
        <f t="array" ref="Q834">VALUE(INDEX(_xlfn.TEXTSPLIT(INDEX(_xlfn.TEXTSPLIT(TableCSV[[#This Row],[rep]],"="),4)," "),1))</f>
        <v>9</v>
      </c>
      <c r="R834" s="6" cm="1">
        <f t="array" ref="R834">VALUE(INDEX(_xlfn.TEXTSPLIT(INDEX(_xlfn.TEXTSPLIT(TableCSV[[#This Row],[rep]],"="),5)," "),1))</f>
        <v>9</v>
      </c>
    </row>
    <row r="835" spans="1:18" hidden="1" x14ac:dyDescent="0.25">
      <c r="A835" t="s">
        <v>868</v>
      </c>
      <c r="B835" t="s">
        <v>869</v>
      </c>
      <c r="C835" t="s">
        <v>33</v>
      </c>
      <c r="D835" t="s">
        <v>934</v>
      </c>
      <c r="E835">
        <v>30000</v>
      </c>
      <c r="F835">
        <v>30000</v>
      </c>
      <c r="G835">
        <v>30000</v>
      </c>
      <c r="H835">
        <v>50.254573616000002</v>
      </c>
      <c r="I835">
        <v>50.254573999999998</v>
      </c>
      <c r="J835">
        <v>1074.5290649999999</v>
      </c>
      <c r="K835" s="6" t="str" cm="1">
        <f t="array" ref="K835">INDEX(_xlfn.TEXTSPLIT(TableCSV[[#This Row],[csv]],"_"),1)</f>
        <v>sgemm</v>
      </c>
      <c r="L835" s="6" t="str" cm="1">
        <f t="array" ref="L835">INDEX(_xlfn.TEXTSPLIT(TableCSV[[#This Row],[csv]],"_"),2)</f>
        <v>oblas</v>
      </c>
      <c r="M83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5" s="6">
        <f>IF(ISNUMBER(SEARCH("optimized",TableCSV[[#This Row],[csv]])),1,0)</f>
        <v>1</v>
      </c>
      <c r="O835" s="6" t="str" cm="1">
        <f t="array" ref="O835">INDEX(_xlfn.TEXTSPLIT(INDEX(_xlfn.TEXTSPLIT(TableCSV[[#This Row],[rep]],"="),2)," "),1)</f>
        <v>cores</v>
      </c>
      <c r="P835" s="6" t="str" cm="1">
        <f t="array" ref="P835">INDEX(_xlfn.TEXTSPLIT(INDEX(_xlfn.TEXTSPLIT(TableCSV[[#This Row],[rep]],"="),3)," "),1)</f>
        <v>close</v>
      </c>
      <c r="Q835" s="6" cm="1">
        <f t="array" ref="Q835">VALUE(INDEX(_xlfn.TEXTSPLIT(INDEX(_xlfn.TEXTSPLIT(TableCSV[[#This Row],[rep]],"="),4)," "),1))</f>
        <v>8</v>
      </c>
      <c r="R835" s="6" cm="1">
        <f t="array" ref="R835">VALUE(INDEX(_xlfn.TEXTSPLIT(INDEX(_xlfn.TEXTSPLIT(TableCSV[[#This Row],[rep]],"="),5)," "),1))</f>
        <v>8</v>
      </c>
    </row>
    <row r="836" spans="1:18" hidden="1" x14ac:dyDescent="0.25">
      <c r="A836" t="s">
        <v>868</v>
      </c>
      <c r="B836" t="s">
        <v>869</v>
      </c>
      <c r="C836" t="s">
        <v>33</v>
      </c>
      <c r="D836" t="s">
        <v>935</v>
      </c>
      <c r="E836">
        <v>30000</v>
      </c>
      <c r="F836">
        <v>30000</v>
      </c>
      <c r="G836">
        <v>30000</v>
      </c>
      <c r="H836">
        <v>57.895718975000001</v>
      </c>
      <c r="I836">
        <v>57.895719</v>
      </c>
      <c r="J836">
        <v>932.71145000000001</v>
      </c>
      <c r="K836" s="6" t="str" cm="1">
        <f t="array" ref="K836">INDEX(_xlfn.TEXTSPLIT(TableCSV[[#This Row],[csv]],"_"),1)</f>
        <v>sgemm</v>
      </c>
      <c r="L836" s="6" t="str" cm="1">
        <f t="array" ref="L836">INDEX(_xlfn.TEXTSPLIT(TableCSV[[#This Row],[csv]],"_"),2)</f>
        <v>oblas</v>
      </c>
      <c r="M83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36" s="6">
        <f>IF(ISNUMBER(SEARCH("optimized",TableCSV[[#This Row],[csv]])),1,0)</f>
        <v>1</v>
      </c>
      <c r="O836" s="6" t="str" cm="1">
        <f t="array" ref="O836">INDEX(_xlfn.TEXTSPLIT(INDEX(_xlfn.TEXTSPLIT(TableCSV[[#This Row],[rep]],"="),2)," "),1)</f>
        <v>cores</v>
      </c>
      <c r="P836" s="6" t="str" cm="1">
        <f t="array" ref="P836">INDEX(_xlfn.TEXTSPLIT(INDEX(_xlfn.TEXTSPLIT(TableCSV[[#This Row],[rep]],"="),3)," "),1)</f>
        <v>close</v>
      </c>
      <c r="Q836" s="6" cm="1">
        <f t="array" ref="Q836">VALUE(INDEX(_xlfn.TEXTSPLIT(INDEX(_xlfn.TEXTSPLIT(TableCSV[[#This Row],[rep]],"="),4)," "),1))</f>
        <v>7</v>
      </c>
      <c r="R836" s="6" cm="1">
        <f t="array" ref="R836">VALUE(INDEX(_xlfn.TEXTSPLIT(INDEX(_xlfn.TEXTSPLIT(TableCSV[[#This Row],[rep]],"="),5)," "),1))</f>
        <v>7</v>
      </c>
    </row>
    <row r="837" spans="1:18" hidden="1" x14ac:dyDescent="0.25">
      <c r="A837" t="s">
        <v>1030</v>
      </c>
      <c r="B837" t="s">
        <v>1031</v>
      </c>
      <c r="C837" t="s">
        <v>32</v>
      </c>
      <c r="D837" t="s">
        <v>1032</v>
      </c>
      <c r="E837">
        <v>30000</v>
      </c>
      <c r="F837">
        <v>30000</v>
      </c>
      <c r="G837">
        <v>30000</v>
      </c>
      <c r="H837">
        <v>1124.4839061929999</v>
      </c>
      <c r="I837">
        <v>1124.4839059999999</v>
      </c>
      <c r="J837">
        <v>48.022030000000001</v>
      </c>
      <c r="K837" s="6" t="str" cm="1">
        <f t="array" ref="K837">INDEX(_xlfn.TEXTSPLIT(TableCSV[[#This Row],[csv]],"_"),1)</f>
        <v>dgemm</v>
      </c>
      <c r="L837" s="6" t="str" cm="1">
        <f t="array" ref="L837">INDEX(_xlfn.TEXTSPLIT(TableCSV[[#This Row],[csv]],"_"),2)</f>
        <v>blis</v>
      </c>
      <c r="M8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37" s="6">
        <f>IF(ISNUMBER(SEARCH("optimized",TableCSV[[#This Row],[csv]])),1,0)</f>
        <v>1</v>
      </c>
      <c r="O837" s="6" t="str" cm="1">
        <f t="array" ref="O837">INDEX(_xlfn.TEXTSPLIT(INDEX(_xlfn.TEXTSPLIT(TableCSV[[#This Row],[rep]],"="),2)," "),1)</f>
        <v>cores</v>
      </c>
      <c r="P837" s="6" t="str" cm="1">
        <f t="array" ref="P837">INDEX(_xlfn.TEXTSPLIT(INDEX(_xlfn.TEXTSPLIT(TableCSV[[#This Row],[rep]],"="),3)," "),1)</f>
        <v>close</v>
      </c>
      <c r="Q837" s="6" cm="1">
        <f t="array" ref="Q837">VALUE(INDEX(_xlfn.TEXTSPLIT(INDEX(_xlfn.TEXTSPLIT(TableCSV[[#This Row],[rep]],"="),4)," "),1))</f>
        <v>1</v>
      </c>
      <c r="R837" s="6" cm="1">
        <f t="array" ref="R837">VALUE(INDEX(_xlfn.TEXTSPLIT(INDEX(_xlfn.TEXTSPLIT(TableCSV[[#This Row],[rep]],"="),5)," "),1))</f>
        <v>1</v>
      </c>
    </row>
    <row r="838" spans="1:18" hidden="1" x14ac:dyDescent="0.25">
      <c r="A838" t="s">
        <v>1030</v>
      </c>
      <c r="B838" t="s">
        <v>1031</v>
      </c>
      <c r="C838" t="s">
        <v>32</v>
      </c>
      <c r="D838" t="s">
        <v>1033</v>
      </c>
      <c r="E838">
        <v>30000</v>
      </c>
      <c r="F838">
        <v>30000</v>
      </c>
      <c r="G838">
        <v>30000</v>
      </c>
      <c r="H838">
        <v>562.22665222000001</v>
      </c>
      <c r="I838">
        <v>562.22665199999994</v>
      </c>
      <c r="J838">
        <v>96.046673999999996</v>
      </c>
      <c r="K838" s="6" t="str" cm="1">
        <f t="array" ref="K838">INDEX(_xlfn.TEXTSPLIT(TableCSV[[#This Row],[csv]],"_"),1)</f>
        <v>dgemm</v>
      </c>
      <c r="L838" s="6" t="str" cm="1">
        <f t="array" ref="L838">INDEX(_xlfn.TEXTSPLIT(TableCSV[[#This Row],[csv]],"_"),2)</f>
        <v>blis</v>
      </c>
      <c r="M8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38" s="6">
        <f>IF(ISNUMBER(SEARCH("optimized",TableCSV[[#This Row],[csv]])),1,0)</f>
        <v>1</v>
      </c>
      <c r="O838" s="6" t="str" cm="1">
        <f t="array" ref="O838">INDEX(_xlfn.TEXTSPLIT(INDEX(_xlfn.TEXTSPLIT(TableCSV[[#This Row],[rep]],"="),2)," "),1)</f>
        <v>cores</v>
      </c>
      <c r="P838" s="6" t="str" cm="1">
        <f t="array" ref="P838">INDEX(_xlfn.TEXTSPLIT(INDEX(_xlfn.TEXTSPLIT(TableCSV[[#This Row],[rep]],"="),3)," "),1)</f>
        <v>close</v>
      </c>
      <c r="Q838" s="6" cm="1">
        <f t="array" ref="Q838">VALUE(INDEX(_xlfn.TEXTSPLIT(INDEX(_xlfn.TEXTSPLIT(TableCSV[[#This Row],[rep]],"="),4)," "),1))</f>
        <v>2</v>
      </c>
      <c r="R838" s="6" cm="1">
        <f t="array" ref="R838">VALUE(INDEX(_xlfn.TEXTSPLIT(INDEX(_xlfn.TEXTSPLIT(TableCSV[[#This Row],[rep]],"="),5)," "),1))</f>
        <v>2</v>
      </c>
    </row>
    <row r="839" spans="1:18" hidden="1" x14ac:dyDescent="0.25">
      <c r="A839" t="s">
        <v>1030</v>
      </c>
      <c r="B839" t="s">
        <v>1031</v>
      </c>
      <c r="C839" t="s">
        <v>32</v>
      </c>
      <c r="D839" t="s">
        <v>1034</v>
      </c>
      <c r="E839">
        <v>30000</v>
      </c>
      <c r="F839">
        <v>30000</v>
      </c>
      <c r="G839">
        <v>30000</v>
      </c>
      <c r="H839">
        <v>384.345097641</v>
      </c>
      <c r="I839">
        <v>384.34509800000001</v>
      </c>
      <c r="J839">
        <v>140.49873500000001</v>
      </c>
      <c r="K839" s="6" t="str" cm="1">
        <f t="array" ref="K839">INDEX(_xlfn.TEXTSPLIT(TableCSV[[#This Row],[csv]],"_"),1)</f>
        <v>dgemm</v>
      </c>
      <c r="L839" s="6" t="str" cm="1">
        <f t="array" ref="L839">INDEX(_xlfn.TEXTSPLIT(TableCSV[[#This Row],[csv]],"_"),2)</f>
        <v>blis</v>
      </c>
      <c r="M8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39" s="6">
        <f>IF(ISNUMBER(SEARCH("optimized",TableCSV[[#This Row],[csv]])),1,0)</f>
        <v>1</v>
      </c>
      <c r="O839" s="6" t="str" cm="1">
        <f t="array" ref="O839">INDEX(_xlfn.TEXTSPLIT(INDEX(_xlfn.TEXTSPLIT(TableCSV[[#This Row],[rep]],"="),2)," "),1)</f>
        <v>cores</v>
      </c>
      <c r="P839" s="6" t="str" cm="1">
        <f t="array" ref="P839">INDEX(_xlfn.TEXTSPLIT(INDEX(_xlfn.TEXTSPLIT(TableCSV[[#This Row],[rep]],"="),3)," "),1)</f>
        <v>close</v>
      </c>
      <c r="Q839" s="6" cm="1">
        <f t="array" ref="Q839">VALUE(INDEX(_xlfn.TEXTSPLIT(INDEX(_xlfn.TEXTSPLIT(TableCSV[[#This Row],[rep]],"="),4)," "),1))</f>
        <v>3</v>
      </c>
      <c r="R839" s="6" cm="1">
        <f t="array" ref="R839">VALUE(INDEX(_xlfn.TEXTSPLIT(INDEX(_xlfn.TEXTSPLIT(TableCSV[[#This Row],[rep]],"="),5)," "),1))</f>
        <v>3</v>
      </c>
    </row>
    <row r="840" spans="1:18" hidden="1" x14ac:dyDescent="0.25">
      <c r="A840" t="s">
        <v>1030</v>
      </c>
      <c r="B840" t="s">
        <v>1031</v>
      </c>
      <c r="C840" t="s">
        <v>32</v>
      </c>
      <c r="D840" t="s">
        <v>1035</v>
      </c>
      <c r="E840">
        <v>30000</v>
      </c>
      <c r="F840">
        <v>30000</v>
      </c>
      <c r="G840">
        <v>30000</v>
      </c>
      <c r="H840">
        <v>314.13394900399999</v>
      </c>
      <c r="I840">
        <v>314.13394899999997</v>
      </c>
      <c r="J840">
        <v>171.90119100000001</v>
      </c>
      <c r="K840" s="6" t="str" cm="1">
        <f t="array" ref="K840">INDEX(_xlfn.TEXTSPLIT(TableCSV[[#This Row],[csv]],"_"),1)</f>
        <v>dgemm</v>
      </c>
      <c r="L840" s="6" t="str" cm="1">
        <f t="array" ref="L840">INDEX(_xlfn.TEXTSPLIT(TableCSV[[#This Row],[csv]],"_"),2)</f>
        <v>blis</v>
      </c>
      <c r="M8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0" s="6">
        <f>IF(ISNUMBER(SEARCH("optimized",TableCSV[[#This Row],[csv]])),1,0)</f>
        <v>1</v>
      </c>
      <c r="O840" s="6" t="str" cm="1">
        <f t="array" ref="O840">INDEX(_xlfn.TEXTSPLIT(INDEX(_xlfn.TEXTSPLIT(TableCSV[[#This Row],[rep]],"="),2)," "),1)</f>
        <v>cores</v>
      </c>
      <c r="P840" s="6" t="str" cm="1">
        <f t="array" ref="P840">INDEX(_xlfn.TEXTSPLIT(INDEX(_xlfn.TEXTSPLIT(TableCSV[[#This Row],[rep]],"="),3)," "),1)</f>
        <v>close</v>
      </c>
      <c r="Q840" s="6" cm="1">
        <f t="array" ref="Q840">VALUE(INDEX(_xlfn.TEXTSPLIT(INDEX(_xlfn.TEXTSPLIT(TableCSV[[#This Row],[rep]],"="),4)," "),1))</f>
        <v>4</v>
      </c>
      <c r="R840" s="6" cm="1">
        <f t="array" ref="R840">VALUE(INDEX(_xlfn.TEXTSPLIT(INDEX(_xlfn.TEXTSPLIT(TableCSV[[#This Row],[rep]],"="),5)," "),1))</f>
        <v>4</v>
      </c>
    </row>
    <row r="841" spans="1:18" hidden="1" x14ac:dyDescent="0.25">
      <c r="A841" t="s">
        <v>1030</v>
      </c>
      <c r="B841" t="s">
        <v>1031</v>
      </c>
      <c r="C841" t="s">
        <v>32</v>
      </c>
      <c r="D841" t="s">
        <v>1036</v>
      </c>
      <c r="E841">
        <v>30000</v>
      </c>
      <c r="F841">
        <v>30000</v>
      </c>
      <c r="G841">
        <v>30000</v>
      </c>
      <c r="H841">
        <v>255.79591621599999</v>
      </c>
      <c r="I841">
        <v>255.79591600000001</v>
      </c>
      <c r="J841">
        <v>211.105794</v>
      </c>
      <c r="K841" s="6" t="str" cm="1">
        <f t="array" ref="K841">INDEX(_xlfn.TEXTSPLIT(TableCSV[[#This Row],[csv]],"_"),1)</f>
        <v>dgemm</v>
      </c>
      <c r="L841" s="6" t="str" cm="1">
        <f t="array" ref="L841">INDEX(_xlfn.TEXTSPLIT(TableCSV[[#This Row],[csv]],"_"),2)</f>
        <v>blis</v>
      </c>
      <c r="M8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1" s="6">
        <f>IF(ISNUMBER(SEARCH("optimized",TableCSV[[#This Row],[csv]])),1,0)</f>
        <v>1</v>
      </c>
      <c r="O841" s="6" t="str" cm="1">
        <f t="array" ref="O841">INDEX(_xlfn.TEXTSPLIT(INDEX(_xlfn.TEXTSPLIT(TableCSV[[#This Row],[rep]],"="),2)," "),1)</f>
        <v>cores</v>
      </c>
      <c r="P841" s="6" t="str" cm="1">
        <f t="array" ref="P841">INDEX(_xlfn.TEXTSPLIT(INDEX(_xlfn.TEXTSPLIT(TableCSV[[#This Row],[rep]],"="),3)," "),1)</f>
        <v>close</v>
      </c>
      <c r="Q841" s="6" cm="1">
        <f t="array" ref="Q841">VALUE(INDEX(_xlfn.TEXTSPLIT(INDEX(_xlfn.TEXTSPLIT(TableCSV[[#This Row],[rep]],"="),4)," "),1))</f>
        <v>5</v>
      </c>
      <c r="R841" s="6" cm="1">
        <f t="array" ref="R841">VALUE(INDEX(_xlfn.TEXTSPLIT(INDEX(_xlfn.TEXTSPLIT(TableCSV[[#This Row],[rep]],"="),5)," "),1))</f>
        <v>5</v>
      </c>
    </row>
    <row r="842" spans="1:18" hidden="1" x14ac:dyDescent="0.25">
      <c r="A842" t="s">
        <v>1030</v>
      </c>
      <c r="B842" t="s">
        <v>1031</v>
      </c>
      <c r="C842" t="s">
        <v>32</v>
      </c>
      <c r="D842" t="s">
        <v>1037</v>
      </c>
      <c r="E842">
        <v>30000</v>
      </c>
      <c r="F842">
        <v>30000</v>
      </c>
      <c r="G842">
        <v>30000</v>
      </c>
      <c r="H842">
        <v>222.85723816800001</v>
      </c>
      <c r="I842">
        <v>222.857238</v>
      </c>
      <c r="J842">
        <v>242.30758900000001</v>
      </c>
      <c r="K842" s="6" t="str" cm="1">
        <f t="array" ref="K842">INDEX(_xlfn.TEXTSPLIT(TableCSV[[#This Row],[csv]],"_"),1)</f>
        <v>dgemm</v>
      </c>
      <c r="L842" s="6" t="str" cm="1">
        <f t="array" ref="L842">INDEX(_xlfn.TEXTSPLIT(TableCSV[[#This Row],[csv]],"_"),2)</f>
        <v>blis</v>
      </c>
      <c r="M8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2" s="6">
        <f>IF(ISNUMBER(SEARCH("optimized",TableCSV[[#This Row],[csv]])),1,0)</f>
        <v>1</v>
      </c>
      <c r="O842" s="6" t="str" cm="1">
        <f t="array" ref="O842">INDEX(_xlfn.TEXTSPLIT(INDEX(_xlfn.TEXTSPLIT(TableCSV[[#This Row],[rep]],"="),2)," "),1)</f>
        <v>cores</v>
      </c>
      <c r="P842" s="6" t="str" cm="1">
        <f t="array" ref="P842">INDEX(_xlfn.TEXTSPLIT(INDEX(_xlfn.TEXTSPLIT(TableCSV[[#This Row],[rep]],"="),3)," "),1)</f>
        <v>close</v>
      </c>
      <c r="Q842" s="6" cm="1">
        <f t="array" ref="Q842">VALUE(INDEX(_xlfn.TEXTSPLIT(INDEX(_xlfn.TEXTSPLIT(TableCSV[[#This Row],[rep]],"="),4)," "),1))</f>
        <v>6</v>
      </c>
      <c r="R842" s="6" cm="1">
        <f t="array" ref="R842">VALUE(INDEX(_xlfn.TEXTSPLIT(INDEX(_xlfn.TEXTSPLIT(TableCSV[[#This Row],[rep]],"="),5)," "),1))</f>
        <v>6</v>
      </c>
    </row>
    <row r="843" spans="1:18" hidden="1" x14ac:dyDescent="0.25">
      <c r="A843" t="s">
        <v>1030</v>
      </c>
      <c r="B843" t="s">
        <v>1031</v>
      </c>
      <c r="C843" t="s">
        <v>32</v>
      </c>
      <c r="D843" t="s">
        <v>1038</v>
      </c>
      <c r="E843">
        <v>30000</v>
      </c>
      <c r="F843">
        <v>30000</v>
      </c>
      <c r="G843">
        <v>30000</v>
      </c>
      <c r="H843">
        <v>201.08962742</v>
      </c>
      <c r="I843">
        <v>201.08962700000001</v>
      </c>
      <c r="J843">
        <v>268.53697399999999</v>
      </c>
      <c r="K843" s="6" t="str" cm="1">
        <f t="array" ref="K843">INDEX(_xlfn.TEXTSPLIT(TableCSV[[#This Row],[csv]],"_"),1)</f>
        <v>dgemm</v>
      </c>
      <c r="L843" s="6" t="str" cm="1">
        <f t="array" ref="L843">INDEX(_xlfn.TEXTSPLIT(TableCSV[[#This Row],[csv]],"_"),2)</f>
        <v>blis</v>
      </c>
      <c r="M8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3" s="6">
        <f>IF(ISNUMBER(SEARCH("optimized",TableCSV[[#This Row],[csv]])),1,0)</f>
        <v>1</v>
      </c>
      <c r="O843" s="6" t="str" cm="1">
        <f t="array" ref="O843">INDEX(_xlfn.TEXTSPLIT(INDEX(_xlfn.TEXTSPLIT(TableCSV[[#This Row],[rep]],"="),2)," "),1)</f>
        <v>cores</v>
      </c>
      <c r="P843" s="6" t="str" cm="1">
        <f t="array" ref="P843">INDEX(_xlfn.TEXTSPLIT(INDEX(_xlfn.TEXTSPLIT(TableCSV[[#This Row],[rep]],"="),3)," "),1)</f>
        <v>close</v>
      </c>
      <c r="Q843" s="6" cm="1">
        <f t="array" ref="Q843">VALUE(INDEX(_xlfn.TEXTSPLIT(INDEX(_xlfn.TEXTSPLIT(TableCSV[[#This Row],[rep]],"="),4)," "),1))</f>
        <v>7</v>
      </c>
      <c r="R843" s="6" cm="1">
        <f t="array" ref="R843">VALUE(INDEX(_xlfn.TEXTSPLIT(INDEX(_xlfn.TEXTSPLIT(TableCSV[[#This Row],[rep]],"="),5)," "),1))</f>
        <v>7</v>
      </c>
    </row>
    <row r="844" spans="1:18" hidden="1" x14ac:dyDescent="0.25">
      <c r="A844" t="s">
        <v>1030</v>
      </c>
      <c r="B844" t="s">
        <v>1031</v>
      </c>
      <c r="C844" t="s">
        <v>32</v>
      </c>
      <c r="D844" t="s">
        <v>1039</v>
      </c>
      <c r="E844">
        <v>30000</v>
      </c>
      <c r="F844">
        <v>30000</v>
      </c>
      <c r="G844">
        <v>30000</v>
      </c>
      <c r="H844">
        <v>170.11428466800001</v>
      </c>
      <c r="I844">
        <v>170.114285</v>
      </c>
      <c r="J844">
        <v>317.43365999999997</v>
      </c>
      <c r="K844" s="6" t="str" cm="1">
        <f t="array" ref="K844">INDEX(_xlfn.TEXTSPLIT(TableCSV[[#This Row],[csv]],"_"),1)</f>
        <v>dgemm</v>
      </c>
      <c r="L844" s="6" t="str" cm="1">
        <f t="array" ref="L844">INDEX(_xlfn.TEXTSPLIT(TableCSV[[#This Row],[csv]],"_"),2)</f>
        <v>blis</v>
      </c>
      <c r="M8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4" s="6">
        <f>IF(ISNUMBER(SEARCH("optimized",TableCSV[[#This Row],[csv]])),1,0)</f>
        <v>1</v>
      </c>
      <c r="O844" s="6" t="str" cm="1">
        <f t="array" ref="O844">INDEX(_xlfn.TEXTSPLIT(INDEX(_xlfn.TEXTSPLIT(TableCSV[[#This Row],[rep]],"="),2)," "),1)</f>
        <v>cores</v>
      </c>
      <c r="P844" s="6" t="str" cm="1">
        <f t="array" ref="P844">INDEX(_xlfn.TEXTSPLIT(INDEX(_xlfn.TEXTSPLIT(TableCSV[[#This Row],[rep]],"="),3)," "),1)</f>
        <v>close</v>
      </c>
      <c r="Q844" s="6" cm="1">
        <f t="array" ref="Q844">VALUE(INDEX(_xlfn.TEXTSPLIT(INDEX(_xlfn.TEXTSPLIT(TableCSV[[#This Row],[rep]],"="),4)," "),1))</f>
        <v>8</v>
      </c>
      <c r="R844" s="6" cm="1">
        <f t="array" ref="R844">VALUE(INDEX(_xlfn.TEXTSPLIT(INDEX(_xlfn.TEXTSPLIT(TableCSV[[#This Row],[rep]],"="),5)," "),1))</f>
        <v>8</v>
      </c>
    </row>
    <row r="845" spans="1:18" hidden="1" x14ac:dyDescent="0.25">
      <c r="A845" t="s">
        <v>1030</v>
      </c>
      <c r="B845" t="s">
        <v>1031</v>
      </c>
      <c r="C845" t="s">
        <v>32</v>
      </c>
      <c r="D845" t="s">
        <v>1040</v>
      </c>
      <c r="E845">
        <v>30000</v>
      </c>
      <c r="F845">
        <v>30000</v>
      </c>
      <c r="G845">
        <v>30000</v>
      </c>
      <c r="H845">
        <v>153.53343209499999</v>
      </c>
      <c r="I845">
        <v>153.533432</v>
      </c>
      <c r="J845">
        <v>351.71492799999999</v>
      </c>
      <c r="K845" s="6" t="str" cm="1">
        <f t="array" ref="K845">INDEX(_xlfn.TEXTSPLIT(TableCSV[[#This Row],[csv]],"_"),1)</f>
        <v>dgemm</v>
      </c>
      <c r="L845" s="6" t="str" cm="1">
        <f t="array" ref="L845">INDEX(_xlfn.TEXTSPLIT(TableCSV[[#This Row],[csv]],"_"),2)</f>
        <v>blis</v>
      </c>
      <c r="M8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5" s="6">
        <f>IF(ISNUMBER(SEARCH("optimized",TableCSV[[#This Row],[csv]])),1,0)</f>
        <v>1</v>
      </c>
      <c r="O845" s="6" t="str" cm="1">
        <f t="array" ref="O845">INDEX(_xlfn.TEXTSPLIT(INDEX(_xlfn.TEXTSPLIT(TableCSV[[#This Row],[rep]],"="),2)," "),1)</f>
        <v>cores</v>
      </c>
      <c r="P845" s="6" t="str" cm="1">
        <f t="array" ref="P845">INDEX(_xlfn.TEXTSPLIT(INDEX(_xlfn.TEXTSPLIT(TableCSV[[#This Row],[rep]],"="),3)," "),1)</f>
        <v>close</v>
      </c>
      <c r="Q845" s="6" cm="1">
        <f t="array" ref="Q845">VALUE(INDEX(_xlfn.TEXTSPLIT(INDEX(_xlfn.TEXTSPLIT(TableCSV[[#This Row],[rep]],"="),4)," "),1))</f>
        <v>9</v>
      </c>
      <c r="R845" s="6" cm="1">
        <f t="array" ref="R845">VALUE(INDEX(_xlfn.TEXTSPLIT(INDEX(_xlfn.TEXTSPLIT(TableCSV[[#This Row],[rep]],"="),5)," "),1))</f>
        <v>9</v>
      </c>
    </row>
    <row r="846" spans="1:18" hidden="1" x14ac:dyDescent="0.25">
      <c r="A846" t="s">
        <v>1030</v>
      </c>
      <c r="B846" t="s">
        <v>1031</v>
      </c>
      <c r="C846" t="s">
        <v>32</v>
      </c>
      <c r="D846" t="s">
        <v>1041</v>
      </c>
      <c r="E846">
        <v>30000</v>
      </c>
      <c r="F846">
        <v>30000</v>
      </c>
      <c r="G846">
        <v>30000</v>
      </c>
      <c r="H846">
        <v>142.462870721</v>
      </c>
      <c r="I846">
        <v>142.46287100000001</v>
      </c>
      <c r="J846">
        <v>379.046131</v>
      </c>
      <c r="K846" s="6" t="str" cm="1">
        <f t="array" ref="K846">INDEX(_xlfn.TEXTSPLIT(TableCSV[[#This Row],[csv]],"_"),1)</f>
        <v>dgemm</v>
      </c>
      <c r="L846" s="6" t="str" cm="1">
        <f t="array" ref="L846">INDEX(_xlfn.TEXTSPLIT(TableCSV[[#This Row],[csv]],"_"),2)</f>
        <v>blis</v>
      </c>
      <c r="M8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6" s="6">
        <f>IF(ISNUMBER(SEARCH("optimized",TableCSV[[#This Row],[csv]])),1,0)</f>
        <v>1</v>
      </c>
      <c r="O846" s="6" t="str" cm="1">
        <f t="array" ref="O846">INDEX(_xlfn.TEXTSPLIT(INDEX(_xlfn.TEXTSPLIT(TableCSV[[#This Row],[rep]],"="),2)," "),1)</f>
        <v>cores</v>
      </c>
      <c r="P846" s="6" t="str" cm="1">
        <f t="array" ref="P846">INDEX(_xlfn.TEXTSPLIT(INDEX(_xlfn.TEXTSPLIT(TableCSV[[#This Row],[rep]],"="),3)," "),1)</f>
        <v>close</v>
      </c>
      <c r="Q846" s="6" cm="1">
        <f t="array" ref="Q846">VALUE(INDEX(_xlfn.TEXTSPLIT(INDEX(_xlfn.TEXTSPLIT(TableCSV[[#This Row],[rep]],"="),4)," "),1))</f>
        <v>10</v>
      </c>
      <c r="R846" s="6" cm="1">
        <f t="array" ref="R846">VALUE(INDEX(_xlfn.TEXTSPLIT(INDEX(_xlfn.TEXTSPLIT(TableCSV[[#This Row],[rep]],"="),5)," "),1))</f>
        <v>10</v>
      </c>
    </row>
    <row r="847" spans="1:18" hidden="1" x14ac:dyDescent="0.25">
      <c r="A847" t="s">
        <v>1030</v>
      </c>
      <c r="B847" t="s">
        <v>1031</v>
      </c>
      <c r="C847" t="s">
        <v>32</v>
      </c>
      <c r="D847" t="s">
        <v>1042</v>
      </c>
      <c r="E847">
        <v>30000</v>
      </c>
      <c r="F847">
        <v>30000</v>
      </c>
      <c r="G847">
        <v>30000</v>
      </c>
      <c r="H847">
        <v>141.155242074</v>
      </c>
      <c r="I847">
        <v>141.15524199999999</v>
      </c>
      <c r="J847">
        <v>382.557525</v>
      </c>
      <c r="K847" s="6" t="str" cm="1">
        <f t="array" ref="K847">INDEX(_xlfn.TEXTSPLIT(TableCSV[[#This Row],[csv]],"_"),1)</f>
        <v>dgemm</v>
      </c>
      <c r="L847" s="6" t="str" cm="1">
        <f t="array" ref="L847">INDEX(_xlfn.TEXTSPLIT(TableCSV[[#This Row],[csv]],"_"),2)</f>
        <v>blis</v>
      </c>
      <c r="M8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7" s="6">
        <f>IF(ISNUMBER(SEARCH("optimized",TableCSV[[#This Row],[csv]])),1,0)</f>
        <v>1</v>
      </c>
      <c r="O847" s="6" t="str" cm="1">
        <f t="array" ref="O847">INDEX(_xlfn.TEXTSPLIT(INDEX(_xlfn.TEXTSPLIT(TableCSV[[#This Row],[rep]],"="),2)," "),1)</f>
        <v>cores</v>
      </c>
      <c r="P847" s="6" t="str" cm="1">
        <f t="array" ref="P847">INDEX(_xlfn.TEXTSPLIT(INDEX(_xlfn.TEXTSPLIT(TableCSV[[#This Row],[rep]],"="),3)," "),1)</f>
        <v>close</v>
      </c>
      <c r="Q847" s="6" cm="1">
        <f t="array" ref="Q847">VALUE(INDEX(_xlfn.TEXTSPLIT(INDEX(_xlfn.TEXTSPLIT(TableCSV[[#This Row],[rep]],"="),4)," "),1))</f>
        <v>11</v>
      </c>
      <c r="R847" s="6" cm="1">
        <f t="array" ref="R847">VALUE(INDEX(_xlfn.TEXTSPLIT(INDEX(_xlfn.TEXTSPLIT(TableCSV[[#This Row],[rep]],"="),5)," "),1))</f>
        <v>11</v>
      </c>
    </row>
    <row r="848" spans="1:18" hidden="1" x14ac:dyDescent="0.25">
      <c r="A848" t="s">
        <v>1030</v>
      </c>
      <c r="B848" t="s">
        <v>1031</v>
      </c>
      <c r="C848" t="s">
        <v>32</v>
      </c>
      <c r="D848" t="s">
        <v>1043</v>
      </c>
      <c r="E848">
        <v>30000</v>
      </c>
      <c r="F848">
        <v>30000</v>
      </c>
      <c r="G848">
        <v>30000</v>
      </c>
      <c r="H848">
        <v>112.461592466</v>
      </c>
      <c r="I848">
        <v>112.461592</v>
      </c>
      <c r="J848">
        <v>480.163928</v>
      </c>
      <c r="K848" s="6" t="str" cm="1">
        <f t="array" ref="K848">INDEX(_xlfn.TEXTSPLIT(TableCSV[[#This Row],[csv]],"_"),1)</f>
        <v>dgemm</v>
      </c>
      <c r="L848" s="6" t="str" cm="1">
        <f t="array" ref="L848">INDEX(_xlfn.TEXTSPLIT(TableCSV[[#This Row],[csv]],"_"),2)</f>
        <v>blis</v>
      </c>
      <c r="M8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8" s="6">
        <f>IF(ISNUMBER(SEARCH("optimized",TableCSV[[#This Row],[csv]])),1,0)</f>
        <v>1</v>
      </c>
      <c r="O848" s="6" t="str" cm="1">
        <f t="array" ref="O848">INDEX(_xlfn.TEXTSPLIT(INDEX(_xlfn.TEXTSPLIT(TableCSV[[#This Row],[rep]],"="),2)," "),1)</f>
        <v>cores</v>
      </c>
      <c r="P848" s="6" t="str" cm="1">
        <f t="array" ref="P848">INDEX(_xlfn.TEXTSPLIT(INDEX(_xlfn.TEXTSPLIT(TableCSV[[#This Row],[rep]],"="),3)," "),1)</f>
        <v>close</v>
      </c>
      <c r="Q848" s="6" cm="1">
        <f t="array" ref="Q848">VALUE(INDEX(_xlfn.TEXTSPLIT(INDEX(_xlfn.TEXTSPLIT(TableCSV[[#This Row],[rep]],"="),4)," "),1))</f>
        <v>12</v>
      </c>
      <c r="R848" s="6" cm="1">
        <f t="array" ref="R848">VALUE(INDEX(_xlfn.TEXTSPLIT(INDEX(_xlfn.TEXTSPLIT(TableCSV[[#This Row],[rep]],"="),5)," "),1))</f>
        <v>12</v>
      </c>
    </row>
    <row r="849" spans="1:18" hidden="1" x14ac:dyDescent="0.25">
      <c r="A849" t="s">
        <v>1030</v>
      </c>
      <c r="B849" t="s">
        <v>1031</v>
      </c>
      <c r="C849" t="s">
        <v>32</v>
      </c>
      <c r="D849" t="s">
        <v>1044</v>
      </c>
      <c r="E849">
        <v>30000</v>
      </c>
      <c r="F849">
        <v>30000</v>
      </c>
      <c r="G849">
        <v>30000</v>
      </c>
      <c r="H849">
        <v>112.39222969799999</v>
      </c>
      <c r="I849">
        <v>112.39223</v>
      </c>
      <c r="J849">
        <v>480.460261</v>
      </c>
      <c r="K849" s="6" t="str" cm="1">
        <f t="array" ref="K849">INDEX(_xlfn.TEXTSPLIT(TableCSV[[#This Row],[csv]],"_"),1)</f>
        <v>dgemm</v>
      </c>
      <c r="L849" s="6" t="str" cm="1">
        <f t="array" ref="L849">INDEX(_xlfn.TEXTSPLIT(TableCSV[[#This Row],[csv]],"_"),2)</f>
        <v>blis</v>
      </c>
      <c r="M8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49" s="6">
        <f>IF(ISNUMBER(SEARCH("optimized",TableCSV[[#This Row],[csv]])),1,0)</f>
        <v>1</v>
      </c>
      <c r="O849" s="6" t="str" cm="1">
        <f t="array" ref="O849">INDEX(_xlfn.TEXTSPLIT(INDEX(_xlfn.TEXTSPLIT(TableCSV[[#This Row],[rep]],"="),2)," "),1)</f>
        <v>cores</v>
      </c>
      <c r="P849" s="6" t="str" cm="1">
        <f t="array" ref="P849">INDEX(_xlfn.TEXTSPLIT(INDEX(_xlfn.TEXTSPLIT(TableCSV[[#This Row],[rep]],"="),3)," "),1)</f>
        <v>close</v>
      </c>
      <c r="Q849" s="6" cm="1">
        <f t="array" ref="Q849">VALUE(INDEX(_xlfn.TEXTSPLIT(INDEX(_xlfn.TEXTSPLIT(TableCSV[[#This Row],[rep]],"="),4)," "),1))</f>
        <v>13</v>
      </c>
      <c r="R849" s="6" cm="1">
        <f t="array" ref="R849">VALUE(INDEX(_xlfn.TEXTSPLIT(INDEX(_xlfn.TEXTSPLIT(TableCSV[[#This Row],[rep]],"="),5)," "),1))</f>
        <v>13</v>
      </c>
    </row>
    <row r="850" spans="1:18" hidden="1" x14ac:dyDescent="0.25">
      <c r="A850" t="s">
        <v>1030</v>
      </c>
      <c r="B850" t="s">
        <v>1031</v>
      </c>
      <c r="C850" t="s">
        <v>32</v>
      </c>
      <c r="D850" t="s">
        <v>1045</v>
      </c>
      <c r="E850">
        <v>30000</v>
      </c>
      <c r="F850">
        <v>30000</v>
      </c>
      <c r="G850">
        <v>30000</v>
      </c>
      <c r="H850">
        <v>106.115035537</v>
      </c>
      <c r="I850">
        <v>106.115036</v>
      </c>
      <c r="J850">
        <v>508.88170300000002</v>
      </c>
      <c r="K850" s="6" t="str" cm="1">
        <f t="array" ref="K850">INDEX(_xlfn.TEXTSPLIT(TableCSV[[#This Row],[csv]],"_"),1)</f>
        <v>dgemm</v>
      </c>
      <c r="L850" s="6" t="str" cm="1">
        <f t="array" ref="L850">INDEX(_xlfn.TEXTSPLIT(TableCSV[[#This Row],[csv]],"_"),2)</f>
        <v>blis</v>
      </c>
      <c r="M8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0" s="6">
        <f>IF(ISNUMBER(SEARCH("optimized",TableCSV[[#This Row],[csv]])),1,0)</f>
        <v>1</v>
      </c>
      <c r="O850" s="6" t="str" cm="1">
        <f t="array" ref="O850">INDEX(_xlfn.TEXTSPLIT(INDEX(_xlfn.TEXTSPLIT(TableCSV[[#This Row],[rep]],"="),2)," "),1)</f>
        <v>cores</v>
      </c>
      <c r="P850" s="6" t="str" cm="1">
        <f t="array" ref="P850">INDEX(_xlfn.TEXTSPLIT(INDEX(_xlfn.TEXTSPLIT(TableCSV[[#This Row],[rep]],"="),3)," "),1)</f>
        <v>close</v>
      </c>
      <c r="Q850" s="6" cm="1">
        <f t="array" ref="Q850">VALUE(INDEX(_xlfn.TEXTSPLIT(INDEX(_xlfn.TEXTSPLIT(TableCSV[[#This Row],[rep]],"="),4)," "),1))</f>
        <v>14</v>
      </c>
      <c r="R850" s="6" cm="1">
        <f t="array" ref="R850">VALUE(INDEX(_xlfn.TEXTSPLIT(INDEX(_xlfn.TEXTSPLIT(TableCSV[[#This Row],[rep]],"="),5)," "),1))</f>
        <v>14</v>
      </c>
    </row>
    <row r="851" spans="1:18" hidden="1" x14ac:dyDescent="0.25">
      <c r="A851" t="s">
        <v>1030</v>
      </c>
      <c r="B851" t="s">
        <v>1031</v>
      </c>
      <c r="C851" t="s">
        <v>32</v>
      </c>
      <c r="D851" t="s">
        <v>1046</v>
      </c>
      <c r="E851">
        <v>30000</v>
      </c>
      <c r="F851">
        <v>30000</v>
      </c>
      <c r="G851">
        <v>30000</v>
      </c>
      <c r="H851">
        <v>99.849580078000002</v>
      </c>
      <c r="I851">
        <v>99.849580000000003</v>
      </c>
      <c r="J851">
        <v>540.813491</v>
      </c>
      <c r="K851" s="6" t="str" cm="1">
        <f t="array" ref="K851">INDEX(_xlfn.TEXTSPLIT(TableCSV[[#This Row],[csv]],"_"),1)</f>
        <v>dgemm</v>
      </c>
      <c r="L851" s="6" t="str" cm="1">
        <f t="array" ref="L851">INDEX(_xlfn.TEXTSPLIT(TableCSV[[#This Row],[csv]],"_"),2)</f>
        <v>blis</v>
      </c>
      <c r="M8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1" s="6">
        <f>IF(ISNUMBER(SEARCH("optimized",TableCSV[[#This Row],[csv]])),1,0)</f>
        <v>1</v>
      </c>
      <c r="O851" s="6" t="str" cm="1">
        <f t="array" ref="O851">INDEX(_xlfn.TEXTSPLIT(INDEX(_xlfn.TEXTSPLIT(TableCSV[[#This Row],[rep]],"="),2)," "),1)</f>
        <v>cores</v>
      </c>
      <c r="P851" s="6" t="str" cm="1">
        <f t="array" ref="P851">INDEX(_xlfn.TEXTSPLIT(INDEX(_xlfn.TEXTSPLIT(TableCSV[[#This Row],[rep]],"="),3)," "),1)</f>
        <v>close</v>
      </c>
      <c r="Q851" s="6" cm="1">
        <f t="array" ref="Q851">VALUE(INDEX(_xlfn.TEXTSPLIT(INDEX(_xlfn.TEXTSPLIT(TableCSV[[#This Row],[rep]],"="),4)," "),1))</f>
        <v>15</v>
      </c>
      <c r="R851" s="6" cm="1">
        <f t="array" ref="R851">VALUE(INDEX(_xlfn.TEXTSPLIT(INDEX(_xlfn.TEXTSPLIT(TableCSV[[#This Row],[rep]],"="),5)," "),1))</f>
        <v>15</v>
      </c>
    </row>
    <row r="852" spans="1:18" hidden="1" x14ac:dyDescent="0.25">
      <c r="A852" t="s">
        <v>1030</v>
      </c>
      <c r="B852" t="s">
        <v>1031</v>
      </c>
      <c r="C852" t="s">
        <v>32</v>
      </c>
      <c r="D852" t="s">
        <v>1047</v>
      </c>
      <c r="E852">
        <v>30000</v>
      </c>
      <c r="F852">
        <v>30000</v>
      </c>
      <c r="G852">
        <v>30000</v>
      </c>
      <c r="H852">
        <v>88.531031006000006</v>
      </c>
      <c r="I852">
        <v>88.531030999999999</v>
      </c>
      <c r="J852">
        <v>609.95562099999995</v>
      </c>
      <c r="K852" s="6" t="str" cm="1">
        <f t="array" ref="K852">INDEX(_xlfn.TEXTSPLIT(TableCSV[[#This Row],[csv]],"_"),1)</f>
        <v>dgemm</v>
      </c>
      <c r="L852" s="6" t="str" cm="1">
        <f t="array" ref="L852">INDEX(_xlfn.TEXTSPLIT(TableCSV[[#This Row],[csv]],"_"),2)</f>
        <v>blis</v>
      </c>
      <c r="M8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2" s="6">
        <f>IF(ISNUMBER(SEARCH("optimized",TableCSV[[#This Row],[csv]])),1,0)</f>
        <v>1</v>
      </c>
      <c r="O852" s="6" t="str" cm="1">
        <f t="array" ref="O852">INDEX(_xlfn.TEXTSPLIT(INDEX(_xlfn.TEXTSPLIT(TableCSV[[#This Row],[rep]],"="),2)," "),1)</f>
        <v>cores</v>
      </c>
      <c r="P852" s="6" t="str" cm="1">
        <f t="array" ref="P852">INDEX(_xlfn.TEXTSPLIT(INDEX(_xlfn.TEXTSPLIT(TableCSV[[#This Row],[rep]],"="),3)," "),1)</f>
        <v>close</v>
      </c>
      <c r="Q852" s="6" cm="1">
        <f t="array" ref="Q852">VALUE(INDEX(_xlfn.TEXTSPLIT(INDEX(_xlfn.TEXTSPLIT(TableCSV[[#This Row],[rep]],"="),4)," "),1))</f>
        <v>16</v>
      </c>
      <c r="R852" s="6" cm="1">
        <f t="array" ref="R852">VALUE(INDEX(_xlfn.TEXTSPLIT(INDEX(_xlfn.TEXTSPLIT(TableCSV[[#This Row],[rep]],"="),5)," "),1))</f>
        <v>16</v>
      </c>
    </row>
    <row r="853" spans="1:18" hidden="1" x14ac:dyDescent="0.25">
      <c r="A853" t="s">
        <v>1030</v>
      </c>
      <c r="B853" t="s">
        <v>1031</v>
      </c>
      <c r="C853" t="s">
        <v>32</v>
      </c>
      <c r="D853" t="s">
        <v>1048</v>
      </c>
      <c r="E853">
        <v>30000</v>
      </c>
      <c r="F853">
        <v>30000</v>
      </c>
      <c r="G853">
        <v>30000</v>
      </c>
      <c r="H853">
        <v>88.928816053000006</v>
      </c>
      <c r="I853">
        <v>88.928815999999998</v>
      </c>
      <c r="J853">
        <v>607.22724500000004</v>
      </c>
      <c r="K853" s="6" t="str" cm="1">
        <f t="array" ref="K853">INDEX(_xlfn.TEXTSPLIT(TableCSV[[#This Row],[csv]],"_"),1)</f>
        <v>dgemm</v>
      </c>
      <c r="L853" s="6" t="str" cm="1">
        <f t="array" ref="L853">INDEX(_xlfn.TEXTSPLIT(TableCSV[[#This Row],[csv]],"_"),2)</f>
        <v>blis</v>
      </c>
      <c r="M8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3" s="6">
        <f>IF(ISNUMBER(SEARCH("optimized",TableCSV[[#This Row],[csv]])),1,0)</f>
        <v>1</v>
      </c>
      <c r="O853" s="6" t="str" cm="1">
        <f t="array" ref="O853">INDEX(_xlfn.TEXTSPLIT(INDEX(_xlfn.TEXTSPLIT(TableCSV[[#This Row],[rep]],"="),2)," "),1)</f>
        <v>cores</v>
      </c>
      <c r="P853" s="6" t="str" cm="1">
        <f t="array" ref="P853">INDEX(_xlfn.TEXTSPLIT(INDEX(_xlfn.TEXTSPLIT(TableCSV[[#This Row],[rep]],"="),3)," "),1)</f>
        <v>close</v>
      </c>
      <c r="Q853" s="6" cm="1">
        <f t="array" ref="Q853">VALUE(INDEX(_xlfn.TEXTSPLIT(INDEX(_xlfn.TEXTSPLIT(TableCSV[[#This Row],[rep]],"="),4)," "),1))</f>
        <v>17</v>
      </c>
      <c r="R853" s="6" cm="1">
        <f t="array" ref="R853">VALUE(INDEX(_xlfn.TEXTSPLIT(INDEX(_xlfn.TEXTSPLIT(TableCSV[[#This Row],[rep]],"="),5)," "),1))</f>
        <v>17</v>
      </c>
    </row>
    <row r="854" spans="1:18" hidden="1" x14ac:dyDescent="0.25">
      <c r="A854" t="s">
        <v>1030</v>
      </c>
      <c r="B854" t="s">
        <v>1031</v>
      </c>
      <c r="C854" t="s">
        <v>32</v>
      </c>
      <c r="D854" t="s">
        <v>1049</v>
      </c>
      <c r="E854">
        <v>30000</v>
      </c>
      <c r="F854">
        <v>30000</v>
      </c>
      <c r="G854">
        <v>30000</v>
      </c>
      <c r="H854">
        <v>88.797969648000006</v>
      </c>
      <c r="I854">
        <v>88.797970000000007</v>
      </c>
      <c r="J854">
        <v>608.12201200000004</v>
      </c>
      <c r="K854" s="6" t="str" cm="1">
        <f t="array" ref="K854">INDEX(_xlfn.TEXTSPLIT(TableCSV[[#This Row],[csv]],"_"),1)</f>
        <v>dgemm</v>
      </c>
      <c r="L854" s="6" t="str" cm="1">
        <f t="array" ref="L854">INDEX(_xlfn.TEXTSPLIT(TableCSV[[#This Row],[csv]],"_"),2)</f>
        <v>blis</v>
      </c>
      <c r="M8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4" s="6">
        <f>IF(ISNUMBER(SEARCH("optimized",TableCSV[[#This Row],[csv]])),1,0)</f>
        <v>1</v>
      </c>
      <c r="O854" s="6" t="str" cm="1">
        <f t="array" ref="O854">INDEX(_xlfn.TEXTSPLIT(INDEX(_xlfn.TEXTSPLIT(TableCSV[[#This Row],[rep]],"="),2)," "),1)</f>
        <v>cores</v>
      </c>
      <c r="P854" s="6" t="str" cm="1">
        <f t="array" ref="P854">INDEX(_xlfn.TEXTSPLIT(INDEX(_xlfn.TEXTSPLIT(TableCSV[[#This Row],[rep]],"="),3)," "),1)</f>
        <v>close</v>
      </c>
      <c r="Q854" s="6" cm="1">
        <f t="array" ref="Q854">VALUE(INDEX(_xlfn.TEXTSPLIT(INDEX(_xlfn.TEXTSPLIT(TableCSV[[#This Row],[rep]],"="),4)," "),1))</f>
        <v>18</v>
      </c>
      <c r="R854" s="6" cm="1">
        <f t="array" ref="R854">VALUE(INDEX(_xlfn.TEXTSPLIT(INDEX(_xlfn.TEXTSPLIT(TableCSV[[#This Row],[rep]],"="),5)," "),1))</f>
        <v>18</v>
      </c>
    </row>
    <row r="855" spans="1:18" hidden="1" x14ac:dyDescent="0.25">
      <c r="A855" t="s">
        <v>1030</v>
      </c>
      <c r="B855" t="s">
        <v>1031</v>
      </c>
      <c r="C855" t="s">
        <v>32</v>
      </c>
      <c r="D855" t="s">
        <v>1050</v>
      </c>
      <c r="E855">
        <v>30000</v>
      </c>
      <c r="F855">
        <v>30000</v>
      </c>
      <c r="G855">
        <v>30000</v>
      </c>
      <c r="H855">
        <v>88.456158477000002</v>
      </c>
      <c r="I855">
        <v>88.456158000000002</v>
      </c>
      <c r="J855">
        <v>610.47190999999998</v>
      </c>
      <c r="K855" s="6" t="str" cm="1">
        <f t="array" ref="K855">INDEX(_xlfn.TEXTSPLIT(TableCSV[[#This Row],[csv]],"_"),1)</f>
        <v>dgemm</v>
      </c>
      <c r="L855" s="6" t="str" cm="1">
        <f t="array" ref="L855">INDEX(_xlfn.TEXTSPLIT(TableCSV[[#This Row],[csv]],"_"),2)</f>
        <v>blis</v>
      </c>
      <c r="M8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5" s="6">
        <f>IF(ISNUMBER(SEARCH("optimized",TableCSV[[#This Row],[csv]])),1,0)</f>
        <v>1</v>
      </c>
      <c r="O855" s="6" t="str" cm="1">
        <f t="array" ref="O855">INDEX(_xlfn.TEXTSPLIT(INDEX(_xlfn.TEXTSPLIT(TableCSV[[#This Row],[rep]],"="),2)," "),1)</f>
        <v>cores</v>
      </c>
      <c r="P855" s="6" t="str" cm="1">
        <f t="array" ref="P855">INDEX(_xlfn.TEXTSPLIT(INDEX(_xlfn.TEXTSPLIT(TableCSV[[#This Row],[rep]],"="),3)," "),1)</f>
        <v>close</v>
      </c>
      <c r="Q855" s="6" cm="1">
        <f t="array" ref="Q855">VALUE(INDEX(_xlfn.TEXTSPLIT(INDEX(_xlfn.TEXTSPLIT(TableCSV[[#This Row],[rep]],"="),4)," "),1))</f>
        <v>19</v>
      </c>
      <c r="R855" s="6" cm="1">
        <f t="array" ref="R855">VALUE(INDEX(_xlfn.TEXTSPLIT(INDEX(_xlfn.TEXTSPLIT(TableCSV[[#This Row],[rep]],"="),5)," "),1))</f>
        <v>19</v>
      </c>
    </row>
    <row r="856" spans="1:18" hidden="1" x14ac:dyDescent="0.25">
      <c r="A856" t="s">
        <v>1030</v>
      </c>
      <c r="B856" t="s">
        <v>1031</v>
      </c>
      <c r="C856" t="s">
        <v>32</v>
      </c>
      <c r="D856" t="s">
        <v>1051</v>
      </c>
      <c r="E856">
        <v>30000</v>
      </c>
      <c r="F856">
        <v>30000</v>
      </c>
      <c r="G856">
        <v>30000</v>
      </c>
      <c r="H856">
        <v>74.259539263999997</v>
      </c>
      <c r="I856">
        <v>74.259539000000004</v>
      </c>
      <c r="J856">
        <v>727.179303</v>
      </c>
      <c r="K856" s="6" t="str" cm="1">
        <f t="array" ref="K856">INDEX(_xlfn.TEXTSPLIT(TableCSV[[#This Row],[csv]],"_"),1)</f>
        <v>dgemm</v>
      </c>
      <c r="L856" s="6" t="str" cm="1">
        <f t="array" ref="L856">INDEX(_xlfn.TEXTSPLIT(TableCSV[[#This Row],[csv]],"_"),2)</f>
        <v>blis</v>
      </c>
      <c r="M8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6" s="6">
        <f>IF(ISNUMBER(SEARCH("optimized",TableCSV[[#This Row],[csv]])),1,0)</f>
        <v>1</v>
      </c>
      <c r="O856" s="6" t="str" cm="1">
        <f t="array" ref="O856">INDEX(_xlfn.TEXTSPLIT(INDEX(_xlfn.TEXTSPLIT(TableCSV[[#This Row],[rep]],"="),2)," "),1)</f>
        <v>cores</v>
      </c>
      <c r="P856" s="6" t="str" cm="1">
        <f t="array" ref="P856">INDEX(_xlfn.TEXTSPLIT(INDEX(_xlfn.TEXTSPLIT(TableCSV[[#This Row],[rep]],"="),3)," "),1)</f>
        <v>close</v>
      </c>
      <c r="Q856" s="6" cm="1">
        <f t="array" ref="Q856">VALUE(INDEX(_xlfn.TEXTSPLIT(INDEX(_xlfn.TEXTSPLIT(TableCSV[[#This Row],[rep]],"="),4)," "),1))</f>
        <v>20</v>
      </c>
      <c r="R856" s="6" cm="1">
        <f t="array" ref="R856">VALUE(INDEX(_xlfn.TEXTSPLIT(INDEX(_xlfn.TEXTSPLIT(TableCSV[[#This Row],[rep]],"="),5)," "),1))</f>
        <v>20</v>
      </c>
    </row>
    <row r="857" spans="1:18" hidden="1" x14ac:dyDescent="0.25">
      <c r="A857" t="s">
        <v>1030</v>
      </c>
      <c r="B857" t="s">
        <v>1031</v>
      </c>
      <c r="C857" t="s">
        <v>32</v>
      </c>
      <c r="D857" t="s">
        <v>1052</v>
      </c>
      <c r="E857">
        <v>30000</v>
      </c>
      <c r="F857">
        <v>30000</v>
      </c>
      <c r="G857">
        <v>30000</v>
      </c>
      <c r="H857">
        <v>73.563946529999996</v>
      </c>
      <c r="I857">
        <v>73.563946999999999</v>
      </c>
      <c r="J857">
        <v>734.05523400000004</v>
      </c>
      <c r="K857" s="6" t="str" cm="1">
        <f t="array" ref="K857">INDEX(_xlfn.TEXTSPLIT(TableCSV[[#This Row],[csv]],"_"),1)</f>
        <v>dgemm</v>
      </c>
      <c r="L857" s="6" t="str" cm="1">
        <f t="array" ref="L857">INDEX(_xlfn.TEXTSPLIT(TableCSV[[#This Row],[csv]],"_"),2)</f>
        <v>blis</v>
      </c>
      <c r="M8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7" s="6">
        <f>IF(ISNUMBER(SEARCH("optimized",TableCSV[[#This Row],[csv]])),1,0)</f>
        <v>1</v>
      </c>
      <c r="O857" s="6" t="str" cm="1">
        <f t="array" ref="O857">INDEX(_xlfn.TEXTSPLIT(INDEX(_xlfn.TEXTSPLIT(TableCSV[[#This Row],[rep]],"="),2)," "),1)</f>
        <v>cores</v>
      </c>
      <c r="P857" s="6" t="str" cm="1">
        <f t="array" ref="P857">INDEX(_xlfn.TEXTSPLIT(INDEX(_xlfn.TEXTSPLIT(TableCSV[[#This Row],[rep]],"="),3)," "),1)</f>
        <v>close</v>
      </c>
      <c r="Q857" s="6" cm="1">
        <f t="array" ref="Q857">VALUE(INDEX(_xlfn.TEXTSPLIT(INDEX(_xlfn.TEXTSPLIT(TableCSV[[#This Row],[rep]],"="),4)," "),1))</f>
        <v>21</v>
      </c>
      <c r="R857" s="6" cm="1">
        <f t="array" ref="R857">VALUE(INDEX(_xlfn.TEXTSPLIT(INDEX(_xlfn.TEXTSPLIT(TableCSV[[#This Row],[rep]],"="),5)," "),1))</f>
        <v>21</v>
      </c>
    </row>
    <row r="858" spans="1:18" hidden="1" x14ac:dyDescent="0.25">
      <c r="A858" t="s">
        <v>1030</v>
      </c>
      <c r="B858" t="s">
        <v>1031</v>
      </c>
      <c r="C858" t="s">
        <v>32</v>
      </c>
      <c r="D858" t="s">
        <v>1053</v>
      </c>
      <c r="E858">
        <v>30000</v>
      </c>
      <c r="F858">
        <v>30000</v>
      </c>
      <c r="G858">
        <v>30000</v>
      </c>
      <c r="H858">
        <v>72.742178456999994</v>
      </c>
      <c r="I858">
        <v>72.742177999999996</v>
      </c>
      <c r="J858">
        <v>742.34785299999999</v>
      </c>
      <c r="K858" s="6" t="str" cm="1">
        <f t="array" ref="K858">INDEX(_xlfn.TEXTSPLIT(TableCSV[[#This Row],[csv]],"_"),1)</f>
        <v>dgemm</v>
      </c>
      <c r="L858" s="6" t="str" cm="1">
        <f t="array" ref="L858">INDEX(_xlfn.TEXTSPLIT(TableCSV[[#This Row],[csv]],"_"),2)</f>
        <v>blis</v>
      </c>
      <c r="M8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8" s="6">
        <f>IF(ISNUMBER(SEARCH("optimized",TableCSV[[#This Row],[csv]])),1,0)</f>
        <v>1</v>
      </c>
      <c r="O858" s="6" t="str" cm="1">
        <f t="array" ref="O858">INDEX(_xlfn.TEXTSPLIT(INDEX(_xlfn.TEXTSPLIT(TableCSV[[#This Row],[rep]],"="),2)," "),1)</f>
        <v>cores</v>
      </c>
      <c r="P858" s="6" t="str" cm="1">
        <f t="array" ref="P858">INDEX(_xlfn.TEXTSPLIT(INDEX(_xlfn.TEXTSPLIT(TableCSV[[#This Row],[rep]],"="),3)," "),1)</f>
        <v>close</v>
      </c>
      <c r="Q858" s="6" cm="1">
        <f t="array" ref="Q858">VALUE(INDEX(_xlfn.TEXTSPLIT(INDEX(_xlfn.TEXTSPLIT(TableCSV[[#This Row],[rep]],"="),4)," "),1))</f>
        <v>22</v>
      </c>
      <c r="R858" s="6" cm="1">
        <f t="array" ref="R858">VALUE(INDEX(_xlfn.TEXTSPLIT(INDEX(_xlfn.TEXTSPLIT(TableCSV[[#This Row],[rep]],"="),5)," "),1))</f>
        <v>22</v>
      </c>
    </row>
    <row r="859" spans="1:18" hidden="1" x14ac:dyDescent="0.25">
      <c r="A859" t="s">
        <v>1030</v>
      </c>
      <c r="B859" t="s">
        <v>1031</v>
      </c>
      <c r="C859" t="s">
        <v>32</v>
      </c>
      <c r="D859" t="s">
        <v>1054</v>
      </c>
      <c r="E859">
        <v>30000</v>
      </c>
      <c r="F859">
        <v>30000</v>
      </c>
      <c r="G859">
        <v>30000</v>
      </c>
      <c r="H859">
        <v>72.483083362000002</v>
      </c>
      <c r="I859">
        <v>72.483082999999993</v>
      </c>
      <c r="J859">
        <v>745.00142000000005</v>
      </c>
      <c r="K859" s="6" t="str" cm="1">
        <f t="array" ref="K859">INDEX(_xlfn.TEXTSPLIT(TableCSV[[#This Row],[csv]],"_"),1)</f>
        <v>dgemm</v>
      </c>
      <c r="L859" s="6" t="str" cm="1">
        <f t="array" ref="L859">INDEX(_xlfn.TEXTSPLIT(TableCSV[[#This Row],[csv]],"_"),2)</f>
        <v>blis</v>
      </c>
      <c r="M8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59" s="6">
        <f>IF(ISNUMBER(SEARCH("optimized",TableCSV[[#This Row],[csv]])),1,0)</f>
        <v>1</v>
      </c>
      <c r="O859" s="6" t="str" cm="1">
        <f t="array" ref="O859">INDEX(_xlfn.TEXTSPLIT(INDEX(_xlfn.TEXTSPLIT(TableCSV[[#This Row],[rep]],"="),2)," "),1)</f>
        <v>cores</v>
      </c>
      <c r="P859" s="6" t="str" cm="1">
        <f t="array" ref="P859">INDEX(_xlfn.TEXTSPLIT(INDEX(_xlfn.TEXTSPLIT(TableCSV[[#This Row],[rep]],"="),3)," "),1)</f>
        <v>close</v>
      </c>
      <c r="Q859" s="6" cm="1">
        <f t="array" ref="Q859">VALUE(INDEX(_xlfn.TEXTSPLIT(INDEX(_xlfn.TEXTSPLIT(TableCSV[[#This Row],[rep]],"="),4)," "),1))</f>
        <v>23</v>
      </c>
      <c r="R859" s="6" cm="1">
        <f t="array" ref="R859">VALUE(INDEX(_xlfn.TEXTSPLIT(INDEX(_xlfn.TEXTSPLIT(TableCSV[[#This Row],[rep]],"="),5)," "),1))</f>
        <v>23</v>
      </c>
    </row>
    <row r="860" spans="1:18" hidden="1" x14ac:dyDescent="0.25">
      <c r="A860" t="s">
        <v>1030</v>
      </c>
      <c r="B860" t="s">
        <v>1031</v>
      </c>
      <c r="C860" t="s">
        <v>32</v>
      </c>
      <c r="D860" t="s">
        <v>1055</v>
      </c>
      <c r="E860">
        <v>30000</v>
      </c>
      <c r="F860">
        <v>30000</v>
      </c>
      <c r="G860">
        <v>30000</v>
      </c>
      <c r="H860">
        <v>67.583675685000003</v>
      </c>
      <c r="I860">
        <v>67.583675999999997</v>
      </c>
      <c r="J860">
        <v>799.00951599999996</v>
      </c>
      <c r="K860" s="6" t="str" cm="1">
        <f t="array" ref="K860">INDEX(_xlfn.TEXTSPLIT(TableCSV[[#This Row],[csv]],"_"),1)</f>
        <v>dgemm</v>
      </c>
      <c r="L860" s="6" t="str" cm="1">
        <f t="array" ref="L860">INDEX(_xlfn.TEXTSPLIT(TableCSV[[#This Row],[csv]],"_"),2)</f>
        <v>blis</v>
      </c>
      <c r="M8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0" s="6">
        <f>IF(ISNUMBER(SEARCH("optimized",TableCSV[[#This Row],[csv]])),1,0)</f>
        <v>1</v>
      </c>
      <c r="O860" s="6" t="str" cm="1">
        <f t="array" ref="O860">INDEX(_xlfn.TEXTSPLIT(INDEX(_xlfn.TEXTSPLIT(TableCSV[[#This Row],[rep]],"="),2)," "),1)</f>
        <v>cores</v>
      </c>
      <c r="P860" s="6" t="str" cm="1">
        <f t="array" ref="P860">INDEX(_xlfn.TEXTSPLIT(INDEX(_xlfn.TEXTSPLIT(TableCSV[[#This Row],[rep]],"="),3)," "),1)</f>
        <v>close</v>
      </c>
      <c r="Q860" s="6" cm="1">
        <f t="array" ref="Q860">VALUE(INDEX(_xlfn.TEXTSPLIT(INDEX(_xlfn.TEXTSPLIT(TableCSV[[#This Row],[rep]],"="),4)," "),1))</f>
        <v>24</v>
      </c>
      <c r="R860" s="6" cm="1">
        <f t="array" ref="R860">VALUE(INDEX(_xlfn.TEXTSPLIT(INDEX(_xlfn.TEXTSPLIT(TableCSV[[#This Row],[rep]],"="),5)," "),1))</f>
        <v>24</v>
      </c>
    </row>
    <row r="861" spans="1:18" hidden="1" x14ac:dyDescent="0.25">
      <c r="A861" t="s">
        <v>1030</v>
      </c>
      <c r="B861" t="s">
        <v>1031</v>
      </c>
      <c r="C861" t="s">
        <v>32</v>
      </c>
      <c r="D861" t="s">
        <v>1056</v>
      </c>
      <c r="E861">
        <v>30000</v>
      </c>
      <c r="F861">
        <v>30000</v>
      </c>
      <c r="G861">
        <v>30000</v>
      </c>
      <c r="H861">
        <v>64.467577054000003</v>
      </c>
      <c r="I861">
        <v>64.467577000000006</v>
      </c>
      <c r="J861">
        <v>837.63036299999999</v>
      </c>
      <c r="K861" s="6" t="str" cm="1">
        <f t="array" ref="K861">INDEX(_xlfn.TEXTSPLIT(TableCSV[[#This Row],[csv]],"_"),1)</f>
        <v>dgemm</v>
      </c>
      <c r="L861" s="6" t="str" cm="1">
        <f t="array" ref="L861">INDEX(_xlfn.TEXTSPLIT(TableCSV[[#This Row],[csv]],"_"),2)</f>
        <v>blis</v>
      </c>
      <c r="M8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1" s="6">
        <f>IF(ISNUMBER(SEARCH("optimized",TableCSV[[#This Row],[csv]])),1,0)</f>
        <v>1</v>
      </c>
      <c r="O861" s="6" t="str" cm="1">
        <f t="array" ref="O861">INDEX(_xlfn.TEXTSPLIT(INDEX(_xlfn.TEXTSPLIT(TableCSV[[#This Row],[rep]],"="),2)," "),1)</f>
        <v>cores</v>
      </c>
      <c r="P861" s="6" t="str" cm="1">
        <f t="array" ref="P861">INDEX(_xlfn.TEXTSPLIT(INDEX(_xlfn.TEXTSPLIT(TableCSV[[#This Row],[rep]],"="),3)," "),1)</f>
        <v>close</v>
      </c>
      <c r="Q861" s="6" cm="1">
        <f t="array" ref="Q861">VALUE(INDEX(_xlfn.TEXTSPLIT(INDEX(_xlfn.TEXTSPLIT(TableCSV[[#This Row],[rep]],"="),4)," "),1))</f>
        <v>25</v>
      </c>
      <c r="R861" s="6" cm="1">
        <f t="array" ref="R861">VALUE(INDEX(_xlfn.TEXTSPLIT(INDEX(_xlfn.TEXTSPLIT(TableCSV[[#This Row],[rep]],"="),5)," "),1))</f>
        <v>25</v>
      </c>
    </row>
    <row r="862" spans="1:18" hidden="1" x14ac:dyDescent="0.25">
      <c r="A862" t="s">
        <v>1030</v>
      </c>
      <c r="B862" t="s">
        <v>1031</v>
      </c>
      <c r="C862" t="s">
        <v>32</v>
      </c>
      <c r="D862" t="s">
        <v>1057</v>
      </c>
      <c r="E862">
        <v>30000</v>
      </c>
      <c r="F862">
        <v>30000</v>
      </c>
      <c r="G862">
        <v>30000</v>
      </c>
      <c r="H862">
        <v>63.587045545999999</v>
      </c>
      <c r="I862">
        <v>63.587046000000001</v>
      </c>
      <c r="J862">
        <v>849.22958000000006</v>
      </c>
      <c r="K862" s="6" t="str" cm="1">
        <f t="array" ref="K862">INDEX(_xlfn.TEXTSPLIT(TableCSV[[#This Row],[csv]],"_"),1)</f>
        <v>dgemm</v>
      </c>
      <c r="L862" s="6" t="str" cm="1">
        <f t="array" ref="L862">INDEX(_xlfn.TEXTSPLIT(TableCSV[[#This Row],[csv]],"_"),2)</f>
        <v>blis</v>
      </c>
      <c r="M8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2" s="6">
        <f>IF(ISNUMBER(SEARCH("optimized",TableCSV[[#This Row],[csv]])),1,0)</f>
        <v>1</v>
      </c>
      <c r="O862" s="6" t="str" cm="1">
        <f t="array" ref="O862">INDEX(_xlfn.TEXTSPLIT(INDEX(_xlfn.TEXTSPLIT(TableCSV[[#This Row],[rep]],"="),2)," "),1)</f>
        <v>cores</v>
      </c>
      <c r="P862" s="6" t="str" cm="1">
        <f t="array" ref="P862">INDEX(_xlfn.TEXTSPLIT(INDEX(_xlfn.TEXTSPLIT(TableCSV[[#This Row],[rep]],"="),3)," "),1)</f>
        <v>close</v>
      </c>
      <c r="Q862" s="6" cm="1">
        <f t="array" ref="Q862">VALUE(INDEX(_xlfn.TEXTSPLIT(INDEX(_xlfn.TEXTSPLIT(TableCSV[[#This Row],[rep]],"="),4)," "),1))</f>
        <v>26</v>
      </c>
      <c r="R862" s="6" cm="1">
        <f t="array" ref="R862">VALUE(INDEX(_xlfn.TEXTSPLIT(INDEX(_xlfn.TEXTSPLIT(TableCSV[[#This Row],[rep]],"="),5)," "),1))</f>
        <v>26</v>
      </c>
    </row>
    <row r="863" spans="1:18" hidden="1" x14ac:dyDescent="0.25">
      <c r="A863" t="s">
        <v>1030</v>
      </c>
      <c r="B863" t="s">
        <v>1031</v>
      </c>
      <c r="C863" t="s">
        <v>32</v>
      </c>
      <c r="D863" t="s">
        <v>1058</v>
      </c>
      <c r="E863">
        <v>30000</v>
      </c>
      <c r="F863">
        <v>30000</v>
      </c>
      <c r="G863">
        <v>30000</v>
      </c>
      <c r="H863">
        <v>63.506782713</v>
      </c>
      <c r="I863">
        <v>63.506782999999999</v>
      </c>
      <c r="J863">
        <v>850.30287599999997</v>
      </c>
      <c r="K863" s="6" t="str" cm="1">
        <f t="array" ref="K863">INDEX(_xlfn.TEXTSPLIT(TableCSV[[#This Row],[csv]],"_"),1)</f>
        <v>dgemm</v>
      </c>
      <c r="L863" s="6" t="str" cm="1">
        <f t="array" ref="L863">INDEX(_xlfn.TEXTSPLIT(TableCSV[[#This Row],[csv]],"_"),2)</f>
        <v>blis</v>
      </c>
      <c r="M8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3" s="6">
        <f>IF(ISNUMBER(SEARCH("optimized",TableCSV[[#This Row],[csv]])),1,0)</f>
        <v>1</v>
      </c>
      <c r="O863" s="6" t="str" cm="1">
        <f t="array" ref="O863">INDEX(_xlfn.TEXTSPLIT(INDEX(_xlfn.TEXTSPLIT(TableCSV[[#This Row],[rep]],"="),2)," "),1)</f>
        <v>cores</v>
      </c>
      <c r="P863" s="6" t="str" cm="1">
        <f t="array" ref="P863">INDEX(_xlfn.TEXTSPLIT(INDEX(_xlfn.TEXTSPLIT(TableCSV[[#This Row],[rep]],"="),3)," "),1)</f>
        <v>close</v>
      </c>
      <c r="Q863" s="6" cm="1">
        <f t="array" ref="Q863">VALUE(INDEX(_xlfn.TEXTSPLIT(INDEX(_xlfn.TEXTSPLIT(TableCSV[[#This Row],[rep]],"="),4)," "),1))</f>
        <v>27</v>
      </c>
      <c r="R863" s="6" cm="1">
        <f t="array" ref="R863">VALUE(INDEX(_xlfn.TEXTSPLIT(INDEX(_xlfn.TEXTSPLIT(TableCSV[[#This Row],[rep]],"="),5)," "),1))</f>
        <v>27</v>
      </c>
    </row>
    <row r="864" spans="1:18" hidden="1" x14ac:dyDescent="0.25">
      <c r="A864" t="s">
        <v>1030</v>
      </c>
      <c r="B864" t="s">
        <v>1031</v>
      </c>
      <c r="C864" t="s">
        <v>32</v>
      </c>
      <c r="D864" t="s">
        <v>1059</v>
      </c>
      <c r="E864">
        <v>30000</v>
      </c>
      <c r="F864">
        <v>30000</v>
      </c>
      <c r="G864">
        <v>30000</v>
      </c>
      <c r="H864">
        <v>61.172037271000001</v>
      </c>
      <c r="I864">
        <v>61.172037000000003</v>
      </c>
      <c r="J864">
        <v>882.75627899999995</v>
      </c>
      <c r="K864" s="6" t="str" cm="1">
        <f t="array" ref="K864">INDEX(_xlfn.TEXTSPLIT(TableCSV[[#This Row],[csv]],"_"),1)</f>
        <v>dgemm</v>
      </c>
      <c r="L864" s="6" t="str" cm="1">
        <f t="array" ref="L864">INDEX(_xlfn.TEXTSPLIT(TableCSV[[#This Row],[csv]],"_"),2)</f>
        <v>blis</v>
      </c>
      <c r="M8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4" s="6">
        <f>IF(ISNUMBER(SEARCH("optimized",TableCSV[[#This Row],[csv]])),1,0)</f>
        <v>1</v>
      </c>
      <c r="O864" s="6" t="str" cm="1">
        <f t="array" ref="O864">INDEX(_xlfn.TEXTSPLIT(INDEX(_xlfn.TEXTSPLIT(TableCSV[[#This Row],[rep]],"="),2)," "),1)</f>
        <v>cores</v>
      </c>
      <c r="P864" s="6" t="str" cm="1">
        <f t="array" ref="P864">INDEX(_xlfn.TEXTSPLIT(INDEX(_xlfn.TEXTSPLIT(TableCSV[[#This Row],[rep]],"="),3)," "),1)</f>
        <v>close</v>
      </c>
      <c r="Q864" s="6" cm="1">
        <f t="array" ref="Q864">VALUE(INDEX(_xlfn.TEXTSPLIT(INDEX(_xlfn.TEXTSPLIT(TableCSV[[#This Row],[rep]],"="),4)," "),1))</f>
        <v>28</v>
      </c>
      <c r="R864" s="6" cm="1">
        <f t="array" ref="R864">VALUE(INDEX(_xlfn.TEXTSPLIT(INDEX(_xlfn.TEXTSPLIT(TableCSV[[#This Row],[rep]],"="),5)," "),1))</f>
        <v>28</v>
      </c>
    </row>
    <row r="865" spans="1:18" hidden="1" x14ac:dyDescent="0.25">
      <c r="A865" t="s">
        <v>1030</v>
      </c>
      <c r="B865" t="s">
        <v>1031</v>
      </c>
      <c r="C865" t="s">
        <v>32</v>
      </c>
      <c r="D865" t="s">
        <v>1060</v>
      </c>
      <c r="E865">
        <v>30000</v>
      </c>
      <c r="F865">
        <v>30000</v>
      </c>
      <c r="G865">
        <v>30000</v>
      </c>
      <c r="H865">
        <v>61.028177585999998</v>
      </c>
      <c r="I865">
        <v>61.028177999999997</v>
      </c>
      <c r="J865">
        <v>884.83717100000001</v>
      </c>
      <c r="K865" s="6" t="str" cm="1">
        <f t="array" ref="K865">INDEX(_xlfn.TEXTSPLIT(TableCSV[[#This Row],[csv]],"_"),1)</f>
        <v>dgemm</v>
      </c>
      <c r="L865" s="6" t="str" cm="1">
        <f t="array" ref="L865">INDEX(_xlfn.TEXTSPLIT(TableCSV[[#This Row],[csv]],"_"),2)</f>
        <v>blis</v>
      </c>
      <c r="M8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5" s="6">
        <f>IF(ISNUMBER(SEARCH("optimized",TableCSV[[#This Row],[csv]])),1,0)</f>
        <v>1</v>
      </c>
      <c r="O865" s="6" t="str" cm="1">
        <f t="array" ref="O865">INDEX(_xlfn.TEXTSPLIT(INDEX(_xlfn.TEXTSPLIT(TableCSV[[#This Row],[rep]],"="),2)," "),1)</f>
        <v>cores</v>
      </c>
      <c r="P865" s="6" t="str" cm="1">
        <f t="array" ref="P865">INDEX(_xlfn.TEXTSPLIT(INDEX(_xlfn.TEXTSPLIT(TableCSV[[#This Row],[rep]],"="),3)," "),1)</f>
        <v>close</v>
      </c>
      <c r="Q865" s="6" cm="1">
        <f t="array" ref="Q865">VALUE(INDEX(_xlfn.TEXTSPLIT(INDEX(_xlfn.TEXTSPLIT(TableCSV[[#This Row],[rep]],"="),4)," "),1))</f>
        <v>29</v>
      </c>
      <c r="R865" s="6" cm="1">
        <f t="array" ref="R865">VALUE(INDEX(_xlfn.TEXTSPLIT(INDEX(_xlfn.TEXTSPLIT(TableCSV[[#This Row],[rep]],"="),5)," "),1))</f>
        <v>29</v>
      </c>
    </row>
    <row r="866" spans="1:18" hidden="1" x14ac:dyDescent="0.25">
      <c r="A866" t="s">
        <v>1030</v>
      </c>
      <c r="B866" t="s">
        <v>1031</v>
      </c>
      <c r="C866" t="s">
        <v>32</v>
      </c>
      <c r="D866" t="s">
        <v>1061</v>
      </c>
      <c r="E866">
        <v>30000</v>
      </c>
      <c r="F866">
        <v>30000</v>
      </c>
      <c r="G866">
        <v>30000</v>
      </c>
      <c r="H866">
        <v>56.147451627999999</v>
      </c>
      <c r="I866">
        <v>56.147452000000001</v>
      </c>
      <c r="J866">
        <v>961.75335500000006</v>
      </c>
      <c r="K866" s="6" t="str" cm="1">
        <f t="array" ref="K866">INDEX(_xlfn.TEXTSPLIT(TableCSV[[#This Row],[csv]],"_"),1)</f>
        <v>dgemm</v>
      </c>
      <c r="L866" s="6" t="str" cm="1">
        <f t="array" ref="L866">INDEX(_xlfn.TEXTSPLIT(TableCSV[[#This Row],[csv]],"_"),2)</f>
        <v>blis</v>
      </c>
      <c r="M8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6" s="6">
        <f>IF(ISNUMBER(SEARCH("optimized",TableCSV[[#This Row],[csv]])),1,0)</f>
        <v>1</v>
      </c>
      <c r="O866" s="6" t="str" cm="1">
        <f t="array" ref="O866">INDEX(_xlfn.TEXTSPLIT(INDEX(_xlfn.TEXTSPLIT(TableCSV[[#This Row],[rep]],"="),2)," "),1)</f>
        <v>cores</v>
      </c>
      <c r="P866" s="6" t="str" cm="1">
        <f t="array" ref="P866">INDEX(_xlfn.TEXTSPLIT(INDEX(_xlfn.TEXTSPLIT(TableCSV[[#This Row],[rep]],"="),3)," "),1)</f>
        <v>close</v>
      </c>
      <c r="Q866" s="6" cm="1">
        <f t="array" ref="Q866">VALUE(INDEX(_xlfn.TEXTSPLIT(INDEX(_xlfn.TEXTSPLIT(TableCSV[[#This Row],[rep]],"="),4)," "),1))</f>
        <v>30</v>
      </c>
      <c r="R866" s="6" cm="1">
        <f t="array" ref="R866">VALUE(INDEX(_xlfn.TEXTSPLIT(INDEX(_xlfn.TEXTSPLIT(TableCSV[[#This Row],[rep]],"="),5)," "),1))</f>
        <v>30</v>
      </c>
    </row>
    <row r="867" spans="1:18" hidden="1" x14ac:dyDescent="0.25">
      <c r="A867" t="s">
        <v>1030</v>
      </c>
      <c r="B867" t="s">
        <v>1031</v>
      </c>
      <c r="C867" t="s">
        <v>32</v>
      </c>
      <c r="D867" t="s">
        <v>1062</v>
      </c>
      <c r="E867">
        <v>30000</v>
      </c>
      <c r="F867">
        <v>30000</v>
      </c>
      <c r="G867">
        <v>30000</v>
      </c>
      <c r="H867">
        <v>56.394456968</v>
      </c>
      <c r="I867">
        <v>56.394457000000003</v>
      </c>
      <c r="J867">
        <v>957.54091600000004</v>
      </c>
      <c r="K867" s="6" t="str" cm="1">
        <f t="array" ref="K867">INDEX(_xlfn.TEXTSPLIT(TableCSV[[#This Row],[csv]],"_"),1)</f>
        <v>dgemm</v>
      </c>
      <c r="L867" s="6" t="str" cm="1">
        <f t="array" ref="L867">INDEX(_xlfn.TEXTSPLIT(TableCSV[[#This Row],[csv]],"_"),2)</f>
        <v>blis</v>
      </c>
      <c r="M8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7" s="6">
        <f>IF(ISNUMBER(SEARCH("optimized",TableCSV[[#This Row],[csv]])),1,0)</f>
        <v>1</v>
      </c>
      <c r="O867" s="6" t="str" cm="1">
        <f t="array" ref="O867">INDEX(_xlfn.TEXTSPLIT(INDEX(_xlfn.TEXTSPLIT(TableCSV[[#This Row],[rep]],"="),2)," "),1)</f>
        <v>cores</v>
      </c>
      <c r="P867" s="6" t="str" cm="1">
        <f t="array" ref="P867">INDEX(_xlfn.TEXTSPLIT(INDEX(_xlfn.TEXTSPLIT(TableCSV[[#This Row],[rep]],"="),3)," "),1)</f>
        <v>close</v>
      </c>
      <c r="Q867" s="6" cm="1">
        <f t="array" ref="Q867">VALUE(INDEX(_xlfn.TEXTSPLIT(INDEX(_xlfn.TEXTSPLIT(TableCSV[[#This Row],[rep]],"="),4)," "),1))</f>
        <v>31</v>
      </c>
      <c r="R867" s="6" cm="1">
        <f t="array" ref="R867">VALUE(INDEX(_xlfn.TEXTSPLIT(INDEX(_xlfn.TEXTSPLIT(TableCSV[[#This Row],[rep]],"="),5)," "),1))</f>
        <v>31</v>
      </c>
    </row>
    <row r="868" spans="1:18" hidden="1" x14ac:dyDescent="0.25">
      <c r="A868" t="s">
        <v>1030</v>
      </c>
      <c r="B868" t="s">
        <v>1031</v>
      </c>
      <c r="C868" t="s">
        <v>32</v>
      </c>
      <c r="D868" t="s">
        <v>1063</v>
      </c>
      <c r="E868">
        <v>30000</v>
      </c>
      <c r="F868">
        <v>30000</v>
      </c>
      <c r="G868">
        <v>30000</v>
      </c>
      <c r="H868">
        <v>54.258832286000001</v>
      </c>
      <c r="I868">
        <v>54.258831999999998</v>
      </c>
      <c r="J868">
        <v>995.22967500000004</v>
      </c>
      <c r="K868" s="6" t="str" cm="1">
        <f t="array" ref="K868">INDEX(_xlfn.TEXTSPLIT(TableCSV[[#This Row],[csv]],"_"),1)</f>
        <v>dgemm</v>
      </c>
      <c r="L868" s="6" t="str" cm="1">
        <f t="array" ref="L868">INDEX(_xlfn.TEXTSPLIT(TableCSV[[#This Row],[csv]],"_"),2)</f>
        <v>blis</v>
      </c>
      <c r="M8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8" s="6">
        <f>IF(ISNUMBER(SEARCH("optimized",TableCSV[[#This Row],[csv]])),1,0)</f>
        <v>1</v>
      </c>
      <c r="O868" s="6" t="str" cm="1">
        <f t="array" ref="O868">INDEX(_xlfn.TEXTSPLIT(INDEX(_xlfn.TEXTSPLIT(TableCSV[[#This Row],[rep]],"="),2)," "),1)</f>
        <v>cores</v>
      </c>
      <c r="P868" s="6" t="str" cm="1">
        <f t="array" ref="P868">INDEX(_xlfn.TEXTSPLIT(INDEX(_xlfn.TEXTSPLIT(TableCSV[[#This Row],[rep]],"="),3)," "),1)</f>
        <v>close</v>
      </c>
      <c r="Q868" s="6" cm="1">
        <f t="array" ref="Q868">VALUE(INDEX(_xlfn.TEXTSPLIT(INDEX(_xlfn.TEXTSPLIT(TableCSV[[#This Row],[rep]],"="),4)," "),1))</f>
        <v>32</v>
      </c>
      <c r="R868" s="6" cm="1">
        <f t="array" ref="R868">VALUE(INDEX(_xlfn.TEXTSPLIT(INDEX(_xlfn.TEXTSPLIT(TableCSV[[#This Row],[rep]],"="),5)," "),1))</f>
        <v>32</v>
      </c>
    </row>
    <row r="869" spans="1:18" hidden="1" x14ac:dyDescent="0.25">
      <c r="A869" t="s">
        <v>1030</v>
      </c>
      <c r="B869" t="s">
        <v>1031</v>
      </c>
      <c r="C869" t="s">
        <v>32</v>
      </c>
      <c r="D869" t="s">
        <v>1064</v>
      </c>
      <c r="E869">
        <v>30000</v>
      </c>
      <c r="F869">
        <v>30000</v>
      </c>
      <c r="G869">
        <v>30000</v>
      </c>
      <c r="H869">
        <v>53.530687847999999</v>
      </c>
      <c r="I869">
        <v>53.530687999999998</v>
      </c>
      <c r="J869">
        <v>1008.767161</v>
      </c>
      <c r="K869" s="6" t="str" cm="1">
        <f t="array" ref="K869">INDEX(_xlfn.TEXTSPLIT(TableCSV[[#This Row],[csv]],"_"),1)</f>
        <v>dgemm</v>
      </c>
      <c r="L869" s="6" t="str" cm="1">
        <f t="array" ref="L869">INDEX(_xlfn.TEXTSPLIT(TableCSV[[#This Row],[csv]],"_"),2)</f>
        <v>blis</v>
      </c>
      <c r="M8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69" s="6">
        <f>IF(ISNUMBER(SEARCH("optimized",TableCSV[[#This Row],[csv]])),1,0)</f>
        <v>1</v>
      </c>
      <c r="O869" s="6" t="str" cm="1">
        <f t="array" ref="O869">INDEX(_xlfn.TEXTSPLIT(INDEX(_xlfn.TEXTSPLIT(TableCSV[[#This Row],[rep]],"="),2)," "),1)</f>
        <v>cores</v>
      </c>
      <c r="P869" s="6" t="str" cm="1">
        <f t="array" ref="P869">INDEX(_xlfn.TEXTSPLIT(INDEX(_xlfn.TEXTSPLIT(TableCSV[[#This Row],[rep]],"="),3)," "),1)</f>
        <v>close</v>
      </c>
      <c r="Q869" s="6" cm="1">
        <f t="array" ref="Q869">VALUE(INDEX(_xlfn.TEXTSPLIT(INDEX(_xlfn.TEXTSPLIT(TableCSV[[#This Row],[rep]],"="),4)," "),1))</f>
        <v>33</v>
      </c>
      <c r="R869" s="6" cm="1">
        <f t="array" ref="R869">VALUE(INDEX(_xlfn.TEXTSPLIT(INDEX(_xlfn.TEXTSPLIT(TableCSV[[#This Row],[rep]],"="),5)," "),1))</f>
        <v>33</v>
      </c>
    </row>
    <row r="870" spans="1:18" hidden="1" x14ac:dyDescent="0.25">
      <c r="A870" t="s">
        <v>1030</v>
      </c>
      <c r="B870" t="s">
        <v>1031</v>
      </c>
      <c r="C870" t="s">
        <v>32</v>
      </c>
      <c r="D870" t="s">
        <v>1065</v>
      </c>
      <c r="E870">
        <v>30000</v>
      </c>
      <c r="F870">
        <v>30000</v>
      </c>
      <c r="G870">
        <v>30000</v>
      </c>
      <c r="H870">
        <v>53.417216500000002</v>
      </c>
      <c r="I870">
        <v>53.417217000000001</v>
      </c>
      <c r="J870">
        <v>1010.910031</v>
      </c>
      <c r="K870" s="6" t="str" cm="1">
        <f t="array" ref="K870">INDEX(_xlfn.TEXTSPLIT(TableCSV[[#This Row],[csv]],"_"),1)</f>
        <v>dgemm</v>
      </c>
      <c r="L870" s="6" t="str" cm="1">
        <f t="array" ref="L870">INDEX(_xlfn.TEXTSPLIT(TableCSV[[#This Row],[csv]],"_"),2)</f>
        <v>blis</v>
      </c>
      <c r="M8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0" s="6">
        <f>IF(ISNUMBER(SEARCH("optimized",TableCSV[[#This Row],[csv]])),1,0)</f>
        <v>1</v>
      </c>
      <c r="O870" s="6" t="str" cm="1">
        <f t="array" ref="O870">INDEX(_xlfn.TEXTSPLIT(INDEX(_xlfn.TEXTSPLIT(TableCSV[[#This Row],[rep]],"="),2)," "),1)</f>
        <v>cores</v>
      </c>
      <c r="P870" s="6" t="str" cm="1">
        <f t="array" ref="P870">INDEX(_xlfn.TEXTSPLIT(INDEX(_xlfn.TEXTSPLIT(TableCSV[[#This Row],[rep]],"="),3)," "),1)</f>
        <v>close</v>
      </c>
      <c r="Q870" s="6" cm="1">
        <f t="array" ref="Q870">VALUE(INDEX(_xlfn.TEXTSPLIT(INDEX(_xlfn.TEXTSPLIT(TableCSV[[#This Row],[rep]],"="),4)," "),1))</f>
        <v>34</v>
      </c>
      <c r="R870" s="6" cm="1">
        <f t="array" ref="R870">VALUE(INDEX(_xlfn.TEXTSPLIT(INDEX(_xlfn.TEXTSPLIT(TableCSV[[#This Row],[rep]],"="),5)," "),1))</f>
        <v>34</v>
      </c>
    </row>
    <row r="871" spans="1:18" hidden="1" x14ac:dyDescent="0.25">
      <c r="A871" t="s">
        <v>1030</v>
      </c>
      <c r="B871" t="s">
        <v>1031</v>
      </c>
      <c r="C871" t="s">
        <v>32</v>
      </c>
      <c r="D871" t="s">
        <v>1066</v>
      </c>
      <c r="E871">
        <v>30000</v>
      </c>
      <c r="F871">
        <v>30000</v>
      </c>
      <c r="G871">
        <v>30000</v>
      </c>
      <c r="H871">
        <v>51.506818826</v>
      </c>
      <c r="I871">
        <v>51.506819</v>
      </c>
      <c r="J871">
        <v>1048.4048760000001</v>
      </c>
      <c r="K871" s="6" t="str" cm="1">
        <f t="array" ref="K871">INDEX(_xlfn.TEXTSPLIT(TableCSV[[#This Row],[csv]],"_"),1)</f>
        <v>dgemm</v>
      </c>
      <c r="L871" s="6" t="str" cm="1">
        <f t="array" ref="L871">INDEX(_xlfn.TEXTSPLIT(TableCSV[[#This Row],[csv]],"_"),2)</f>
        <v>blis</v>
      </c>
      <c r="M8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1" s="6">
        <f>IF(ISNUMBER(SEARCH("optimized",TableCSV[[#This Row],[csv]])),1,0)</f>
        <v>1</v>
      </c>
      <c r="O871" s="6" t="str" cm="1">
        <f t="array" ref="O871">INDEX(_xlfn.TEXTSPLIT(INDEX(_xlfn.TEXTSPLIT(TableCSV[[#This Row],[rep]],"="),2)," "),1)</f>
        <v>cores</v>
      </c>
      <c r="P871" s="6" t="str" cm="1">
        <f t="array" ref="P871">INDEX(_xlfn.TEXTSPLIT(INDEX(_xlfn.TEXTSPLIT(TableCSV[[#This Row],[rep]],"="),3)," "),1)</f>
        <v>close</v>
      </c>
      <c r="Q871" s="6" cm="1">
        <f t="array" ref="Q871">VALUE(INDEX(_xlfn.TEXTSPLIT(INDEX(_xlfn.TEXTSPLIT(TableCSV[[#This Row],[rep]],"="),4)," "),1))</f>
        <v>35</v>
      </c>
      <c r="R871" s="6" cm="1">
        <f t="array" ref="R871">VALUE(INDEX(_xlfn.TEXTSPLIT(INDEX(_xlfn.TEXTSPLIT(TableCSV[[#This Row],[rep]],"="),5)," "),1))</f>
        <v>35</v>
      </c>
    </row>
    <row r="872" spans="1:18" hidden="1" x14ac:dyDescent="0.25">
      <c r="A872" t="s">
        <v>1030</v>
      </c>
      <c r="B872" t="s">
        <v>1031</v>
      </c>
      <c r="C872" t="s">
        <v>32</v>
      </c>
      <c r="D872" t="s">
        <v>1067</v>
      </c>
      <c r="E872">
        <v>30000</v>
      </c>
      <c r="F872">
        <v>30000</v>
      </c>
      <c r="G872">
        <v>30000</v>
      </c>
      <c r="H872">
        <v>50.811345078000002</v>
      </c>
      <c r="I872">
        <v>50.811345000000003</v>
      </c>
      <c r="J872">
        <v>1062.7547830000001</v>
      </c>
      <c r="K872" s="6" t="str" cm="1">
        <f t="array" ref="K872">INDEX(_xlfn.TEXTSPLIT(TableCSV[[#This Row],[csv]],"_"),1)</f>
        <v>dgemm</v>
      </c>
      <c r="L872" s="6" t="str" cm="1">
        <f t="array" ref="L872">INDEX(_xlfn.TEXTSPLIT(TableCSV[[#This Row],[csv]],"_"),2)</f>
        <v>blis</v>
      </c>
      <c r="M8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2" s="6">
        <f>IF(ISNUMBER(SEARCH("optimized",TableCSV[[#This Row],[csv]])),1,0)</f>
        <v>1</v>
      </c>
      <c r="O872" s="6" t="str" cm="1">
        <f t="array" ref="O872">INDEX(_xlfn.TEXTSPLIT(INDEX(_xlfn.TEXTSPLIT(TableCSV[[#This Row],[rep]],"="),2)," "),1)</f>
        <v>cores</v>
      </c>
      <c r="P872" s="6" t="str" cm="1">
        <f t="array" ref="P872">INDEX(_xlfn.TEXTSPLIT(INDEX(_xlfn.TEXTSPLIT(TableCSV[[#This Row],[rep]],"="),3)," "),1)</f>
        <v>close</v>
      </c>
      <c r="Q872" s="6" cm="1">
        <f t="array" ref="Q872">VALUE(INDEX(_xlfn.TEXTSPLIT(INDEX(_xlfn.TEXTSPLIT(TableCSV[[#This Row],[rep]],"="),4)," "),1))</f>
        <v>36</v>
      </c>
      <c r="R872" s="6" cm="1">
        <f t="array" ref="R872">VALUE(INDEX(_xlfn.TEXTSPLIT(INDEX(_xlfn.TEXTSPLIT(TableCSV[[#This Row],[rep]],"="),5)," "),1))</f>
        <v>36</v>
      </c>
    </row>
    <row r="873" spans="1:18" hidden="1" x14ac:dyDescent="0.25">
      <c r="A873" t="s">
        <v>1030</v>
      </c>
      <c r="B873" t="s">
        <v>1031</v>
      </c>
      <c r="C873" t="s">
        <v>32</v>
      </c>
      <c r="D873" t="s">
        <v>1068</v>
      </c>
      <c r="E873">
        <v>30000</v>
      </c>
      <c r="F873">
        <v>30000</v>
      </c>
      <c r="G873">
        <v>30000</v>
      </c>
      <c r="H873">
        <v>51.599414713999998</v>
      </c>
      <c r="I873">
        <v>51.599415</v>
      </c>
      <c r="J873">
        <v>1046.523498</v>
      </c>
      <c r="K873" s="6" t="str" cm="1">
        <f t="array" ref="K873">INDEX(_xlfn.TEXTSPLIT(TableCSV[[#This Row],[csv]],"_"),1)</f>
        <v>dgemm</v>
      </c>
      <c r="L873" s="6" t="str" cm="1">
        <f t="array" ref="L873">INDEX(_xlfn.TEXTSPLIT(TableCSV[[#This Row],[csv]],"_"),2)</f>
        <v>blis</v>
      </c>
      <c r="M8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3" s="6">
        <f>IF(ISNUMBER(SEARCH("optimized",TableCSV[[#This Row],[csv]])),1,0)</f>
        <v>1</v>
      </c>
      <c r="O873" s="6" t="str" cm="1">
        <f t="array" ref="O873">INDEX(_xlfn.TEXTSPLIT(INDEX(_xlfn.TEXTSPLIT(TableCSV[[#This Row],[rep]],"="),2)," "),1)</f>
        <v>cores</v>
      </c>
      <c r="P873" s="6" t="str" cm="1">
        <f t="array" ref="P873">INDEX(_xlfn.TEXTSPLIT(INDEX(_xlfn.TEXTSPLIT(TableCSV[[#This Row],[rep]],"="),3)," "),1)</f>
        <v>close</v>
      </c>
      <c r="Q873" s="6" cm="1">
        <f t="array" ref="Q873">VALUE(INDEX(_xlfn.TEXTSPLIT(INDEX(_xlfn.TEXTSPLIT(TableCSV[[#This Row],[rep]],"="),4)," "),1))</f>
        <v>37</v>
      </c>
      <c r="R873" s="6" cm="1">
        <f t="array" ref="R873">VALUE(INDEX(_xlfn.TEXTSPLIT(INDEX(_xlfn.TEXTSPLIT(TableCSV[[#This Row],[rep]],"="),5)," "),1))</f>
        <v>37</v>
      </c>
    </row>
    <row r="874" spans="1:18" hidden="1" x14ac:dyDescent="0.25">
      <c r="A874" t="s">
        <v>1030</v>
      </c>
      <c r="B874" t="s">
        <v>1031</v>
      </c>
      <c r="C874" t="s">
        <v>32</v>
      </c>
      <c r="D874" t="s">
        <v>1069</v>
      </c>
      <c r="E874">
        <v>30000</v>
      </c>
      <c r="F874">
        <v>30000</v>
      </c>
      <c r="G874">
        <v>30000</v>
      </c>
      <c r="H874">
        <v>50.388010635999997</v>
      </c>
      <c r="I874">
        <v>50.388010999999999</v>
      </c>
      <c r="J874">
        <v>1071.6835080000001</v>
      </c>
      <c r="K874" s="6" t="str" cm="1">
        <f t="array" ref="K874">INDEX(_xlfn.TEXTSPLIT(TableCSV[[#This Row],[csv]],"_"),1)</f>
        <v>dgemm</v>
      </c>
      <c r="L874" s="6" t="str" cm="1">
        <f t="array" ref="L874">INDEX(_xlfn.TEXTSPLIT(TableCSV[[#This Row],[csv]],"_"),2)</f>
        <v>blis</v>
      </c>
      <c r="M8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4" s="6">
        <f>IF(ISNUMBER(SEARCH("optimized",TableCSV[[#This Row],[csv]])),1,0)</f>
        <v>1</v>
      </c>
      <c r="O874" s="6" t="str" cm="1">
        <f t="array" ref="O874">INDEX(_xlfn.TEXTSPLIT(INDEX(_xlfn.TEXTSPLIT(TableCSV[[#This Row],[rep]],"="),2)," "),1)</f>
        <v>cores</v>
      </c>
      <c r="P874" s="6" t="str" cm="1">
        <f t="array" ref="P874">INDEX(_xlfn.TEXTSPLIT(INDEX(_xlfn.TEXTSPLIT(TableCSV[[#This Row],[rep]],"="),3)," "),1)</f>
        <v>close</v>
      </c>
      <c r="Q874" s="6" cm="1">
        <f t="array" ref="Q874">VALUE(INDEX(_xlfn.TEXTSPLIT(INDEX(_xlfn.TEXTSPLIT(TableCSV[[#This Row],[rep]],"="),4)," "),1))</f>
        <v>38</v>
      </c>
      <c r="R874" s="6" cm="1">
        <f t="array" ref="R874">VALUE(INDEX(_xlfn.TEXTSPLIT(INDEX(_xlfn.TEXTSPLIT(TableCSV[[#This Row],[rep]],"="),5)," "),1))</f>
        <v>38</v>
      </c>
    </row>
    <row r="875" spans="1:18" hidden="1" x14ac:dyDescent="0.25">
      <c r="A875" t="s">
        <v>1030</v>
      </c>
      <c r="B875" t="s">
        <v>1031</v>
      </c>
      <c r="C875" t="s">
        <v>32</v>
      </c>
      <c r="D875" t="s">
        <v>1070</v>
      </c>
      <c r="E875">
        <v>30000</v>
      </c>
      <c r="F875">
        <v>30000</v>
      </c>
      <c r="G875">
        <v>30000</v>
      </c>
      <c r="H875">
        <v>50.615465210000004</v>
      </c>
      <c r="I875">
        <v>50.615465</v>
      </c>
      <c r="J875">
        <v>1066.867602</v>
      </c>
      <c r="K875" s="6" t="str" cm="1">
        <f t="array" ref="K875">INDEX(_xlfn.TEXTSPLIT(TableCSV[[#This Row],[csv]],"_"),1)</f>
        <v>dgemm</v>
      </c>
      <c r="L875" s="6" t="str" cm="1">
        <f t="array" ref="L875">INDEX(_xlfn.TEXTSPLIT(TableCSV[[#This Row],[csv]],"_"),2)</f>
        <v>blis</v>
      </c>
      <c r="M8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5" s="6">
        <f>IF(ISNUMBER(SEARCH("optimized",TableCSV[[#This Row],[csv]])),1,0)</f>
        <v>1</v>
      </c>
      <c r="O875" s="6" t="str" cm="1">
        <f t="array" ref="O875">INDEX(_xlfn.TEXTSPLIT(INDEX(_xlfn.TEXTSPLIT(TableCSV[[#This Row],[rep]],"="),2)," "),1)</f>
        <v>cores</v>
      </c>
      <c r="P875" s="6" t="str" cm="1">
        <f t="array" ref="P875">INDEX(_xlfn.TEXTSPLIT(INDEX(_xlfn.TEXTSPLIT(TableCSV[[#This Row],[rep]],"="),3)," "),1)</f>
        <v>close</v>
      </c>
      <c r="Q875" s="6" cm="1">
        <f t="array" ref="Q875">VALUE(INDEX(_xlfn.TEXTSPLIT(INDEX(_xlfn.TEXTSPLIT(TableCSV[[#This Row],[rep]],"="),4)," "),1))</f>
        <v>39</v>
      </c>
      <c r="R875" s="6" cm="1">
        <f t="array" ref="R875">VALUE(INDEX(_xlfn.TEXTSPLIT(INDEX(_xlfn.TEXTSPLIT(TableCSV[[#This Row],[rep]],"="),5)," "),1))</f>
        <v>39</v>
      </c>
    </row>
    <row r="876" spans="1:18" hidden="1" x14ac:dyDescent="0.25">
      <c r="A876" t="s">
        <v>1030</v>
      </c>
      <c r="B876" t="s">
        <v>1031</v>
      </c>
      <c r="C876" t="s">
        <v>32</v>
      </c>
      <c r="D876" t="s">
        <v>1071</v>
      </c>
      <c r="E876">
        <v>30000</v>
      </c>
      <c r="F876">
        <v>30000</v>
      </c>
      <c r="G876">
        <v>30000</v>
      </c>
      <c r="H876">
        <v>51.912051222000002</v>
      </c>
      <c r="I876">
        <v>51.912050999999998</v>
      </c>
      <c r="J876">
        <v>1040.2208880000001</v>
      </c>
      <c r="K876" s="6" t="str" cm="1">
        <f t="array" ref="K876">INDEX(_xlfn.TEXTSPLIT(TableCSV[[#This Row],[csv]],"_"),1)</f>
        <v>dgemm</v>
      </c>
      <c r="L876" s="6" t="str" cm="1">
        <f t="array" ref="L876">INDEX(_xlfn.TEXTSPLIT(TableCSV[[#This Row],[csv]],"_"),2)</f>
        <v>blis</v>
      </c>
      <c r="M8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6" s="6">
        <f>IF(ISNUMBER(SEARCH("optimized",TableCSV[[#This Row],[csv]])),1,0)</f>
        <v>1</v>
      </c>
      <c r="O876" s="6" t="str" cm="1">
        <f t="array" ref="O876">INDEX(_xlfn.TEXTSPLIT(INDEX(_xlfn.TEXTSPLIT(TableCSV[[#This Row],[rep]],"="),2)," "),1)</f>
        <v>cores</v>
      </c>
      <c r="P876" s="6" t="str" cm="1">
        <f t="array" ref="P876">INDEX(_xlfn.TEXTSPLIT(INDEX(_xlfn.TEXTSPLIT(TableCSV[[#This Row],[rep]],"="),3)," "),1)</f>
        <v>close</v>
      </c>
      <c r="Q876" s="6" cm="1">
        <f t="array" ref="Q876">VALUE(INDEX(_xlfn.TEXTSPLIT(INDEX(_xlfn.TEXTSPLIT(TableCSV[[#This Row],[rep]],"="),4)," "),1))</f>
        <v>40</v>
      </c>
      <c r="R876" s="6" cm="1">
        <f t="array" ref="R876">VALUE(INDEX(_xlfn.TEXTSPLIT(INDEX(_xlfn.TEXTSPLIT(TableCSV[[#This Row],[rep]],"="),5)," "),1))</f>
        <v>40</v>
      </c>
    </row>
    <row r="877" spans="1:18" hidden="1" x14ac:dyDescent="0.25">
      <c r="A877" t="s">
        <v>1030</v>
      </c>
      <c r="B877" t="s">
        <v>1031</v>
      </c>
      <c r="C877" t="s">
        <v>32</v>
      </c>
      <c r="D877" t="s">
        <v>1072</v>
      </c>
      <c r="E877">
        <v>30000</v>
      </c>
      <c r="F877">
        <v>30000</v>
      </c>
      <c r="G877">
        <v>30000</v>
      </c>
      <c r="H877">
        <v>51.911134066000002</v>
      </c>
      <c r="I877">
        <v>51.911133999999997</v>
      </c>
      <c r="J877">
        <v>1040.239266</v>
      </c>
      <c r="K877" s="6" t="str" cm="1">
        <f t="array" ref="K877">INDEX(_xlfn.TEXTSPLIT(TableCSV[[#This Row],[csv]],"_"),1)</f>
        <v>dgemm</v>
      </c>
      <c r="L877" s="6" t="str" cm="1">
        <f t="array" ref="L877">INDEX(_xlfn.TEXTSPLIT(TableCSV[[#This Row],[csv]],"_"),2)</f>
        <v>blis</v>
      </c>
      <c r="M8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7" s="6">
        <f>IF(ISNUMBER(SEARCH("optimized",TableCSV[[#This Row],[csv]])),1,0)</f>
        <v>1</v>
      </c>
      <c r="O877" s="6" t="str" cm="1">
        <f t="array" ref="O877">INDEX(_xlfn.TEXTSPLIT(INDEX(_xlfn.TEXTSPLIT(TableCSV[[#This Row],[rep]],"="),2)," "),1)</f>
        <v>cores</v>
      </c>
      <c r="P877" s="6" t="str" cm="1">
        <f t="array" ref="P877">INDEX(_xlfn.TEXTSPLIT(INDEX(_xlfn.TEXTSPLIT(TableCSV[[#This Row],[rep]],"="),3)," "),1)</f>
        <v>close</v>
      </c>
      <c r="Q877" s="6" cm="1">
        <f t="array" ref="Q877">VALUE(INDEX(_xlfn.TEXTSPLIT(INDEX(_xlfn.TEXTSPLIT(TableCSV[[#This Row],[rep]],"="),4)," "),1))</f>
        <v>41</v>
      </c>
      <c r="R877" s="6" cm="1">
        <f t="array" ref="R877">VALUE(INDEX(_xlfn.TEXTSPLIT(INDEX(_xlfn.TEXTSPLIT(TableCSV[[#This Row],[rep]],"="),5)," "),1))</f>
        <v>41</v>
      </c>
    </row>
    <row r="878" spans="1:18" hidden="1" x14ac:dyDescent="0.25">
      <c r="A878" t="s">
        <v>1030</v>
      </c>
      <c r="B878" t="s">
        <v>1031</v>
      </c>
      <c r="C878" t="s">
        <v>32</v>
      </c>
      <c r="D878" t="s">
        <v>1073</v>
      </c>
      <c r="E878">
        <v>30000</v>
      </c>
      <c r="F878">
        <v>30000</v>
      </c>
      <c r="G878">
        <v>30000</v>
      </c>
      <c r="H878">
        <v>49.465781157999999</v>
      </c>
      <c r="I878">
        <v>49.465781</v>
      </c>
      <c r="J878">
        <v>1091.6637470000001</v>
      </c>
      <c r="K878" s="6" t="str" cm="1">
        <f t="array" ref="K878">INDEX(_xlfn.TEXTSPLIT(TableCSV[[#This Row],[csv]],"_"),1)</f>
        <v>dgemm</v>
      </c>
      <c r="L878" s="6" t="str" cm="1">
        <f t="array" ref="L878">INDEX(_xlfn.TEXTSPLIT(TableCSV[[#This Row],[csv]],"_"),2)</f>
        <v>blis</v>
      </c>
      <c r="M8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8" s="6">
        <f>IF(ISNUMBER(SEARCH("optimized",TableCSV[[#This Row],[csv]])),1,0)</f>
        <v>1</v>
      </c>
      <c r="O878" s="6" t="str" cm="1">
        <f t="array" ref="O878">INDEX(_xlfn.TEXTSPLIT(INDEX(_xlfn.TEXTSPLIT(TableCSV[[#This Row],[rep]],"="),2)," "),1)</f>
        <v>cores</v>
      </c>
      <c r="P878" s="6" t="str" cm="1">
        <f t="array" ref="P878">INDEX(_xlfn.TEXTSPLIT(INDEX(_xlfn.TEXTSPLIT(TableCSV[[#This Row],[rep]],"="),3)," "),1)</f>
        <v>close</v>
      </c>
      <c r="Q878" s="6" cm="1">
        <f t="array" ref="Q878">VALUE(INDEX(_xlfn.TEXTSPLIT(INDEX(_xlfn.TEXTSPLIT(TableCSV[[#This Row],[rep]],"="),4)," "),1))</f>
        <v>42</v>
      </c>
      <c r="R878" s="6" cm="1">
        <f t="array" ref="R878">VALUE(INDEX(_xlfn.TEXTSPLIT(INDEX(_xlfn.TEXTSPLIT(TableCSV[[#This Row],[rep]],"="),5)," "),1))</f>
        <v>42</v>
      </c>
    </row>
    <row r="879" spans="1:18" hidden="1" x14ac:dyDescent="0.25">
      <c r="A879" t="s">
        <v>1030</v>
      </c>
      <c r="B879" t="s">
        <v>1031</v>
      </c>
      <c r="C879" t="s">
        <v>32</v>
      </c>
      <c r="D879" t="s">
        <v>1074</v>
      </c>
      <c r="E879">
        <v>30000</v>
      </c>
      <c r="F879">
        <v>30000</v>
      </c>
      <c r="G879">
        <v>30000</v>
      </c>
      <c r="H879">
        <v>48.800433724000001</v>
      </c>
      <c r="I879">
        <v>48.800434000000003</v>
      </c>
      <c r="J879">
        <v>1106.547542</v>
      </c>
      <c r="K879" s="6" t="str" cm="1">
        <f t="array" ref="K879">INDEX(_xlfn.TEXTSPLIT(TableCSV[[#This Row],[csv]],"_"),1)</f>
        <v>dgemm</v>
      </c>
      <c r="L879" s="6" t="str" cm="1">
        <f t="array" ref="L879">INDEX(_xlfn.TEXTSPLIT(TableCSV[[#This Row],[csv]],"_"),2)</f>
        <v>blis</v>
      </c>
      <c r="M8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79" s="6">
        <f>IF(ISNUMBER(SEARCH("optimized",TableCSV[[#This Row],[csv]])),1,0)</f>
        <v>1</v>
      </c>
      <c r="O879" s="6" t="str" cm="1">
        <f t="array" ref="O879">INDEX(_xlfn.TEXTSPLIT(INDEX(_xlfn.TEXTSPLIT(TableCSV[[#This Row],[rep]],"="),2)," "),1)</f>
        <v>cores</v>
      </c>
      <c r="P879" s="6" t="str" cm="1">
        <f t="array" ref="P879">INDEX(_xlfn.TEXTSPLIT(INDEX(_xlfn.TEXTSPLIT(TableCSV[[#This Row],[rep]],"="),3)," "),1)</f>
        <v>close</v>
      </c>
      <c r="Q879" s="6" cm="1">
        <f t="array" ref="Q879">VALUE(INDEX(_xlfn.TEXTSPLIT(INDEX(_xlfn.TEXTSPLIT(TableCSV[[#This Row],[rep]],"="),4)," "),1))</f>
        <v>43</v>
      </c>
      <c r="R879" s="6" cm="1">
        <f t="array" ref="R879">VALUE(INDEX(_xlfn.TEXTSPLIT(INDEX(_xlfn.TEXTSPLIT(TableCSV[[#This Row],[rep]],"="),5)," "),1))</f>
        <v>43</v>
      </c>
    </row>
    <row r="880" spans="1:18" hidden="1" x14ac:dyDescent="0.25">
      <c r="A880" t="s">
        <v>1030</v>
      </c>
      <c r="B880" t="s">
        <v>1031</v>
      </c>
      <c r="C880" t="s">
        <v>32</v>
      </c>
      <c r="D880" t="s">
        <v>1075</v>
      </c>
      <c r="E880">
        <v>30000</v>
      </c>
      <c r="F880">
        <v>30000</v>
      </c>
      <c r="G880">
        <v>30000</v>
      </c>
      <c r="H880">
        <v>42.747193465000002</v>
      </c>
      <c r="I880">
        <v>42.747193000000003</v>
      </c>
      <c r="J880">
        <v>1263.240826</v>
      </c>
      <c r="K880" s="6" t="str" cm="1">
        <f t="array" ref="K880">INDEX(_xlfn.TEXTSPLIT(TableCSV[[#This Row],[csv]],"_"),1)</f>
        <v>dgemm</v>
      </c>
      <c r="L880" s="6" t="str" cm="1">
        <f t="array" ref="L880">INDEX(_xlfn.TEXTSPLIT(TableCSV[[#This Row],[csv]],"_"),2)</f>
        <v>blis</v>
      </c>
      <c r="M8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0" s="6">
        <f>IF(ISNUMBER(SEARCH("optimized",TableCSV[[#This Row],[csv]])),1,0)</f>
        <v>1</v>
      </c>
      <c r="O880" s="6" t="str" cm="1">
        <f t="array" ref="O880">INDEX(_xlfn.TEXTSPLIT(INDEX(_xlfn.TEXTSPLIT(TableCSV[[#This Row],[rep]],"="),2)," "),1)</f>
        <v>cores</v>
      </c>
      <c r="P880" s="6" t="str" cm="1">
        <f t="array" ref="P880">INDEX(_xlfn.TEXTSPLIT(INDEX(_xlfn.TEXTSPLIT(TableCSV[[#This Row],[rep]],"="),3)," "),1)</f>
        <v>close</v>
      </c>
      <c r="Q880" s="6" cm="1">
        <f t="array" ref="Q880">VALUE(INDEX(_xlfn.TEXTSPLIT(INDEX(_xlfn.TEXTSPLIT(TableCSV[[#This Row],[rep]],"="),4)," "),1))</f>
        <v>44</v>
      </c>
      <c r="R880" s="6" cm="1">
        <f t="array" ref="R880">VALUE(INDEX(_xlfn.TEXTSPLIT(INDEX(_xlfn.TEXTSPLIT(TableCSV[[#This Row],[rep]],"="),5)," "),1))</f>
        <v>44</v>
      </c>
    </row>
    <row r="881" spans="1:18" hidden="1" x14ac:dyDescent="0.25">
      <c r="A881" t="s">
        <v>1030</v>
      </c>
      <c r="B881" t="s">
        <v>1031</v>
      </c>
      <c r="C881" t="s">
        <v>32</v>
      </c>
      <c r="D881" t="s">
        <v>1076</v>
      </c>
      <c r="E881">
        <v>30000</v>
      </c>
      <c r="F881">
        <v>30000</v>
      </c>
      <c r="G881">
        <v>30000</v>
      </c>
      <c r="H881">
        <v>44.488599051000001</v>
      </c>
      <c r="I881">
        <v>44.488599000000001</v>
      </c>
      <c r="J881">
        <v>1213.7941209999999</v>
      </c>
      <c r="K881" s="6" t="str" cm="1">
        <f t="array" ref="K881">INDEX(_xlfn.TEXTSPLIT(TableCSV[[#This Row],[csv]],"_"),1)</f>
        <v>dgemm</v>
      </c>
      <c r="L881" s="6" t="str" cm="1">
        <f t="array" ref="L881">INDEX(_xlfn.TEXTSPLIT(TableCSV[[#This Row],[csv]],"_"),2)</f>
        <v>blis</v>
      </c>
      <c r="M8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1" s="6">
        <f>IF(ISNUMBER(SEARCH("optimized",TableCSV[[#This Row],[csv]])),1,0)</f>
        <v>1</v>
      </c>
      <c r="O881" s="6" t="str" cm="1">
        <f t="array" ref="O881">INDEX(_xlfn.TEXTSPLIT(INDEX(_xlfn.TEXTSPLIT(TableCSV[[#This Row],[rep]],"="),2)," "),1)</f>
        <v>cores</v>
      </c>
      <c r="P881" s="6" t="str" cm="1">
        <f t="array" ref="P881">INDEX(_xlfn.TEXTSPLIT(INDEX(_xlfn.TEXTSPLIT(TableCSV[[#This Row],[rep]],"="),3)," "),1)</f>
        <v>close</v>
      </c>
      <c r="Q881" s="6" cm="1">
        <f t="array" ref="Q881">VALUE(INDEX(_xlfn.TEXTSPLIT(INDEX(_xlfn.TEXTSPLIT(TableCSV[[#This Row],[rep]],"="),4)," "),1))</f>
        <v>45</v>
      </c>
      <c r="R881" s="6" cm="1">
        <f t="array" ref="R881">VALUE(INDEX(_xlfn.TEXTSPLIT(INDEX(_xlfn.TEXTSPLIT(TableCSV[[#This Row],[rep]],"="),5)," "),1))</f>
        <v>45</v>
      </c>
    </row>
    <row r="882" spans="1:18" hidden="1" x14ac:dyDescent="0.25">
      <c r="A882" t="s">
        <v>1030</v>
      </c>
      <c r="B882" t="s">
        <v>1031</v>
      </c>
      <c r="C882" t="s">
        <v>32</v>
      </c>
      <c r="D882" t="s">
        <v>1077</v>
      </c>
      <c r="E882">
        <v>30000</v>
      </c>
      <c r="F882">
        <v>30000</v>
      </c>
      <c r="G882">
        <v>30000</v>
      </c>
      <c r="H882">
        <v>46.258679741000002</v>
      </c>
      <c r="I882">
        <v>46.258679999999998</v>
      </c>
      <c r="J882">
        <v>1167.348491</v>
      </c>
      <c r="K882" s="6" t="str" cm="1">
        <f t="array" ref="K882">INDEX(_xlfn.TEXTSPLIT(TableCSV[[#This Row],[csv]],"_"),1)</f>
        <v>dgemm</v>
      </c>
      <c r="L882" s="6" t="str" cm="1">
        <f t="array" ref="L882">INDEX(_xlfn.TEXTSPLIT(TableCSV[[#This Row],[csv]],"_"),2)</f>
        <v>blis</v>
      </c>
      <c r="M8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2" s="6">
        <f>IF(ISNUMBER(SEARCH("optimized",TableCSV[[#This Row],[csv]])),1,0)</f>
        <v>1</v>
      </c>
      <c r="O882" s="6" t="str" cm="1">
        <f t="array" ref="O882">INDEX(_xlfn.TEXTSPLIT(INDEX(_xlfn.TEXTSPLIT(TableCSV[[#This Row],[rep]],"="),2)," "),1)</f>
        <v>cores</v>
      </c>
      <c r="P882" s="6" t="str" cm="1">
        <f t="array" ref="P882">INDEX(_xlfn.TEXTSPLIT(INDEX(_xlfn.TEXTSPLIT(TableCSV[[#This Row],[rep]],"="),3)," "),1)</f>
        <v>close</v>
      </c>
      <c r="Q882" s="6" cm="1">
        <f t="array" ref="Q882">VALUE(INDEX(_xlfn.TEXTSPLIT(INDEX(_xlfn.TEXTSPLIT(TableCSV[[#This Row],[rep]],"="),4)," "),1))</f>
        <v>46</v>
      </c>
      <c r="R882" s="6" cm="1">
        <f t="array" ref="R882">VALUE(INDEX(_xlfn.TEXTSPLIT(INDEX(_xlfn.TEXTSPLIT(TableCSV[[#This Row],[rep]],"="),5)," "),1))</f>
        <v>46</v>
      </c>
    </row>
    <row r="883" spans="1:18" hidden="1" x14ac:dyDescent="0.25">
      <c r="A883" t="s">
        <v>1030</v>
      </c>
      <c r="B883" t="s">
        <v>1031</v>
      </c>
      <c r="C883" t="s">
        <v>32</v>
      </c>
      <c r="D883" t="s">
        <v>1078</v>
      </c>
      <c r="E883">
        <v>30000</v>
      </c>
      <c r="F883">
        <v>30000</v>
      </c>
      <c r="G883">
        <v>30000</v>
      </c>
      <c r="H883">
        <v>46.464747930000001</v>
      </c>
      <c r="I883">
        <v>46.464748</v>
      </c>
      <c r="J883">
        <v>1162.1713749999999</v>
      </c>
      <c r="K883" s="6" t="str" cm="1">
        <f t="array" ref="K883">INDEX(_xlfn.TEXTSPLIT(TableCSV[[#This Row],[csv]],"_"),1)</f>
        <v>dgemm</v>
      </c>
      <c r="L883" s="6" t="str" cm="1">
        <f t="array" ref="L883">INDEX(_xlfn.TEXTSPLIT(TableCSV[[#This Row],[csv]],"_"),2)</f>
        <v>blis</v>
      </c>
      <c r="M8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3" s="6">
        <f>IF(ISNUMBER(SEARCH("optimized",TableCSV[[#This Row],[csv]])),1,0)</f>
        <v>1</v>
      </c>
      <c r="O883" s="6" t="str" cm="1">
        <f t="array" ref="O883">INDEX(_xlfn.TEXTSPLIT(INDEX(_xlfn.TEXTSPLIT(TableCSV[[#This Row],[rep]],"="),2)," "),1)</f>
        <v>cores</v>
      </c>
      <c r="P883" s="6" t="str" cm="1">
        <f t="array" ref="P883">INDEX(_xlfn.TEXTSPLIT(INDEX(_xlfn.TEXTSPLIT(TableCSV[[#This Row],[rep]],"="),3)," "),1)</f>
        <v>close</v>
      </c>
      <c r="Q883" s="6" cm="1">
        <f t="array" ref="Q883">VALUE(INDEX(_xlfn.TEXTSPLIT(INDEX(_xlfn.TEXTSPLIT(TableCSV[[#This Row],[rep]],"="),4)," "),1))</f>
        <v>47</v>
      </c>
      <c r="R883" s="6" cm="1">
        <f t="array" ref="R883">VALUE(INDEX(_xlfn.TEXTSPLIT(INDEX(_xlfn.TEXTSPLIT(TableCSV[[#This Row],[rep]],"="),5)," "),1))</f>
        <v>47</v>
      </c>
    </row>
    <row r="884" spans="1:18" hidden="1" x14ac:dyDescent="0.25">
      <c r="A884" t="s">
        <v>1030</v>
      </c>
      <c r="B884" t="s">
        <v>1031</v>
      </c>
      <c r="C884" t="s">
        <v>32</v>
      </c>
      <c r="D884" t="s">
        <v>1079</v>
      </c>
      <c r="E884">
        <v>30000</v>
      </c>
      <c r="F884">
        <v>30000</v>
      </c>
      <c r="G884">
        <v>30000</v>
      </c>
      <c r="H884">
        <v>43.555758679999997</v>
      </c>
      <c r="I884">
        <v>43.555759000000002</v>
      </c>
      <c r="J884">
        <v>1239.790137</v>
      </c>
      <c r="K884" s="6" t="str" cm="1">
        <f t="array" ref="K884">INDEX(_xlfn.TEXTSPLIT(TableCSV[[#This Row],[csv]],"_"),1)</f>
        <v>dgemm</v>
      </c>
      <c r="L884" s="6" t="str" cm="1">
        <f t="array" ref="L884">INDEX(_xlfn.TEXTSPLIT(TableCSV[[#This Row],[csv]],"_"),2)</f>
        <v>blis</v>
      </c>
      <c r="M8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4" s="6">
        <f>IF(ISNUMBER(SEARCH("optimized",TableCSV[[#This Row],[csv]])),1,0)</f>
        <v>1</v>
      </c>
      <c r="O884" s="6" t="str" cm="1">
        <f t="array" ref="O884">INDEX(_xlfn.TEXTSPLIT(INDEX(_xlfn.TEXTSPLIT(TableCSV[[#This Row],[rep]],"="),2)," "),1)</f>
        <v>cores</v>
      </c>
      <c r="P884" s="6" t="str" cm="1">
        <f t="array" ref="P884">INDEX(_xlfn.TEXTSPLIT(INDEX(_xlfn.TEXTSPLIT(TableCSV[[#This Row],[rep]],"="),3)," "),1)</f>
        <v>close</v>
      </c>
      <c r="Q884" s="6" cm="1">
        <f t="array" ref="Q884">VALUE(INDEX(_xlfn.TEXTSPLIT(INDEX(_xlfn.TEXTSPLIT(TableCSV[[#This Row],[rep]],"="),4)," "),1))</f>
        <v>48</v>
      </c>
      <c r="R884" s="6" cm="1">
        <f t="array" ref="R884">VALUE(INDEX(_xlfn.TEXTSPLIT(INDEX(_xlfn.TEXTSPLIT(TableCSV[[#This Row],[rep]],"="),5)," "),1))</f>
        <v>48</v>
      </c>
    </row>
    <row r="885" spans="1:18" hidden="1" x14ac:dyDescent="0.25">
      <c r="A885" t="s">
        <v>1030</v>
      </c>
      <c r="B885" t="s">
        <v>1031</v>
      </c>
      <c r="C885" t="s">
        <v>32</v>
      </c>
      <c r="D885" t="s">
        <v>1080</v>
      </c>
      <c r="E885">
        <v>30000</v>
      </c>
      <c r="F885">
        <v>30000</v>
      </c>
      <c r="G885">
        <v>30000</v>
      </c>
      <c r="H885">
        <v>46.863573737999999</v>
      </c>
      <c r="I885">
        <v>46.863574</v>
      </c>
      <c r="J885">
        <v>1152.28088</v>
      </c>
      <c r="K885" s="6" t="str" cm="1">
        <f t="array" ref="K885">INDEX(_xlfn.TEXTSPLIT(TableCSV[[#This Row],[csv]],"_"),1)</f>
        <v>dgemm</v>
      </c>
      <c r="L885" s="6" t="str" cm="1">
        <f t="array" ref="L885">INDEX(_xlfn.TEXTSPLIT(TableCSV[[#This Row],[csv]],"_"),2)</f>
        <v>blis</v>
      </c>
      <c r="M8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5" s="6">
        <f>IF(ISNUMBER(SEARCH("optimized",TableCSV[[#This Row],[csv]])),1,0)</f>
        <v>1</v>
      </c>
      <c r="O885" s="6" t="str" cm="1">
        <f t="array" ref="O885">INDEX(_xlfn.TEXTSPLIT(INDEX(_xlfn.TEXTSPLIT(TableCSV[[#This Row],[rep]],"="),2)," "),1)</f>
        <v>cores</v>
      </c>
      <c r="P885" s="6" t="str" cm="1">
        <f t="array" ref="P885">INDEX(_xlfn.TEXTSPLIT(INDEX(_xlfn.TEXTSPLIT(TableCSV[[#This Row],[rep]],"="),3)," "),1)</f>
        <v>close</v>
      </c>
      <c r="Q885" s="6" cm="1">
        <f t="array" ref="Q885">VALUE(INDEX(_xlfn.TEXTSPLIT(INDEX(_xlfn.TEXTSPLIT(TableCSV[[#This Row],[rep]],"="),4)," "),1))</f>
        <v>49</v>
      </c>
      <c r="R885" s="6" cm="1">
        <f t="array" ref="R885">VALUE(INDEX(_xlfn.TEXTSPLIT(INDEX(_xlfn.TEXTSPLIT(TableCSV[[#This Row],[rep]],"="),5)," "),1))</f>
        <v>49</v>
      </c>
    </row>
    <row r="886" spans="1:18" hidden="1" x14ac:dyDescent="0.25">
      <c r="A886" t="s">
        <v>1030</v>
      </c>
      <c r="B886" t="s">
        <v>1031</v>
      </c>
      <c r="C886" t="s">
        <v>32</v>
      </c>
      <c r="D886" t="s">
        <v>1081</v>
      </c>
      <c r="E886">
        <v>30000</v>
      </c>
      <c r="F886">
        <v>30000</v>
      </c>
      <c r="G886">
        <v>30000</v>
      </c>
      <c r="H886">
        <v>44.991173965000002</v>
      </c>
      <c r="I886">
        <v>44.991174000000001</v>
      </c>
      <c r="J886">
        <v>1200.2354069999999</v>
      </c>
      <c r="K886" s="6" t="str" cm="1">
        <f t="array" ref="K886">INDEX(_xlfn.TEXTSPLIT(TableCSV[[#This Row],[csv]],"_"),1)</f>
        <v>dgemm</v>
      </c>
      <c r="L886" s="6" t="str" cm="1">
        <f t="array" ref="L886">INDEX(_xlfn.TEXTSPLIT(TableCSV[[#This Row],[csv]],"_"),2)</f>
        <v>blis</v>
      </c>
      <c r="M8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6" s="6">
        <f>IF(ISNUMBER(SEARCH("optimized",TableCSV[[#This Row],[csv]])),1,0)</f>
        <v>1</v>
      </c>
      <c r="O886" s="6" t="str" cm="1">
        <f t="array" ref="O886">INDEX(_xlfn.TEXTSPLIT(INDEX(_xlfn.TEXTSPLIT(TableCSV[[#This Row],[rep]],"="),2)," "),1)</f>
        <v>cores</v>
      </c>
      <c r="P886" s="6" t="str" cm="1">
        <f t="array" ref="P886">INDEX(_xlfn.TEXTSPLIT(INDEX(_xlfn.TEXTSPLIT(TableCSV[[#This Row],[rep]],"="),3)," "),1)</f>
        <v>close</v>
      </c>
      <c r="Q886" s="6" cm="1">
        <f t="array" ref="Q886">VALUE(INDEX(_xlfn.TEXTSPLIT(INDEX(_xlfn.TEXTSPLIT(TableCSV[[#This Row],[rep]],"="),4)," "),1))</f>
        <v>50</v>
      </c>
      <c r="R886" s="6" cm="1">
        <f t="array" ref="R886">VALUE(INDEX(_xlfn.TEXTSPLIT(INDEX(_xlfn.TEXTSPLIT(TableCSV[[#This Row],[rep]],"="),5)," "),1))</f>
        <v>50</v>
      </c>
    </row>
    <row r="887" spans="1:18" hidden="1" x14ac:dyDescent="0.25">
      <c r="A887" t="s">
        <v>1030</v>
      </c>
      <c r="B887" t="s">
        <v>1031</v>
      </c>
      <c r="C887" t="s">
        <v>32</v>
      </c>
      <c r="D887" t="s">
        <v>1082</v>
      </c>
      <c r="E887">
        <v>30000</v>
      </c>
      <c r="F887">
        <v>30000</v>
      </c>
      <c r="G887">
        <v>30000</v>
      </c>
      <c r="H887">
        <v>45.111229022000003</v>
      </c>
      <c r="I887">
        <v>45.111229000000002</v>
      </c>
      <c r="J887">
        <v>1197.0412060000001</v>
      </c>
      <c r="K887" s="6" t="str" cm="1">
        <f t="array" ref="K887">INDEX(_xlfn.TEXTSPLIT(TableCSV[[#This Row],[csv]],"_"),1)</f>
        <v>dgemm</v>
      </c>
      <c r="L887" s="6" t="str" cm="1">
        <f t="array" ref="L887">INDEX(_xlfn.TEXTSPLIT(TableCSV[[#This Row],[csv]],"_"),2)</f>
        <v>blis</v>
      </c>
      <c r="M8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7" s="6">
        <f>IF(ISNUMBER(SEARCH("optimized",TableCSV[[#This Row],[csv]])),1,0)</f>
        <v>1</v>
      </c>
      <c r="O887" s="6" t="str" cm="1">
        <f t="array" ref="O887">INDEX(_xlfn.TEXTSPLIT(INDEX(_xlfn.TEXTSPLIT(TableCSV[[#This Row],[rep]],"="),2)," "),1)</f>
        <v>cores</v>
      </c>
      <c r="P887" s="6" t="str" cm="1">
        <f t="array" ref="P887">INDEX(_xlfn.TEXTSPLIT(INDEX(_xlfn.TEXTSPLIT(TableCSV[[#This Row],[rep]],"="),3)," "),1)</f>
        <v>close</v>
      </c>
      <c r="Q887" s="6" cm="1">
        <f t="array" ref="Q887">VALUE(INDEX(_xlfn.TEXTSPLIT(INDEX(_xlfn.TEXTSPLIT(TableCSV[[#This Row],[rep]],"="),4)," "),1))</f>
        <v>51</v>
      </c>
      <c r="R887" s="6" cm="1">
        <f t="array" ref="R887">VALUE(INDEX(_xlfn.TEXTSPLIT(INDEX(_xlfn.TEXTSPLIT(TableCSV[[#This Row],[rep]],"="),5)," "),1))</f>
        <v>51</v>
      </c>
    </row>
    <row r="888" spans="1:18" hidden="1" x14ac:dyDescent="0.25">
      <c r="A888" t="s">
        <v>1030</v>
      </c>
      <c r="B888" t="s">
        <v>1031</v>
      </c>
      <c r="C888" t="s">
        <v>32</v>
      </c>
      <c r="D888" t="s">
        <v>1083</v>
      </c>
      <c r="E888">
        <v>30000</v>
      </c>
      <c r="F888">
        <v>30000</v>
      </c>
      <c r="G888">
        <v>30000</v>
      </c>
      <c r="H888">
        <v>41.895329889000003</v>
      </c>
      <c r="I888">
        <v>41.895330000000001</v>
      </c>
      <c r="J888">
        <v>1288.9264780000001</v>
      </c>
      <c r="K888" s="6" t="str" cm="1">
        <f t="array" ref="K888">INDEX(_xlfn.TEXTSPLIT(TableCSV[[#This Row],[csv]],"_"),1)</f>
        <v>dgemm</v>
      </c>
      <c r="L888" s="6" t="str" cm="1">
        <f t="array" ref="L888">INDEX(_xlfn.TEXTSPLIT(TableCSV[[#This Row],[csv]],"_"),2)</f>
        <v>blis</v>
      </c>
      <c r="M8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8" s="6">
        <f>IF(ISNUMBER(SEARCH("optimized",TableCSV[[#This Row],[csv]])),1,0)</f>
        <v>1</v>
      </c>
      <c r="O888" s="6" t="str" cm="1">
        <f t="array" ref="O888">INDEX(_xlfn.TEXTSPLIT(INDEX(_xlfn.TEXTSPLIT(TableCSV[[#This Row],[rep]],"="),2)," "),1)</f>
        <v>cores</v>
      </c>
      <c r="P888" s="6" t="str" cm="1">
        <f t="array" ref="P888">INDEX(_xlfn.TEXTSPLIT(INDEX(_xlfn.TEXTSPLIT(TableCSV[[#This Row],[rep]],"="),3)," "),1)</f>
        <v>close</v>
      </c>
      <c r="Q888" s="6" cm="1">
        <f t="array" ref="Q888">VALUE(INDEX(_xlfn.TEXTSPLIT(INDEX(_xlfn.TEXTSPLIT(TableCSV[[#This Row],[rep]],"="),4)," "),1))</f>
        <v>52</v>
      </c>
      <c r="R888" s="6" cm="1">
        <f t="array" ref="R888">VALUE(INDEX(_xlfn.TEXTSPLIT(INDEX(_xlfn.TEXTSPLIT(TableCSV[[#This Row],[rep]],"="),5)," "),1))</f>
        <v>52</v>
      </c>
    </row>
    <row r="889" spans="1:18" hidden="1" x14ac:dyDescent="0.25">
      <c r="A889" t="s">
        <v>1030</v>
      </c>
      <c r="B889" t="s">
        <v>1031</v>
      </c>
      <c r="C889" t="s">
        <v>32</v>
      </c>
      <c r="D889" t="s">
        <v>1084</v>
      </c>
      <c r="E889">
        <v>30000</v>
      </c>
      <c r="F889">
        <v>30000</v>
      </c>
      <c r="G889">
        <v>30000</v>
      </c>
      <c r="H889">
        <v>42.682984615999999</v>
      </c>
      <c r="I889">
        <v>42.682985000000002</v>
      </c>
      <c r="J889">
        <v>1265.1411439999999</v>
      </c>
      <c r="K889" s="6" t="str" cm="1">
        <f t="array" ref="K889">INDEX(_xlfn.TEXTSPLIT(TableCSV[[#This Row],[csv]],"_"),1)</f>
        <v>dgemm</v>
      </c>
      <c r="L889" s="6" t="str" cm="1">
        <f t="array" ref="L889">INDEX(_xlfn.TEXTSPLIT(TableCSV[[#This Row],[csv]],"_"),2)</f>
        <v>blis</v>
      </c>
      <c r="M8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89" s="6">
        <f>IF(ISNUMBER(SEARCH("optimized",TableCSV[[#This Row],[csv]])),1,0)</f>
        <v>1</v>
      </c>
      <c r="O889" s="6" t="str" cm="1">
        <f t="array" ref="O889">INDEX(_xlfn.TEXTSPLIT(INDEX(_xlfn.TEXTSPLIT(TableCSV[[#This Row],[rep]],"="),2)," "),1)</f>
        <v>cores</v>
      </c>
      <c r="P889" s="6" t="str" cm="1">
        <f t="array" ref="P889">INDEX(_xlfn.TEXTSPLIT(INDEX(_xlfn.TEXTSPLIT(TableCSV[[#This Row],[rep]],"="),3)," "),1)</f>
        <v>close</v>
      </c>
      <c r="Q889" s="6" cm="1">
        <f t="array" ref="Q889">VALUE(INDEX(_xlfn.TEXTSPLIT(INDEX(_xlfn.TEXTSPLIT(TableCSV[[#This Row],[rep]],"="),4)," "),1))</f>
        <v>53</v>
      </c>
      <c r="R889" s="6" cm="1">
        <f t="array" ref="R889">VALUE(INDEX(_xlfn.TEXTSPLIT(INDEX(_xlfn.TEXTSPLIT(TableCSV[[#This Row],[rep]],"="),5)," "),1))</f>
        <v>53</v>
      </c>
    </row>
    <row r="890" spans="1:18" hidden="1" x14ac:dyDescent="0.25">
      <c r="A890" t="s">
        <v>1030</v>
      </c>
      <c r="B890" t="s">
        <v>1031</v>
      </c>
      <c r="C890" t="s">
        <v>32</v>
      </c>
      <c r="D890" t="s">
        <v>1085</v>
      </c>
      <c r="E890">
        <v>30000</v>
      </c>
      <c r="F890">
        <v>30000</v>
      </c>
      <c r="G890">
        <v>30000</v>
      </c>
      <c r="H890">
        <v>44.252172751000003</v>
      </c>
      <c r="I890">
        <v>44.252172999999999</v>
      </c>
      <c r="J890">
        <v>1220.2790649999999</v>
      </c>
      <c r="K890" s="6" t="str" cm="1">
        <f t="array" ref="K890">INDEX(_xlfn.TEXTSPLIT(TableCSV[[#This Row],[csv]],"_"),1)</f>
        <v>dgemm</v>
      </c>
      <c r="L890" s="6" t="str" cm="1">
        <f t="array" ref="L890">INDEX(_xlfn.TEXTSPLIT(TableCSV[[#This Row],[csv]],"_"),2)</f>
        <v>blis</v>
      </c>
      <c r="M8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0" s="6">
        <f>IF(ISNUMBER(SEARCH("optimized",TableCSV[[#This Row],[csv]])),1,0)</f>
        <v>1</v>
      </c>
      <c r="O890" s="6" t="str" cm="1">
        <f t="array" ref="O890">INDEX(_xlfn.TEXTSPLIT(INDEX(_xlfn.TEXTSPLIT(TableCSV[[#This Row],[rep]],"="),2)," "),1)</f>
        <v>cores</v>
      </c>
      <c r="P890" s="6" t="str" cm="1">
        <f t="array" ref="P890">INDEX(_xlfn.TEXTSPLIT(INDEX(_xlfn.TEXTSPLIT(TableCSV[[#This Row],[rep]],"="),3)," "),1)</f>
        <v>close</v>
      </c>
      <c r="Q890" s="6" cm="1">
        <f t="array" ref="Q890">VALUE(INDEX(_xlfn.TEXTSPLIT(INDEX(_xlfn.TEXTSPLIT(TableCSV[[#This Row],[rep]],"="),4)," "),1))</f>
        <v>54</v>
      </c>
      <c r="R890" s="6" cm="1">
        <f t="array" ref="R890">VALUE(INDEX(_xlfn.TEXTSPLIT(INDEX(_xlfn.TEXTSPLIT(TableCSV[[#This Row],[rep]],"="),5)," "),1))</f>
        <v>54</v>
      </c>
    </row>
    <row r="891" spans="1:18" hidden="1" x14ac:dyDescent="0.25">
      <c r="A891" t="s">
        <v>1030</v>
      </c>
      <c r="B891" t="s">
        <v>1031</v>
      </c>
      <c r="C891" t="s">
        <v>32</v>
      </c>
      <c r="D891" t="s">
        <v>1086</v>
      </c>
      <c r="E891">
        <v>30000</v>
      </c>
      <c r="F891">
        <v>30000</v>
      </c>
      <c r="G891">
        <v>30000</v>
      </c>
      <c r="H891">
        <v>43.408151359999998</v>
      </c>
      <c r="I891">
        <v>43.408150999999997</v>
      </c>
      <c r="J891">
        <v>1244.005983</v>
      </c>
      <c r="K891" s="6" t="str" cm="1">
        <f t="array" ref="K891">INDEX(_xlfn.TEXTSPLIT(TableCSV[[#This Row],[csv]],"_"),1)</f>
        <v>dgemm</v>
      </c>
      <c r="L891" s="6" t="str" cm="1">
        <f t="array" ref="L891">INDEX(_xlfn.TEXTSPLIT(TableCSV[[#This Row],[csv]],"_"),2)</f>
        <v>blis</v>
      </c>
      <c r="M8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1" s="6">
        <f>IF(ISNUMBER(SEARCH("optimized",TableCSV[[#This Row],[csv]])),1,0)</f>
        <v>1</v>
      </c>
      <c r="O891" s="6" t="str" cm="1">
        <f t="array" ref="O891">INDEX(_xlfn.TEXTSPLIT(INDEX(_xlfn.TEXTSPLIT(TableCSV[[#This Row],[rep]],"="),2)," "),1)</f>
        <v>cores</v>
      </c>
      <c r="P891" s="6" t="str" cm="1">
        <f t="array" ref="P891">INDEX(_xlfn.TEXTSPLIT(INDEX(_xlfn.TEXTSPLIT(TableCSV[[#This Row],[rep]],"="),3)," "),1)</f>
        <v>close</v>
      </c>
      <c r="Q891" s="6" cm="1">
        <f t="array" ref="Q891">VALUE(INDEX(_xlfn.TEXTSPLIT(INDEX(_xlfn.TEXTSPLIT(TableCSV[[#This Row],[rep]],"="),4)," "),1))</f>
        <v>55</v>
      </c>
      <c r="R891" s="6" cm="1">
        <f t="array" ref="R891">VALUE(INDEX(_xlfn.TEXTSPLIT(INDEX(_xlfn.TEXTSPLIT(TableCSV[[#This Row],[rep]],"="),5)," "),1))</f>
        <v>55</v>
      </c>
    </row>
    <row r="892" spans="1:18" hidden="1" x14ac:dyDescent="0.25">
      <c r="A892" t="s">
        <v>1030</v>
      </c>
      <c r="B892" t="s">
        <v>1031</v>
      </c>
      <c r="C892" t="s">
        <v>32</v>
      </c>
      <c r="D892" t="s">
        <v>1087</v>
      </c>
      <c r="E892">
        <v>30000</v>
      </c>
      <c r="F892">
        <v>30000</v>
      </c>
      <c r="G892">
        <v>30000</v>
      </c>
      <c r="H892">
        <v>44.477162006999997</v>
      </c>
      <c r="I892">
        <v>44.477162</v>
      </c>
      <c r="J892">
        <v>1214.1062420000001</v>
      </c>
      <c r="K892" s="6" t="str" cm="1">
        <f t="array" ref="K892">INDEX(_xlfn.TEXTSPLIT(TableCSV[[#This Row],[csv]],"_"),1)</f>
        <v>dgemm</v>
      </c>
      <c r="L892" s="6" t="str" cm="1">
        <f t="array" ref="L892">INDEX(_xlfn.TEXTSPLIT(TableCSV[[#This Row],[csv]],"_"),2)</f>
        <v>blis</v>
      </c>
      <c r="M8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2" s="6">
        <f>IF(ISNUMBER(SEARCH("optimized",TableCSV[[#This Row],[csv]])),1,0)</f>
        <v>1</v>
      </c>
      <c r="O892" s="6" t="str" cm="1">
        <f t="array" ref="O892">INDEX(_xlfn.TEXTSPLIT(INDEX(_xlfn.TEXTSPLIT(TableCSV[[#This Row],[rep]],"="),2)," "),1)</f>
        <v>cores</v>
      </c>
      <c r="P892" s="6" t="str" cm="1">
        <f t="array" ref="P892">INDEX(_xlfn.TEXTSPLIT(INDEX(_xlfn.TEXTSPLIT(TableCSV[[#This Row],[rep]],"="),3)," "),1)</f>
        <v>close</v>
      </c>
      <c r="Q892" s="6" cm="1">
        <f t="array" ref="Q892">VALUE(INDEX(_xlfn.TEXTSPLIT(INDEX(_xlfn.TEXTSPLIT(TableCSV[[#This Row],[rep]],"="),4)," "),1))</f>
        <v>56</v>
      </c>
      <c r="R892" s="6" cm="1">
        <f t="array" ref="R892">VALUE(INDEX(_xlfn.TEXTSPLIT(INDEX(_xlfn.TEXTSPLIT(TableCSV[[#This Row],[rep]],"="),5)," "),1))</f>
        <v>56</v>
      </c>
    </row>
    <row r="893" spans="1:18" hidden="1" x14ac:dyDescent="0.25">
      <c r="A893" t="s">
        <v>1030</v>
      </c>
      <c r="B893" t="s">
        <v>1031</v>
      </c>
      <c r="C893" t="s">
        <v>32</v>
      </c>
      <c r="D893" t="s">
        <v>1088</v>
      </c>
      <c r="E893">
        <v>30000</v>
      </c>
      <c r="F893">
        <v>30000</v>
      </c>
      <c r="G893">
        <v>30000</v>
      </c>
      <c r="H893">
        <v>42.760085273999998</v>
      </c>
      <c r="I893">
        <v>42.760084999999997</v>
      </c>
      <c r="J893">
        <v>1262.85997</v>
      </c>
      <c r="K893" s="6" t="str" cm="1">
        <f t="array" ref="K893">INDEX(_xlfn.TEXTSPLIT(TableCSV[[#This Row],[csv]],"_"),1)</f>
        <v>dgemm</v>
      </c>
      <c r="L893" s="6" t="str" cm="1">
        <f t="array" ref="L893">INDEX(_xlfn.TEXTSPLIT(TableCSV[[#This Row],[csv]],"_"),2)</f>
        <v>blis</v>
      </c>
      <c r="M8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3" s="6">
        <f>IF(ISNUMBER(SEARCH("optimized",TableCSV[[#This Row],[csv]])),1,0)</f>
        <v>1</v>
      </c>
      <c r="O893" s="6" t="str" cm="1">
        <f t="array" ref="O893">INDEX(_xlfn.TEXTSPLIT(INDEX(_xlfn.TEXTSPLIT(TableCSV[[#This Row],[rep]],"="),2)," "),1)</f>
        <v>cores</v>
      </c>
      <c r="P893" s="6" t="str" cm="1">
        <f t="array" ref="P893">INDEX(_xlfn.TEXTSPLIT(INDEX(_xlfn.TEXTSPLIT(TableCSV[[#This Row],[rep]],"="),3)," "),1)</f>
        <v>close</v>
      </c>
      <c r="Q893" s="6" cm="1">
        <f t="array" ref="Q893">VALUE(INDEX(_xlfn.TEXTSPLIT(INDEX(_xlfn.TEXTSPLIT(TableCSV[[#This Row],[rep]],"="),4)," "),1))</f>
        <v>57</v>
      </c>
      <c r="R893" s="6" cm="1">
        <f t="array" ref="R893">VALUE(INDEX(_xlfn.TEXTSPLIT(INDEX(_xlfn.TEXTSPLIT(TableCSV[[#This Row],[rep]],"="),5)," "),1))</f>
        <v>57</v>
      </c>
    </row>
    <row r="894" spans="1:18" hidden="1" x14ac:dyDescent="0.25">
      <c r="A894" t="s">
        <v>1030</v>
      </c>
      <c r="B894" t="s">
        <v>1031</v>
      </c>
      <c r="C894" t="s">
        <v>32</v>
      </c>
      <c r="D894" t="s">
        <v>1089</v>
      </c>
      <c r="E894">
        <v>30000</v>
      </c>
      <c r="F894">
        <v>30000</v>
      </c>
      <c r="G894">
        <v>30000</v>
      </c>
      <c r="H894">
        <v>43.094970721000003</v>
      </c>
      <c r="I894">
        <v>43.094971000000001</v>
      </c>
      <c r="J894">
        <v>1253.0464480000001</v>
      </c>
      <c r="K894" s="6" t="str" cm="1">
        <f t="array" ref="K894">INDEX(_xlfn.TEXTSPLIT(TableCSV[[#This Row],[csv]],"_"),1)</f>
        <v>dgemm</v>
      </c>
      <c r="L894" s="6" t="str" cm="1">
        <f t="array" ref="L894">INDEX(_xlfn.TEXTSPLIT(TableCSV[[#This Row],[csv]],"_"),2)</f>
        <v>blis</v>
      </c>
      <c r="M8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4" s="6">
        <f>IF(ISNUMBER(SEARCH("optimized",TableCSV[[#This Row],[csv]])),1,0)</f>
        <v>1</v>
      </c>
      <c r="O894" s="6" t="str" cm="1">
        <f t="array" ref="O894">INDEX(_xlfn.TEXTSPLIT(INDEX(_xlfn.TEXTSPLIT(TableCSV[[#This Row],[rep]],"="),2)," "),1)</f>
        <v>cores</v>
      </c>
      <c r="P894" s="6" t="str" cm="1">
        <f t="array" ref="P894">INDEX(_xlfn.TEXTSPLIT(INDEX(_xlfn.TEXTSPLIT(TableCSV[[#This Row],[rep]],"="),3)," "),1)</f>
        <v>close</v>
      </c>
      <c r="Q894" s="6" cm="1">
        <f t="array" ref="Q894">VALUE(INDEX(_xlfn.TEXTSPLIT(INDEX(_xlfn.TEXTSPLIT(TableCSV[[#This Row],[rep]],"="),4)," "),1))</f>
        <v>58</v>
      </c>
      <c r="R894" s="6" cm="1">
        <f t="array" ref="R894">VALUE(INDEX(_xlfn.TEXTSPLIT(INDEX(_xlfn.TEXTSPLIT(TableCSV[[#This Row],[rep]],"="),5)," "),1))</f>
        <v>58</v>
      </c>
    </row>
    <row r="895" spans="1:18" hidden="1" x14ac:dyDescent="0.25">
      <c r="A895" t="s">
        <v>1030</v>
      </c>
      <c r="B895" t="s">
        <v>1031</v>
      </c>
      <c r="C895" t="s">
        <v>32</v>
      </c>
      <c r="D895" t="s">
        <v>1090</v>
      </c>
      <c r="E895">
        <v>30000</v>
      </c>
      <c r="F895">
        <v>30000</v>
      </c>
      <c r="G895">
        <v>30000</v>
      </c>
      <c r="H895">
        <v>43.470519353</v>
      </c>
      <c r="I895">
        <v>43.470519000000003</v>
      </c>
      <c r="J895">
        <v>1242.221184</v>
      </c>
      <c r="K895" s="6" t="str" cm="1">
        <f t="array" ref="K895">INDEX(_xlfn.TEXTSPLIT(TableCSV[[#This Row],[csv]],"_"),1)</f>
        <v>dgemm</v>
      </c>
      <c r="L895" s="6" t="str" cm="1">
        <f t="array" ref="L895">INDEX(_xlfn.TEXTSPLIT(TableCSV[[#This Row],[csv]],"_"),2)</f>
        <v>blis</v>
      </c>
      <c r="M8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5" s="6">
        <f>IF(ISNUMBER(SEARCH("optimized",TableCSV[[#This Row],[csv]])),1,0)</f>
        <v>1</v>
      </c>
      <c r="O895" s="6" t="str" cm="1">
        <f t="array" ref="O895">INDEX(_xlfn.TEXTSPLIT(INDEX(_xlfn.TEXTSPLIT(TableCSV[[#This Row],[rep]],"="),2)," "),1)</f>
        <v>cores</v>
      </c>
      <c r="P895" s="6" t="str" cm="1">
        <f t="array" ref="P895">INDEX(_xlfn.TEXTSPLIT(INDEX(_xlfn.TEXTSPLIT(TableCSV[[#This Row],[rep]],"="),3)," "),1)</f>
        <v>close</v>
      </c>
      <c r="Q895" s="6" cm="1">
        <f t="array" ref="Q895">VALUE(INDEX(_xlfn.TEXTSPLIT(INDEX(_xlfn.TEXTSPLIT(TableCSV[[#This Row],[rep]],"="),4)," "),1))</f>
        <v>59</v>
      </c>
      <c r="R895" s="6" cm="1">
        <f t="array" ref="R895">VALUE(INDEX(_xlfn.TEXTSPLIT(INDEX(_xlfn.TEXTSPLIT(TableCSV[[#This Row],[rep]],"="),5)," "),1))</f>
        <v>59</v>
      </c>
    </row>
    <row r="896" spans="1:18" hidden="1" x14ac:dyDescent="0.25">
      <c r="A896" t="s">
        <v>1030</v>
      </c>
      <c r="B896" t="s">
        <v>1031</v>
      </c>
      <c r="C896" t="s">
        <v>32</v>
      </c>
      <c r="D896" t="s">
        <v>1091</v>
      </c>
      <c r="E896">
        <v>30000</v>
      </c>
      <c r="F896">
        <v>30000</v>
      </c>
      <c r="G896">
        <v>30000</v>
      </c>
      <c r="H896">
        <v>41.136584128999999</v>
      </c>
      <c r="I896">
        <v>41.136583999999999</v>
      </c>
      <c r="J896">
        <v>1312.7001459999999</v>
      </c>
      <c r="K896" s="6" t="str" cm="1">
        <f t="array" ref="K896">INDEX(_xlfn.TEXTSPLIT(TableCSV[[#This Row],[csv]],"_"),1)</f>
        <v>dgemm</v>
      </c>
      <c r="L896" s="6" t="str" cm="1">
        <f t="array" ref="L896">INDEX(_xlfn.TEXTSPLIT(TableCSV[[#This Row],[csv]],"_"),2)</f>
        <v>blis</v>
      </c>
      <c r="M8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896" s="6">
        <f>IF(ISNUMBER(SEARCH("optimized",TableCSV[[#This Row],[csv]])),1,0)</f>
        <v>1</v>
      </c>
      <c r="O896" s="6" t="str" cm="1">
        <f t="array" ref="O896">INDEX(_xlfn.TEXTSPLIT(INDEX(_xlfn.TEXTSPLIT(TableCSV[[#This Row],[rep]],"="),2)," "),1)</f>
        <v>cores</v>
      </c>
      <c r="P896" s="6" t="str" cm="1">
        <f t="array" ref="P896">INDEX(_xlfn.TEXTSPLIT(INDEX(_xlfn.TEXTSPLIT(TableCSV[[#This Row],[rep]],"="),3)," "),1)</f>
        <v>close</v>
      </c>
      <c r="Q896" s="6" cm="1">
        <f t="array" ref="Q896">VALUE(INDEX(_xlfn.TEXTSPLIT(INDEX(_xlfn.TEXTSPLIT(TableCSV[[#This Row],[rep]],"="),4)," "),1))</f>
        <v>60</v>
      </c>
      <c r="R896" s="6" cm="1">
        <f t="array" ref="R896">VALUE(INDEX(_xlfn.TEXTSPLIT(INDEX(_xlfn.TEXTSPLIT(TableCSV[[#This Row],[rep]],"="),5)," "),1))</f>
        <v>60</v>
      </c>
    </row>
    <row r="897" spans="1:18" hidden="1" x14ac:dyDescent="0.25">
      <c r="A897" t="s">
        <v>1092</v>
      </c>
      <c r="B897" t="s">
        <v>1093</v>
      </c>
      <c r="C897" t="s">
        <v>36</v>
      </c>
      <c r="D897" t="s">
        <v>1094</v>
      </c>
      <c r="E897">
        <v>30000</v>
      </c>
      <c r="F897">
        <v>30000</v>
      </c>
      <c r="G897">
        <v>30000</v>
      </c>
      <c r="H897">
        <v>129.941748518</v>
      </c>
      <c r="I897">
        <v>129.94174899999999</v>
      </c>
      <c r="J897">
        <v>415.57082800000001</v>
      </c>
      <c r="K897" s="6" t="str" cm="1">
        <f t="array" ref="K897">INDEX(_xlfn.TEXTSPLIT(TableCSV[[#This Row],[csv]],"_"),1)</f>
        <v>dgemm</v>
      </c>
      <c r="L897" s="6" t="str" cm="1">
        <f t="array" ref="L897">INDEX(_xlfn.TEXTSPLIT(TableCSV[[#This Row],[csv]],"_"),2)</f>
        <v>blis</v>
      </c>
      <c r="M89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97" s="6">
        <f>IF(ISNUMBER(SEARCH("optimized",TableCSV[[#This Row],[csv]])),1,0)</f>
        <v>1</v>
      </c>
      <c r="O897" s="6" t="str" cm="1">
        <f t="array" ref="O897">INDEX(_xlfn.TEXTSPLIT(INDEX(_xlfn.TEXTSPLIT(TableCSV[[#This Row],[rep]],"="),2)," "),1)</f>
        <v>cores</v>
      </c>
      <c r="P897" s="6" t="str" cm="1">
        <f t="array" ref="P897">INDEX(_xlfn.TEXTSPLIT(INDEX(_xlfn.TEXTSPLIT(TableCSV[[#This Row],[rep]],"="),3)," "),1)</f>
        <v>spread</v>
      </c>
      <c r="Q897" s="6" cm="1">
        <f t="array" ref="Q897">VALUE(INDEX(_xlfn.TEXTSPLIT(INDEX(_xlfn.TEXTSPLIT(TableCSV[[#This Row],[rep]],"="),4)," "),1))</f>
        <v>12</v>
      </c>
      <c r="R897" s="6" cm="1">
        <f t="array" ref="R897">VALUE(INDEX(_xlfn.TEXTSPLIT(INDEX(_xlfn.TEXTSPLIT(TableCSV[[#This Row],[rep]],"="),5)," "),1))</f>
        <v>12</v>
      </c>
    </row>
    <row r="898" spans="1:18" hidden="1" x14ac:dyDescent="0.25">
      <c r="A898" t="s">
        <v>1092</v>
      </c>
      <c r="B898" t="s">
        <v>1093</v>
      </c>
      <c r="C898" t="s">
        <v>36</v>
      </c>
      <c r="D898" t="s">
        <v>1095</v>
      </c>
      <c r="E898">
        <v>30000</v>
      </c>
      <c r="F898">
        <v>30000</v>
      </c>
      <c r="G898">
        <v>30000</v>
      </c>
      <c r="H898">
        <v>146.58148684400001</v>
      </c>
      <c r="I898">
        <v>146.58148700000001</v>
      </c>
      <c r="J898">
        <v>368.39577200000002</v>
      </c>
      <c r="K898" s="6" t="str" cm="1">
        <f t="array" ref="K898">INDEX(_xlfn.TEXTSPLIT(TableCSV[[#This Row],[csv]],"_"),1)</f>
        <v>dgemm</v>
      </c>
      <c r="L898" s="6" t="str" cm="1">
        <f t="array" ref="L898">INDEX(_xlfn.TEXTSPLIT(TableCSV[[#This Row],[csv]],"_"),2)</f>
        <v>blis</v>
      </c>
      <c r="M8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98" s="6">
        <f>IF(ISNUMBER(SEARCH("optimized",TableCSV[[#This Row],[csv]])),1,0)</f>
        <v>1</v>
      </c>
      <c r="O898" s="6" t="str" cm="1">
        <f t="array" ref="O898">INDEX(_xlfn.TEXTSPLIT(INDEX(_xlfn.TEXTSPLIT(TableCSV[[#This Row],[rep]],"="),2)," "),1)</f>
        <v>cores</v>
      </c>
      <c r="P898" s="6" t="str" cm="1">
        <f t="array" ref="P898">INDEX(_xlfn.TEXTSPLIT(INDEX(_xlfn.TEXTSPLIT(TableCSV[[#This Row],[rep]],"="),3)," "),1)</f>
        <v>spread</v>
      </c>
      <c r="Q898" s="6" cm="1">
        <f t="array" ref="Q898">VALUE(INDEX(_xlfn.TEXTSPLIT(INDEX(_xlfn.TEXTSPLIT(TableCSV[[#This Row],[rep]],"="),4)," "),1))</f>
        <v>11</v>
      </c>
      <c r="R898" s="6" cm="1">
        <f t="array" ref="R898">VALUE(INDEX(_xlfn.TEXTSPLIT(INDEX(_xlfn.TEXTSPLIT(TableCSV[[#This Row],[rep]],"="),5)," "),1))</f>
        <v>11</v>
      </c>
    </row>
    <row r="899" spans="1:18" hidden="1" x14ac:dyDescent="0.25">
      <c r="A899" t="s">
        <v>1092</v>
      </c>
      <c r="B899" t="s">
        <v>1093</v>
      </c>
      <c r="C899" t="s">
        <v>36</v>
      </c>
      <c r="D899" t="s">
        <v>1096</v>
      </c>
      <c r="E899">
        <v>30000</v>
      </c>
      <c r="F899">
        <v>30000</v>
      </c>
      <c r="G899">
        <v>30000</v>
      </c>
      <c r="H899">
        <v>142.11367991099999</v>
      </c>
      <c r="I899">
        <v>142.11367999999999</v>
      </c>
      <c r="J899">
        <v>379.97749399999998</v>
      </c>
      <c r="K899" s="6" t="str" cm="1">
        <f t="array" ref="K899">INDEX(_xlfn.TEXTSPLIT(TableCSV[[#This Row],[csv]],"_"),1)</f>
        <v>dgemm</v>
      </c>
      <c r="L899" s="6" t="str" cm="1">
        <f t="array" ref="L899">INDEX(_xlfn.TEXTSPLIT(TableCSV[[#This Row],[csv]],"_"),2)</f>
        <v>blis</v>
      </c>
      <c r="M8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899" s="6">
        <f>IF(ISNUMBER(SEARCH("optimized",TableCSV[[#This Row],[csv]])),1,0)</f>
        <v>1</v>
      </c>
      <c r="O899" s="6" t="str" cm="1">
        <f t="array" ref="O899">INDEX(_xlfn.TEXTSPLIT(INDEX(_xlfn.TEXTSPLIT(TableCSV[[#This Row],[rep]],"="),2)," "),1)</f>
        <v>cores</v>
      </c>
      <c r="P899" s="6" t="str" cm="1">
        <f t="array" ref="P899">INDEX(_xlfn.TEXTSPLIT(INDEX(_xlfn.TEXTSPLIT(TableCSV[[#This Row],[rep]],"="),3)," "),1)</f>
        <v>spread</v>
      </c>
      <c r="Q899" s="6" cm="1">
        <f t="array" ref="Q899">VALUE(INDEX(_xlfn.TEXTSPLIT(INDEX(_xlfn.TEXTSPLIT(TableCSV[[#This Row],[rep]],"="),4)," "),1))</f>
        <v>10</v>
      </c>
      <c r="R899" s="6" cm="1">
        <f t="array" ref="R899">VALUE(INDEX(_xlfn.TEXTSPLIT(INDEX(_xlfn.TEXTSPLIT(TableCSV[[#This Row],[rep]],"="),5)," "),1))</f>
        <v>10</v>
      </c>
    </row>
    <row r="900" spans="1:18" hidden="1" x14ac:dyDescent="0.25">
      <c r="A900" t="s">
        <v>1092</v>
      </c>
      <c r="B900" t="s">
        <v>1093</v>
      </c>
      <c r="C900" t="s">
        <v>36</v>
      </c>
      <c r="D900" t="s">
        <v>1097</v>
      </c>
      <c r="E900">
        <v>30000</v>
      </c>
      <c r="F900">
        <v>30000</v>
      </c>
      <c r="G900">
        <v>30000</v>
      </c>
      <c r="H900">
        <v>169.670975145</v>
      </c>
      <c r="I900">
        <v>169.670975</v>
      </c>
      <c r="J900">
        <v>318.26303799999999</v>
      </c>
      <c r="K900" s="6" t="str" cm="1">
        <f t="array" ref="K900">INDEX(_xlfn.TEXTSPLIT(TableCSV[[#This Row],[csv]],"_"),1)</f>
        <v>dgemm</v>
      </c>
      <c r="L900" s="6" t="str" cm="1">
        <f t="array" ref="L900">INDEX(_xlfn.TEXTSPLIT(TableCSV[[#This Row],[csv]],"_"),2)</f>
        <v>blis</v>
      </c>
      <c r="M9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0" s="6">
        <f>IF(ISNUMBER(SEARCH("optimized",TableCSV[[#This Row],[csv]])),1,0)</f>
        <v>1</v>
      </c>
      <c r="O900" s="6" t="str" cm="1">
        <f t="array" ref="O900">INDEX(_xlfn.TEXTSPLIT(INDEX(_xlfn.TEXTSPLIT(TableCSV[[#This Row],[rep]],"="),2)," "),1)</f>
        <v>cores</v>
      </c>
      <c r="P900" s="6" t="str" cm="1">
        <f t="array" ref="P900">INDEX(_xlfn.TEXTSPLIT(INDEX(_xlfn.TEXTSPLIT(TableCSV[[#This Row],[rep]],"="),3)," "),1)</f>
        <v>spread</v>
      </c>
      <c r="Q900" s="6" cm="1">
        <f t="array" ref="Q900">VALUE(INDEX(_xlfn.TEXTSPLIT(INDEX(_xlfn.TEXTSPLIT(TableCSV[[#This Row],[rep]],"="),4)," "),1))</f>
        <v>9</v>
      </c>
      <c r="R900" s="6" cm="1">
        <f t="array" ref="R900">VALUE(INDEX(_xlfn.TEXTSPLIT(INDEX(_xlfn.TEXTSPLIT(TableCSV[[#This Row],[rep]],"="),5)," "),1))</f>
        <v>9</v>
      </c>
    </row>
    <row r="901" spans="1:18" hidden="1" x14ac:dyDescent="0.25">
      <c r="A901" t="s">
        <v>1092</v>
      </c>
      <c r="B901" t="s">
        <v>1093</v>
      </c>
      <c r="C901" t="s">
        <v>36</v>
      </c>
      <c r="D901" t="s">
        <v>1098</v>
      </c>
      <c r="E901">
        <v>30000</v>
      </c>
      <c r="F901">
        <v>30000</v>
      </c>
      <c r="G901">
        <v>30000</v>
      </c>
      <c r="H901">
        <v>198.50797528699999</v>
      </c>
      <c r="I901">
        <v>198.50797499999999</v>
      </c>
      <c r="J901">
        <v>272.02937300000002</v>
      </c>
      <c r="K901" s="6" t="str" cm="1">
        <f t="array" ref="K901">INDEX(_xlfn.TEXTSPLIT(TableCSV[[#This Row],[csv]],"_"),1)</f>
        <v>dgemm</v>
      </c>
      <c r="L901" s="6" t="str" cm="1">
        <f t="array" ref="L901">INDEX(_xlfn.TEXTSPLIT(TableCSV[[#This Row],[csv]],"_"),2)</f>
        <v>blis</v>
      </c>
      <c r="M9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1" s="6">
        <f>IF(ISNUMBER(SEARCH("optimized",TableCSV[[#This Row],[csv]])),1,0)</f>
        <v>1</v>
      </c>
      <c r="O901" s="6" t="str" cm="1">
        <f t="array" ref="O901">INDEX(_xlfn.TEXTSPLIT(INDEX(_xlfn.TEXTSPLIT(TableCSV[[#This Row],[rep]],"="),2)," "),1)</f>
        <v>cores</v>
      </c>
      <c r="P901" s="6" t="str" cm="1">
        <f t="array" ref="P901">INDEX(_xlfn.TEXTSPLIT(INDEX(_xlfn.TEXTSPLIT(TableCSV[[#This Row],[rep]],"="),3)," "),1)</f>
        <v>spread</v>
      </c>
      <c r="Q901" s="6" cm="1">
        <f t="array" ref="Q901">VALUE(INDEX(_xlfn.TEXTSPLIT(INDEX(_xlfn.TEXTSPLIT(TableCSV[[#This Row],[rep]],"="),4)," "),1))</f>
        <v>8</v>
      </c>
      <c r="R901" s="6" cm="1">
        <f t="array" ref="R901">VALUE(INDEX(_xlfn.TEXTSPLIT(INDEX(_xlfn.TEXTSPLIT(TableCSV[[#This Row],[rep]],"="),5)," "),1))</f>
        <v>8</v>
      </c>
    </row>
    <row r="902" spans="1:18" hidden="1" x14ac:dyDescent="0.25">
      <c r="A902" t="s">
        <v>1092</v>
      </c>
      <c r="B902" t="s">
        <v>1093</v>
      </c>
      <c r="C902" t="s">
        <v>36</v>
      </c>
      <c r="D902" t="s">
        <v>1099</v>
      </c>
      <c r="E902">
        <v>30000</v>
      </c>
      <c r="F902">
        <v>30000</v>
      </c>
      <c r="G902">
        <v>30000</v>
      </c>
      <c r="H902">
        <v>229.457415626</v>
      </c>
      <c r="I902">
        <v>229.45741599999999</v>
      </c>
      <c r="J902">
        <v>235.337785</v>
      </c>
      <c r="K902" s="6" t="str" cm="1">
        <f t="array" ref="K902">INDEX(_xlfn.TEXTSPLIT(TableCSV[[#This Row],[csv]],"_"),1)</f>
        <v>dgemm</v>
      </c>
      <c r="L902" s="6" t="str" cm="1">
        <f t="array" ref="L902">INDEX(_xlfn.TEXTSPLIT(TableCSV[[#This Row],[csv]],"_"),2)</f>
        <v>blis</v>
      </c>
      <c r="M90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2" s="6">
        <f>IF(ISNUMBER(SEARCH("optimized",TableCSV[[#This Row],[csv]])),1,0)</f>
        <v>1</v>
      </c>
      <c r="O902" s="6" t="str" cm="1">
        <f t="array" ref="O902">INDEX(_xlfn.TEXTSPLIT(INDEX(_xlfn.TEXTSPLIT(TableCSV[[#This Row],[rep]],"="),2)," "),1)</f>
        <v>cores</v>
      </c>
      <c r="P902" s="6" t="str" cm="1">
        <f t="array" ref="P902">INDEX(_xlfn.TEXTSPLIT(INDEX(_xlfn.TEXTSPLIT(TableCSV[[#This Row],[rep]],"="),3)," "),1)</f>
        <v>spread</v>
      </c>
      <c r="Q902" s="6" cm="1">
        <f t="array" ref="Q902">VALUE(INDEX(_xlfn.TEXTSPLIT(INDEX(_xlfn.TEXTSPLIT(TableCSV[[#This Row],[rep]],"="),4)," "),1))</f>
        <v>7</v>
      </c>
      <c r="R902" s="6" cm="1">
        <f t="array" ref="R902">VALUE(INDEX(_xlfn.TEXTSPLIT(INDEX(_xlfn.TEXTSPLIT(TableCSV[[#This Row],[rep]],"="),5)," "),1))</f>
        <v>7</v>
      </c>
    </row>
    <row r="903" spans="1:18" hidden="1" x14ac:dyDescent="0.25">
      <c r="A903" t="s">
        <v>1092</v>
      </c>
      <c r="B903" t="s">
        <v>1093</v>
      </c>
      <c r="C903" t="s">
        <v>36</v>
      </c>
      <c r="D903" t="s">
        <v>1100</v>
      </c>
      <c r="E903">
        <v>30000</v>
      </c>
      <c r="F903">
        <v>30000</v>
      </c>
      <c r="G903">
        <v>30000</v>
      </c>
      <c r="H903">
        <v>234.87814726600001</v>
      </c>
      <c r="I903">
        <v>234.87814700000001</v>
      </c>
      <c r="J903">
        <v>229.90644599999999</v>
      </c>
      <c r="K903" s="6" t="str" cm="1">
        <f t="array" ref="K903">INDEX(_xlfn.TEXTSPLIT(TableCSV[[#This Row],[csv]],"_"),1)</f>
        <v>dgemm</v>
      </c>
      <c r="L903" s="6" t="str" cm="1">
        <f t="array" ref="L903">INDEX(_xlfn.TEXTSPLIT(TableCSV[[#This Row],[csv]],"_"),2)</f>
        <v>blis</v>
      </c>
      <c r="M90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3" s="6">
        <f>IF(ISNUMBER(SEARCH("optimized",TableCSV[[#This Row],[csv]])),1,0)</f>
        <v>1</v>
      </c>
      <c r="O903" s="6" t="str" cm="1">
        <f t="array" ref="O903">INDEX(_xlfn.TEXTSPLIT(INDEX(_xlfn.TEXTSPLIT(TableCSV[[#This Row],[rep]],"="),2)," "),1)</f>
        <v>cores</v>
      </c>
      <c r="P903" s="6" t="str" cm="1">
        <f t="array" ref="P903">INDEX(_xlfn.TEXTSPLIT(INDEX(_xlfn.TEXTSPLIT(TableCSV[[#This Row],[rep]],"="),3)," "),1)</f>
        <v>spread</v>
      </c>
      <c r="Q903" s="6" cm="1">
        <f t="array" ref="Q903">VALUE(INDEX(_xlfn.TEXTSPLIT(INDEX(_xlfn.TEXTSPLIT(TableCSV[[#This Row],[rep]],"="),4)," "),1))</f>
        <v>6</v>
      </c>
      <c r="R903" s="6" cm="1">
        <f t="array" ref="R903">VALUE(INDEX(_xlfn.TEXTSPLIT(INDEX(_xlfn.TEXTSPLIT(TableCSV[[#This Row],[rep]],"="),5)," "),1))</f>
        <v>6</v>
      </c>
    </row>
    <row r="904" spans="1:18" hidden="1" x14ac:dyDescent="0.25">
      <c r="A904" t="s">
        <v>1092</v>
      </c>
      <c r="B904" t="s">
        <v>1093</v>
      </c>
      <c r="C904" t="s">
        <v>36</v>
      </c>
      <c r="D904" t="s">
        <v>1101</v>
      </c>
      <c r="E904">
        <v>30000</v>
      </c>
      <c r="F904">
        <v>30000</v>
      </c>
      <c r="G904">
        <v>30000</v>
      </c>
      <c r="H904">
        <v>307.41966502700001</v>
      </c>
      <c r="I904">
        <v>307.41966500000001</v>
      </c>
      <c r="J904">
        <v>175.65564599999999</v>
      </c>
      <c r="K904" s="6" t="str" cm="1">
        <f t="array" ref="K904">INDEX(_xlfn.TEXTSPLIT(TableCSV[[#This Row],[csv]],"_"),1)</f>
        <v>dgemm</v>
      </c>
      <c r="L904" s="6" t="str" cm="1">
        <f t="array" ref="L904">INDEX(_xlfn.TEXTSPLIT(TableCSV[[#This Row],[csv]],"_"),2)</f>
        <v>blis</v>
      </c>
      <c r="M90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4" s="6">
        <f>IF(ISNUMBER(SEARCH("optimized",TableCSV[[#This Row],[csv]])),1,0)</f>
        <v>1</v>
      </c>
      <c r="O904" s="6" t="str" cm="1">
        <f t="array" ref="O904">INDEX(_xlfn.TEXTSPLIT(INDEX(_xlfn.TEXTSPLIT(TableCSV[[#This Row],[rep]],"="),2)," "),1)</f>
        <v>cores</v>
      </c>
      <c r="P904" s="6" t="str" cm="1">
        <f t="array" ref="P904">INDEX(_xlfn.TEXTSPLIT(INDEX(_xlfn.TEXTSPLIT(TableCSV[[#This Row],[rep]],"="),3)," "),1)</f>
        <v>spread</v>
      </c>
      <c r="Q904" s="6" cm="1">
        <f t="array" ref="Q904">VALUE(INDEX(_xlfn.TEXTSPLIT(INDEX(_xlfn.TEXTSPLIT(TableCSV[[#This Row],[rep]],"="),4)," "),1))</f>
        <v>5</v>
      </c>
      <c r="R904" s="6" cm="1">
        <f t="array" ref="R904">VALUE(INDEX(_xlfn.TEXTSPLIT(INDEX(_xlfn.TEXTSPLIT(TableCSV[[#This Row],[rep]],"="),5)," "),1))</f>
        <v>5</v>
      </c>
    </row>
    <row r="905" spans="1:18" hidden="1" x14ac:dyDescent="0.25">
      <c r="A905" t="s">
        <v>1092</v>
      </c>
      <c r="B905" t="s">
        <v>1093</v>
      </c>
      <c r="C905" t="s">
        <v>36</v>
      </c>
      <c r="D905" t="s">
        <v>1102</v>
      </c>
      <c r="E905">
        <v>30000</v>
      </c>
      <c r="F905">
        <v>30000</v>
      </c>
      <c r="G905">
        <v>30000</v>
      </c>
      <c r="H905">
        <v>348.77337116500001</v>
      </c>
      <c r="I905">
        <v>348.773371</v>
      </c>
      <c r="J905">
        <v>154.82833400000001</v>
      </c>
      <c r="K905" s="6" t="str" cm="1">
        <f t="array" ref="K905">INDEX(_xlfn.TEXTSPLIT(TableCSV[[#This Row],[csv]],"_"),1)</f>
        <v>dgemm</v>
      </c>
      <c r="L905" s="6" t="str" cm="1">
        <f t="array" ref="L905">INDEX(_xlfn.TEXTSPLIT(TableCSV[[#This Row],[csv]],"_"),2)</f>
        <v>blis</v>
      </c>
      <c r="M90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5" s="6">
        <f>IF(ISNUMBER(SEARCH("optimized",TableCSV[[#This Row],[csv]])),1,0)</f>
        <v>1</v>
      </c>
      <c r="O905" s="6" t="str" cm="1">
        <f t="array" ref="O905">INDEX(_xlfn.TEXTSPLIT(INDEX(_xlfn.TEXTSPLIT(TableCSV[[#This Row],[rep]],"="),2)," "),1)</f>
        <v>cores</v>
      </c>
      <c r="P905" s="6" t="str" cm="1">
        <f t="array" ref="P905">INDEX(_xlfn.TEXTSPLIT(INDEX(_xlfn.TEXTSPLIT(TableCSV[[#This Row],[rep]],"="),3)," "),1)</f>
        <v>spread</v>
      </c>
      <c r="Q905" s="6" cm="1">
        <f t="array" ref="Q905">VALUE(INDEX(_xlfn.TEXTSPLIT(INDEX(_xlfn.TEXTSPLIT(TableCSV[[#This Row],[rep]],"="),4)," "),1))</f>
        <v>4</v>
      </c>
      <c r="R905" s="6" cm="1">
        <f t="array" ref="R905">VALUE(INDEX(_xlfn.TEXTSPLIT(INDEX(_xlfn.TEXTSPLIT(TableCSV[[#This Row],[rep]],"="),5)," "),1))</f>
        <v>4</v>
      </c>
    </row>
    <row r="906" spans="1:18" hidden="1" x14ac:dyDescent="0.25">
      <c r="A906" t="s">
        <v>1092</v>
      </c>
      <c r="B906" t="s">
        <v>1093</v>
      </c>
      <c r="C906" t="s">
        <v>36</v>
      </c>
      <c r="D906" t="s">
        <v>1103</v>
      </c>
      <c r="E906">
        <v>30000</v>
      </c>
      <c r="F906">
        <v>30000</v>
      </c>
      <c r="G906">
        <v>30000</v>
      </c>
      <c r="H906">
        <v>457.30215941400002</v>
      </c>
      <c r="I906">
        <v>457.30215900000002</v>
      </c>
      <c r="J906">
        <v>118.083851</v>
      </c>
      <c r="K906" s="6" t="str" cm="1">
        <f t="array" ref="K906">INDEX(_xlfn.TEXTSPLIT(TableCSV[[#This Row],[csv]],"_"),1)</f>
        <v>dgemm</v>
      </c>
      <c r="L906" s="6" t="str" cm="1">
        <f t="array" ref="L906">INDEX(_xlfn.TEXTSPLIT(TableCSV[[#This Row],[csv]],"_"),2)</f>
        <v>blis</v>
      </c>
      <c r="M90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6" s="6">
        <f>IF(ISNUMBER(SEARCH("optimized",TableCSV[[#This Row],[csv]])),1,0)</f>
        <v>1</v>
      </c>
      <c r="O906" s="6" t="str" cm="1">
        <f t="array" ref="O906">INDEX(_xlfn.TEXTSPLIT(INDEX(_xlfn.TEXTSPLIT(TableCSV[[#This Row],[rep]],"="),2)," "),1)</f>
        <v>cores</v>
      </c>
      <c r="P906" s="6" t="str" cm="1">
        <f t="array" ref="P906">INDEX(_xlfn.TEXTSPLIT(INDEX(_xlfn.TEXTSPLIT(TableCSV[[#This Row],[rep]],"="),3)," "),1)</f>
        <v>spread</v>
      </c>
      <c r="Q906" s="6" cm="1">
        <f t="array" ref="Q906">VALUE(INDEX(_xlfn.TEXTSPLIT(INDEX(_xlfn.TEXTSPLIT(TableCSV[[#This Row],[rep]],"="),4)," "),1))</f>
        <v>3</v>
      </c>
      <c r="R906" s="6" cm="1">
        <f t="array" ref="R906">VALUE(INDEX(_xlfn.TEXTSPLIT(INDEX(_xlfn.TEXTSPLIT(TableCSV[[#This Row],[rep]],"="),5)," "),1))</f>
        <v>3</v>
      </c>
    </row>
    <row r="907" spans="1:18" hidden="1" x14ac:dyDescent="0.25">
      <c r="A907" t="s">
        <v>1092</v>
      </c>
      <c r="B907" t="s">
        <v>1093</v>
      </c>
      <c r="C907" t="s">
        <v>36</v>
      </c>
      <c r="D907" t="s">
        <v>1104</v>
      </c>
      <c r="E907">
        <v>30000</v>
      </c>
      <c r="F907">
        <v>30000</v>
      </c>
      <c r="G907">
        <v>30000</v>
      </c>
      <c r="H907">
        <v>683.001586901</v>
      </c>
      <c r="I907">
        <v>683.00158699999997</v>
      </c>
      <c r="J907">
        <v>79.062774000000005</v>
      </c>
      <c r="K907" s="6" t="str" cm="1">
        <f t="array" ref="K907">INDEX(_xlfn.TEXTSPLIT(TableCSV[[#This Row],[csv]],"_"),1)</f>
        <v>dgemm</v>
      </c>
      <c r="L907" s="6" t="str" cm="1">
        <f t="array" ref="L907">INDEX(_xlfn.TEXTSPLIT(TableCSV[[#This Row],[csv]],"_"),2)</f>
        <v>blis</v>
      </c>
      <c r="M90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7" s="6">
        <f>IF(ISNUMBER(SEARCH("optimized",TableCSV[[#This Row],[csv]])),1,0)</f>
        <v>1</v>
      </c>
      <c r="O907" s="6" t="str" cm="1">
        <f t="array" ref="O907">INDEX(_xlfn.TEXTSPLIT(INDEX(_xlfn.TEXTSPLIT(TableCSV[[#This Row],[rep]],"="),2)," "),1)</f>
        <v>cores</v>
      </c>
      <c r="P907" s="6" t="str" cm="1">
        <f t="array" ref="P907">INDEX(_xlfn.TEXTSPLIT(INDEX(_xlfn.TEXTSPLIT(TableCSV[[#This Row],[rep]],"="),3)," "),1)</f>
        <v>spread</v>
      </c>
      <c r="Q907" s="6" cm="1">
        <f t="array" ref="Q907">VALUE(INDEX(_xlfn.TEXTSPLIT(INDEX(_xlfn.TEXTSPLIT(TableCSV[[#This Row],[rep]],"="),4)," "),1))</f>
        <v>2</v>
      </c>
      <c r="R907" s="6" cm="1">
        <f t="array" ref="R907">VALUE(INDEX(_xlfn.TEXTSPLIT(INDEX(_xlfn.TEXTSPLIT(TableCSV[[#This Row],[rep]],"="),5)," "),1))</f>
        <v>2</v>
      </c>
    </row>
    <row r="908" spans="1:18" hidden="1" x14ac:dyDescent="0.25">
      <c r="A908" t="s">
        <v>1092</v>
      </c>
      <c r="B908" t="s">
        <v>1093</v>
      </c>
      <c r="C908" t="s">
        <v>36</v>
      </c>
      <c r="D908" t="s">
        <v>1105</v>
      </c>
      <c r="E908">
        <v>30000</v>
      </c>
      <c r="F908">
        <v>30000</v>
      </c>
      <c r="G908">
        <v>30000</v>
      </c>
      <c r="H908">
        <v>1347.628046114</v>
      </c>
      <c r="I908">
        <v>1347.628046</v>
      </c>
      <c r="J908">
        <v>40.070404000000003</v>
      </c>
      <c r="K908" s="6" t="str" cm="1">
        <f t="array" ref="K908">INDEX(_xlfn.TEXTSPLIT(TableCSV[[#This Row],[csv]],"_"),1)</f>
        <v>dgemm</v>
      </c>
      <c r="L908" s="6" t="str" cm="1">
        <f t="array" ref="L908">INDEX(_xlfn.TEXTSPLIT(TableCSV[[#This Row],[csv]],"_"),2)</f>
        <v>blis</v>
      </c>
      <c r="M90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8" s="6">
        <f>IF(ISNUMBER(SEARCH("optimized",TableCSV[[#This Row],[csv]])),1,0)</f>
        <v>1</v>
      </c>
      <c r="O908" s="6" t="str" cm="1">
        <f t="array" ref="O908">INDEX(_xlfn.TEXTSPLIT(INDEX(_xlfn.TEXTSPLIT(TableCSV[[#This Row],[rep]],"="),2)," "),1)</f>
        <v>cores</v>
      </c>
      <c r="P908" s="6" t="str" cm="1">
        <f t="array" ref="P908">INDEX(_xlfn.TEXTSPLIT(INDEX(_xlfn.TEXTSPLIT(TableCSV[[#This Row],[rep]],"="),3)," "),1)</f>
        <v>spread</v>
      </c>
      <c r="Q908" s="6" cm="1">
        <f t="array" ref="Q908">VALUE(INDEX(_xlfn.TEXTSPLIT(INDEX(_xlfn.TEXTSPLIT(TableCSV[[#This Row],[rep]],"="),4)," "),1))</f>
        <v>1</v>
      </c>
      <c r="R908" s="6" cm="1">
        <f t="array" ref="R908">VALUE(INDEX(_xlfn.TEXTSPLIT(INDEX(_xlfn.TEXTSPLIT(TableCSV[[#This Row],[rep]],"="),5)," "),1))</f>
        <v>1</v>
      </c>
    </row>
    <row r="909" spans="1:18" hidden="1" x14ac:dyDescent="0.25">
      <c r="A909" t="s">
        <v>1092</v>
      </c>
      <c r="B909" t="s">
        <v>1093</v>
      </c>
      <c r="C909" t="s">
        <v>36</v>
      </c>
      <c r="D909" t="s">
        <v>1106</v>
      </c>
      <c r="E909">
        <v>30000</v>
      </c>
      <c r="F909">
        <v>30000</v>
      </c>
      <c r="G909">
        <v>30000</v>
      </c>
      <c r="H909">
        <v>130.815655599</v>
      </c>
      <c r="I909">
        <v>130.81565599999999</v>
      </c>
      <c r="J909">
        <v>412.79462899999999</v>
      </c>
      <c r="K909" s="6" t="str" cm="1">
        <f t="array" ref="K909">INDEX(_xlfn.TEXTSPLIT(TableCSV[[#This Row],[csv]],"_"),1)</f>
        <v>dgemm</v>
      </c>
      <c r="L909" s="6" t="str" cm="1">
        <f t="array" ref="L909">INDEX(_xlfn.TEXTSPLIT(TableCSV[[#This Row],[csv]],"_"),2)</f>
        <v>blis</v>
      </c>
      <c r="M90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09" s="6">
        <f>IF(ISNUMBER(SEARCH("optimized",TableCSV[[#This Row],[csv]])),1,0)</f>
        <v>1</v>
      </c>
      <c r="O909" s="6" t="str" cm="1">
        <f t="array" ref="O909">INDEX(_xlfn.TEXTSPLIT(INDEX(_xlfn.TEXTSPLIT(TableCSV[[#This Row],[rep]],"="),2)," "),1)</f>
        <v>cores</v>
      </c>
      <c r="P909" s="6" t="str" cm="1">
        <f t="array" ref="P909">INDEX(_xlfn.TEXTSPLIT(INDEX(_xlfn.TEXTSPLIT(TableCSV[[#This Row],[rep]],"="),3)," "),1)</f>
        <v>spread</v>
      </c>
      <c r="Q909" s="6" cm="1">
        <f t="array" ref="Q909">VALUE(INDEX(_xlfn.TEXTSPLIT(INDEX(_xlfn.TEXTSPLIT(TableCSV[[#This Row],[rep]],"="),4)," "),1))</f>
        <v>12</v>
      </c>
      <c r="R909" s="6" cm="1">
        <f t="array" ref="R909">VALUE(INDEX(_xlfn.TEXTSPLIT(INDEX(_xlfn.TEXTSPLIT(TableCSV[[#This Row],[rep]],"="),5)," "),1))</f>
        <v>12</v>
      </c>
    </row>
    <row r="910" spans="1:18" hidden="1" x14ac:dyDescent="0.25">
      <c r="A910" t="s">
        <v>1092</v>
      </c>
      <c r="B910" t="s">
        <v>1093</v>
      </c>
      <c r="C910" t="s">
        <v>36</v>
      </c>
      <c r="D910" t="s">
        <v>1107</v>
      </c>
      <c r="E910">
        <v>30000</v>
      </c>
      <c r="F910">
        <v>30000</v>
      </c>
      <c r="G910">
        <v>30000</v>
      </c>
      <c r="H910">
        <v>146.42672847599999</v>
      </c>
      <c r="I910">
        <v>146.426728</v>
      </c>
      <c r="J910">
        <v>368.78512899999998</v>
      </c>
      <c r="K910" s="6" t="str" cm="1">
        <f t="array" ref="K910">INDEX(_xlfn.TEXTSPLIT(TableCSV[[#This Row],[csv]],"_"),1)</f>
        <v>dgemm</v>
      </c>
      <c r="L910" s="6" t="str" cm="1">
        <f t="array" ref="L910">INDEX(_xlfn.TEXTSPLIT(TableCSV[[#This Row],[csv]],"_"),2)</f>
        <v>blis</v>
      </c>
      <c r="M91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0" s="6">
        <f>IF(ISNUMBER(SEARCH("optimized",TableCSV[[#This Row],[csv]])),1,0)</f>
        <v>1</v>
      </c>
      <c r="O910" s="6" t="str" cm="1">
        <f t="array" ref="O910">INDEX(_xlfn.TEXTSPLIT(INDEX(_xlfn.TEXTSPLIT(TableCSV[[#This Row],[rep]],"="),2)," "),1)</f>
        <v>cores</v>
      </c>
      <c r="P910" s="6" t="str" cm="1">
        <f t="array" ref="P910">INDEX(_xlfn.TEXTSPLIT(INDEX(_xlfn.TEXTSPLIT(TableCSV[[#This Row],[rep]],"="),3)," "),1)</f>
        <v>spread</v>
      </c>
      <c r="Q910" s="6" cm="1">
        <f t="array" ref="Q910">VALUE(INDEX(_xlfn.TEXTSPLIT(INDEX(_xlfn.TEXTSPLIT(TableCSV[[#This Row],[rep]],"="),4)," "),1))</f>
        <v>11</v>
      </c>
      <c r="R910" s="6" cm="1">
        <f t="array" ref="R910">VALUE(INDEX(_xlfn.TEXTSPLIT(INDEX(_xlfn.TEXTSPLIT(TableCSV[[#This Row],[rep]],"="),5)," "),1))</f>
        <v>11</v>
      </c>
    </row>
    <row r="911" spans="1:18" hidden="1" x14ac:dyDescent="0.25">
      <c r="A911" t="s">
        <v>1092</v>
      </c>
      <c r="B911" t="s">
        <v>1093</v>
      </c>
      <c r="C911" t="s">
        <v>36</v>
      </c>
      <c r="D911" t="s">
        <v>1108</v>
      </c>
      <c r="E911">
        <v>30000</v>
      </c>
      <c r="F911">
        <v>30000</v>
      </c>
      <c r="G911">
        <v>30000</v>
      </c>
      <c r="H911">
        <v>142.51562711099999</v>
      </c>
      <c r="I911">
        <v>142.51562699999999</v>
      </c>
      <c r="J911">
        <v>378.90581600000002</v>
      </c>
      <c r="K911" s="6" t="str" cm="1">
        <f t="array" ref="K911">INDEX(_xlfn.TEXTSPLIT(TableCSV[[#This Row],[csv]],"_"),1)</f>
        <v>dgemm</v>
      </c>
      <c r="L911" s="6" t="str" cm="1">
        <f t="array" ref="L911">INDEX(_xlfn.TEXTSPLIT(TableCSV[[#This Row],[csv]],"_"),2)</f>
        <v>blis</v>
      </c>
      <c r="M91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1" s="6">
        <f>IF(ISNUMBER(SEARCH("optimized",TableCSV[[#This Row],[csv]])),1,0)</f>
        <v>1</v>
      </c>
      <c r="O911" s="6" t="str" cm="1">
        <f t="array" ref="O911">INDEX(_xlfn.TEXTSPLIT(INDEX(_xlfn.TEXTSPLIT(TableCSV[[#This Row],[rep]],"="),2)," "),1)</f>
        <v>cores</v>
      </c>
      <c r="P911" s="6" t="str" cm="1">
        <f t="array" ref="P911">INDEX(_xlfn.TEXTSPLIT(INDEX(_xlfn.TEXTSPLIT(TableCSV[[#This Row],[rep]],"="),3)," "),1)</f>
        <v>spread</v>
      </c>
      <c r="Q911" s="6" cm="1">
        <f t="array" ref="Q911">VALUE(INDEX(_xlfn.TEXTSPLIT(INDEX(_xlfn.TEXTSPLIT(TableCSV[[#This Row],[rep]],"="),4)," "),1))</f>
        <v>10</v>
      </c>
      <c r="R911" s="6" cm="1">
        <f t="array" ref="R911">VALUE(INDEX(_xlfn.TEXTSPLIT(INDEX(_xlfn.TEXTSPLIT(TableCSV[[#This Row],[rep]],"="),5)," "),1))</f>
        <v>10</v>
      </c>
    </row>
    <row r="912" spans="1:18" hidden="1" x14ac:dyDescent="0.25">
      <c r="A912" t="s">
        <v>1092</v>
      </c>
      <c r="B912" t="s">
        <v>1093</v>
      </c>
      <c r="C912" t="s">
        <v>36</v>
      </c>
      <c r="D912" t="s">
        <v>1109</v>
      </c>
      <c r="E912">
        <v>30000</v>
      </c>
      <c r="F912">
        <v>30000</v>
      </c>
      <c r="G912">
        <v>30000</v>
      </c>
      <c r="H912">
        <v>171.28318147900001</v>
      </c>
      <c r="I912">
        <v>171.28318100000001</v>
      </c>
      <c r="J912">
        <v>315.267381</v>
      </c>
      <c r="K912" s="6" t="str" cm="1">
        <f t="array" ref="K912">INDEX(_xlfn.TEXTSPLIT(TableCSV[[#This Row],[csv]],"_"),1)</f>
        <v>dgemm</v>
      </c>
      <c r="L912" s="6" t="str" cm="1">
        <f t="array" ref="L912">INDEX(_xlfn.TEXTSPLIT(TableCSV[[#This Row],[csv]],"_"),2)</f>
        <v>blis</v>
      </c>
      <c r="M91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2" s="6">
        <f>IF(ISNUMBER(SEARCH("optimized",TableCSV[[#This Row],[csv]])),1,0)</f>
        <v>1</v>
      </c>
      <c r="O912" s="6" t="str" cm="1">
        <f t="array" ref="O912">INDEX(_xlfn.TEXTSPLIT(INDEX(_xlfn.TEXTSPLIT(TableCSV[[#This Row],[rep]],"="),2)," "),1)</f>
        <v>cores</v>
      </c>
      <c r="P912" s="6" t="str" cm="1">
        <f t="array" ref="P912">INDEX(_xlfn.TEXTSPLIT(INDEX(_xlfn.TEXTSPLIT(TableCSV[[#This Row],[rep]],"="),3)," "),1)</f>
        <v>spread</v>
      </c>
      <c r="Q912" s="6" cm="1">
        <f t="array" ref="Q912">VALUE(INDEX(_xlfn.TEXTSPLIT(INDEX(_xlfn.TEXTSPLIT(TableCSV[[#This Row],[rep]],"="),4)," "),1))</f>
        <v>9</v>
      </c>
      <c r="R912" s="6" cm="1">
        <f t="array" ref="R912">VALUE(INDEX(_xlfn.TEXTSPLIT(INDEX(_xlfn.TEXTSPLIT(TableCSV[[#This Row],[rep]],"="),5)," "),1))</f>
        <v>9</v>
      </c>
    </row>
    <row r="913" spans="1:18" hidden="1" x14ac:dyDescent="0.25">
      <c r="A913" t="s">
        <v>1092</v>
      </c>
      <c r="B913" t="s">
        <v>1093</v>
      </c>
      <c r="C913" t="s">
        <v>36</v>
      </c>
      <c r="D913" t="s">
        <v>1110</v>
      </c>
      <c r="E913">
        <v>30000</v>
      </c>
      <c r="F913">
        <v>30000</v>
      </c>
      <c r="G913">
        <v>30000</v>
      </c>
      <c r="H913">
        <v>199.59455804999999</v>
      </c>
      <c r="I913">
        <v>199.59455800000001</v>
      </c>
      <c r="J913">
        <v>270.54845799999998</v>
      </c>
      <c r="K913" s="6" t="str" cm="1">
        <f t="array" ref="K913">INDEX(_xlfn.TEXTSPLIT(TableCSV[[#This Row],[csv]],"_"),1)</f>
        <v>dgemm</v>
      </c>
      <c r="L913" s="6" t="str" cm="1">
        <f t="array" ref="L913">INDEX(_xlfn.TEXTSPLIT(TableCSV[[#This Row],[csv]],"_"),2)</f>
        <v>blis</v>
      </c>
      <c r="M9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3" s="6">
        <f>IF(ISNUMBER(SEARCH("optimized",TableCSV[[#This Row],[csv]])),1,0)</f>
        <v>1</v>
      </c>
      <c r="O913" s="6" t="str" cm="1">
        <f t="array" ref="O913">INDEX(_xlfn.TEXTSPLIT(INDEX(_xlfn.TEXTSPLIT(TableCSV[[#This Row],[rep]],"="),2)," "),1)</f>
        <v>cores</v>
      </c>
      <c r="P913" s="6" t="str" cm="1">
        <f t="array" ref="P913">INDEX(_xlfn.TEXTSPLIT(INDEX(_xlfn.TEXTSPLIT(TableCSV[[#This Row],[rep]],"="),3)," "),1)</f>
        <v>spread</v>
      </c>
      <c r="Q913" s="6" cm="1">
        <f t="array" ref="Q913">VALUE(INDEX(_xlfn.TEXTSPLIT(INDEX(_xlfn.TEXTSPLIT(TableCSV[[#This Row],[rep]],"="),4)," "),1))</f>
        <v>8</v>
      </c>
      <c r="R913" s="6" cm="1">
        <f t="array" ref="R913">VALUE(INDEX(_xlfn.TEXTSPLIT(INDEX(_xlfn.TEXTSPLIT(TableCSV[[#This Row],[rep]],"="),5)," "),1))</f>
        <v>8</v>
      </c>
    </row>
    <row r="914" spans="1:18" hidden="1" x14ac:dyDescent="0.25">
      <c r="A914" t="s">
        <v>1092</v>
      </c>
      <c r="B914" t="s">
        <v>1093</v>
      </c>
      <c r="C914" t="s">
        <v>36</v>
      </c>
      <c r="D914" t="s">
        <v>1111</v>
      </c>
      <c r="E914">
        <v>30000</v>
      </c>
      <c r="F914">
        <v>30000</v>
      </c>
      <c r="G914">
        <v>30000</v>
      </c>
      <c r="H914">
        <v>229.170006723</v>
      </c>
      <c r="I914">
        <v>229.170007</v>
      </c>
      <c r="J914">
        <v>235.63292899999999</v>
      </c>
      <c r="K914" s="6" t="str" cm="1">
        <f t="array" ref="K914">INDEX(_xlfn.TEXTSPLIT(TableCSV[[#This Row],[csv]],"_"),1)</f>
        <v>dgemm</v>
      </c>
      <c r="L914" s="6" t="str" cm="1">
        <f t="array" ref="L914">INDEX(_xlfn.TEXTSPLIT(TableCSV[[#This Row],[csv]],"_"),2)</f>
        <v>blis</v>
      </c>
      <c r="M9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4" s="6">
        <f>IF(ISNUMBER(SEARCH("optimized",TableCSV[[#This Row],[csv]])),1,0)</f>
        <v>1</v>
      </c>
      <c r="O914" s="6" t="str" cm="1">
        <f t="array" ref="O914">INDEX(_xlfn.TEXTSPLIT(INDEX(_xlfn.TEXTSPLIT(TableCSV[[#This Row],[rep]],"="),2)," "),1)</f>
        <v>cores</v>
      </c>
      <c r="P914" s="6" t="str" cm="1">
        <f t="array" ref="P914">INDEX(_xlfn.TEXTSPLIT(INDEX(_xlfn.TEXTSPLIT(TableCSV[[#This Row],[rep]],"="),3)," "),1)</f>
        <v>spread</v>
      </c>
      <c r="Q914" s="6" cm="1">
        <f t="array" ref="Q914">VALUE(INDEX(_xlfn.TEXTSPLIT(INDEX(_xlfn.TEXTSPLIT(TableCSV[[#This Row],[rep]],"="),4)," "),1))</f>
        <v>7</v>
      </c>
      <c r="R914" s="6" cm="1">
        <f t="array" ref="R914">VALUE(INDEX(_xlfn.TEXTSPLIT(INDEX(_xlfn.TEXTSPLIT(TableCSV[[#This Row],[rep]],"="),5)," "),1))</f>
        <v>7</v>
      </c>
    </row>
    <row r="915" spans="1:18" hidden="1" x14ac:dyDescent="0.25">
      <c r="A915" t="s">
        <v>1092</v>
      </c>
      <c r="B915" t="s">
        <v>1093</v>
      </c>
      <c r="C915" t="s">
        <v>36</v>
      </c>
      <c r="D915" t="s">
        <v>1112</v>
      </c>
      <c r="E915">
        <v>30000</v>
      </c>
      <c r="F915">
        <v>30000</v>
      </c>
      <c r="G915">
        <v>30000</v>
      </c>
      <c r="H915">
        <v>238.101480495</v>
      </c>
      <c r="I915">
        <v>238.10148000000001</v>
      </c>
      <c r="J915">
        <v>226.79405399999999</v>
      </c>
      <c r="K915" s="6" t="str" cm="1">
        <f t="array" ref="K915">INDEX(_xlfn.TEXTSPLIT(TableCSV[[#This Row],[csv]],"_"),1)</f>
        <v>dgemm</v>
      </c>
      <c r="L915" s="6" t="str" cm="1">
        <f t="array" ref="L915">INDEX(_xlfn.TEXTSPLIT(TableCSV[[#This Row],[csv]],"_"),2)</f>
        <v>blis</v>
      </c>
      <c r="M9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5" s="6">
        <f>IF(ISNUMBER(SEARCH("optimized",TableCSV[[#This Row],[csv]])),1,0)</f>
        <v>1</v>
      </c>
      <c r="O915" s="6" t="str" cm="1">
        <f t="array" ref="O915">INDEX(_xlfn.TEXTSPLIT(INDEX(_xlfn.TEXTSPLIT(TableCSV[[#This Row],[rep]],"="),2)," "),1)</f>
        <v>cores</v>
      </c>
      <c r="P915" s="6" t="str" cm="1">
        <f t="array" ref="P915">INDEX(_xlfn.TEXTSPLIT(INDEX(_xlfn.TEXTSPLIT(TableCSV[[#This Row],[rep]],"="),3)," "),1)</f>
        <v>spread</v>
      </c>
      <c r="Q915" s="6" cm="1">
        <f t="array" ref="Q915">VALUE(INDEX(_xlfn.TEXTSPLIT(INDEX(_xlfn.TEXTSPLIT(TableCSV[[#This Row],[rep]],"="),4)," "),1))</f>
        <v>6</v>
      </c>
      <c r="R915" s="6" cm="1">
        <f t="array" ref="R915">VALUE(INDEX(_xlfn.TEXTSPLIT(INDEX(_xlfn.TEXTSPLIT(TableCSV[[#This Row],[rep]],"="),5)," "),1))</f>
        <v>6</v>
      </c>
    </row>
    <row r="916" spans="1:18" hidden="1" x14ac:dyDescent="0.25">
      <c r="A916" t="s">
        <v>1092</v>
      </c>
      <c r="B916" t="s">
        <v>1093</v>
      </c>
      <c r="C916" t="s">
        <v>36</v>
      </c>
      <c r="D916" t="s">
        <v>1113</v>
      </c>
      <c r="E916">
        <v>30000</v>
      </c>
      <c r="F916">
        <v>30000</v>
      </c>
      <c r="G916">
        <v>30000</v>
      </c>
      <c r="H916">
        <v>307.48634568699998</v>
      </c>
      <c r="I916">
        <v>307.48634600000003</v>
      </c>
      <c r="J916">
        <v>175.61755400000001</v>
      </c>
      <c r="K916" s="6" t="str" cm="1">
        <f t="array" ref="K916">INDEX(_xlfn.TEXTSPLIT(TableCSV[[#This Row],[csv]],"_"),1)</f>
        <v>dgemm</v>
      </c>
      <c r="L916" s="6" t="str" cm="1">
        <f t="array" ref="L916">INDEX(_xlfn.TEXTSPLIT(TableCSV[[#This Row],[csv]],"_"),2)</f>
        <v>blis</v>
      </c>
      <c r="M9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6" s="6">
        <f>IF(ISNUMBER(SEARCH("optimized",TableCSV[[#This Row],[csv]])),1,0)</f>
        <v>1</v>
      </c>
      <c r="O916" s="6" t="str" cm="1">
        <f t="array" ref="O916">INDEX(_xlfn.TEXTSPLIT(INDEX(_xlfn.TEXTSPLIT(TableCSV[[#This Row],[rep]],"="),2)," "),1)</f>
        <v>cores</v>
      </c>
      <c r="P916" s="6" t="str" cm="1">
        <f t="array" ref="P916">INDEX(_xlfn.TEXTSPLIT(INDEX(_xlfn.TEXTSPLIT(TableCSV[[#This Row],[rep]],"="),3)," "),1)</f>
        <v>spread</v>
      </c>
      <c r="Q916" s="6" cm="1">
        <f t="array" ref="Q916">VALUE(INDEX(_xlfn.TEXTSPLIT(INDEX(_xlfn.TEXTSPLIT(TableCSV[[#This Row],[rep]],"="),4)," "),1))</f>
        <v>5</v>
      </c>
      <c r="R916" s="6" cm="1">
        <f t="array" ref="R916">VALUE(INDEX(_xlfn.TEXTSPLIT(INDEX(_xlfn.TEXTSPLIT(TableCSV[[#This Row],[rep]],"="),5)," "),1))</f>
        <v>5</v>
      </c>
    </row>
    <row r="917" spans="1:18" hidden="1" x14ac:dyDescent="0.25">
      <c r="A917" t="s">
        <v>1092</v>
      </c>
      <c r="B917" t="s">
        <v>1093</v>
      </c>
      <c r="C917" t="s">
        <v>36</v>
      </c>
      <c r="D917" t="s">
        <v>1114</v>
      </c>
      <c r="E917">
        <v>30000</v>
      </c>
      <c r="F917">
        <v>30000</v>
      </c>
      <c r="G917">
        <v>30000</v>
      </c>
      <c r="H917">
        <v>346.467735011</v>
      </c>
      <c r="I917">
        <v>346.467735</v>
      </c>
      <c r="J917">
        <v>155.85866899999999</v>
      </c>
      <c r="K917" s="6" t="str" cm="1">
        <f t="array" ref="K917">INDEX(_xlfn.TEXTSPLIT(TableCSV[[#This Row],[csv]],"_"),1)</f>
        <v>dgemm</v>
      </c>
      <c r="L917" s="6" t="str" cm="1">
        <f t="array" ref="L917">INDEX(_xlfn.TEXTSPLIT(TableCSV[[#This Row],[csv]],"_"),2)</f>
        <v>blis</v>
      </c>
      <c r="M9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7" s="6">
        <f>IF(ISNUMBER(SEARCH("optimized",TableCSV[[#This Row],[csv]])),1,0)</f>
        <v>1</v>
      </c>
      <c r="O917" s="6" t="str" cm="1">
        <f t="array" ref="O917">INDEX(_xlfn.TEXTSPLIT(INDEX(_xlfn.TEXTSPLIT(TableCSV[[#This Row],[rep]],"="),2)," "),1)</f>
        <v>cores</v>
      </c>
      <c r="P917" s="6" t="str" cm="1">
        <f t="array" ref="P917">INDEX(_xlfn.TEXTSPLIT(INDEX(_xlfn.TEXTSPLIT(TableCSV[[#This Row],[rep]],"="),3)," "),1)</f>
        <v>spread</v>
      </c>
      <c r="Q917" s="6" cm="1">
        <f t="array" ref="Q917">VALUE(INDEX(_xlfn.TEXTSPLIT(INDEX(_xlfn.TEXTSPLIT(TableCSV[[#This Row],[rep]],"="),4)," "),1))</f>
        <v>4</v>
      </c>
      <c r="R917" s="6" cm="1">
        <f t="array" ref="R917">VALUE(INDEX(_xlfn.TEXTSPLIT(INDEX(_xlfn.TEXTSPLIT(TableCSV[[#This Row],[rep]],"="),5)," "),1))</f>
        <v>4</v>
      </c>
    </row>
    <row r="918" spans="1:18" hidden="1" x14ac:dyDescent="0.25">
      <c r="A918" t="s">
        <v>1092</v>
      </c>
      <c r="B918" t="s">
        <v>1093</v>
      </c>
      <c r="C918" t="s">
        <v>36</v>
      </c>
      <c r="D918" t="s">
        <v>1115</v>
      </c>
      <c r="E918">
        <v>30000</v>
      </c>
      <c r="F918">
        <v>30000</v>
      </c>
      <c r="G918">
        <v>30000</v>
      </c>
      <c r="H918">
        <v>454.106436734</v>
      </c>
      <c r="I918">
        <v>454.10643700000003</v>
      </c>
      <c r="J918">
        <v>118.91485299999999</v>
      </c>
      <c r="K918" s="6" t="str" cm="1">
        <f t="array" ref="K918">INDEX(_xlfn.TEXTSPLIT(TableCSV[[#This Row],[csv]],"_"),1)</f>
        <v>dgemm</v>
      </c>
      <c r="L918" s="6" t="str" cm="1">
        <f t="array" ref="L918">INDEX(_xlfn.TEXTSPLIT(TableCSV[[#This Row],[csv]],"_"),2)</f>
        <v>blis</v>
      </c>
      <c r="M9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18" s="6">
        <f>IF(ISNUMBER(SEARCH("optimized",TableCSV[[#This Row],[csv]])),1,0)</f>
        <v>1</v>
      </c>
      <c r="O918" s="6" t="str" cm="1">
        <f t="array" ref="O918">INDEX(_xlfn.TEXTSPLIT(INDEX(_xlfn.TEXTSPLIT(TableCSV[[#This Row],[rep]],"="),2)," "),1)</f>
        <v>cores</v>
      </c>
      <c r="P918" s="6" t="str" cm="1">
        <f t="array" ref="P918">INDEX(_xlfn.TEXTSPLIT(INDEX(_xlfn.TEXTSPLIT(TableCSV[[#This Row],[rep]],"="),3)," "),1)</f>
        <v>spread</v>
      </c>
      <c r="Q918" s="6" cm="1">
        <f t="array" ref="Q918">VALUE(INDEX(_xlfn.TEXTSPLIT(INDEX(_xlfn.TEXTSPLIT(TableCSV[[#This Row],[rep]],"="),4)," "),1))</f>
        <v>3</v>
      </c>
      <c r="R918" s="6" cm="1">
        <f t="array" ref="R918">VALUE(INDEX(_xlfn.TEXTSPLIT(INDEX(_xlfn.TEXTSPLIT(TableCSV[[#This Row],[rep]],"="),5)," "),1))</f>
        <v>3</v>
      </c>
    </row>
    <row r="919" spans="1:18" hidden="1" x14ac:dyDescent="0.25">
      <c r="A919" t="s">
        <v>1116</v>
      </c>
      <c r="B919" t="s">
        <v>1117</v>
      </c>
      <c r="C919" t="s">
        <v>32</v>
      </c>
      <c r="D919" t="s">
        <v>1118</v>
      </c>
      <c r="E919">
        <v>30000</v>
      </c>
      <c r="F919">
        <v>30000</v>
      </c>
      <c r="G919">
        <v>30000</v>
      </c>
      <c r="H919">
        <v>1157.443845735</v>
      </c>
      <c r="I919">
        <v>1157.4438459999999</v>
      </c>
      <c r="J919">
        <v>46.654530999999999</v>
      </c>
      <c r="K919" s="6" t="str" cm="1">
        <f t="array" ref="K919">INDEX(_xlfn.TEXTSPLIT(TableCSV[[#This Row],[csv]],"_"),1)</f>
        <v>dgemm</v>
      </c>
      <c r="L919" s="6" t="str" cm="1">
        <f t="array" ref="L919">INDEX(_xlfn.TEXTSPLIT(TableCSV[[#This Row],[csv]],"_"),2)</f>
        <v>mkl</v>
      </c>
      <c r="M9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19" s="6">
        <f>IF(ISNUMBER(SEARCH("optimized",TableCSV[[#This Row],[csv]])),1,0)</f>
        <v>1</v>
      </c>
      <c r="O919" s="6" t="str" cm="1">
        <f t="array" ref="O919">INDEX(_xlfn.TEXTSPLIT(INDEX(_xlfn.TEXTSPLIT(TableCSV[[#This Row],[rep]],"="),2)," "),1)</f>
        <v>cores</v>
      </c>
      <c r="P919" s="6" t="str" cm="1">
        <f t="array" ref="P919">INDEX(_xlfn.TEXTSPLIT(INDEX(_xlfn.TEXTSPLIT(TableCSV[[#This Row],[rep]],"="),3)," "),1)</f>
        <v>close</v>
      </c>
      <c r="Q919" s="6" cm="1">
        <f t="array" ref="Q919">VALUE(INDEX(_xlfn.TEXTSPLIT(INDEX(_xlfn.TEXTSPLIT(TableCSV[[#This Row],[rep]],"="),4)," "),1))</f>
        <v>1</v>
      </c>
      <c r="R919" s="6" cm="1">
        <f t="array" ref="R919">VALUE(INDEX(_xlfn.TEXTSPLIT(INDEX(_xlfn.TEXTSPLIT(TableCSV[[#This Row],[rep]],"="),5)," "),1))</f>
        <v>1</v>
      </c>
    </row>
    <row r="920" spans="1:18" hidden="1" x14ac:dyDescent="0.25">
      <c r="A920" t="s">
        <v>1116</v>
      </c>
      <c r="B920" t="s">
        <v>1117</v>
      </c>
      <c r="C920" t="s">
        <v>32</v>
      </c>
      <c r="D920" t="s">
        <v>1119</v>
      </c>
      <c r="E920">
        <v>30000</v>
      </c>
      <c r="F920">
        <v>30000</v>
      </c>
      <c r="G920">
        <v>30000</v>
      </c>
      <c r="H920">
        <v>582.33703732900005</v>
      </c>
      <c r="I920">
        <v>582.33703700000001</v>
      </c>
      <c r="J920">
        <v>92.729804999999999</v>
      </c>
      <c r="K920" s="6" t="str" cm="1">
        <f t="array" ref="K920">INDEX(_xlfn.TEXTSPLIT(TableCSV[[#This Row],[csv]],"_"),1)</f>
        <v>dgemm</v>
      </c>
      <c r="L920" s="6" t="str" cm="1">
        <f t="array" ref="L920">INDEX(_xlfn.TEXTSPLIT(TableCSV[[#This Row],[csv]],"_"),2)</f>
        <v>mkl</v>
      </c>
      <c r="M9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0" s="6">
        <f>IF(ISNUMBER(SEARCH("optimized",TableCSV[[#This Row],[csv]])),1,0)</f>
        <v>1</v>
      </c>
      <c r="O920" s="6" t="str" cm="1">
        <f t="array" ref="O920">INDEX(_xlfn.TEXTSPLIT(INDEX(_xlfn.TEXTSPLIT(TableCSV[[#This Row],[rep]],"="),2)," "),1)</f>
        <v>cores</v>
      </c>
      <c r="P920" s="6" t="str" cm="1">
        <f t="array" ref="P920">INDEX(_xlfn.TEXTSPLIT(INDEX(_xlfn.TEXTSPLIT(TableCSV[[#This Row],[rep]],"="),3)," "),1)</f>
        <v>close</v>
      </c>
      <c r="Q920" s="6" cm="1">
        <f t="array" ref="Q920">VALUE(INDEX(_xlfn.TEXTSPLIT(INDEX(_xlfn.TEXTSPLIT(TableCSV[[#This Row],[rep]],"="),4)," "),1))</f>
        <v>2</v>
      </c>
      <c r="R920" s="6" cm="1">
        <f t="array" ref="R920">VALUE(INDEX(_xlfn.TEXTSPLIT(INDEX(_xlfn.TEXTSPLIT(TableCSV[[#This Row],[rep]],"="),5)," "),1))</f>
        <v>2</v>
      </c>
    </row>
    <row r="921" spans="1:18" hidden="1" x14ac:dyDescent="0.25">
      <c r="A921" t="s">
        <v>1116</v>
      </c>
      <c r="B921" t="s">
        <v>1117</v>
      </c>
      <c r="C921" t="s">
        <v>32</v>
      </c>
      <c r="D921" t="s">
        <v>1120</v>
      </c>
      <c r="E921">
        <v>30000</v>
      </c>
      <c r="F921">
        <v>30000</v>
      </c>
      <c r="G921">
        <v>30000</v>
      </c>
      <c r="H921">
        <v>385.60428027299997</v>
      </c>
      <c r="I921">
        <v>385.60428000000002</v>
      </c>
      <c r="J921">
        <v>140.039939</v>
      </c>
      <c r="K921" s="6" t="str" cm="1">
        <f t="array" ref="K921">INDEX(_xlfn.TEXTSPLIT(TableCSV[[#This Row],[csv]],"_"),1)</f>
        <v>dgemm</v>
      </c>
      <c r="L921" s="6" t="str" cm="1">
        <f t="array" ref="L921">INDEX(_xlfn.TEXTSPLIT(TableCSV[[#This Row],[csv]],"_"),2)</f>
        <v>mkl</v>
      </c>
      <c r="M9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1" s="6">
        <f>IF(ISNUMBER(SEARCH("optimized",TableCSV[[#This Row],[csv]])),1,0)</f>
        <v>1</v>
      </c>
      <c r="O921" s="6" t="str" cm="1">
        <f t="array" ref="O921">INDEX(_xlfn.TEXTSPLIT(INDEX(_xlfn.TEXTSPLIT(TableCSV[[#This Row],[rep]],"="),2)," "),1)</f>
        <v>cores</v>
      </c>
      <c r="P921" s="6" t="str" cm="1">
        <f t="array" ref="P921">INDEX(_xlfn.TEXTSPLIT(INDEX(_xlfn.TEXTSPLIT(TableCSV[[#This Row],[rep]],"="),3)," "),1)</f>
        <v>close</v>
      </c>
      <c r="Q921" s="6" cm="1">
        <f t="array" ref="Q921">VALUE(INDEX(_xlfn.TEXTSPLIT(INDEX(_xlfn.TEXTSPLIT(TableCSV[[#This Row],[rep]],"="),4)," "),1))</f>
        <v>3</v>
      </c>
      <c r="R921" s="6" cm="1">
        <f t="array" ref="R921">VALUE(INDEX(_xlfn.TEXTSPLIT(INDEX(_xlfn.TEXTSPLIT(TableCSV[[#This Row],[rep]],"="),5)," "),1))</f>
        <v>3</v>
      </c>
    </row>
    <row r="922" spans="1:18" hidden="1" x14ac:dyDescent="0.25">
      <c r="A922" t="s">
        <v>1116</v>
      </c>
      <c r="B922" t="s">
        <v>1117</v>
      </c>
      <c r="C922" t="s">
        <v>32</v>
      </c>
      <c r="D922" t="s">
        <v>1121</v>
      </c>
      <c r="E922">
        <v>30000</v>
      </c>
      <c r="F922">
        <v>30000</v>
      </c>
      <c r="G922">
        <v>30000</v>
      </c>
      <c r="H922">
        <v>292.89445268899999</v>
      </c>
      <c r="I922">
        <v>292.894453</v>
      </c>
      <c r="J922">
        <v>184.36675600000001</v>
      </c>
      <c r="K922" s="6" t="str" cm="1">
        <f t="array" ref="K922">INDEX(_xlfn.TEXTSPLIT(TableCSV[[#This Row],[csv]],"_"),1)</f>
        <v>dgemm</v>
      </c>
      <c r="L922" s="6" t="str" cm="1">
        <f t="array" ref="L922">INDEX(_xlfn.TEXTSPLIT(TableCSV[[#This Row],[csv]],"_"),2)</f>
        <v>mkl</v>
      </c>
      <c r="M9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2" s="6">
        <f>IF(ISNUMBER(SEARCH("optimized",TableCSV[[#This Row],[csv]])),1,0)</f>
        <v>1</v>
      </c>
      <c r="O922" s="6" t="str" cm="1">
        <f t="array" ref="O922">INDEX(_xlfn.TEXTSPLIT(INDEX(_xlfn.TEXTSPLIT(TableCSV[[#This Row],[rep]],"="),2)," "),1)</f>
        <v>cores</v>
      </c>
      <c r="P922" s="6" t="str" cm="1">
        <f t="array" ref="P922">INDEX(_xlfn.TEXTSPLIT(INDEX(_xlfn.TEXTSPLIT(TableCSV[[#This Row],[rep]],"="),3)," "),1)</f>
        <v>close</v>
      </c>
      <c r="Q922" s="6" cm="1">
        <f t="array" ref="Q922">VALUE(INDEX(_xlfn.TEXTSPLIT(INDEX(_xlfn.TEXTSPLIT(TableCSV[[#This Row],[rep]],"="),4)," "),1))</f>
        <v>4</v>
      </c>
      <c r="R922" s="6" cm="1">
        <f t="array" ref="R922">VALUE(INDEX(_xlfn.TEXTSPLIT(INDEX(_xlfn.TEXTSPLIT(TableCSV[[#This Row],[rep]],"="),5)," "),1))</f>
        <v>4</v>
      </c>
    </row>
    <row r="923" spans="1:18" hidden="1" x14ac:dyDescent="0.25">
      <c r="A923" t="s">
        <v>1116</v>
      </c>
      <c r="B923" t="s">
        <v>1117</v>
      </c>
      <c r="C923" t="s">
        <v>32</v>
      </c>
      <c r="D923" t="s">
        <v>1122</v>
      </c>
      <c r="E923">
        <v>30000</v>
      </c>
      <c r="F923">
        <v>30000</v>
      </c>
      <c r="G923">
        <v>30000</v>
      </c>
      <c r="H923">
        <v>233.29968327099999</v>
      </c>
      <c r="I923">
        <v>233.29968299999999</v>
      </c>
      <c r="J923">
        <v>231.461952</v>
      </c>
      <c r="K923" s="6" t="str" cm="1">
        <f t="array" ref="K923">INDEX(_xlfn.TEXTSPLIT(TableCSV[[#This Row],[csv]],"_"),1)</f>
        <v>dgemm</v>
      </c>
      <c r="L923" s="6" t="str" cm="1">
        <f t="array" ref="L923">INDEX(_xlfn.TEXTSPLIT(TableCSV[[#This Row],[csv]],"_"),2)</f>
        <v>mkl</v>
      </c>
      <c r="M9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3" s="6">
        <f>IF(ISNUMBER(SEARCH("optimized",TableCSV[[#This Row],[csv]])),1,0)</f>
        <v>1</v>
      </c>
      <c r="O923" s="6" t="str" cm="1">
        <f t="array" ref="O923">INDEX(_xlfn.TEXTSPLIT(INDEX(_xlfn.TEXTSPLIT(TableCSV[[#This Row],[rep]],"="),2)," "),1)</f>
        <v>cores</v>
      </c>
      <c r="P923" s="6" t="str" cm="1">
        <f t="array" ref="P923">INDEX(_xlfn.TEXTSPLIT(INDEX(_xlfn.TEXTSPLIT(TableCSV[[#This Row],[rep]],"="),3)," "),1)</f>
        <v>close</v>
      </c>
      <c r="Q923" s="6" cm="1">
        <f t="array" ref="Q923">VALUE(INDEX(_xlfn.TEXTSPLIT(INDEX(_xlfn.TEXTSPLIT(TableCSV[[#This Row],[rep]],"="),4)," "),1))</f>
        <v>5</v>
      </c>
      <c r="R923" s="6" cm="1">
        <f t="array" ref="R923">VALUE(INDEX(_xlfn.TEXTSPLIT(INDEX(_xlfn.TEXTSPLIT(TableCSV[[#This Row],[rep]],"="),5)," "),1))</f>
        <v>5</v>
      </c>
    </row>
    <row r="924" spans="1:18" hidden="1" x14ac:dyDescent="0.25">
      <c r="A924" t="s">
        <v>1116</v>
      </c>
      <c r="B924" t="s">
        <v>1117</v>
      </c>
      <c r="C924" t="s">
        <v>32</v>
      </c>
      <c r="D924" t="s">
        <v>1123</v>
      </c>
      <c r="E924">
        <v>30000</v>
      </c>
      <c r="F924">
        <v>30000</v>
      </c>
      <c r="G924">
        <v>30000</v>
      </c>
      <c r="H924">
        <v>194.354908575</v>
      </c>
      <c r="I924">
        <v>194.35490899999999</v>
      </c>
      <c r="J924">
        <v>277.84222399999999</v>
      </c>
      <c r="K924" s="6" t="str" cm="1">
        <f t="array" ref="K924">INDEX(_xlfn.TEXTSPLIT(TableCSV[[#This Row],[csv]],"_"),1)</f>
        <v>dgemm</v>
      </c>
      <c r="L924" s="6" t="str" cm="1">
        <f t="array" ref="L924">INDEX(_xlfn.TEXTSPLIT(TableCSV[[#This Row],[csv]],"_"),2)</f>
        <v>mkl</v>
      </c>
      <c r="M9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4" s="6">
        <f>IF(ISNUMBER(SEARCH("optimized",TableCSV[[#This Row],[csv]])),1,0)</f>
        <v>1</v>
      </c>
      <c r="O924" s="6" t="str" cm="1">
        <f t="array" ref="O924">INDEX(_xlfn.TEXTSPLIT(INDEX(_xlfn.TEXTSPLIT(TableCSV[[#This Row],[rep]],"="),2)," "),1)</f>
        <v>cores</v>
      </c>
      <c r="P924" s="6" t="str" cm="1">
        <f t="array" ref="P924">INDEX(_xlfn.TEXTSPLIT(INDEX(_xlfn.TEXTSPLIT(TableCSV[[#This Row],[rep]],"="),3)," "),1)</f>
        <v>close</v>
      </c>
      <c r="Q924" s="6" cm="1">
        <f t="array" ref="Q924">VALUE(INDEX(_xlfn.TEXTSPLIT(INDEX(_xlfn.TEXTSPLIT(TableCSV[[#This Row],[rep]],"="),4)," "),1))</f>
        <v>6</v>
      </c>
      <c r="R924" s="6" cm="1">
        <f t="array" ref="R924">VALUE(INDEX(_xlfn.TEXTSPLIT(INDEX(_xlfn.TEXTSPLIT(TableCSV[[#This Row],[rep]],"="),5)," "),1))</f>
        <v>6</v>
      </c>
    </row>
    <row r="925" spans="1:18" hidden="1" x14ac:dyDescent="0.25">
      <c r="A925" t="s">
        <v>1116</v>
      </c>
      <c r="B925" t="s">
        <v>1117</v>
      </c>
      <c r="C925" t="s">
        <v>32</v>
      </c>
      <c r="D925" t="s">
        <v>1124</v>
      </c>
      <c r="E925">
        <v>30000</v>
      </c>
      <c r="F925">
        <v>30000</v>
      </c>
      <c r="G925">
        <v>30000</v>
      </c>
      <c r="H925">
        <v>167.386741551</v>
      </c>
      <c r="I925">
        <v>167.386742</v>
      </c>
      <c r="J925">
        <v>322.60619600000001</v>
      </c>
      <c r="K925" s="6" t="str" cm="1">
        <f t="array" ref="K925">INDEX(_xlfn.TEXTSPLIT(TableCSV[[#This Row],[csv]],"_"),1)</f>
        <v>dgemm</v>
      </c>
      <c r="L925" s="6" t="str" cm="1">
        <f t="array" ref="L925">INDEX(_xlfn.TEXTSPLIT(TableCSV[[#This Row],[csv]],"_"),2)</f>
        <v>mkl</v>
      </c>
      <c r="M9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5" s="6">
        <f>IF(ISNUMBER(SEARCH("optimized",TableCSV[[#This Row],[csv]])),1,0)</f>
        <v>1</v>
      </c>
      <c r="O925" s="6" t="str" cm="1">
        <f t="array" ref="O925">INDEX(_xlfn.TEXTSPLIT(INDEX(_xlfn.TEXTSPLIT(TableCSV[[#This Row],[rep]],"="),2)," "),1)</f>
        <v>cores</v>
      </c>
      <c r="P925" s="6" t="str" cm="1">
        <f t="array" ref="P925">INDEX(_xlfn.TEXTSPLIT(INDEX(_xlfn.TEXTSPLIT(TableCSV[[#This Row],[rep]],"="),3)," "),1)</f>
        <v>close</v>
      </c>
      <c r="Q925" s="6" cm="1">
        <f t="array" ref="Q925">VALUE(INDEX(_xlfn.TEXTSPLIT(INDEX(_xlfn.TEXTSPLIT(TableCSV[[#This Row],[rep]],"="),4)," "),1))</f>
        <v>7</v>
      </c>
      <c r="R925" s="6" cm="1">
        <f t="array" ref="R925">VALUE(INDEX(_xlfn.TEXTSPLIT(INDEX(_xlfn.TEXTSPLIT(TableCSV[[#This Row],[rep]],"="),5)," "),1))</f>
        <v>7</v>
      </c>
    </row>
    <row r="926" spans="1:18" hidden="1" x14ac:dyDescent="0.25">
      <c r="A926" t="s">
        <v>1116</v>
      </c>
      <c r="B926" t="s">
        <v>1117</v>
      </c>
      <c r="C926" t="s">
        <v>32</v>
      </c>
      <c r="D926" t="s">
        <v>1125</v>
      </c>
      <c r="E926">
        <v>30000</v>
      </c>
      <c r="F926">
        <v>30000</v>
      </c>
      <c r="G926">
        <v>30000</v>
      </c>
      <c r="H926">
        <v>149.917434563</v>
      </c>
      <c r="I926">
        <v>149.91743500000001</v>
      </c>
      <c r="J926">
        <v>360.19826599999999</v>
      </c>
      <c r="K926" s="6" t="str" cm="1">
        <f t="array" ref="K926">INDEX(_xlfn.TEXTSPLIT(TableCSV[[#This Row],[csv]],"_"),1)</f>
        <v>dgemm</v>
      </c>
      <c r="L926" s="6" t="str" cm="1">
        <f t="array" ref="L926">INDEX(_xlfn.TEXTSPLIT(TableCSV[[#This Row],[csv]],"_"),2)</f>
        <v>mkl</v>
      </c>
      <c r="M9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6" s="6">
        <f>IF(ISNUMBER(SEARCH("optimized",TableCSV[[#This Row],[csv]])),1,0)</f>
        <v>1</v>
      </c>
      <c r="O926" s="6" t="str" cm="1">
        <f t="array" ref="O926">INDEX(_xlfn.TEXTSPLIT(INDEX(_xlfn.TEXTSPLIT(TableCSV[[#This Row],[rep]],"="),2)," "),1)</f>
        <v>cores</v>
      </c>
      <c r="P926" s="6" t="str" cm="1">
        <f t="array" ref="P926">INDEX(_xlfn.TEXTSPLIT(INDEX(_xlfn.TEXTSPLIT(TableCSV[[#This Row],[rep]],"="),3)," "),1)</f>
        <v>close</v>
      </c>
      <c r="Q926" s="6" cm="1">
        <f t="array" ref="Q926">VALUE(INDEX(_xlfn.TEXTSPLIT(INDEX(_xlfn.TEXTSPLIT(TableCSV[[#This Row],[rep]],"="),4)," "),1))</f>
        <v>8</v>
      </c>
      <c r="R926" s="6" cm="1">
        <f t="array" ref="R926">VALUE(INDEX(_xlfn.TEXTSPLIT(INDEX(_xlfn.TEXTSPLIT(TableCSV[[#This Row],[rep]],"="),5)," "),1))</f>
        <v>8</v>
      </c>
    </row>
    <row r="927" spans="1:18" hidden="1" x14ac:dyDescent="0.25">
      <c r="A927" t="s">
        <v>1116</v>
      </c>
      <c r="B927" t="s">
        <v>1117</v>
      </c>
      <c r="C927" t="s">
        <v>32</v>
      </c>
      <c r="D927" t="s">
        <v>1126</v>
      </c>
      <c r="E927">
        <v>30000</v>
      </c>
      <c r="F927">
        <v>30000</v>
      </c>
      <c r="G927">
        <v>30000</v>
      </c>
      <c r="H927">
        <v>134.867744714</v>
      </c>
      <c r="I927">
        <v>134.86774500000001</v>
      </c>
      <c r="J927">
        <v>400.39225199999998</v>
      </c>
      <c r="K927" s="6" t="str" cm="1">
        <f t="array" ref="K927">INDEX(_xlfn.TEXTSPLIT(TableCSV[[#This Row],[csv]],"_"),1)</f>
        <v>dgemm</v>
      </c>
      <c r="L927" s="6" t="str" cm="1">
        <f t="array" ref="L927">INDEX(_xlfn.TEXTSPLIT(TableCSV[[#This Row],[csv]],"_"),2)</f>
        <v>mkl</v>
      </c>
      <c r="M9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7" s="6">
        <f>IF(ISNUMBER(SEARCH("optimized",TableCSV[[#This Row],[csv]])),1,0)</f>
        <v>1</v>
      </c>
      <c r="O927" s="6" t="str" cm="1">
        <f t="array" ref="O927">INDEX(_xlfn.TEXTSPLIT(INDEX(_xlfn.TEXTSPLIT(TableCSV[[#This Row],[rep]],"="),2)," "),1)</f>
        <v>cores</v>
      </c>
      <c r="P927" s="6" t="str" cm="1">
        <f t="array" ref="P927">INDEX(_xlfn.TEXTSPLIT(INDEX(_xlfn.TEXTSPLIT(TableCSV[[#This Row],[rep]],"="),3)," "),1)</f>
        <v>close</v>
      </c>
      <c r="Q927" s="6" cm="1">
        <f t="array" ref="Q927">VALUE(INDEX(_xlfn.TEXTSPLIT(INDEX(_xlfn.TEXTSPLIT(TableCSV[[#This Row],[rep]],"="),4)," "),1))</f>
        <v>9</v>
      </c>
      <c r="R927" s="6" cm="1">
        <f t="array" ref="R927">VALUE(INDEX(_xlfn.TEXTSPLIT(INDEX(_xlfn.TEXTSPLIT(TableCSV[[#This Row],[rep]],"="),5)," "),1))</f>
        <v>9</v>
      </c>
    </row>
    <row r="928" spans="1:18" hidden="1" x14ac:dyDescent="0.25">
      <c r="A928" t="s">
        <v>1116</v>
      </c>
      <c r="B928" t="s">
        <v>1117</v>
      </c>
      <c r="C928" t="s">
        <v>32</v>
      </c>
      <c r="D928" t="s">
        <v>1127</v>
      </c>
      <c r="E928">
        <v>30000</v>
      </c>
      <c r="F928">
        <v>30000</v>
      </c>
      <c r="G928">
        <v>30000</v>
      </c>
      <c r="H928">
        <v>122.49704222699999</v>
      </c>
      <c r="I928">
        <v>122.49704199999999</v>
      </c>
      <c r="J928">
        <v>440.82697000000002</v>
      </c>
      <c r="K928" s="6" t="str" cm="1">
        <f t="array" ref="K928">INDEX(_xlfn.TEXTSPLIT(TableCSV[[#This Row],[csv]],"_"),1)</f>
        <v>dgemm</v>
      </c>
      <c r="L928" s="6" t="str" cm="1">
        <f t="array" ref="L928">INDEX(_xlfn.TEXTSPLIT(TableCSV[[#This Row],[csv]],"_"),2)</f>
        <v>mkl</v>
      </c>
      <c r="M9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8" s="6">
        <f>IF(ISNUMBER(SEARCH("optimized",TableCSV[[#This Row],[csv]])),1,0)</f>
        <v>1</v>
      </c>
      <c r="O928" s="6" t="str" cm="1">
        <f t="array" ref="O928">INDEX(_xlfn.TEXTSPLIT(INDEX(_xlfn.TEXTSPLIT(TableCSV[[#This Row],[rep]],"="),2)," "),1)</f>
        <v>cores</v>
      </c>
      <c r="P928" s="6" t="str" cm="1">
        <f t="array" ref="P928">INDEX(_xlfn.TEXTSPLIT(INDEX(_xlfn.TEXTSPLIT(TableCSV[[#This Row],[rep]],"="),3)," "),1)</f>
        <v>close</v>
      </c>
      <c r="Q928" s="6" cm="1">
        <f t="array" ref="Q928">VALUE(INDEX(_xlfn.TEXTSPLIT(INDEX(_xlfn.TEXTSPLIT(TableCSV[[#This Row],[rep]],"="),4)," "),1))</f>
        <v>10</v>
      </c>
      <c r="R928" s="6" cm="1">
        <f t="array" ref="R928">VALUE(INDEX(_xlfn.TEXTSPLIT(INDEX(_xlfn.TEXTSPLIT(TableCSV[[#This Row],[rep]],"="),5)," "),1))</f>
        <v>10</v>
      </c>
    </row>
    <row r="929" spans="1:18" hidden="1" x14ac:dyDescent="0.25">
      <c r="A929" t="s">
        <v>1116</v>
      </c>
      <c r="B929" t="s">
        <v>1117</v>
      </c>
      <c r="C929" t="s">
        <v>32</v>
      </c>
      <c r="D929" t="s">
        <v>1128</v>
      </c>
      <c r="E929">
        <v>30000</v>
      </c>
      <c r="F929">
        <v>30000</v>
      </c>
      <c r="G929">
        <v>30000</v>
      </c>
      <c r="H929">
        <v>113.376843033</v>
      </c>
      <c r="I929">
        <v>113.37684299999999</v>
      </c>
      <c r="J929">
        <v>476.28773699999999</v>
      </c>
      <c r="K929" s="6" t="str" cm="1">
        <f t="array" ref="K929">INDEX(_xlfn.TEXTSPLIT(TableCSV[[#This Row],[csv]],"_"),1)</f>
        <v>dgemm</v>
      </c>
      <c r="L929" s="6" t="str" cm="1">
        <f t="array" ref="L929">INDEX(_xlfn.TEXTSPLIT(TableCSV[[#This Row],[csv]],"_"),2)</f>
        <v>mkl</v>
      </c>
      <c r="M9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29" s="6">
        <f>IF(ISNUMBER(SEARCH("optimized",TableCSV[[#This Row],[csv]])),1,0)</f>
        <v>1</v>
      </c>
      <c r="O929" s="6" t="str" cm="1">
        <f t="array" ref="O929">INDEX(_xlfn.TEXTSPLIT(INDEX(_xlfn.TEXTSPLIT(TableCSV[[#This Row],[rep]],"="),2)," "),1)</f>
        <v>cores</v>
      </c>
      <c r="P929" s="6" t="str" cm="1">
        <f t="array" ref="P929">INDEX(_xlfn.TEXTSPLIT(INDEX(_xlfn.TEXTSPLIT(TableCSV[[#This Row],[rep]],"="),3)," "),1)</f>
        <v>close</v>
      </c>
      <c r="Q929" s="6" cm="1">
        <f t="array" ref="Q929">VALUE(INDEX(_xlfn.TEXTSPLIT(INDEX(_xlfn.TEXTSPLIT(TableCSV[[#This Row],[rep]],"="),4)," "),1))</f>
        <v>11</v>
      </c>
      <c r="R929" s="6" cm="1">
        <f t="array" ref="R929">VALUE(INDEX(_xlfn.TEXTSPLIT(INDEX(_xlfn.TEXTSPLIT(TableCSV[[#This Row],[rep]],"="),5)," "),1))</f>
        <v>11</v>
      </c>
    </row>
    <row r="930" spans="1:18" hidden="1" x14ac:dyDescent="0.25">
      <c r="A930" t="s">
        <v>1116</v>
      </c>
      <c r="B930" t="s">
        <v>1117</v>
      </c>
      <c r="C930" t="s">
        <v>32</v>
      </c>
      <c r="D930" t="s">
        <v>1129</v>
      </c>
      <c r="E930">
        <v>30000</v>
      </c>
      <c r="F930">
        <v>30000</v>
      </c>
      <c r="G930">
        <v>30000</v>
      </c>
      <c r="H930">
        <v>108.05443455299999</v>
      </c>
      <c r="I930">
        <v>108.054435</v>
      </c>
      <c r="J930">
        <v>499.74811499999998</v>
      </c>
      <c r="K930" s="6" t="str" cm="1">
        <f t="array" ref="K930">INDEX(_xlfn.TEXTSPLIT(TableCSV[[#This Row],[csv]],"_"),1)</f>
        <v>dgemm</v>
      </c>
      <c r="L930" s="6" t="str" cm="1">
        <f t="array" ref="L930">INDEX(_xlfn.TEXTSPLIT(TableCSV[[#This Row],[csv]],"_"),2)</f>
        <v>mkl</v>
      </c>
      <c r="M9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0" s="6">
        <f>IF(ISNUMBER(SEARCH("optimized",TableCSV[[#This Row],[csv]])),1,0)</f>
        <v>1</v>
      </c>
      <c r="O930" s="6" t="str" cm="1">
        <f t="array" ref="O930">INDEX(_xlfn.TEXTSPLIT(INDEX(_xlfn.TEXTSPLIT(TableCSV[[#This Row],[rep]],"="),2)," "),1)</f>
        <v>cores</v>
      </c>
      <c r="P930" s="6" t="str" cm="1">
        <f t="array" ref="P930">INDEX(_xlfn.TEXTSPLIT(INDEX(_xlfn.TEXTSPLIT(TableCSV[[#This Row],[rep]],"="),3)," "),1)</f>
        <v>close</v>
      </c>
      <c r="Q930" s="6" cm="1">
        <f t="array" ref="Q930">VALUE(INDEX(_xlfn.TEXTSPLIT(INDEX(_xlfn.TEXTSPLIT(TableCSV[[#This Row],[rep]],"="),4)," "),1))</f>
        <v>12</v>
      </c>
      <c r="R930" s="6" cm="1">
        <f t="array" ref="R930">VALUE(INDEX(_xlfn.TEXTSPLIT(INDEX(_xlfn.TEXTSPLIT(TableCSV[[#This Row],[rep]],"="),5)," "),1))</f>
        <v>12</v>
      </c>
    </row>
    <row r="931" spans="1:18" hidden="1" x14ac:dyDescent="0.25">
      <c r="A931" t="s">
        <v>1116</v>
      </c>
      <c r="B931" t="s">
        <v>1117</v>
      </c>
      <c r="C931" t="s">
        <v>32</v>
      </c>
      <c r="D931" t="s">
        <v>1130</v>
      </c>
      <c r="E931">
        <v>30000</v>
      </c>
      <c r="F931">
        <v>30000</v>
      </c>
      <c r="G931">
        <v>30000</v>
      </c>
      <c r="H931">
        <v>105.16177428100001</v>
      </c>
      <c r="I931">
        <v>105.16177399999999</v>
      </c>
      <c r="J931">
        <v>513.49456899999996</v>
      </c>
      <c r="K931" s="6" t="str" cm="1">
        <f t="array" ref="K931">INDEX(_xlfn.TEXTSPLIT(TableCSV[[#This Row],[csv]],"_"),1)</f>
        <v>dgemm</v>
      </c>
      <c r="L931" s="6" t="str" cm="1">
        <f t="array" ref="L931">INDEX(_xlfn.TEXTSPLIT(TableCSV[[#This Row],[csv]],"_"),2)</f>
        <v>mkl</v>
      </c>
      <c r="M9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1" s="6">
        <f>IF(ISNUMBER(SEARCH("optimized",TableCSV[[#This Row],[csv]])),1,0)</f>
        <v>1</v>
      </c>
      <c r="O931" s="6" t="str" cm="1">
        <f t="array" ref="O931">INDEX(_xlfn.TEXTSPLIT(INDEX(_xlfn.TEXTSPLIT(TableCSV[[#This Row],[rep]],"="),2)," "),1)</f>
        <v>cores</v>
      </c>
      <c r="P931" s="6" t="str" cm="1">
        <f t="array" ref="P931">INDEX(_xlfn.TEXTSPLIT(INDEX(_xlfn.TEXTSPLIT(TableCSV[[#This Row],[rep]],"="),3)," "),1)</f>
        <v>close</v>
      </c>
      <c r="Q931" s="6" cm="1">
        <f t="array" ref="Q931">VALUE(INDEX(_xlfn.TEXTSPLIT(INDEX(_xlfn.TEXTSPLIT(TableCSV[[#This Row],[rep]],"="),4)," "),1))</f>
        <v>13</v>
      </c>
      <c r="R931" s="6" cm="1">
        <f t="array" ref="R931">VALUE(INDEX(_xlfn.TEXTSPLIT(INDEX(_xlfn.TEXTSPLIT(TableCSV[[#This Row],[rep]],"="),5)," "),1))</f>
        <v>13</v>
      </c>
    </row>
    <row r="932" spans="1:18" hidden="1" x14ac:dyDescent="0.25">
      <c r="A932" t="s">
        <v>1116</v>
      </c>
      <c r="B932" t="s">
        <v>1117</v>
      </c>
      <c r="C932" t="s">
        <v>32</v>
      </c>
      <c r="D932" t="s">
        <v>1131</v>
      </c>
      <c r="E932">
        <v>30000</v>
      </c>
      <c r="F932">
        <v>30000</v>
      </c>
      <c r="G932">
        <v>30000</v>
      </c>
      <c r="H932">
        <v>96.750196048999996</v>
      </c>
      <c r="I932">
        <v>96.750196000000003</v>
      </c>
      <c r="J932">
        <v>558.13840400000004</v>
      </c>
      <c r="K932" s="6" t="str" cm="1">
        <f t="array" ref="K932">INDEX(_xlfn.TEXTSPLIT(TableCSV[[#This Row],[csv]],"_"),1)</f>
        <v>dgemm</v>
      </c>
      <c r="L932" s="6" t="str" cm="1">
        <f t="array" ref="L932">INDEX(_xlfn.TEXTSPLIT(TableCSV[[#This Row],[csv]],"_"),2)</f>
        <v>mkl</v>
      </c>
      <c r="M9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2" s="6">
        <f>IF(ISNUMBER(SEARCH("optimized",TableCSV[[#This Row],[csv]])),1,0)</f>
        <v>1</v>
      </c>
      <c r="O932" s="6" t="str" cm="1">
        <f t="array" ref="O932">INDEX(_xlfn.TEXTSPLIT(INDEX(_xlfn.TEXTSPLIT(TableCSV[[#This Row],[rep]],"="),2)," "),1)</f>
        <v>cores</v>
      </c>
      <c r="P932" s="6" t="str" cm="1">
        <f t="array" ref="P932">INDEX(_xlfn.TEXTSPLIT(INDEX(_xlfn.TEXTSPLIT(TableCSV[[#This Row],[rep]],"="),3)," "),1)</f>
        <v>close</v>
      </c>
      <c r="Q932" s="6" cm="1">
        <f t="array" ref="Q932">VALUE(INDEX(_xlfn.TEXTSPLIT(INDEX(_xlfn.TEXTSPLIT(TableCSV[[#This Row],[rep]],"="),4)," "),1))</f>
        <v>14</v>
      </c>
      <c r="R932" s="6" cm="1">
        <f t="array" ref="R932">VALUE(INDEX(_xlfn.TEXTSPLIT(INDEX(_xlfn.TEXTSPLIT(TableCSV[[#This Row],[rep]],"="),5)," "),1))</f>
        <v>14</v>
      </c>
    </row>
    <row r="933" spans="1:18" hidden="1" x14ac:dyDescent="0.25">
      <c r="A933" t="s">
        <v>1116</v>
      </c>
      <c r="B933" t="s">
        <v>1117</v>
      </c>
      <c r="C933" t="s">
        <v>32</v>
      </c>
      <c r="D933" t="s">
        <v>1132</v>
      </c>
      <c r="E933">
        <v>30000</v>
      </c>
      <c r="F933">
        <v>30000</v>
      </c>
      <c r="G933">
        <v>30000</v>
      </c>
      <c r="H933">
        <v>100.553867974</v>
      </c>
      <c r="I933">
        <v>100.55386799999999</v>
      </c>
      <c r="J933">
        <v>537.02558699999997</v>
      </c>
      <c r="K933" s="6" t="str" cm="1">
        <f t="array" ref="K933">INDEX(_xlfn.TEXTSPLIT(TableCSV[[#This Row],[csv]],"_"),1)</f>
        <v>dgemm</v>
      </c>
      <c r="L933" s="6" t="str" cm="1">
        <f t="array" ref="L933">INDEX(_xlfn.TEXTSPLIT(TableCSV[[#This Row],[csv]],"_"),2)</f>
        <v>mkl</v>
      </c>
      <c r="M9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3" s="6">
        <f>IF(ISNUMBER(SEARCH("optimized",TableCSV[[#This Row],[csv]])),1,0)</f>
        <v>1</v>
      </c>
      <c r="O933" s="6" t="str" cm="1">
        <f t="array" ref="O933">INDEX(_xlfn.TEXTSPLIT(INDEX(_xlfn.TEXTSPLIT(TableCSV[[#This Row],[rep]],"="),2)," "),1)</f>
        <v>cores</v>
      </c>
      <c r="P933" s="6" t="str" cm="1">
        <f t="array" ref="P933">INDEX(_xlfn.TEXTSPLIT(INDEX(_xlfn.TEXTSPLIT(TableCSV[[#This Row],[rep]],"="),3)," "),1)</f>
        <v>close</v>
      </c>
      <c r="Q933" s="6" cm="1">
        <f t="array" ref="Q933">VALUE(INDEX(_xlfn.TEXTSPLIT(INDEX(_xlfn.TEXTSPLIT(TableCSV[[#This Row],[rep]],"="),4)," "),1))</f>
        <v>15</v>
      </c>
      <c r="R933" s="6" cm="1">
        <f t="array" ref="R933">VALUE(INDEX(_xlfn.TEXTSPLIT(INDEX(_xlfn.TEXTSPLIT(TableCSV[[#This Row],[rep]],"="),5)," "),1))</f>
        <v>15</v>
      </c>
    </row>
    <row r="934" spans="1:18" hidden="1" x14ac:dyDescent="0.25">
      <c r="A934" t="s">
        <v>1116</v>
      </c>
      <c r="B934" t="s">
        <v>1117</v>
      </c>
      <c r="C934" t="s">
        <v>32</v>
      </c>
      <c r="D934" t="s">
        <v>1133</v>
      </c>
      <c r="E934">
        <v>30000</v>
      </c>
      <c r="F934">
        <v>30000</v>
      </c>
      <c r="G934">
        <v>30000</v>
      </c>
      <c r="H934">
        <v>96.765509769999994</v>
      </c>
      <c r="I934">
        <v>96.765510000000006</v>
      </c>
      <c r="J934">
        <v>558.05007499999999</v>
      </c>
      <c r="K934" s="6" t="str" cm="1">
        <f t="array" ref="K934">INDEX(_xlfn.TEXTSPLIT(TableCSV[[#This Row],[csv]],"_"),1)</f>
        <v>dgemm</v>
      </c>
      <c r="L934" s="6" t="str" cm="1">
        <f t="array" ref="L934">INDEX(_xlfn.TEXTSPLIT(TableCSV[[#This Row],[csv]],"_"),2)</f>
        <v>mkl</v>
      </c>
      <c r="M9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4" s="6">
        <f>IF(ISNUMBER(SEARCH("optimized",TableCSV[[#This Row],[csv]])),1,0)</f>
        <v>1</v>
      </c>
      <c r="O934" s="6" t="str" cm="1">
        <f t="array" ref="O934">INDEX(_xlfn.TEXTSPLIT(INDEX(_xlfn.TEXTSPLIT(TableCSV[[#This Row],[rep]],"="),2)," "),1)</f>
        <v>cores</v>
      </c>
      <c r="P934" s="6" t="str" cm="1">
        <f t="array" ref="P934">INDEX(_xlfn.TEXTSPLIT(INDEX(_xlfn.TEXTSPLIT(TableCSV[[#This Row],[rep]],"="),3)," "),1)</f>
        <v>close</v>
      </c>
      <c r="Q934" s="6" cm="1">
        <f t="array" ref="Q934">VALUE(INDEX(_xlfn.TEXTSPLIT(INDEX(_xlfn.TEXTSPLIT(TableCSV[[#This Row],[rep]],"="),4)," "),1))</f>
        <v>16</v>
      </c>
      <c r="R934" s="6" cm="1">
        <f t="array" ref="R934">VALUE(INDEX(_xlfn.TEXTSPLIT(INDEX(_xlfn.TEXTSPLIT(TableCSV[[#This Row],[rep]],"="),5)," "),1))</f>
        <v>16</v>
      </c>
    </row>
    <row r="935" spans="1:18" hidden="1" x14ac:dyDescent="0.25">
      <c r="A935" t="s">
        <v>1116</v>
      </c>
      <c r="B935" t="s">
        <v>1117</v>
      </c>
      <c r="C935" t="s">
        <v>32</v>
      </c>
      <c r="D935" t="s">
        <v>1134</v>
      </c>
      <c r="E935">
        <v>30000</v>
      </c>
      <c r="F935">
        <v>30000</v>
      </c>
      <c r="G935">
        <v>30000</v>
      </c>
      <c r="H935">
        <v>95.910426896000004</v>
      </c>
      <c r="I935">
        <v>95.910426999999999</v>
      </c>
      <c r="J935">
        <v>563.02533300000005</v>
      </c>
      <c r="K935" s="6" t="str" cm="1">
        <f t="array" ref="K935">INDEX(_xlfn.TEXTSPLIT(TableCSV[[#This Row],[csv]],"_"),1)</f>
        <v>dgemm</v>
      </c>
      <c r="L935" s="6" t="str" cm="1">
        <f t="array" ref="L935">INDEX(_xlfn.TEXTSPLIT(TableCSV[[#This Row],[csv]],"_"),2)</f>
        <v>mkl</v>
      </c>
      <c r="M9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5" s="6">
        <f>IF(ISNUMBER(SEARCH("optimized",TableCSV[[#This Row],[csv]])),1,0)</f>
        <v>1</v>
      </c>
      <c r="O935" s="6" t="str" cm="1">
        <f t="array" ref="O935">INDEX(_xlfn.TEXTSPLIT(INDEX(_xlfn.TEXTSPLIT(TableCSV[[#This Row],[rep]],"="),2)," "),1)</f>
        <v>cores</v>
      </c>
      <c r="P935" s="6" t="str" cm="1">
        <f t="array" ref="P935">INDEX(_xlfn.TEXTSPLIT(INDEX(_xlfn.TEXTSPLIT(TableCSV[[#This Row],[rep]],"="),3)," "),1)</f>
        <v>close</v>
      </c>
      <c r="Q935" s="6" cm="1">
        <f t="array" ref="Q935">VALUE(INDEX(_xlfn.TEXTSPLIT(INDEX(_xlfn.TEXTSPLIT(TableCSV[[#This Row],[rep]],"="),4)," "),1))</f>
        <v>17</v>
      </c>
      <c r="R935" s="6" cm="1">
        <f t="array" ref="R935">VALUE(INDEX(_xlfn.TEXTSPLIT(INDEX(_xlfn.TEXTSPLIT(TableCSV[[#This Row],[rep]],"="),5)," "),1))</f>
        <v>17</v>
      </c>
    </row>
    <row r="936" spans="1:18" hidden="1" x14ac:dyDescent="0.25">
      <c r="A936" t="s">
        <v>1116</v>
      </c>
      <c r="B936" t="s">
        <v>1117</v>
      </c>
      <c r="C936" t="s">
        <v>32</v>
      </c>
      <c r="D936" t="s">
        <v>1135</v>
      </c>
      <c r="E936">
        <v>30000</v>
      </c>
      <c r="F936">
        <v>30000</v>
      </c>
      <c r="G936">
        <v>30000</v>
      </c>
      <c r="H936">
        <v>85.834018447000005</v>
      </c>
      <c r="I936">
        <v>85.834018</v>
      </c>
      <c r="J936">
        <v>629.12119199999995</v>
      </c>
      <c r="K936" s="6" t="str" cm="1">
        <f t="array" ref="K936">INDEX(_xlfn.TEXTSPLIT(TableCSV[[#This Row],[csv]],"_"),1)</f>
        <v>dgemm</v>
      </c>
      <c r="L936" s="6" t="str" cm="1">
        <f t="array" ref="L936">INDEX(_xlfn.TEXTSPLIT(TableCSV[[#This Row],[csv]],"_"),2)</f>
        <v>mkl</v>
      </c>
      <c r="M9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6" s="6">
        <f>IF(ISNUMBER(SEARCH("optimized",TableCSV[[#This Row],[csv]])),1,0)</f>
        <v>1</v>
      </c>
      <c r="O936" s="6" t="str" cm="1">
        <f t="array" ref="O936">INDEX(_xlfn.TEXTSPLIT(INDEX(_xlfn.TEXTSPLIT(TableCSV[[#This Row],[rep]],"="),2)," "),1)</f>
        <v>cores</v>
      </c>
      <c r="P936" s="6" t="str" cm="1">
        <f t="array" ref="P936">INDEX(_xlfn.TEXTSPLIT(INDEX(_xlfn.TEXTSPLIT(TableCSV[[#This Row],[rep]],"="),3)," "),1)</f>
        <v>close</v>
      </c>
      <c r="Q936" s="6" cm="1">
        <f t="array" ref="Q936">VALUE(INDEX(_xlfn.TEXTSPLIT(INDEX(_xlfn.TEXTSPLIT(TableCSV[[#This Row],[rep]],"="),4)," "),1))</f>
        <v>18</v>
      </c>
      <c r="R936" s="6" cm="1">
        <f t="array" ref="R936">VALUE(INDEX(_xlfn.TEXTSPLIT(INDEX(_xlfn.TEXTSPLIT(TableCSV[[#This Row],[rep]],"="),5)," "),1))</f>
        <v>18</v>
      </c>
    </row>
    <row r="937" spans="1:18" hidden="1" x14ac:dyDescent="0.25">
      <c r="A937" t="s">
        <v>1116</v>
      </c>
      <c r="B937" t="s">
        <v>1117</v>
      </c>
      <c r="C937" t="s">
        <v>32</v>
      </c>
      <c r="D937" t="s">
        <v>1136</v>
      </c>
      <c r="E937">
        <v>30000</v>
      </c>
      <c r="F937">
        <v>30000</v>
      </c>
      <c r="G937">
        <v>30000</v>
      </c>
      <c r="H937">
        <v>83.204171118999994</v>
      </c>
      <c r="I937">
        <v>83.204171000000002</v>
      </c>
      <c r="J937">
        <v>649.00592500000005</v>
      </c>
      <c r="K937" s="6" t="str" cm="1">
        <f t="array" ref="K937">INDEX(_xlfn.TEXTSPLIT(TableCSV[[#This Row],[csv]],"_"),1)</f>
        <v>dgemm</v>
      </c>
      <c r="L937" s="6" t="str" cm="1">
        <f t="array" ref="L937">INDEX(_xlfn.TEXTSPLIT(TableCSV[[#This Row],[csv]],"_"),2)</f>
        <v>mkl</v>
      </c>
      <c r="M9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7" s="6">
        <f>IF(ISNUMBER(SEARCH("optimized",TableCSV[[#This Row],[csv]])),1,0)</f>
        <v>1</v>
      </c>
      <c r="O937" s="6" t="str" cm="1">
        <f t="array" ref="O937">INDEX(_xlfn.TEXTSPLIT(INDEX(_xlfn.TEXTSPLIT(TableCSV[[#This Row],[rep]],"="),2)," "),1)</f>
        <v>cores</v>
      </c>
      <c r="P937" s="6" t="str" cm="1">
        <f t="array" ref="P937">INDEX(_xlfn.TEXTSPLIT(INDEX(_xlfn.TEXTSPLIT(TableCSV[[#This Row],[rep]],"="),3)," "),1)</f>
        <v>close</v>
      </c>
      <c r="Q937" s="6" cm="1">
        <f t="array" ref="Q937">VALUE(INDEX(_xlfn.TEXTSPLIT(INDEX(_xlfn.TEXTSPLIT(TableCSV[[#This Row],[rep]],"="),4)," "),1))</f>
        <v>19</v>
      </c>
      <c r="R937" s="6" cm="1">
        <f t="array" ref="R937">VALUE(INDEX(_xlfn.TEXTSPLIT(INDEX(_xlfn.TEXTSPLIT(TableCSV[[#This Row],[rep]],"="),5)," "),1))</f>
        <v>19</v>
      </c>
    </row>
    <row r="938" spans="1:18" hidden="1" x14ac:dyDescent="0.25">
      <c r="A938" t="s">
        <v>1116</v>
      </c>
      <c r="B938" t="s">
        <v>1117</v>
      </c>
      <c r="C938" t="s">
        <v>32</v>
      </c>
      <c r="D938" t="s">
        <v>1137</v>
      </c>
      <c r="E938">
        <v>30000</v>
      </c>
      <c r="F938">
        <v>30000</v>
      </c>
      <c r="G938">
        <v>30000</v>
      </c>
      <c r="H938">
        <v>90.507410371000006</v>
      </c>
      <c r="I938">
        <v>90.507409999999993</v>
      </c>
      <c r="J938">
        <v>596.63622899999996</v>
      </c>
      <c r="K938" s="6" t="str" cm="1">
        <f t="array" ref="K938">INDEX(_xlfn.TEXTSPLIT(TableCSV[[#This Row],[csv]],"_"),1)</f>
        <v>dgemm</v>
      </c>
      <c r="L938" s="6" t="str" cm="1">
        <f t="array" ref="L938">INDEX(_xlfn.TEXTSPLIT(TableCSV[[#This Row],[csv]],"_"),2)</f>
        <v>mkl</v>
      </c>
      <c r="M9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8" s="6">
        <f>IF(ISNUMBER(SEARCH("optimized",TableCSV[[#This Row],[csv]])),1,0)</f>
        <v>1</v>
      </c>
      <c r="O938" s="6" t="str" cm="1">
        <f t="array" ref="O938">INDEX(_xlfn.TEXTSPLIT(INDEX(_xlfn.TEXTSPLIT(TableCSV[[#This Row],[rep]],"="),2)," "),1)</f>
        <v>cores</v>
      </c>
      <c r="P938" s="6" t="str" cm="1">
        <f t="array" ref="P938">INDEX(_xlfn.TEXTSPLIT(INDEX(_xlfn.TEXTSPLIT(TableCSV[[#This Row],[rep]],"="),3)," "),1)</f>
        <v>close</v>
      </c>
      <c r="Q938" s="6" cm="1">
        <f t="array" ref="Q938">VALUE(INDEX(_xlfn.TEXTSPLIT(INDEX(_xlfn.TEXTSPLIT(TableCSV[[#This Row],[rep]],"="),4)," "),1))</f>
        <v>20</v>
      </c>
      <c r="R938" s="6" cm="1">
        <f t="array" ref="R938">VALUE(INDEX(_xlfn.TEXTSPLIT(INDEX(_xlfn.TEXTSPLIT(TableCSV[[#This Row],[rep]],"="),5)," "),1))</f>
        <v>20</v>
      </c>
    </row>
    <row r="939" spans="1:18" hidden="1" x14ac:dyDescent="0.25">
      <c r="A939" t="s">
        <v>1116</v>
      </c>
      <c r="B939" t="s">
        <v>1117</v>
      </c>
      <c r="C939" t="s">
        <v>32</v>
      </c>
      <c r="D939" t="s">
        <v>1138</v>
      </c>
      <c r="E939">
        <v>30000</v>
      </c>
      <c r="F939">
        <v>30000</v>
      </c>
      <c r="G939">
        <v>30000</v>
      </c>
      <c r="H939">
        <v>80.895684016000004</v>
      </c>
      <c r="I939">
        <v>80.895684000000003</v>
      </c>
      <c r="J939">
        <v>667.526342</v>
      </c>
      <c r="K939" s="6" t="str" cm="1">
        <f t="array" ref="K939">INDEX(_xlfn.TEXTSPLIT(TableCSV[[#This Row],[csv]],"_"),1)</f>
        <v>dgemm</v>
      </c>
      <c r="L939" s="6" t="str" cm="1">
        <f t="array" ref="L939">INDEX(_xlfn.TEXTSPLIT(TableCSV[[#This Row],[csv]],"_"),2)</f>
        <v>mkl</v>
      </c>
      <c r="M9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39" s="6">
        <f>IF(ISNUMBER(SEARCH("optimized",TableCSV[[#This Row],[csv]])),1,0)</f>
        <v>1</v>
      </c>
      <c r="O939" s="6" t="str" cm="1">
        <f t="array" ref="O939">INDEX(_xlfn.TEXTSPLIT(INDEX(_xlfn.TEXTSPLIT(TableCSV[[#This Row],[rep]],"="),2)," "),1)</f>
        <v>cores</v>
      </c>
      <c r="P939" s="6" t="str" cm="1">
        <f t="array" ref="P939">INDEX(_xlfn.TEXTSPLIT(INDEX(_xlfn.TEXTSPLIT(TableCSV[[#This Row],[rep]],"="),3)," "),1)</f>
        <v>close</v>
      </c>
      <c r="Q939" s="6" cm="1">
        <f t="array" ref="Q939">VALUE(INDEX(_xlfn.TEXTSPLIT(INDEX(_xlfn.TEXTSPLIT(TableCSV[[#This Row],[rep]],"="),4)," "),1))</f>
        <v>21</v>
      </c>
      <c r="R939" s="6" cm="1">
        <f t="array" ref="R939">VALUE(INDEX(_xlfn.TEXTSPLIT(INDEX(_xlfn.TEXTSPLIT(TableCSV[[#This Row],[rep]],"="),5)," "),1))</f>
        <v>21</v>
      </c>
    </row>
    <row r="940" spans="1:18" hidden="1" x14ac:dyDescent="0.25">
      <c r="A940" t="s">
        <v>1116</v>
      </c>
      <c r="B940" t="s">
        <v>1117</v>
      </c>
      <c r="C940" t="s">
        <v>32</v>
      </c>
      <c r="D940" t="s">
        <v>1139</v>
      </c>
      <c r="E940">
        <v>30000</v>
      </c>
      <c r="F940">
        <v>30000</v>
      </c>
      <c r="G940">
        <v>30000</v>
      </c>
      <c r="H940">
        <v>77.238854551000003</v>
      </c>
      <c r="I940">
        <v>77.238855000000001</v>
      </c>
      <c r="J940">
        <v>699.12999500000001</v>
      </c>
      <c r="K940" s="6" t="str" cm="1">
        <f t="array" ref="K940">INDEX(_xlfn.TEXTSPLIT(TableCSV[[#This Row],[csv]],"_"),1)</f>
        <v>dgemm</v>
      </c>
      <c r="L940" s="6" t="str" cm="1">
        <f t="array" ref="L940">INDEX(_xlfn.TEXTSPLIT(TableCSV[[#This Row],[csv]],"_"),2)</f>
        <v>mkl</v>
      </c>
      <c r="M9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0" s="6">
        <f>IF(ISNUMBER(SEARCH("optimized",TableCSV[[#This Row],[csv]])),1,0)</f>
        <v>1</v>
      </c>
      <c r="O940" s="6" t="str" cm="1">
        <f t="array" ref="O940">INDEX(_xlfn.TEXTSPLIT(INDEX(_xlfn.TEXTSPLIT(TableCSV[[#This Row],[rep]],"="),2)," "),1)</f>
        <v>cores</v>
      </c>
      <c r="P940" s="6" t="str" cm="1">
        <f t="array" ref="P940">INDEX(_xlfn.TEXTSPLIT(INDEX(_xlfn.TEXTSPLIT(TableCSV[[#This Row],[rep]],"="),3)," "),1)</f>
        <v>close</v>
      </c>
      <c r="Q940" s="6" cm="1">
        <f t="array" ref="Q940">VALUE(INDEX(_xlfn.TEXTSPLIT(INDEX(_xlfn.TEXTSPLIT(TableCSV[[#This Row],[rep]],"="),4)," "),1))</f>
        <v>22</v>
      </c>
      <c r="R940" s="6" cm="1">
        <f t="array" ref="R940">VALUE(INDEX(_xlfn.TEXTSPLIT(INDEX(_xlfn.TEXTSPLIT(TableCSV[[#This Row],[rep]],"="),5)," "),1))</f>
        <v>22</v>
      </c>
    </row>
    <row r="941" spans="1:18" hidden="1" x14ac:dyDescent="0.25">
      <c r="A941" t="s">
        <v>1116</v>
      </c>
      <c r="B941" t="s">
        <v>1117</v>
      </c>
      <c r="C941" t="s">
        <v>32</v>
      </c>
      <c r="D941" t="s">
        <v>1140</v>
      </c>
      <c r="E941">
        <v>30000</v>
      </c>
      <c r="F941">
        <v>30000</v>
      </c>
      <c r="G941">
        <v>30000</v>
      </c>
      <c r="H941">
        <v>75.588038802</v>
      </c>
      <c r="I941">
        <v>75.588038999999995</v>
      </c>
      <c r="J941">
        <v>714.39874399999997</v>
      </c>
      <c r="K941" s="6" t="str" cm="1">
        <f t="array" ref="K941">INDEX(_xlfn.TEXTSPLIT(TableCSV[[#This Row],[csv]],"_"),1)</f>
        <v>dgemm</v>
      </c>
      <c r="L941" s="6" t="str" cm="1">
        <f t="array" ref="L941">INDEX(_xlfn.TEXTSPLIT(TableCSV[[#This Row],[csv]],"_"),2)</f>
        <v>mkl</v>
      </c>
      <c r="M9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1" s="6">
        <f>IF(ISNUMBER(SEARCH("optimized",TableCSV[[#This Row],[csv]])),1,0)</f>
        <v>1</v>
      </c>
      <c r="O941" s="6" t="str" cm="1">
        <f t="array" ref="O941">INDEX(_xlfn.TEXTSPLIT(INDEX(_xlfn.TEXTSPLIT(TableCSV[[#This Row],[rep]],"="),2)," "),1)</f>
        <v>cores</v>
      </c>
      <c r="P941" s="6" t="str" cm="1">
        <f t="array" ref="P941">INDEX(_xlfn.TEXTSPLIT(INDEX(_xlfn.TEXTSPLIT(TableCSV[[#This Row],[rep]],"="),3)," "),1)</f>
        <v>close</v>
      </c>
      <c r="Q941" s="6" cm="1">
        <f t="array" ref="Q941">VALUE(INDEX(_xlfn.TEXTSPLIT(INDEX(_xlfn.TEXTSPLIT(TableCSV[[#This Row],[rep]],"="),4)," "),1))</f>
        <v>23</v>
      </c>
      <c r="R941" s="6" cm="1">
        <f t="array" ref="R941">VALUE(INDEX(_xlfn.TEXTSPLIT(INDEX(_xlfn.TEXTSPLIT(TableCSV[[#This Row],[rep]],"="),5)," "),1))</f>
        <v>23</v>
      </c>
    </row>
    <row r="942" spans="1:18" hidden="1" x14ac:dyDescent="0.25">
      <c r="A942" t="s">
        <v>1116</v>
      </c>
      <c r="B942" t="s">
        <v>1117</v>
      </c>
      <c r="C942" t="s">
        <v>32</v>
      </c>
      <c r="D942" t="s">
        <v>1141</v>
      </c>
      <c r="E942">
        <v>30000</v>
      </c>
      <c r="F942">
        <v>30000</v>
      </c>
      <c r="G942">
        <v>30000</v>
      </c>
      <c r="H942">
        <v>71.950060483000001</v>
      </c>
      <c r="I942">
        <v>71.950059999999993</v>
      </c>
      <c r="J942">
        <v>750.52056400000004</v>
      </c>
      <c r="K942" s="6" t="str" cm="1">
        <f t="array" ref="K942">INDEX(_xlfn.TEXTSPLIT(TableCSV[[#This Row],[csv]],"_"),1)</f>
        <v>dgemm</v>
      </c>
      <c r="L942" s="6" t="str" cm="1">
        <f t="array" ref="L942">INDEX(_xlfn.TEXTSPLIT(TableCSV[[#This Row],[csv]],"_"),2)</f>
        <v>mkl</v>
      </c>
      <c r="M9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2" s="6">
        <f>IF(ISNUMBER(SEARCH("optimized",TableCSV[[#This Row],[csv]])),1,0)</f>
        <v>1</v>
      </c>
      <c r="O942" s="6" t="str" cm="1">
        <f t="array" ref="O942">INDEX(_xlfn.TEXTSPLIT(INDEX(_xlfn.TEXTSPLIT(TableCSV[[#This Row],[rep]],"="),2)," "),1)</f>
        <v>cores</v>
      </c>
      <c r="P942" s="6" t="str" cm="1">
        <f t="array" ref="P942">INDEX(_xlfn.TEXTSPLIT(INDEX(_xlfn.TEXTSPLIT(TableCSV[[#This Row],[rep]],"="),3)," "),1)</f>
        <v>close</v>
      </c>
      <c r="Q942" s="6" cm="1">
        <f t="array" ref="Q942">VALUE(INDEX(_xlfn.TEXTSPLIT(INDEX(_xlfn.TEXTSPLIT(TableCSV[[#This Row],[rep]],"="),4)," "),1))</f>
        <v>24</v>
      </c>
      <c r="R942" s="6" cm="1">
        <f t="array" ref="R942">VALUE(INDEX(_xlfn.TEXTSPLIT(INDEX(_xlfn.TEXTSPLIT(TableCSV[[#This Row],[rep]],"="),5)," "),1))</f>
        <v>24</v>
      </c>
    </row>
    <row r="943" spans="1:18" hidden="1" x14ac:dyDescent="0.25">
      <c r="A943" t="s">
        <v>1116</v>
      </c>
      <c r="B943" t="s">
        <v>1117</v>
      </c>
      <c r="C943" t="s">
        <v>32</v>
      </c>
      <c r="D943" t="s">
        <v>1142</v>
      </c>
      <c r="E943">
        <v>30000</v>
      </c>
      <c r="F943">
        <v>30000</v>
      </c>
      <c r="G943">
        <v>30000</v>
      </c>
      <c r="H943">
        <v>72.151453181999997</v>
      </c>
      <c r="I943">
        <v>72.151453000000004</v>
      </c>
      <c r="J943">
        <v>748.42567399999996</v>
      </c>
      <c r="K943" s="6" t="str" cm="1">
        <f t="array" ref="K943">INDEX(_xlfn.TEXTSPLIT(TableCSV[[#This Row],[csv]],"_"),1)</f>
        <v>dgemm</v>
      </c>
      <c r="L943" s="6" t="str" cm="1">
        <f t="array" ref="L943">INDEX(_xlfn.TEXTSPLIT(TableCSV[[#This Row],[csv]],"_"),2)</f>
        <v>mkl</v>
      </c>
      <c r="M9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3" s="6">
        <f>IF(ISNUMBER(SEARCH("optimized",TableCSV[[#This Row],[csv]])),1,0)</f>
        <v>1</v>
      </c>
      <c r="O943" s="6" t="str" cm="1">
        <f t="array" ref="O943">INDEX(_xlfn.TEXTSPLIT(INDEX(_xlfn.TEXTSPLIT(TableCSV[[#This Row],[rep]],"="),2)," "),1)</f>
        <v>cores</v>
      </c>
      <c r="P943" s="6" t="str" cm="1">
        <f t="array" ref="P943">INDEX(_xlfn.TEXTSPLIT(INDEX(_xlfn.TEXTSPLIT(TableCSV[[#This Row],[rep]],"="),3)," "),1)</f>
        <v>close</v>
      </c>
      <c r="Q943" s="6" cm="1">
        <f t="array" ref="Q943">VALUE(INDEX(_xlfn.TEXTSPLIT(INDEX(_xlfn.TEXTSPLIT(TableCSV[[#This Row],[rep]],"="),4)," "),1))</f>
        <v>25</v>
      </c>
      <c r="R943" s="6" cm="1">
        <f t="array" ref="R943">VALUE(INDEX(_xlfn.TEXTSPLIT(INDEX(_xlfn.TEXTSPLIT(TableCSV[[#This Row],[rep]],"="),5)," "),1))</f>
        <v>25</v>
      </c>
    </row>
    <row r="944" spans="1:18" hidden="1" x14ac:dyDescent="0.25">
      <c r="A944" t="s">
        <v>1116</v>
      </c>
      <c r="B944" t="s">
        <v>1117</v>
      </c>
      <c r="C944" t="s">
        <v>32</v>
      </c>
      <c r="D944" t="s">
        <v>1143</v>
      </c>
      <c r="E944">
        <v>30000</v>
      </c>
      <c r="F944">
        <v>30000</v>
      </c>
      <c r="G944">
        <v>30000</v>
      </c>
      <c r="H944">
        <v>69.402476801000006</v>
      </c>
      <c r="I944">
        <v>69.402477000000005</v>
      </c>
      <c r="J944">
        <v>778.07021399999996</v>
      </c>
      <c r="K944" s="6" t="str" cm="1">
        <f t="array" ref="K944">INDEX(_xlfn.TEXTSPLIT(TableCSV[[#This Row],[csv]],"_"),1)</f>
        <v>dgemm</v>
      </c>
      <c r="L944" s="6" t="str" cm="1">
        <f t="array" ref="L944">INDEX(_xlfn.TEXTSPLIT(TableCSV[[#This Row],[csv]],"_"),2)</f>
        <v>mkl</v>
      </c>
      <c r="M9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4" s="6">
        <f>IF(ISNUMBER(SEARCH("optimized",TableCSV[[#This Row],[csv]])),1,0)</f>
        <v>1</v>
      </c>
      <c r="O944" s="6" t="str" cm="1">
        <f t="array" ref="O944">INDEX(_xlfn.TEXTSPLIT(INDEX(_xlfn.TEXTSPLIT(TableCSV[[#This Row],[rep]],"="),2)," "),1)</f>
        <v>cores</v>
      </c>
      <c r="P944" s="6" t="str" cm="1">
        <f t="array" ref="P944">INDEX(_xlfn.TEXTSPLIT(INDEX(_xlfn.TEXTSPLIT(TableCSV[[#This Row],[rep]],"="),3)," "),1)</f>
        <v>close</v>
      </c>
      <c r="Q944" s="6" cm="1">
        <f t="array" ref="Q944">VALUE(INDEX(_xlfn.TEXTSPLIT(INDEX(_xlfn.TEXTSPLIT(TableCSV[[#This Row],[rep]],"="),4)," "),1))</f>
        <v>26</v>
      </c>
      <c r="R944" s="6" cm="1">
        <f t="array" ref="R944">VALUE(INDEX(_xlfn.TEXTSPLIT(INDEX(_xlfn.TEXTSPLIT(TableCSV[[#This Row],[rep]],"="),5)," "),1))</f>
        <v>26</v>
      </c>
    </row>
    <row r="945" spans="1:18" hidden="1" x14ac:dyDescent="0.25">
      <c r="A945" t="s">
        <v>1116</v>
      </c>
      <c r="B945" t="s">
        <v>1117</v>
      </c>
      <c r="C945" t="s">
        <v>32</v>
      </c>
      <c r="D945" t="s">
        <v>1144</v>
      </c>
      <c r="E945">
        <v>30000</v>
      </c>
      <c r="F945">
        <v>30000</v>
      </c>
      <c r="G945">
        <v>30000</v>
      </c>
      <c r="H945">
        <v>69.390917521999995</v>
      </c>
      <c r="I945">
        <v>69.390917999999999</v>
      </c>
      <c r="J945">
        <v>778.19982700000003</v>
      </c>
      <c r="K945" s="6" t="str" cm="1">
        <f t="array" ref="K945">INDEX(_xlfn.TEXTSPLIT(TableCSV[[#This Row],[csv]],"_"),1)</f>
        <v>dgemm</v>
      </c>
      <c r="L945" s="6" t="str" cm="1">
        <f t="array" ref="L945">INDEX(_xlfn.TEXTSPLIT(TableCSV[[#This Row],[csv]],"_"),2)</f>
        <v>mkl</v>
      </c>
      <c r="M9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5" s="6">
        <f>IF(ISNUMBER(SEARCH("optimized",TableCSV[[#This Row],[csv]])),1,0)</f>
        <v>1</v>
      </c>
      <c r="O945" s="6" t="str" cm="1">
        <f t="array" ref="O945">INDEX(_xlfn.TEXTSPLIT(INDEX(_xlfn.TEXTSPLIT(TableCSV[[#This Row],[rep]],"="),2)," "),1)</f>
        <v>cores</v>
      </c>
      <c r="P945" s="6" t="str" cm="1">
        <f t="array" ref="P945">INDEX(_xlfn.TEXTSPLIT(INDEX(_xlfn.TEXTSPLIT(TableCSV[[#This Row],[rep]],"="),3)," "),1)</f>
        <v>close</v>
      </c>
      <c r="Q945" s="6" cm="1">
        <f t="array" ref="Q945">VALUE(INDEX(_xlfn.TEXTSPLIT(INDEX(_xlfn.TEXTSPLIT(TableCSV[[#This Row],[rep]],"="),4)," "),1))</f>
        <v>27</v>
      </c>
      <c r="R945" s="6" cm="1">
        <f t="array" ref="R945">VALUE(INDEX(_xlfn.TEXTSPLIT(INDEX(_xlfn.TEXTSPLIT(TableCSV[[#This Row],[rep]],"="),5)," "),1))</f>
        <v>27</v>
      </c>
    </row>
    <row r="946" spans="1:18" hidden="1" x14ac:dyDescent="0.25">
      <c r="A946" t="s">
        <v>1116</v>
      </c>
      <c r="B946" t="s">
        <v>1117</v>
      </c>
      <c r="C946" t="s">
        <v>32</v>
      </c>
      <c r="D946" t="s">
        <v>1145</v>
      </c>
      <c r="E946">
        <v>30000</v>
      </c>
      <c r="F946">
        <v>30000</v>
      </c>
      <c r="G946">
        <v>30000</v>
      </c>
      <c r="H946">
        <v>67.312263071999993</v>
      </c>
      <c r="I946">
        <v>67.312263000000002</v>
      </c>
      <c r="J946">
        <v>802.23123599999997</v>
      </c>
      <c r="K946" s="6" t="str" cm="1">
        <f t="array" ref="K946">INDEX(_xlfn.TEXTSPLIT(TableCSV[[#This Row],[csv]],"_"),1)</f>
        <v>dgemm</v>
      </c>
      <c r="L946" s="6" t="str" cm="1">
        <f t="array" ref="L946">INDEX(_xlfn.TEXTSPLIT(TableCSV[[#This Row],[csv]],"_"),2)</f>
        <v>mkl</v>
      </c>
      <c r="M9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6" s="6">
        <f>IF(ISNUMBER(SEARCH("optimized",TableCSV[[#This Row],[csv]])),1,0)</f>
        <v>1</v>
      </c>
      <c r="O946" s="6" t="str" cm="1">
        <f t="array" ref="O946">INDEX(_xlfn.TEXTSPLIT(INDEX(_xlfn.TEXTSPLIT(TableCSV[[#This Row],[rep]],"="),2)," "),1)</f>
        <v>cores</v>
      </c>
      <c r="P946" s="6" t="str" cm="1">
        <f t="array" ref="P946">INDEX(_xlfn.TEXTSPLIT(INDEX(_xlfn.TEXTSPLIT(TableCSV[[#This Row],[rep]],"="),3)," "),1)</f>
        <v>close</v>
      </c>
      <c r="Q946" s="6" cm="1">
        <f t="array" ref="Q946">VALUE(INDEX(_xlfn.TEXTSPLIT(INDEX(_xlfn.TEXTSPLIT(TableCSV[[#This Row],[rep]],"="),4)," "),1))</f>
        <v>28</v>
      </c>
      <c r="R946" s="6" cm="1">
        <f t="array" ref="R946">VALUE(INDEX(_xlfn.TEXTSPLIT(INDEX(_xlfn.TEXTSPLIT(TableCSV[[#This Row],[rep]],"="),5)," "),1))</f>
        <v>28</v>
      </c>
    </row>
    <row r="947" spans="1:18" hidden="1" x14ac:dyDescent="0.25">
      <c r="A947" t="s">
        <v>1116</v>
      </c>
      <c r="B947" t="s">
        <v>1117</v>
      </c>
      <c r="C947" t="s">
        <v>32</v>
      </c>
      <c r="D947" t="s">
        <v>1146</v>
      </c>
      <c r="E947">
        <v>30000</v>
      </c>
      <c r="F947">
        <v>30000</v>
      </c>
      <c r="G947">
        <v>30000</v>
      </c>
      <c r="H947">
        <v>66.126747494</v>
      </c>
      <c r="I947">
        <v>66.126746999999995</v>
      </c>
      <c r="J947">
        <v>816.61357999999996</v>
      </c>
      <c r="K947" s="6" t="str" cm="1">
        <f t="array" ref="K947">INDEX(_xlfn.TEXTSPLIT(TableCSV[[#This Row],[csv]],"_"),1)</f>
        <v>dgemm</v>
      </c>
      <c r="L947" s="6" t="str" cm="1">
        <f t="array" ref="L947">INDEX(_xlfn.TEXTSPLIT(TableCSV[[#This Row],[csv]],"_"),2)</f>
        <v>mkl</v>
      </c>
      <c r="M9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7" s="6">
        <f>IF(ISNUMBER(SEARCH("optimized",TableCSV[[#This Row],[csv]])),1,0)</f>
        <v>1</v>
      </c>
      <c r="O947" s="6" t="str" cm="1">
        <f t="array" ref="O947">INDEX(_xlfn.TEXTSPLIT(INDEX(_xlfn.TEXTSPLIT(TableCSV[[#This Row],[rep]],"="),2)," "),1)</f>
        <v>cores</v>
      </c>
      <c r="P947" s="6" t="str" cm="1">
        <f t="array" ref="P947">INDEX(_xlfn.TEXTSPLIT(INDEX(_xlfn.TEXTSPLIT(TableCSV[[#This Row],[rep]],"="),3)," "),1)</f>
        <v>close</v>
      </c>
      <c r="Q947" s="6" cm="1">
        <f t="array" ref="Q947">VALUE(INDEX(_xlfn.TEXTSPLIT(INDEX(_xlfn.TEXTSPLIT(TableCSV[[#This Row],[rep]],"="),4)," "),1))</f>
        <v>29</v>
      </c>
      <c r="R947" s="6" cm="1">
        <f t="array" ref="R947">VALUE(INDEX(_xlfn.TEXTSPLIT(INDEX(_xlfn.TEXTSPLIT(TableCSV[[#This Row],[rep]],"="),5)," "),1))</f>
        <v>29</v>
      </c>
    </row>
    <row r="948" spans="1:18" hidden="1" x14ac:dyDescent="0.25">
      <c r="A948" t="s">
        <v>1116</v>
      </c>
      <c r="B948" t="s">
        <v>1117</v>
      </c>
      <c r="C948" t="s">
        <v>32</v>
      </c>
      <c r="D948" t="s">
        <v>1147</v>
      </c>
      <c r="E948">
        <v>30000</v>
      </c>
      <c r="F948">
        <v>30000</v>
      </c>
      <c r="G948">
        <v>30000</v>
      </c>
      <c r="H948">
        <v>64.036842078000006</v>
      </c>
      <c r="I948">
        <v>64.036841999999993</v>
      </c>
      <c r="J948">
        <v>843.26456800000005</v>
      </c>
      <c r="K948" s="6" t="str" cm="1">
        <f t="array" ref="K948">INDEX(_xlfn.TEXTSPLIT(TableCSV[[#This Row],[csv]],"_"),1)</f>
        <v>dgemm</v>
      </c>
      <c r="L948" s="6" t="str" cm="1">
        <f t="array" ref="L948">INDEX(_xlfn.TEXTSPLIT(TableCSV[[#This Row],[csv]],"_"),2)</f>
        <v>mkl</v>
      </c>
      <c r="M9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8" s="6">
        <f>IF(ISNUMBER(SEARCH("optimized",TableCSV[[#This Row],[csv]])),1,0)</f>
        <v>1</v>
      </c>
      <c r="O948" s="6" t="str" cm="1">
        <f t="array" ref="O948">INDEX(_xlfn.TEXTSPLIT(INDEX(_xlfn.TEXTSPLIT(TableCSV[[#This Row],[rep]],"="),2)," "),1)</f>
        <v>cores</v>
      </c>
      <c r="P948" s="6" t="str" cm="1">
        <f t="array" ref="P948">INDEX(_xlfn.TEXTSPLIT(INDEX(_xlfn.TEXTSPLIT(TableCSV[[#This Row],[rep]],"="),3)," "),1)</f>
        <v>close</v>
      </c>
      <c r="Q948" s="6" cm="1">
        <f t="array" ref="Q948">VALUE(INDEX(_xlfn.TEXTSPLIT(INDEX(_xlfn.TEXTSPLIT(TableCSV[[#This Row],[rep]],"="),4)," "),1))</f>
        <v>30</v>
      </c>
      <c r="R948" s="6" cm="1">
        <f t="array" ref="R948">VALUE(INDEX(_xlfn.TEXTSPLIT(INDEX(_xlfn.TEXTSPLIT(TableCSV[[#This Row],[rep]],"="),5)," "),1))</f>
        <v>30</v>
      </c>
    </row>
    <row r="949" spans="1:18" hidden="1" x14ac:dyDescent="0.25">
      <c r="A949" t="s">
        <v>1116</v>
      </c>
      <c r="B949" t="s">
        <v>1117</v>
      </c>
      <c r="C949" t="s">
        <v>32</v>
      </c>
      <c r="D949" t="s">
        <v>1148</v>
      </c>
      <c r="E949">
        <v>30000</v>
      </c>
      <c r="F949">
        <v>30000</v>
      </c>
      <c r="G949">
        <v>30000</v>
      </c>
      <c r="H949">
        <v>64.254416758999994</v>
      </c>
      <c r="I949">
        <v>64.254417000000004</v>
      </c>
      <c r="J949">
        <v>840.40915399999994</v>
      </c>
      <c r="K949" s="6" t="str" cm="1">
        <f t="array" ref="K949">INDEX(_xlfn.TEXTSPLIT(TableCSV[[#This Row],[csv]],"_"),1)</f>
        <v>dgemm</v>
      </c>
      <c r="L949" s="6" t="str" cm="1">
        <f t="array" ref="L949">INDEX(_xlfn.TEXTSPLIT(TableCSV[[#This Row],[csv]],"_"),2)</f>
        <v>mkl</v>
      </c>
      <c r="M9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49" s="6">
        <f>IF(ISNUMBER(SEARCH("optimized",TableCSV[[#This Row],[csv]])),1,0)</f>
        <v>1</v>
      </c>
      <c r="O949" s="6" t="str" cm="1">
        <f t="array" ref="O949">INDEX(_xlfn.TEXTSPLIT(INDEX(_xlfn.TEXTSPLIT(TableCSV[[#This Row],[rep]],"="),2)," "),1)</f>
        <v>cores</v>
      </c>
      <c r="P949" s="6" t="str" cm="1">
        <f t="array" ref="P949">INDEX(_xlfn.TEXTSPLIT(INDEX(_xlfn.TEXTSPLIT(TableCSV[[#This Row],[rep]],"="),3)," "),1)</f>
        <v>close</v>
      </c>
      <c r="Q949" s="6" cm="1">
        <f t="array" ref="Q949">VALUE(INDEX(_xlfn.TEXTSPLIT(INDEX(_xlfn.TEXTSPLIT(TableCSV[[#This Row],[rep]],"="),4)," "),1))</f>
        <v>31</v>
      </c>
      <c r="R949" s="6" cm="1">
        <f t="array" ref="R949">VALUE(INDEX(_xlfn.TEXTSPLIT(INDEX(_xlfn.TEXTSPLIT(TableCSV[[#This Row],[rep]],"="),5)," "),1))</f>
        <v>31</v>
      </c>
    </row>
    <row r="950" spans="1:18" hidden="1" x14ac:dyDescent="0.25">
      <c r="A950" t="s">
        <v>1116</v>
      </c>
      <c r="B950" t="s">
        <v>1117</v>
      </c>
      <c r="C950" t="s">
        <v>32</v>
      </c>
      <c r="D950" t="s">
        <v>1149</v>
      </c>
      <c r="E950">
        <v>30000</v>
      </c>
      <c r="F950">
        <v>30000</v>
      </c>
      <c r="G950">
        <v>30000</v>
      </c>
      <c r="H950">
        <v>60.394766619999999</v>
      </c>
      <c r="I950">
        <v>60.394767000000002</v>
      </c>
      <c r="J950">
        <v>894.11720600000001</v>
      </c>
      <c r="K950" s="6" t="str" cm="1">
        <f t="array" ref="K950">INDEX(_xlfn.TEXTSPLIT(TableCSV[[#This Row],[csv]],"_"),1)</f>
        <v>dgemm</v>
      </c>
      <c r="L950" s="6" t="str" cm="1">
        <f t="array" ref="L950">INDEX(_xlfn.TEXTSPLIT(TableCSV[[#This Row],[csv]],"_"),2)</f>
        <v>mkl</v>
      </c>
      <c r="M9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0" s="6">
        <f>IF(ISNUMBER(SEARCH("optimized",TableCSV[[#This Row],[csv]])),1,0)</f>
        <v>1</v>
      </c>
      <c r="O950" s="6" t="str" cm="1">
        <f t="array" ref="O950">INDEX(_xlfn.TEXTSPLIT(INDEX(_xlfn.TEXTSPLIT(TableCSV[[#This Row],[rep]],"="),2)," "),1)</f>
        <v>cores</v>
      </c>
      <c r="P950" s="6" t="str" cm="1">
        <f t="array" ref="P950">INDEX(_xlfn.TEXTSPLIT(INDEX(_xlfn.TEXTSPLIT(TableCSV[[#This Row],[rep]],"="),3)," "),1)</f>
        <v>close</v>
      </c>
      <c r="Q950" s="6" cm="1">
        <f t="array" ref="Q950">VALUE(INDEX(_xlfn.TEXTSPLIT(INDEX(_xlfn.TEXTSPLIT(TableCSV[[#This Row],[rep]],"="),4)," "),1))</f>
        <v>32</v>
      </c>
      <c r="R950" s="6" cm="1">
        <f t="array" ref="R950">VALUE(INDEX(_xlfn.TEXTSPLIT(INDEX(_xlfn.TEXTSPLIT(TableCSV[[#This Row],[rep]],"="),5)," "),1))</f>
        <v>32</v>
      </c>
    </row>
    <row r="951" spans="1:18" hidden="1" x14ac:dyDescent="0.25">
      <c r="A951" t="s">
        <v>1116</v>
      </c>
      <c r="B951" t="s">
        <v>1117</v>
      </c>
      <c r="C951" t="s">
        <v>32</v>
      </c>
      <c r="D951" t="s">
        <v>1150</v>
      </c>
      <c r="E951">
        <v>30000</v>
      </c>
      <c r="F951">
        <v>30000</v>
      </c>
      <c r="G951">
        <v>30000</v>
      </c>
      <c r="H951">
        <v>61.900379018000002</v>
      </c>
      <c r="I951">
        <v>61.900379000000001</v>
      </c>
      <c r="J951">
        <v>872.36945600000001</v>
      </c>
      <c r="K951" s="6" t="str" cm="1">
        <f t="array" ref="K951">INDEX(_xlfn.TEXTSPLIT(TableCSV[[#This Row],[csv]],"_"),1)</f>
        <v>dgemm</v>
      </c>
      <c r="L951" s="6" t="str" cm="1">
        <f t="array" ref="L951">INDEX(_xlfn.TEXTSPLIT(TableCSV[[#This Row],[csv]],"_"),2)</f>
        <v>mkl</v>
      </c>
      <c r="M9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1" s="6">
        <f>IF(ISNUMBER(SEARCH("optimized",TableCSV[[#This Row],[csv]])),1,0)</f>
        <v>1</v>
      </c>
      <c r="O951" s="6" t="str" cm="1">
        <f t="array" ref="O951">INDEX(_xlfn.TEXTSPLIT(INDEX(_xlfn.TEXTSPLIT(TableCSV[[#This Row],[rep]],"="),2)," "),1)</f>
        <v>cores</v>
      </c>
      <c r="P951" s="6" t="str" cm="1">
        <f t="array" ref="P951">INDEX(_xlfn.TEXTSPLIT(INDEX(_xlfn.TEXTSPLIT(TableCSV[[#This Row],[rep]],"="),3)," "),1)</f>
        <v>close</v>
      </c>
      <c r="Q951" s="6" cm="1">
        <f t="array" ref="Q951">VALUE(INDEX(_xlfn.TEXTSPLIT(INDEX(_xlfn.TEXTSPLIT(TableCSV[[#This Row],[rep]],"="),4)," "),1))</f>
        <v>33</v>
      </c>
      <c r="R951" s="6" cm="1">
        <f t="array" ref="R951">VALUE(INDEX(_xlfn.TEXTSPLIT(INDEX(_xlfn.TEXTSPLIT(TableCSV[[#This Row],[rep]],"="),5)," "),1))</f>
        <v>33</v>
      </c>
    </row>
    <row r="952" spans="1:18" hidden="1" x14ac:dyDescent="0.25">
      <c r="A952" t="s">
        <v>1116</v>
      </c>
      <c r="B952" t="s">
        <v>1117</v>
      </c>
      <c r="C952" t="s">
        <v>32</v>
      </c>
      <c r="D952" t="s">
        <v>1151</v>
      </c>
      <c r="E952">
        <v>30000</v>
      </c>
      <c r="F952">
        <v>30000</v>
      </c>
      <c r="G952">
        <v>30000</v>
      </c>
      <c r="H952">
        <v>59.430297046</v>
      </c>
      <c r="I952">
        <v>59.430297000000003</v>
      </c>
      <c r="J952">
        <v>908.62746200000004</v>
      </c>
      <c r="K952" s="6" t="str" cm="1">
        <f t="array" ref="K952">INDEX(_xlfn.TEXTSPLIT(TableCSV[[#This Row],[csv]],"_"),1)</f>
        <v>dgemm</v>
      </c>
      <c r="L952" s="6" t="str" cm="1">
        <f t="array" ref="L952">INDEX(_xlfn.TEXTSPLIT(TableCSV[[#This Row],[csv]],"_"),2)</f>
        <v>mkl</v>
      </c>
      <c r="M9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2" s="6">
        <f>IF(ISNUMBER(SEARCH("optimized",TableCSV[[#This Row],[csv]])),1,0)</f>
        <v>1</v>
      </c>
      <c r="O952" s="6" t="str" cm="1">
        <f t="array" ref="O952">INDEX(_xlfn.TEXTSPLIT(INDEX(_xlfn.TEXTSPLIT(TableCSV[[#This Row],[rep]],"="),2)," "),1)</f>
        <v>cores</v>
      </c>
      <c r="P952" s="6" t="str" cm="1">
        <f t="array" ref="P952">INDEX(_xlfn.TEXTSPLIT(INDEX(_xlfn.TEXTSPLIT(TableCSV[[#This Row],[rep]],"="),3)," "),1)</f>
        <v>close</v>
      </c>
      <c r="Q952" s="6" cm="1">
        <f t="array" ref="Q952">VALUE(INDEX(_xlfn.TEXTSPLIT(INDEX(_xlfn.TEXTSPLIT(TableCSV[[#This Row],[rep]],"="),4)," "),1))</f>
        <v>34</v>
      </c>
      <c r="R952" s="6" cm="1">
        <f t="array" ref="R952">VALUE(INDEX(_xlfn.TEXTSPLIT(INDEX(_xlfn.TEXTSPLIT(TableCSV[[#This Row],[rep]],"="),5)," "),1))</f>
        <v>34</v>
      </c>
    </row>
    <row r="953" spans="1:18" hidden="1" x14ac:dyDescent="0.25">
      <c r="A953" t="s">
        <v>1116</v>
      </c>
      <c r="B953" t="s">
        <v>1117</v>
      </c>
      <c r="C953" t="s">
        <v>32</v>
      </c>
      <c r="D953" t="s">
        <v>1152</v>
      </c>
      <c r="E953">
        <v>30000</v>
      </c>
      <c r="F953">
        <v>30000</v>
      </c>
      <c r="G953">
        <v>30000</v>
      </c>
      <c r="H953">
        <v>59.675017418000003</v>
      </c>
      <c r="I953">
        <v>59.675016999999997</v>
      </c>
      <c r="J953">
        <v>904.90128600000003</v>
      </c>
      <c r="K953" s="6" t="str" cm="1">
        <f t="array" ref="K953">INDEX(_xlfn.TEXTSPLIT(TableCSV[[#This Row],[csv]],"_"),1)</f>
        <v>dgemm</v>
      </c>
      <c r="L953" s="6" t="str" cm="1">
        <f t="array" ref="L953">INDEX(_xlfn.TEXTSPLIT(TableCSV[[#This Row],[csv]],"_"),2)</f>
        <v>mkl</v>
      </c>
      <c r="M9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3" s="6">
        <f>IF(ISNUMBER(SEARCH("optimized",TableCSV[[#This Row],[csv]])),1,0)</f>
        <v>1</v>
      </c>
      <c r="O953" s="6" t="str" cm="1">
        <f t="array" ref="O953">INDEX(_xlfn.TEXTSPLIT(INDEX(_xlfn.TEXTSPLIT(TableCSV[[#This Row],[rep]],"="),2)," "),1)</f>
        <v>cores</v>
      </c>
      <c r="P953" s="6" t="str" cm="1">
        <f t="array" ref="P953">INDEX(_xlfn.TEXTSPLIT(INDEX(_xlfn.TEXTSPLIT(TableCSV[[#This Row],[rep]],"="),3)," "),1)</f>
        <v>close</v>
      </c>
      <c r="Q953" s="6" cm="1">
        <f t="array" ref="Q953">VALUE(INDEX(_xlfn.TEXTSPLIT(INDEX(_xlfn.TEXTSPLIT(TableCSV[[#This Row],[rep]],"="),4)," "),1))</f>
        <v>35</v>
      </c>
      <c r="R953" s="6" cm="1">
        <f t="array" ref="R953">VALUE(INDEX(_xlfn.TEXTSPLIT(INDEX(_xlfn.TEXTSPLIT(TableCSV[[#This Row],[rep]],"="),5)," "),1))</f>
        <v>35</v>
      </c>
    </row>
    <row r="954" spans="1:18" hidden="1" x14ac:dyDescent="0.25">
      <c r="A954" t="s">
        <v>1116</v>
      </c>
      <c r="B954" t="s">
        <v>1117</v>
      </c>
      <c r="C954" t="s">
        <v>32</v>
      </c>
      <c r="D954" t="s">
        <v>1153</v>
      </c>
      <c r="E954">
        <v>30000</v>
      </c>
      <c r="F954">
        <v>30000</v>
      </c>
      <c r="G954">
        <v>30000</v>
      </c>
      <c r="H954">
        <v>59.176733720000001</v>
      </c>
      <c r="I954">
        <v>59.176734000000003</v>
      </c>
      <c r="J954">
        <v>912.52079300000003</v>
      </c>
      <c r="K954" s="6" t="str" cm="1">
        <f t="array" ref="K954">INDEX(_xlfn.TEXTSPLIT(TableCSV[[#This Row],[csv]],"_"),1)</f>
        <v>dgemm</v>
      </c>
      <c r="L954" s="6" t="str" cm="1">
        <f t="array" ref="L954">INDEX(_xlfn.TEXTSPLIT(TableCSV[[#This Row],[csv]],"_"),2)</f>
        <v>mkl</v>
      </c>
      <c r="M9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4" s="6">
        <f>IF(ISNUMBER(SEARCH("optimized",TableCSV[[#This Row],[csv]])),1,0)</f>
        <v>1</v>
      </c>
      <c r="O954" s="6" t="str" cm="1">
        <f t="array" ref="O954">INDEX(_xlfn.TEXTSPLIT(INDEX(_xlfn.TEXTSPLIT(TableCSV[[#This Row],[rep]],"="),2)," "),1)</f>
        <v>cores</v>
      </c>
      <c r="P954" s="6" t="str" cm="1">
        <f t="array" ref="P954">INDEX(_xlfn.TEXTSPLIT(INDEX(_xlfn.TEXTSPLIT(TableCSV[[#This Row],[rep]],"="),3)," "),1)</f>
        <v>close</v>
      </c>
      <c r="Q954" s="6" cm="1">
        <f t="array" ref="Q954">VALUE(INDEX(_xlfn.TEXTSPLIT(INDEX(_xlfn.TEXTSPLIT(TableCSV[[#This Row],[rep]],"="),4)," "),1))</f>
        <v>36</v>
      </c>
      <c r="R954" s="6" cm="1">
        <f t="array" ref="R954">VALUE(INDEX(_xlfn.TEXTSPLIT(INDEX(_xlfn.TEXTSPLIT(TableCSV[[#This Row],[rep]],"="),5)," "),1))</f>
        <v>36</v>
      </c>
    </row>
    <row r="955" spans="1:18" hidden="1" x14ac:dyDescent="0.25">
      <c r="A955" t="s">
        <v>1116</v>
      </c>
      <c r="B955" t="s">
        <v>1117</v>
      </c>
      <c r="C955" t="s">
        <v>32</v>
      </c>
      <c r="D955" t="s">
        <v>1154</v>
      </c>
      <c r="E955">
        <v>30000</v>
      </c>
      <c r="F955">
        <v>30000</v>
      </c>
      <c r="G955">
        <v>30000</v>
      </c>
      <c r="H955">
        <v>59.617499250000002</v>
      </c>
      <c r="I955">
        <v>59.617499000000002</v>
      </c>
      <c r="J955">
        <v>905.77432299999998</v>
      </c>
      <c r="K955" s="6" t="str" cm="1">
        <f t="array" ref="K955">INDEX(_xlfn.TEXTSPLIT(TableCSV[[#This Row],[csv]],"_"),1)</f>
        <v>dgemm</v>
      </c>
      <c r="L955" s="6" t="str" cm="1">
        <f t="array" ref="L955">INDEX(_xlfn.TEXTSPLIT(TableCSV[[#This Row],[csv]],"_"),2)</f>
        <v>mkl</v>
      </c>
      <c r="M9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5" s="6">
        <f>IF(ISNUMBER(SEARCH("optimized",TableCSV[[#This Row],[csv]])),1,0)</f>
        <v>1</v>
      </c>
      <c r="O955" s="6" t="str" cm="1">
        <f t="array" ref="O955">INDEX(_xlfn.TEXTSPLIT(INDEX(_xlfn.TEXTSPLIT(TableCSV[[#This Row],[rep]],"="),2)," "),1)</f>
        <v>cores</v>
      </c>
      <c r="P955" s="6" t="str" cm="1">
        <f t="array" ref="P955">INDEX(_xlfn.TEXTSPLIT(INDEX(_xlfn.TEXTSPLIT(TableCSV[[#This Row],[rep]],"="),3)," "),1)</f>
        <v>close</v>
      </c>
      <c r="Q955" s="6" cm="1">
        <f t="array" ref="Q955">VALUE(INDEX(_xlfn.TEXTSPLIT(INDEX(_xlfn.TEXTSPLIT(TableCSV[[#This Row],[rep]],"="),4)," "),1))</f>
        <v>37</v>
      </c>
      <c r="R955" s="6" cm="1">
        <f t="array" ref="R955">VALUE(INDEX(_xlfn.TEXTSPLIT(INDEX(_xlfn.TEXTSPLIT(TableCSV[[#This Row],[rep]],"="),5)," "),1))</f>
        <v>37</v>
      </c>
    </row>
    <row r="956" spans="1:18" hidden="1" x14ac:dyDescent="0.25">
      <c r="A956" t="s">
        <v>1116</v>
      </c>
      <c r="B956" t="s">
        <v>1117</v>
      </c>
      <c r="C956" t="s">
        <v>32</v>
      </c>
      <c r="D956" t="s">
        <v>1155</v>
      </c>
      <c r="E956">
        <v>30000</v>
      </c>
      <c r="F956">
        <v>30000</v>
      </c>
      <c r="G956">
        <v>30000</v>
      </c>
      <c r="H956">
        <v>57.556198586999997</v>
      </c>
      <c r="I956">
        <v>57.556198999999999</v>
      </c>
      <c r="J956">
        <v>938.21345599999995</v>
      </c>
      <c r="K956" s="6" t="str" cm="1">
        <f t="array" ref="K956">INDEX(_xlfn.TEXTSPLIT(TableCSV[[#This Row],[csv]],"_"),1)</f>
        <v>dgemm</v>
      </c>
      <c r="L956" s="6" t="str" cm="1">
        <f t="array" ref="L956">INDEX(_xlfn.TEXTSPLIT(TableCSV[[#This Row],[csv]],"_"),2)</f>
        <v>mkl</v>
      </c>
      <c r="M9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6" s="6">
        <f>IF(ISNUMBER(SEARCH("optimized",TableCSV[[#This Row],[csv]])),1,0)</f>
        <v>1</v>
      </c>
      <c r="O956" s="6" t="str" cm="1">
        <f t="array" ref="O956">INDEX(_xlfn.TEXTSPLIT(INDEX(_xlfn.TEXTSPLIT(TableCSV[[#This Row],[rep]],"="),2)," "),1)</f>
        <v>cores</v>
      </c>
      <c r="P956" s="6" t="str" cm="1">
        <f t="array" ref="P956">INDEX(_xlfn.TEXTSPLIT(INDEX(_xlfn.TEXTSPLIT(TableCSV[[#This Row],[rep]],"="),3)," "),1)</f>
        <v>close</v>
      </c>
      <c r="Q956" s="6" cm="1">
        <f t="array" ref="Q956">VALUE(INDEX(_xlfn.TEXTSPLIT(INDEX(_xlfn.TEXTSPLIT(TableCSV[[#This Row],[rep]],"="),4)," "),1))</f>
        <v>38</v>
      </c>
      <c r="R956" s="6" cm="1">
        <f t="array" ref="R956">VALUE(INDEX(_xlfn.TEXTSPLIT(INDEX(_xlfn.TEXTSPLIT(TableCSV[[#This Row],[rep]],"="),5)," "),1))</f>
        <v>38</v>
      </c>
    </row>
    <row r="957" spans="1:18" hidden="1" x14ac:dyDescent="0.25">
      <c r="A957" t="s">
        <v>1116</v>
      </c>
      <c r="B957" t="s">
        <v>1117</v>
      </c>
      <c r="C957" t="s">
        <v>32</v>
      </c>
      <c r="D957" t="s">
        <v>1156</v>
      </c>
      <c r="E957">
        <v>30000</v>
      </c>
      <c r="F957">
        <v>30000</v>
      </c>
      <c r="G957">
        <v>30000</v>
      </c>
      <c r="H957">
        <v>59.059943447000002</v>
      </c>
      <c r="I957">
        <v>59.059942999999997</v>
      </c>
      <c r="J957">
        <v>914.32529099999999</v>
      </c>
      <c r="K957" s="6" t="str" cm="1">
        <f t="array" ref="K957">INDEX(_xlfn.TEXTSPLIT(TableCSV[[#This Row],[csv]],"_"),1)</f>
        <v>dgemm</v>
      </c>
      <c r="L957" s="6" t="str" cm="1">
        <f t="array" ref="L957">INDEX(_xlfn.TEXTSPLIT(TableCSV[[#This Row],[csv]],"_"),2)</f>
        <v>mkl</v>
      </c>
      <c r="M9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7" s="6">
        <f>IF(ISNUMBER(SEARCH("optimized",TableCSV[[#This Row],[csv]])),1,0)</f>
        <v>1</v>
      </c>
      <c r="O957" s="6" t="str" cm="1">
        <f t="array" ref="O957">INDEX(_xlfn.TEXTSPLIT(INDEX(_xlfn.TEXTSPLIT(TableCSV[[#This Row],[rep]],"="),2)," "),1)</f>
        <v>cores</v>
      </c>
      <c r="P957" s="6" t="str" cm="1">
        <f t="array" ref="P957">INDEX(_xlfn.TEXTSPLIT(INDEX(_xlfn.TEXTSPLIT(TableCSV[[#This Row],[rep]],"="),3)," "),1)</f>
        <v>close</v>
      </c>
      <c r="Q957" s="6" cm="1">
        <f t="array" ref="Q957">VALUE(INDEX(_xlfn.TEXTSPLIT(INDEX(_xlfn.TEXTSPLIT(TableCSV[[#This Row],[rep]],"="),4)," "),1))</f>
        <v>39</v>
      </c>
      <c r="R957" s="6" cm="1">
        <f t="array" ref="R957">VALUE(INDEX(_xlfn.TEXTSPLIT(INDEX(_xlfn.TEXTSPLIT(TableCSV[[#This Row],[rep]],"="),5)," "),1))</f>
        <v>39</v>
      </c>
    </row>
    <row r="958" spans="1:18" hidden="1" x14ac:dyDescent="0.25">
      <c r="A958" t="s">
        <v>1116</v>
      </c>
      <c r="B958" t="s">
        <v>1117</v>
      </c>
      <c r="C958" t="s">
        <v>32</v>
      </c>
      <c r="D958" t="s">
        <v>1157</v>
      </c>
      <c r="E958">
        <v>30000</v>
      </c>
      <c r="F958">
        <v>30000</v>
      </c>
      <c r="G958">
        <v>30000</v>
      </c>
      <c r="H958">
        <v>56.916707228</v>
      </c>
      <c r="I958">
        <v>56.916707000000002</v>
      </c>
      <c r="J958">
        <v>948.75481400000001</v>
      </c>
      <c r="K958" s="6" t="str" cm="1">
        <f t="array" ref="K958">INDEX(_xlfn.TEXTSPLIT(TableCSV[[#This Row],[csv]],"_"),1)</f>
        <v>dgemm</v>
      </c>
      <c r="L958" s="6" t="str" cm="1">
        <f t="array" ref="L958">INDEX(_xlfn.TEXTSPLIT(TableCSV[[#This Row],[csv]],"_"),2)</f>
        <v>mkl</v>
      </c>
      <c r="M9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8" s="6">
        <f>IF(ISNUMBER(SEARCH("optimized",TableCSV[[#This Row],[csv]])),1,0)</f>
        <v>1</v>
      </c>
      <c r="O958" s="6" t="str" cm="1">
        <f t="array" ref="O958">INDEX(_xlfn.TEXTSPLIT(INDEX(_xlfn.TEXTSPLIT(TableCSV[[#This Row],[rep]],"="),2)," "),1)</f>
        <v>cores</v>
      </c>
      <c r="P958" s="6" t="str" cm="1">
        <f t="array" ref="P958">INDEX(_xlfn.TEXTSPLIT(INDEX(_xlfn.TEXTSPLIT(TableCSV[[#This Row],[rep]],"="),3)," "),1)</f>
        <v>close</v>
      </c>
      <c r="Q958" s="6" cm="1">
        <f t="array" ref="Q958">VALUE(INDEX(_xlfn.TEXTSPLIT(INDEX(_xlfn.TEXTSPLIT(TableCSV[[#This Row],[rep]],"="),4)," "),1))</f>
        <v>40</v>
      </c>
      <c r="R958" s="6" cm="1">
        <f t="array" ref="R958">VALUE(INDEX(_xlfn.TEXTSPLIT(INDEX(_xlfn.TEXTSPLIT(TableCSV[[#This Row],[rep]],"="),5)," "),1))</f>
        <v>40</v>
      </c>
    </row>
    <row r="959" spans="1:18" hidden="1" x14ac:dyDescent="0.25">
      <c r="A959" t="s">
        <v>1116</v>
      </c>
      <c r="B959" t="s">
        <v>1117</v>
      </c>
      <c r="C959" t="s">
        <v>32</v>
      </c>
      <c r="D959" t="s">
        <v>1158</v>
      </c>
      <c r="E959">
        <v>30000</v>
      </c>
      <c r="F959">
        <v>30000</v>
      </c>
      <c r="G959">
        <v>30000</v>
      </c>
      <c r="H959">
        <v>57.329259780999998</v>
      </c>
      <c r="I959">
        <v>57.329259999999998</v>
      </c>
      <c r="J959">
        <v>941.92738899999995</v>
      </c>
      <c r="K959" s="6" t="str" cm="1">
        <f t="array" ref="K959">INDEX(_xlfn.TEXTSPLIT(TableCSV[[#This Row],[csv]],"_"),1)</f>
        <v>dgemm</v>
      </c>
      <c r="L959" s="6" t="str" cm="1">
        <f t="array" ref="L959">INDEX(_xlfn.TEXTSPLIT(TableCSV[[#This Row],[csv]],"_"),2)</f>
        <v>mkl</v>
      </c>
      <c r="M9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59" s="6">
        <f>IF(ISNUMBER(SEARCH("optimized",TableCSV[[#This Row],[csv]])),1,0)</f>
        <v>1</v>
      </c>
      <c r="O959" s="6" t="str" cm="1">
        <f t="array" ref="O959">INDEX(_xlfn.TEXTSPLIT(INDEX(_xlfn.TEXTSPLIT(TableCSV[[#This Row],[rep]],"="),2)," "),1)</f>
        <v>cores</v>
      </c>
      <c r="P959" s="6" t="str" cm="1">
        <f t="array" ref="P959">INDEX(_xlfn.TEXTSPLIT(INDEX(_xlfn.TEXTSPLIT(TableCSV[[#This Row],[rep]],"="),3)," "),1)</f>
        <v>close</v>
      </c>
      <c r="Q959" s="6" cm="1">
        <f t="array" ref="Q959">VALUE(INDEX(_xlfn.TEXTSPLIT(INDEX(_xlfn.TEXTSPLIT(TableCSV[[#This Row],[rep]],"="),4)," "),1))</f>
        <v>41</v>
      </c>
      <c r="R959" s="6" cm="1">
        <f t="array" ref="R959">VALUE(INDEX(_xlfn.TEXTSPLIT(INDEX(_xlfn.TEXTSPLIT(TableCSV[[#This Row],[rep]],"="),5)," "),1))</f>
        <v>41</v>
      </c>
    </row>
    <row r="960" spans="1:18" hidden="1" x14ac:dyDescent="0.25">
      <c r="A960" t="s">
        <v>1116</v>
      </c>
      <c r="B960" t="s">
        <v>1117</v>
      </c>
      <c r="C960" t="s">
        <v>32</v>
      </c>
      <c r="D960" t="s">
        <v>1159</v>
      </c>
      <c r="E960">
        <v>30000</v>
      </c>
      <c r="F960">
        <v>30000</v>
      </c>
      <c r="G960">
        <v>30000</v>
      </c>
      <c r="H960">
        <v>56.241750183999997</v>
      </c>
      <c r="I960">
        <v>56.241750000000003</v>
      </c>
      <c r="J960">
        <v>960.14081799999997</v>
      </c>
      <c r="K960" s="6" t="str" cm="1">
        <f t="array" ref="K960">INDEX(_xlfn.TEXTSPLIT(TableCSV[[#This Row],[csv]],"_"),1)</f>
        <v>dgemm</v>
      </c>
      <c r="L960" s="6" t="str" cm="1">
        <f t="array" ref="L960">INDEX(_xlfn.TEXTSPLIT(TableCSV[[#This Row],[csv]],"_"),2)</f>
        <v>mkl</v>
      </c>
      <c r="M9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0" s="6">
        <f>IF(ISNUMBER(SEARCH("optimized",TableCSV[[#This Row],[csv]])),1,0)</f>
        <v>1</v>
      </c>
      <c r="O960" s="6" t="str" cm="1">
        <f t="array" ref="O960">INDEX(_xlfn.TEXTSPLIT(INDEX(_xlfn.TEXTSPLIT(TableCSV[[#This Row],[rep]],"="),2)," "),1)</f>
        <v>cores</v>
      </c>
      <c r="P960" s="6" t="str" cm="1">
        <f t="array" ref="P960">INDEX(_xlfn.TEXTSPLIT(INDEX(_xlfn.TEXTSPLIT(TableCSV[[#This Row],[rep]],"="),3)," "),1)</f>
        <v>close</v>
      </c>
      <c r="Q960" s="6" cm="1">
        <f t="array" ref="Q960">VALUE(INDEX(_xlfn.TEXTSPLIT(INDEX(_xlfn.TEXTSPLIT(TableCSV[[#This Row],[rep]],"="),4)," "),1))</f>
        <v>42</v>
      </c>
      <c r="R960" s="6" cm="1">
        <f t="array" ref="R960">VALUE(INDEX(_xlfn.TEXTSPLIT(INDEX(_xlfn.TEXTSPLIT(TableCSV[[#This Row],[rep]],"="),5)," "),1))</f>
        <v>42</v>
      </c>
    </row>
    <row r="961" spans="1:18" hidden="1" x14ac:dyDescent="0.25">
      <c r="A961" t="s">
        <v>1116</v>
      </c>
      <c r="B961" t="s">
        <v>1117</v>
      </c>
      <c r="C961" t="s">
        <v>32</v>
      </c>
      <c r="D961" t="s">
        <v>1160</v>
      </c>
      <c r="E961">
        <v>30000</v>
      </c>
      <c r="F961">
        <v>30000</v>
      </c>
      <c r="G961">
        <v>30000</v>
      </c>
      <c r="H961">
        <v>56.456118918999998</v>
      </c>
      <c r="I961">
        <v>56.456119000000001</v>
      </c>
      <c r="J961">
        <v>956.49508000000003</v>
      </c>
      <c r="K961" s="6" t="str" cm="1">
        <f t="array" ref="K961">INDEX(_xlfn.TEXTSPLIT(TableCSV[[#This Row],[csv]],"_"),1)</f>
        <v>dgemm</v>
      </c>
      <c r="L961" s="6" t="str" cm="1">
        <f t="array" ref="L961">INDEX(_xlfn.TEXTSPLIT(TableCSV[[#This Row],[csv]],"_"),2)</f>
        <v>mkl</v>
      </c>
      <c r="M9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1" s="6">
        <f>IF(ISNUMBER(SEARCH("optimized",TableCSV[[#This Row],[csv]])),1,0)</f>
        <v>1</v>
      </c>
      <c r="O961" s="6" t="str" cm="1">
        <f t="array" ref="O961">INDEX(_xlfn.TEXTSPLIT(INDEX(_xlfn.TEXTSPLIT(TableCSV[[#This Row],[rep]],"="),2)," "),1)</f>
        <v>cores</v>
      </c>
      <c r="P961" s="6" t="str" cm="1">
        <f t="array" ref="P961">INDEX(_xlfn.TEXTSPLIT(INDEX(_xlfn.TEXTSPLIT(TableCSV[[#This Row],[rep]],"="),3)," "),1)</f>
        <v>close</v>
      </c>
      <c r="Q961" s="6" cm="1">
        <f t="array" ref="Q961">VALUE(INDEX(_xlfn.TEXTSPLIT(INDEX(_xlfn.TEXTSPLIT(TableCSV[[#This Row],[rep]],"="),4)," "),1))</f>
        <v>43</v>
      </c>
      <c r="R961" s="6" cm="1">
        <f t="array" ref="R961">VALUE(INDEX(_xlfn.TEXTSPLIT(INDEX(_xlfn.TEXTSPLIT(TableCSV[[#This Row],[rep]],"="),5)," "),1))</f>
        <v>43</v>
      </c>
    </row>
    <row r="962" spans="1:18" hidden="1" x14ac:dyDescent="0.25">
      <c r="A962" t="s">
        <v>1116</v>
      </c>
      <c r="B962" t="s">
        <v>1117</v>
      </c>
      <c r="C962" t="s">
        <v>32</v>
      </c>
      <c r="D962" t="s">
        <v>1161</v>
      </c>
      <c r="E962">
        <v>30000</v>
      </c>
      <c r="F962">
        <v>30000</v>
      </c>
      <c r="G962">
        <v>30000</v>
      </c>
      <c r="H962">
        <v>54.533678639999998</v>
      </c>
      <c r="I962">
        <v>54.533678999999999</v>
      </c>
      <c r="J962">
        <v>990.21377900000005</v>
      </c>
      <c r="K962" s="6" t="str" cm="1">
        <f t="array" ref="K962">INDEX(_xlfn.TEXTSPLIT(TableCSV[[#This Row],[csv]],"_"),1)</f>
        <v>dgemm</v>
      </c>
      <c r="L962" s="6" t="str" cm="1">
        <f t="array" ref="L962">INDEX(_xlfn.TEXTSPLIT(TableCSV[[#This Row],[csv]],"_"),2)</f>
        <v>mkl</v>
      </c>
      <c r="M9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2" s="6">
        <f>IF(ISNUMBER(SEARCH("optimized",TableCSV[[#This Row],[csv]])),1,0)</f>
        <v>1</v>
      </c>
      <c r="O962" s="6" t="str" cm="1">
        <f t="array" ref="O962">INDEX(_xlfn.TEXTSPLIT(INDEX(_xlfn.TEXTSPLIT(TableCSV[[#This Row],[rep]],"="),2)," "),1)</f>
        <v>cores</v>
      </c>
      <c r="P962" s="6" t="str" cm="1">
        <f t="array" ref="P962">INDEX(_xlfn.TEXTSPLIT(INDEX(_xlfn.TEXTSPLIT(TableCSV[[#This Row],[rep]],"="),3)," "),1)</f>
        <v>close</v>
      </c>
      <c r="Q962" s="6" cm="1">
        <f t="array" ref="Q962">VALUE(INDEX(_xlfn.TEXTSPLIT(INDEX(_xlfn.TEXTSPLIT(TableCSV[[#This Row],[rep]],"="),4)," "),1))</f>
        <v>44</v>
      </c>
      <c r="R962" s="6" cm="1">
        <f t="array" ref="R962">VALUE(INDEX(_xlfn.TEXTSPLIT(INDEX(_xlfn.TEXTSPLIT(TableCSV[[#This Row],[rep]],"="),5)," "),1))</f>
        <v>44</v>
      </c>
    </row>
    <row r="963" spans="1:18" hidden="1" x14ac:dyDescent="0.25">
      <c r="A963" t="s">
        <v>1116</v>
      </c>
      <c r="B963" t="s">
        <v>1117</v>
      </c>
      <c r="C963" t="s">
        <v>32</v>
      </c>
      <c r="D963" t="s">
        <v>1162</v>
      </c>
      <c r="E963">
        <v>30000</v>
      </c>
      <c r="F963">
        <v>30000</v>
      </c>
      <c r="G963">
        <v>30000</v>
      </c>
      <c r="H963">
        <v>55.202021309999999</v>
      </c>
      <c r="I963">
        <v>55.202021000000002</v>
      </c>
      <c r="J963">
        <v>978.22504900000001</v>
      </c>
      <c r="K963" s="6" t="str" cm="1">
        <f t="array" ref="K963">INDEX(_xlfn.TEXTSPLIT(TableCSV[[#This Row],[csv]],"_"),1)</f>
        <v>dgemm</v>
      </c>
      <c r="L963" s="6" t="str" cm="1">
        <f t="array" ref="L963">INDEX(_xlfn.TEXTSPLIT(TableCSV[[#This Row],[csv]],"_"),2)</f>
        <v>mkl</v>
      </c>
      <c r="M9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3" s="6">
        <f>IF(ISNUMBER(SEARCH("optimized",TableCSV[[#This Row],[csv]])),1,0)</f>
        <v>1</v>
      </c>
      <c r="O963" s="6" t="str" cm="1">
        <f t="array" ref="O963">INDEX(_xlfn.TEXTSPLIT(INDEX(_xlfn.TEXTSPLIT(TableCSV[[#This Row],[rep]],"="),2)," "),1)</f>
        <v>cores</v>
      </c>
      <c r="P963" s="6" t="str" cm="1">
        <f t="array" ref="P963">INDEX(_xlfn.TEXTSPLIT(INDEX(_xlfn.TEXTSPLIT(TableCSV[[#This Row],[rep]],"="),3)," "),1)</f>
        <v>close</v>
      </c>
      <c r="Q963" s="6" cm="1">
        <f t="array" ref="Q963">VALUE(INDEX(_xlfn.TEXTSPLIT(INDEX(_xlfn.TEXTSPLIT(TableCSV[[#This Row],[rep]],"="),4)," "),1))</f>
        <v>45</v>
      </c>
      <c r="R963" s="6" cm="1">
        <f t="array" ref="R963">VALUE(INDEX(_xlfn.TEXTSPLIT(INDEX(_xlfn.TEXTSPLIT(TableCSV[[#This Row],[rep]],"="),5)," "),1))</f>
        <v>45</v>
      </c>
    </row>
    <row r="964" spans="1:18" hidden="1" x14ac:dyDescent="0.25">
      <c r="A964" t="s">
        <v>1116</v>
      </c>
      <c r="B964" t="s">
        <v>1117</v>
      </c>
      <c r="C964" t="s">
        <v>32</v>
      </c>
      <c r="D964" t="s">
        <v>1163</v>
      </c>
      <c r="E964">
        <v>30000</v>
      </c>
      <c r="F964">
        <v>30000</v>
      </c>
      <c r="G964">
        <v>30000</v>
      </c>
      <c r="H964">
        <v>50.706821775999998</v>
      </c>
      <c r="I964">
        <v>50.706822000000003</v>
      </c>
      <c r="J964">
        <v>1064.945467</v>
      </c>
      <c r="K964" s="6" t="str" cm="1">
        <f t="array" ref="K964">INDEX(_xlfn.TEXTSPLIT(TableCSV[[#This Row],[csv]],"_"),1)</f>
        <v>dgemm</v>
      </c>
      <c r="L964" s="6" t="str" cm="1">
        <f t="array" ref="L964">INDEX(_xlfn.TEXTSPLIT(TableCSV[[#This Row],[csv]],"_"),2)</f>
        <v>mkl</v>
      </c>
      <c r="M9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4" s="6">
        <f>IF(ISNUMBER(SEARCH("optimized",TableCSV[[#This Row],[csv]])),1,0)</f>
        <v>1</v>
      </c>
      <c r="O964" s="6" t="str" cm="1">
        <f t="array" ref="O964">INDEX(_xlfn.TEXTSPLIT(INDEX(_xlfn.TEXTSPLIT(TableCSV[[#This Row],[rep]],"="),2)," "),1)</f>
        <v>cores</v>
      </c>
      <c r="P964" s="6" t="str" cm="1">
        <f t="array" ref="P964">INDEX(_xlfn.TEXTSPLIT(INDEX(_xlfn.TEXTSPLIT(TableCSV[[#This Row],[rep]],"="),3)," "),1)</f>
        <v>close</v>
      </c>
      <c r="Q964" s="6" cm="1">
        <f t="array" ref="Q964">VALUE(INDEX(_xlfn.TEXTSPLIT(INDEX(_xlfn.TEXTSPLIT(TableCSV[[#This Row],[rep]],"="),4)," "),1))</f>
        <v>46</v>
      </c>
      <c r="R964" s="6" cm="1">
        <f t="array" ref="R964">VALUE(INDEX(_xlfn.TEXTSPLIT(INDEX(_xlfn.TEXTSPLIT(TableCSV[[#This Row],[rep]],"="),5)," "),1))</f>
        <v>46</v>
      </c>
    </row>
    <row r="965" spans="1:18" hidden="1" x14ac:dyDescent="0.25">
      <c r="A965" t="s">
        <v>1116</v>
      </c>
      <c r="B965" t="s">
        <v>1117</v>
      </c>
      <c r="C965" t="s">
        <v>32</v>
      </c>
      <c r="D965" t="s">
        <v>1164</v>
      </c>
      <c r="E965">
        <v>30000</v>
      </c>
      <c r="F965">
        <v>30000</v>
      </c>
      <c r="G965">
        <v>30000</v>
      </c>
      <c r="H965">
        <v>52.996544919999998</v>
      </c>
      <c r="I965">
        <v>52.996544999999998</v>
      </c>
      <c r="J965">
        <v>1018.934349</v>
      </c>
      <c r="K965" s="6" t="str" cm="1">
        <f t="array" ref="K965">INDEX(_xlfn.TEXTSPLIT(TableCSV[[#This Row],[csv]],"_"),1)</f>
        <v>dgemm</v>
      </c>
      <c r="L965" s="6" t="str" cm="1">
        <f t="array" ref="L965">INDEX(_xlfn.TEXTSPLIT(TableCSV[[#This Row],[csv]],"_"),2)</f>
        <v>mkl</v>
      </c>
      <c r="M9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5" s="6">
        <f>IF(ISNUMBER(SEARCH("optimized",TableCSV[[#This Row],[csv]])),1,0)</f>
        <v>1</v>
      </c>
      <c r="O965" s="6" t="str" cm="1">
        <f t="array" ref="O965">INDEX(_xlfn.TEXTSPLIT(INDEX(_xlfn.TEXTSPLIT(TableCSV[[#This Row],[rep]],"="),2)," "),1)</f>
        <v>cores</v>
      </c>
      <c r="P965" s="6" t="str" cm="1">
        <f t="array" ref="P965">INDEX(_xlfn.TEXTSPLIT(INDEX(_xlfn.TEXTSPLIT(TableCSV[[#This Row],[rep]],"="),3)," "),1)</f>
        <v>close</v>
      </c>
      <c r="Q965" s="6" cm="1">
        <f t="array" ref="Q965">VALUE(INDEX(_xlfn.TEXTSPLIT(INDEX(_xlfn.TEXTSPLIT(TableCSV[[#This Row],[rep]],"="),4)," "),1))</f>
        <v>47</v>
      </c>
      <c r="R965" s="6" cm="1">
        <f t="array" ref="R965">VALUE(INDEX(_xlfn.TEXTSPLIT(INDEX(_xlfn.TEXTSPLIT(TableCSV[[#This Row],[rep]],"="),5)," "),1))</f>
        <v>47</v>
      </c>
    </row>
    <row r="966" spans="1:18" hidden="1" x14ac:dyDescent="0.25">
      <c r="A966" t="s">
        <v>1116</v>
      </c>
      <c r="B966" t="s">
        <v>1117</v>
      </c>
      <c r="C966" t="s">
        <v>32</v>
      </c>
      <c r="D966" t="s">
        <v>1165</v>
      </c>
      <c r="E966">
        <v>30000</v>
      </c>
      <c r="F966">
        <v>30000</v>
      </c>
      <c r="G966">
        <v>30000</v>
      </c>
      <c r="H966">
        <v>51.883781444999997</v>
      </c>
      <c r="I966">
        <v>51.883780999999999</v>
      </c>
      <c r="J966">
        <v>1040.7876699999999</v>
      </c>
      <c r="K966" s="6" t="str" cm="1">
        <f t="array" ref="K966">INDEX(_xlfn.TEXTSPLIT(TableCSV[[#This Row],[csv]],"_"),1)</f>
        <v>dgemm</v>
      </c>
      <c r="L966" s="6" t="str" cm="1">
        <f t="array" ref="L966">INDEX(_xlfn.TEXTSPLIT(TableCSV[[#This Row],[csv]],"_"),2)</f>
        <v>mkl</v>
      </c>
      <c r="M9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6" s="6">
        <f>IF(ISNUMBER(SEARCH("optimized",TableCSV[[#This Row],[csv]])),1,0)</f>
        <v>1</v>
      </c>
      <c r="O966" s="6" t="str" cm="1">
        <f t="array" ref="O966">INDEX(_xlfn.TEXTSPLIT(INDEX(_xlfn.TEXTSPLIT(TableCSV[[#This Row],[rep]],"="),2)," "),1)</f>
        <v>cores</v>
      </c>
      <c r="P966" s="6" t="str" cm="1">
        <f t="array" ref="P966">INDEX(_xlfn.TEXTSPLIT(INDEX(_xlfn.TEXTSPLIT(TableCSV[[#This Row],[rep]],"="),3)," "),1)</f>
        <v>close</v>
      </c>
      <c r="Q966" s="6" cm="1">
        <f t="array" ref="Q966">VALUE(INDEX(_xlfn.TEXTSPLIT(INDEX(_xlfn.TEXTSPLIT(TableCSV[[#This Row],[rep]],"="),4)," "),1))</f>
        <v>48</v>
      </c>
      <c r="R966" s="6" cm="1">
        <f t="array" ref="R966">VALUE(INDEX(_xlfn.TEXTSPLIT(INDEX(_xlfn.TEXTSPLIT(TableCSV[[#This Row],[rep]],"="),5)," "),1))</f>
        <v>48</v>
      </c>
    </row>
    <row r="967" spans="1:18" hidden="1" x14ac:dyDescent="0.25">
      <c r="A967" t="s">
        <v>1116</v>
      </c>
      <c r="B967" t="s">
        <v>1117</v>
      </c>
      <c r="C967" t="s">
        <v>32</v>
      </c>
      <c r="D967" t="s">
        <v>1166</v>
      </c>
      <c r="E967">
        <v>30000</v>
      </c>
      <c r="F967">
        <v>30000</v>
      </c>
      <c r="G967">
        <v>30000</v>
      </c>
      <c r="H967">
        <v>52.195291423</v>
      </c>
      <c r="I967">
        <v>52.195290999999997</v>
      </c>
      <c r="J967">
        <v>1034.57608</v>
      </c>
      <c r="K967" s="6" t="str" cm="1">
        <f t="array" ref="K967">INDEX(_xlfn.TEXTSPLIT(TableCSV[[#This Row],[csv]],"_"),1)</f>
        <v>dgemm</v>
      </c>
      <c r="L967" s="6" t="str" cm="1">
        <f t="array" ref="L967">INDEX(_xlfn.TEXTSPLIT(TableCSV[[#This Row],[csv]],"_"),2)</f>
        <v>mkl</v>
      </c>
      <c r="M9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7" s="6">
        <f>IF(ISNUMBER(SEARCH("optimized",TableCSV[[#This Row],[csv]])),1,0)</f>
        <v>1</v>
      </c>
      <c r="O967" s="6" t="str" cm="1">
        <f t="array" ref="O967">INDEX(_xlfn.TEXTSPLIT(INDEX(_xlfn.TEXTSPLIT(TableCSV[[#This Row],[rep]],"="),2)," "),1)</f>
        <v>cores</v>
      </c>
      <c r="P967" s="6" t="str" cm="1">
        <f t="array" ref="P967">INDEX(_xlfn.TEXTSPLIT(INDEX(_xlfn.TEXTSPLIT(TableCSV[[#This Row],[rep]],"="),3)," "),1)</f>
        <v>close</v>
      </c>
      <c r="Q967" s="6" cm="1">
        <f t="array" ref="Q967">VALUE(INDEX(_xlfn.TEXTSPLIT(INDEX(_xlfn.TEXTSPLIT(TableCSV[[#This Row],[rep]],"="),4)," "),1))</f>
        <v>49</v>
      </c>
      <c r="R967" s="6" cm="1">
        <f t="array" ref="R967">VALUE(INDEX(_xlfn.TEXTSPLIT(INDEX(_xlfn.TEXTSPLIT(TableCSV[[#This Row],[rep]],"="),5)," "),1))</f>
        <v>49</v>
      </c>
    </row>
    <row r="968" spans="1:18" hidden="1" x14ac:dyDescent="0.25">
      <c r="A968" t="s">
        <v>1116</v>
      </c>
      <c r="B968" t="s">
        <v>1117</v>
      </c>
      <c r="C968" t="s">
        <v>32</v>
      </c>
      <c r="D968" t="s">
        <v>1167</v>
      </c>
      <c r="E968">
        <v>30000</v>
      </c>
      <c r="F968">
        <v>30000</v>
      </c>
      <c r="G968">
        <v>30000</v>
      </c>
      <c r="H968">
        <v>51.614265019000001</v>
      </c>
      <c r="I968">
        <v>51.614265000000003</v>
      </c>
      <c r="J968">
        <v>1046.2223959999999</v>
      </c>
      <c r="K968" s="6" t="str" cm="1">
        <f t="array" ref="K968">INDEX(_xlfn.TEXTSPLIT(TableCSV[[#This Row],[csv]],"_"),1)</f>
        <v>dgemm</v>
      </c>
      <c r="L968" s="6" t="str" cm="1">
        <f t="array" ref="L968">INDEX(_xlfn.TEXTSPLIT(TableCSV[[#This Row],[csv]],"_"),2)</f>
        <v>mkl</v>
      </c>
      <c r="M9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8" s="6">
        <f>IF(ISNUMBER(SEARCH("optimized",TableCSV[[#This Row],[csv]])),1,0)</f>
        <v>1</v>
      </c>
      <c r="O968" s="6" t="str" cm="1">
        <f t="array" ref="O968">INDEX(_xlfn.TEXTSPLIT(INDEX(_xlfn.TEXTSPLIT(TableCSV[[#This Row],[rep]],"="),2)," "),1)</f>
        <v>cores</v>
      </c>
      <c r="P968" s="6" t="str" cm="1">
        <f t="array" ref="P968">INDEX(_xlfn.TEXTSPLIT(INDEX(_xlfn.TEXTSPLIT(TableCSV[[#This Row],[rep]],"="),3)," "),1)</f>
        <v>close</v>
      </c>
      <c r="Q968" s="6" cm="1">
        <f t="array" ref="Q968">VALUE(INDEX(_xlfn.TEXTSPLIT(INDEX(_xlfn.TEXTSPLIT(TableCSV[[#This Row],[rep]],"="),4)," "),1))</f>
        <v>50</v>
      </c>
      <c r="R968" s="6" cm="1">
        <f t="array" ref="R968">VALUE(INDEX(_xlfn.TEXTSPLIT(INDEX(_xlfn.TEXTSPLIT(TableCSV[[#This Row],[rep]],"="),5)," "),1))</f>
        <v>50</v>
      </c>
    </row>
    <row r="969" spans="1:18" hidden="1" x14ac:dyDescent="0.25">
      <c r="A969" t="s">
        <v>1116</v>
      </c>
      <c r="B969" t="s">
        <v>1117</v>
      </c>
      <c r="C969" t="s">
        <v>32</v>
      </c>
      <c r="D969" t="s">
        <v>1168</v>
      </c>
      <c r="E969">
        <v>30000</v>
      </c>
      <c r="F969">
        <v>30000</v>
      </c>
      <c r="G969">
        <v>30000</v>
      </c>
      <c r="H969">
        <v>52.004727711999998</v>
      </c>
      <c r="I969">
        <v>52.004728</v>
      </c>
      <c r="J969">
        <v>1038.367133</v>
      </c>
      <c r="K969" s="6" t="str" cm="1">
        <f t="array" ref="K969">INDEX(_xlfn.TEXTSPLIT(TableCSV[[#This Row],[csv]],"_"),1)</f>
        <v>dgemm</v>
      </c>
      <c r="L969" s="6" t="str" cm="1">
        <f t="array" ref="L969">INDEX(_xlfn.TEXTSPLIT(TableCSV[[#This Row],[csv]],"_"),2)</f>
        <v>mkl</v>
      </c>
      <c r="M9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69" s="6">
        <f>IF(ISNUMBER(SEARCH("optimized",TableCSV[[#This Row],[csv]])),1,0)</f>
        <v>1</v>
      </c>
      <c r="O969" s="6" t="str" cm="1">
        <f t="array" ref="O969">INDEX(_xlfn.TEXTSPLIT(INDEX(_xlfn.TEXTSPLIT(TableCSV[[#This Row],[rep]],"="),2)," "),1)</f>
        <v>cores</v>
      </c>
      <c r="P969" s="6" t="str" cm="1">
        <f t="array" ref="P969">INDEX(_xlfn.TEXTSPLIT(INDEX(_xlfn.TEXTSPLIT(TableCSV[[#This Row],[rep]],"="),3)," "),1)</f>
        <v>close</v>
      </c>
      <c r="Q969" s="6" cm="1">
        <f t="array" ref="Q969">VALUE(INDEX(_xlfn.TEXTSPLIT(INDEX(_xlfn.TEXTSPLIT(TableCSV[[#This Row],[rep]],"="),4)," "),1))</f>
        <v>51</v>
      </c>
      <c r="R969" s="6" cm="1">
        <f t="array" ref="R969">VALUE(INDEX(_xlfn.TEXTSPLIT(INDEX(_xlfn.TEXTSPLIT(TableCSV[[#This Row],[rep]],"="),5)," "),1))</f>
        <v>51</v>
      </c>
    </row>
    <row r="970" spans="1:18" hidden="1" x14ac:dyDescent="0.25">
      <c r="A970" t="s">
        <v>1116</v>
      </c>
      <c r="B970" t="s">
        <v>1117</v>
      </c>
      <c r="C970" t="s">
        <v>32</v>
      </c>
      <c r="D970" t="s">
        <v>1169</v>
      </c>
      <c r="E970">
        <v>30000</v>
      </c>
      <c r="F970">
        <v>30000</v>
      </c>
      <c r="G970">
        <v>30000</v>
      </c>
      <c r="H970">
        <v>49.757002798999999</v>
      </c>
      <c r="I970">
        <v>49.757002999999997</v>
      </c>
      <c r="J970">
        <v>1085.274373</v>
      </c>
      <c r="K970" s="6" t="str" cm="1">
        <f t="array" ref="K970">INDEX(_xlfn.TEXTSPLIT(TableCSV[[#This Row],[csv]],"_"),1)</f>
        <v>dgemm</v>
      </c>
      <c r="L970" s="6" t="str" cm="1">
        <f t="array" ref="L970">INDEX(_xlfn.TEXTSPLIT(TableCSV[[#This Row],[csv]],"_"),2)</f>
        <v>mkl</v>
      </c>
      <c r="M9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0" s="6">
        <f>IF(ISNUMBER(SEARCH("optimized",TableCSV[[#This Row],[csv]])),1,0)</f>
        <v>1</v>
      </c>
      <c r="O970" s="6" t="str" cm="1">
        <f t="array" ref="O970">INDEX(_xlfn.TEXTSPLIT(INDEX(_xlfn.TEXTSPLIT(TableCSV[[#This Row],[rep]],"="),2)," "),1)</f>
        <v>cores</v>
      </c>
      <c r="P970" s="6" t="str" cm="1">
        <f t="array" ref="P970">INDEX(_xlfn.TEXTSPLIT(INDEX(_xlfn.TEXTSPLIT(TableCSV[[#This Row],[rep]],"="),3)," "),1)</f>
        <v>close</v>
      </c>
      <c r="Q970" s="6" cm="1">
        <f t="array" ref="Q970">VALUE(INDEX(_xlfn.TEXTSPLIT(INDEX(_xlfn.TEXTSPLIT(TableCSV[[#This Row],[rep]],"="),4)," "),1))</f>
        <v>52</v>
      </c>
      <c r="R970" s="6" cm="1">
        <f t="array" ref="R970">VALUE(INDEX(_xlfn.TEXTSPLIT(INDEX(_xlfn.TEXTSPLIT(TableCSV[[#This Row],[rep]],"="),5)," "),1))</f>
        <v>52</v>
      </c>
    </row>
    <row r="971" spans="1:18" hidden="1" x14ac:dyDescent="0.25">
      <c r="A971" t="s">
        <v>1116</v>
      </c>
      <c r="B971" t="s">
        <v>1117</v>
      </c>
      <c r="C971" t="s">
        <v>32</v>
      </c>
      <c r="D971" t="s">
        <v>1170</v>
      </c>
      <c r="E971">
        <v>30000</v>
      </c>
      <c r="F971">
        <v>30000</v>
      </c>
      <c r="G971">
        <v>30000</v>
      </c>
      <c r="H971">
        <v>50.886063278999998</v>
      </c>
      <c r="I971">
        <v>50.886063</v>
      </c>
      <c r="J971">
        <v>1061.1942939999999</v>
      </c>
      <c r="K971" s="6" t="str" cm="1">
        <f t="array" ref="K971">INDEX(_xlfn.TEXTSPLIT(TableCSV[[#This Row],[csv]],"_"),1)</f>
        <v>dgemm</v>
      </c>
      <c r="L971" s="6" t="str" cm="1">
        <f t="array" ref="L971">INDEX(_xlfn.TEXTSPLIT(TableCSV[[#This Row],[csv]],"_"),2)</f>
        <v>mkl</v>
      </c>
      <c r="M9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1" s="6">
        <f>IF(ISNUMBER(SEARCH("optimized",TableCSV[[#This Row],[csv]])),1,0)</f>
        <v>1</v>
      </c>
      <c r="O971" s="6" t="str" cm="1">
        <f t="array" ref="O971">INDEX(_xlfn.TEXTSPLIT(INDEX(_xlfn.TEXTSPLIT(TableCSV[[#This Row],[rep]],"="),2)," "),1)</f>
        <v>cores</v>
      </c>
      <c r="P971" s="6" t="str" cm="1">
        <f t="array" ref="P971">INDEX(_xlfn.TEXTSPLIT(INDEX(_xlfn.TEXTSPLIT(TableCSV[[#This Row],[rep]],"="),3)," "),1)</f>
        <v>close</v>
      </c>
      <c r="Q971" s="6" cm="1">
        <f t="array" ref="Q971">VALUE(INDEX(_xlfn.TEXTSPLIT(INDEX(_xlfn.TEXTSPLIT(TableCSV[[#This Row],[rep]],"="),4)," "),1))</f>
        <v>53</v>
      </c>
      <c r="R971" s="6" cm="1">
        <f t="array" ref="R971">VALUE(INDEX(_xlfn.TEXTSPLIT(INDEX(_xlfn.TEXTSPLIT(TableCSV[[#This Row],[rep]],"="),5)," "),1))</f>
        <v>53</v>
      </c>
    </row>
    <row r="972" spans="1:18" hidden="1" x14ac:dyDescent="0.25">
      <c r="A972" t="s">
        <v>1116</v>
      </c>
      <c r="B972" t="s">
        <v>1117</v>
      </c>
      <c r="C972" t="s">
        <v>32</v>
      </c>
      <c r="D972" t="s">
        <v>1171</v>
      </c>
      <c r="E972">
        <v>30000</v>
      </c>
      <c r="F972">
        <v>30000</v>
      </c>
      <c r="G972">
        <v>30000</v>
      </c>
      <c r="H972">
        <v>50.373641243000002</v>
      </c>
      <c r="I972">
        <v>50.373640999999999</v>
      </c>
      <c r="J972">
        <v>1071.989212</v>
      </c>
      <c r="K972" s="6" t="str" cm="1">
        <f t="array" ref="K972">INDEX(_xlfn.TEXTSPLIT(TableCSV[[#This Row],[csv]],"_"),1)</f>
        <v>dgemm</v>
      </c>
      <c r="L972" s="6" t="str" cm="1">
        <f t="array" ref="L972">INDEX(_xlfn.TEXTSPLIT(TableCSV[[#This Row],[csv]],"_"),2)</f>
        <v>mkl</v>
      </c>
      <c r="M9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2" s="6">
        <f>IF(ISNUMBER(SEARCH("optimized",TableCSV[[#This Row],[csv]])),1,0)</f>
        <v>1</v>
      </c>
      <c r="O972" s="6" t="str" cm="1">
        <f t="array" ref="O972">INDEX(_xlfn.TEXTSPLIT(INDEX(_xlfn.TEXTSPLIT(TableCSV[[#This Row],[rep]],"="),2)," "),1)</f>
        <v>cores</v>
      </c>
      <c r="P972" s="6" t="str" cm="1">
        <f t="array" ref="P972">INDEX(_xlfn.TEXTSPLIT(INDEX(_xlfn.TEXTSPLIT(TableCSV[[#This Row],[rep]],"="),3)," "),1)</f>
        <v>close</v>
      </c>
      <c r="Q972" s="6" cm="1">
        <f t="array" ref="Q972">VALUE(INDEX(_xlfn.TEXTSPLIT(INDEX(_xlfn.TEXTSPLIT(TableCSV[[#This Row],[rep]],"="),4)," "),1))</f>
        <v>54</v>
      </c>
      <c r="R972" s="6" cm="1">
        <f t="array" ref="R972">VALUE(INDEX(_xlfn.TEXTSPLIT(INDEX(_xlfn.TEXTSPLIT(TableCSV[[#This Row],[rep]],"="),5)," "),1))</f>
        <v>54</v>
      </c>
    </row>
    <row r="973" spans="1:18" hidden="1" x14ac:dyDescent="0.25">
      <c r="A973" t="s">
        <v>1116</v>
      </c>
      <c r="B973" t="s">
        <v>1117</v>
      </c>
      <c r="C973" t="s">
        <v>32</v>
      </c>
      <c r="D973" t="s">
        <v>1172</v>
      </c>
      <c r="E973">
        <v>30000</v>
      </c>
      <c r="F973">
        <v>30000</v>
      </c>
      <c r="G973">
        <v>30000</v>
      </c>
      <c r="H973">
        <v>49.661620788</v>
      </c>
      <c r="I973">
        <v>49.661620999999997</v>
      </c>
      <c r="J973">
        <v>1087.358792</v>
      </c>
      <c r="K973" s="6" t="str" cm="1">
        <f t="array" ref="K973">INDEX(_xlfn.TEXTSPLIT(TableCSV[[#This Row],[csv]],"_"),1)</f>
        <v>dgemm</v>
      </c>
      <c r="L973" s="6" t="str" cm="1">
        <f t="array" ref="L973">INDEX(_xlfn.TEXTSPLIT(TableCSV[[#This Row],[csv]],"_"),2)</f>
        <v>mkl</v>
      </c>
      <c r="M9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3" s="6">
        <f>IF(ISNUMBER(SEARCH("optimized",TableCSV[[#This Row],[csv]])),1,0)</f>
        <v>1</v>
      </c>
      <c r="O973" s="6" t="str" cm="1">
        <f t="array" ref="O973">INDEX(_xlfn.TEXTSPLIT(INDEX(_xlfn.TEXTSPLIT(TableCSV[[#This Row],[rep]],"="),2)," "),1)</f>
        <v>cores</v>
      </c>
      <c r="P973" s="6" t="str" cm="1">
        <f t="array" ref="P973">INDEX(_xlfn.TEXTSPLIT(INDEX(_xlfn.TEXTSPLIT(TableCSV[[#This Row],[rep]],"="),3)," "),1)</f>
        <v>close</v>
      </c>
      <c r="Q973" s="6" cm="1">
        <f t="array" ref="Q973">VALUE(INDEX(_xlfn.TEXTSPLIT(INDEX(_xlfn.TEXTSPLIT(TableCSV[[#This Row],[rep]],"="),4)," "),1))</f>
        <v>55</v>
      </c>
      <c r="R973" s="6" cm="1">
        <f t="array" ref="R973">VALUE(INDEX(_xlfn.TEXTSPLIT(INDEX(_xlfn.TEXTSPLIT(TableCSV[[#This Row],[rep]],"="),5)," "),1))</f>
        <v>55</v>
      </c>
    </row>
    <row r="974" spans="1:18" hidden="1" x14ac:dyDescent="0.25">
      <c r="A974" t="s">
        <v>1116</v>
      </c>
      <c r="B974" t="s">
        <v>1117</v>
      </c>
      <c r="C974" t="s">
        <v>32</v>
      </c>
      <c r="D974" t="s">
        <v>1173</v>
      </c>
      <c r="E974">
        <v>30000</v>
      </c>
      <c r="F974">
        <v>30000</v>
      </c>
      <c r="G974">
        <v>30000</v>
      </c>
      <c r="H974">
        <v>49.88202295</v>
      </c>
      <c r="I974">
        <v>49.882022999999997</v>
      </c>
      <c r="J974">
        <v>1082.554331</v>
      </c>
      <c r="K974" s="6" t="str" cm="1">
        <f t="array" ref="K974">INDEX(_xlfn.TEXTSPLIT(TableCSV[[#This Row],[csv]],"_"),1)</f>
        <v>dgemm</v>
      </c>
      <c r="L974" s="6" t="str" cm="1">
        <f t="array" ref="L974">INDEX(_xlfn.TEXTSPLIT(TableCSV[[#This Row],[csv]],"_"),2)</f>
        <v>mkl</v>
      </c>
      <c r="M9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4" s="6">
        <f>IF(ISNUMBER(SEARCH("optimized",TableCSV[[#This Row],[csv]])),1,0)</f>
        <v>1</v>
      </c>
      <c r="O974" s="6" t="str" cm="1">
        <f t="array" ref="O974">INDEX(_xlfn.TEXTSPLIT(INDEX(_xlfn.TEXTSPLIT(TableCSV[[#This Row],[rep]],"="),2)," "),1)</f>
        <v>cores</v>
      </c>
      <c r="P974" s="6" t="str" cm="1">
        <f t="array" ref="P974">INDEX(_xlfn.TEXTSPLIT(INDEX(_xlfn.TEXTSPLIT(TableCSV[[#This Row],[rep]],"="),3)," "),1)</f>
        <v>close</v>
      </c>
      <c r="Q974" s="6" cm="1">
        <f t="array" ref="Q974">VALUE(INDEX(_xlfn.TEXTSPLIT(INDEX(_xlfn.TEXTSPLIT(TableCSV[[#This Row],[rep]],"="),4)," "),1))</f>
        <v>56</v>
      </c>
      <c r="R974" s="6" cm="1">
        <f t="array" ref="R974">VALUE(INDEX(_xlfn.TEXTSPLIT(INDEX(_xlfn.TEXTSPLIT(TableCSV[[#This Row],[rep]],"="),5)," "),1))</f>
        <v>56</v>
      </c>
    </row>
    <row r="975" spans="1:18" hidden="1" x14ac:dyDescent="0.25">
      <c r="A975" t="s">
        <v>1116</v>
      </c>
      <c r="B975" t="s">
        <v>1117</v>
      </c>
      <c r="C975" t="s">
        <v>32</v>
      </c>
      <c r="D975" t="s">
        <v>1174</v>
      </c>
      <c r="E975">
        <v>30000</v>
      </c>
      <c r="F975">
        <v>30000</v>
      </c>
      <c r="G975">
        <v>30000</v>
      </c>
      <c r="H975">
        <v>49.709958661999998</v>
      </c>
      <c r="I975">
        <v>49.709958999999998</v>
      </c>
      <c r="J975">
        <v>1086.3014470000001</v>
      </c>
      <c r="K975" s="6" t="str" cm="1">
        <f t="array" ref="K975">INDEX(_xlfn.TEXTSPLIT(TableCSV[[#This Row],[csv]],"_"),1)</f>
        <v>dgemm</v>
      </c>
      <c r="L975" s="6" t="str" cm="1">
        <f t="array" ref="L975">INDEX(_xlfn.TEXTSPLIT(TableCSV[[#This Row],[csv]],"_"),2)</f>
        <v>mkl</v>
      </c>
      <c r="M9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5" s="6">
        <f>IF(ISNUMBER(SEARCH("optimized",TableCSV[[#This Row],[csv]])),1,0)</f>
        <v>1</v>
      </c>
      <c r="O975" s="6" t="str" cm="1">
        <f t="array" ref="O975">INDEX(_xlfn.TEXTSPLIT(INDEX(_xlfn.TEXTSPLIT(TableCSV[[#This Row],[rep]],"="),2)," "),1)</f>
        <v>cores</v>
      </c>
      <c r="P975" s="6" t="str" cm="1">
        <f t="array" ref="P975">INDEX(_xlfn.TEXTSPLIT(INDEX(_xlfn.TEXTSPLIT(TableCSV[[#This Row],[rep]],"="),3)," "),1)</f>
        <v>close</v>
      </c>
      <c r="Q975" s="6" cm="1">
        <f t="array" ref="Q975">VALUE(INDEX(_xlfn.TEXTSPLIT(INDEX(_xlfn.TEXTSPLIT(TableCSV[[#This Row],[rep]],"="),4)," "),1))</f>
        <v>57</v>
      </c>
      <c r="R975" s="6" cm="1">
        <f t="array" ref="R975">VALUE(INDEX(_xlfn.TEXTSPLIT(INDEX(_xlfn.TEXTSPLIT(TableCSV[[#This Row],[rep]],"="),5)," "),1))</f>
        <v>57</v>
      </c>
    </row>
    <row r="976" spans="1:18" hidden="1" x14ac:dyDescent="0.25">
      <c r="A976" t="s">
        <v>1116</v>
      </c>
      <c r="B976" t="s">
        <v>1117</v>
      </c>
      <c r="C976" t="s">
        <v>32</v>
      </c>
      <c r="D976" t="s">
        <v>1175</v>
      </c>
      <c r="E976">
        <v>30000</v>
      </c>
      <c r="F976">
        <v>30000</v>
      </c>
      <c r="G976">
        <v>30000</v>
      </c>
      <c r="H976">
        <v>48.301692375000002</v>
      </c>
      <c r="I976">
        <v>48.301692000000003</v>
      </c>
      <c r="J976">
        <v>1117.97325</v>
      </c>
      <c r="K976" s="6" t="str" cm="1">
        <f t="array" ref="K976">INDEX(_xlfn.TEXTSPLIT(TableCSV[[#This Row],[csv]],"_"),1)</f>
        <v>dgemm</v>
      </c>
      <c r="L976" s="6" t="str" cm="1">
        <f t="array" ref="L976">INDEX(_xlfn.TEXTSPLIT(TableCSV[[#This Row],[csv]],"_"),2)</f>
        <v>mkl</v>
      </c>
      <c r="M9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976" s="6">
        <f>IF(ISNUMBER(SEARCH("optimized",TableCSV[[#This Row],[csv]])),1,0)</f>
        <v>1</v>
      </c>
      <c r="O976" s="6" t="str" cm="1">
        <f t="array" ref="O976">INDEX(_xlfn.TEXTSPLIT(INDEX(_xlfn.TEXTSPLIT(TableCSV[[#This Row],[rep]],"="),2)," "),1)</f>
        <v>cores</v>
      </c>
      <c r="P976" s="6" t="str" cm="1">
        <f t="array" ref="P976">INDEX(_xlfn.TEXTSPLIT(INDEX(_xlfn.TEXTSPLIT(TableCSV[[#This Row],[rep]],"="),3)," "),1)</f>
        <v>close</v>
      </c>
      <c r="Q976" s="6" cm="1">
        <f t="array" ref="Q976">VALUE(INDEX(_xlfn.TEXTSPLIT(INDEX(_xlfn.TEXTSPLIT(TableCSV[[#This Row],[rep]],"="),4)," "),1))</f>
        <v>58</v>
      </c>
      <c r="R976" s="6" cm="1">
        <f t="array" ref="R976">VALUE(INDEX(_xlfn.TEXTSPLIT(INDEX(_xlfn.TEXTSPLIT(TableCSV[[#This Row],[rep]],"="),5)," "),1))</f>
        <v>58</v>
      </c>
    </row>
    <row r="977" spans="1:18" hidden="1" x14ac:dyDescent="0.25">
      <c r="A977" t="s">
        <v>1176</v>
      </c>
      <c r="B977" t="s">
        <v>1177</v>
      </c>
      <c r="C977" t="s">
        <v>33</v>
      </c>
      <c r="D977" t="s">
        <v>1178</v>
      </c>
      <c r="E977">
        <v>30000</v>
      </c>
      <c r="F977">
        <v>30000</v>
      </c>
      <c r="G977">
        <v>30000</v>
      </c>
      <c r="H977">
        <v>33.842273245999998</v>
      </c>
      <c r="I977">
        <v>33.842272999999999</v>
      </c>
      <c r="J977">
        <v>1595.6374920000001</v>
      </c>
      <c r="K977" s="6" t="str" cm="1">
        <f t="array" ref="K977">INDEX(_xlfn.TEXTSPLIT(TableCSV[[#This Row],[csv]],"_"),1)</f>
        <v>sgemm</v>
      </c>
      <c r="L977" s="6" t="str" cm="1">
        <f t="array" ref="L977">INDEX(_xlfn.TEXTSPLIT(TableCSV[[#This Row],[csv]],"_"),2)</f>
        <v>oblas</v>
      </c>
      <c r="M97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77" s="6">
        <f>IF(ISNUMBER(SEARCH("optimized",TableCSV[[#This Row],[csv]])),1,0)</f>
        <v>1</v>
      </c>
      <c r="O977" s="6" t="str" cm="1">
        <f t="array" ref="O977">INDEX(_xlfn.TEXTSPLIT(INDEX(_xlfn.TEXTSPLIT(TableCSV[[#This Row],[rep]],"="),2)," "),1)</f>
        <v>cores</v>
      </c>
      <c r="P977" s="6" t="str" cm="1">
        <f t="array" ref="P977">INDEX(_xlfn.TEXTSPLIT(INDEX(_xlfn.TEXTSPLIT(TableCSV[[#This Row],[rep]],"="),3)," "),1)</f>
        <v>spread</v>
      </c>
      <c r="Q977" s="6" cm="1">
        <f t="array" ref="Q977">VALUE(INDEX(_xlfn.TEXTSPLIT(INDEX(_xlfn.TEXTSPLIT(TableCSV[[#This Row],[rep]],"="),4)," "),1))</f>
        <v>12</v>
      </c>
      <c r="R977" s="6" cm="1">
        <f t="array" ref="R977">VALUE(INDEX(_xlfn.TEXTSPLIT(INDEX(_xlfn.TEXTSPLIT(TableCSV[[#This Row],[rep]],"="),5)," "),1))</f>
        <v>12</v>
      </c>
    </row>
    <row r="978" spans="1:18" hidden="1" x14ac:dyDescent="0.25">
      <c r="A978" t="s">
        <v>1176</v>
      </c>
      <c r="B978" t="s">
        <v>1177</v>
      </c>
      <c r="C978" t="s">
        <v>33</v>
      </c>
      <c r="D978" t="s">
        <v>1179</v>
      </c>
      <c r="E978">
        <v>30000</v>
      </c>
      <c r="F978">
        <v>30000</v>
      </c>
      <c r="G978">
        <v>30000</v>
      </c>
      <c r="H978">
        <v>36.777619121999997</v>
      </c>
      <c r="I978">
        <v>36.777619000000001</v>
      </c>
      <c r="J978">
        <v>1468.2842800000001</v>
      </c>
      <c r="K978" s="6" t="str" cm="1">
        <f t="array" ref="K978">INDEX(_xlfn.TEXTSPLIT(TableCSV[[#This Row],[csv]],"_"),1)</f>
        <v>sgemm</v>
      </c>
      <c r="L978" s="6" t="str" cm="1">
        <f t="array" ref="L978">INDEX(_xlfn.TEXTSPLIT(TableCSV[[#This Row],[csv]],"_"),2)</f>
        <v>oblas</v>
      </c>
      <c r="M97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78" s="6">
        <f>IF(ISNUMBER(SEARCH("optimized",TableCSV[[#This Row],[csv]])),1,0)</f>
        <v>1</v>
      </c>
      <c r="O978" s="6" t="str" cm="1">
        <f t="array" ref="O978">INDEX(_xlfn.TEXTSPLIT(INDEX(_xlfn.TEXTSPLIT(TableCSV[[#This Row],[rep]],"="),2)," "),1)</f>
        <v>cores</v>
      </c>
      <c r="P978" s="6" t="str" cm="1">
        <f t="array" ref="P978">INDEX(_xlfn.TEXTSPLIT(INDEX(_xlfn.TEXTSPLIT(TableCSV[[#This Row],[rep]],"="),3)," "),1)</f>
        <v>spread</v>
      </c>
      <c r="Q978" s="6" cm="1">
        <f t="array" ref="Q978">VALUE(INDEX(_xlfn.TEXTSPLIT(INDEX(_xlfn.TEXTSPLIT(TableCSV[[#This Row],[rep]],"="),4)," "),1))</f>
        <v>11</v>
      </c>
      <c r="R978" s="6" cm="1">
        <f t="array" ref="R978">VALUE(INDEX(_xlfn.TEXTSPLIT(INDEX(_xlfn.TEXTSPLIT(TableCSV[[#This Row],[rep]],"="),5)," "),1))</f>
        <v>11</v>
      </c>
    </row>
    <row r="979" spans="1:18" hidden="1" x14ac:dyDescent="0.25">
      <c r="A979" t="s">
        <v>1176</v>
      </c>
      <c r="B979" t="s">
        <v>1177</v>
      </c>
      <c r="C979" t="s">
        <v>33</v>
      </c>
      <c r="D979" t="s">
        <v>1180</v>
      </c>
      <c r="E979">
        <v>30000</v>
      </c>
      <c r="F979">
        <v>30000</v>
      </c>
      <c r="G979">
        <v>30000</v>
      </c>
      <c r="H979">
        <v>40.206832636000001</v>
      </c>
      <c r="I979">
        <v>40.206833000000003</v>
      </c>
      <c r="J979">
        <v>1343.055308</v>
      </c>
      <c r="K979" s="6" t="str" cm="1">
        <f t="array" ref="K979">INDEX(_xlfn.TEXTSPLIT(TableCSV[[#This Row],[csv]],"_"),1)</f>
        <v>sgemm</v>
      </c>
      <c r="L979" s="6" t="str" cm="1">
        <f t="array" ref="L979">INDEX(_xlfn.TEXTSPLIT(TableCSV[[#This Row],[csv]],"_"),2)</f>
        <v>oblas</v>
      </c>
      <c r="M97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79" s="6">
        <f>IF(ISNUMBER(SEARCH("optimized",TableCSV[[#This Row],[csv]])),1,0)</f>
        <v>1</v>
      </c>
      <c r="O979" s="6" t="str" cm="1">
        <f t="array" ref="O979">INDEX(_xlfn.TEXTSPLIT(INDEX(_xlfn.TEXTSPLIT(TableCSV[[#This Row],[rep]],"="),2)," "),1)</f>
        <v>cores</v>
      </c>
      <c r="P979" s="6" t="str" cm="1">
        <f t="array" ref="P979">INDEX(_xlfn.TEXTSPLIT(INDEX(_xlfn.TEXTSPLIT(TableCSV[[#This Row],[rep]],"="),3)," "),1)</f>
        <v>spread</v>
      </c>
      <c r="Q979" s="6" cm="1">
        <f t="array" ref="Q979">VALUE(INDEX(_xlfn.TEXTSPLIT(INDEX(_xlfn.TEXTSPLIT(TableCSV[[#This Row],[rep]],"="),4)," "),1))</f>
        <v>10</v>
      </c>
      <c r="R979" s="6" cm="1">
        <f t="array" ref="R979">VALUE(INDEX(_xlfn.TEXTSPLIT(INDEX(_xlfn.TEXTSPLIT(TableCSV[[#This Row],[rep]],"="),5)," "),1))</f>
        <v>10</v>
      </c>
    </row>
    <row r="980" spans="1:18" hidden="1" x14ac:dyDescent="0.25">
      <c r="A980" t="s">
        <v>1176</v>
      </c>
      <c r="B980" t="s">
        <v>1177</v>
      </c>
      <c r="C980" t="s">
        <v>33</v>
      </c>
      <c r="D980" t="s">
        <v>1181</v>
      </c>
      <c r="E980">
        <v>30000</v>
      </c>
      <c r="F980">
        <v>30000</v>
      </c>
      <c r="G980">
        <v>30000</v>
      </c>
      <c r="H980">
        <v>44.721428510000003</v>
      </c>
      <c r="I980">
        <v>44.721429000000001</v>
      </c>
      <c r="J980">
        <v>1207.4748460000001</v>
      </c>
      <c r="K980" s="6" t="str" cm="1">
        <f t="array" ref="K980">INDEX(_xlfn.TEXTSPLIT(TableCSV[[#This Row],[csv]],"_"),1)</f>
        <v>sgemm</v>
      </c>
      <c r="L980" s="6" t="str" cm="1">
        <f t="array" ref="L980">INDEX(_xlfn.TEXTSPLIT(TableCSV[[#This Row],[csv]],"_"),2)</f>
        <v>oblas</v>
      </c>
      <c r="M98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0" s="6">
        <f>IF(ISNUMBER(SEARCH("optimized",TableCSV[[#This Row],[csv]])),1,0)</f>
        <v>1</v>
      </c>
      <c r="O980" s="6" t="str" cm="1">
        <f t="array" ref="O980">INDEX(_xlfn.TEXTSPLIT(INDEX(_xlfn.TEXTSPLIT(TableCSV[[#This Row],[rep]],"="),2)," "),1)</f>
        <v>cores</v>
      </c>
      <c r="P980" s="6" t="str" cm="1">
        <f t="array" ref="P980">INDEX(_xlfn.TEXTSPLIT(INDEX(_xlfn.TEXTSPLIT(TableCSV[[#This Row],[rep]],"="),3)," "),1)</f>
        <v>spread</v>
      </c>
      <c r="Q980" s="6" cm="1">
        <f t="array" ref="Q980">VALUE(INDEX(_xlfn.TEXTSPLIT(INDEX(_xlfn.TEXTSPLIT(TableCSV[[#This Row],[rep]],"="),4)," "),1))</f>
        <v>9</v>
      </c>
      <c r="R980" s="6" cm="1">
        <f t="array" ref="R980">VALUE(INDEX(_xlfn.TEXTSPLIT(INDEX(_xlfn.TEXTSPLIT(TableCSV[[#This Row],[rep]],"="),5)," "),1))</f>
        <v>9</v>
      </c>
    </row>
    <row r="981" spans="1:18" hidden="1" x14ac:dyDescent="0.25">
      <c r="A981" t="s">
        <v>1176</v>
      </c>
      <c r="B981" t="s">
        <v>1177</v>
      </c>
      <c r="C981" t="s">
        <v>33</v>
      </c>
      <c r="D981" t="s">
        <v>1182</v>
      </c>
      <c r="E981">
        <v>30000</v>
      </c>
      <c r="F981">
        <v>30000</v>
      </c>
      <c r="G981">
        <v>30000</v>
      </c>
      <c r="H981">
        <v>50.501086643000001</v>
      </c>
      <c r="I981">
        <v>50.501086999999998</v>
      </c>
      <c r="J981">
        <v>1069.2839220000001</v>
      </c>
      <c r="K981" s="6" t="str" cm="1">
        <f t="array" ref="K981">INDEX(_xlfn.TEXTSPLIT(TableCSV[[#This Row],[csv]],"_"),1)</f>
        <v>sgemm</v>
      </c>
      <c r="L981" s="6" t="str" cm="1">
        <f t="array" ref="L981">INDEX(_xlfn.TEXTSPLIT(TableCSV[[#This Row],[csv]],"_"),2)</f>
        <v>oblas</v>
      </c>
      <c r="M98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1" s="6">
        <f>IF(ISNUMBER(SEARCH("optimized",TableCSV[[#This Row],[csv]])),1,0)</f>
        <v>1</v>
      </c>
      <c r="O981" s="6" t="str" cm="1">
        <f t="array" ref="O981">INDEX(_xlfn.TEXTSPLIT(INDEX(_xlfn.TEXTSPLIT(TableCSV[[#This Row],[rep]],"="),2)," "),1)</f>
        <v>cores</v>
      </c>
      <c r="P981" s="6" t="str" cm="1">
        <f t="array" ref="P981">INDEX(_xlfn.TEXTSPLIT(INDEX(_xlfn.TEXTSPLIT(TableCSV[[#This Row],[rep]],"="),3)," "),1)</f>
        <v>spread</v>
      </c>
      <c r="Q981" s="6" cm="1">
        <f t="array" ref="Q981">VALUE(INDEX(_xlfn.TEXTSPLIT(INDEX(_xlfn.TEXTSPLIT(TableCSV[[#This Row],[rep]],"="),4)," "),1))</f>
        <v>8</v>
      </c>
      <c r="R981" s="6" cm="1">
        <f t="array" ref="R981">VALUE(INDEX(_xlfn.TEXTSPLIT(INDEX(_xlfn.TEXTSPLIT(TableCSV[[#This Row],[rep]],"="),5)," "),1))</f>
        <v>8</v>
      </c>
    </row>
    <row r="982" spans="1:18" hidden="1" x14ac:dyDescent="0.25">
      <c r="A982" t="s">
        <v>1176</v>
      </c>
      <c r="B982" t="s">
        <v>1177</v>
      </c>
      <c r="C982" t="s">
        <v>33</v>
      </c>
      <c r="D982" t="s">
        <v>1183</v>
      </c>
      <c r="E982">
        <v>30000</v>
      </c>
      <c r="F982">
        <v>30000</v>
      </c>
      <c r="G982">
        <v>30000</v>
      </c>
      <c r="H982">
        <v>57.711568272999997</v>
      </c>
      <c r="I982">
        <v>57.711568</v>
      </c>
      <c r="J982">
        <v>935.68762100000004</v>
      </c>
      <c r="K982" s="6" t="str" cm="1">
        <f t="array" ref="K982">INDEX(_xlfn.TEXTSPLIT(TableCSV[[#This Row],[csv]],"_"),1)</f>
        <v>sgemm</v>
      </c>
      <c r="L982" s="6" t="str" cm="1">
        <f t="array" ref="L982">INDEX(_xlfn.TEXTSPLIT(TableCSV[[#This Row],[csv]],"_"),2)</f>
        <v>oblas</v>
      </c>
      <c r="M98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2" s="6">
        <f>IF(ISNUMBER(SEARCH("optimized",TableCSV[[#This Row],[csv]])),1,0)</f>
        <v>1</v>
      </c>
      <c r="O982" s="6" t="str" cm="1">
        <f t="array" ref="O982">INDEX(_xlfn.TEXTSPLIT(INDEX(_xlfn.TEXTSPLIT(TableCSV[[#This Row],[rep]],"="),2)," "),1)</f>
        <v>cores</v>
      </c>
      <c r="P982" s="6" t="str" cm="1">
        <f t="array" ref="P982">INDEX(_xlfn.TEXTSPLIT(INDEX(_xlfn.TEXTSPLIT(TableCSV[[#This Row],[rep]],"="),3)," "),1)</f>
        <v>spread</v>
      </c>
      <c r="Q982" s="6" cm="1">
        <f t="array" ref="Q982">VALUE(INDEX(_xlfn.TEXTSPLIT(INDEX(_xlfn.TEXTSPLIT(TableCSV[[#This Row],[rep]],"="),4)," "),1))</f>
        <v>7</v>
      </c>
      <c r="R982" s="6" cm="1">
        <f t="array" ref="R982">VALUE(INDEX(_xlfn.TEXTSPLIT(INDEX(_xlfn.TEXTSPLIT(TableCSV[[#This Row],[rep]],"="),5)," "),1))</f>
        <v>7</v>
      </c>
    </row>
    <row r="983" spans="1:18" hidden="1" x14ac:dyDescent="0.25">
      <c r="A983" t="s">
        <v>1176</v>
      </c>
      <c r="B983" t="s">
        <v>1177</v>
      </c>
      <c r="C983" t="s">
        <v>33</v>
      </c>
      <c r="D983" t="s">
        <v>1184</v>
      </c>
      <c r="E983">
        <v>30000</v>
      </c>
      <c r="F983">
        <v>30000</v>
      </c>
      <c r="G983">
        <v>30000</v>
      </c>
      <c r="H983">
        <v>67.233651295000001</v>
      </c>
      <c r="I983">
        <v>67.233650999999995</v>
      </c>
      <c r="J983">
        <v>803.16923099999997</v>
      </c>
      <c r="K983" s="6" t="str" cm="1">
        <f t="array" ref="K983">INDEX(_xlfn.TEXTSPLIT(TableCSV[[#This Row],[csv]],"_"),1)</f>
        <v>sgemm</v>
      </c>
      <c r="L983" s="6" t="str" cm="1">
        <f t="array" ref="L983">INDEX(_xlfn.TEXTSPLIT(TableCSV[[#This Row],[csv]],"_"),2)</f>
        <v>oblas</v>
      </c>
      <c r="M98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3" s="6">
        <f>IF(ISNUMBER(SEARCH("optimized",TableCSV[[#This Row],[csv]])),1,0)</f>
        <v>1</v>
      </c>
      <c r="O983" s="6" t="str" cm="1">
        <f t="array" ref="O983">INDEX(_xlfn.TEXTSPLIT(INDEX(_xlfn.TEXTSPLIT(TableCSV[[#This Row],[rep]],"="),2)," "),1)</f>
        <v>cores</v>
      </c>
      <c r="P983" s="6" t="str" cm="1">
        <f t="array" ref="P983">INDEX(_xlfn.TEXTSPLIT(INDEX(_xlfn.TEXTSPLIT(TableCSV[[#This Row],[rep]],"="),3)," "),1)</f>
        <v>spread</v>
      </c>
      <c r="Q983" s="6" cm="1">
        <f t="array" ref="Q983">VALUE(INDEX(_xlfn.TEXTSPLIT(INDEX(_xlfn.TEXTSPLIT(TableCSV[[#This Row],[rep]],"="),4)," "),1))</f>
        <v>6</v>
      </c>
      <c r="R983" s="6" cm="1">
        <f t="array" ref="R983">VALUE(INDEX(_xlfn.TEXTSPLIT(INDEX(_xlfn.TEXTSPLIT(TableCSV[[#This Row],[rep]],"="),5)," "),1))</f>
        <v>6</v>
      </c>
    </row>
    <row r="984" spans="1:18" hidden="1" x14ac:dyDescent="0.25">
      <c r="A984" t="s">
        <v>1176</v>
      </c>
      <c r="B984" t="s">
        <v>1177</v>
      </c>
      <c r="C984" t="s">
        <v>33</v>
      </c>
      <c r="D984" t="s">
        <v>1185</v>
      </c>
      <c r="E984">
        <v>30000</v>
      </c>
      <c r="F984">
        <v>30000</v>
      </c>
      <c r="G984">
        <v>30000</v>
      </c>
      <c r="H984">
        <v>80.491352986999999</v>
      </c>
      <c r="I984">
        <v>80.491353000000004</v>
      </c>
      <c r="J984">
        <v>670.87951699999996</v>
      </c>
      <c r="K984" s="6" t="str" cm="1">
        <f t="array" ref="K984">INDEX(_xlfn.TEXTSPLIT(TableCSV[[#This Row],[csv]],"_"),1)</f>
        <v>sgemm</v>
      </c>
      <c r="L984" s="6" t="str" cm="1">
        <f t="array" ref="L984">INDEX(_xlfn.TEXTSPLIT(TableCSV[[#This Row],[csv]],"_"),2)</f>
        <v>oblas</v>
      </c>
      <c r="M98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4" s="6">
        <f>IF(ISNUMBER(SEARCH("optimized",TableCSV[[#This Row],[csv]])),1,0)</f>
        <v>1</v>
      </c>
      <c r="O984" s="6" t="str" cm="1">
        <f t="array" ref="O984">INDEX(_xlfn.TEXTSPLIT(INDEX(_xlfn.TEXTSPLIT(TableCSV[[#This Row],[rep]],"="),2)," "),1)</f>
        <v>cores</v>
      </c>
      <c r="P984" s="6" t="str" cm="1">
        <f t="array" ref="P984">INDEX(_xlfn.TEXTSPLIT(INDEX(_xlfn.TEXTSPLIT(TableCSV[[#This Row],[rep]],"="),3)," "),1)</f>
        <v>spread</v>
      </c>
      <c r="Q984" s="6" cm="1">
        <f t="array" ref="Q984">VALUE(INDEX(_xlfn.TEXTSPLIT(INDEX(_xlfn.TEXTSPLIT(TableCSV[[#This Row],[rep]],"="),4)," "),1))</f>
        <v>5</v>
      </c>
      <c r="R984" s="6" cm="1">
        <f t="array" ref="R984">VALUE(INDEX(_xlfn.TEXTSPLIT(INDEX(_xlfn.TEXTSPLIT(TableCSV[[#This Row],[rep]],"="),5)," "),1))</f>
        <v>5</v>
      </c>
    </row>
    <row r="985" spans="1:18" hidden="1" x14ac:dyDescent="0.25">
      <c r="A985" t="s">
        <v>1176</v>
      </c>
      <c r="B985" t="s">
        <v>1177</v>
      </c>
      <c r="C985" t="s">
        <v>33</v>
      </c>
      <c r="D985" t="s">
        <v>1186</v>
      </c>
      <c r="E985">
        <v>30000</v>
      </c>
      <c r="F985">
        <v>30000</v>
      </c>
      <c r="G985">
        <v>30000</v>
      </c>
      <c r="H985">
        <v>101.163146426</v>
      </c>
      <c r="I985">
        <v>101.163146</v>
      </c>
      <c r="J985">
        <v>533.79122600000005</v>
      </c>
      <c r="K985" s="6" t="str" cm="1">
        <f t="array" ref="K985">INDEX(_xlfn.TEXTSPLIT(TableCSV[[#This Row],[csv]],"_"),1)</f>
        <v>sgemm</v>
      </c>
      <c r="L985" s="6" t="str" cm="1">
        <f t="array" ref="L985">INDEX(_xlfn.TEXTSPLIT(TableCSV[[#This Row],[csv]],"_"),2)</f>
        <v>oblas</v>
      </c>
      <c r="M98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5" s="6">
        <f>IF(ISNUMBER(SEARCH("optimized",TableCSV[[#This Row],[csv]])),1,0)</f>
        <v>1</v>
      </c>
      <c r="O985" s="6" t="str" cm="1">
        <f t="array" ref="O985">INDEX(_xlfn.TEXTSPLIT(INDEX(_xlfn.TEXTSPLIT(TableCSV[[#This Row],[rep]],"="),2)," "),1)</f>
        <v>cores</v>
      </c>
      <c r="P985" s="6" t="str" cm="1">
        <f t="array" ref="P985">INDEX(_xlfn.TEXTSPLIT(INDEX(_xlfn.TEXTSPLIT(TableCSV[[#This Row],[rep]],"="),3)," "),1)</f>
        <v>spread</v>
      </c>
      <c r="Q985" s="6" cm="1">
        <f t="array" ref="Q985">VALUE(INDEX(_xlfn.TEXTSPLIT(INDEX(_xlfn.TEXTSPLIT(TableCSV[[#This Row],[rep]],"="),4)," "),1))</f>
        <v>4</v>
      </c>
      <c r="R985" s="6" cm="1">
        <f t="array" ref="R985">VALUE(INDEX(_xlfn.TEXTSPLIT(INDEX(_xlfn.TEXTSPLIT(TableCSV[[#This Row],[rep]],"="),5)," "),1))</f>
        <v>4</v>
      </c>
    </row>
    <row r="986" spans="1:18" hidden="1" x14ac:dyDescent="0.25">
      <c r="A986" t="s">
        <v>1176</v>
      </c>
      <c r="B986" t="s">
        <v>1177</v>
      </c>
      <c r="C986" t="s">
        <v>33</v>
      </c>
      <c r="D986" t="s">
        <v>1187</v>
      </c>
      <c r="E986">
        <v>30000</v>
      </c>
      <c r="F986">
        <v>30000</v>
      </c>
      <c r="G986">
        <v>30000</v>
      </c>
      <c r="H986">
        <v>135.58566596099999</v>
      </c>
      <c r="I986">
        <v>135.585666</v>
      </c>
      <c r="J986">
        <v>398.27218900000003</v>
      </c>
      <c r="K986" s="6" t="str" cm="1">
        <f t="array" ref="K986">INDEX(_xlfn.TEXTSPLIT(TableCSV[[#This Row],[csv]],"_"),1)</f>
        <v>sgemm</v>
      </c>
      <c r="L986" s="6" t="str" cm="1">
        <f t="array" ref="L986">INDEX(_xlfn.TEXTSPLIT(TableCSV[[#This Row],[csv]],"_"),2)</f>
        <v>oblas</v>
      </c>
      <c r="M98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6" s="6">
        <f>IF(ISNUMBER(SEARCH("optimized",TableCSV[[#This Row],[csv]])),1,0)</f>
        <v>1</v>
      </c>
      <c r="O986" s="6" t="str" cm="1">
        <f t="array" ref="O986">INDEX(_xlfn.TEXTSPLIT(INDEX(_xlfn.TEXTSPLIT(TableCSV[[#This Row],[rep]],"="),2)," "),1)</f>
        <v>cores</v>
      </c>
      <c r="P986" s="6" t="str" cm="1">
        <f t="array" ref="P986">INDEX(_xlfn.TEXTSPLIT(INDEX(_xlfn.TEXTSPLIT(TableCSV[[#This Row],[rep]],"="),3)," "),1)</f>
        <v>spread</v>
      </c>
      <c r="Q986" s="6" cm="1">
        <f t="array" ref="Q986">VALUE(INDEX(_xlfn.TEXTSPLIT(INDEX(_xlfn.TEXTSPLIT(TableCSV[[#This Row],[rep]],"="),4)," "),1))</f>
        <v>3</v>
      </c>
      <c r="R986" s="6" cm="1">
        <f t="array" ref="R986">VALUE(INDEX(_xlfn.TEXTSPLIT(INDEX(_xlfn.TEXTSPLIT(TableCSV[[#This Row],[rep]],"="),5)," "),1))</f>
        <v>3</v>
      </c>
    </row>
    <row r="987" spans="1:18" hidden="1" x14ac:dyDescent="0.25">
      <c r="A987" t="s">
        <v>1176</v>
      </c>
      <c r="B987" t="s">
        <v>1177</v>
      </c>
      <c r="C987" t="s">
        <v>33</v>
      </c>
      <c r="D987" t="s">
        <v>1188</v>
      </c>
      <c r="E987">
        <v>30000</v>
      </c>
      <c r="F987">
        <v>30000</v>
      </c>
      <c r="G987">
        <v>30000</v>
      </c>
      <c r="H987">
        <v>206.652933305</v>
      </c>
      <c r="I987">
        <v>206.65293299999999</v>
      </c>
      <c r="J987">
        <v>261.30768699999999</v>
      </c>
      <c r="K987" s="6" t="str" cm="1">
        <f t="array" ref="K987">INDEX(_xlfn.TEXTSPLIT(TableCSV[[#This Row],[csv]],"_"),1)</f>
        <v>sgemm</v>
      </c>
      <c r="L987" s="6" t="str" cm="1">
        <f t="array" ref="L987">INDEX(_xlfn.TEXTSPLIT(TableCSV[[#This Row],[csv]],"_"),2)</f>
        <v>oblas</v>
      </c>
      <c r="M98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7" s="6">
        <f>IF(ISNUMBER(SEARCH("optimized",TableCSV[[#This Row],[csv]])),1,0)</f>
        <v>1</v>
      </c>
      <c r="O987" s="6" t="str" cm="1">
        <f t="array" ref="O987">INDEX(_xlfn.TEXTSPLIT(INDEX(_xlfn.TEXTSPLIT(TableCSV[[#This Row],[rep]],"="),2)," "),1)</f>
        <v>cores</v>
      </c>
      <c r="P987" s="6" t="str" cm="1">
        <f t="array" ref="P987">INDEX(_xlfn.TEXTSPLIT(INDEX(_xlfn.TEXTSPLIT(TableCSV[[#This Row],[rep]],"="),3)," "),1)</f>
        <v>spread</v>
      </c>
      <c r="Q987" s="6" cm="1">
        <f t="array" ref="Q987">VALUE(INDEX(_xlfn.TEXTSPLIT(INDEX(_xlfn.TEXTSPLIT(TableCSV[[#This Row],[rep]],"="),4)," "),1))</f>
        <v>2</v>
      </c>
      <c r="R987" s="6" cm="1">
        <f t="array" ref="R987">VALUE(INDEX(_xlfn.TEXTSPLIT(INDEX(_xlfn.TEXTSPLIT(TableCSV[[#This Row],[rep]],"="),5)," "),1))</f>
        <v>2</v>
      </c>
    </row>
    <row r="988" spans="1:18" hidden="1" x14ac:dyDescent="0.25">
      <c r="A988" t="s">
        <v>1176</v>
      </c>
      <c r="B988" t="s">
        <v>1177</v>
      </c>
      <c r="C988" t="s">
        <v>33</v>
      </c>
      <c r="D988" t="s">
        <v>1189</v>
      </c>
      <c r="E988">
        <v>30000</v>
      </c>
      <c r="F988">
        <v>30000</v>
      </c>
      <c r="G988">
        <v>30000</v>
      </c>
      <c r="H988">
        <v>403.00181870599999</v>
      </c>
      <c r="I988">
        <v>403.00181900000001</v>
      </c>
      <c r="J988">
        <v>133.99443299999999</v>
      </c>
      <c r="K988" s="6" t="str" cm="1">
        <f t="array" ref="K988">INDEX(_xlfn.TEXTSPLIT(TableCSV[[#This Row],[csv]],"_"),1)</f>
        <v>sgemm</v>
      </c>
      <c r="L988" s="6" t="str" cm="1">
        <f t="array" ref="L988">INDEX(_xlfn.TEXTSPLIT(TableCSV[[#This Row],[csv]],"_"),2)</f>
        <v>oblas</v>
      </c>
      <c r="M98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8" s="6">
        <f>IF(ISNUMBER(SEARCH("optimized",TableCSV[[#This Row],[csv]])),1,0)</f>
        <v>1</v>
      </c>
      <c r="O988" s="6" t="str" cm="1">
        <f t="array" ref="O988">INDEX(_xlfn.TEXTSPLIT(INDEX(_xlfn.TEXTSPLIT(TableCSV[[#This Row],[rep]],"="),2)," "),1)</f>
        <v>cores</v>
      </c>
      <c r="P988" s="6" t="str" cm="1">
        <f t="array" ref="P988">INDEX(_xlfn.TEXTSPLIT(INDEX(_xlfn.TEXTSPLIT(TableCSV[[#This Row],[rep]],"="),3)," "),1)</f>
        <v>spread</v>
      </c>
      <c r="Q988" s="6" cm="1">
        <f t="array" ref="Q988">VALUE(INDEX(_xlfn.TEXTSPLIT(INDEX(_xlfn.TEXTSPLIT(TableCSV[[#This Row],[rep]],"="),4)," "),1))</f>
        <v>1</v>
      </c>
      <c r="R988" s="6" cm="1">
        <f t="array" ref="R988">VALUE(INDEX(_xlfn.TEXTSPLIT(INDEX(_xlfn.TEXTSPLIT(TableCSV[[#This Row],[rep]],"="),5)," "),1))</f>
        <v>1</v>
      </c>
    </row>
    <row r="989" spans="1:18" hidden="1" x14ac:dyDescent="0.25">
      <c r="A989" t="s">
        <v>1176</v>
      </c>
      <c r="B989" t="s">
        <v>1177</v>
      </c>
      <c r="C989" t="s">
        <v>33</v>
      </c>
      <c r="D989" t="s">
        <v>1190</v>
      </c>
      <c r="E989">
        <v>30000</v>
      </c>
      <c r="F989">
        <v>30000</v>
      </c>
      <c r="G989">
        <v>30000</v>
      </c>
      <c r="H989">
        <v>33.556560623999999</v>
      </c>
      <c r="I989">
        <v>33.556561000000002</v>
      </c>
      <c r="J989">
        <v>1609.2233229999999</v>
      </c>
      <c r="K989" s="6" t="str" cm="1">
        <f t="array" ref="K989">INDEX(_xlfn.TEXTSPLIT(TableCSV[[#This Row],[csv]],"_"),1)</f>
        <v>sgemm</v>
      </c>
      <c r="L989" s="6" t="str" cm="1">
        <f t="array" ref="L989">INDEX(_xlfn.TEXTSPLIT(TableCSV[[#This Row],[csv]],"_"),2)</f>
        <v>oblas</v>
      </c>
      <c r="M98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89" s="6">
        <f>IF(ISNUMBER(SEARCH("optimized",TableCSV[[#This Row],[csv]])),1,0)</f>
        <v>1</v>
      </c>
      <c r="O989" s="6" t="str" cm="1">
        <f t="array" ref="O989">INDEX(_xlfn.TEXTSPLIT(INDEX(_xlfn.TEXTSPLIT(TableCSV[[#This Row],[rep]],"="),2)," "),1)</f>
        <v>cores</v>
      </c>
      <c r="P989" s="6" t="str" cm="1">
        <f t="array" ref="P989">INDEX(_xlfn.TEXTSPLIT(INDEX(_xlfn.TEXTSPLIT(TableCSV[[#This Row],[rep]],"="),3)," "),1)</f>
        <v>spread</v>
      </c>
      <c r="Q989" s="6" cm="1">
        <f t="array" ref="Q989">VALUE(INDEX(_xlfn.TEXTSPLIT(INDEX(_xlfn.TEXTSPLIT(TableCSV[[#This Row],[rep]],"="),4)," "),1))</f>
        <v>12</v>
      </c>
      <c r="R989" s="6" cm="1">
        <f t="array" ref="R989">VALUE(INDEX(_xlfn.TEXTSPLIT(INDEX(_xlfn.TEXTSPLIT(TableCSV[[#This Row],[rep]],"="),5)," "),1))</f>
        <v>12</v>
      </c>
    </row>
    <row r="990" spans="1:18" hidden="1" x14ac:dyDescent="0.25">
      <c r="A990" t="s">
        <v>1176</v>
      </c>
      <c r="B990" t="s">
        <v>1177</v>
      </c>
      <c r="C990" t="s">
        <v>33</v>
      </c>
      <c r="D990" t="s">
        <v>1191</v>
      </c>
      <c r="E990">
        <v>30000</v>
      </c>
      <c r="F990">
        <v>30000</v>
      </c>
      <c r="G990">
        <v>30000</v>
      </c>
      <c r="H990">
        <v>36.919888604999997</v>
      </c>
      <c r="I990">
        <v>36.919888999999998</v>
      </c>
      <c r="J990">
        <v>1462.6262979999999</v>
      </c>
      <c r="K990" s="6" t="str" cm="1">
        <f t="array" ref="K990">INDEX(_xlfn.TEXTSPLIT(TableCSV[[#This Row],[csv]],"_"),1)</f>
        <v>sgemm</v>
      </c>
      <c r="L990" s="6" t="str" cm="1">
        <f t="array" ref="L990">INDEX(_xlfn.TEXTSPLIT(TableCSV[[#This Row],[csv]],"_"),2)</f>
        <v>oblas</v>
      </c>
      <c r="M99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0" s="6">
        <f>IF(ISNUMBER(SEARCH("optimized",TableCSV[[#This Row],[csv]])),1,0)</f>
        <v>1</v>
      </c>
      <c r="O990" s="6" t="str" cm="1">
        <f t="array" ref="O990">INDEX(_xlfn.TEXTSPLIT(INDEX(_xlfn.TEXTSPLIT(TableCSV[[#This Row],[rep]],"="),2)," "),1)</f>
        <v>cores</v>
      </c>
      <c r="P990" s="6" t="str" cm="1">
        <f t="array" ref="P990">INDEX(_xlfn.TEXTSPLIT(INDEX(_xlfn.TEXTSPLIT(TableCSV[[#This Row],[rep]],"="),3)," "),1)</f>
        <v>spread</v>
      </c>
      <c r="Q990" s="6" cm="1">
        <f t="array" ref="Q990">VALUE(INDEX(_xlfn.TEXTSPLIT(INDEX(_xlfn.TEXTSPLIT(TableCSV[[#This Row],[rep]],"="),4)," "),1))</f>
        <v>11</v>
      </c>
      <c r="R990" s="6" cm="1">
        <f t="array" ref="R990">VALUE(INDEX(_xlfn.TEXTSPLIT(INDEX(_xlfn.TEXTSPLIT(TableCSV[[#This Row],[rep]],"="),5)," "),1))</f>
        <v>11</v>
      </c>
    </row>
    <row r="991" spans="1:18" hidden="1" x14ac:dyDescent="0.25">
      <c r="A991" t="s">
        <v>1176</v>
      </c>
      <c r="B991" t="s">
        <v>1177</v>
      </c>
      <c r="C991" t="s">
        <v>33</v>
      </c>
      <c r="D991" t="s">
        <v>1192</v>
      </c>
      <c r="E991">
        <v>30000</v>
      </c>
      <c r="F991">
        <v>30000</v>
      </c>
      <c r="G991">
        <v>30000</v>
      </c>
      <c r="H991">
        <v>40.147137981</v>
      </c>
      <c r="I991">
        <v>40.147137999999998</v>
      </c>
      <c r="J991">
        <v>1345.052293</v>
      </c>
      <c r="K991" s="6" t="str" cm="1">
        <f t="array" ref="K991">INDEX(_xlfn.TEXTSPLIT(TableCSV[[#This Row],[csv]],"_"),1)</f>
        <v>sgemm</v>
      </c>
      <c r="L991" s="6" t="str" cm="1">
        <f t="array" ref="L991">INDEX(_xlfn.TEXTSPLIT(TableCSV[[#This Row],[csv]],"_"),2)</f>
        <v>oblas</v>
      </c>
      <c r="M99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1" s="6">
        <f>IF(ISNUMBER(SEARCH("optimized",TableCSV[[#This Row],[csv]])),1,0)</f>
        <v>1</v>
      </c>
      <c r="O991" s="6" t="str" cm="1">
        <f t="array" ref="O991">INDEX(_xlfn.TEXTSPLIT(INDEX(_xlfn.TEXTSPLIT(TableCSV[[#This Row],[rep]],"="),2)," "),1)</f>
        <v>cores</v>
      </c>
      <c r="P991" s="6" t="str" cm="1">
        <f t="array" ref="P991">INDEX(_xlfn.TEXTSPLIT(INDEX(_xlfn.TEXTSPLIT(TableCSV[[#This Row],[rep]],"="),3)," "),1)</f>
        <v>spread</v>
      </c>
      <c r="Q991" s="6" cm="1">
        <f t="array" ref="Q991">VALUE(INDEX(_xlfn.TEXTSPLIT(INDEX(_xlfn.TEXTSPLIT(TableCSV[[#This Row],[rep]],"="),4)," "),1))</f>
        <v>10</v>
      </c>
      <c r="R991" s="6" cm="1">
        <f t="array" ref="R991">VALUE(INDEX(_xlfn.TEXTSPLIT(INDEX(_xlfn.TEXTSPLIT(TableCSV[[#This Row],[rep]],"="),5)," "),1))</f>
        <v>10</v>
      </c>
    </row>
    <row r="992" spans="1:18" hidden="1" x14ac:dyDescent="0.25">
      <c r="A992" t="s">
        <v>1176</v>
      </c>
      <c r="B992" t="s">
        <v>1177</v>
      </c>
      <c r="C992" t="s">
        <v>33</v>
      </c>
      <c r="D992" t="s">
        <v>1193</v>
      </c>
      <c r="E992">
        <v>30000</v>
      </c>
      <c r="F992">
        <v>30000</v>
      </c>
      <c r="G992">
        <v>30000</v>
      </c>
      <c r="H992">
        <v>44.701626031000004</v>
      </c>
      <c r="I992">
        <v>44.701625999999997</v>
      </c>
      <c r="J992">
        <v>1208.0097479999999</v>
      </c>
      <c r="K992" s="6" t="str" cm="1">
        <f t="array" ref="K992">INDEX(_xlfn.TEXTSPLIT(TableCSV[[#This Row],[csv]],"_"),1)</f>
        <v>sgemm</v>
      </c>
      <c r="L992" s="6" t="str" cm="1">
        <f t="array" ref="L992">INDEX(_xlfn.TEXTSPLIT(TableCSV[[#This Row],[csv]],"_"),2)</f>
        <v>oblas</v>
      </c>
      <c r="M99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2" s="6">
        <f>IF(ISNUMBER(SEARCH("optimized",TableCSV[[#This Row],[csv]])),1,0)</f>
        <v>1</v>
      </c>
      <c r="O992" s="6" t="str" cm="1">
        <f t="array" ref="O992">INDEX(_xlfn.TEXTSPLIT(INDEX(_xlfn.TEXTSPLIT(TableCSV[[#This Row],[rep]],"="),2)," "),1)</f>
        <v>cores</v>
      </c>
      <c r="P992" s="6" t="str" cm="1">
        <f t="array" ref="P992">INDEX(_xlfn.TEXTSPLIT(INDEX(_xlfn.TEXTSPLIT(TableCSV[[#This Row],[rep]],"="),3)," "),1)</f>
        <v>spread</v>
      </c>
      <c r="Q992" s="6" cm="1">
        <f t="array" ref="Q992">VALUE(INDEX(_xlfn.TEXTSPLIT(INDEX(_xlfn.TEXTSPLIT(TableCSV[[#This Row],[rep]],"="),4)," "),1))</f>
        <v>9</v>
      </c>
      <c r="R992" s="6" cm="1">
        <f t="array" ref="R992">VALUE(INDEX(_xlfn.TEXTSPLIT(INDEX(_xlfn.TEXTSPLIT(TableCSV[[#This Row],[rep]],"="),5)," "),1))</f>
        <v>9</v>
      </c>
    </row>
    <row r="993" spans="1:18" hidden="1" x14ac:dyDescent="0.25">
      <c r="A993" t="s">
        <v>1176</v>
      </c>
      <c r="B993" t="s">
        <v>1177</v>
      </c>
      <c r="C993" t="s">
        <v>33</v>
      </c>
      <c r="D993" t="s">
        <v>1194</v>
      </c>
      <c r="E993">
        <v>30000</v>
      </c>
      <c r="F993">
        <v>30000</v>
      </c>
      <c r="G993">
        <v>30000</v>
      </c>
      <c r="H993">
        <v>50.561923864999997</v>
      </c>
      <c r="I993">
        <v>50.561923999999998</v>
      </c>
      <c r="J993">
        <v>1067.9973359999999</v>
      </c>
      <c r="K993" s="6" t="str" cm="1">
        <f t="array" ref="K993">INDEX(_xlfn.TEXTSPLIT(TableCSV[[#This Row],[csv]],"_"),1)</f>
        <v>sgemm</v>
      </c>
      <c r="L993" s="6" t="str" cm="1">
        <f t="array" ref="L993">INDEX(_xlfn.TEXTSPLIT(TableCSV[[#This Row],[csv]],"_"),2)</f>
        <v>oblas</v>
      </c>
      <c r="M99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3" s="6">
        <f>IF(ISNUMBER(SEARCH("optimized",TableCSV[[#This Row],[csv]])),1,0)</f>
        <v>1</v>
      </c>
      <c r="O993" s="6" t="str" cm="1">
        <f t="array" ref="O993">INDEX(_xlfn.TEXTSPLIT(INDEX(_xlfn.TEXTSPLIT(TableCSV[[#This Row],[rep]],"="),2)," "),1)</f>
        <v>cores</v>
      </c>
      <c r="P993" s="6" t="str" cm="1">
        <f t="array" ref="P993">INDEX(_xlfn.TEXTSPLIT(INDEX(_xlfn.TEXTSPLIT(TableCSV[[#This Row],[rep]],"="),3)," "),1)</f>
        <v>spread</v>
      </c>
      <c r="Q993" s="6" cm="1">
        <f t="array" ref="Q993">VALUE(INDEX(_xlfn.TEXTSPLIT(INDEX(_xlfn.TEXTSPLIT(TableCSV[[#This Row],[rep]],"="),4)," "),1))</f>
        <v>8</v>
      </c>
      <c r="R993" s="6" cm="1">
        <f t="array" ref="R993">VALUE(INDEX(_xlfn.TEXTSPLIT(INDEX(_xlfn.TEXTSPLIT(TableCSV[[#This Row],[rep]],"="),5)," "),1))</f>
        <v>8</v>
      </c>
    </row>
    <row r="994" spans="1:18" hidden="1" x14ac:dyDescent="0.25">
      <c r="A994" t="s">
        <v>1176</v>
      </c>
      <c r="B994" t="s">
        <v>1177</v>
      </c>
      <c r="C994" t="s">
        <v>33</v>
      </c>
      <c r="D994" t="s">
        <v>1195</v>
      </c>
      <c r="E994">
        <v>30000</v>
      </c>
      <c r="F994">
        <v>30000</v>
      </c>
      <c r="G994">
        <v>30000</v>
      </c>
      <c r="H994">
        <v>57.668328985999999</v>
      </c>
      <c r="I994">
        <v>57.668329</v>
      </c>
      <c r="J994">
        <v>936.38919199999998</v>
      </c>
      <c r="K994" s="6" t="str" cm="1">
        <f t="array" ref="K994">INDEX(_xlfn.TEXTSPLIT(TableCSV[[#This Row],[csv]],"_"),1)</f>
        <v>sgemm</v>
      </c>
      <c r="L994" s="6" t="str" cm="1">
        <f t="array" ref="L994">INDEX(_xlfn.TEXTSPLIT(TableCSV[[#This Row],[csv]],"_"),2)</f>
        <v>oblas</v>
      </c>
      <c r="M99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4" s="6">
        <f>IF(ISNUMBER(SEARCH("optimized",TableCSV[[#This Row],[csv]])),1,0)</f>
        <v>1</v>
      </c>
      <c r="O994" s="6" t="str" cm="1">
        <f t="array" ref="O994">INDEX(_xlfn.TEXTSPLIT(INDEX(_xlfn.TEXTSPLIT(TableCSV[[#This Row],[rep]],"="),2)," "),1)</f>
        <v>cores</v>
      </c>
      <c r="P994" s="6" t="str" cm="1">
        <f t="array" ref="P994">INDEX(_xlfn.TEXTSPLIT(INDEX(_xlfn.TEXTSPLIT(TableCSV[[#This Row],[rep]],"="),3)," "),1)</f>
        <v>spread</v>
      </c>
      <c r="Q994" s="6" cm="1">
        <f t="array" ref="Q994">VALUE(INDEX(_xlfn.TEXTSPLIT(INDEX(_xlfn.TEXTSPLIT(TableCSV[[#This Row],[rep]],"="),4)," "),1))</f>
        <v>7</v>
      </c>
      <c r="R994" s="6" cm="1">
        <f t="array" ref="R994">VALUE(INDEX(_xlfn.TEXTSPLIT(INDEX(_xlfn.TEXTSPLIT(TableCSV[[#This Row],[rep]],"="),5)," "),1))</f>
        <v>7</v>
      </c>
    </row>
    <row r="995" spans="1:18" hidden="1" x14ac:dyDescent="0.25">
      <c r="A995" t="s">
        <v>1176</v>
      </c>
      <c r="B995" t="s">
        <v>1177</v>
      </c>
      <c r="C995" t="s">
        <v>33</v>
      </c>
      <c r="D995" t="s">
        <v>1196</v>
      </c>
      <c r="E995">
        <v>30000</v>
      </c>
      <c r="F995">
        <v>30000</v>
      </c>
      <c r="G995">
        <v>30000</v>
      </c>
      <c r="H995">
        <v>67.416430788</v>
      </c>
      <c r="I995">
        <v>67.416431000000003</v>
      </c>
      <c r="J995">
        <v>800.99167799999998</v>
      </c>
      <c r="K995" s="6" t="str" cm="1">
        <f t="array" ref="K995">INDEX(_xlfn.TEXTSPLIT(TableCSV[[#This Row],[csv]],"_"),1)</f>
        <v>sgemm</v>
      </c>
      <c r="L995" s="6" t="str" cm="1">
        <f t="array" ref="L995">INDEX(_xlfn.TEXTSPLIT(TableCSV[[#This Row],[csv]],"_"),2)</f>
        <v>oblas</v>
      </c>
      <c r="M99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5" s="6">
        <f>IF(ISNUMBER(SEARCH("optimized",TableCSV[[#This Row],[csv]])),1,0)</f>
        <v>1</v>
      </c>
      <c r="O995" s="6" t="str" cm="1">
        <f t="array" ref="O995">INDEX(_xlfn.TEXTSPLIT(INDEX(_xlfn.TEXTSPLIT(TableCSV[[#This Row],[rep]],"="),2)," "),1)</f>
        <v>cores</v>
      </c>
      <c r="P995" s="6" t="str" cm="1">
        <f t="array" ref="P995">INDEX(_xlfn.TEXTSPLIT(INDEX(_xlfn.TEXTSPLIT(TableCSV[[#This Row],[rep]],"="),3)," "),1)</f>
        <v>spread</v>
      </c>
      <c r="Q995" s="6" cm="1">
        <f t="array" ref="Q995">VALUE(INDEX(_xlfn.TEXTSPLIT(INDEX(_xlfn.TEXTSPLIT(TableCSV[[#This Row],[rep]],"="),4)," "),1))</f>
        <v>6</v>
      </c>
      <c r="R995" s="6" cm="1">
        <f t="array" ref="R995">VALUE(INDEX(_xlfn.TEXTSPLIT(INDEX(_xlfn.TEXTSPLIT(TableCSV[[#This Row],[rep]],"="),5)," "),1))</f>
        <v>6</v>
      </c>
    </row>
    <row r="996" spans="1:18" hidden="1" x14ac:dyDescent="0.25">
      <c r="A996" t="s">
        <v>1176</v>
      </c>
      <c r="B996" t="s">
        <v>1177</v>
      </c>
      <c r="C996" t="s">
        <v>33</v>
      </c>
      <c r="D996" t="s">
        <v>1197</v>
      </c>
      <c r="E996">
        <v>30000</v>
      </c>
      <c r="F996">
        <v>30000</v>
      </c>
      <c r="G996">
        <v>30000</v>
      </c>
      <c r="H996">
        <v>80.781660952999999</v>
      </c>
      <c r="I996">
        <v>80.781661</v>
      </c>
      <c r="J996">
        <v>668.46855300000004</v>
      </c>
      <c r="K996" s="6" t="str" cm="1">
        <f t="array" ref="K996">INDEX(_xlfn.TEXTSPLIT(TableCSV[[#This Row],[csv]],"_"),1)</f>
        <v>sgemm</v>
      </c>
      <c r="L996" s="6" t="str" cm="1">
        <f t="array" ref="L996">INDEX(_xlfn.TEXTSPLIT(TableCSV[[#This Row],[csv]],"_"),2)</f>
        <v>oblas</v>
      </c>
      <c r="M99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6" s="6">
        <f>IF(ISNUMBER(SEARCH("optimized",TableCSV[[#This Row],[csv]])),1,0)</f>
        <v>1</v>
      </c>
      <c r="O996" s="6" t="str" cm="1">
        <f t="array" ref="O996">INDEX(_xlfn.TEXTSPLIT(INDEX(_xlfn.TEXTSPLIT(TableCSV[[#This Row],[rep]],"="),2)," "),1)</f>
        <v>cores</v>
      </c>
      <c r="P996" s="6" t="str" cm="1">
        <f t="array" ref="P996">INDEX(_xlfn.TEXTSPLIT(INDEX(_xlfn.TEXTSPLIT(TableCSV[[#This Row],[rep]],"="),3)," "),1)</f>
        <v>spread</v>
      </c>
      <c r="Q996" s="6" cm="1">
        <f t="array" ref="Q996">VALUE(INDEX(_xlfn.TEXTSPLIT(INDEX(_xlfn.TEXTSPLIT(TableCSV[[#This Row],[rep]],"="),4)," "),1))</f>
        <v>5</v>
      </c>
      <c r="R996" s="6" cm="1">
        <f t="array" ref="R996">VALUE(INDEX(_xlfn.TEXTSPLIT(INDEX(_xlfn.TEXTSPLIT(TableCSV[[#This Row],[rep]],"="),5)," "),1))</f>
        <v>5</v>
      </c>
    </row>
    <row r="997" spans="1:18" hidden="1" x14ac:dyDescent="0.25">
      <c r="A997" t="s">
        <v>1176</v>
      </c>
      <c r="B997" t="s">
        <v>1177</v>
      </c>
      <c r="C997" t="s">
        <v>33</v>
      </c>
      <c r="D997" t="s">
        <v>1198</v>
      </c>
      <c r="E997">
        <v>30000</v>
      </c>
      <c r="F997">
        <v>30000</v>
      </c>
      <c r="G997">
        <v>30000</v>
      </c>
      <c r="H997">
        <v>101.840136386</v>
      </c>
      <c r="I997">
        <v>101.840136</v>
      </c>
      <c r="J997">
        <v>530.24280899999997</v>
      </c>
      <c r="K997" s="6" t="str" cm="1">
        <f t="array" ref="K997">INDEX(_xlfn.TEXTSPLIT(TableCSV[[#This Row],[csv]],"_"),1)</f>
        <v>sgemm</v>
      </c>
      <c r="L997" s="6" t="str" cm="1">
        <f t="array" ref="L997">INDEX(_xlfn.TEXTSPLIT(TableCSV[[#This Row],[csv]],"_"),2)</f>
        <v>oblas</v>
      </c>
      <c r="M99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7" s="6">
        <f>IF(ISNUMBER(SEARCH("optimized",TableCSV[[#This Row],[csv]])),1,0)</f>
        <v>1</v>
      </c>
      <c r="O997" s="6" t="str" cm="1">
        <f t="array" ref="O997">INDEX(_xlfn.TEXTSPLIT(INDEX(_xlfn.TEXTSPLIT(TableCSV[[#This Row],[rep]],"="),2)," "),1)</f>
        <v>cores</v>
      </c>
      <c r="P997" s="6" t="str" cm="1">
        <f t="array" ref="P997">INDEX(_xlfn.TEXTSPLIT(INDEX(_xlfn.TEXTSPLIT(TableCSV[[#This Row],[rep]],"="),3)," "),1)</f>
        <v>spread</v>
      </c>
      <c r="Q997" s="6" cm="1">
        <f t="array" ref="Q997">VALUE(INDEX(_xlfn.TEXTSPLIT(INDEX(_xlfn.TEXTSPLIT(TableCSV[[#This Row],[rep]],"="),4)," "),1))</f>
        <v>4</v>
      </c>
      <c r="R997" s="6" cm="1">
        <f t="array" ref="R997">VALUE(INDEX(_xlfn.TEXTSPLIT(INDEX(_xlfn.TEXTSPLIT(TableCSV[[#This Row],[rep]],"="),5)," "),1))</f>
        <v>4</v>
      </c>
    </row>
    <row r="998" spans="1:18" hidden="1" x14ac:dyDescent="0.25">
      <c r="A998" t="s">
        <v>1176</v>
      </c>
      <c r="B998" t="s">
        <v>1177</v>
      </c>
      <c r="C998" t="s">
        <v>33</v>
      </c>
      <c r="D998" t="s">
        <v>1199</v>
      </c>
      <c r="E998">
        <v>30000</v>
      </c>
      <c r="F998">
        <v>30000</v>
      </c>
      <c r="G998">
        <v>30000</v>
      </c>
      <c r="H998">
        <v>135.957091112</v>
      </c>
      <c r="I998">
        <v>135.95709099999999</v>
      </c>
      <c r="J998">
        <v>397.18413800000002</v>
      </c>
      <c r="K998" s="6" t="str" cm="1">
        <f t="array" ref="K998">INDEX(_xlfn.TEXTSPLIT(TableCSV[[#This Row],[csv]],"_"),1)</f>
        <v>sgemm</v>
      </c>
      <c r="L998" s="6" t="str" cm="1">
        <f t="array" ref="L998">INDEX(_xlfn.TEXTSPLIT(TableCSV[[#This Row],[csv]],"_"),2)</f>
        <v>oblas</v>
      </c>
      <c r="M9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8" s="6">
        <f>IF(ISNUMBER(SEARCH("optimized",TableCSV[[#This Row],[csv]])),1,0)</f>
        <v>1</v>
      </c>
      <c r="O998" s="6" t="str" cm="1">
        <f t="array" ref="O998">INDEX(_xlfn.TEXTSPLIT(INDEX(_xlfn.TEXTSPLIT(TableCSV[[#This Row],[rep]],"="),2)," "),1)</f>
        <v>cores</v>
      </c>
      <c r="P998" s="6" t="str" cm="1">
        <f t="array" ref="P998">INDEX(_xlfn.TEXTSPLIT(INDEX(_xlfn.TEXTSPLIT(TableCSV[[#This Row],[rep]],"="),3)," "),1)</f>
        <v>spread</v>
      </c>
      <c r="Q998" s="6" cm="1">
        <f t="array" ref="Q998">VALUE(INDEX(_xlfn.TEXTSPLIT(INDEX(_xlfn.TEXTSPLIT(TableCSV[[#This Row],[rep]],"="),4)," "),1))</f>
        <v>3</v>
      </c>
      <c r="R998" s="6" cm="1">
        <f t="array" ref="R998">VALUE(INDEX(_xlfn.TEXTSPLIT(INDEX(_xlfn.TEXTSPLIT(TableCSV[[#This Row],[rep]],"="),5)," "),1))</f>
        <v>3</v>
      </c>
    </row>
    <row r="999" spans="1:18" hidden="1" x14ac:dyDescent="0.25">
      <c r="A999" t="s">
        <v>1176</v>
      </c>
      <c r="B999" t="s">
        <v>1177</v>
      </c>
      <c r="C999" t="s">
        <v>33</v>
      </c>
      <c r="D999" t="s">
        <v>1200</v>
      </c>
      <c r="E999">
        <v>30000</v>
      </c>
      <c r="F999">
        <v>30000</v>
      </c>
      <c r="G999">
        <v>30000</v>
      </c>
      <c r="H999">
        <v>206.473881691</v>
      </c>
      <c r="I999">
        <v>206.473882</v>
      </c>
      <c r="J999">
        <v>261.53429</v>
      </c>
      <c r="K999" s="6" t="str" cm="1">
        <f t="array" ref="K999">INDEX(_xlfn.TEXTSPLIT(TableCSV[[#This Row],[csv]],"_"),1)</f>
        <v>sgemm</v>
      </c>
      <c r="L999" s="6" t="str" cm="1">
        <f t="array" ref="L999">INDEX(_xlfn.TEXTSPLIT(TableCSV[[#This Row],[csv]],"_"),2)</f>
        <v>oblas</v>
      </c>
      <c r="M9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999" s="6">
        <f>IF(ISNUMBER(SEARCH("optimized",TableCSV[[#This Row],[csv]])),1,0)</f>
        <v>1</v>
      </c>
      <c r="O999" s="6" t="str" cm="1">
        <f t="array" ref="O999">INDEX(_xlfn.TEXTSPLIT(INDEX(_xlfn.TEXTSPLIT(TableCSV[[#This Row],[rep]],"="),2)," "),1)</f>
        <v>cores</v>
      </c>
      <c r="P999" s="6" t="str" cm="1">
        <f t="array" ref="P999">INDEX(_xlfn.TEXTSPLIT(INDEX(_xlfn.TEXTSPLIT(TableCSV[[#This Row],[rep]],"="),3)," "),1)</f>
        <v>spread</v>
      </c>
      <c r="Q999" s="6" cm="1">
        <f t="array" ref="Q999">VALUE(INDEX(_xlfn.TEXTSPLIT(INDEX(_xlfn.TEXTSPLIT(TableCSV[[#This Row],[rep]],"="),4)," "),1))</f>
        <v>2</v>
      </c>
      <c r="R999" s="6" cm="1">
        <f t="array" ref="R999">VALUE(INDEX(_xlfn.TEXTSPLIT(INDEX(_xlfn.TEXTSPLIT(TableCSV[[#This Row],[rep]],"="),5)," "),1))</f>
        <v>2</v>
      </c>
    </row>
    <row r="1000" spans="1:18" hidden="1" x14ac:dyDescent="0.25">
      <c r="A1000" t="s">
        <v>1176</v>
      </c>
      <c r="B1000" t="s">
        <v>1177</v>
      </c>
      <c r="C1000" t="s">
        <v>33</v>
      </c>
      <c r="D1000" t="s">
        <v>1201</v>
      </c>
      <c r="E1000">
        <v>30000</v>
      </c>
      <c r="F1000">
        <v>30000</v>
      </c>
      <c r="G1000">
        <v>30000</v>
      </c>
      <c r="H1000">
        <v>402.72855004500002</v>
      </c>
      <c r="I1000">
        <v>402.72854999999998</v>
      </c>
      <c r="J1000">
        <v>134.085354</v>
      </c>
      <c r="K1000" s="6" t="str" cm="1">
        <f t="array" ref="K1000">INDEX(_xlfn.TEXTSPLIT(TableCSV[[#This Row],[csv]],"_"),1)</f>
        <v>sgemm</v>
      </c>
      <c r="L1000" s="6" t="str" cm="1">
        <f t="array" ref="L1000">INDEX(_xlfn.TEXTSPLIT(TableCSV[[#This Row],[csv]],"_"),2)</f>
        <v>oblas</v>
      </c>
      <c r="M10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0" s="6">
        <f>IF(ISNUMBER(SEARCH("optimized",TableCSV[[#This Row],[csv]])),1,0)</f>
        <v>1</v>
      </c>
      <c r="O1000" s="6" t="str" cm="1">
        <f t="array" ref="O1000">INDEX(_xlfn.TEXTSPLIT(INDEX(_xlfn.TEXTSPLIT(TableCSV[[#This Row],[rep]],"="),2)," "),1)</f>
        <v>cores</v>
      </c>
      <c r="P1000" s="6" t="str" cm="1">
        <f t="array" ref="P1000">INDEX(_xlfn.TEXTSPLIT(INDEX(_xlfn.TEXTSPLIT(TableCSV[[#This Row],[rep]],"="),3)," "),1)</f>
        <v>spread</v>
      </c>
      <c r="Q1000" s="6" cm="1">
        <f t="array" ref="Q1000">VALUE(INDEX(_xlfn.TEXTSPLIT(INDEX(_xlfn.TEXTSPLIT(TableCSV[[#This Row],[rep]],"="),4)," "),1))</f>
        <v>1</v>
      </c>
      <c r="R1000" s="6" cm="1">
        <f t="array" ref="R1000">VALUE(INDEX(_xlfn.TEXTSPLIT(INDEX(_xlfn.TEXTSPLIT(TableCSV[[#This Row],[rep]],"="),5)," "),1))</f>
        <v>1</v>
      </c>
    </row>
    <row r="1001" spans="1:18" hidden="1" x14ac:dyDescent="0.25">
      <c r="A1001" t="s">
        <v>1176</v>
      </c>
      <c r="B1001" t="s">
        <v>1177</v>
      </c>
      <c r="C1001" t="s">
        <v>33</v>
      </c>
      <c r="D1001" t="s">
        <v>1202</v>
      </c>
      <c r="E1001">
        <v>30000</v>
      </c>
      <c r="F1001">
        <v>30000</v>
      </c>
      <c r="G1001">
        <v>30000</v>
      </c>
      <c r="H1001">
        <v>33.602237985000002</v>
      </c>
      <c r="I1001">
        <v>33.602238</v>
      </c>
      <c r="J1001">
        <v>1607.0358180000001</v>
      </c>
      <c r="K1001" s="6" t="str" cm="1">
        <f t="array" ref="K1001">INDEX(_xlfn.TEXTSPLIT(TableCSV[[#This Row],[csv]],"_"),1)</f>
        <v>sgemm</v>
      </c>
      <c r="L1001" s="6" t="str" cm="1">
        <f t="array" ref="L1001">INDEX(_xlfn.TEXTSPLIT(TableCSV[[#This Row],[csv]],"_"),2)</f>
        <v>oblas</v>
      </c>
      <c r="M10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1" s="6">
        <f>IF(ISNUMBER(SEARCH("optimized",TableCSV[[#This Row],[csv]])),1,0)</f>
        <v>1</v>
      </c>
      <c r="O1001" s="6" t="str" cm="1">
        <f t="array" ref="O1001">INDEX(_xlfn.TEXTSPLIT(INDEX(_xlfn.TEXTSPLIT(TableCSV[[#This Row],[rep]],"="),2)," "),1)</f>
        <v>cores</v>
      </c>
      <c r="P1001" s="6" t="str" cm="1">
        <f t="array" ref="P1001">INDEX(_xlfn.TEXTSPLIT(INDEX(_xlfn.TEXTSPLIT(TableCSV[[#This Row],[rep]],"="),3)," "),1)</f>
        <v>spread</v>
      </c>
      <c r="Q1001" s="6" cm="1">
        <f t="array" ref="Q1001">VALUE(INDEX(_xlfn.TEXTSPLIT(INDEX(_xlfn.TEXTSPLIT(TableCSV[[#This Row],[rep]],"="),4)," "),1))</f>
        <v>12</v>
      </c>
      <c r="R1001" s="6" cm="1">
        <f t="array" ref="R1001">VALUE(INDEX(_xlfn.TEXTSPLIT(INDEX(_xlfn.TEXTSPLIT(TableCSV[[#This Row],[rep]],"="),5)," "),1))</f>
        <v>12</v>
      </c>
    </row>
    <row r="1002" spans="1:18" hidden="1" x14ac:dyDescent="0.25">
      <c r="A1002" t="s">
        <v>1176</v>
      </c>
      <c r="B1002" t="s">
        <v>1177</v>
      </c>
      <c r="C1002" t="s">
        <v>33</v>
      </c>
      <c r="D1002" t="s">
        <v>1203</v>
      </c>
      <c r="E1002">
        <v>30000</v>
      </c>
      <c r="F1002">
        <v>30000</v>
      </c>
      <c r="G1002">
        <v>30000</v>
      </c>
      <c r="H1002">
        <v>36.560571887999998</v>
      </c>
      <c r="I1002">
        <v>36.560572000000001</v>
      </c>
      <c r="J1002">
        <v>1477.0009660000001</v>
      </c>
      <c r="K1002" s="6" t="str" cm="1">
        <f t="array" ref="K1002">INDEX(_xlfn.TEXTSPLIT(TableCSV[[#This Row],[csv]],"_"),1)</f>
        <v>sgemm</v>
      </c>
      <c r="L1002" s="6" t="str" cm="1">
        <f t="array" ref="L1002">INDEX(_xlfn.TEXTSPLIT(TableCSV[[#This Row],[csv]],"_"),2)</f>
        <v>oblas</v>
      </c>
      <c r="M100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2" s="6">
        <f>IF(ISNUMBER(SEARCH("optimized",TableCSV[[#This Row],[csv]])),1,0)</f>
        <v>1</v>
      </c>
      <c r="O1002" s="6" t="str" cm="1">
        <f t="array" ref="O1002">INDEX(_xlfn.TEXTSPLIT(INDEX(_xlfn.TEXTSPLIT(TableCSV[[#This Row],[rep]],"="),2)," "),1)</f>
        <v>cores</v>
      </c>
      <c r="P1002" s="6" t="str" cm="1">
        <f t="array" ref="P1002">INDEX(_xlfn.TEXTSPLIT(INDEX(_xlfn.TEXTSPLIT(TableCSV[[#This Row],[rep]],"="),3)," "),1)</f>
        <v>spread</v>
      </c>
      <c r="Q1002" s="6" cm="1">
        <f t="array" ref="Q1002">VALUE(INDEX(_xlfn.TEXTSPLIT(INDEX(_xlfn.TEXTSPLIT(TableCSV[[#This Row],[rep]],"="),4)," "),1))</f>
        <v>11</v>
      </c>
      <c r="R1002" s="6" cm="1">
        <f t="array" ref="R1002">VALUE(INDEX(_xlfn.TEXTSPLIT(INDEX(_xlfn.TEXTSPLIT(TableCSV[[#This Row],[rep]],"="),5)," "),1))</f>
        <v>11</v>
      </c>
    </row>
    <row r="1003" spans="1:18" hidden="1" x14ac:dyDescent="0.25">
      <c r="A1003" t="s">
        <v>1176</v>
      </c>
      <c r="B1003" t="s">
        <v>1177</v>
      </c>
      <c r="C1003" t="s">
        <v>33</v>
      </c>
      <c r="D1003" t="s">
        <v>1204</v>
      </c>
      <c r="E1003">
        <v>30000</v>
      </c>
      <c r="F1003">
        <v>30000</v>
      </c>
      <c r="G1003">
        <v>30000</v>
      </c>
      <c r="H1003">
        <v>40.148453484000001</v>
      </c>
      <c r="I1003">
        <v>40.148453000000003</v>
      </c>
      <c r="J1003">
        <v>1345.008221</v>
      </c>
      <c r="K1003" s="6" t="str" cm="1">
        <f t="array" ref="K1003">INDEX(_xlfn.TEXTSPLIT(TableCSV[[#This Row],[csv]],"_"),1)</f>
        <v>sgemm</v>
      </c>
      <c r="L1003" s="6" t="str" cm="1">
        <f t="array" ref="L1003">INDEX(_xlfn.TEXTSPLIT(TableCSV[[#This Row],[csv]],"_"),2)</f>
        <v>oblas</v>
      </c>
      <c r="M100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3" s="6">
        <f>IF(ISNUMBER(SEARCH("optimized",TableCSV[[#This Row],[csv]])),1,0)</f>
        <v>1</v>
      </c>
      <c r="O1003" s="6" t="str" cm="1">
        <f t="array" ref="O1003">INDEX(_xlfn.TEXTSPLIT(INDEX(_xlfn.TEXTSPLIT(TableCSV[[#This Row],[rep]],"="),2)," "),1)</f>
        <v>cores</v>
      </c>
      <c r="P1003" s="6" t="str" cm="1">
        <f t="array" ref="P1003">INDEX(_xlfn.TEXTSPLIT(INDEX(_xlfn.TEXTSPLIT(TableCSV[[#This Row],[rep]],"="),3)," "),1)</f>
        <v>spread</v>
      </c>
      <c r="Q1003" s="6" cm="1">
        <f t="array" ref="Q1003">VALUE(INDEX(_xlfn.TEXTSPLIT(INDEX(_xlfn.TEXTSPLIT(TableCSV[[#This Row],[rep]],"="),4)," "),1))</f>
        <v>10</v>
      </c>
      <c r="R1003" s="6" cm="1">
        <f t="array" ref="R1003">VALUE(INDEX(_xlfn.TEXTSPLIT(INDEX(_xlfn.TEXTSPLIT(TableCSV[[#This Row],[rep]],"="),5)," "),1))</f>
        <v>10</v>
      </c>
    </row>
    <row r="1004" spans="1:18" hidden="1" x14ac:dyDescent="0.25">
      <c r="A1004" t="s">
        <v>1176</v>
      </c>
      <c r="B1004" t="s">
        <v>1177</v>
      </c>
      <c r="C1004" t="s">
        <v>33</v>
      </c>
      <c r="D1004" t="s">
        <v>1205</v>
      </c>
      <c r="E1004">
        <v>30000</v>
      </c>
      <c r="F1004">
        <v>30000</v>
      </c>
      <c r="G1004">
        <v>30000</v>
      </c>
      <c r="H1004">
        <v>44.720187045999999</v>
      </c>
      <c r="I1004">
        <v>44.720187000000003</v>
      </c>
      <c r="J1004">
        <v>1207.508366</v>
      </c>
      <c r="K1004" s="6" t="str" cm="1">
        <f t="array" ref="K1004">INDEX(_xlfn.TEXTSPLIT(TableCSV[[#This Row],[csv]],"_"),1)</f>
        <v>sgemm</v>
      </c>
      <c r="L1004" s="6" t="str" cm="1">
        <f t="array" ref="L1004">INDEX(_xlfn.TEXTSPLIT(TableCSV[[#This Row],[csv]],"_"),2)</f>
        <v>oblas</v>
      </c>
      <c r="M100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4" s="6">
        <f>IF(ISNUMBER(SEARCH("optimized",TableCSV[[#This Row],[csv]])),1,0)</f>
        <v>1</v>
      </c>
      <c r="O1004" s="6" t="str" cm="1">
        <f t="array" ref="O1004">INDEX(_xlfn.TEXTSPLIT(INDEX(_xlfn.TEXTSPLIT(TableCSV[[#This Row],[rep]],"="),2)," "),1)</f>
        <v>cores</v>
      </c>
      <c r="P1004" s="6" t="str" cm="1">
        <f t="array" ref="P1004">INDEX(_xlfn.TEXTSPLIT(INDEX(_xlfn.TEXTSPLIT(TableCSV[[#This Row],[rep]],"="),3)," "),1)</f>
        <v>spread</v>
      </c>
      <c r="Q1004" s="6" cm="1">
        <f t="array" ref="Q1004">VALUE(INDEX(_xlfn.TEXTSPLIT(INDEX(_xlfn.TEXTSPLIT(TableCSV[[#This Row],[rep]],"="),4)," "),1))</f>
        <v>9</v>
      </c>
      <c r="R1004" s="6" cm="1">
        <f t="array" ref="R1004">VALUE(INDEX(_xlfn.TEXTSPLIT(INDEX(_xlfn.TEXTSPLIT(TableCSV[[#This Row],[rep]],"="),5)," "),1))</f>
        <v>9</v>
      </c>
    </row>
    <row r="1005" spans="1:18" hidden="1" x14ac:dyDescent="0.25">
      <c r="A1005" t="s">
        <v>1176</v>
      </c>
      <c r="B1005" t="s">
        <v>1177</v>
      </c>
      <c r="C1005" t="s">
        <v>33</v>
      </c>
      <c r="D1005" t="s">
        <v>1206</v>
      </c>
      <c r="E1005">
        <v>30000</v>
      </c>
      <c r="F1005">
        <v>30000</v>
      </c>
      <c r="G1005">
        <v>30000</v>
      </c>
      <c r="H1005">
        <v>50.522142809000002</v>
      </c>
      <c r="I1005">
        <v>50.522143</v>
      </c>
      <c r="J1005">
        <v>1068.838276</v>
      </c>
      <c r="K1005" s="6" t="str" cm="1">
        <f t="array" ref="K1005">INDEX(_xlfn.TEXTSPLIT(TableCSV[[#This Row],[csv]],"_"),1)</f>
        <v>sgemm</v>
      </c>
      <c r="L1005" s="6" t="str" cm="1">
        <f t="array" ref="L1005">INDEX(_xlfn.TEXTSPLIT(TableCSV[[#This Row],[csv]],"_"),2)</f>
        <v>oblas</v>
      </c>
      <c r="M100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5" s="6">
        <f>IF(ISNUMBER(SEARCH("optimized",TableCSV[[#This Row],[csv]])),1,0)</f>
        <v>1</v>
      </c>
      <c r="O1005" s="6" t="str" cm="1">
        <f t="array" ref="O1005">INDEX(_xlfn.TEXTSPLIT(INDEX(_xlfn.TEXTSPLIT(TableCSV[[#This Row],[rep]],"="),2)," "),1)</f>
        <v>cores</v>
      </c>
      <c r="P1005" s="6" t="str" cm="1">
        <f t="array" ref="P1005">INDEX(_xlfn.TEXTSPLIT(INDEX(_xlfn.TEXTSPLIT(TableCSV[[#This Row],[rep]],"="),3)," "),1)</f>
        <v>spread</v>
      </c>
      <c r="Q1005" s="6" cm="1">
        <f t="array" ref="Q1005">VALUE(INDEX(_xlfn.TEXTSPLIT(INDEX(_xlfn.TEXTSPLIT(TableCSV[[#This Row],[rep]],"="),4)," "),1))</f>
        <v>8</v>
      </c>
      <c r="R1005" s="6" cm="1">
        <f t="array" ref="R1005">VALUE(INDEX(_xlfn.TEXTSPLIT(INDEX(_xlfn.TEXTSPLIT(TableCSV[[#This Row],[rep]],"="),5)," "),1))</f>
        <v>8</v>
      </c>
    </row>
    <row r="1006" spans="1:18" hidden="1" x14ac:dyDescent="0.25">
      <c r="A1006" t="s">
        <v>1176</v>
      </c>
      <c r="B1006" t="s">
        <v>1177</v>
      </c>
      <c r="C1006" t="s">
        <v>33</v>
      </c>
      <c r="D1006" t="s">
        <v>1207</v>
      </c>
      <c r="E1006">
        <v>30000</v>
      </c>
      <c r="F1006">
        <v>30000</v>
      </c>
      <c r="G1006">
        <v>30000</v>
      </c>
      <c r="H1006">
        <v>57.677095405999999</v>
      </c>
      <c r="I1006">
        <v>57.677095000000001</v>
      </c>
      <c r="J1006">
        <v>936.24686899999995</v>
      </c>
      <c r="K1006" s="6" t="str" cm="1">
        <f t="array" ref="K1006">INDEX(_xlfn.TEXTSPLIT(TableCSV[[#This Row],[csv]],"_"),1)</f>
        <v>sgemm</v>
      </c>
      <c r="L1006" s="6" t="str" cm="1">
        <f t="array" ref="L1006">INDEX(_xlfn.TEXTSPLIT(TableCSV[[#This Row],[csv]],"_"),2)</f>
        <v>oblas</v>
      </c>
      <c r="M100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6" s="6">
        <f>IF(ISNUMBER(SEARCH("optimized",TableCSV[[#This Row],[csv]])),1,0)</f>
        <v>1</v>
      </c>
      <c r="O1006" s="6" t="str" cm="1">
        <f t="array" ref="O1006">INDEX(_xlfn.TEXTSPLIT(INDEX(_xlfn.TEXTSPLIT(TableCSV[[#This Row],[rep]],"="),2)," "),1)</f>
        <v>cores</v>
      </c>
      <c r="P1006" s="6" t="str" cm="1">
        <f t="array" ref="P1006">INDEX(_xlfn.TEXTSPLIT(INDEX(_xlfn.TEXTSPLIT(TableCSV[[#This Row],[rep]],"="),3)," "),1)</f>
        <v>spread</v>
      </c>
      <c r="Q1006" s="6" cm="1">
        <f t="array" ref="Q1006">VALUE(INDEX(_xlfn.TEXTSPLIT(INDEX(_xlfn.TEXTSPLIT(TableCSV[[#This Row],[rep]],"="),4)," "),1))</f>
        <v>7</v>
      </c>
      <c r="R1006" s="6" cm="1">
        <f t="array" ref="R1006">VALUE(INDEX(_xlfn.TEXTSPLIT(INDEX(_xlfn.TEXTSPLIT(TableCSV[[#This Row],[rep]],"="),5)," "),1))</f>
        <v>7</v>
      </c>
    </row>
    <row r="1007" spans="1:18" hidden="1" x14ac:dyDescent="0.25">
      <c r="A1007" t="s">
        <v>1176</v>
      </c>
      <c r="B1007" t="s">
        <v>1177</v>
      </c>
      <c r="C1007" t="s">
        <v>33</v>
      </c>
      <c r="D1007" t="s">
        <v>1208</v>
      </c>
      <c r="E1007">
        <v>30000</v>
      </c>
      <c r="F1007">
        <v>30000</v>
      </c>
      <c r="G1007">
        <v>30000</v>
      </c>
      <c r="H1007">
        <v>67.306250567000006</v>
      </c>
      <c r="I1007">
        <v>67.306251000000003</v>
      </c>
      <c r="J1007">
        <v>802.30290000000002</v>
      </c>
      <c r="K1007" s="6" t="str" cm="1">
        <f t="array" ref="K1007">INDEX(_xlfn.TEXTSPLIT(TableCSV[[#This Row],[csv]],"_"),1)</f>
        <v>sgemm</v>
      </c>
      <c r="L1007" s="6" t="str" cm="1">
        <f t="array" ref="L1007">INDEX(_xlfn.TEXTSPLIT(TableCSV[[#This Row],[csv]],"_"),2)</f>
        <v>oblas</v>
      </c>
      <c r="M100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7" s="6">
        <f>IF(ISNUMBER(SEARCH("optimized",TableCSV[[#This Row],[csv]])),1,0)</f>
        <v>1</v>
      </c>
      <c r="O1007" s="6" t="str" cm="1">
        <f t="array" ref="O1007">INDEX(_xlfn.TEXTSPLIT(INDEX(_xlfn.TEXTSPLIT(TableCSV[[#This Row],[rep]],"="),2)," "),1)</f>
        <v>cores</v>
      </c>
      <c r="P1007" s="6" t="str" cm="1">
        <f t="array" ref="P1007">INDEX(_xlfn.TEXTSPLIT(INDEX(_xlfn.TEXTSPLIT(TableCSV[[#This Row],[rep]],"="),3)," "),1)</f>
        <v>spread</v>
      </c>
      <c r="Q1007" s="6" cm="1">
        <f t="array" ref="Q1007">VALUE(INDEX(_xlfn.TEXTSPLIT(INDEX(_xlfn.TEXTSPLIT(TableCSV[[#This Row],[rep]],"="),4)," "),1))</f>
        <v>6</v>
      </c>
      <c r="R1007" s="6" cm="1">
        <f t="array" ref="R1007">VALUE(INDEX(_xlfn.TEXTSPLIT(INDEX(_xlfn.TEXTSPLIT(TableCSV[[#This Row],[rep]],"="),5)," "),1))</f>
        <v>6</v>
      </c>
    </row>
    <row r="1008" spans="1:18" hidden="1" x14ac:dyDescent="0.25">
      <c r="A1008" t="s">
        <v>1176</v>
      </c>
      <c r="B1008" t="s">
        <v>1177</v>
      </c>
      <c r="C1008" t="s">
        <v>33</v>
      </c>
      <c r="D1008" t="s">
        <v>1209</v>
      </c>
      <c r="E1008">
        <v>30000</v>
      </c>
      <c r="F1008">
        <v>30000</v>
      </c>
      <c r="G1008">
        <v>30000</v>
      </c>
      <c r="H1008">
        <v>81.148828498</v>
      </c>
      <c r="I1008">
        <v>81.148827999999995</v>
      </c>
      <c r="J1008">
        <v>665.44398699999999</v>
      </c>
      <c r="K1008" s="6" t="str" cm="1">
        <f t="array" ref="K1008">INDEX(_xlfn.TEXTSPLIT(TableCSV[[#This Row],[csv]],"_"),1)</f>
        <v>sgemm</v>
      </c>
      <c r="L1008" s="6" t="str" cm="1">
        <f t="array" ref="L1008">INDEX(_xlfn.TEXTSPLIT(TableCSV[[#This Row],[csv]],"_"),2)</f>
        <v>oblas</v>
      </c>
      <c r="M100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8" s="6">
        <f>IF(ISNUMBER(SEARCH("optimized",TableCSV[[#This Row],[csv]])),1,0)</f>
        <v>1</v>
      </c>
      <c r="O1008" s="6" t="str" cm="1">
        <f t="array" ref="O1008">INDEX(_xlfn.TEXTSPLIT(INDEX(_xlfn.TEXTSPLIT(TableCSV[[#This Row],[rep]],"="),2)," "),1)</f>
        <v>cores</v>
      </c>
      <c r="P1008" s="6" t="str" cm="1">
        <f t="array" ref="P1008">INDEX(_xlfn.TEXTSPLIT(INDEX(_xlfn.TEXTSPLIT(TableCSV[[#This Row],[rep]],"="),3)," "),1)</f>
        <v>spread</v>
      </c>
      <c r="Q1008" s="6" cm="1">
        <f t="array" ref="Q1008">VALUE(INDEX(_xlfn.TEXTSPLIT(INDEX(_xlfn.TEXTSPLIT(TableCSV[[#This Row],[rep]],"="),4)," "),1))</f>
        <v>5</v>
      </c>
      <c r="R1008" s="6" cm="1">
        <f t="array" ref="R1008">VALUE(INDEX(_xlfn.TEXTSPLIT(INDEX(_xlfn.TEXTSPLIT(TableCSV[[#This Row],[rep]],"="),5)," "),1))</f>
        <v>5</v>
      </c>
    </row>
    <row r="1009" spans="1:18" hidden="1" x14ac:dyDescent="0.25">
      <c r="A1009" t="s">
        <v>1176</v>
      </c>
      <c r="B1009" t="s">
        <v>1177</v>
      </c>
      <c r="C1009" t="s">
        <v>33</v>
      </c>
      <c r="D1009" t="s">
        <v>1210</v>
      </c>
      <c r="E1009">
        <v>30000</v>
      </c>
      <c r="F1009">
        <v>30000</v>
      </c>
      <c r="G1009">
        <v>30000</v>
      </c>
      <c r="H1009">
        <v>101.098450974</v>
      </c>
      <c r="I1009">
        <v>101.098451</v>
      </c>
      <c r="J1009">
        <v>534.13281300000006</v>
      </c>
      <c r="K1009" s="6" t="str" cm="1">
        <f t="array" ref="K1009">INDEX(_xlfn.TEXTSPLIT(TableCSV[[#This Row],[csv]],"_"),1)</f>
        <v>sgemm</v>
      </c>
      <c r="L1009" s="6" t="str" cm="1">
        <f t="array" ref="L1009">INDEX(_xlfn.TEXTSPLIT(TableCSV[[#This Row],[csv]],"_"),2)</f>
        <v>oblas</v>
      </c>
      <c r="M100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09" s="6">
        <f>IF(ISNUMBER(SEARCH("optimized",TableCSV[[#This Row],[csv]])),1,0)</f>
        <v>1</v>
      </c>
      <c r="O1009" s="6" t="str" cm="1">
        <f t="array" ref="O1009">INDEX(_xlfn.TEXTSPLIT(INDEX(_xlfn.TEXTSPLIT(TableCSV[[#This Row],[rep]],"="),2)," "),1)</f>
        <v>cores</v>
      </c>
      <c r="P1009" s="6" t="str" cm="1">
        <f t="array" ref="P1009">INDEX(_xlfn.TEXTSPLIT(INDEX(_xlfn.TEXTSPLIT(TableCSV[[#This Row],[rep]],"="),3)," "),1)</f>
        <v>spread</v>
      </c>
      <c r="Q1009" s="6" cm="1">
        <f t="array" ref="Q1009">VALUE(INDEX(_xlfn.TEXTSPLIT(INDEX(_xlfn.TEXTSPLIT(TableCSV[[#This Row],[rep]],"="),4)," "),1))</f>
        <v>4</v>
      </c>
      <c r="R1009" s="6" cm="1">
        <f t="array" ref="R1009">VALUE(INDEX(_xlfn.TEXTSPLIT(INDEX(_xlfn.TEXTSPLIT(TableCSV[[#This Row],[rep]],"="),5)," "),1))</f>
        <v>4</v>
      </c>
    </row>
    <row r="1010" spans="1:18" hidden="1" x14ac:dyDescent="0.25">
      <c r="A1010" t="s">
        <v>1176</v>
      </c>
      <c r="B1010" t="s">
        <v>1177</v>
      </c>
      <c r="C1010" t="s">
        <v>33</v>
      </c>
      <c r="D1010" t="s">
        <v>1211</v>
      </c>
      <c r="E1010">
        <v>30000</v>
      </c>
      <c r="F1010">
        <v>30000</v>
      </c>
      <c r="G1010">
        <v>30000</v>
      </c>
      <c r="H1010">
        <v>135.8046348</v>
      </c>
      <c r="I1010">
        <v>135.80463499999999</v>
      </c>
      <c r="J1010">
        <v>397.63002299999999</v>
      </c>
      <c r="K1010" s="6" t="str" cm="1">
        <f t="array" ref="K1010">INDEX(_xlfn.TEXTSPLIT(TableCSV[[#This Row],[csv]],"_"),1)</f>
        <v>sgemm</v>
      </c>
      <c r="L1010" s="6" t="str" cm="1">
        <f t="array" ref="L1010">INDEX(_xlfn.TEXTSPLIT(TableCSV[[#This Row],[csv]],"_"),2)</f>
        <v>oblas</v>
      </c>
      <c r="M101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0" s="6">
        <f>IF(ISNUMBER(SEARCH("optimized",TableCSV[[#This Row],[csv]])),1,0)</f>
        <v>1</v>
      </c>
      <c r="O1010" s="6" t="str" cm="1">
        <f t="array" ref="O1010">INDEX(_xlfn.TEXTSPLIT(INDEX(_xlfn.TEXTSPLIT(TableCSV[[#This Row],[rep]],"="),2)," "),1)</f>
        <v>cores</v>
      </c>
      <c r="P1010" s="6" t="str" cm="1">
        <f t="array" ref="P1010">INDEX(_xlfn.TEXTSPLIT(INDEX(_xlfn.TEXTSPLIT(TableCSV[[#This Row],[rep]],"="),3)," "),1)</f>
        <v>spread</v>
      </c>
      <c r="Q1010" s="6" cm="1">
        <f t="array" ref="Q1010">VALUE(INDEX(_xlfn.TEXTSPLIT(INDEX(_xlfn.TEXTSPLIT(TableCSV[[#This Row],[rep]],"="),4)," "),1))</f>
        <v>3</v>
      </c>
      <c r="R1010" s="6" cm="1">
        <f t="array" ref="R1010">VALUE(INDEX(_xlfn.TEXTSPLIT(INDEX(_xlfn.TEXTSPLIT(TableCSV[[#This Row],[rep]],"="),5)," "),1))</f>
        <v>3</v>
      </c>
    </row>
    <row r="1011" spans="1:18" hidden="1" x14ac:dyDescent="0.25">
      <c r="A1011" t="s">
        <v>1176</v>
      </c>
      <c r="B1011" t="s">
        <v>1177</v>
      </c>
      <c r="C1011" t="s">
        <v>33</v>
      </c>
      <c r="D1011" t="s">
        <v>1212</v>
      </c>
      <c r="E1011">
        <v>30000</v>
      </c>
      <c r="F1011">
        <v>30000</v>
      </c>
      <c r="G1011">
        <v>30000</v>
      </c>
      <c r="H1011">
        <v>208.02550243600001</v>
      </c>
      <c r="I1011">
        <v>208.02550199999999</v>
      </c>
      <c r="J1011">
        <v>259.58355799999998</v>
      </c>
      <c r="K1011" s="6" t="str" cm="1">
        <f t="array" ref="K1011">INDEX(_xlfn.TEXTSPLIT(TableCSV[[#This Row],[csv]],"_"),1)</f>
        <v>sgemm</v>
      </c>
      <c r="L1011" s="6" t="str" cm="1">
        <f t="array" ref="L1011">INDEX(_xlfn.TEXTSPLIT(TableCSV[[#This Row],[csv]],"_"),2)</f>
        <v>oblas</v>
      </c>
      <c r="M101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1" s="6">
        <f>IF(ISNUMBER(SEARCH("optimized",TableCSV[[#This Row],[csv]])),1,0)</f>
        <v>1</v>
      </c>
      <c r="O1011" s="6" t="str" cm="1">
        <f t="array" ref="O1011">INDEX(_xlfn.TEXTSPLIT(INDEX(_xlfn.TEXTSPLIT(TableCSV[[#This Row],[rep]],"="),2)," "),1)</f>
        <v>cores</v>
      </c>
      <c r="P1011" s="6" t="str" cm="1">
        <f t="array" ref="P1011">INDEX(_xlfn.TEXTSPLIT(INDEX(_xlfn.TEXTSPLIT(TableCSV[[#This Row],[rep]],"="),3)," "),1)</f>
        <v>spread</v>
      </c>
      <c r="Q1011" s="6" cm="1">
        <f t="array" ref="Q1011">VALUE(INDEX(_xlfn.TEXTSPLIT(INDEX(_xlfn.TEXTSPLIT(TableCSV[[#This Row],[rep]],"="),4)," "),1))</f>
        <v>2</v>
      </c>
      <c r="R1011" s="6" cm="1">
        <f t="array" ref="R1011">VALUE(INDEX(_xlfn.TEXTSPLIT(INDEX(_xlfn.TEXTSPLIT(TableCSV[[#This Row],[rep]],"="),5)," "),1))</f>
        <v>2</v>
      </c>
    </row>
    <row r="1012" spans="1:18" hidden="1" x14ac:dyDescent="0.25">
      <c r="A1012" t="s">
        <v>1176</v>
      </c>
      <c r="B1012" t="s">
        <v>1177</v>
      </c>
      <c r="C1012" t="s">
        <v>33</v>
      </c>
      <c r="D1012" t="s">
        <v>1213</v>
      </c>
      <c r="E1012">
        <v>30000</v>
      </c>
      <c r="F1012">
        <v>30000</v>
      </c>
      <c r="G1012">
        <v>30000</v>
      </c>
      <c r="H1012">
        <v>402.232830987</v>
      </c>
      <c r="I1012">
        <v>402.23283099999998</v>
      </c>
      <c r="J1012">
        <v>134.25060300000001</v>
      </c>
      <c r="K1012" s="6" t="str" cm="1">
        <f t="array" ref="K1012">INDEX(_xlfn.TEXTSPLIT(TableCSV[[#This Row],[csv]],"_"),1)</f>
        <v>sgemm</v>
      </c>
      <c r="L1012" s="6" t="str" cm="1">
        <f t="array" ref="L1012">INDEX(_xlfn.TEXTSPLIT(TableCSV[[#This Row],[csv]],"_"),2)</f>
        <v>oblas</v>
      </c>
      <c r="M101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2" s="6">
        <f>IF(ISNUMBER(SEARCH("optimized",TableCSV[[#This Row],[csv]])),1,0)</f>
        <v>1</v>
      </c>
      <c r="O1012" s="6" t="str" cm="1">
        <f t="array" ref="O1012">INDEX(_xlfn.TEXTSPLIT(INDEX(_xlfn.TEXTSPLIT(TableCSV[[#This Row],[rep]],"="),2)," "),1)</f>
        <v>cores</v>
      </c>
      <c r="P1012" s="6" t="str" cm="1">
        <f t="array" ref="P1012">INDEX(_xlfn.TEXTSPLIT(INDEX(_xlfn.TEXTSPLIT(TableCSV[[#This Row],[rep]],"="),3)," "),1)</f>
        <v>spread</v>
      </c>
      <c r="Q1012" s="6" cm="1">
        <f t="array" ref="Q1012">VALUE(INDEX(_xlfn.TEXTSPLIT(INDEX(_xlfn.TEXTSPLIT(TableCSV[[#This Row],[rep]],"="),4)," "),1))</f>
        <v>1</v>
      </c>
      <c r="R1012" s="6" cm="1">
        <f t="array" ref="R1012">VALUE(INDEX(_xlfn.TEXTSPLIT(INDEX(_xlfn.TEXTSPLIT(TableCSV[[#This Row],[rep]],"="),5)," "),1))</f>
        <v>1</v>
      </c>
    </row>
    <row r="1013" spans="1:18" hidden="1" x14ac:dyDescent="0.25">
      <c r="A1013" t="s">
        <v>1176</v>
      </c>
      <c r="B1013" t="s">
        <v>1177</v>
      </c>
      <c r="C1013" t="s">
        <v>33</v>
      </c>
      <c r="D1013" t="s">
        <v>1214</v>
      </c>
      <c r="E1013">
        <v>30000</v>
      </c>
      <c r="F1013">
        <v>30000</v>
      </c>
      <c r="G1013">
        <v>30000</v>
      </c>
      <c r="H1013">
        <v>33.567232957999998</v>
      </c>
      <c r="I1013">
        <v>33.567233000000002</v>
      </c>
      <c r="J1013">
        <v>1608.7116880000001</v>
      </c>
      <c r="K1013" s="6" t="str" cm="1">
        <f t="array" ref="K1013">INDEX(_xlfn.TEXTSPLIT(TableCSV[[#This Row],[csv]],"_"),1)</f>
        <v>sgemm</v>
      </c>
      <c r="L1013" s="6" t="str" cm="1">
        <f t="array" ref="L1013">INDEX(_xlfn.TEXTSPLIT(TableCSV[[#This Row],[csv]],"_"),2)</f>
        <v>oblas</v>
      </c>
      <c r="M10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3" s="6">
        <f>IF(ISNUMBER(SEARCH("optimized",TableCSV[[#This Row],[csv]])),1,0)</f>
        <v>1</v>
      </c>
      <c r="O1013" s="6" t="str" cm="1">
        <f t="array" ref="O1013">INDEX(_xlfn.TEXTSPLIT(INDEX(_xlfn.TEXTSPLIT(TableCSV[[#This Row],[rep]],"="),2)," "),1)</f>
        <v>cores</v>
      </c>
      <c r="P1013" s="6" t="str" cm="1">
        <f t="array" ref="P1013">INDEX(_xlfn.TEXTSPLIT(INDEX(_xlfn.TEXTSPLIT(TableCSV[[#This Row],[rep]],"="),3)," "),1)</f>
        <v>spread</v>
      </c>
      <c r="Q1013" s="6" cm="1">
        <f t="array" ref="Q1013">VALUE(INDEX(_xlfn.TEXTSPLIT(INDEX(_xlfn.TEXTSPLIT(TableCSV[[#This Row],[rep]],"="),4)," "),1))</f>
        <v>12</v>
      </c>
      <c r="R1013" s="6" cm="1">
        <f t="array" ref="R1013">VALUE(INDEX(_xlfn.TEXTSPLIT(INDEX(_xlfn.TEXTSPLIT(TableCSV[[#This Row],[rep]],"="),5)," "),1))</f>
        <v>12</v>
      </c>
    </row>
    <row r="1014" spans="1:18" hidden="1" x14ac:dyDescent="0.25">
      <c r="A1014" t="s">
        <v>1176</v>
      </c>
      <c r="B1014" t="s">
        <v>1177</v>
      </c>
      <c r="C1014" t="s">
        <v>33</v>
      </c>
      <c r="D1014" t="s">
        <v>1215</v>
      </c>
      <c r="E1014">
        <v>30000</v>
      </c>
      <c r="F1014">
        <v>30000</v>
      </c>
      <c r="G1014">
        <v>30000</v>
      </c>
      <c r="H1014">
        <v>36.608426432000002</v>
      </c>
      <c r="I1014">
        <v>36.608426000000001</v>
      </c>
      <c r="J1014">
        <v>1475.07023</v>
      </c>
      <c r="K1014" s="6" t="str" cm="1">
        <f t="array" ref="K1014">INDEX(_xlfn.TEXTSPLIT(TableCSV[[#This Row],[csv]],"_"),1)</f>
        <v>sgemm</v>
      </c>
      <c r="L1014" s="6" t="str" cm="1">
        <f t="array" ref="L1014">INDEX(_xlfn.TEXTSPLIT(TableCSV[[#This Row],[csv]],"_"),2)</f>
        <v>oblas</v>
      </c>
      <c r="M10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4" s="6">
        <f>IF(ISNUMBER(SEARCH("optimized",TableCSV[[#This Row],[csv]])),1,0)</f>
        <v>1</v>
      </c>
      <c r="O1014" s="6" t="str" cm="1">
        <f t="array" ref="O1014">INDEX(_xlfn.TEXTSPLIT(INDEX(_xlfn.TEXTSPLIT(TableCSV[[#This Row],[rep]],"="),2)," "),1)</f>
        <v>cores</v>
      </c>
      <c r="P1014" s="6" t="str" cm="1">
        <f t="array" ref="P1014">INDEX(_xlfn.TEXTSPLIT(INDEX(_xlfn.TEXTSPLIT(TableCSV[[#This Row],[rep]],"="),3)," "),1)</f>
        <v>spread</v>
      </c>
      <c r="Q1014" s="6" cm="1">
        <f t="array" ref="Q1014">VALUE(INDEX(_xlfn.TEXTSPLIT(INDEX(_xlfn.TEXTSPLIT(TableCSV[[#This Row],[rep]],"="),4)," "),1))</f>
        <v>11</v>
      </c>
      <c r="R1014" s="6" cm="1">
        <f t="array" ref="R1014">VALUE(INDEX(_xlfn.TEXTSPLIT(INDEX(_xlfn.TEXTSPLIT(TableCSV[[#This Row],[rep]],"="),5)," "),1))</f>
        <v>11</v>
      </c>
    </row>
    <row r="1015" spans="1:18" hidden="1" x14ac:dyDescent="0.25">
      <c r="A1015" t="s">
        <v>1176</v>
      </c>
      <c r="B1015" t="s">
        <v>1177</v>
      </c>
      <c r="C1015" t="s">
        <v>33</v>
      </c>
      <c r="D1015" t="s">
        <v>1216</v>
      </c>
      <c r="E1015">
        <v>30000</v>
      </c>
      <c r="F1015">
        <v>30000</v>
      </c>
      <c r="G1015">
        <v>30000</v>
      </c>
      <c r="H1015">
        <v>40.203540310999998</v>
      </c>
      <c r="I1015">
        <v>40.203539999999997</v>
      </c>
      <c r="J1015">
        <v>1343.165293</v>
      </c>
      <c r="K1015" s="6" t="str" cm="1">
        <f t="array" ref="K1015">INDEX(_xlfn.TEXTSPLIT(TableCSV[[#This Row],[csv]],"_"),1)</f>
        <v>sgemm</v>
      </c>
      <c r="L1015" s="6" t="str" cm="1">
        <f t="array" ref="L1015">INDEX(_xlfn.TEXTSPLIT(TableCSV[[#This Row],[csv]],"_"),2)</f>
        <v>oblas</v>
      </c>
      <c r="M10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5" s="6">
        <f>IF(ISNUMBER(SEARCH("optimized",TableCSV[[#This Row],[csv]])),1,0)</f>
        <v>1</v>
      </c>
      <c r="O1015" s="6" t="str" cm="1">
        <f t="array" ref="O1015">INDEX(_xlfn.TEXTSPLIT(INDEX(_xlfn.TEXTSPLIT(TableCSV[[#This Row],[rep]],"="),2)," "),1)</f>
        <v>cores</v>
      </c>
      <c r="P1015" s="6" t="str" cm="1">
        <f t="array" ref="P1015">INDEX(_xlfn.TEXTSPLIT(INDEX(_xlfn.TEXTSPLIT(TableCSV[[#This Row],[rep]],"="),3)," "),1)</f>
        <v>spread</v>
      </c>
      <c r="Q1015" s="6" cm="1">
        <f t="array" ref="Q1015">VALUE(INDEX(_xlfn.TEXTSPLIT(INDEX(_xlfn.TEXTSPLIT(TableCSV[[#This Row],[rep]],"="),4)," "),1))</f>
        <v>10</v>
      </c>
      <c r="R1015" s="6" cm="1">
        <f t="array" ref="R1015">VALUE(INDEX(_xlfn.TEXTSPLIT(INDEX(_xlfn.TEXTSPLIT(TableCSV[[#This Row],[rep]],"="),5)," "),1))</f>
        <v>10</v>
      </c>
    </row>
    <row r="1016" spans="1:18" hidden="1" x14ac:dyDescent="0.25">
      <c r="A1016" t="s">
        <v>1176</v>
      </c>
      <c r="B1016" t="s">
        <v>1177</v>
      </c>
      <c r="C1016" t="s">
        <v>33</v>
      </c>
      <c r="D1016" t="s">
        <v>1217</v>
      </c>
      <c r="E1016">
        <v>30000</v>
      </c>
      <c r="F1016">
        <v>30000</v>
      </c>
      <c r="G1016">
        <v>30000</v>
      </c>
      <c r="H1016">
        <v>44.971638241999997</v>
      </c>
      <c r="I1016">
        <v>44.971637999999999</v>
      </c>
      <c r="J1016">
        <v>1200.756791</v>
      </c>
      <c r="K1016" s="6" t="str" cm="1">
        <f t="array" ref="K1016">INDEX(_xlfn.TEXTSPLIT(TableCSV[[#This Row],[csv]],"_"),1)</f>
        <v>sgemm</v>
      </c>
      <c r="L1016" s="6" t="str" cm="1">
        <f t="array" ref="L1016">INDEX(_xlfn.TEXTSPLIT(TableCSV[[#This Row],[csv]],"_"),2)</f>
        <v>oblas</v>
      </c>
      <c r="M10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6" s="6">
        <f>IF(ISNUMBER(SEARCH("optimized",TableCSV[[#This Row],[csv]])),1,0)</f>
        <v>1</v>
      </c>
      <c r="O1016" s="6" t="str" cm="1">
        <f t="array" ref="O1016">INDEX(_xlfn.TEXTSPLIT(INDEX(_xlfn.TEXTSPLIT(TableCSV[[#This Row],[rep]],"="),2)," "),1)</f>
        <v>cores</v>
      </c>
      <c r="P1016" s="6" t="str" cm="1">
        <f t="array" ref="P1016">INDEX(_xlfn.TEXTSPLIT(INDEX(_xlfn.TEXTSPLIT(TableCSV[[#This Row],[rep]],"="),3)," "),1)</f>
        <v>spread</v>
      </c>
      <c r="Q1016" s="6" cm="1">
        <f t="array" ref="Q1016">VALUE(INDEX(_xlfn.TEXTSPLIT(INDEX(_xlfn.TEXTSPLIT(TableCSV[[#This Row],[rep]],"="),4)," "),1))</f>
        <v>9</v>
      </c>
      <c r="R1016" s="6" cm="1">
        <f t="array" ref="R1016">VALUE(INDEX(_xlfn.TEXTSPLIT(INDEX(_xlfn.TEXTSPLIT(TableCSV[[#This Row],[rep]],"="),5)," "),1))</f>
        <v>9</v>
      </c>
    </row>
    <row r="1017" spans="1:18" hidden="1" x14ac:dyDescent="0.25">
      <c r="A1017" t="s">
        <v>1176</v>
      </c>
      <c r="B1017" t="s">
        <v>1177</v>
      </c>
      <c r="C1017" t="s">
        <v>33</v>
      </c>
      <c r="D1017" t="s">
        <v>1218</v>
      </c>
      <c r="E1017">
        <v>30000</v>
      </c>
      <c r="F1017">
        <v>30000</v>
      </c>
      <c r="G1017">
        <v>30000</v>
      </c>
      <c r="H1017">
        <v>50.227080751000003</v>
      </c>
      <c r="I1017">
        <v>50.227080999999998</v>
      </c>
      <c r="J1017">
        <v>1075.1172309999999</v>
      </c>
      <c r="K1017" s="6" t="str" cm="1">
        <f t="array" ref="K1017">INDEX(_xlfn.TEXTSPLIT(TableCSV[[#This Row],[csv]],"_"),1)</f>
        <v>sgemm</v>
      </c>
      <c r="L1017" s="6" t="str" cm="1">
        <f t="array" ref="L1017">INDEX(_xlfn.TEXTSPLIT(TableCSV[[#This Row],[csv]],"_"),2)</f>
        <v>oblas</v>
      </c>
      <c r="M10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7" s="6">
        <f>IF(ISNUMBER(SEARCH("optimized",TableCSV[[#This Row],[csv]])),1,0)</f>
        <v>1</v>
      </c>
      <c r="O1017" s="6" t="str" cm="1">
        <f t="array" ref="O1017">INDEX(_xlfn.TEXTSPLIT(INDEX(_xlfn.TEXTSPLIT(TableCSV[[#This Row],[rep]],"="),2)," "),1)</f>
        <v>cores</v>
      </c>
      <c r="P1017" s="6" t="str" cm="1">
        <f t="array" ref="P1017">INDEX(_xlfn.TEXTSPLIT(INDEX(_xlfn.TEXTSPLIT(TableCSV[[#This Row],[rep]],"="),3)," "),1)</f>
        <v>spread</v>
      </c>
      <c r="Q1017" s="6" cm="1">
        <f t="array" ref="Q1017">VALUE(INDEX(_xlfn.TEXTSPLIT(INDEX(_xlfn.TEXTSPLIT(TableCSV[[#This Row],[rep]],"="),4)," "),1))</f>
        <v>8</v>
      </c>
      <c r="R1017" s="6" cm="1">
        <f t="array" ref="R1017">VALUE(INDEX(_xlfn.TEXTSPLIT(INDEX(_xlfn.TEXTSPLIT(TableCSV[[#This Row],[rep]],"="),5)," "),1))</f>
        <v>8</v>
      </c>
    </row>
    <row r="1018" spans="1:18" hidden="1" x14ac:dyDescent="0.25">
      <c r="A1018" t="s">
        <v>1176</v>
      </c>
      <c r="B1018" t="s">
        <v>1177</v>
      </c>
      <c r="C1018" t="s">
        <v>33</v>
      </c>
      <c r="D1018" t="s">
        <v>1219</v>
      </c>
      <c r="E1018">
        <v>30000</v>
      </c>
      <c r="F1018">
        <v>30000</v>
      </c>
      <c r="G1018">
        <v>30000</v>
      </c>
      <c r="H1018">
        <v>57.648440143999998</v>
      </c>
      <c r="I1018">
        <v>57.648440000000001</v>
      </c>
      <c r="J1018">
        <v>936.71224900000004</v>
      </c>
      <c r="K1018" s="6" t="str" cm="1">
        <f t="array" ref="K1018">INDEX(_xlfn.TEXTSPLIT(TableCSV[[#This Row],[csv]],"_"),1)</f>
        <v>sgemm</v>
      </c>
      <c r="L1018" s="6" t="str" cm="1">
        <f t="array" ref="L1018">INDEX(_xlfn.TEXTSPLIT(TableCSV[[#This Row],[csv]],"_"),2)</f>
        <v>oblas</v>
      </c>
      <c r="M10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8" s="6">
        <f>IF(ISNUMBER(SEARCH("optimized",TableCSV[[#This Row],[csv]])),1,0)</f>
        <v>1</v>
      </c>
      <c r="O1018" s="6" t="str" cm="1">
        <f t="array" ref="O1018">INDEX(_xlfn.TEXTSPLIT(INDEX(_xlfn.TEXTSPLIT(TableCSV[[#This Row],[rep]],"="),2)," "),1)</f>
        <v>cores</v>
      </c>
      <c r="P1018" s="6" t="str" cm="1">
        <f t="array" ref="P1018">INDEX(_xlfn.TEXTSPLIT(INDEX(_xlfn.TEXTSPLIT(TableCSV[[#This Row],[rep]],"="),3)," "),1)</f>
        <v>spread</v>
      </c>
      <c r="Q1018" s="6" cm="1">
        <f t="array" ref="Q1018">VALUE(INDEX(_xlfn.TEXTSPLIT(INDEX(_xlfn.TEXTSPLIT(TableCSV[[#This Row],[rep]],"="),4)," "),1))</f>
        <v>7</v>
      </c>
      <c r="R1018" s="6" cm="1">
        <f t="array" ref="R1018">VALUE(INDEX(_xlfn.TEXTSPLIT(INDEX(_xlfn.TEXTSPLIT(TableCSV[[#This Row],[rep]],"="),5)," "),1))</f>
        <v>7</v>
      </c>
    </row>
    <row r="1019" spans="1:18" hidden="1" x14ac:dyDescent="0.25">
      <c r="A1019" t="s">
        <v>1176</v>
      </c>
      <c r="B1019" t="s">
        <v>1177</v>
      </c>
      <c r="C1019" t="s">
        <v>33</v>
      </c>
      <c r="D1019" t="s">
        <v>1220</v>
      </c>
      <c r="E1019">
        <v>30000</v>
      </c>
      <c r="F1019">
        <v>30000</v>
      </c>
      <c r="G1019">
        <v>30000</v>
      </c>
      <c r="H1019">
        <v>67.222260860000006</v>
      </c>
      <c r="I1019">
        <v>67.222261000000003</v>
      </c>
      <c r="J1019">
        <v>803.30532300000004</v>
      </c>
      <c r="K1019" s="6" t="str" cm="1">
        <f t="array" ref="K1019">INDEX(_xlfn.TEXTSPLIT(TableCSV[[#This Row],[csv]],"_"),1)</f>
        <v>sgemm</v>
      </c>
      <c r="L1019" s="6" t="str" cm="1">
        <f t="array" ref="L1019">INDEX(_xlfn.TEXTSPLIT(TableCSV[[#This Row],[csv]],"_"),2)</f>
        <v>oblas</v>
      </c>
      <c r="M101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19" s="6">
        <f>IF(ISNUMBER(SEARCH("optimized",TableCSV[[#This Row],[csv]])),1,0)</f>
        <v>1</v>
      </c>
      <c r="O1019" s="6" t="str" cm="1">
        <f t="array" ref="O1019">INDEX(_xlfn.TEXTSPLIT(INDEX(_xlfn.TEXTSPLIT(TableCSV[[#This Row],[rep]],"="),2)," "),1)</f>
        <v>cores</v>
      </c>
      <c r="P1019" s="6" t="str" cm="1">
        <f t="array" ref="P1019">INDEX(_xlfn.TEXTSPLIT(INDEX(_xlfn.TEXTSPLIT(TableCSV[[#This Row],[rep]],"="),3)," "),1)</f>
        <v>spread</v>
      </c>
      <c r="Q1019" s="6" cm="1">
        <f t="array" ref="Q1019">VALUE(INDEX(_xlfn.TEXTSPLIT(INDEX(_xlfn.TEXTSPLIT(TableCSV[[#This Row],[rep]],"="),4)," "),1))</f>
        <v>6</v>
      </c>
      <c r="R1019" s="6" cm="1">
        <f t="array" ref="R1019">VALUE(INDEX(_xlfn.TEXTSPLIT(INDEX(_xlfn.TEXTSPLIT(TableCSV[[#This Row],[rep]],"="),5)," "),1))</f>
        <v>6</v>
      </c>
    </row>
    <row r="1020" spans="1:18" hidden="1" x14ac:dyDescent="0.25">
      <c r="A1020" t="s">
        <v>1176</v>
      </c>
      <c r="B1020" t="s">
        <v>1177</v>
      </c>
      <c r="C1020" t="s">
        <v>33</v>
      </c>
      <c r="D1020" t="s">
        <v>1221</v>
      </c>
      <c r="E1020">
        <v>30000</v>
      </c>
      <c r="F1020">
        <v>30000</v>
      </c>
      <c r="G1020">
        <v>30000</v>
      </c>
      <c r="H1020">
        <v>80.472747132999999</v>
      </c>
      <c r="I1020">
        <v>80.472746999999998</v>
      </c>
      <c r="J1020">
        <v>671.034629</v>
      </c>
      <c r="K1020" s="6" t="str" cm="1">
        <f t="array" ref="K1020">INDEX(_xlfn.TEXTSPLIT(TableCSV[[#This Row],[csv]],"_"),1)</f>
        <v>sgemm</v>
      </c>
      <c r="L1020" s="6" t="str" cm="1">
        <f t="array" ref="L1020">INDEX(_xlfn.TEXTSPLIT(TableCSV[[#This Row],[csv]],"_"),2)</f>
        <v>oblas</v>
      </c>
      <c r="M102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0" s="6">
        <f>IF(ISNUMBER(SEARCH("optimized",TableCSV[[#This Row],[csv]])),1,0)</f>
        <v>1</v>
      </c>
      <c r="O1020" s="6" t="str" cm="1">
        <f t="array" ref="O1020">INDEX(_xlfn.TEXTSPLIT(INDEX(_xlfn.TEXTSPLIT(TableCSV[[#This Row],[rep]],"="),2)," "),1)</f>
        <v>cores</v>
      </c>
      <c r="P1020" s="6" t="str" cm="1">
        <f t="array" ref="P1020">INDEX(_xlfn.TEXTSPLIT(INDEX(_xlfn.TEXTSPLIT(TableCSV[[#This Row],[rep]],"="),3)," "),1)</f>
        <v>spread</v>
      </c>
      <c r="Q1020" s="6" cm="1">
        <f t="array" ref="Q1020">VALUE(INDEX(_xlfn.TEXTSPLIT(INDEX(_xlfn.TEXTSPLIT(TableCSV[[#This Row],[rep]],"="),4)," "),1))</f>
        <v>5</v>
      </c>
      <c r="R1020" s="6" cm="1">
        <f t="array" ref="R1020">VALUE(INDEX(_xlfn.TEXTSPLIT(INDEX(_xlfn.TEXTSPLIT(TableCSV[[#This Row],[rep]],"="),5)," "),1))</f>
        <v>5</v>
      </c>
    </row>
    <row r="1021" spans="1:18" hidden="1" x14ac:dyDescent="0.25">
      <c r="A1021" t="s">
        <v>1176</v>
      </c>
      <c r="B1021" t="s">
        <v>1177</v>
      </c>
      <c r="C1021" t="s">
        <v>33</v>
      </c>
      <c r="D1021" t="s">
        <v>1222</v>
      </c>
      <c r="E1021">
        <v>30000</v>
      </c>
      <c r="F1021">
        <v>30000</v>
      </c>
      <c r="G1021">
        <v>30000</v>
      </c>
      <c r="H1021">
        <v>101.256196625</v>
      </c>
      <c r="I1021">
        <v>101.256197</v>
      </c>
      <c r="J1021">
        <v>533.30069500000002</v>
      </c>
      <c r="K1021" s="6" t="str" cm="1">
        <f t="array" ref="K1021">INDEX(_xlfn.TEXTSPLIT(TableCSV[[#This Row],[csv]],"_"),1)</f>
        <v>sgemm</v>
      </c>
      <c r="L1021" s="6" t="str" cm="1">
        <f t="array" ref="L1021">INDEX(_xlfn.TEXTSPLIT(TableCSV[[#This Row],[csv]],"_"),2)</f>
        <v>oblas</v>
      </c>
      <c r="M10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1" s="6">
        <f>IF(ISNUMBER(SEARCH("optimized",TableCSV[[#This Row],[csv]])),1,0)</f>
        <v>1</v>
      </c>
      <c r="O1021" s="6" t="str" cm="1">
        <f t="array" ref="O1021">INDEX(_xlfn.TEXTSPLIT(INDEX(_xlfn.TEXTSPLIT(TableCSV[[#This Row],[rep]],"="),2)," "),1)</f>
        <v>cores</v>
      </c>
      <c r="P1021" s="6" t="str" cm="1">
        <f t="array" ref="P1021">INDEX(_xlfn.TEXTSPLIT(INDEX(_xlfn.TEXTSPLIT(TableCSV[[#This Row],[rep]],"="),3)," "),1)</f>
        <v>spread</v>
      </c>
      <c r="Q1021" s="6" cm="1">
        <f t="array" ref="Q1021">VALUE(INDEX(_xlfn.TEXTSPLIT(INDEX(_xlfn.TEXTSPLIT(TableCSV[[#This Row],[rep]],"="),4)," "),1))</f>
        <v>4</v>
      </c>
      <c r="R1021" s="6" cm="1">
        <f t="array" ref="R1021">VALUE(INDEX(_xlfn.TEXTSPLIT(INDEX(_xlfn.TEXTSPLIT(TableCSV[[#This Row],[rep]],"="),5)," "),1))</f>
        <v>4</v>
      </c>
    </row>
    <row r="1022" spans="1:18" hidden="1" x14ac:dyDescent="0.25">
      <c r="A1022" t="s">
        <v>1176</v>
      </c>
      <c r="B1022" t="s">
        <v>1177</v>
      </c>
      <c r="C1022" t="s">
        <v>33</v>
      </c>
      <c r="D1022" t="s">
        <v>1223</v>
      </c>
      <c r="E1022">
        <v>30000</v>
      </c>
      <c r="F1022">
        <v>30000</v>
      </c>
      <c r="G1022">
        <v>30000</v>
      </c>
      <c r="H1022">
        <v>135.659172824</v>
      </c>
      <c r="I1022">
        <v>135.65917300000001</v>
      </c>
      <c r="J1022">
        <v>398.05638599999997</v>
      </c>
      <c r="K1022" s="6" t="str" cm="1">
        <f t="array" ref="K1022">INDEX(_xlfn.TEXTSPLIT(TableCSV[[#This Row],[csv]],"_"),1)</f>
        <v>sgemm</v>
      </c>
      <c r="L1022" s="6" t="str" cm="1">
        <f t="array" ref="L1022">INDEX(_xlfn.TEXTSPLIT(TableCSV[[#This Row],[csv]],"_"),2)</f>
        <v>oblas</v>
      </c>
      <c r="M10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2" s="6">
        <f>IF(ISNUMBER(SEARCH("optimized",TableCSV[[#This Row],[csv]])),1,0)</f>
        <v>1</v>
      </c>
      <c r="O1022" s="6" t="str" cm="1">
        <f t="array" ref="O1022">INDEX(_xlfn.TEXTSPLIT(INDEX(_xlfn.TEXTSPLIT(TableCSV[[#This Row],[rep]],"="),2)," "),1)</f>
        <v>cores</v>
      </c>
      <c r="P1022" s="6" t="str" cm="1">
        <f t="array" ref="P1022">INDEX(_xlfn.TEXTSPLIT(INDEX(_xlfn.TEXTSPLIT(TableCSV[[#This Row],[rep]],"="),3)," "),1)</f>
        <v>spread</v>
      </c>
      <c r="Q1022" s="6" cm="1">
        <f t="array" ref="Q1022">VALUE(INDEX(_xlfn.TEXTSPLIT(INDEX(_xlfn.TEXTSPLIT(TableCSV[[#This Row],[rep]],"="),4)," "),1))</f>
        <v>3</v>
      </c>
      <c r="R1022" s="6" cm="1">
        <f t="array" ref="R1022">VALUE(INDEX(_xlfn.TEXTSPLIT(INDEX(_xlfn.TEXTSPLIT(TableCSV[[#This Row],[rep]],"="),5)," "),1))</f>
        <v>3</v>
      </c>
    </row>
    <row r="1023" spans="1:18" hidden="1" x14ac:dyDescent="0.25">
      <c r="A1023" t="s">
        <v>1176</v>
      </c>
      <c r="B1023" t="s">
        <v>1177</v>
      </c>
      <c r="C1023" t="s">
        <v>33</v>
      </c>
      <c r="D1023" t="s">
        <v>1224</v>
      </c>
      <c r="E1023">
        <v>30000</v>
      </c>
      <c r="F1023">
        <v>30000</v>
      </c>
      <c r="G1023">
        <v>30000</v>
      </c>
      <c r="H1023">
        <v>205.725752339</v>
      </c>
      <c r="I1023">
        <v>205.725752</v>
      </c>
      <c r="J1023">
        <v>262.48536899999999</v>
      </c>
      <c r="K1023" s="6" t="str" cm="1">
        <f t="array" ref="K1023">INDEX(_xlfn.TEXTSPLIT(TableCSV[[#This Row],[csv]],"_"),1)</f>
        <v>sgemm</v>
      </c>
      <c r="L1023" s="6" t="str" cm="1">
        <f t="array" ref="L1023">INDEX(_xlfn.TEXTSPLIT(TableCSV[[#This Row],[csv]],"_"),2)</f>
        <v>oblas</v>
      </c>
      <c r="M10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3" s="6">
        <f>IF(ISNUMBER(SEARCH("optimized",TableCSV[[#This Row],[csv]])),1,0)</f>
        <v>1</v>
      </c>
      <c r="O1023" s="6" t="str" cm="1">
        <f t="array" ref="O1023">INDEX(_xlfn.TEXTSPLIT(INDEX(_xlfn.TEXTSPLIT(TableCSV[[#This Row],[rep]],"="),2)," "),1)</f>
        <v>cores</v>
      </c>
      <c r="P1023" s="6" t="str" cm="1">
        <f t="array" ref="P1023">INDEX(_xlfn.TEXTSPLIT(INDEX(_xlfn.TEXTSPLIT(TableCSV[[#This Row],[rep]],"="),3)," "),1)</f>
        <v>spread</v>
      </c>
      <c r="Q1023" s="6" cm="1">
        <f t="array" ref="Q1023">VALUE(INDEX(_xlfn.TEXTSPLIT(INDEX(_xlfn.TEXTSPLIT(TableCSV[[#This Row],[rep]],"="),4)," "),1))</f>
        <v>2</v>
      </c>
      <c r="R1023" s="6" cm="1">
        <f t="array" ref="R1023">VALUE(INDEX(_xlfn.TEXTSPLIT(INDEX(_xlfn.TEXTSPLIT(TableCSV[[#This Row],[rep]],"="),5)," "),1))</f>
        <v>2</v>
      </c>
    </row>
    <row r="1024" spans="1:18" hidden="1" x14ac:dyDescent="0.25">
      <c r="A1024" t="s">
        <v>1176</v>
      </c>
      <c r="B1024" t="s">
        <v>1177</v>
      </c>
      <c r="C1024" t="s">
        <v>33</v>
      </c>
      <c r="D1024" t="s">
        <v>1225</v>
      </c>
      <c r="E1024">
        <v>30000</v>
      </c>
      <c r="F1024">
        <v>30000</v>
      </c>
      <c r="G1024">
        <v>30000</v>
      </c>
      <c r="H1024">
        <v>403.57664709800002</v>
      </c>
      <c r="I1024">
        <v>403.57664699999998</v>
      </c>
      <c r="J1024">
        <v>133.80358000000001</v>
      </c>
      <c r="K1024" s="6" t="str" cm="1">
        <f t="array" ref="K1024">INDEX(_xlfn.TEXTSPLIT(TableCSV[[#This Row],[csv]],"_"),1)</f>
        <v>sgemm</v>
      </c>
      <c r="L1024" s="6" t="str" cm="1">
        <f t="array" ref="L1024">INDEX(_xlfn.TEXTSPLIT(TableCSV[[#This Row],[csv]],"_"),2)</f>
        <v>oblas</v>
      </c>
      <c r="M10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4" s="6">
        <f>IF(ISNUMBER(SEARCH("optimized",TableCSV[[#This Row],[csv]])),1,0)</f>
        <v>1</v>
      </c>
      <c r="O1024" s="6" t="str" cm="1">
        <f t="array" ref="O1024">INDEX(_xlfn.TEXTSPLIT(INDEX(_xlfn.TEXTSPLIT(TableCSV[[#This Row],[rep]],"="),2)," "),1)</f>
        <v>cores</v>
      </c>
      <c r="P1024" s="6" t="str" cm="1">
        <f t="array" ref="P1024">INDEX(_xlfn.TEXTSPLIT(INDEX(_xlfn.TEXTSPLIT(TableCSV[[#This Row],[rep]],"="),3)," "),1)</f>
        <v>spread</v>
      </c>
      <c r="Q1024" s="6" cm="1">
        <f t="array" ref="Q1024">VALUE(INDEX(_xlfn.TEXTSPLIT(INDEX(_xlfn.TEXTSPLIT(TableCSV[[#This Row],[rep]],"="),4)," "),1))</f>
        <v>1</v>
      </c>
      <c r="R1024" s="6" cm="1">
        <f t="array" ref="R1024">VALUE(INDEX(_xlfn.TEXTSPLIT(INDEX(_xlfn.TEXTSPLIT(TableCSV[[#This Row],[rep]],"="),5)," "),1))</f>
        <v>1</v>
      </c>
    </row>
    <row r="1025" spans="1:18" hidden="1" x14ac:dyDescent="0.25">
      <c r="A1025" t="s">
        <v>1176</v>
      </c>
      <c r="B1025" t="s">
        <v>1177</v>
      </c>
      <c r="C1025" t="s">
        <v>33</v>
      </c>
      <c r="D1025" t="s">
        <v>1226</v>
      </c>
      <c r="E1025">
        <v>30000</v>
      </c>
      <c r="F1025">
        <v>30000</v>
      </c>
      <c r="G1025">
        <v>30000</v>
      </c>
      <c r="H1025">
        <v>33.612968950000003</v>
      </c>
      <c r="I1025">
        <v>33.612969</v>
      </c>
      <c r="J1025">
        <v>1606.52277</v>
      </c>
      <c r="K1025" s="6" t="str" cm="1">
        <f t="array" ref="K1025">INDEX(_xlfn.TEXTSPLIT(TableCSV[[#This Row],[csv]],"_"),1)</f>
        <v>sgemm</v>
      </c>
      <c r="L1025" s="6" t="str" cm="1">
        <f t="array" ref="L1025">INDEX(_xlfn.TEXTSPLIT(TableCSV[[#This Row],[csv]],"_"),2)</f>
        <v>oblas</v>
      </c>
      <c r="M10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5" s="6">
        <f>IF(ISNUMBER(SEARCH("optimized",TableCSV[[#This Row],[csv]])),1,0)</f>
        <v>1</v>
      </c>
      <c r="O1025" s="6" t="str" cm="1">
        <f t="array" ref="O1025">INDEX(_xlfn.TEXTSPLIT(INDEX(_xlfn.TEXTSPLIT(TableCSV[[#This Row],[rep]],"="),2)," "),1)</f>
        <v>cores</v>
      </c>
      <c r="P1025" s="6" t="str" cm="1">
        <f t="array" ref="P1025">INDEX(_xlfn.TEXTSPLIT(INDEX(_xlfn.TEXTSPLIT(TableCSV[[#This Row],[rep]],"="),3)," "),1)</f>
        <v>spread</v>
      </c>
      <c r="Q1025" s="6" cm="1">
        <f t="array" ref="Q1025">VALUE(INDEX(_xlfn.TEXTSPLIT(INDEX(_xlfn.TEXTSPLIT(TableCSV[[#This Row],[rep]],"="),4)," "),1))</f>
        <v>12</v>
      </c>
      <c r="R1025" s="6" cm="1">
        <f t="array" ref="R1025">VALUE(INDEX(_xlfn.TEXTSPLIT(INDEX(_xlfn.TEXTSPLIT(TableCSV[[#This Row],[rep]],"="),5)," "),1))</f>
        <v>12</v>
      </c>
    </row>
    <row r="1026" spans="1:18" hidden="1" x14ac:dyDescent="0.25">
      <c r="A1026" t="s">
        <v>1176</v>
      </c>
      <c r="B1026" t="s">
        <v>1177</v>
      </c>
      <c r="C1026" t="s">
        <v>33</v>
      </c>
      <c r="D1026" t="s">
        <v>1227</v>
      </c>
      <c r="E1026">
        <v>30000</v>
      </c>
      <c r="F1026">
        <v>30000</v>
      </c>
      <c r="G1026">
        <v>30000</v>
      </c>
      <c r="H1026">
        <v>36.620692865000002</v>
      </c>
      <c r="I1026">
        <v>36.620693000000003</v>
      </c>
      <c r="J1026">
        <v>1474.5761419999999</v>
      </c>
      <c r="K1026" s="6" t="str" cm="1">
        <f t="array" ref="K1026">INDEX(_xlfn.TEXTSPLIT(TableCSV[[#This Row],[csv]],"_"),1)</f>
        <v>sgemm</v>
      </c>
      <c r="L1026" s="6" t="str" cm="1">
        <f t="array" ref="L1026">INDEX(_xlfn.TEXTSPLIT(TableCSV[[#This Row],[csv]],"_"),2)</f>
        <v>oblas</v>
      </c>
      <c r="M10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6" s="6">
        <f>IF(ISNUMBER(SEARCH("optimized",TableCSV[[#This Row],[csv]])),1,0)</f>
        <v>1</v>
      </c>
      <c r="O1026" s="6" t="str" cm="1">
        <f t="array" ref="O1026">INDEX(_xlfn.TEXTSPLIT(INDEX(_xlfn.TEXTSPLIT(TableCSV[[#This Row],[rep]],"="),2)," "),1)</f>
        <v>cores</v>
      </c>
      <c r="P1026" s="6" t="str" cm="1">
        <f t="array" ref="P1026">INDEX(_xlfn.TEXTSPLIT(INDEX(_xlfn.TEXTSPLIT(TableCSV[[#This Row],[rep]],"="),3)," "),1)</f>
        <v>spread</v>
      </c>
      <c r="Q1026" s="6" cm="1">
        <f t="array" ref="Q1026">VALUE(INDEX(_xlfn.TEXTSPLIT(INDEX(_xlfn.TEXTSPLIT(TableCSV[[#This Row],[rep]],"="),4)," "),1))</f>
        <v>11</v>
      </c>
      <c r="R1026" s="6" cm="1">
        <f t="array" ref="R1026">VALUE(INDEX(_xlfn.TEXTSPLIT(INDEX(_xlfn.TEXTSPLIT(TableCSV[[#This Row],[rep]],"="),5)," "),1))</f>
        <v>11</v>
      </c>
    </row>
    <row r="1027" spans="1:18" hidden="1" x14ac:dyDescent="0.25">
      <c r="A1027" t="s">
        <v>1176</v>
      </c>
      <c r="B1027" t="s">
        <v>1177</v>
      </c>
      <c r="C1027" t="s">
        <v>33</v>
      </c>
      <c r="D1027" t="s">
        <v>1228</v>
      </c>
      <c r="E1027">
        <v>30000</v>
      </c>
      <c r="F1027">
        <v>30000</v>
      </c>
      <c r="G1027">
        <v>30000</v>
      </c>
      <c r="H1027">
        <v>40.190115147</v>
      </c>
      <c r="I1027">
        <v>40.190114999999999</v>
      </c>
      <c r="J1027">
        <v>1343.6139659999999</v>
      </c>
      <c r="K1027" s="6" t="str" cm="1">
        <f t="array" ref="K1027">INDEX(_xlfn.TEXTSPLIT(TableCSV[[#This Row],[csv]],"_"),1)</f>
        <v>sgemm</v>
      </c>
      <c r="L1027" s="6" t="str" cm="1">
        <f t="array" ref="L1027">INDEX(_xlfn.TEXTSPLIT(TableCSV[[#This Row],[csv]],"_"),2)</f>
        <v>oblas</v>
      </c>
      <c r="M10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7" s="6">
        <f>IF(ISNUMBER(SEARCH("optimized",TableCSV[[#This Row],[csv]])),1,0)</f>
        <v>1</v>
      </c>
      <c r="O1027" s="6" t="str" cm="1">
        <f t="array" ref="O1027">INDEX(_xlfn.TEXTSPLIT(INDEX(_xlfn.TEXTSPLIT(TableCSV[[#This Row],[rep]],"="),2)," "),1)</f>
        <v>cores</v>
      </c>
      <c r="P1027" s="6" t="str" cm="1">
        <f t="array" ref="P1027">INDEX(_xlfn.TEXTSPLIT(INDEX(_xlfn.TEXTSPLIT(TableCSV[[#This Row],[rep]],"="),3)," "),1)</f>
        <v>spread</v>
      </c>
      <c r="Q1027" s="6" cm="1">
        <f t="array" ref="Q1027">VALUE(INDEX(_xlfn.TEXTSPLIT(INDEX(_xlfn.TEXTSPLIT(TableCSV[[#This Row],[rep]],"="),4)," "),1))</f>
        <v>10</v>
      </c>
      <c r="R1027" s="6" cm="1">
        <f t="array" ref="R1027">VALUE(INDEX(_xlfn.TEXTSPLIT(INDEX(_xlfn.TEXTSPLIT(TableCSV[[#This Row],[rep]],"="),5)," "),1))</f>
        <v>10</v>
      </c>
    </row>
    <row r="1028" spans="1:18" hidden="1" x14ac:dyDescent="0.25">
      <c r="A1028" t="s">
        <v>1176</v>
      </c>
      <c r="B1028" t="s">
        <v>1177</v>
      </c>
      <c r="C1028" t="s">
        <v>33</v>
      </c>
      <c r="D1028" t="s">
        <v>1229</v>
      </c>
      <c r="E1028">
        <v>30000</v>
      </c>
      <c r="F1028">
        <v>30000</v>
      </c>
      <c r="G1028">
        <v>30000</v>
      </c>
      <c r="H1028">
        <v>44.779058958</v>
      </c>
      <c r="I1028">
        <v>44.779058999999997</v>
      </c>
      <c r="J1028">
        <v>1205.9208309999999</v>
      </c>
      <c r="K1028" s="6" t="str" cm="1">
        <f t="array" ref="K1028">INDEX(_xlfn.TEXTSPLIT(TableCSV[[#This Row],[csv]],"_"),1)</f>
        <v>sgemm</v>
      </c>
      <c r="L1028" s="6" t="str" cm="1">
        <f t="array" ref="L1028">INDEX(_xlfn.TEXTSPLIT(TableCSV[[#This Row],[csv]],"_"),2)</f>
        <v>oblas</v>
      </c>
      <c r="M10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8" s="6">
        <f>IF(ISNUMBER(SEARCH("optimized",TableCSV[[#This Row],[csv]])),1,0)</f>
        <v>1</v>
      </c>
      <c r="O1028" s="6" t="str" cm="1">
        <f t="array" ref="O1028">INDEX(_xlfn.TEXTSPLIT(INDEX(_xlfn.TEXTSPLIT(TableCSV[[#This Row],[rep]],"="),2)," "),1)</f>
        <v>cores</v>
      </c>
      <c r="P1028" s="6" t="str" cm="1">
        <f t="array" ref="P1028">INDEX(_xlfn.TEXTSPLIT(INDEX(_xlfn.TEXTSPLIT(TableCSV[[#This Row],[rep]],"="),3)," "),1)</f>
        <v>spread</v>
      </c>
      <c r="Q1028" s="6" cm="1">
        <f t="array" ref="Q1028">VALUE(INDEX(_xlfn.TEXTSPLIT(INDEX(_xlfn.TEXTSPLIT(TableCSV[[#This Row],[rep]],"="),4)," "),1))</f>
        <v>9</v>
      </c>
      <c r="R1028" s="6" cm="1">
        <f t="array" ref="R1028">VALUE(INDEX(_xlfn.TEXTSPLIT(INDEX(_xlfn.TEXTSPLIT(TableCSV[[#This Row],[rep]],"="),5)," "),1))</f>
        <v>9</v>
      </c>
    </row>
    <row r="1029" spans="1:18" hidden="1" x14ac:dyDescent="0.25">
      <c r="A1029" t="s">
        <v>1176</v>
      </c>
      <c r="B1029" t="s">
        <v>1177</v>
      </c>
      <c r="C1029" t="s">
        <v>33</v>
      </c>
      <c r="D1029" t="s">
        <v>1230</v>
      </c>
      <c r="E1029">
        <v>30000</v>
      </c>
      <c r="F1029">
        <v>30000</v>
      </c>
      <c r="G1029">
        <v>30000</v>
      </c>
      <c r="H1029">
        <v>50.242779040000002</v>
      </c>
      <c r="I1029">
        <v>50.242778999999999</v>
      </c>
      <c r="J1029">
        <v>1074.7813120000001</v>
      </c>
      <c r="K1029" s="6" t="str" cm="1">
        <f t="array" ref="K1029">INDEX(_xlfn.TEXTSPLIT(TableCSV[[#This Row],[csv]],"_"),1)</f>
        <v>sgemm</v>
      </c>
      <c r="L1029" s="6" t="str" cm="1">
        <f t="array" ref="L1029">INDEX(_xlfn.TEXTSPLIT(TableCSV[[#This Row],[csv]],"_"),2)</f>
        <v>oblas</v>
      </c>
      <c r="M10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29" s="6">
        <f>IF(ISNUMBER(SEARCH("optimized",TableCSV[[#This Row],[csv]])),1,0)</f>
        <v>1</v>
      </c>
      <c r="O1029" s="6" t="str" cm="1">
        <f t="array" ref="O1029">INDEX(_xlfn.TEXTSPLIT(INDEX(_xlfn.TEXTSPLIT(TableCSV[[#This Row],[rep]],"="),2)," "),1)</f>
        <v>cores</v>
      </c>
      <c r="P1029" s="6" t="str" cm="1">
        <f t="array" ref="P1029">INDEX(_xlfn.TEXTSPLIT(INDEX(_xlfn.TEXTSPLIT(TableCSV[[#This Row],[rep]],"="),3)," "),1)</f>
        <v>spread</v>
      </c>
      <c r="Q1029" s="6" cm="1">
        <f t="array" ref="Q1029">VALUE(INDEX(_xlfn.TEXTSPLIT(INDEX(_xlfn.TEXTSPLIT(TableCSV[[#This Row],[rep]],"="),4)," "),1))</f>
        <v>8</v>
      </c>
      <c r="R1029" s="6" cm="1">
        <f t="array" ref="R1029">VALUE(INDEX(_xlfn.TEXTSPLIT(INDEX(_xlfn.TEXTSPLIT(TableCSV[[#This Row],[rep]],"="),5)," "),1))</f>
        <v>8</v>
      </c>
    </row>
    <row r="1030" spans="1:18" hidden="1" x14ac:dyDescent="0.25">
      <c r="A1030" t="s">
        <v>1176</v>
      </c>
      <c r="B1030" t="s">
        <v>1177</v>
      </c>
      <c r="C1030" t="s">
        <v>33</v>
      </c>
      <c r="D1030" t="s">
        <v>1231</v>
      </c>
      <c r="E1030">
        <v>30000</v>
      </c>
      <c r="F1030">
        <v>30000</v>
      </c>
      <c r="G1030">
        <v>30000</v>
      </c>
      <c r="H1030">
        <v>57.903971585000001</v>
      </c>
      <c r="I1030">
        <v>57.903972000000003</v>
      </c>
      <c r="J1030">
        <v>932.57851800000003</v>
      </c>
      <c r="K1030" s="6" t="str" cm="1">
        <f t="array" ref="K1030">INDEX(_xlfn.TEXTSPLIT(TableCSV[[#This Row],[csv]],"_"),1)</f>
        <v>sgemm</v>
      </c>
      <c r="L1030" s="6" t="str" cm="1">
        <f t="array" ref="L1030">INDEX(_xlfn.TEXTSPLIT(TableCSV[[#This Row],[csv]],"_"),2)</f>
        <v>oblas</v>
      </c>
      <c r="M10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0" s="6">
        <f>IF(ISNUMBER(SEARCH("optimized",TableCSV[[#This Row],[csv]])),1,0)</f>
        <v>1</v>
      </c>
      <c r="O1030" s="6" t="str" cm="1">
        <f t="array" ref="O1030">INDEX(_xlfn.TEXTSPLIT(INDEX(_xlfn.TEXTSPLIT(TableCSV[[#This Row],[rep]],"="),2)," "),1)</f>
        <v>cores</v>
      </c>
      <c r="P1030" s="6" t="str" cm="1">
        <f t="array" ref="P1030">INDEX(_xlfn.TEXTSPLIT(INDEX(_xlfn.TEXTSPLIT(TableCSV[[#This Row],[rep]],"="),3)," "),1)</f>
        <v>spread</v>
      </c>
      <c r="Q1030" s="6" cm="1">
        <f t="array" ref="Q1030">VALUE(INDEX(_xlfn.TEXTSPLIT(INDEX(_xlfn.TEXTSPLIT(TableCSV[[#This Row],[rep]],"="),4)," "),1))</f>
        <v>7</v>
      </c>
      <c r="R1030" s="6" cm="1">
        <f t="array" ref="R1030">VALUE(INDEX(_xlfn.TEXTSPLIT(INDEX(_xlfn.TEXTSPLIT(TableCSV[[#This Row],[rep]],"="),5)," "),1))</f>
        <v>7</v>
      </c>
    </row>
    <row r="1031" spans="1:18" hidden="1" x14ac:dyDescent="0.25">
      <c r="A1031" t="s">
        <v>1176</v>
      </c>
      <c r="B1031" t="s">
        <v>1177</v>
      </c>
      <c r="C1031" t="s">
        <v>33</v>
      </c>
      <c r="D1031" t="s">
        <v>1232</v>
      </c>
      <c r="E1031">
        <v>30000</v>
      </c>
      <c r="F1031">
        <v>30000</v>
      </c>
      <c r="G1031">
        <v>30000</v>
      </c>
      <c r="H1031">
        <v>67.124671475</v>
      </c>
      <c r="I1031">
        <v>67.124671000000006</v>
      </c>
      <c r="J1031">
        <v>804.47321099999999</v>
      </c>
      <c r="K1031" s="6" t="str" cm="1">
        <f t="array" ref="K1031">INDEX(_xlfn.TEXTSPLIT(TableCSV[[#This Row],[csv]],"_"),1)</f>
        <v>sgemm</v>
      </c>
      <c r="L1031" s="6" t="str" cm="1">
        <f t="array" ref="L1031">INDEX(_xlfn.TEXTSPLIT(TableCSV[[#This Row],[csv]],"_"),2)</f>
        <v>oblas</v>
      </c>
      <c r="M10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1" s="6">
        <f>IF(ISNUMBER(SEARCH("optimized",TableCSV[[#This Row],[csv]])),1,0)</f>
        <v>1</v>
      </c>
      <c r="O1031" s="6" t="str" cm="1">
        <f t="array" ref="O1031">INDEX(_xlfn.TEXTSPLIT(INDEX(_xlfn.TEXTSPLIT(TableCSV[[#This Row],[rep]],"="),2)," "),1)</f>
        <v>cores</v>
      </c>
      <c r="P1031" s="6" t="str" cm="1">
        <f t="array" ref="P1031">INDEX(_xlfn.TEXTSPLIT(INDEX(_xlfn.TEXTSPLIT(TableCSV[[#This Row],[rep]],"="),3)," "),1)</f>
        <v>spread</v>
      </c>
      <c r="Q1031" s="6" cm="1">
        <f t="array" ref="Q1031">VALUE(INDEX(_xlfn.TEXTSPLIT(INDEX(_xlfn.TEXTSPLIT(TableCSV[[#This Row],[rep]],"="),4)," "),1))</f>
        <v>6</v>
      </c>
      <c r="R1031" s="6" cm="1">
        <f t="array" ref="R1031">VALUE(INDEX(_xlfn.TEXTSPLIT(INDEX(_xlfn.TEXTSPLIT(TableCSV[[#This Row],[rep]],"="),5)," "),1))</f>
        <v>6</v>
      </c>
    </row>
    <row r="1032" spans="1:18" hidden="1" x14ac:dyDescent="0.25">
      <c r="A1032" t="s">
        <v>1176</v>
      </c>
      <c r="B1032" t="s">
        <v>1177</v>
      </c>
      <c r="C1032" t="s">
        <v>33</v>
      </c>
      <c r="D1032" t="s">
        <v>1233</v>
      </c>
      <c r="E1032">
        <v>30000</v>
      </c>
      <c r="F1032">
        <v>30000</v>
      </c>
      <c r="G1032">
        <v>30000</v>
      </c>
      <c r="H1032">
        <v>80.501780002999993</v>
      </c>
      <c r="I1032">
        <v>80.501779999999997</v>
      </c>
      <c r="J1032">
        <v>670.79262100000005</v>
      </c>
      <c r="K1032" s="6" t="str" cm="1">
        <f t="array" ref="K1032">INDEX(_xlfn.TEXTSPLIT(TableCSV[[#This Row],[csv]],"_"),1)</f>
        <v>sgemm</v>
      </c>
      <c r="L1032" s="6" t="str" cm="1">
        <f t="array" ref="L1032">INDEX(_xlfn.TEXTSPLIT(TableCSV[[#This Row],[csv]],"_"),2)</f>
        <v>oblas</v>
      </c>
      <c r="M10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2" s="6">
        <f>IF(ISNUMBER(SEARCH("optimized",TableCSV[[#This Row],[csv]])),1,0)</f>
        <v>1</v>
      </c>
      <c r="O1032" s="6" t="str" cm="1">
        <f t="array" ref="O1032">INDEX(_xlfn.TEXTSPLIT(INDEX(_xlfn.TEXTSPLIT(TableCSV[[#This Row],[rep]],"="),2)," "),1)</f>
        <v>cores</v>
      </c>
      <c r="P1032" s="6" t="str" cm="1">
        <f t="array" ref="P1032">INDEX(_xlfn.TEXTSPLIT(INDEX(_xlfn.TEXTSPLIT(TableCSV[[#This Row],[rep]],"="),3)," "),1)</f>
        <v>spread</v>
      </c>
      <c r="Q1032" s="6" cm="1">
        <f t="array" ref="Q1032">VALUE(INDEX(_xlfn.TEXTSPLIT(INDEX(_xlfn.TEXTSPLIT(TableCSV[[#This Row],[rep]],"="),4)," "),1))</f>
        <v>5</v>
      </c>
      <c r="R1032" s="6" cm="1">
        <f t="array" ref="R1032">VALUE(INDEX(_xlfn.TEXTSPLIT(INDEX(_xlfn.TEXTSPLIT(TableCSV[[#This Row],[rep]],"="),5)," "),1))</f>
        <v>5</v>
      </c>
    </row>
    <row r="1033" spans="1:18" hidden="1" x14ac:dyDescent="0.25">
      <c r="A1033" t="s">
        <v>1176</v>
      </c>
      <c r="B1033" t="s">
        <v>1177</v>
      </c>
      <c r="C1033" t="s">
        <v>33</v>
      </c>
      <c r="D1033" t="s">
        <v>1234</v>
      </c>
      <c r="E1033">
        <v>30000</v>
      </c>
      <c r="F1033">
        <v>30000</v>
      </c>
      <c r="G1033">
        <v>30000</v>
      </c>
      <c r="H1033">
        <v>101.140769976</v>
      </c>
      <c r="I1033">
        <v>101.14077</v>
      </c>
      <c r="J1033">
        <v>533.90932299999997</v>
      </c>
      <c r="K1033" s="6" t="str" cm="1">
        <f t="array" ref="K1033">INDEX(_xlfn.TEXTSPLIT(TableCSV[[#This Row],[csv]],"_"),1)</f>
        <v>sgemm</v>
      </c>
      <c r="L1033" s="6" t="str" cm="1">
        <f t="array" ref="L1033">INDEX(_xlfn.TEXTSPLIT(TableCSV[[#This Row],[csv]],"_"),2)</f>
        <v>oblas</v>
      </c>
      <c r="M103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3" s="6">
        <f>IF(ISNUMBER(SEARCH("optimized",TableCSV[[#This Row],[csv]])),1,0)</f>
        <v>1</v>
      </c>
      <c r="O1033" s="6" t="str" cm="1">
        <f t="array" ref="O1033">INDEX(_xlfn.TEXTSPLIT(INDEX(_xlfn.TEXTSPLIT(TableCSV[[#This Row],[rep]],"="),2)," "),1)</f>
        <v>cores</v>
      </c>
      <c r="P1033" s="6" t="str" cm="1">
        <f t="array" ref="P1033">INDEX(_xlfn.TEXTSPLIT(INDEX(_xlfn.TEXTSPLIT(TableCSV[[#This Row],[rep]],"="),3)," "),1)</f>
        <v>spread</v>
      </c>
      <c r="Q1033" s="6" cm="1">
        <f t="array" ref="Q1033">VALUE(INDEX(_xlfn.TEXTSPLIT(INDEX(_xlfn.TEXTSPLIT(TableCSV[[#This Row],[rep]],"="),4)," "),1))</f>
        <v>4</v>
      </c>
      <c r="R1033" s="6" cm="1">
        <f t="array" ref="R1033">VALUE(INDEX(_xlfn.TEXTSPLIT(INDEX(_xlfn.TEXTSPLIT(TableCSV[[#This Row],[rep]],"="),5)," "),1))</f>
        <v>4</v>
      </c>
    </row>
    <row r="1034" spans="1:18" hidden="1" x14ac:dyDescent="0.25">
      <c r="A1034" t="s">
        <v>1176</v>
      </c>
      <c r="B1034" t="s">
        <v>1177</v>
      </c>
      <c r="C1034" t="s">
        <v>33</v>
      </c>
      <c r="D1034" t="s">
        <v>1235</v>
      </c>
      <c r="E1034">
        <v>30000</v>
      </c>
      <c r="F1034">
        <v>30000</v>
      </c>
      <c r="G1034">
        <v>30000</v>
      </c>
      <c r="H1034">
        <v>135.909518515</v>
      </c>
      <c r="I1034">
        <v>135.90951899999999</v>
      </c>
      <c r="J1034">
        <v>397.32316500000002</v>
      </c>
      <c r="K1034" s="6" t="str" cm="1">
        <f t="array" ref="K1034">INDEX(_xlfn.TEXTSPLIT(TableCSV[[#This Row],[csv]],"_"),1)</f>
        <v>sgemm</v>
      </c>
      <c r="L1034" s="6" t="str" cm="1">
        <f t="array" ref="L1034">INDEX(_xlfn.TEXTSPLIT(TableCSV[[#This Row],[csv]],"_"),2)</f>
        <v>oblas</v>
      </c>
      <c r="M103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4" s="6">
        <f>IF(ISNUMBER(SEARCH("optimized",TableCSV[[#This Row],[csv]])),1,0)</f>
        <v>1</v>
      </c>
      <c r="O1034" s="6" t="str" cm="1">
        <f t="array" ref="O1034">INDEX(_xlfn.TEXTSPLIT(INDEX(_xlfn.TEXTSPLIT(TableCSV[[#This Row],[rep]],"="),2)," "),1)</f>
        <v>cores</v>
      </c>
      <c r="P1034" s="6" t="str" cm="1">
        <f t="array" ref="P1034">INDEX(_xlfn.TEXTSPLIT(INDEX(_xlfn.TEXTSPLIT(TableCSV[[#This Row],[rep]],"="),3)," "),1)</f>
        <v>spread</v>
      </c>
      <c r="Q1034" s="6" cm="1">
        <f t="array" ref="Q1034">VALUE(INDEX(_xlfn.TEXTSPLIT(INDEX(_xlfn.TEXTSPLIT(TableCSV[[#This Row],[rep]],"="),4)," "),1))</f>
        <v>3</v>
      </c>
      <c r="R1034" s="6" cm="1">
        <f t="array" ref="R1034">VALUE(INDEX(_xlfn.TEXTSPLIT(INDEX(_xlfn.TEXTSPLIT(TableCSV[[#This Row],[rep]],"="),5)," "),1))</f>
        <v>3</v>
      </c>
    </row>
    <row r="1035" spans="1:18" hidden="1" x14ac:dyDescent="0.25">
      <c r="A1035" t="s">
        <v>1176</v>
      </c>
      <c r="B1035" t="s">
        <v>1177</v>
      </c>
      <c r="C1035" t="s">
        <v>33</v>
      </c>
      <c r="D1035" t="s">
        <v>1236</v>
      </c>
      <c r="E1035">
        <v>30000</v>
      </c>
      <c r="F1035">
        <v>30000</v>
      </c>
      <c r="G1035">
        <v>30000</v>
      </c>
      <c r="H1035">
        <v>206.33282123800001</v>
      </c>
      <c r="I1035">
        <v>206.332821</v>
      </c>
      <c r="J1035">
        <v>261.71308900000002</v>
      </c>
      <c r="K1035" s="6" t="str" cm="1">
        <f t="array" ref="K1035">INDEX(_xlfn.TEXTSPLIT(TableCSV[[#This Row],[csv]],"_"),1)</f>
        <v>sgemm</v>
      </c>
      <c r="L1035" s="6" t="str" cm="1">
        <f t="array" ref="L1035">INDEX(_xlfn.TEXTSPLIT(TableCSV[[#This Row],[csv]],"_"),2)</f>
        <v>oblas</v>
      </c>
      <c r="M103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5" s="6">
        <f>IF(ISNUMBER(SEARCH("optimized",TableCSV[[#This Row],[csv]])),1,0)</f>
        <v>1</v>
      </c>
      <c r="O1035" s="6" t="str" cm="1">
        <f t="array" ref="O1035">INDEX(_xlfn.TEXTSPLIT(INDEX(_xlfn.TEXTSPLIT(TableCSV[[#This Row],[rep]],"="),2)," "),1)</f>
        <v>cores</v>
      </c>
      <c r="P1035" s="6" t="str" cm="1">
        <f t="array" ref="P1035">INDEX(_xlfn.TEXTSPLIT(INDEX(_xlfn.TEXTSPLIT(TableCSV[[#This Row],[rep]],"="),3)," "),1)</f>
        <v>spread</v>
      </c>
      <c r="Q1035" s="6" cm="1">
        <f t="array" ref="Q1035">VALUE(INDEX(_xlfn.TEXTSPLIT(INDEX(_xlfn.TEXTSPLIT(TableCSV[[#This Row],[rep]],"="),4)," "),1))</f>
        <v>2</v>
      </c>
      <c r="R1035" s="6" cm="1">
        <f t="array" ref="R1035">VALUE(INDEX(_xlfn.TEXTSPLIT(INDEX(_xlfn.TEXTSPLIT(TableCSV[[#This Row],[rep]],"="),5)," "),1))</f>
        <v>2</v>
      </c>
    </row>
    <row r="1036" spans="1:18" hidden="1" x14ac:dyDescent="0.25">
      <c r="A1036" t="s">
        <v>1176</v>
      </c>
      <c r="B1036" t="s">
        <v>1177</v>
      </c>
      <c r="C1036" t="s">
        <v>33</v>
      </c>
      <c r="D1036" t="s">
        <v>1237</v>
      </c>
      <c r="E1036">
        <v>30000</v>
      </c>
      <c r="F1036">
        <v>30000</v>
      </c>
      <c r="G1036">
        <v>30000</v>
      </c>
      <c r="H1036">
        <v>402.65179780300002</v>
      </c>
      <c r="I1036">
        <v>402.65179799999999</v>
      </c>
      <c r="J1036">
        <v>134.11091200000001</v>
      </c>
      <c r="K1036" s="6" t="str" cm="1">
        <f t="array" ref="K1036">INDEX(_xlfn.TEXTSPLIT(TableCSV[[#This Row],[csv]],"_"),1)</f>
        <v>sgemm</v>
      </c>
      <c r="L1036" s="6" t="str" cm="1">
        <f t="array" ref="L1036">INDEX(_xlfn.TEXTSPLIT(TableCSV[[#This Row],[csv]],"_"),2)</f>
        <v>oblas</v>
      </c>
      <c r="M103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6" s="6">
        <f>IF(ISNUMBER(SEARCH("optimized",TableCSV[[#This Row],[csv]])),1,0)</f>
        <v>1</v>
      </c>
      <c r="O1036" s="6" t="str" cm="1">
        <f t="array" ref="O1036">INDEX(_xlfn.TEXTSPLIT(INDEX(_xlfn.TEXTSPLIT(TableCSV[[#This Row],[rep]],"="),2)," "),1)</f>
        <v>cores</v>
      </c>
      <c r="P1036" s="6" t="str" cm="1">
        <f t="array" ref="P1036">INDEX(_xlfn.TEXTSPLIT(INDEX(_xlfn.TEXTSPLIT(TableCSV[[#This Row],[rep]],"="),3)," "),1)</f>
        <v>spread</v>
      </c>
      <c r="Q1036" s="6" cm="1">
        <f t="array" ref="Q1036">VALUE(INDEX(_xlfn.TEXTSPLIT(INDEX(_xlfn.TEXTSPLIT(TableCSV[[#This Row],[rep]],"="),4)," "),1))</f>
        <v>1</v>
      </c>
      <c r="R1036" s="6" cm="1">
        <f t="array" ref="R1036">VALUE(INDEX(_xlfn.TEXTSPLIT(INDEX(_xlfn.TEXTSPLIT(TableCSV[[#This Row],[rep]],"="),5)," "),1))</f>
        <v>1</v>
      </c>
    </row>
    <row r="1037" spans="1:18" hidden="1" x14ac:dyDescent="0.25">
      <c r="A1037" t="s">
        <v>1176</v>
      </c>
      <c r="B1037" t="s">
        <v>1177</v>
      </c>
      <c r="C1037" t="s">
        <v>33</v>
      </c>
      <c r="D1037" t="s">
        <v>1238</v>
      </c>
      <c r="E1037">
        <v>30000</v>
      </c>
      <c r="F1037">
        <v>30000</v>
      </c>
      <c r="G1037">
        <v>30000</v>
      </c>
      <c r="H1037">
        <v>33.545373171999998</v>
      </c>
      <c r="I1037">
        <v>33.545372999999998</v>
      </c>
      <c r="J1037">
        <v>1609.760002</v>
      </c>
      <c r="K1037" s="6" t="str" cm="1">
        <f t="array" ref="K1037">INDEX(_xlfn.TEXTSPLIT(TableCSV[[#This Row],[csv]],"_"),1)</f>
        <v>sgemm</v>
      </c>
      <c r="L1037" s="6" t="str" cm="1">
        <f t="array" ref="L1037">INDEX(_xlfn.TEXTSPLIT(TableCSV[[#This Row],[csv]],"_"),2)</f>
        <v>oblas</v>
      </c>
      <c r="M103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7" s="6">
        <f>IF(ISNUMBER(SEARCH("optimized",TableCSV[[#This Row],[csv]])),1,0)</f>
        <v>1</v>
      </c>
      <c r="O1037" s="6" t="str" cm="1">
        <f t="array" ref="O1037">INDEX(_xlfn.TEXTSPLIT(INDEX(_xlfn.TEXTSPLIT(TableCSV[[#This Row],[rep]],"="),2)," "),1)</f>
        <v>cores</v>
      </c>
      <c r="P1037" s="6" t="str" cm="1">
        <f t="array" ref="P1037">INDEX(_xlfn.TEXTSPLIT(INDEX(_xlfn.TEXTSPLIT(TableCSV[[#This Row],[rep]],"="),3)," "),1)</f>
        <v>spread</v>
      </c>
      <c r="Q1037" s="6" cm="1">
        <f t="array" ref="Q1037">VALUE(INDEX(_xlfn.TEXTSPLIT(INDEX(_xlfn.TEXTSPLIT(TableCSV[[#This Row],[rep]],"="),4)," "),1))</f>
        <v>12</v>
      </c>
      <c r="R1037" s="6" cm="1">
        <f t="array" ref="R1037">VALUE(INDEX(_xlfn.TEXTSPLIT(INDEX(_xlfn.TEXTSPLIT(TableCSV[[#This Row],[rep]],"="),5)," "),1))</f>
        <v>12</v>
      </c>
    </row>
    <row r="1038" spans="1:18" hidden="1" x14ac:dyDescent="0.25">
      <c r="A1038" t="s">
        <v>1176</v>
      </c>
      <c r="B1038" t="s">
        <v>1177</v>
      </c>
      <c r="C1038" t="s">
        <v>33</v>
      </c>
      <c r="D1038" t="s">
        <v>1239</v>
      </c>
      <c r="E1038">
        <v>30000</v>
      </c>
      <c r="F1038">
        <v>30000</v>
      </c>
      <c r="G1038">
        <v>30000</v>
      </c>
      <c r="H1038">
        <v>36.660459322999998</v>
      </c>
      <c r="I1038">
        <v>36.660459000000003</v>
      </c>
      <c r="J1038">
        <v>1472.976635</v>
      </c>
      <c r="K1038" s="6" t="str" cm="1">
        <f t="array" ref="K1038">INDEX(_xlfn.TEXTSPLIT(TableCSV[[#This Row],[csv]],"_"),1)</f>
        <v>sgemm</v>
      </c>
      <c r="L1038" s="6" t="str" cm="1">
        <f t="array" ref="L1038">INDEX(_xlfn.TEXTSPLIT(TableCSV[[#This Row],[csv]],"_"),2)</f>
        <v>oblas</v>
      </c>
      <c r="M103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8" s="6">
        <f>IF(ISNUMBER(SEARCH("optimized",TableCSV[[#This Row],[csv]])),1,0)</f>
        <v>1</v>
      </c>
      <c r="O1038" s="6" t="str" cm="1">
        <f t="array" ref="O1038">INDEX(_xlfn.TEXTSPLIT(INDEX(_xlfn.TEXTSPLIT(TableCSV[[#This Row],[rep]],"="),2)," "),1)</f>
        <v>cores</v>
      </c>
      <c r="P1038" s="6" t="str" cm="1">
        <f t="array" ref="P1038">INDEX(_xlfn.TEXTSPLIT(INDEX(_xlfn.TEXTSPLIT(TableCSV[[#This Row],[rep]],"="),3)," "),1)</f>
        <v>spread</v>
      </c>
      <c r="Q1038" s="6" cm="1">
        <f t="array" ref="Q1038">VALUE(INDEX(_xlfn.TEXTSPLIT(INDEX(_xlfn.TEXTSPLIT(TableCSV[[#This Row],[rep]],"="),4)," "),1))</f>
        <v>11</v>
      </c>
      <c r="R1038" s="6" cm="1">
        <f t="array" ref="R1038">VALUE(INDEX(_xlfn.TEXTSPLIT(INDEX(_xlfn.TEXTSPLIT(TableCSV[[#This Row],[rep]],"="),5)," "),1))</f>
        <v>11</v>
      </c>
    </row>
    <row r="1039" spans="1:18" hidden="1" x14ac:dyDescent="0.25">
      <c r="A1039" t="s">
        <v>1176</v>
      </c>
      <c r="B1039" t="s">
        <v>1177</v>
      </c>
      <c r="C1039" t="s">
        <v>33</v>
      </c>
      <c r="D1039" t="s">
        <v>1240</v>
      </c>
      <c r="E1039">
        <v>30000</v>
      </c>
      <c r="F1039">
        <v>30000</v>
      </c>
      <c r="G1039">
        <v>30000</v>
      </c>
      <c r="H1039">
        <v>40.191338674000001</v>
      </c>
      <c r="I1039">
        <v>40.191338999999999</v>
      </c>
      <c r="J1039">
        <v>1343.573063</v>
      </c>
      <c r="K1039" s="6" t="str" cm="1">
        <f t="array" ref="K1039">INDEX(_xlfn.TEXTSPLIT(TableCSV[[#This Row],[csv]],"_"),1)</f>
        <v>sgemm</v>
      </c>
      <c r="L1039" s="6" t="str" cm="1">
        <f t="array" ref="L1039">INDEX(_xlfn.TEXTSPLIT(TableCSV[[#This Row],[csv]],"_"),2)</f>
        <v>oblas</v>
      </c>
      <c r="M103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39" s="6">
        <f>IF(ISNUMBER(SEARCH("optimized",TableCSV[[#This Row],[csv]])),1,0)</f>
        <v>1</v>
      </c>
      <c r="O1039" s="6" t="str" cm="1">
        <f t="array" ref="O1039">INDEX(_xlfn.TEXTSPLIT(INDEX(_xlfn.TEXTSPLIT(TableCSV[[#This Row],[rep]],"="),2)," "),1)</f>
        <v>cores</v>
      </c>
      <c r="P1039" s="6" t="str" cm="1">
        <f t="array" ref="P1039">INDEX(_xlfn.TEXTSPLIT(INDEX(_xlfn.TEXTSPLIT(TableCSV[[#This Row],[rep]],"="),3)," "),1)</f>
        <v>spread</v>
      </c>
      <c r="Q1039" s="6" cm="1">
        <f t="array" ref="Q1039">VALUE(INDEX(_xlfn.TEXTSPLIT(INDEX(_xlfn.TEXTSPLIT(TableCSV[[#This Row],[rep]],"="),4)," "),1))</f>
        <v>10</v>
      </c>
      <c r="R1039" s="6" cm="1">
        <f t="array" ref="R1039">VALUE(INDEX(_xlfn.TEXTSPLIT(INDEX(_xlfn.TEXTSPLIT(TableCSV[[#This Row],[rep]],"="),5)," "),1))</f>
        <v>10</v>
      </c>
    </row>
    <row r="1040" spans="1:18" hidden="1" x14ac:dyDescent="0.25">
      <c r="A1040" t="s">
        <v>1176</v>
      </c>
      <c r="B1040" t="s">
        <v>1177</v>
      </c>
      <c r="C1040" t="s">
        <v>33</v>
      </c>
      <c r="D1040" t="s">
        <v>1241</v>
      </c>
      <c r="E1040">
        <v>30000</v>
      </c>
      <c r="F1040">
        <v>30000</v>
      </c>
      <c r="G1040">
        <v>30000</v>
      </c>
      <c r="H1040">
        <v>44.752853911999999</v>
      </c>
      <c r="I1040">
        <v>44.752853999999999</v>
      </c>
      <c r="J1040">
        <v>1206.6269580000001</v>
      </c>
      <c r="K1040" s="6" t="str" cm="1">
        <f t="array" ref="K1040">INDEX(_xlfn.TEXTSPLIT(TableCSV[[#This Row],[csv]],"_"),1)</f>
        <v>sgemm</v>
      </c>
      <c r="L1040" s="6" t="str" cm="1">
        <f t="array" ref="L1040">INDEX(_xlfn.TEXTSPLIT(TableCSV[[#This Row],[csv]],"_"),2)</f>
        <v>oblas</v>
      </c>
      <c r="M104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0" s="6">
        <f>IF(ISNUMBER(SEARCH("optimized",TableCSV[[#This Row],[csv]])),1,0)</f>
        <v>1</v>
      </c>
      <c r="O1040" s="6" t="str" cm="1">
        <f t="array" ref="O1040">INDEX(_xlfn.TEXTSPLIT(INDEX(_xlfn.TEXTSPLIT(TableCSV[[#This Row],[rep]],"="),2)," "),1)</f>
        <v>cores</v>
      </c>
      <c r="P1040" s="6" t="str" cm="1">
        <f t="array" ref="P1040">INDEX(_xlfn.TEXTSPLIT(INDEX(_xlfn.TEXTSPLIT(TableCSV[[#This Row],[rep]],"="),3)," "),1)</f>
        <v>spread</v>
      </c>
      <c r="Q1040" s="6" cm="1">
        <f t="array" ref="Q1040">VALUE(INDEX(_xlfn.TEXTSPLIT(INDEX(_xlfn.TEXTSPLIT(TableCSV[[#This Row],[rep]],"="),4)," "),1))</f>
        <v>9</v>
      </c>
      <c r="R1040" s="6" cm="1">
        <f t="array" ref="R1040">VALUE(INDEX(_xlfn.TEXTSPLIT(INDEX(_xlfn.TEXTSPLIT(TableCSV[[#This Row],[rep]],"="),5)," "),1))</f>
        <v>9</v>
      </c>
    </row>
    <row r="1041" spans="1:18" hidden="1" x14ac:dyDescent="0.25">
      <c r="A1041" t="s">
        <v>1176</v>
      </c>
      <c r="B1041" t="s">
        <v>1177</v>
      </c>
      <c r="C1041" t="s">
        <v>33</v>
      </c>
      <c r="D1041" t="s">
        <v>1242</v>
      </c>
      <c r="E1041">
        <v>30000</v>
      </c>
      <c r="F1041">
        <v>30000</v>
      </c>
      <c r="G1041">
        <v>30000</v>
      </c>
      <c r="H1041">
        <v>50.345281516999997</v>
      </c>
      <c r="I1041">
        <v>50.345281999999997</v>
      </c>
      <c r="J1041">
        <v>1072.593069</v>
      </c>
      <c r="K1041" s="6" t="str" cm="1">
        <f t="array" ref="K1041">INDEX(_xlfn.TEXTSPLIT(TableCSV[[#This Row],[csv]],"_"),1)</f>
        <v>sgemm</v>
      </c>
      <c r="L1041" s="6" t="str" cm="1">
        <f t="array" ref="L1041">INDEX(_xlfn.TEXTSPLIT(TableCSV[[#This Row],[csv]],"_"),2)</f>
        <v>oblas</v>
      </c>
      <c r="M104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1" s="6">
        <f>IF(ISNUMBER(SEARCH("optimized",TableCSV[[#This Row],[csv]])),1,0)</f>
        <v>1</v>
      </c>
      <c r="O1041" s="6" t="str" cm="1">
        <f t="array" ref="O1041">INDEX(_xlfn.TEXTSPLIT(INDEX(_xlfn.TEXTSPLIT(TableCSV[[#This Row],[rep]],"="),2)," "),1)</f>
        <v>cores</v>
      </c>
      <c r="P1041" s="6" t="str" cm="1">
        <f t="array" ref="P1041">INDEX(_xlfn.TEXTSPLIT(INDEX(_xlfn.TEXTSPLIT(TableCSV[[#This Row],[rep]],"="),3)," "),1)</f>
        <v>spread</v>
      </c>
      <c r="Q1041" s="6" cm="1">
        <f t="array" ref="Q1041">VALUE(INDEX(_xlfn.TEXTSPLIT(INDEX(_xlfn.TEXTSPLIT(TableCSV[[#This Row],[rep]],"="),4)," "),1))</f>
        <v>8</v>
      </c>
      <c r="R1041" s="6" cm="1">
        <f t="array" ref="R1041">VALUE(INDEX(_xlfn.TEXTSPLIT(INDEX(_xlfn.TEXTSPLIT(TableCSV[[#This Row],[rep]],"="),5)," "),1))</f>
        <v>8</v>
      </c>
    </row>
    <row r="1042" spans="1:18" hidden="1" x14ac:dyDescent="0.25">
      <c r="A1042" t="s">
        <v>1176</v>
      </c>
      <c r="B1042" t="s">
        <v>1177</v>
      </c>
      <c r="C1042" t="s">
        <v>33</v>
      </c>
      <c r="D1042" t="s">
        <v>1243</v>
      </c>
      <c r="E1042">
        <v>30000</v>
      </c>
      <c r="F1042">
        <v>30000</v>
      </c>
      <c r="G1042">
        <v>30000</v>
      </c>
      <c r="H1042">
        <v>57.701375466999998</v>
      </c>
      <c r="I1042">
        <v>57.701374999999999</v>
      </c>
      <c r="J1042">
        <v>935.85290799999996</v>
      </c>
      <c r="K1042" s="6" t="str" cm="1">
        <f t="array" ref="K1042">INDEX(_xlfn.TEXTSPLIT(TableCSV[[#This Row],[csv]],"_"),1)</f>
        <v>sgemm</v>
      </c>
      <c r="L1042" s="6" t="str" cm="1">
        <f t="array" ref="L1042">INDEX(_xlfn.TEXTSPLIT(TableCSV[[#This Row],[csv]],"_"),2)</f>
        <v>oblas</v>
      </c>
      <c r="M104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2" s="6">
        <f>IF(ISNUMBER(SEARCH("optimized",TableCSV[[#This Row],[csv]])),1,0)</f>
        <v>1</v>
      </c>
      <c r="O1042" s="6" t="str" cm="1">
        <f t="array" ref="O1042">INDEX(_xlfn.TEXTSPLIT(INDEX(_xlfn.TEXTSPLIT(TableCSV[[#This Row],[rep]],"="),2)," "),1)</f>
        <v>cores</v>
      </c>
      <c r="P1042" s="6" t="str" cm="1">
        <f t="array" ref="P1042">INDEX(_xlfn.TEXTSPLIT(INDEX(_xlfn.TEXTSPLIT(TableCSV[[#This Row],[rep]],"="),3)," "),1)</f>
        <v>spread</v>
      </c>
      <c r="Q1042" s="6" cm="1">
        <f t="array" ref="Q1042">VALUE(INDEX(_xlfn.TEXTSPLIT(INDEX(_xlfn.TEXTSPLIT(TableCSV[[#This Row],[rep]],"="),4)," "),1))</f>
        <v>7</v>
      </c>
      <c r="R1042" s="6" cm="1">
        <f t="array" ref="R1042">VALUE(INDEX(_xlfn.TEXTSPLIT(INDEX(_xlfn.TEXTSPLIT(TableCSV[[#This Row],[rep]],"="),5)," "),1))</f>
        <v>7</v>
      </c>
    </row>
    <row r="1043" spans="1:18" hidden="1" x14ac:dyDescent="0.25">
      <c r="A1043" t="s">
        <v>1176</v>
      </c>
      <c r="B1043" t="s">
        <v>1177</v>
      </c>
      <c r="C1043" t="s">
        <v>33</v>
      </c>
      <c r="D1043" t="s">
        <v>1244</v>
      </c>
      <c r="E1043">
        <v>30000</v>
      </c>
      <c r="F1043">
        <v>30000</v>
      </c>
      <c r="G1043">
        <v>30000</v>
      </c>
      <c r="H1043">
        <v>67.291906546000007</v>
      </c>
      <c r="I1043">
        <v>67.291906999999995</v>
      </c>
      <c r="J1043">
        <v>802.47392000000002</v>
      </c>
      <c r="K1043" s="6" t="str" cm="1">
        <f t="array" ref="K1043">INDEX(_xlfn.TEXTSPLIT(TableCSV[[#This Row],[csv]],"_"),1)</f>
        <v>sgemm</v>
      </c>
      <c r="L1043" s="6" t="str" cm="1">
        <f t="array" ref="L1043">INDEX(_xlfn.TEXTSPLIT(TableCSV[[#This Row],[csv]],"_"),2)</f>
        <v>oblas</v>
      </c>
      <c r="M104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3" s="6">
        <f>IF(ISNUMBER(SEARCH("optimized",TableCSV[[#This Row],[csv]])),1,0)</f>
        <v>1</v>
      </c>
      <c r="O1043" s="6" t="str" cm="1">
        <f t="array" ref="O1043">INDEX(_xlfn.TEXTSPLIT(INDEX(_xlfn.TEXTSPLIT(TableCSV[[#This Row],[rep]],"="),2)," "),1)</f>
        <v>cores</v>
      </c>
      <c r="P1043" s="6" t="str" cm="1">
        <f t="array" ref="P1043">INDEX(_xlfn.TEXTSPLIT(INDEX(_xlfn.TEXTSPLIT(TableCSV[[#This Row],[rep]],"="),3)," "),1)</f>
        <v>spread</v>
      </c>
      <c r="Q1043" s="6" cm="1">
        <f t="array" ref="Q1043">VALUE(INDEX(_xlfn.TEXTSPLIT(INDEX(_xlfn.TEXTSPLIT(TableCSV[[#This Row],[rep]],"="),4)," "),1))</f>
        <v>6</v>
      </c>
      <c r="R1043" s="6" cm="1">
        <f t="array" ref="R1043">VALUE(INDEX(_xlfn.TEXTSPLIT(INDEX(_xlfn.TEXTSPLIT(TableCSV[[#This Row],[rep]],"="),5)," "),1))</f>
        <v>6</v>
      </c>
    </row>
    <row r="1044" spans="1:18" hidden="1" x14ac:dyDescent="0.25">
      <c r="A1044" t="s">
        <v>1245</v>
      </c>
      <c r="B1044" t="s">
        <v>1246</v>
      </c>
      <c r="C1044" t="s">
        <v>36</v>
      </c>
      <c r="D1044" t="s">
        <v>1247</v>
      </c>
      <c r="E1044">
        <v>30000</v>
      </c>
      <c r="F1044">
        <v>30000</v>
      </c>
      <c r="G1044">
        <v>30000</v>
      </c>
      <c r="H1044">
        <v>65.423822055000002</v>
      </c>
      <c r="I1044">
        <v>65.423822000000001</v>
      </c>
      <c r="J1044">
        <v>825.38742500000001</v>
      </c>
      <c r="K1044" s="6" t="str" cm="1">
        <f t="array" ref="K1044">INDEX(_xlfn.TEXTSPLIT(TableCSV[[#This Row],[csv]],"_"),1)</f>
        <v>dgemm</v>
      </c>
      <c r="L1044" s="6" t="str" cm="1">
        <f t="array" ref="L1044">INDEX(_xlfn.TEXTSPLIT(TableCSV[[#This Row],[csv]],"_"),2)</f>
        <v>mkl</v>
      </c>
      <c r="M104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4" s="6">
        <f>IF(ISNUMBER(SEARCH("optimized",TableCSV[[#This Row],[csv]])),1,0)</f>
        <v>1</v>
      </c>
      <c r="O1044" s="6" t="str" cm="1">
        <f t="array" ref="O1044">INDEX(_xlfn.TEXTSPLIT(INDEX(_xlfn.TEXTSPLIT(TableCSV[[#This Row],[rep]],"="),2)," "),1)</f>
        <v>cores</v>
      </c>
      <c r="P1044" s="6" t="str" cm="1">
        <f t="array" ref="P1044">INDEX(_xlfn.TEXTSPLIT(INDEX(_xlfn.TEXTSPLIT(TableCSV[[#This Row],[rep]],"="),3)," "),1)</f>
        <v>spread</v>
      </c>
      <c r="Q1044" s="6" cm="1">
        <f t="array" ref="Q1044">VALUE(INDEX(_xlfn.TEXTSPLIT(INDEX(_xlfn.TEXTSPLIT(TableCSV[[#This Row],[rep]],"="),4)," "),1))</f>
        <v>12</v>
      </c>
      <c r="R1044" s="6" cm="1">
        <f t="array" ref="R1044">VALUE(INDEX(_xlfn.TEXTSPLIT(INDEX(_xlfn.TEXTSPLIT(TableCSV[[#This Row],[rep]],"="),5)," "),1))</f>
        <v>12</v>
      </c>
    </row>
    <row r="1045" spans="1:18" hidden="1" x14ac:dyDescent="0.25">
      <c r="A1045" t="s">
        <v>1245</v>
      </c>
      <c r="B1045" t="s">
        <v>1246</v>
      </c>
      <c r="C1045" t="s">
        <v>36</v>
      </c>
      <c r="D1045" t="s">
        <v>1248</v>
      </c>
      <c r="E1045">
        <v>30000</v>
      </c>
      <c r="F1045">
        <v>30000</v>
      </c>
      <c r="G1045">
        <v>30000</v>
      </c>
      <c r="H1045">
        <v>71.281761044000007</v>
      </c>
      <c r="I1045">
        <v>71.281761000000003</v>
      </c>
      <c r="J1045">
        <v>757.55704100000003</v>
      </c>
      <c r="K1045" s="6" t="str" cm="1">
        <f t="array" ref="K1045">INDEX(_xlfn.TEXTSPLIT(TableCSV[[#This Row],[csv]],"_"),1)</f>
        <v>dgemm</v>
      </c>
      <c r="L1045" s="6" t="str" cm="1">
        <f t="array" ref="L1045">INDEX(_xlfn.TEXTSPLIT(TableCSV[[#This Row],[csv]],"_"),2)</f>
        <v>mkl</v>
      </c>
      <c r="M104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5" s="6">
        <f>IF(ISNUMBER(SEARCH("optimized",TableCSV[[#This Row],[csv]])),1,0)</f>
        <v>1</v>
      </c>
      <c r="O1045" s="6" t="str" cm="1">
        <f t="array" ref="O1045">INDEX(_xlfn.TEXTSPLIT(INDEX(_xlfn.TEXTSPLIT(TableCSV[[#This Row],[rep]],"="),2)," "),1)</f>
        <v>cores</v>
      </c>
      <c r="P1045" s="6" t="str" cm="1">
        <f t="array" ref="P1045">INDEX(_xlfn.TEXTSPLIT(INDEX(_xlfn.TEXTSPLIT(TableCSV[[#This Row],[rep]],"="),3)," "),1)</f>
        <v>spread</v>
      </c>
      <c r="Q1045" s="6" cm="1">
        <f t="array" ref="Q1045">VALUE(INDEX(_xlfn.TEXTSPLIT(INDEX(_xlfn.TEXTSPLIT(TableCSV[[#This Row],[rep]],"="),4)," "),1))</f>
        <v>11</v>
      </c>
      <c r="R1045" s="6" cm="1">
        <f t="array" ref="R1045">VALUE(INDEX(_xlfn.TEXTSPLIT(INDEX(_xlfn.TEXTSPLIT(TableCSV[[#This Row],[rep]],"="),5)," "),1))</f>
        <v>11</v>
      </c>
    </row>
    <row r="1046" spans="1:18" hidden="1" x14ac:dyDescent="0.25">
      <c r="A1046" t="s">
        <v>1245</v>
      </c>
      <c r="B1046" t="s">
        <v>1246</v>
      </c>
      <c r="C1046" t="s">
        <v>36</v>
      </c>
      <c r="D1046" t="s">
        <v>1249</v>
      </c>
      <c r="E1046">
        <v>30000</v>
      </c>
      <c r="F1046">
        <v>30000</v>
      </c>
      <c r="G1046">
        <v>30000</v>
      </c>
      <c r="H1046">
        <v>78.486815500999995</v>
      </c>
      <c r="I1046">
        <v>78.486816000000005</v>
      </c>
      <c r="J1046">
        <v>688.013645</v>
      </c>
      <c r="K1046" s="6" t="str" cm="1">
        <f t="array" ref="K1046">INDEX(_xlfn.TEXTSPLIT(TableCSV[[#This Row],[csv]],"_"),1)</f>
        <v>dgemm</v>
      </c>
      <c r="L1046" s="6" t="str" cm="1">
        <f t="array" ref="L1046">INDEX(_xlfn.TEXTSPLIT(TableCSV[[#This Row],[csv]],"_"),2)</f>
        <v>mkl</v>
      </c>
      <c r="M104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6" s="6">
        <f>IF(ISNUMBER(SEARCH("optimized",TableCSV[[#This Row],[csv]])),1,0)</f>
        <v>1</v>
      </c>
      <c r="O1046" s="6" t="str" cm="1">
        <f t="array" ref="O1046">INDEX(_xlfn.TEXTSPLIT(INDEX(_xlfn.TEXTSPLIT(TableCSV[[#This Row],[rep]],"="),2)," "),1)</f>
        <v>cores</v>
      </c>
      <c r="P1046" s="6" t="str" cm="1">
        <f t="array" ref="P1046">INDEX(_xlfn.TEXTSPLIT(INDEX(_xlfn.TEXTSPLIT(TableCSV[[#This Row],[rep]],"="),3)," "),1)</f>
        <v>spread</v>
      </c>
      <c r="Q1046" s="6" cm="1">
        <f t="array" ref="Q1046">VALUE(INDEX(_xlfn.TEXTSPLIT(INDEX(_xlfn.TEXTSPLIT(TableCSV[[#This Row],[rep]],"="),4)," "),1))</f>
        <v>10</v>
      </c>
      <c r="R1046" s="6" cm="1">
        <f t="array" ref="R1046">VALUE(INDEX(_xlfn.TEXTSPLIT(INDEX(_xlfn.TEXTSPLIT(TableCSV[[#This Row],[rep]],"="),5)," "),1))</f>
        <v>10</v>
      </c>
    </row>
    <row r="1047" spans="1:18" hidden="1" x14ac:dyDescent="0.25">
      <c r="A1047" t="s">
        <v>1245</v>
      </c>
      <c r="B1047" t="s">
        <v>1246</v>
      </c>
      <c r="C1047" t="s">
        <v>36</v>
      </c>
      <c r="D1047" t="s">
        <v>1250</v>
      </c>
      <c r="E1047">
        <v>30000</v>
      </c>
      <c r="F1047">
        <v>30000</v>
      </c>
      <c r="G1047">
        <v>30000</v>
      </c>
      <c r="H1047">
        <v>87.106281744</v>
      </c>
      <c r="I1047">
        <v>87.106281999999993</v>
      </c>
      <c r="J1047">
        <v>619.93232799999998</v>
      </c>
      <c r="K1047" s="6" t="str" cm="1">
        <f t="array" ref="K1047">INDEX(_xlfn.TEXTSPLIT(TableCSV[[#This Row],[csv]],"_"),1)</f>
        <v>dgemm</v>
      </c>
      <c r="L1047" s="6" t="str" cm="1">
        <f t="array" ref="L1047">INDEX(_xlfn.TEXTSPLIT(TableCSV[[#This Row],[csv]],"_"),2)</f>
        <v>mkl</v>
      </c>
      <c r="M104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7" s="6">
        <f>IF(ISNUMBER(SEARCH("optimized",TableCSV[[#This Row],[csv]])),1,0)</f>
        <v>1</v>
      </c>
      <c r="O1047" s="6" t="str" cm="1">
        <f t="array" ref="O1047">INDEX(_xlfn.TEXTSPLIT(INDEX(_xlfn.TEXTSPLIT(TableCSV[[#This Row],[rep]],"="),2)," "),1)</f>
        <v>cores</v>
      </c>
      <c r="P1047" s="6" t="str" cm="1">
        <f t="array" ref="P1047">INDEX(_xlfn.TEXTSPLIT(INDEX(_xlfn.TEXTSPLIT(TableCSV[[#This Row],[rep]],"="),3)," "),1)</f>
        <v>spread</v>
      </c>
      <c r="Q1047" s="6" cm="1">
        <f t="array" ref="Q1047">VALUE(INDEX(_xlfn.TEXTSPLIT(INDEX(_xlfn.TEXTSPLIT(TableCSV[[#This Row],[rep]],"="),4)," "),1))</f>
        <v>9</v>
      </c>
      <c r="R1047" s="6" cm="1">
        <f t="array" ref="R1047">VALUE(INDEX(_xlfn.TEXTSPLIT(INDEX(_xlfn.TEXTSPLIT(TableCSV[[#This Row],[rep]],"="),5)," "),1))</f>
        <v>9</v>
      </c>
    </row>
    <row r="1048" spans="1:18" hidden="1" x14ac:dyDescent="0.25">
      <c r="A1048" t="s">
        <v>1245</v>
      </c>
      <c r="B1048" t="s">
        <v>1246</v>
      </c>
      <c r="C1048" t="s">
        <v>36</v>
      </c>
      <c r="D1048" t="s">
        <v>1251</v>
      </c>
      <c r="E1048">
        <v>30000</v>
      </c>
      <c r="F1048">
        <v>30000</v>
      </c>
      <c r="G1048">
        <v>30000</v>
      </c>
      <c r="H1048">
        <v>98.301645583999999</v>
      </c>
      <c r="I1048">
        <v>98.301646000000005</v>
      </c>
      <c r="J1048">
        <v>549.32956300000001</v>
      </c>
      <c r="K1048" s="6" t="str" cm="1">
        <f t="array" ref="K1048">INDEX(_xlfn.TEXTSPLIT(TableCSV[[#This Row],[csv]],"_"),1)</f>
        <v>dgemm</v>
      </c>
      <c r="L1048" s="6" t="str" cm="1">
        <f t="array" ref="L1048">INDEX(_xlfn.TEXTSPLIT(TableCSV[[#This Row],[csv]],"_"),2)</f>
        <v>mkl</v>
      </c>
      <c r="M104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8" s="6">
        <f>IF(ISNUMBER(SEARCH("optimized",TableCSV[[#This Row],[csv]])),1,0)</f>
        <v>1</v>
      </c>
      <c r="O1048" s="6" t="str" cm="1">
        <f t="array" ref="O1048">INDEX(_xlfn.TEXTSPLIT(INDEX(_xlfn.TEXTSPLIT(TableCSV[[#This Row],[rep]],"="),2)," "),1)</f>
        <v>cores</v>
      </c>
      <c r="P1048" s="6" t="str" cm="1">
        <f t="array" ref="P1048">INDEX(_xlfn.TEXTSPLIT(INDEX(_xlfn.TEXTSPLIT(TableCSV[[#This Row],[rep]],"="),3)," "),1)</f>
        <v>spread</v>
      </c>
      <c r="Q1048" s="6" cm="1">
        <f t="array" ref="Q1048">VALUE(INDEX(_xlfn.TEXTSPLIT(INDEX(_xlfn.TEXTSPLIT(TableCSV[[#This Row],[rep]],"="),4)," "),1))</f>
        <v>8</v>
      </c>
      <c r="R1048" s="6" cm="1">
        <f t="array" ref="R1048">VALUE(INDEX(_xlfn.TEXTSPLIT(INDEX(_xlfn.TEXTSPLIT(TableCSV[[#This Row],[rep]],"="),5)," "),1))</f>
        <v>8</v>
      </c>
    </row>
    <row r="1049" spans="1:18" hidden="1" x14ac:dyDescent="0.25">
      <c r="A1049" t="s">
        <v>1245</v>
      </c>
      <c r="B1049" t="s">
        <v>1246</v>
      </c>
      <c r="C1049" t="s">
        <v>36</v>
      </c>
      <c r="D1049" t="s">
        <v>1252</v>
      </c>
      <c r="E1049">
        <v>30000</v>
      </c>
      <c r="F1049">
        <v>30000</v>
      </c>
      <c r="G1049">
        <v>30000</v>
      </c>
      <c r="H1049">
        <v>112.291357637</v>
      </c>
      <c r="I1049">
        <v>112.291358</v>
      </c>
      <c r="J1049">
        <v>480.89186100000001</v>
      </c>
      <c r="K1049" s="6" t="str" cm="1">
        <f t="array" ref="K1049">INDEX(_xlfn.TEXTSPLIT(TableCSV[[#This Row],[csv]],"_"),1)</f>
        <v>dgemm</v>
      </c>
      <c r="L1049" s="6" t="str" cm="1">
        <f t="array" ref="L1049">INDEX(_xlfn.TEXTSPLIT(TableCSV[[#This Row],[csv]],"_"),2)</f>
        <v>mkl</v>
      </c>
      <c r="M104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49" s="6">
        <f>IF(ISNUMBER(SEARCH("optimized",TableCSV[[#This Row],[csv]])),1,0)</f>
        <v>1</v>
      </c>
      <c r="O1049" s="6" t="str" cm="1">
        <f t="array" ref="O1049">INDEX(_xlfn.TEXTSPLIT(INDEX(_xlfn.TEXTSPLIT(TableCSV[[#This Row],[rep]],"="),2)," "),1)</f>
        <v>cores</v>
      </c>
      <c r="P1049" s="6" t="str" cm="1">
        <f t="array" ref="P1049">INDEX(_xlfn.TEXTSPLIT(INDEX(_xlfn.TEXTSPLIT(TableCSV[[#This Row],[rep]],"="),3)," "),1)</f>
        <v>spread</v>
      </c>
      <c r="Q1049" s="6" cm="1">
        <f t="array" ref="Q1049">VALUE(INDEX(_xlfn.TEXTSPLIT(INDEX(_xlfn.TEXTSPLIT(TableCSV[[#This Row],[rep]],"="),4)," "),1))</f>
        <v>7</v>
      </c>
      <c r="R1049" s="6" cm="1">
        <f t="array" ref="R1049">VALUE(INDEX(_xlfn.TEXTSPLIT(INDEX(_xlfn.TEXTSPLIT(TableCSV[[#This Row],[rep]],"="),5)," "),1))</f>
        <v>7</v>
      </c>
    </row>
    <row r="1050" spans="1:18" hidden="1" x14ac:dyDescent="0.25">
      <c r="A1050" t="s">
        <v>1245</v>
      </c>
      <c r="B1050" t="s">
        <v>1246</v>
      </c>
      <c r="C1050" t="s">
        <v>36</v>
      </c>
      <c r="D1050" t="s">
        <v>1253</v>
      </c>
      <c r="E1050">
        <v>30000</v>
      </c>
      <c r="F1050">
        <v>30000</v>
      </c>
      <c r="G1050">
        <v>30000</v>
      </c>
      <c r="H1050">
        <v>131.39359205</v>
      </c>
      <c r="I1050">
        <v>131.39359200000001</v>
      </c>
      <c r="J1050">
        <v>410.97894600000001</v>
      </c>
      <c r="K1050" s="6" t="str" cm="1">
        <f t="array" ref="K1050">INDEX(_xlfn.TEXTSPLIT(TableCSV[[#This Row],[csv]],"_"),1)</f>
        <v>dgemm</v>
      </c>
      <c r="L1050" s="6" t="str" cm="1">
        <f t="array" ref="L1050">INDEX(_xlfn.TEXTSPLIT(TableCSV[[#This Row],[csv]],"_"),2)</f>
        <v>mkl</v>
      </c>
      <c r="M105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0" s="6">
        <f>IF(ISNUMBER(SEARCH("optimized",TableCSV[[#This Row],[csv]])),1,0)</f>
        <v>1</v>
      </c>
      <c r="O1050" s="6" t="str" cm="1">
        <f t="array" ref="O1050">INDEX(_xlfn.TEXTSPLIT(INDEX(_xlfn.TEXTSPLIT(TableCSV[[#This Row],[rep]],"="),2)," "),1)</f>
        <v>cores</v>
      </c>
      <c r="P1050" s="6" t="str" cm="1">
        <f t="array" ref="P1050">INDEX(_xlfn.TEXTSPLIT(INDEX(_xlfn.TEXTSPLIT(TableCSV[[#This Row],[rep]],"="),3)," "),1)</f>
        <v>spread</v>
      </c>
      <c r="Q1050" s="6" cm="1">
        <f t="array" ref="Q1050">VALUE(INDEX(_xlfn.TEXTSPLIT(INDEX(_xlfn.TEXTSPLIT(TableCSV[[#This Row],[rep]],"="),4)," "),1))</f>
        <v>6</v>
      </c>
      <c r="R1050" s="6" cm="1">
        <f t="array" ref="R1050">VALUE(INDEX(_xlfn.TEXTSPLIT(INDEX(_xlfn.TEXTSPLIT(TableCSV[[#This Row],[rep]],"="),5)," "),1))</f>
        <v>6</v>
      </c>
    </row>
    <row r="1051" spans="1:18" hidden="1" x14ac:dyDescent="0.25">
      <c r="A1051" t="s">
        <v>1245</v>
      </c>
      <c r="B1051" t="s">
        <v>1246</v>
      </c>
      <c r="C1051" t="s">
        <v>36</v>
      </c>
      <c r="D1051" t="s">
        <v>1254</v>
      </c>
      <c r="E1051">
        <v>30000</v>
      </c>
      <c r="F1051">
        <v>30000</v>
      </c>
      <c r="G1051">
        <v>30000</v>
      </c>
      <c r="H1051">
        <v>158.49761442799999</v>
      </c>
      <c r="I1051">
        <v>158.497614</v>
      </c>
      <c r="J1051">
        <v>340.69913400000002</v>
      </c>
      <c r="K1051" s="6" t="str" cm="1">
        <f t="array" ref="K1051">INDEX(_xlfn.TEXTSPLIT(TableCSV[[#This Row],[csv]],"_"),1)</f>
        <v>dgemm</v>
      </c>
      <c r="L1051" s="6" t="str" cm="1">
        <f t="array" ref="L1051">INDEX(_xlfn.TEXTSPLIT(TableCSV[[#This Row],[csv]],"_"),2)</f>
        <v>mkl</v>
      </c>
      <c r="M105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1" s="6">
        <f>IF(ISNUMBER(SEARCH("optimized",TableCSV[[#This Row],[csv]])),1,0)</f>
        <v>1</v>
      </c>
      <c r="O1051" s="6" t="str" cm="1">
        <f t="array" ref="O1051">INDEX(_xlfn.TEXTSPLIT(INDEX(_xlfn.TEXTSPLIT(TableCSV[[#This Row],[rep]],"="),2)," "),1)</f>
        <v>cores</v>
      </c>
      <c r="P1051" s="6" t="str" cm="1">
        <f t="array" ref="P1051">INDEX(_xlfn.TEXTSPLIT(INDEX(_xlfn.TEXTSPLIT(TableCSV[[#This Row],[rep]],"="),3)," "),1)</f>
        <v>spread</v>
      </c>
      <c r="Q1051" s="6" cm="1">
        <f t="array" ref="Q1051">VALUE(INDEX(_xlfn.TEXTSPLIT(INDEX(_xlfn.TEXTSPLIT(TableCSV[[#This Row],[rep]],"="),4)," "),1))</f>
        <v>5</v>
      </c>
      <c r="R1051" s="6" cm="1">
        <f t="array" ref="R1051">VALUE(INDEX(_xlfn.TEXTSPLIT(INDEX(_xlfn.TEXTSPLIT(TableCSV[[#This Row],[rep]],"="),5)," "),1))</f>
        <v>5</v>
      </c>
    </row>
    <row r="1052" spans="1:18" hidden="1" x14ac:dyDescent="0.25">
      <c r="A1052" t="s">
        <v>1245</v>
      </c>
      <c r="B1052" t="s">
        <v>1246</v>
      </c>
      <c r="C1052" t="s">
        <v>36</v>
      </c>
      <c r="D1052" t="s">
        <v>1255</v>
      </c>
      <c r="E1052">
        <v>30000</v>
      </c>
      <c r="F1052">
        <v>30000</v>
      </c>
      <c r="G1052">
        <v>30000</v>
      </c>
      <c r="H1052">
        <v>198.916191027</v>
      </c>
      <c r="I1052">
        <v>198.916191</v>
      </c>
      <c r="J1052">
        <v>271.471114</v>
      </c>
      <c r="K1052" s="6" t="str" cm="1">
        <f t="array" ref="K1052">INDEX(_xlfn.TEXTSPLIT(TableCSV[[#This Row],[csv]],"_"),1)</f>
        <v>dgemm</v>
      </c>
      <c r="L1052" s="6" t="str" cm="1">
        <f t="array" ref="L1052">INDEX(_xlfn.TEXTSPLIT(TableCSV[[#This Row],[csv]],"_"),2)</f>
        <v>mkl</v>
      </c>
      <c r="M105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2" s="6">
        <f>IF(ISNUMBER(SEARCH("optimized",TableCSV[[#This Row],[csv]])),1,0)</f>
        <v>1</v>
      </c>
      <c r="O1052" s="6" t="str" cm="1">
        <f t="array" ref="O1052">INDEX(_xlfn.TEXTSPLIT(INDEX(_xlfn.TEXTSPLIT(TableCSV[[#This Row],[rep]],"="),2)," "),1)</f>
        <v>cores</v>
      </c>
      <c r="P1052" s="6" t="str" cm="1">
        <f t="array" ref="P1052">INDEX(_xlfn.TEXTSPLIT(INDEX(_xlfn.TEXTSPLIT(TableCSV[[#This Row],[rep]],"="),3)," "),1)</f>
        <v>spread</v>
      </c>
      <c r="Q1052" s="6" cm="1">
        <f t="array" ref="Q1052">VALUE(INDEX(_xlfn.TEXTSPLIT(INDEX(_xlfn.TEXTSPLIT(TableCSV[[#This Row],[rep]],"="),4)," "),1))</f>
        <v>4</v>
      </c>
      <c r="R1052" s="6" cm="1">
        <f t="array" ref="R1052">VALUE(INDEX(_xlfn.TEXTSPLIT(INDEX(_xlfn.TEXTSPLIT(TableCSV[[#This Row],[rep]],"="),5)," "),1))</f>
        <v>4</v>
      </c>
    </row>
    <row r="1053" spans="1:18" hidden="1" x14ac:dyDescent="0.25">
      <c r="A1053" t="s">
        <v>1245</v>
      </c>
      <c r="B1053" t="s">
        <v>1246</v>
      </c>
      <c r="C1053" t="s">
        <v>36</v>
      </c>
      <c r="D1053" t="s">
        <v>1256</v>
      </c>
      <c r="E1053">
        <v>30000</v>
      </c>
      <c r="F1053">
        <v>30000</v>
      </c>
      <c r="G1053">
        <v>30000</v>
      </c>
      <c r="H1053">
        <v>267.37675465199999</v>
      </c>
      <c r="I1053">
        <v>267.376755</v>
      </c>
      <c r="J1053">
        <v>201.962209</v>
      </c>
      <c r="K1053" s="6" t="str" cm="1">
        <f t="array" ref="K1053">INDEX(_xlfn.TEXTSPLIT(TableCSV[[#This Row],[csv]],"_"),1)</f>
        <v>dgemm</v>
      </c>
      <c r="L1053" s="6" t="str" cm="1">
        <f t="array" ref="L1053">INDEX(_xlfn.TEXTSPLIT(TableCSV[[#This Row],[csv]],"_"),2)</f>
        <v>mkl</v>
      </c>
      <c r="M105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3" s="6">
        <f>IF(ISNUMBER(SEARCH("optimized",TableCSV[[#This Row],[csv]])),1,0)</f>
        <v>1</v>
      </c>
      <c r="O1053" s="6" t="str" cm="1">
        <f t="array" ref="O1053">INDEX(_xlfn.TEXTSPLIT(INDEX(_xlfn.TEXTSPLIT(TableCSV[[#This Row],[rep]],"="),2)," "),1)</f>
        <v>cores</v>
      </c>
      <c r="P1053" s="6" t="str" cm="1">
        <f t="array" ref="P1053">INDEX(_xlfn.TEXTSPLIT(INDEX(_xlfn.TEXTSPLIT(TableCSV[[#This Row],[rep]],"="),3)," "),1)</f>
        <v>spread</v>
      </c>
      <c r="Q1053" s="6" cm="1">
        <f t="array" ref="Q1053">VALUE(INDEX(_xlfn.TEXTSPLIT(INDEX(_xlfn.TEXTSPLIT(TableCSV[[#This Row],[rep]],"="),4)," "),1))</f>
        <v>3</v>
      </c>
      <c r="R1053" s="6" cm="1">
        <f t="array" ref="R1053">VALUE(INDEX(_xlfn.TEXTSPLIT(INDEX(_xlfn.TEXTSPLIT(TableCSV[[#This Row],[rep]],"="),5)," "),1))</f>
        <v>3</v>
      </c>
    </row>
    <row r="1054" spans="1:18" hidden="1" x14ac:dyDescent="0.25">
      <c r="A1054" t="s">
        <v>1245</v>
      </c>
      <c r="B1054" t="s">
        <v>1246</v>
      </c>
      <c r="C1054" t="s">
        <v>36</v>
      </c>
      <c r="D1054" t="s">
        <v>1257</v>
      </c>
      <c r="E1054">
        <v>30000</v>
      </c>
      <c r="F1054">
        <v>30000</v>
      </c>
      <c r="G1054">
        <v>30000</v>
      </c>
      <c r="H1054">
        <v>404.998484615</v>
      </c>
      <c r="I1054">
        <v>404.99848500000002</v>
      </c>
      <c r="J1054">
        <v>133.333832</v>
      </c>
      <c r="K1054" s="6" t="str" cm="1">
        <f t="array" ref="K1054">INDEX(_xlfn.TEXTSPLIT(TableCSV[[#This Row],[csv]],"_"),1)</f>
        <v>dgemm</v>
      </c>
      <c r="L1054" s="6" t="str" cm="1">
        <f t="array" ref="L1054">INDEX(_xlfn.TEXTSPLIT(TableCSV[[#This Row],[csv]],"_"),2)</f>
        <v>mkl</v>
      </c>
      <c r="M105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4" s="6">
        <f>IF(ISNUMBER(SEARCH("optimized",TableCSV[[#This Row],[csv]])),1,0)</f>
        <v>1</v>
      </c>
      <c r="O1054" s="6" t="str" cm="1">
        <f t="array" ref="O1054">INDEX(_xlfn.TEXTSPLIT(INDEX(_xlfn.TEXTSPLIT(TableCSV[[#This Row],[rep]],"="),2)," "),1)</f>
        <v>cores</v>
      </c>
      <c r="P1054" s="6" t="str" cm="1">
        <f t="array" ref="P1054">INDEX(_xlfn.TEXTSPLIT(INDEX(_xlfn.TEXTSPLIT(TableCSV[[#This Row],[rep]],"="),3)," "),1)</f>
        <v>spread</v>
      </c>
      <c r="Q1054" s="6" cm="1">
        <f t="array" ref="Q1054">VALUE(INDEX(_xlfn.TEXTSPLIT(INDEX(_xlfn.TEXTSPLIT(TableCSV[[#This Row],[rep]],"="),4)," "),1))</f>
        <v>2</v>
      </c>
      <c r="R1054" s="6" cm="1">
        <f t="array" ref="R1054">VALUE(INDEX(_xlfn.TEXTSPLIT(INDEX(_xlfn.TEXTSPLIT(TableCSV[[#This Row],[rep]],"="),5)," "),1))</f>
        <v>2</v>
      </c>
    </row>
    <row r="1055" spans="1:18" hidden="1" x14ac:dyDescent="0.25">
      <c r="A1055" t="s">
        <v>1245</v>
      </c>
      <c r="B1055" t="s">
        <v>1246</v>
      </c>
      <c r="C1055" t="s">
        <v>36</v>
      </c>
      <c r="D1055" t="s">
        <v>1258</v>
      </c>
      <c r="E1055">
        <v>30000</v>
      </c>
      <c r="F1055">
        <v>30000</v>
      </c>
      <c r="G1055">
        <v>30000</v>
      </c>
      <c r="H1055">
        <v>800.93406277899999</v>
      </c>
      <c r="I1055">
        <v>800.93406300000004</v>
      </c>
      <c r="J1055">
        <v>67.421279999999996</v>
      </c>
      <c r="K1055" s="6" t="str" cm="1">
        <f t="array" ref="K1055">INDEX(_xlfn.TEXTSPLIT(TableCSV[[#This Row],[csv]],"_"),1)</f>
        <v>dgemm</v>
      </c>
      <c r="L1055" s="6" t="str" cm="1">
        <f t="array" ref="L1055">INDEX(_xlfn.TEXTSPLIT(TableCSV[[#This Row],[csv]],"_"),2)</f>
        <v>mkl</v>
      </c>
      <c r="M105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5" s="6">
        <f>IF(ISNUMBER(SEARCH("optimized",TableCSV[[#This Row],[csv]])),1,0)</f>
        <v>1</v>
      </c>
      <c r="O1055" s="6" t="str" cm="1">
        <f t="array" ref="O1055">INDEX(_xlfn.TEXTSPLIT(INDEX(_xlfn.TEXTSPLIT(TableCSV[[#This Row],[rep]],"="),2)," "),1)</f>
        <v>cores</v>
      </c>
      <c r="P1055" s="6" t="str" cm="1">
        <f t="array" ref="P1055">INDEX(_xlfn.TEXTSPLIT(INDEX(_xlfn.TEXTSPLIT(TableCSV[[#This Row],[rep]],"="),3)," "),1)</f>
        <v>spread</v>
      </c>
      <c r="Q1055" s="6" cm="1">
        <f t="array" ref="Q1055">VALUE(INDEX(_xlfn.TEXTSPLIT(INDEX(_xlfn.TEXTSPLIT(TableCSV[[#This Row],[rep]],"="),4)," "),1))</f>
        <v>1</v>
      </c>
      <c r="R1055" s="6" cm="1">
        <f t="array" ref="R1055">VALUE(INDEX(_xlfn.TEXTSPLIT(INDEX(_xlfn.TEXTSPLIT(TableCSV[[#This Row],[rep]],"="),5)," "),1))</f>
        <v>1</v>
      </c>
    </row>
    <row r="1056" spans="1:18" hidden="1" x14ac:dyDescent="0.25">
      <c r="A1056" t="s">
        <v>1245</v>
      </c>
      <c r="B1056" t="s">
        <v>1246</v>
      </c>
      <c r="C1056" t="s">
        <v>36</v>
      </c>
      <c r="D1056" t="s">
        <v>1259</v>
      </c>
      <c r="E1056">
        <v>30000</v>
      </c>
      <c r="F1056">
        <v>30000</v>
      </c>
      <c r="G1056">
        <v>30000</v>
      </c>
      <c r="H1056">
        <v>65.357334217000002</v>
      </c>
      <c r="I1056">
        <v>65.357333999999994</v>
      </c>
      <c r="J1056">
        <v>826.22708899999998</v>
      </c>
      <c r="K1056" s="6" t="str" cm="1">
        <f t="array" ref="K1056">INDEX(_xlfn.TEXTSPLIT(TableCSV[[#This Row],[csv]],"_"),1)</f>
        <v>dgemm</v>
      </c>
      <c r="L1056" s="6" t="str" cm="1">
        <f t="array" ref="L1056">INDEX(_xlfn.TEXTSPLIT(TableCSV[[#This Row],[csv]],"_"),2)</f>
        <v>mkl</v>
      </c>
      <c r="M105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6" s="6">
        <f>IF(ISNUMBER(SEARCH("optimized",TableCSV[[#This Row],[csv]])),1,0)</f>
        <v>1</v>
      </c>
      <c r="O1056" s="6" t="str" cm="1">
        <f t="array" ref="O1056">INDEX(_xlfn.TEXTSPLIT(INDEX(_xlfn.TEXTSPLIT(TableCSV[[#This Row],[rep]],"="),2)," "),1)</f>
        <v>cores</v>
      </c>
      <c r="P1056" s="6" t="str" cm="1">
        <f t="array" ref="P1056">INDEX(_xlfn.TEXTSPLIT(INDEX(_xlfn.TEXTSPLIT(TableCSV[[#This Row],[rep]],"="),3)," "),1)</f>
        <v>spread</v>
      </c>
      <c r="Q1056" s="6" cm="1">
        <f t="array" ref="Q1056">VALUE(INDEX(_xlfn.TEXTSPLIT(INDEX(_xlfn.TEXTSPLIT(TableCSV[[#This Row],[rep]],"="),4)," "),1))</f>
        <v>12</v>
      </c>
      <c r="R1056" s="6" cm="1">
        <f t="array" ref="R1056">VALUE(INDEX(_xlfn.TEXTSPLIT(INDEX(_xlfn.TEXTSPLIT(TableCSV[[#This Row],[rep]],"="),5)," "),1))</f>
        <v>12</v>
      </c>
    </row>
    <row r="1057" spans="1:18" hidden="1" x14ac:dyDescent="0.25">
      <c r="A1057" t="s">
        <v>1245</v>
      </c>
      <c r="B1057" t="s">
        <v>1246</v>
      </c>
      <c r="C1057" t="s">
        <v>36</v>
      </c>
      <c r="D1057" t="s">
        <v>1260</v>
      </c>
      <c r="E1057">
        <v>30000</v>
      </c>
      <c r="F1057">
        <v>30000</v>
      </c>
      <c r="G1057">
        <v>30000</v>
      </c>
      <c r="H1057">
        <v>71.235290292000002</v>
      </c>
      <c r="I1057">
        <v>71.235290000000006</v>
      </c>
      <c r="J1057">
        <v>758.05123800000001</v>
      </c>
      <c r="K1057" s="6" t="str" cm="1">
        <f t="array" ref="K1057">INDEX(_xlfn.TEXTSPLIT(TableCSV[[#This Row],[csv]],"_"),1)</f>
        <v>dgemm</v>
      </c>
      <c r="L1057" s="6" t="str" cm="1">
        <f t="array" ref="L1057">INDEX(_xlfn.TEXTSPLIT(TableCSV[[#This Row],[csv]],"_"),2)</f>
        <v>mkl</v>
      </c>
      <c r="M105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7" s="6">
        <f>IF(ISNUMBER(SEARCH("optimized",TableCSV[[#This Row],[csv]])),1,0)</f>
        <v>1</v>
      </c>
      <c r="O1057" s="6" t="str" cm="1">
        <f t="array" ref="O1057">INDEX(_xlfn.TEXTSPLIT(INDEX(_xlfn.TEXTSPLIT(TableCSV[[#This Row],[rep]],"="),2)," "),1)</f>
        <v>cores</v>
      </c>
      <c r="P1057" s="6" t="str" cm="1">
        <f t="array" ref="P1057">INDEX(_xlfn.TEXTSPLIT(INDEX(_xlfn.TEXTSPLIT(TableCSV[[#This Row],[rep]],"="),3)," "),1)</f>
        <v>spread</v>
      </c>
      <c r="Q1057" s="6" cm="1">
        <f t="array" ref="Q1057">VALUE(INDEX(_xlfn.TEXTSPLIT(INDEX(_xlfn.TEXTSPLIT(TableCSV[[#This Row],[rep]],"="),4)," "),1))</f>
        <v>11</v>
      </c>
      <c r="R1057" s="6" cm="1">
        <f t="array" ref="R1057">VALUE(INDEX(_xlfn.TEXTSPLIT(INDEX(_xlfn.TEXTSPLIT(TableCSV[[#This Row],[rep]],"="),5)," "),1))</f>
        <v>11</v>
      </c>
    </row>
    <row r="1058" spans="1:18" hidden="1" x14ac:dyDescent="0.25">
      <c r="A1058" t="s">
        <v>1245</v>
      </c>
      <c r="B1058" t="s">
        <v>1246</v>
      </c>
      <c r="C1058" t="s">
        <v>36</v>
      </c>
      <c r="D1058" t="s">
        <v>1261</v>
      </c>
      <c r="E1058">
        <v>30000</v>
      </c>
      <c r="F1058">
        <v>30000</v>
      </c>
      <c r="G1058">
        <v>30000</v>
      </c>
      <c r="H1058">
        <v>78.362789049</v>
      </c>
      <c r="I1058">
        <v>78.362789000000006</v>
      </c>
      <c r="J1058">
        <v>689.10257899999999</v>
      </c>
      <c r="K1058" s="6" t="str" cm="1">
        <f t="array" ref="K1058">INDEX(_xlfn.TEXTSPLIT(TableCSV[[#This Row],[csv]],"_"),1)</f>
        <v>dgemm</v>
      </c>
      <c r="L1058" s="6" t="str" cm="1">
        <f t="array" ref="L1058">INDEX(_xlfn.TEXTSPLIT(TableCSV[[#This Row],[csv]],"_"),2)</f>
        <v>mkl</v>
      </c>
      <c r="M105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8" s="6">
        <f>IF(ISNUMBER(SEARCH("optimized",TableCSV[[#This Row],[csv]])),1,0)</f>
        <v>1</v>
      </c>
      <c r="O1058" s="6" t="str" cm="1">
        <f t="array" ref="O1058">INDEX(_xlfn.TEXTSPLIT(INDEX(_xlfn.TEXTSPLIT(TableCSV[[#This Row],[rep]],"="),2)," "),1)</f>
        <v>cores</v>
      </c>
      <c r="P1058" s="6" t="str" cm="1">
        <f t="array" ref="P1058">INDEX(_xlfn.TEXTSPLIT(INDEX(_xlfn.TEXTSPLIT(TableCSV[[#This Row],[rep]],"="),3)," "),1)</f>
        <v>spread</v>
      </c>
      <c r="Q1058" s="6" cm="1">
        <f t="array" ref="Q1058">VALUE(INDEX(_xlfn.TEXTSPLIT(INDEX(_xlfn.TEXTSPLIT(TableCSV[[#This Row],[rep]],"="),4)," "),1))</f>
        <v>10</v>
      </c>
      <c r="R1058" s="6" cm="1">
        <f t="array" ref="R1058">VALUE(INDEX(_xlfn.TEXTSPLIT(INDEX(_xlfn.TEXTSPLIT(TableCSV[[#This Row],[rep]],"="),5)," "),1))</f>
        <v>10</v>
      </c>
    </row>
    <row r="1059" spans="1:18" hidden="1" x14ac:dyDescent="0.25">
      <c r="A1059" t="s">
        <v>1245</v>
      </c>
      <c r="B1059" t="s">
        <v>1246</v>
      </c>
      <c r="C1059" t="s">
        <v>36</v>
      </c>
      <c r="D1059" t="s">
        <v>1262</v>
      </c>
      <c r="E1059">
        <v>30000</v>
      </c>
      <c r="F1059">
        <v>30000</v>
      </c>
      <c r="G1059">
        <v>30000</v>
      </c>
      <c r="H1059">
        <v>87.087798100000001</v>
      </c>
      <c r="I1059">
        <v>87.087798000000006</v>
      </c>
      <c r="J1059">
        <v>620.06390299999998</v>
      </c>
      <c r="K1059" s="6" t="str" cm="1">
        <f t="array" ref="K1059">INDEX(_xlfn.TEXTSPLIT(TableCSV[[#This Row],[csv]],"_"),1)</f>
        <v>dgemm</v>
      </c>
      <c r="L1059" s="6" t="str" cm="1">
        <f t="array" ref="L1059">INDEX(_xlfn.TEXTSPLIT(TableCSV[[#This Row],[csv]],"_"),2)</f>
        <v>mkl</v>
      </c>
      <c r="M105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59" s="6">
        <f>IF(ISNUMBER(SEARCH("optimized",TableCSV[[#This Row],[csv]])),1,0)</f>
        <v>1</v>
      </c>
      <c r="O1059" s="6" t="str" cm="1">
        <f t="array" ref="O1059">INDEX(_xlfn.TEXTSPLIT(INDEX(_xlfn.TEXTSPLIT(TableCSV[[#This Row],[rep]],"="),2)," "),1)</f>
        <v>cores</v>
      </c>
      <c r="P1059" s="6" t="str" cm="1">
        <f t="array" ref="P1059">INDEX(_xlfn.TEXTSPLIT(INDEX(_xlfn.TEXTSPLIT(TableCSV[[#This Row],[rep]],"="),3)," "),1)</f>
        <v>spread</v>
      </c>
      <c r="Q1059" s="6" cm="1">
        <f t="array" ref="Q1059">VALUE(INDEX(_xlfn.TEXTSPLIT(INDEX(_xlfn.TEXTSPLIT(TableCSV[[#This Row],[rep]],"="),4)," "),1))</f>
        <v>9</v>
      </c>
      <c r="R1059" s="6" cm="1">
        <f t="array" ref="R1059">VALUE(INDEX(_xlfn.TEXTSPLIT(INDEX(_xlfn.TEXTSPLIT(TableCSV[[#This Row],[rep]],"="),5)," "),1))</f>
        <v>9</v>
      </c>
    </row>
    <row r="1060" spans="1:18" hidden="1" x14ac:dyDescent="0.25">
      <c r="A1060" t="s">
        <v>1245</v>
      </c>
      <c r="B1060" t="s">
        <v>1246</v>
      </c>
      <c r="C1060" t="s">
        <v>36</v>
      </c>
      <c r="D1060" t="s">
        <v>1263</v>
      </c>
      <c r="E1060">
        <v>30000</v>
      </c>
      <c r="F1060">
        <v>30000</v>
      </c>
      <c r="G1060">
        <v>30000</v>
      </c>
      <c r="H1060">
        <v>98.273974383999999</v>
      </c>
      <c r="I1060">
        <v>98.273973999999995</v>
      </c>
      <c r="J1060">
        <v>549.484239</v>
      </c>
      <c r="K1060" s="6" t="str" cm="1">
        <f t="array" ref="K1060">INDEX(_xlfn.TEXTSPLIT(TableCSV[[#This Row],[csv]],"_"),1)</f>
        <v>dgemm</v>
      </c>
      <c r="L1060" s="6" t="str" cm="1">
        <f t="array" ref="L1060">INDEX(_xlfn.TEXTSPLIT(TableCSV[[#This Row],[csv]],"_"),2)</f>
        <v>mkl</v>
      </c>
      <c r="M106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0" s="6">
        <f>IF(ISNUMBER(SEARCH("optimized",TableCSV[[#This Row],[csv]])),1,0)</f>
        <v>1</v>
      </c>
      <c r="O1060" s="6" t="str" cm="1">
        <f t="array" ref="O1060">INDEX(_xlfn.TEXTSPLIT(INDEX(_xlfn.TEXTSPLIT(TableCSV[[#This Row],[rep]],"="),2)," "),1)</f>
        <v>cores</v>
      </c>
      <c r="P1060" s="6" t="str" cm="1">
        <f t="array" ref="P1060">INDEX(_xlfn.TEXTSPLIT(INDEX(_xlfn.TEXTSPLIT(TableCSV[[#This Row],[rep]],"="),3)," "),1)</f>
        <v>spread</v>
      </c>
      <c r="Q1060" s="6" cm="1">
        <f t="array" ref="Q1060">VALUE(INDEX(_xlfn.TEXTSPLIT(INDEX(_xlfn.TEXTSPLIT(TableCSV[[#This Row],[rep]],"="),4)," "),1))</f>
        <v>8</v>
      </c>
      <c r="R1060" s="6" cm="1">
        <f t="array" ref="R1060">VALUE(INDEX(_xlfn.TEXTSPLIT(INDEX(_xlfn.TEXTSPLIT(TableCSV[[#This Row],[rep]],"="),5)," "),1))</f>
        <v>8</v>
      </c>
    </row>
    <row r="1061" spans="1:18" hidden="1" x14ac:dyDescent="0.25">
      <c r="A1061" t="s">
        <v>1245</v>
      </c>
      <c r="B1061" t="s">
        <v>1246</v>
      </c>
      <c r="C1061" t="s">
        <v>36</v>
      </c>
      <c r="D1061" t="s">
        <v>1264</v>
      </c>
      <c r="E1061">
        <v>30000</v>
      </c>
      <c r="F1061">
        <v>30000</v>
      </c>
      <c r="G1061">
        <v>30000</v>
      </c>
      <c r="H1061">
        <v>112.35437726799999</v>
      </c>
      <c r="I1061">
        <v>112.354377</v>
      </c>
      <c r="J1061">
        <v>480.62212899999997</v>
      </c>
      <c r="K1061" s="6" t="str" cm="1">
        <f t="array" ref="K1061">INDEX(_xlfn.TEXTSPLIT(TableCSV[[#This Row],[csv]],"_"),1)</f>
        <v>dgemm</v>
      </c>
      <c r="L1061" s="6" t="str" cm="1">
        <f t="array" ref="L1061">INDEX(_xlfn.TEXTSPLIT(TableCSV[[#This Row],[csv]],"_"),2)</f>
        <v>mkl</v>
      </c>
      <c r="M106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1" s="6">
        <f>IF(ISNUMBER(SEARCH("optimized",TableCSV[[#This Row],[csv]])),1,0)</f>
        <v>1</v>
      </c>
      <c r="O1061" s="6" t="str" cm="1">
        <f t="array" ref="O1061">INDEX(_xlfn.TEXTSPLIT(INDEX(_xlfn.TEXTSPLIT(TableCSV[[#This Row],[rep]],"="),2)," "),1)</f>
        <v>cores</v>
      </c>
      <c r="P1061" s="6" t="str" cm="1">
        <f t="array" ref="P1061">INDEX(_xlfn.TEXTSPLIT(INDEX(_xlfn.TEXTSPLIT(TableCSV[[#This Row],[rep]],"="),3)," "),1)</f>
        <v>spread</v>
      </c>
      <c r="Q1061" s="6" cm="1">
        <f t="array" ref="Q1061">VALUE(INDEX(_xlfn.TEXTSPLIT(INDEX(_xlfn.TEXTSPLIT(TableCSV[[#This Row],[rep]],"="),4)," "),1))</f>
        <v>7</v>
      </c>
      <c r="R1061" s="6" cm="1">
        <f t="array" ref="R1061">VALUE(INDEX(_xlfn.TEXTSPLIT(INDEX(_xlfn.TEXTSPLIT(TableCSV[[#This Row],[rep]],"="),5)," "),1))</f>
        <v>7</v>
      </c>
    </row>
    <row r="1062" spans="1:18" hidden="1" x14ac:dyDescent="0.25">
      <c r="A1062" t="s">
        <v>1245</v>
      </c>
      <c r="B1062" t="s">
        <v>1246</v>
      </c>
      <c r="C1062" t="s">
        <v>36</v>
      </c>
      <c r="D1062" t="s">
        <v>1265</v>
      </c>
      <c r="E1062">
        <v>30000</v>
      </c>
      <c r="F1062">
        <v>30000</v>
      </c>
      <c r="G1062">
        <v>30000</v>
      </c>
      <c r="H1062">
        <v>131.698949809</v>
      </c>
      <c r="I1062">
        <v>131.69895</v>
      </c>
      <c r="J1062">
        <v>410.026049</v>
      </c>
      <c r="K1062" s="6" t="str" cm="1">
        <f t="array" ref="K1062">INDEX(_xlfn.TEXTSPLIT(TableCSV[[#This Row],[csv]],"_"),1)</f>
        <v>dgemm</v>
      </c>
      <c r="L1062" s="6" t="str" cm="1">
        <f t="array" ref="L1062">INDEX(_xlfn.TEXTSPLIT(TableCSV[[#This Row],[csv]],"_"),2)</f>
        <v>mkl</v>
      </c>
      <c r="M106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2" s="6">
        <f>IF(ISNUMBER(SEARCH("optimized",TableCSV[[#This Row],[csv]])),1,0)</f>
        <v>1</v>
      </c>
      <c r="O1062" s="6" t="str" cm="1">
        <f t="array" ref="O1062">INDEX(_xlfn.TEXTSPLIT(INDEX(_xlfn.TEXTSPLIT(TableCSV[[#This Row],[rep]],"="),2)," "),1)</f>
        <v>cores</v>
      </c>
      <c r="P1062" s="6" t="str" cm="1">
        <f t="array" ref="P1062">INDEX(_xlfn.TEXTSPLIT(INDEX(_xlfn.TEXTSPLIT(TableCSV[[#This Row],[rep]],"="),3)," "),1)</f>
        <v>spread</v>
      </c>
      <c r="Q1062" s="6" cm="1">
        <f t="array" ref="Q1062">VALUE(INDEX(_xlfn.TEXTSPLIT(INDEX(_xlfn.TEXTSPLIT(TableCSV[[#This Row],[rep]],"="),4)," "),1))</f>
        <v>6</v>
      </c>
      <c r="R1062" s="6" cm="1">
        <f t="array" ref="R1062">VALUE(INDEX(_xlfn.TEXTSPLIT(INDEX(_xlfn.TEXTSPLIT(TableCSV[[#This Row],[rep]],"="),5)," "),1))</f>
        <v>6</v>
      </c>
    </row>
    <row r="1063" spans="1:18" hidden="1" x14ac:dyDescent="0.25">
      <c r="A1063" t="s">
        <v>1245</v>
      </c>
      <c r="B1063" t="s">
        <v>1246</v>
      </c>
      <c r="C1063" t="s">
        <v>36</v>
      </c>
      <c r="D1063" t="s">
        <v>1266</v>
      </c>
      <c r="E1063">
        <v>30000</v>
      </c>
      <c r="F1063">
        <v>30000</v>
      </c>
      <c r="G1063">
        <v>30000</v>
      </c>
      <c r="H1063">
        <v>158.06491844600001</v>
      </c>
      <c r="I1063">
        <v>158.06491800000001</v>
      </c>
      <c r="J1063">
        <v>341.63178399999998</v>
      </c>
      <c r="K1063" s="6" t="str" cm="1">
        <f t="array" ref="K1063">INDEX(_xlfn.TEXTSPLIT(TableCSV[[#This Row],[csv]],"_"),1)</f>
        <v>dgemm</v>
      </c>
      <c r="L1063" s="6" t="str" cm="1">
        <f t="array" ref="L1063">INDEX(_xlfn.TEXTSPLIT(TableCSV[[#This Row],[csv]],"_"),2)</f>
        <v>mkl</v>
      </c>
      <c r="M106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3" s="6">
        <f>IF(ISNUMBER(SEARCH("optimized",TableCSV[[#This Row],[csv]])),1,0)</f>
        <v>1</v>
      </c>
      <c r="O1063" s="6" t="str" cm="1">
        <f t="array" ref="O1063">INDEX(_xlfn.TEXTSPLIT(INDEX(_xlfn.TEXTSPLIT(TableCSV[[#This Row],[rep]],"="),2)," "),1)</f>
        <v>cores</v>
      </c>
      <c r="P1063" s="6" t="str" cm="1">
        <f t="array" ref="P1063">INDEX(_xlfn.TEXTSPLIT(INDEX(_xlfn.TEXTSPLIT(TableCSV[[#This Row],[rep]],"="),3)," "),1)</f>
        <v>spread</v>
      </c>
      <c r="Q1063" s="6" cm="1">
        <f t="array" ref="Q1063">VALUE(INDEX(_xlfn.TEXTSPLIT(INDEX(_xlfn.TEXTSPLIT(TableCSV[[#This Row],[rep]],"="),4)," "),1))</f>
        <v>5</v>
      </c>
      <c r="R1063" s="6" cm="1">
        <f t="array" ref="R1063">VALUE(INDEX(_xlfn.TEXTSPLIT(INDEX(_xlfn.TEXTSPLIT(TableCSV[[#This Row],[rep]],"="),5)," "),1))</f>
        <v>5</v>
      </c>
    </row>
    <row r="1064" spans="1:18" hidden="1" x14ac:dyDescent="0.25">
      <c r="A1064" t="s">
        <v>1245</v>
      </c>
      <c r="B1064" t="s">
        <v>1246</v>
      </c>
      <c r="C1064" t="s">
        <v>36</v>
      </c>
      <c r="D1064" t="s">
        <v>1267</v>
      </c>
      <c r="E1064">
        <v>30000</v>
      </c>
      <c r="F1064">
        <v>30000</v>
      </c>
      <c r="G1064">
        <v>30000</v>
      </c>
      <c r="H1064">
        <v>198.43828027699999</v>
      </c>
      <c r="I1064">
        <v>198.43827999999999</v>
      </c>
      <c r="J1064">
        <v>272.12491399999999</v>
      </c>
      <c r="K1064" s="6" t="str" cm="1">
        <f t="array" ref="K1064">INDEX(_xlfn.TEXTSPLIT(TableCSV[[#This Row],[csv]],"_"),1)</f>
        <v>dgemm</v>
      </c>
      <c r="L1064" s="6" t="str" cm="1">
        <f t="array" ref="L1064">INDEX(_xlfn.TEXTSPLIT(TableCSV[[#This Row],[csv]],"_"),2)</f>
        <v>mkl</v>
      </c>
      <c r="M106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4" s="6">
        <f>IF(ISNUMBER(SEARCH("optimized",TableCSV[[#This Row],[csv]])),1,0)</f>
        <v>1</v>
      </c>
      <c r="O1064" s="6" t="str" cm="1">
        <f t="array" ref="O1064">INDEX(_xlfn.TEXTSPLIT(INDEX(_xlfn.TEXTSPLIT(TableCSV[[#This Row],[rep]],"="),2)," "),1)</f>
        <v>cores</v>
      </c>
      <c r="P1064" s="6" t="str" cm="1">
        <f t="array" ref="P1064">INDEX(_xlfn.TEXTSPLIT(INDEX(_xlfn.TEXTSPLIT(TableCSV[[#This Row],[rep]],"="),3)," "),1)</f>
        <v>spread</v>
      </c>
      <c r="Q1064" s="6" cm="1">
        <f t="array" ref="Q1064">VALUE(INDEX(_xlfn.TEXTSPLIT(INDEX(_xlfn.TEXTSPLIT(TableCSV[[#This Row],[rep]],"="),4)," "),1))</f>
        <v>4</v>
      </c>
      <c r="R1064" s="6" cm="1">
        <f t="array" ref="R1064">VALUE(INDEX(_xlfn.TEXTSPLIT(INDEX(_xlfn.TEXTSPLIT(TableCSV[[#This Row],[rep]],"="),5)," "),1))</f>
        <v>4</v>
      </c>
    </row>
    <row r="1065" spans="1:18" hidden="1" x14ac:dyDescent="0.25">
      <c r="A1065" t="s">
        <v>1245</v>
      </c>
      <c r="B1065" t="s">
        <v>1246</v>
      </c>
      <c r="C1065" t="s">
        <v>36</v>
      </c>
      <c r="D1065" t="s">
        <v>1268</v>
      </c>
      <c r="E1065">
        <v>30000</v>
      </c>
      <c r="F1065">
        <v>30000</v>
      </c>
      <c r="G1065">
        <v>30000</v>
      </c>
      <c r="H1065">
        <v>266.97130072499999</v>
      </c>
      <c r="I1065">
        <v>266.97130099999998</v>
      </c>
      <c r="J1065">
        <v>202.26893200000001</v>
      </c>
      <c r="K1065" s="6" t="str" cm="1">
        <f t="array" ref="K1065">INDEX(_xlfn.TEXTSPLIT(TableCSV[[#This Row],[csv]],"_"),1)</f>
        <v>dgemm</v>
      </c>
      <c r="L1065" s="6" t="str" cm="1">
        <f t="array" ref="L1065">INDEX(_xlfn.TEXTSPLIT(TableCSV[[#This Row],[csv]],"_"),2)</f>
        <v>mkl</v>
      </c>
      <c r="M106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5" s="6">
        <f>IF(ISNUMBER(SEARCH("optimized",TableCSV[[#This Row],[csv]])),1,0)</f>
        <v>1</v>
      </c>
      <c r="O1065" s="6" t="str" cm="1">
        <f t="array" ref="O1065">INDEX(_xlfn.TEXTSPLIT(INDEX(_xlfn.TEXTSPLIT(TableCSV[[#This Row],[rep]],"="),2)," "),1)</f>
        <v>cores</v>
      </c>
      <c r="P1065" s="6" t="str" cm="1">
        <f t="array" ref="P1065">INDEX(_xlfn.TEXTSPLIT(INDEX(_xlfn.TEXTSPLIT(TableCSV[[#This Row],[rep]],"="),3)," "),1)</f>
        <v>spread</v>
      </c>
      <c r="Q1065" s="6" cm="1">
        <f t="array" ref="Q1065">VALUE(INDEX(_xlfn.TEXTSPLIT(INDEX(_xlfn.TEXTSPLIT(TableCSV[[#This Row],[rep]],"="),4)," "),1))</f>
        <v>3</v>
      </c>
      <c r="R1065" s="6" cm="1">
        <f t="array" ref="R1065">VALUE(INDEX(_xlfn.TEXTSPLIT(INDEX(_xlfn.TEXTSPLIT(TableCSV[[#This Row],[rep]],"="),5)," "),1))</f>
        <v>3</v>
      </c>
    </row>
    <row r="1066" spans="1:18" hidden="1" x14ac:dyDescent="0.25">
      <c r="A1066" t="s">
        <v>1245</v>
      </c>
      <c r="B1066" t="s">
        <v>1246</v>
      </c>
      <c r="C1066" t="s">
        <v>36</v>
      </c>
      <c r="D1066" t="s">
        <v>1269</v>
      </c>
      <c r="E1066">
        <v>30000</v>
      </c>
      <c r="F1066">
        <v>30000</v>
      </c>
      <c r="G1066">
        <v>30000</v>
      </c>
      <c r="H1066">
        <v>405.19618573600002</v>
      </c>
      <c r="I1066">
        <v>405.19618600000001</v>
      </c>
      <c r="J1066">
        <v>133.268777</v>
      </c>
      <c r="K1066" s="6" t="str" cm="1">
        <f t="array" ref="K1066">INDEX(_xlfn.TEXTSPLIT(TableCSV[[#This Row],[csv]],"_"),1)</f>
        <v>dgemm</v>
      </c>
      <c r="L1066" s="6" t="str" cm="1">
        <f t="array" ref="L1066">INDEX(_xlfn.TEXTSPLIT(TableCSV[[#This Row],[csv]],"_"),2)</f>
        <v>mkl</v>
      </c>
      <c r="M106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6" s="6">
        <f>IF(ISNUMBER(SEARCH("optimized",TableCSV[[#This Row],[csv]])),1,0)</f>
        <v>1</v>
      </c>
      <c r="O1066" s="6" t="str" cm="1">
        <f t="array" ref="O1066">INDEX(_xlfn.TEXTSPLIT(INDEX(_xlfn.TEXTSPLIT(TableCSV[[#This Row],[rep]],"="),2)," "),1)</f>
        <v>cores</v>
      </c>
      <c r="P1066" s="6" t="str" cm="1">
        <f t="array" ref="P1066">INDEX(_xlfn.TEXTSPLIT(INDEX(_xlfn.TEXTSPLIT(TableCSV[[#This Row],[rep]],"="),3)," "),1)</f>
        <v>spread</v>
      </c>
      <c r="Q1066" s="6" cm="1">
        <f t="array" ref="Q1066">VALUE(INDEX(_xlfn.TEXTSPLIT(INDEX(_xlfn.TEXTSPLIT(TableCSV[[#This Row],[rep]],"="),4)," "),1))</f>
        <v>2</v>
      </c>
      <c r="R1066" s="6" cm="1">
        <f t="array" ref="R1066">VALUE(INDEX(_xlfn.TEXTSPLIT(INDEX(_xlfn.TEXTSPLIT(TableCSV[[#This Row],[rep]],"="),5)," "),1))</f>
        <v>2</v>
      </c>
    </row>
    <row r="1067" spans="1:18" hidden="1" x14ac:dyDescent="0.25">
      <c r="A1067" t="s">
        <v>1245</v>
      </c>
      <c r="B1067" t="s">
        <v>1246</v>
      </c>
      <c r="C1067" t="s">
        <v>36</v>
      </c>
      <c r="D1067" t="s">
        <v>1270</v>
      </c>
      <c r="E1067">
        <v>30000</v>
      </c>
      <c r="F1067">
        <v>30000</v>
      </c>
      <c r="G1067">
        <v>30000</v>
      </c>
      <c r="H1067">
        <v>800.90530622999995</v>
      </c>
      <c r="I1067">
        <v>800.905306</v>
      </c>
      <c r="J1067">
        <v>67.423700999999994</v>
      </c>
      <c r="K1067" s="6" t="str" cm="1">
        <f t="array" ref="K1067">INDEX(_xlfn.TEXTSPLIT(TableCSV[[#This Row],[csv]],"_"),1)</f>
        <v>dgemm</v>
      </c>
      <c r="L1067" s="6" t="str" cm="1">
        <f t="array" ref="L1067">INDEX(_xlfn.TEXTSPLIT(TableCSV[[#This Row],[csv]],"_"),2)</f>
        <v>mkl</v>
      </c>
      <c r="M106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7" s="6">
        <f>IF(ISNUMBER(SEARCH("optimized",TableCSV[[#This Row],[csv]])),1,0)</f>
        <v>1</v>
      </c>
      <c r="O1067" s="6" t="str" cm="1">
        <f t="array" ref="O1067">INDEX(_xlfn.TEXTSPLIT(INDEX(_xlfn.TEXTSPLIT(TableCSV[[#This Row],[rep]],"="),2)," "),1)</f>
        <v>cores</v>
      </c>
      <c r="P1067" s="6" t="str" cm="1">
        <f t="array" ref="P1067">INDEX(_xlfn.TEXTSPLIT(INDEX(_xlfn.TEXTSPLIT(TableCSV[[#This Row],[rep]],"="),3)," "),1)</f>
        <v>spread</v>
      </c>
      <c r="Q1067" s="6" cm="1">
        <f t="array" ref="Q1067">VALUE(INDEX(_xlfn.TEXTSPLIT(INDEX(_xlfn.TEXTSPLIT(TableCSV[[#This Row],[rep]],"="),4)," "),1))</f>
        <v>1</v>
      </c>
      <c r="R1067" s="6" cm="1">
        <f t="array" ref="R1067">VALUE(INDEX(_xlfn.TEXTSPLIT(INDEX(_xlfn.TEXTSPLIT(TableCSV[[#This Row],[rep]],"="),5)," "),1))</f>
        <v>1</v>
      </c>
    </row>
    <row r="1068" spans="1:18" hidden="1" x14ac:dyDescent="0.25">
      <c r="A1068" t="s">
        <v>1245</v>
      </c>
      <c r="B1068" t="s">
        <v>1246</v>
      </c>
      <c r="C1068" t="s">
        <v>36</v>
      </c>
      <c r="D1068" t="s">
        <v>1271</v>
      </c>
      <c r="E1068">
        <v>30000</v>
      </c>
      <c r="F1068">
        <v>30000</v>
      </c>
      <c r="G1068">
        <v>30000</v>
      </c>
      <c r="H1068">
        <v>65.357995369999998</v>
      </c>
      <c r="I1068">
        <v>65.357995000000003</v>
      </c>
      <c r="J1068">
        <v>826.21873100000005</v>
      </c>
      <c r="K1068" s="6" t="str" cm="1">
        <f t="array" ref="K1068">INDEX(_xlfn.TEXTSPLIT(TableCSV[[#This Row],[csv]],"_"),1)</f>
        <v>dgemm</v>
      </c>
      <c r="L1068" s="6" t="str" cm="1">
        <f t="array" ref="L1068">INDEX(_xlfn.TEXTSPLIT(TableCSV[[#This Row],[csv]],"_"),2)</f>
        <v>mkl</v>
      </c>
      <c r="M106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8" s="6">
        <f>IF(ISNUMBER(SEARCH("optimized",TableCSV[[#This Row],[csv]])),1,0)</f>
        <v>1</v>
      </c>
      <c r="O1068" s="6" t="str" cm="1">
        <f t="array" ref="O1068">INDEX(_xlfn.TEXTSPLIT(INDEX(_xlfn.TEXTSPLIT(TableCSV[[#This Row],[rep]],"="),2)," "),1)</f>
        <v>cores</v>
      </c>
      <c r="P1068" s="6" t="str" cm="1">
        <f t="array" ref="P1068">INDEX(_xlfn.TEXTSPLIT(INDEX(_xlfn.TEXTSPLIT(TableCSV[[#This Row],[rep]],"="),3)," "),1)</f>
        <v>spread</v>
      </c>
      <c r="Q1068" s="6" cm="1">
        <f t="array" ref="Q1068">VALUE(INDEX(_xlfn.TEXTSPLIT(INDEX(_xlfn.TEXTSPLIT(TableCSV[[#This Row],[rep]],"="),4)," "),1))</f>
        <v>12</v>
      </c>
      <c r="R1068" s="6" cm="1">
        <f t="array" ref="R1068">VALUE(INDEX(_xlfn.TEXTSPLIT(INDEX(_xlfn.TEXTSPLIT(TableCSV[[#This Row],[rep]],"="),5)," "),1))</f>
        <v>12</v>
      </c>
    </row>
    <row r="1069" spans="1:18" hidden="1" x14ac:dyDescent="0.25">
      <c r="A1069" t="s">
        <v>1245</v>
      </c>
      <c r="B1069" t="s">
        <v>1246</v>
      </c>
      <c r="C1069" t="s">
        <v>36</v>
      </c>
      <c r="D1069" t="s">
        <v>1272</v>
      </c>
      <c r="E1069">
        <v>30000</v>
      </c>
      <c r="F1069">
        <v>30000</v>
      </c>
      <c r="G1069">
        <v>30000</v>
      </c>
      <c r="H1069">
        <v>71.246975282999998</v>
      </c>
      <c r="I1069">
        <v>71.246975000000006</v>
      </c>
      <c r="J1069">
        <v>757.92691200000002</v>
      </c>
      <c r="K1069" s="6" t="str" cm="1">
        <f t="array" ref="K1069">INDEX(_xlfn.TEXTSPLIT(TableCSV[[#This Row],[csv]],"_"),1)</f>
        <v>dgemm</v>
      </c>
      <c r="L1069" s="6" t="str" cm="1">
        <f t="array" ref="L1069">INDEX(_xlfn.TEXTSPLIT(TableCSV[[#This Row],[csv]],"_"),2)</f>
        <v>mkl</v>
      </c>
      <c r="M106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69" s="6">
        <f>IF(ISNUMBER(SEARCH("optimized",TableCSV[[#This Row],[csv]])),1,0)</f>
        <v>1</v>
      </c>
      <c r="O1069" s="6" t="str" cm="1">
        <f t="array" ref="O1069">INDEX(_xlfn.TEXTSPLIT(INDEX(_xlfn.TEXTSPLIT(TableCSV[[#This Row],[rep]],"="),2)," "),1)</f>
        <v>cores</v>
      </c>
      <c r="P1069" s="6" t="str" cm="1">
        <f t="array" ref="P1069">INDEX(_xlfn.TEXTSPLIT(INDEX(_xlfn.TEXTSPLIT(TableCSV[[#This Row],[rep]],"="),3)," "),1)</f>
        <v>spread</v>
      </c>
      <c r="Q1069" s="6" cm="1">
        <f t="array" ref="Q1069">VALUE(INDEX(_xlfn.TEXTSPLIT(INDEX(_xlfn.TEXTSPLIT(TableCSV[[#This Row],[rep]],"="),4)," "),1))</f>
        <v>11</v>
      </c>
      <c r="R1069" s="6" cm="1">
        <f t="array" ref="R1069">VALUE(INDEX(_xlfn.TEXTSPLIT(INDEX(_xlfn.TEXTSPLIT(TableCSV[[#This Row],[rep]],"="),5)," "),1))</f>
        <v>11</v>
      </c>
    </row>
    <row r="1070" spans="1:18" hidden="1" x14ac:dyDescent="0.25">
      <c r="A1070" t="s">
        <v>1245</v>
      </c>
      <c r="B1070" t="s">
        <v>1246</v>
      </c>
      <c r="C1070" t="s">
        <v>36</v>
      </c>
      <c r="D1070" t="s">
        <v>1273</v>
      </c>
      <c r="E1070">
        <v>30000</v>
      </c>
      <c r="F1070">
        <v>30000</v>
      </c>
      <c r="G1070">
        <v>30000</v>
      </c>
      <c r="H1070">
        <v>78.459411027000002</v>
      </c>
      <c r="I1070">
        <v>78.459411000000003</v>
      </c>
      <c r="J1070">
        <v>688.25395600000002</v>
      </c>
      <c r="K1070" s="6" t="str" cm="1">
        <f t="array" ref="K1070">INDEX(_xlfn.TEXTSPLIT(TableCSV[[#This Row],[csv]],"_"),1)</f>
        <v>dgemm</v>
      </c>
      <c r="L1070" s="6" t="str" cm="1">
        <f t="array" ref="L1070">INDEX(_xlfn.TEXTSPLIT(TableCSV[[#This Row],[csv]],"_"),2)</f>
        <v>mkl</v>
      </c>
      <c r="M107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0" s="6">
        <f>IF(ISNUMBER(SEARCH("optimized",TableCSV[[#This Row],[csv]])),1,0)</f>
        <v>1</v>
      </c>
      <c r="O1070" s="6" t="str" cm="1">
        <f t="array" ref="O1070">INDEX(_xlfn.TEXTSPLIT(INDEX(_xlfn.TEXTSPLIT(TableCSV[[#This Row],[rep]],"="),2)," "),1)</f>
        <v>cores</v>
      </c>
      <c r="P1070" s="6" t="str" cm="1">
        <f t="array" ref="P1070">INDEX(_xlfn.TEXTSPLIT(INDEX(_xlfn.TEXTSPLIT(TableCSV[[#This Row],[rep]],"="),3)," "),1)</f>
        <v>spread</v>
      </c>
      <c r="Q1070" s="6" cm="1">
        <f t="array" ref="Q1070">VALUE(INDEX(_xlfn.TEXTSPLIT(INDEX(_xlfn.TEXTSPLIT(TableCSV[[#This Row],[rep]],"="),4)," "),1))</f>
        <v>10</v>
      </c>
      <c r="R1070" s="6" cm="1">
        <f t="array" ref="R1070">VALUE(INDEX(_xlfn.TEXTSPLIT(INDEX(_xlfn.TEXTSPLIT(TableCSV[[#This Row],[rep]],"="),5)," "),1))</f>
        <v>10</v>
      </c>
    </row>
    <row r="1071" spans="1:18" hidden="1" x14ac:dyDescent="0.25">
      <c r="A1071" t="s">
        <v>1245</v>
      </c>
      <c r="B1071" t="s">
        <v>1246</v>
      </c>
      <c r="C1071" t="s">
        <v>36</v>
      </c>
      <c r="D1071" t="s">
        <v>1274</v>
      </c>
      <c r="E1071">
        <v>30000</v>
      </c>
      <c r="F1071">
        <v>30000</v>
      </c>
      <c r="G1071">
        <v>30000</v>
      </c>
      <c r="H1071">
        <v>87.258038748000004</v>
      </c>
      <c r="I1071">
        <v>87.258038999999997</v>
      </c>
      <c r="J1071">
        <v>618.85415699999999</v>
      </c>
      <c r="K1071" s="6" t="str" cm="1">
        <f t="array" ref="K1071">INDEX(_xlfn.TEXTSPLIT(TableCSV[[#This Row],[csv]],"_"),1)</f>
        <v>dgemm</v>
      </c>
      <c r="L1071" s="6" t="str" cm="1">
        <f t="array" ref="L1071">INDEX(_xlfn.TEXTSPLIT(TableCSV[[#This Row],[csv]],"_"),2)</f>
        <v>mkl</v>
      </c>
      <c r="M107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1" s="6">
        <f>IF(ISNUMBER(SEARCH("optimized",TableCSV[[#This Row],[csv]])),1,0)</f>
        <v>1</v>
      </c>
      <c r="O1071" s="6" t="str" cm="1">
        <f t="array" ref="O1071">INDEX(_xlfn.TEXTSPLIT(INDEX(_xlfn.TEXTSPLIT(TableCSV[[#This Row],[rep]],"="),2)," "),1)</f>
        <v>cores</v>
      </c>
      <c r="P1071" s="6" t="str" cm="1">
        <f t="array" ref="P1071">INDEX(_xlfn.TEXTSPLIT(INDEX(_xlfn.TEXTSPLIT(TableCSV[[#This Row],[rep]],"="),3)," "),1)</f>
        <v>spread</v>
      </c>
      <c r="Q1071" s="6" cm="1">
        <f t="array" ref="Q1071">VALUE(INDEX(_xlfn.TEXTSPLIT(INDEX(_xlfn.TEXTSPLIT(TableCSV[[#This Row],[rep]],"="),4)," "),1))</f>
        <v>9</v>
      </c>
      <c r="R1071" s="6" cm="1">
        <f t="array" ref="R1071">VALUE(INDEX(_xlfn.TEXTSPLIT(INDEX(_xlfn.TEXTSPLIT(TableCSV[[#This Row],[rep]],"="),5)," "),1))</f>
        <v>9</v>
      </c>
    </row>
    <row r="1072" spans="1:18" hidden="1" x14ac:dyDescent="0.25">
      <c r="A1072" t="s">
        <v>1245</v>
      </c>
      <c r="B1072" t="s">
        <v>1246</v>
      </c>
      <c r="C1072" t="s">
        <v>36</v>
      </c>
      <c r="D1072" t="s">
        <v>1275</v>
      </c>
      <c r="E1072">
        <v>30000</v>
      </c>
      <c r="F1072">
        <v>30000</v>
      </c>
      <c r="G1072">
        <v>30000</v>
      </c>
      <c r="H1072">
        <v>98.329666504000002</v>
      </c>
      <c r="I1072">
        <v>98.329667000000001</v>
      </c>
      <c r="J1072">
        <v>549.17302099999995</v>
      </c>
      <c r="K1072" s="6" t="str" cm="1">
        <f t="array" ref="K1072">INDEX(_xlfn.TEXTSPLIT(TableCSV[[#This Row],[csv]],"_"),1)</f>
        <v>dgemm</v>
      </c>
      <c r="L1072" s="6" t="str" cm="1">
        <f t="array" ref="L1072">INDEX(_xlfn.TEXTSPLIT(TableCSV[[#This Row],[csv]],"_"),2)</f>
        <v>mkl</v>
      </c>
      <c r="M107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2" s="6">
        <f>IF(ISNUMBER(SEARCH("optimized",TableCSV[[#This Row],[csv]])),1,0)</f>
        <v>1</v>
      </c>
      <c r="O1072" s="6" t="str" cm="1">
        <f t="array" ref="O1072">INDEX(_xlfn.TEXTSPLIT(INDEX(_xlfn.TEXTSPLIT(TableCSV[[#This Row],[rep]],"="),2)," "),1)</f>
        <v>cores</v>
      </c>
      <c r="P1072" s="6" t="str" cm="1">
        <f t="array" ref="P1072">INDEX(_xlfn.TEXTSPLIT(INDEX(_xlfn.TEXTSPLIT(TableCSV[[#This Row],[rep]],"="),3)," "),1)</f>
        <v>spread</v>
      </c>
      <c r="Q1072" s="6" cm="1">
        <f t="array" ref="Q1072">VALUE(INDEX(_xlfn.TEXTSPLIT(INDEX(_xlfn.TEXTSPLIT(TableCSV[[#This Row],[rep]],"="),4)," "),1))</f>
        <v>8</v>
      </c>
      <c r="R1072" s="6" cm="1">
        <f t="array" ref="R1072">VALUE(INDEX(_xlfn.TEXTSPLIT(INDEX(_xlfn.TEXTSPLIT(TableCSV[[#This Row],[rep]],"="),5)," "),1))</f>
        <v>8</v>
      </c>
    </row>
    <row r="1073" spans="1:18" hidden="1" x14ac:dyDescent="0.25">
      <c r="A1073" t="s">
        <v>1245</v>
      </c>
      <c r="B1073" t="s">
        <v>1246</v>
      </c>
      <c r="C1073" t="s">
        <v>36</v>
      </c>
      <c r="D1073" t="s">
        <v>1276</v>
      </c>
      <c r="E1073">
        <v>30000</v>
      </c>
      <c r="F1073">
        <v>30000</v>
      </c>
      <c r="G1073">
        <v>30000</v>
      </c>
      <c r="H1073">
        <v>112.31753248</v>
      </c>
      <c r="I1073">
        <v>112.317532</v>
      </c>
      <c r="J1073">
        <v>480.77979299999998</v>
      </c>
      <c r="K1073" s="6" t="str" cm="1">
        <f t="array" ref="K1073">INDEX(_xlfn.TEXTSPLIT(TableCSV[[#This Row],[csv]],"_"),1)</f>
        <v>dgemm</v>
      </c>
      <c r="L1073" s="6" t="str" cm="1">
        <f t="array" ref="L1073">INDEX(_xlfn.TEXTSPLIT(TableCSV[[#This Row],[csv]],"_"),2)</f>
        <v>mkl</v>
      </c>
      <c r="M107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3" s="6">
        <f>IF(ISNUMBER(SEARCH("optimized",TableCSV[[#This Row],[csv]])),1,0)</f>
        <v>1</v>
      </c>
      <c r="O1073" s="6" t="str" cm="1">
        <f t="array" ref="O1073">INDEX(_xlfn.TEXTSPLIT(INDEX(_xlfn.TEXTSPLIT(TableCSV[[#This Row],[rep]],"="),2)," "),1)</f>
        <v>cores</v>
      </c>
      <c r="P1073" s="6" t="str" cm="1">
        <f t="array" ref="P1073">INDEX(_xlfn.TEXTSPLIT(INDEX(_xlfn.TEXTSPLIT(TableCSV[[#This Row],[rep]],"="),3)," "),1)</f>
        <v>spread</v>
      </c>
      <c r="Q1073" s="6" cm="1">
        <f t="array" ref="Q1073">VALUE(INDEX(_xlfn.TEXTSPLIT(INDEX(_xlfn.TEXTSPLIT(TableCSV[[#This Row],[rep]],"="),4)," "),1))</f>
        <v>7</v>
      </c>
      <c r="R1073" s="6" cm="1">
        <f t="array" ref="R1073">VALUE(INDEX(_xlfn.TEXTSPLIT(INDEX(_xlfn.TEXTSPLIT(TableCSV[[#This Row],[rep]],"="),5)," "),1))</f>
        <v>7</v>
      </c>
    </row>
    <row r="1074" spans="1:18" hidden="1" x14ac:dyDescent="0.25">
      <c r="A1074" t="s">
        <v>1245</v>
      </c>
      <c r="B1074" t="s">
        <v>1246</v>
      </c>
      <c r="C1074" t="s">
        <v>36</v>
      </c>
      <c r="D1074" t="s">
        <v>1277</v>
      </c>
      <c r="E1074">
        <v>30000</v>
      </c>
      <c r="F1074">
        <v>30000</v>
      </c>
      <c r="G1074">
        <v>30000</v>
      </c>
      <c r="H1074">
        <v>131.68510189099999</v>
      </c>
      <c r="I1074">
        <v>131.685102</v>
      </c>
      <c r="J1074">
        <v>410.06916699999999</v>
      </c>
      <c r="K1074" s="6" t="str" cm="1">
        <f t="array" ref="K1074">INDEX(_xlfn.TEXTSPLIT(TableCSV[[#This Row],[csv]],"_"),1)</f>
        <v>dgemm</v>
      </c>
      <c r="L1074" s="6" t="str" cm="1">
        <f t="array" ref="L1074">INDEX(_xlfn.TEXTSPLIT(TableCSV[[#This Row],[csv]],"_"),2)</f>
        <v>mkl</v>
      </c>
      <c r="M107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4" s="6">
        <f>IF(ISNUMBER(SEARCH("optimized",TableCSV[[#This Row],[csv]])),1,0)</f>
        <v>1</v>
      </c>
      <c r="O1074" s="6" t="str" cm="1">
        <f t="array" ref="O1074">INDEX(_xlfn.TEXTSPLIT(INDEX(_xlfn.TEXTSPLIT(TableCSV[[#This Row],[rep]],"="),2)," "),1)</f>
        <v>cores</v>
      </c>
      <c r="P1074" s="6" t="str" cm="1">
        <f t="array" ref="P1074">INDEX(_xlfn.TEXTSPLIT(INDEX(_xlfn.TEXTSPLIT(TableCSV[[#This Row],[rep]],"="),3)," "),1)</f>
        <v>spread</v>
      </c>
      <c r="Q1074" s="6" cm="1">
        <f t="array" ref="Q1074">VALUE(INDEX(_xlfn.TEXTSPLIT(INDEX(_xlfn.TEXTSPLIT(TableCSV[[#This Row],[rep]],"="),4)," "),1))</f>
        <v>6</v>
      </c>
      <c r="R1074" s="6" cm="1">
        <f t="array" ref="R1074">VALUE(INDEX(_xlfn.TEXTSPLIT(INDEX(_xlfn.TEXTSPLIT(TableCSV[[#This Row],[rep]],"="),5)," "),1))</f>
        <v>6</v>
      </c>
    </row>
    <row r="1075" spans="1:18" hidden="1" x14ac:dyDescent="0.25">
      <c r="A1075" t="s">
        <v>1245</v>
      </c>
      <c r="B1075" t="s">
        <v>1246</v>
      </c>
      <c r="C1075" t="s">
        <v>36</v>
      </c>
      <c r="D1075" t="s">
        <v>1278</v>
      </c>
      <c r="E1075">
        <v>30000</v>
      </c>
      <c r="F1075">
        <v>30000</v>
      </c>
      <c r="G1075">
        <v>30000</v>
      </c>
      <c r="H1075">
        <v>158.61173975700001</v>
      </c>
      <c r="I1075">
        <v>158.61174</v>
      </c>
      <c r="J1075">
        <v>340.45399200000003</v>
      </c>
      <c r="K1075" s="6" t="str" cm="1">
        <f t="array" ref="K1075">INDEX(_xlfn.TEXTSPLIT(TableCSV[[#This Row],[csv]],"_"),1)</f>
        <v>dgemm</v>
      </c>
      <c r="L1075" s="6" t="str" cm="1">
        <f t="array" ref="L1075">INDEX(_xlfn.TEXTSPLIT(TableCSV[[#This Row],[csv]],"_"),2)</f>
        <v>mkl</v>
      </c>
      <c r="M107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5" s="6">
        <f>IF(ISNUMBER(SEARCH("optimized",TableCSV[[#This Row],[csv]])),1,0)</f>
        <v>1</v>
      </c>
      <c r="O1075" s="6" t="str" cm="1">
        <f t="array" ref="O1075">INDEX(_xlfn.TEXTSPLIT(INDEX(_xlfn.TEXTSPLIT(TableCSV[[#This Row],[rep]],"="),2)," "),1)</f>
        <v>cores</v>
      </c>
      <c r="P1075" s="6" t="str" cm="1">
        <f t="array" ref="P1075">INDEX(_xlfn.TEXTSPLIT(INDEX(_xlfn.TEXTSPLIT(TableCSV[[#This Row],[rep]],"="),3)," "),1)</f>
        <v>spread</v>
      </c>
      <c r="Q1075" s="6" cm="1">
        <f t="array" ref="Q1075">VALUE(INDEX(_xlfn.TEXTSPLIT(INDEX(_xlfn.TEXTSPLIT(TableCSV[[#This Row],[rep]],"="),4)," "),1))</f>
        <v>5</v>
      </c>
      <c r="R1075" s="6" cm="1">
        <f t="array" ref="R1075">VALUE(INDEX(_xlfn.TEXTSPLIT(INDEX(_xlfn.TEXTSPLIT(TableCSV[[#This Row],[rep]],"="),5)," "),1))</f>
        <v>5</v>
      </c>
    </row>
    <row r="1076" spans="1:18" hidden="1" x14ac:dyDescent="0.25">
      <c r="A1076" t="s">
        <v>1245</v>
      </c>
      <c r="B1076" t="s">
        <v>1246</v>
      </c>
      <c r="C1076" t="s">
        <v>36</v>
      </c>
      <c r="D1076" t="s">
        <v>1279</v>
      </c>
      <c r="E1076">
        <v>30000</v>
      </c>
      <c r="F1076">
        <v>30000</v>
      </c>
      <c r="G1076">
        <v>30000</v>
      </c>
      <c r="H1076">
        <v>198.46700496700001</v>
      </c>
      <c r="I1076">
        <v>198.467005</v>
      </c>
      <c r="J1076">
        <v>272.08552900000001</v>
      </c>
      <c r="K1076" s="6" t="str" cm="1">
        <f t="array" ref="K1076">INDEX(_xlfn.TEXTSPLIT(TableCSV[[#This Row],[csv]],"_"),1)</f>
        <v>dgemm</v>
      </c>
      <c r="L1076" s="6" t="str" cm="1">
        <f t="array" ref="L1076">INDEX(_xlfn.TEXTSPLIT(TableCSV[[#This Row],[csv]],"_"),2)</f>
        <v>mkl</v>
      </c>
      <c r="M107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6" s="6">
        <f>IF(ISNUMBER(SEARCH("optimized",TableCSV[[#This Row],[csv]])),1,0)</f>
        <v>1</v>
      </c>
      <c r="O1076" s="6" t="str" cm="1">
        <f t="array" ref="O1076">INDEX(_xlfn.TEXTSPLIT(INDEX(_xlfn.TEXTSPLIT(TableCSV[[#This Row],[rep]],"="),2)," "),1)</f>
        <v>cores</v>
      </c>
      <c r="P1076" s="6" t="str" cm="1">
        <f t="array" ref="P1076">INDEX(_xlfn.TEXTSPLIT(INDEX(_xlfn.TEXTSPLIT(TableCSV[[#This Row],[rep]],"="),3)," "),1)</f>
        <v>spread</v>
      </c>
      <c r="Q1076" s="6" cm="1">
        <f t="array" ref="Q1076">VALUE(INDEX(_xlfn.TEXTSPLIT(INDEX(_xlfn.TEXTSPLIT(TableCSV[[#This Row],[rep]],"="),4)," "),1))</f>
        <v>4</v>
      </c>
      <c r="R1076" s="6" cm="1">
        <f t="array" ref="R1076">VALUE(INDEX(_xlfn.TEXTSPLIT(INDEX(_xlfn.TEXTSPLIT(TableCSV[[#This Row],[rep]],"="),5)," "),1))</f>
        <v>4</v>
      </c>
    </row>
    <row r="1077" spans="1:18" hidden="1" x14ac:dyDescent="0.25">
      <c r="A1077" t="s">
        <v>1245</v>
      </c>
      <c r="B1077" t="s">
        <v>1246</v>
      </c>
      <c r="C1077" t="s">
        <v>36</v>
      </c>
      <c r="D1077" t="s">
        <v>1280</v>
      </c>
      <c r="E1077">
        <v>30000</v>
      </c>
      <c r="F1077">
        <v>30000</v>
      </c>
      <c r="G1077">
        <v>30000</v>
      </c>
      <c r="H1077">
        <v>267.09673400100002</v>
      </c>
      <c r="I1077">
        <v>267.09673400000003</v>
      </c>
      <c r="J1077">
        <v>202.17394300000001</v>
      </c>
      <c r="K1077" s="6" t="str" cm="1">
        <f t="array" ref="K1077">INDEX(_xlfn.TEXTSPLIT(TableCSV[[#This Row],[csv]],"_"),1)</f>
        <v>dgemm</v>
      </c>
      <c r="L1077" s="6" t="str" cm="1">
        <f t="array" ref="L1077">INDEX(_xlfn.TEXTSPLIT(TableCSV[[#This Row],[csv]],"_"),2)</f>
        <v>mkl</v>
      </c>
      <c r="M107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7" s="6">
        <f>IF(ISNUMBER(SEARCH("optimized",TableCSV[[#This Row],[csv]])),1,0)</f>
        <v>1</v>
      </c>
      <c r="O1077" s="6" t="str" cm="1">
        <f t="array" ref="O1077">INDEX(_xlfn.TEXTSPLIT(INDEX(_xlfn.TEXTSPLIT(TableCSV[[#This Row],[rep]],"="),2)," "),1)</f>
        <v>cores</v>
      </c>
      <c r="P1077" s="6" t="str" cm="1">
        <f t="array" ref="P1077">INDEX(_xlfn.TEXTSPLIT(INDEX(_xlfn.TEXTSPLIT(TableCSV[[#This Row],[rep]],"="),3)," "),1)</f>
        <v>spread</v>
      </c>
      <c r="Q1077" s="6" cm="1">
        <f t="array" ref="Q1077">VALUE(INDEX(_xlfn.TEXTSPLIT(INDEX(_xlfn.TEXTSPLIT(TableCSV[[#This Row],[rep]],"="),4)," "),1))</f>
        <v>3</v>
      </c>
      <c r="R1077" s="6" cm="1">
        <f t="array" ref="R1077">VALUE(INDEX(_xlfn.TEXTSPLIT(INDEX(_xlfn.TEXTSPLIT(TableCSV[[#This Row],[rep]],"="),5)," "),1))</f>
        <v>3</v>
      </c>
    </row>
    <row r="1078" spans="1:18" hidden="1" x14ac:dyDescent="0.25">
      <c r="A1078" t="s">
        <v>1245</v>
      </c>
      <c r="B1078" t="s">
        <v>1246</v>
      </c>
      <c r="C1078" t="s">
        <v>36</v>
      </c>
      <c r="D1078" t="s">
        <v>1281</v>
      </c>
      <c r="E1078">
        <v>30000</v>
      </c>
      <c r="F1078">
        <v>30000</v>
      </c>
      <c r="G1078">
        <v>30000</v>
      </c>
      <c r="H1078">
        <v>405.05790048099999</v>
      </c>
      <c r="I1078">
        <v>405.05790000000002</v>
      </c>
      <c r="J1078">
        <v>133.31427400000001</v>
      </c>
      <c r="K1078" s="6" t="str" cm="1">
        <f t="array" ref="K1078">INDEX(_xlfn.TEXTSPLIT(TableCSV[[#This Row],[csv]],"_"),1)</f>
        <v>dgemm</v>
      </c>
      <c r="L1078" s="6" t="str" cm="1">
        <f t="array" ref="L1078">INDEX(_xlfn.TEXTSPLIT(TableCSV[[#This Row],[csv]],"_"),2)</f>
        <v>mkl</v>
      </c>
      <c r="M107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078" s="6">
        <f>IF(ISNUMBER(SEARCH("optimized",TableCSV[[#This Row],[csv]])),1,0)</f>
        <v>1</v>
      </c>
      <c r="O1078" s="6" t="str" cm="1">
        <f t="array" ref="O1078">INDEX(_xlfn.TEXTSPLIT(INDEX(_xlfn.TEXTSPLIT(TableCSV[[#This Row],[rep]],"="),2)," "),1)</f>
        <v>cores</v>
      </c>
      <c r="P1078" s="6" t="str" cm="1">
        <f t="array" ref="P1078">INDEX(_xlfn.TEXTSPLIT(INDEX(_xlfn.TEXTSPLIT(TableCSV[[#This Row],[rep]],"="),3)," "),1)</f>
        <v>spread</v>
      </c>
      <c r="Q1078" s="6" cm="1">
        <f t="array" ref="Q1078">VALUE(INDEX(_xlfn.TEXTSPLIT(INDEX(_xlfn.TEXTSPLIT(TableCSV[[#This Row],[rep]],"="),4)," "),1))</f>
        <v>2</v>
      </c>
      <c r="R1078" s="6" cm="1">
        <f t="array" ref="R1078">VALUE(INDEX(_xlfn.TEXTSPLIT(INDEX(_xlfn.TEXTSPLIT(TableCSV[[#This Row],[rep]],"="),5)," "),1))</f>
        <v>2</v>
      </c>
    </row>
    <row r="1079" spans="1:18" hidden="1" x14ac:dyDescent="0.25">
      <c r="A1079" t="s">
        <v>1282</v>
      </c>
      <c r="B1079" t="s">
        <v>1283</v>
      </c>
      <c r="C1079" t="s">
        <v>30</v>
      </c>
      <c r="D1079" t="s">
        <v>1284</v>
      </c>
      <c r="E1079">
        <v>30000</v>
      </c>
      <c r="F1079">
        <v>30000</v>
      </c>
      <c r="G1079">
        <v>30000</v>
      </c>
      <c r="H1079">
        <v>1124.0619206680001</v>
      </c>
      <c r="I1079">
        <v>1124.061921</v>
      </c>
      <c r="J1079">
        <v>48.040058000000002</v>
      </c>
      <c r="K1079" s="6" t="str" cm="1">
        <f t="array" ref="K1079">INDEX(_xlfn.TEXTSPLIT(TableCSV[[#This Row],[csv]],"_"),1)</f>
        <v>dgemm</v>
      </c>
      <c r="L1079" s="6" t="str" cm="1">
        <f t="array" ref="L1079">INDEX(_xlfn.TEXTSPLIT(TableCSV[[#This Row],[csv]],"_"),2)</f>
        <v>blis</v>
      </c>
      <c r="M10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79" s="6">
        <f>IF(ISNUMBER(SEARCH("optimized",TableCSV[[#This Row],[csv]])),1,0)</f>
        <v>1</v>
      </c>
      <c r="O1079" s="6" t="str" cm="1">
        <f t="array" ref="O1079">INDEX(_xlfn.TEXTSPLIT(INDEX(_xlfn.TEXTSPLIT(TableCSV[[#This Row],[rep]],"="),2)," "),1)</f>
        <v>cores</v>
      </c>
      <c r="P1079" s="6" t="str" cm="1">
        <f t="array" ref="P1079">INDEX(_xlfn.TEXTSPLIT(INDEX(_xlfn.TEXTSPLIT(TableCSV[[#This Row],[rep]],"="),3)," "),1)</f>
        <v>spread</v>
      </c>
      <c r="Q1079" s="6" cm="1">
        <f t="array" ref="Q1079">VALUE(INDEX(_xlfn.TEXTSPLIT(INDEX(_xlfn.TEXTSPLIT(TableCSV[[#This Row],[rep]],"="),4)," "),1))</f>
        <v>1</v>
      </c>
      <c r="R1079" s="6" cm="1">
        <f t="array" ref="R1079">VALUE(INDEX(_xlfn.TEXTSPLIT(INDEX(_xlfn.TEXTSPLIT(TableCSV[[#This Row],[rep]],"="),5)," "),1))</f>
        <v>1</v>
      </c>
    </row>
    <row r="1080" spans="1:18" hidden="1" x14ac:dyDescent="0.25">
      <c r="A1080" t="s">
        <v>1282</v>
      </c>
      <c r="B1080" t="s">
        <v>1283</v>
      </c>
      <c r="C1080" t="s">
        <v>30</v>
      </c>
      <c r="D1080" t="s">
        <v>1285</v>
      </c>
      <c r="E1080">
        <v>30000</v>
      </c>
      <c r="F1080">
        <v>30000</v>
      </c>
      <c r="G1080">
        <v>30000</v>
      </c>
      <c r="H1080">
        <v>563.27354570800003</v>
      </c>
      <c r="I1080">
        <v>563.27354600000001</v>
      </c>
      <c r="J1080">
        <v>95.868162999999996</v>
      </c>
      <c r="K1080" s="6" t="str" cm="1">
        <f t="array" ref="K1080">INDEX(_xlfn.TEXTSPLIT(TableCSV[[#This Row],[csv]],"_"),1)</f>
        <v>dgemm</v>
      </c>
      <c r="L1080" s="6" t="str" cm="1">
        <f t="array" ref="L1080">INDEX(_xlfn.TEXTSPLIT(TableCSV[[#This Row],[csv]],"_"),2)</f>
        <v>blis</v>
      </c>
      <c r="M10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0" s="6">
        <f>IF(ISNUMBER(SEARCH("optimized",TableCSV[[#This Row],[csv]])),1,0)</f>
        <v>1</v>
      </c>
      <c r="O1080" s="6" t="str" cm="1">
        <f t="array" ref="O1080">INDEX(_xlfn.TEXTSPLIT(INDEX(_xlfn.TEXTSPLIT(TableCSV[[#This Row],[rep]],"="),2)," "),1)</f>
        <v>cores</v>
      </c>
      <c r="P1080" s="6" t="str" cm="1">
        <f t="array" ref="P1080">INDEX(_xlfn.TEXTSPLIT(INDEX(_xlfn.TEXTSPLIT(TableCSV[[#This Row],[rep]],"="),3)," "),1)</f>
        <v>spread</v>
      </c>
      <c r="Q1080" s="6" cm="1">
        <f t="array" ref="Q1080">VALUE(INDEX(_xlfn.TEXTSPLIT(INDEX(_xlfn.TEXTSPLIT(TableCSV[[#This Row],[rep]],"="),4)," "),1))</f>
        <v>2</v>
      </c>
      <c r="R1080" s="6" cm="1">
        <f t="array" ref="R1080">VALUE(INDEX(_xlfn.TEXTSPLIT(INDEX(_xlfn.TEXTSPLIT(TableCSV[[#This Row],[rep]],"="),5)," "),1))</f>
        <v>2</v>
      </c>
    </row>
    <row r="1081" spans="1:18" hidden="1" x14ac:dyDescent="0.25">
      <c r="A1081" t="s">
        <v>1282</v>
      </c>
      <c r="B1081" t="s">
        <v>1283</v>
      </c>
      <c r="C1081" t="s">
        <v>30</v>
      </c>
      <c r="D1081" t="s">
        <v>1286</v>
      </c>
      <c r="E1081">
        <v>30000</v>
      </c>
      <c r="F1081">
        <v>30000</v>
      </c>
      <c r="G1081">
        <v>30000</v>
      </c>
      <c r="H1081">
        <v>388.046547804</v>
      </c>
      <c r="I1081">
        <v>388.04654799999997</v>
      </c>
      <c r="J1081">
        <v>139.15856299999999</v>
      </c>
      <c r="K1081" s="6" t="str" cm="1">
        <f t="array" ref="K1081">INDEX(_xlfn.TEXTSPLIT(TableCSV[[#This Row],[csv]],"_"),1)</f>
        <v>dgemm</v>
      </c>
      <c r="L1081" s="6" t="str" cm="1">
        <f t="array" ref="L1081">INDEX(_xlfn.TEXTSPLIT(TableCSV[[#This Row],[csv]],"_"),2)</f>
        <v>blis</v>
      </c>
      <c r="M10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1" s="6">
        <f>IF(ISNUMBER(SEARCH("optimized",TableCSV[[#This Row],[csv]])),1,0)</f>
        <v>1</v>
      </c>
      <c r="O1081" s="6" t="str" cm="1">
        <f t="array" ref="O1081">INDEX(_xlfn.TEXTSPLIT(INDEX(_xlfn.TEXTSPLIT(TableCSV[[#This Row],[rep]],"="),2)," "),1)</f>
        <v>cores</v>
      </c>
      <c r="P1081" s="6" t="str" cm="1">
        <f t="array" ref="P1081">INDEX(_xlfn.TEXTSPLIT(INDEX(_xlfn.TEXTSPLIT(TableCSV[[#This Row],[rep]],"="),3)," "),1)</f>
        <v>spread</v>
      </c>
      <c r="Q1081" s="6" cm="1">
        <f t="array" ref="Q1081">VALUE(INDEX(_xlfn.TEXTSPLIT(INDEX(_xlfn.TEXTSPLIT(TableCSV[[#This Row],[rep]],"="),4)," "),1))</f>
        <v>3</v>
      </c>
      <c r="R1081" s="6" cm="1">
        <f t="array" ref="R1081">VALUE(INDEX(_xlfn.TEXTSPLIT(INDEX(_xlfn.TEXTSPLIT(TableCSV[[#This Row],[rep]],"="),5)," "),1))</f>
        <v>3</v>
      </c>
    </row>
    <row r="1082" spans="1:18" hidden="1" x14ac:dyDescent="0.25">
      <c r="A1082" t="s">
        <v>1282</v>
      </c>
      <c r="B1082" t="s">
        <v>1283</v>
      </c>
      <c r="C1082" t="s">
        <v>30</v>
      </c>
      <c r="D1082" t="s">
        <v>1287</v>
      </c>
      <c r="E1082">
        <v>30000</v>
      </c>
      <c r="F1082">
        <v>30000</v>
      </c>
      <c r="G1082">
        <v>30000</v>
      </c>
      <c r="H1082">
        <v>313.02241440099999</v>
      </c>
      <c r="I1082">
        <v>313.02241400000003</v>
      </c>
      <c r="J1082">
        <v>172.511608</v>
      </c>
      <c r="K1082" s="6" t="str" cm="1">
        <f t="array" ref="K1082">INDEX(_xlfn.TEXTSPLIT(TableCSV[[#This Row],[csv]],"_"),1)</f>
        <v>dgemm</v>
      </c>
      <c r="L1082" s="6" t="str" cm="1">
        <f t="array" ref="L1082">INDEX(_xlfn.TEXTSPLIT(TableCSV[[#This Row],[csv]],"_"),2)</f>
        <v>blis</v>
      </c>
      <c r="M10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2" s="6">
        <f>IF(ISNUMBER(SEARCH("optimized",TableCSV[[#This Row],[csv]])),1,0)</f>
        <v>1</v>
      </c>
      <c r="O1082" s="6" t="str" cm="1">
        <f t="array" ref="O1082">INDEX(_xlfn.TEXTSPLIT(INDEX(_xlfn.TEXTSPLIT(TableCSV[[#This Row],[rep]],"="),2)," "),1)</f>
        <v>cores</v>
      </c>
      <c r="P1082" s="6" t="str" cm="1">
        <f t="array" ref="P1082">INDEX(_xlfn.TEXTSPLIT(INDEX(_xlfn.TEXTSPLIT(TableCSV[[#This Row],[rep]],"="),3)," "),1)</f>
        <v>spread</v>
      </c>
      <c r="Q1082" s="6" cm="1">
        <f t="array" ref="Q1082">VALUE(INDEX(_xlfn.TEXTSPLIT(INDEX(_xlfn.TEXTSPLIT(TableCSV[[#This Row],[rep]],"="),4)," "),1))</f>
        <v>4</v>
      </c>
      <c r="R1082" s="6" cm="1">
        <f t="array" ref="R1082">VALUE(INDEX(_xlfn.TEXTSPLIT(INDEX(_xlfn.TEXTSPLIT(TableCSV[[#This Row],[rep]],"="),5)," "),1))</f>
        <v>4</v>
      </c>
    </row>
    <row r="1083" spans="1:18" hidden="1" x14ac:dyDescent="0.25">
      <c r="A1083" t="s">
        <v>1282</v>
      </c>
      <c r="B1083" t="s">
        <v>1283</v>
      </c>
      <c r="C1083" t="s">
        <v>30</v>
      </c>
      <c r="D1083" t="s">
        <v>1288</v>
      </c>
      <c r="E1083">
        <v>30000</v>
      </c>
      <c r="F1083">
        <v>30000</v>
      </c>
      <c r="G1083">
        <v>30000</v>
      </c>
      <c r="H1083">
        <v>255.16569040300001</v>
      </c>
      <c r="I1083">
        <v>255.16569000000001</v>
      </c>
      <c r="J1083">
        <v>211.62719799999999</v>
      </c>
      <c r="K1083" s="6" t="str" cm="1">
        <f t="array" ref="K1083">INDEX(_xlfn.TEXTSPLIT(TableCSV[[#This Row],[csv]],"_"),1)</f>
        <v>dgemm</v>
      </c>
      <c r="L1083" s="6" t="str" cm="1">
        <f t="array" ref="L1083">INDEX(_xlfn.TEXTSPLIT(TableCSV[[#This Row],[csv]],"_"),2)</f>
        <v>blis</v>
      </c>
      <c r="M10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3" s="6">
        <f>IF(ISNUMBER(SEARCH("optimized",TableCSV[[#This Row],[csv]])),1,0)</f>
        <v>1</v>
      </c>
      <c r="O1083" s="6" t="str" cm="1">
        <f t="array" ref="O1083">INDEX(_xlfn.TEXTSPLIT(INDEX(_xlfn.TEXTSPLIT(TableCSV[[#This Row],[rep]],"="),2)," "),1)</f>
        <v>cores</v>
      </c>
      <c r="P1083" s="6" t="str" cm="1">
        <f t="array" ref="P1083">INDEX(_xlfn.TEXTSPLIT(INDEX(_xlfn.TEXTSPLIT(TableCSV[[#This Row],[rep]],"="),3)," "),1)</f>
        <v>spread</v>
      </c>
      <c r="Q1083" s="6" cm="1">
        <f t="array" ref="Q1083">VALUE(INDEX(_xlfn.TEXTSPLIT(INDEX(_xlfn.TEXTSPLIT(TableCSV[[#This Row],[rep]],"="),4)," "),1))</f>
        <v>5</v>
      </c>
      <c r="R1083" s="6" cm="1">
        <f t="array" ref="R1083">VALUE(INDEX(_xlfn.TEXTSPLIT(INDEX(_xlfn.TEXTSPLIT(TableCSV[[#This Row],[rep]],"="),5)," "),1))</f>
        <v>5</v>
      </c>
    </row>
    <row r="1084" spans="1:18" hidden="1" x14ac:dyDescent="0.25">
      <c r="A1084" t="s">
        <v>1282</v>
      </c>
      <c r="B1084" t="s">
        <v>1283</v>
      </c>
      <c r="C1084" t="s">
        <v>30</v>
      </c>
      <c r="D1084" t="s">
        <v>1289</v>
      </c>
      <c r="E1084">
        <v>30000</v>
      </c>
      <c r="F1084">
        <v>30000</v>
      </c>
      <c r="G1084">
        <v>30000</v>
      </c>
      <c r="H1084">
        <v>216.543785361</v>
      </c>
      <c r="I1084">
        <v>216.54378500000001</v>
      </c>
      <c r="J1084">
        <v>249.37219899999999</v>
      </c>
      <c r="K1084" s="6" t="str" cm="1">
        <f t="array" ref="K1084">INDEX(_xlfn.TEXTSPLIT(TableCSV[[#This Row],[csv]],"_"),1)</f>
        <v>dgemm</v>
      </c>
      <c r="L1084" s="6" t="str" cm="1">
        <f t="array" ref="L1084">INDEX(_xlfn.TEXTSPLIT(TableCSV[[#This Row],[csv]],"_"),2)</f>
        <v>blis</v>
      </c>
      <c r="M10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4" s="6">
        <f>IF(ISNUMBER(SEARCH("optimized",TableCSV[[#This Row],[csv]])),1,0)</f>
        <v>1</v>
      </c>
      <c r="O1084" s="6" t="str" cm="1">
        <f t="array" ref="O1084">INDEX(_xlfn.TEXTSPLIT(INDEX(_xlfn.TEXTSPLIT(TableCSV[[#This Row],[rep]],"="),2)," "),1)</f>
        <v>cores</v>
      </c>
      <c r="P1084" s="6" t="str" cm="1">
        <f t="array" ref="P1084">INDEX(_xlfn.TEXTSPLIT(INDEX(_xlfn.TEXTSPLIT(TableCSV[[#This Row],[rep]],"="),3)," "),1)</f>
        <v>spread</v>
      </c>
      <c r="Q1084" s="6" cm="1">
        <f t="array" ref="Q1084">VALUE(INDEX(_xlfn.TEXTSPLIT(INDEX(_xlfn.TEXTSPLIT(TableCSV[[#This Row],[rep]],"="),4)," "),1))</f>
        <v>6</v>
      </c>
      <c r="R1084" s="6" cm="1">
        <f t="array" ref="R1084">VALUE(INDEX(_xlfn.TEXTSPLIT(INDEX(_xlfn.TEXTSPLIT(TableCSV[[#This Row],[rep]],"="),5)," "),1))</f>
        <v>6</v>
      </c>
    </row>
    <row r="1085" spans="1:18" hidden="1" x14ac:dyDescent="0.25">
      <c r="A1085" t="s">
        <v>1282</v>
      </c>
      <c r="B1085" t="s">
        <v>1283</v>
      </c>
      <c r="C1085" t="s">
        <v>30</v>
      </c>
      <c r="D1085" t="s">
        <v>1290</v>
      </c>
      <c r="E1085">
        <v>30000</v>
      </c>
      <c r="F1085">
        <v>30000</v>
      </c>
      <c r="G1085">
        <v>30000</v>
      </c>
      <c r="H1085">
        <v>195.679877124</v>
      </c>
      <c r="I1085">
        <v>195.679877</v>
      </c>
      <c r="J1085">
        <v>275.96092599999997</v>
      </c>
      <c r="K1085" s="6" t="str" cm="1">
        <f t="array" ref="K1085">INDEX(_xlfn.TEXTSPLIT(TableCSV[[#This Row],[csv]],"_"),1)</f>
        <v>dgemm</v>
      </c>
      <c r="L1085" s="6" t="str" cm="1">
        <f t="array" ref="L1085">INDEX(_xlfn.TEXTSPLIT(TableCSV[[#This Row],[csv]],"_"),2)</f>
        <v>blis</v>
      </c>
      <c r="M10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5" s="6">
        <f>IF(ISNUMBER(SEARCH("optimized",TableCSV[[#This Row],[csv]])),1,0)</f>
        <v>1</v>
      </c>
      <c r="O1085" s="6" t="str" cm="1">
        <f t="array" ref="O1085">INDEX(_xlfn.TEXTSPLIT(INDEX(_xlfn.TEXTSPLIT(TableCSV[[#This Row],[rep]],"="),2)," "),1)</f>
        <v>cores</v>
      </c>
      <c r="P1085" s="6" t="str" cm="1">
        <f t="array" ref="P1085">INDEX(_xlfn.TEXTSPLIT(INDEX(_xlfn.TEXTSPLIT(TableCSV[[#This Row],[rep]],"="),3)," "),1)</f>
        <v>spread</v>
      </c>
      <c r="Q1085" s="6" cm="1">
        <f t="array" ref="Q1085">VALUE(INDEX(_xlfn.TEXTSPLIT(INDEX(_xlfn.TEXTSPLIT(TableCSV[[#This Row],[rep]],"="),4)," "),1))</f>
        <v>7</v>
      </c>
      <c r="R1085" s="6" cm="1">
        <f t="array" ref="R1085">VALUE(INDEX(_xlfn.TEXTSPLIT(INDEX(_xlfn.TEXTSPLIT(TableCSV[[#This Row],[rep]],"="),5)," "),1))</f>
        <v>7</v>
      </c>
    </row>
    <row r="1086" spans="1:18" hidden="1" x14ac:dyDescent="0.25">
      <c r="A1086" t="s">
        <v>1282</v>
      </c>
      <c r="B1086" t="s">
        <v>1283</v>
      </c>
      <c r="C1086" t="s">
        <v>30</v>
      </c>
      <c r="D1086" t="s">
        <v>1291</v>
      </c>
      <c r="E1086">
        <v>30000</v>
      </c>
      <c r="F1086">
        <v>30000</v>
      </c>
      <c r="G1086">
        <v>30000</v>
      </c>
      <c r="H1086">
        <v>162.71835291400001</v>
      </c>
      <c r="I1086">
        <v>162.71835300000001</v>
      </c>
      <c r="J1086">
        <v>331.86176599999999</v>
      </c>
      <c r="K1086" s="6" t="str" cm="1">
        <f t="array" ref="K1086">INDEX(_xlfn.TEXTSPLIT(TableCSV[[#This Row],[csv]],"_"),1)</f>
        <v>dgemm</v>
      </c>
      <c r="L1086" s="6" t="str" cm="1">
        <f t="array" ref="L1086">INDEX(_xlfn.TEXTSPLIT(TableCSV[[#This Row],[csv]],"_"),2)</f>
        <v>blis</v>
      </c>
      <c r="M10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6" s="6">
        <f>IF(ISNUMBER(SEARCH("optimized",TableCSV[[#This Row],[csv]])),1,0)</f>
        <v>1</v>
      </c>
      <c r="O1086" s="6" t="str" cm="1">
        <f t="array" ref="O1086">INDEX(_xlfn.TEXTSPLIT(INDEX(_xlfn.TEXTSPLIT(TableCSV[[#This Row],[rep]],"="),2)," "),1)</f>
        <v>cores</v>
      </c>
      <c r="P1086" s="6" t="str" cm="1">
        <f t="array" ref="P1086">INDEX(_xlfn.TEXTSPLIT(INDEX(_xlfn.TEXTSPLIT(TableCSV[[#This Row],[rep]],"="),3)," "),1)</f>
        <v>spread</v>
      </c>
      <c r="Q1086" s="6" cm="1">
        <f t="array" ref="Q1086">VALUE(INDEX(_xlfn.TEXTSPLIT(INDEX(_xlfn.TEXTSPLIT(TableCSV[[#This Row],[rep]],"="),4)," "),1))</f>
        <v>8</v>
      </c>
      <c r="R1086" s="6" cm="1">
        <f t="array" ref="R1086">VALUE(INDEX(_xlfn.TEXTSPLIT(INDEX(_xlfn.TEXTSPLIT(TableCSV[[#This Row],[rep]],"="),5)," "),1))</f>
        <v>8</v>
      </c>
    </row>
    <row r="1087" spans="1:18" hidden="1" x14ac:dyDescent="0.25">
      <c r="A1087" t="s">
        <v>1282</v>
      </c>
      <c r="B1087" t="s">
        <v>1283</v>
      </c>
      <c r="C1087" t="s">
        <v>30</v>
      </c>
      <c r="D1087" t="s">
        <v>1292</v>
      </c>
      <c r="E1087">
        <v>30000</v>
      </c>
      <c r="F1087">
        <v>30000</v>
      </c>
      <c r="G1087">
        <v>30000</v>
      </c>
      <c r="H1087">
        <v>146.66937535400001</v>
      </c>
      <c r="I1087">
        <v>146.669375</v>
      </c>
      <c r="J1087">
        <v>368.17501900000002</v>
      </c>
      <c r="K1087" s="6" t="str" cm="1">
        <f t="array" ref="K1087">INDEX(_xlfn.TEXTSPLIT(TableCSV[[#This Row],[csv]],"_"),1)</f>
        <v>dgemm</v>
      </c>
      <c r="L1087" s="6" t="str" cm="1">
        <f t="array" ref="L1087">INDEX(_xlfn.TEXTSPLIT(TableCSV[[#This Row],[csv]],"_"),2)</f>
        <v>blis</v>
      </c>
      <c r="M10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7" s="6">
        <f>IF(ISNUMBER(SEARCH("optimized",TableCSV[[#This Row],[csv]])),1,0)</f>
        <v>1</v>
      </c>
      <c r="O1087" s="6" t="str" cm="1">
        <f t="array" ref="O1087">INDEX(_xlfn.TEXTSPLIT(INDEX(_xlfn.TEXTSPLIT(TableCSV[[#This Row],[rep]],"="),2)," "),1)</f>
        <v>cores</v>
      </c>
      <c r="P1087" s="6" t="str" cm="1">
        <f t="array" ref="P1087">INDEX(_xlfn.TEXTSPLIT(INDEX(_xlfn.TEXTSPLIT(TableCSV[[#This Row],[rep]],"="),3)," "),1)</f>
        <v>spread</v>
      </c>
      <c r="Q1087" s="6" cm="1">
        <f t="array" ref="Q1087">VALUE(INDEX(_xlfn.TEXTSPLIT(INDEX(_xlfn.TEXTSPLIT(TableCSV[[#This Row],[rep]],"="),4)," "),1))</f>
        <v>9</v>
      </c>
      <c r="R1087" s="6" cm="1">
        <f t="array" ref="R1087">VALUE(INDEX(_xlfn.TEXTSPLIT(INDEX(_xlfn.TEXTSPLIT(TableCSV[[#This Row],[rep]],"="),5)," "),1))</f>
        <v>9</v>
      </c>
    </row>
    <row r="1088" spans="1:18" hidden="1" x14ac:dyDescent="0.25">
      <c r="A1088" t="s">
        <v>1282</v>
      </c>
      <c r="B1088" t="s">
        <v>1283</v>
      </c>
      <c r="C1088" t="s">
        <v>30</v>
      </c>
      <c r="D1088" t="s">
        <v>1293</v>
      </c>
      <c r="E1088">
        <v>30000</v>
      </c>
      <c r="F1088">
        <v>30000</v>
      </c>
      <c r="G1088">
        <v>30000</v>
      </c>
      <c r="H1088">
        <v>135.733537998</v>
      </c>
      <c r="I1088">
        <v>135.73353800000001</v>
      </c>
      <c r="J1088">
        <v>397.8383</v>
      </c>
      <c r="K1088" s="6" t="str" cm="1">
        <f t="array" ref="K1088">INDEX(_xlfn.TEXTSPLIT(TableCSV[[#This Row],[csv]],"_"),1)</f>
        <v>dgemm</v>
      </c>
      <c r="L1088" s="6" t="str" cm="1">
        <f t="array" ref="L1088">INDEX(_xlfn.TEXTSPLIT(TableCSV[[#This Row],[csv]],"_"),2)</f>
        <v>blis</v>
      </c>
      <c r="M10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8" s="6">
        <f>IF(ISNUMBER(SEARCH("optimized",TableCSV[[#This Row],[csv]])),1,0)</f>
        <v>1</v>
      </c>
      <c r="O1088" s="6" t="str" cm="1">
        <f t="array" ref="O1088">INDEX(_xlfn.TEXTSPLIT(INDEX(_xlfn.TEXTSPLIT(TableCSV[[#This Row],[rep]],"="),2)," "),1)</f>
        <v>cores</v>
      </c>
      <c r="P1088" s="6" t="str" cm="1">
        <f t="array" ref="P1088">INDEX(_xlfn.TEXTSPLIT(INDEX(_xlfn.TEXTSPLIT(TableCSV[[#This Row],[rep]],"="),3)," "),1)</f>
        <v>spread</v>
      </c>
      <c r="Q1088" s="6" cm="1">
        <f t="array" ref="Q1088">VALUE(INDEX(_xlfn.TEXTSPLIT(INDEX(_xlfn.TEXTSPLIT(TableCSV[[#This Row],[rep]],"="),4)," "),1))</f>
        <v>10</v>
      </c>
      <c r="R1088" s="6" cm="1">
        <f t="array" ref="R1088">VALUE(INDEX(_xlfn.TEXTSPLIT(INDEX(_xlfn.TEXTSPLIT(TableCSV[[#This Row],[rep]],"="),5)," "),1))</f>
        <v>10</v>
      </c>
    </row>
    <row r="1089" spans="1:18" hidden="1" x14ac:dyDescent="0.25">
      <c r="A1089" t="s">
        <v>1282</v>
      </c>
      <c r="B1089" t="s">
        <v>1283</v>
      </c>
      <c r="C1089" t="s">
        <v>30</v>
      </c>
      <c r="D1089" t="s">
        <v>1294</v>
      </c>
      <c r="E1089">
        <v>30000</v>
      </c>
      <c r="F1089">
        <v>30000</v>
      </c>
      <c r="G1089">
        <v>30000</v>
      </c>
      <c r="H1089">
        <v>135.20884307099999</v>
      </c>
      <c r="I1089">
        <v>135.208843</v>
      </c>
      <c r="J1089">
        <v>399.38216199999999</v>
      </c>
      <c r="K1089" s="6" t="str" cm="1">
        <f t="array" ref="K1089">INDEX(_xlfn.TEXTSPLIT(TableCSV[[#This Row],[csv]],"_"),1)</f>
        <v>dgemm</v>
      </c>
      <c r="L1089" s="6" t="str" cm="1">
        <f t="array" ref="L1089">INDEX(_xlfn.TEXTSPLIT(TableCSV[[#This Row],[csv]],"_"),2)</f>
        <v>blis</v>
      </c>
      <c r="M10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89" s="6">
        <f>IF(ISNUMBER(SEARCH("optimized",TableCSV[[#This Row],[csv]])),1,0)</f>
        <v>1</v>
      </c>
      <c r="O1089" s="6" t="str" cm="1">
        <f t="array" ref="O1089">INDEX(_xlfn.TEXTSPLIT(INDEX(_xlfn.TEXTSPLIT(TableCSV[[#This Row],[rep]],"="),2)," "),1)</f>
        <v>cores</v>
      </c>
      <c r="P1089" s="6" t="str" cm="1">
        <f t="array" ref="P1089">INDEX(_xlfn.TEXTSPLIT(INDEX(_xlfn.TEXTSPLIT(TableCSV[[#This Row],[rep]],"="),3)," "),1)</f>
        <v>spread</v>
      </c>
      <c r="Q1089" s="6" cm="1">
        <f t="array" ref="Q1089">VALUE(INDEX(_xlfn.TEXTSPLIT(INDEX(_xlfn.TEXTSPLIT(TableCSV[[#This Row],[rep]],"="),4)," "),1))</f>
        <v>11</v>
      </c>
      <c r="R1089" s="6" cm="1">
        <f t="array" ref="R1089">VALUE(INDEX(_xlfn.TEXTSPLIT(INDEX(_xlfn.TEXTSPLIT(TableCSV[[#This Row],[rep]],"="),5)," "),1))</f>
        <v>11</v>
      </c>
    </row>
    <row r="1090" spans="1:18" hidden="1" x14ac:dyDescent="0.25">
      <c r="A1090" t="s">
        <v>1282</v>
      </c>
      <c r="B1090" t="s">
        <v>1283</v>
      </c>
      <c r="C1090" t="s">
        <v>30</v>
      </c>
      <c r="D1090" t="s">
        <v>1295</v>
      </c>
      <c r="E1090">
        <v>30000</v>
      </c>
      <c r="F1090">
        <v>30000</v>
      </c>
      <c r="G1090">
        <v>30000</v>
      </c>
      <c r="H1090">
        <v>106.396650283</v>
      </c>
      <c r="I1090">
        <v>106.39664999999999</v>
      </c>
      <c r="J1090">
        <v>507.53477500000002</v>
      </c>
      <c r="K1090" s="6" t="str" cm="1">
        <f t="array" ref="K1090">INDEX(_xlfn.TEXTSPLIT(TableCSV[[#This Row],[csv]],"_"),1)</f>
        <v>dgemm</v>
      </c>
      <c r="L1090" s="6" t="str" cm="1">
        <f t="array" ref="L1090">INDEX(_xlfn.TEXTSPLIT(TableCSV[[#This Row],[csv]],"_"),2)</f>
        <v>blis</v>
      </c>
      <c r="M10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0" s="6">
        <f>IF(ISNUMBER(SEARCH("optimized",TableCSV[[#This Row],[csv]])),1,0)</f>
        <v>1</v>
      </c>
      <c r="O1090" s="6" t="str" cm="1">
        <f t="array" ref="O1090">INDEX(_xlfn.TEXTSPLIT(INDEX(_xlfn.TEXTSPLIT(TableCSV[[#This Row],[rep]],"="),2)," "),1)</f>
        <v>cores</v>
      </c>
      <c r="P1090" s="6" t="str" cm="1">
        <f t="array" ref="P1090">INDEX(_xlfn.TEXTSPLIT(INDEX(_xlfn.TEXTSPLIT(TableCSV[[#This Row],[rep]],"="),3)," "),1)</f>
        <v>spread</v>
      </c>
      <c r="Q1090" s="6" cm="1">
        <f t="array" ref="Q1090">VALUE(INDEX(_xlfn.TEXTSPLIT(INDEX(_xlfn.TEXTSPLIT(TableCSV[[#This Row],[rep]],"="),4)," "),1))</f>
        <v>12</v>
      </c>
      <c r="R1090" s="6" cm="1">
        <f t="array" ref="R1090">VALUE(INDEX(_xlfn.TEXTSPLIT(INDEX(_xlfn.TEXTSPLIT(TableCSV[[#This Row],[rep]],"="),5)," "),1))</f>
        <v>12</v>
      </c>
    </row>
    <row r="1091" spans="1:18" hidden="1" x14ac:dyDescent="0.25">
      <c r="A1091" t="s">
        <v>1282</v>
      </c>
      <c r="B1091" t="s">
        <v>1283</v>
      </c>
      <c r="C1091" t="s">
        <v>30</v>
      </c>
      <c r="D1091" t="s">
        <v>1296</v>
      </c>
      <c r="E1091">
        <v>30000</v>
      </c>
      <c r="F1091">
        <v>30000</v>
      </c>
      <c r="G1091">
        <v>30000</v>
      </c>
      <c r="H1091">
        <v>114.649946515</v>
      </c>
      <c r="I1091">
        <v>114.649947</v>
      </c>
      <c r="J1091">
        <v>470.99891100000002</v>
      </c>
      <c r="K1091" s="6" t="str" cm="1">
        <f t="array" ref="K1091">INDEX(_xlfn.TEXTSPLIT(TableCSV[[#This Row],[csv]],"_"),1)</f>
        <v>dgemm</v>
      </c>
      <c r="L1091" s="6" t="str" cm="1">
        <f t="array" ref="L1091">INDEX(_xlfn.TEXTSPLIT(TableCSV[[#This Row],[csv]],"_"),2)</f>
        <v>blis</v>
      </c>
      <c r="M10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1" s="6">
        <f>IF(ISNUMBER(SEARCH("optimized",TableCSV[[#This Row],[csv]])),1,0)</f>
        <v>1</v>
      </c>
      <c r="O1091" s="6" t="str" cm="1">
        <f t="array" ref="O1091">INDEX(_xlfn.TEXTSPLIT(INDEX(_xlfn.TEXTSPLIT(TableCSV[[#This Row],[rep]],"="),2)," "),1)</f>
        <v>cores</v>
      </c>
      <c r="P1091" s="6" t="str" cm="1">
        <f t="array" ref="P1091">INDEX(_xlfn.TEXTSPLIT(INDEX(_xlfn.TEXTSPLIT(TableCSV[[#This Row],[rep]],"="),3)," "),1)</f>
        <v>spread</v>
      </c>
      <c r="Q1091" s="6" cm="1">
        <f t="array" ref="Q1091">VALUE(INDEX(_xlfn.TEXTSPLIT(INDEX(_xlfn.TEXTSPLIT(TableCSV[[#This Row],[rep]],"="),4)," "),1))</f>
        <v>13</v>
      </c>
      <c r="R1091" s="6" cm="1">
        <f t="array" ref="R1091">VALUE(INDEX(_xlfn.TEXTSPLIT(INDEX(_xlfn.TEXTSPLIT(TableCSV[[#This Row],[rep]],"="),5)," "),1))</f>
        <v>13</v>
      </c>
    </row>
    <row r="1092" spans="1:18" hidden="1" x14ac:dyDescent="0.25">
      <c r="A1092" t="s">
        <v>1282</v>
      </c>
      <c r="B1092" t="s">
        <v>1283</v>
      </c>
      <c r="C1092" t="s">
        <v>30</v>
      </c>
      <c r="D1092" t="s">
        <v>1297</v>
      </c>
      <c r="E1092">
        <v>30000</v>
      </c>
      <c r="F1092">
        <v>30000</v>
      </c>
      <c r="G1092">
        <v>30000</v>
      </c>
      <c r="H1092">
        <v>101.187841668</v>
      </c>
      <c r="I1092">
        <v>101.187842</v>
      </c>
      <c r="J1092">
        <v>533.66095299999995</v>
      </c>
      <c r="K1092" s="6" t="str" cm="1">
        <f t="array" ref="K1092">INDEX(_xlfn.TEXTSPLIT(TableCSV[[#This Row],[csv]],"_"),1)</f>
        <v>dgemm</v>
      </c>
      <c r="L1092" s="6" t="str" cm="1">
        <f t="array" ref="L1092">INDEX(_xlfn.TEXTSPLIT(TableCSV[[#This Row],[csv]],"_"),2)</f>
        <v>blis</v>
      </c>
      <c r="M10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2" s="6">
        <f>IF(ISNUMBER(SEARCH("optimized",TableCSV[[#This Row],[csv]])),1,0)</f>
        <v>1</v>
      </c>
      <c r="O1092" s="6" t="str" cm="1">
        <f t="array" ref="O1092">INDEX(_xlfn.TEXTSPLIT(INDEX(_xlfn.TEXTSPLIT(TableCSV[[#This Row],[rep]],"="),2)," "),1)</f>
        <v>cores</v>
      </c>
      <c r="P1092" s="6" t="str" cm="1">
        <f t="array" ref="P1092">INDEX(_xlfn.TEXTSPLIT(INDEX(_xlfn.TEXTSPLIT(TableCSV[[#This Row],[rep]],"="),3)," "),1)</f>
        <v>spread</v>
      </c>
      <c r="Q1092" s="6" cm="1">
        <f t="array" ref="Q1092">VALUE(INDEX(_xlfn.TEXTSPLIT(INDEX(_xlfn.TEXTSPLIT(TableCSV[[#This Row],[rep]],"="),4)," "),1))</f>
        <v>14</v>
      </c>
      <c r="R1092" s="6" cm="1">
        <f t="array" ref="R1092">VALUE(INDEX(_xlfn.TEXTSPLIT(INDEX(_xlfn.TEXTSPLIT(TableCSV[[#This Row],[rep]],"="),5)," "),1))</f>
        <v>14</v>
      </c>
    </row>
    <row r="1093" spans="1:18" hidden="1" x14ac:dyDescent="0.25">
      <c r="A1093" t="s">
        <v>1282</v>
      </c>
      <c r="B1093" t="s">
        <v>1283</v>
      </c>
      <c r="C1093" t="s">
        <v>30</v>
      </c>
      <c r="D1093" t="s">
        <v>1298</v>
      </c>
      <c r="E1093">
        <v>30000</v>
      </c>
      <c r="F1093">
        <v>30000</v>
      </c>
      <c r="G1093">
        <v>30000</v>
      </c>
      <c r="H1093">
        <v>94.507314984999994</v>
      </c>
      <c r="I1093">
        <v>94.507315000000006</v>
      </c>
      <c r="J1093">
        <v>571.38434199999995</v>
      </c>
      <c r="K1093" s="6" t="str" cm="1">
        <f t="array" ref="K1093">INDEX(_xlfn.TEXTSPLIT(TableCSV[[#This Row],[csv]],"_"),1)</f>
        <v>dgemm</v>
      </c>
      <c r="L1093" s="6" t="str" cm="1">
        <f t="array" ref="L1093">INDEX(_xlfn.TEXTSPLIT(TableCSV[[#This Row],[csv]],"_"),2)</f>
        <v>blis</v>
      </c>
      <c r="M10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3" s="6">
        <f>IF(ISNUMBER(SEARCH("optimized",TableCSV[[#This Row],[csv]])),1,0)</f>
        <v>1</v>
      </c>
      <c r="O1093" s="6" t="str" cm="1">
        <f t="array" ref="O1093">INDEX(_xlfn.TEXTSPLIT(INDEX(_xlfn.TEXTSPLIT(TableCSV[[#This Row],[rep]],"="),2)," "),1)</f>
        <v>cores</v>
      </c>
      <c r="P1093" s="6" t="str" cm="1">
        <f t="array" ref="P1093">INDEX(_xlfn.TEXTSPLIT(INDEX(_xlfn.TEXTSPLIT(TableCSV[[#This Row],[rep]],"="),3)," "),1)</f>
        <v>spread</v>
      </c>
      <c r="Q1093" s="6" cm="1">
        <f t="array" ref="Q1093">VALUE(INDEX(_xlfn.TEXTSPLIT(INDEX(_xlfn.TEXTSPLIT(TableCSV[[#This Row],[rep]],"="),4)," "),1))</f>
        <v>15</v>
      </c>
      <c r="R1093" s="6" cm="1">
        <f t="array" ref="R1093">VALUE(INDEX(_xlfn.TEXTSPLIT(INDEX(_xlfn.TEXTSPLIT(TableCSV[[#This Row],[rep]],"="),5)," "),1))</f>
        <v>15</v>
      </c>
    </row>
    <row r="1094" spans="1:18" hidden="1" x14ac:dyDescent="0.25">
      <c r="A1094" t="s">
        <v>1282</v>
      </c>
      <c r="B1094" t="s">
        <v>1283</v>
      </c>
      <c r="C1094" t="s">
        <v>30</v>
      </c>
      <c r="D1094" t="s">
        <v>1299</v>
      </c>
      <c r="E1094">
        <v>30000</v>
      </c>
      <c r="F1094">
        <v>30000</v>
      </c>
      <c r="G1094">
        <v>30000</v>
      </c>
      <c r="H1094">
        <v>82.922971150999999</v>
      </c>
      <c r="I1094">
        <v>82.922971000000004</v>
      </c>
      <c r="J1094">
        <v>651.20676800000001</v>
      </c>
      <c r="K1094" s="6" t="str" cm="1">
        <f t="array" ref="K1094">INDEX(_xlfn.TEXTSPLIT(TableCSV[[#This Row],[csv]],"_"),1)</f>
        <v>dgemm</v>
      </c>
      <c r="L1094" s="6" t="str" cm="1">
        <f t="array" ref="L1094">INDEX(_xlfn.TEXTSPLIT(TableCSV[[#This Row],[csv]],"_"),2)</f>
        <v>blis</v>
      </c>
      <c r="M10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4" s="6">
        <f>IF(ISNUMBER(SEARCH("optimized",TableCSV[[#This Row],[csv]])),1,0)</f>
        <v>1</v>
      </c>
      <c r="O1094" s="6" t="str" cm="1">
        <f t="array" ref="O1094">INDEX(_xlfn.TEXTSPLIT(INDEX(_xlfn.TEXTSPLIT(TableCSV[[#This Row],[rep]],"="),2)," "),1)</f>
        <v>cores</v>
      </c>
      <c r="P1094" s="6" t="str" cm="1">
        <f t="array" ref="P1094">INDEX(_xlfn.TEXTSPLIT(INDEX(_xlfn.TEXTSPLIT(TableCSV[[#This Row],[rep]],"="),3)," "),1)</f>
        <v>spread</v>
      </c>
      <c r="Q1094" s="6" cm="1">
        <f t="array" ref="Q1094">VALUE(INDEX(_xlfn.TEXTSPLIT(INDEX(_xlfn.TEXTSPLIT(TableCSV[[#This Row],[rep]],"="),4)," "),1))</f>
        <v>16</v>
      </c>
      <c r="R1094" s="6" cm="1">
        <f t="array" ref="R1094">VALUE(INDEX(_xlfn.TEXTSPLIT(INDEX(_xlfn.TEXTSPLIT(TableCSV[[#This Row],[rep]],"="),5)," "),1))</f>
        <v>16</v>
      </c>
    </row>
    <row r="1095" spans="1:18" hidden="1" x14ac:dyDescent="0.25">
      <c r="A1095" t="s">
        <v>1282</v>
      </c>
      <c r="B1095" t="s">
        <v>1283</v>
      </c>
      <c r="C1095" t="s">
        <v>30</v>
      </c>
      <c r="D1095" t="s">
        <v>1300</v>
      </c>
      <c r="E1095">
        <v>30000</v>
      </c>
      <c r="F1095">
        <v>30000</v>
      </c>
      <c r="G1095">
        <v>30000</v>
      </c>
      <c r="H1095">
        <v>91.459115799000003</v>
      </c>
      <c r="I1095">
        <v>91.459115999999995</v>
      </c>
      <c r="J1095">
        <v>590.42774999999995</v>
      </c>
      <c r="K1095" s="6" t="str" cm="1">
        <f t="array" ref="K1095">INDEX(_xlfn.TEXTSPLIT(TableCSV[[#This Row],[csv]],"_"),1)</f>
        <v>dgemm</v>
      </c>
      <c r="L1095" s="6" t="str" cm="1">
        <f t="array" ref="L1095">INDEX(_xlfn.TEXTSPLIT(TableCSV[[#This Row],[csv]],"_"),2)</f>
        <v>blis</v>
      </c>
      <c r="M10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5" s="6">
        <f>IF(ISNUMBER(SEARCH("optimized",TableCSV[[#This Row],[csv]])),1,0)</f>
        <v>1</v>
      </c>
      <c r="O1095" s="6" t="str" cm="1">
        <f t="array" ref="O1095">INDEX(_xlfn.TEXTSPLIT(INDEX(_xlfn.TEXTSPLIT(TableCSV[[#This Row],[rep]],"="),2)," "),1)</f>
        <v>cores</v>
      </c>
      <c r="P1095" s="6" t="str" cm="1">
        <f t="array" ref="P1095">INDEX(_xlfn.TEXTSPLIT(INDEX(_xlfn.TEXTSPLIT(TableCSV[[#This Row],[rep]],"="),3)," "),1)</f>
        <v>spread</v>
      </c>
      <c r="Q1095" s="6" cm="1">
        <f t="array" ref="Q1095">VALUE(INDEX(_xlfn.TEXTSPLIT(INDEX(_xlfn.TEXTSPLIT(TableCSV[[#This Row],[rep]],"="),4)," "),1))</f>
        <v>17</v>
      </c>
      <c r="R1095" s="6" cm="1">
        <f t="array" ref="R1095">VALUE(INDEX(_xlfn.TEXTSPLIT(INDEX(_xlfn.TEXTSPLIT(TableCSV[[#This Row],[rep]],"="),5)," "),1))</f>
        <v>17</v>
      </c>
    </row>
    <row r="1096" spans="1:18" hidden="1" x14ac:dyDescent="0.25">
      <c r="A1096" t="s">
        <v>1282</v>
      </c>
      <c r="B1096" t="s">
        <v>1283</v>
      </c>
      <c r="C1096" t="s">
        <v>30</v>
      </c>
      <c r="D1096" t="s">
        <v>1301</v>
      </c>
      <c r="E1096">
        <v>30000</v>
      </c>
      <c r="F1096">
        <v>30000</v>
      </c>
      <c r="G1096">
        <v>30000</v>
      </c>
      <c r="H1096">
        <v>81.099485393999998</v>
      </c>
      <c r="I1096">
        <v>81.099485000000001</v>
      </c>
      <c r="J1096">
        <v>665.84886100000006</v>
      </c>
      <c r="K1096" s="6" t="str" cm="1">
        <f t="array" ref="K1096">INDEX(_xlfn.TEXTSPLIT(TableCSV[[#This Row],[csv]],"_"),1)</f>
        <v>dgemm</v>
      </c>
      <c r="L1096" s="6" t="str" cm="1">
        <f t="array" ref="L1096">INDEX(_xlfn.TEXTSPLIT(TableCSV[[#This Row],[csv]],"_"),2)</f>
        <v>blis</v>
      </c>
      <c r="M10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6" s="6">
        <f>IF(ISNUMBER(SEARCH("optimized",TableCSV[[#This Row],[csv]])),1,0)</f>
        <v>1</v>
      </c>
      <c r="O1096" s="6" t="str" cm="1">
        <f t="array" ref="O1096">INDEX(_xlfn.TEXTSPLIT(INDEX(_xlfn.TEXTSPLIT(TableCSV[[#This Row],[rep]],"="),2)," "),1)</f>
        <v>cores</v>
      </c>
      <c r="P1096" s="6" t="str" cm="1">
        <f t="array" ref="P1096">INDEX(_xlfn.TEXTSPLIT(INDEX(_xlfn.TEXTSPLIT(TableCSV[[#This Row],[rep]],"="),3)," "),1)</f>
        <v>spread</v>
      </c>
      <c r="Q1096" s="6" cm="1">
        <f t="array" ref="Q1096">VALUE(INDEX(_xlfn.TEXTSPLIT(INDEX(_xlfn.TEXTSPLIT(TableCSV[[#This Row],[rep]],"="),4)," "),1))</f>
        <v>18</v>
      </c>
      <c r="R1096" s="6" cm="1">
        <f t="array" ref="R1096">VALUE(INDEX(_xlfn.TEXTSPLIT(INDEX(_xlfn.TEXTSPLIT(TableCSV[[#This Row],[rep]],"="),5)," "),1))</f>
        <v>18</v>
      </c>
    </row>
    <row r="1097" spans="1:18" hidden="1" x14ac:dyDescent="0.25">
      <c r="A1097" t="s">
        <v>1282</v>
      </c>
      <c r="B1097" t="s">
        <v>1283</v>
      </c>
      <c r="C1097" t="s">
        <v>30</v>
      </c>
      <c r="D1097" t="s">
        <v>1302</v>
      </c>
      <c r="E1097">
        <v>30000</v>
      </c>
      <c r="F1097">
        <v>30000</v>
      </c>
      <c r="G1097">
        <v>30000</v>
      </c>
      <c r="H1097">
        <v>80.177293195000004</v>
      </c>
      <c r="I1097">
        <v>80.177293000000006</v>
      </c>
      <c r="J1097">
        <v>673.50739699999997</v>
      </c>
      <c r="K1097" s="6" t="str" cm="1">
        <f t="array" ref="K1097">INDEX(_xlfn.TEXTSPLIT(TableCSV[[#This Row],[csv]],"_"),1)</f>
        <v>dgemm</v>
      </c>
      <c r="L1097" s="6" t="str" cm="1">
        <f t="array" ref="L1097">INDEX(_xlfn.TEXTSPLIT(TableCSV[[#This Row],[csv]],"_"),2)</f>
        <v>blis</v>
      </c>
      <c r="M10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7" s="6">
        <f>IF(ISNUMBER(SEARCH("optimized",TableCSV[[#This Row],[csv]])),1,0)</f>
        <v>1</v>
      </c>
      <c r="O1097" s="6" t="str" cm="1">
        <f t="array" ref="O1097">INDEX(_xlfn.TEXTSPLIT(INDEX(_xlfn.TEXTSPLIT(TableCSV[[#This Row],[rep]],"="),2)," "),1)</f>
        <v>cores</v>
      </c>
      <c r="P1097" s="6" t="str" cm="1">
        <f t="array" ref="P1097">INDEX(_xlfn.TEXTSPLIT(INDEX(_xlfn.TEXTSPLIT(TableCSV[[#This Row],[rep]],"="),3)," "),1)</f>
        <v>spread</v>
      </c>
      <c r="Q1097" s="6" cm="1">
        <f t="array" ref="Q1097">VALUE(INDEX(_xlfn.TEXTSPLIT(INDEX(_xlfn.TEXTSPLIT(TableCSV[[#This Row],[rep]],"="),4)," "),1))</f>
        <v>19</v>
      </c>
      <c r="R1097" s="6" cm="1">
        <f t="array" ref="R1097">VALUE(INDEX(_xlfn.TEXTSPLIT(INDEX(_xlfn.TEXTSPLIT(TableCSV[[#This Row],[rep]],"="),5)," "),1))</f>
        <v>19</v>
      </c>
    </row>
    <row r="1098" spans="1:18" hidden="1" x14ac:dyDescent="0.25">
      <c r="A1098" t="s">
        <v>1282</v>
      </c>
      <c r="B1098" t="s">
        <v>1283</v>
      </c>
      <c r="C1098" t="s">
        <v>30</v>
      </c>
      <c r="D1098" t="s">
        <v>1303</v>
      </c>
      <c r="E1098">
        <v>30000</v>
      </c>
      <c r="F1098">
        <v>30000</v>
      </c>
      <c r="G1098">
        <v>30000</v>
      </c>
      <c r="H1098">
        <v>67.048138370000004</v>
      </c>
      <c r="I1098">
        <v>67.048137999999994</v>
      </c>
      <c r="J1098">
        <v>805.39148899999998</v>
      </c>
      <c r="K1098" s="6" t="str" cm="1">
        <f t="array" ref="K1098">INDEX(_xlfn.TEXTSPLIT(TableCSV[[#This Row],[csv]],"_"),1)</f>
        <v>dgemm</v>
      </c>
      <c r="L1098" s="6" t="str" cm="1">
        <f t="array" ref="L1098">INDEX(_xlfn.TEXTSPLIT(TableCSV[[#This Row],[csv]],"_"),2)</f>
        <v>blis</v>
      </c>
      <c r="M10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8" s="6">
        <f>IF(ISNUMBER(SEARCH("optimized",TableCSV[[#This Row],[csv]])),1,0)</f>
        <v>1</v>
      </c>
      <c r="O1098" s="6" t="str" cm="1">
        <f t="array" ref="O1098">INDEX(_xlfn.TEXTSPLIT(INDEX(_xlfn.TEXTSPLIT(TableCSV[[#This Row],[rep]],"="),2)," "),1)</f>
        <v>cores</v>
      </c>
      <c r="P1098" s="6" t="str" cm="1">
        <f t="array" ref="P1098">INDEX(_xlfn.TEXTSPLIT(INDEX(_xlfn.TEXTSPLIT(TableCSV[[#This Row],[rep]],"="),3)," "),1)</f>
        <v>spread</v>
      </c>
      <c r="Q1098" s="6" cm="1">
        <f t="array" ref="Q1098">VALUE(INDEX(_xlfn.TEXTSPLIT(INDEX(_xlfn.TEXTSPLIT(TableCSV[[#This Row],[rep]],"="),4)," "),1))</f>
        <v>20</v>
      </c>
      <c r="R1098" s="6" cm="1">
        <f t="array" ref="R1098">VALUE(INDEX(_xlfn.TEXTSPLIT(INDEX(_xlfn.TEXTSPLIT(TableCSV[[#This Row],[rep]],"="),5)," "),1))</f>
        <v>20</v>
      </c>
    </row>
    <row r="1099" spans="1:18" hidden="1" x14ac:dyDescent="0.25">
      <c r="A1099" t="s">
        <v>1282</v>
      </c>
      <c r="B1099" t="s">
        <v>1283</v>
      </c>
      <c r="C1099" t="s">
        <v>30</v>
      </c>
      <c r="D1099" t="s">
        <v>1304</v>
      </c>
      <c r="E1099">
        <v>30000</v>
      </c>
      <c r="F1099">
        <v>30000</v>
      </c>
      <c r="G1099">
        <v>30000</v>
      </c>
      <c r="H1099">
        <v>70.281968503000002</v>
      </c>
      <c r="I1099">
        <v>70.281969000000004</v>
      </c>
      <c r="J1099">
        <v>768.33362999999997</v>
      </c>
      <c r="K1099" s="6" t="str" cm="1">
        <f t="array" ref="K1099">INDEX(_xlfn.TEXTSPLIT(TableCSV[[#This Row],[csv]],"_"),1)</f>
        <v>dgemm</v>
      </c>
      <c r="L1099" s="6" t="str" cm="1">
        <f t="array" ref="L1099">INDEX(_xlfn.TEXTSPLIT(TableCSV[[#This Row],[csv]],"_"),2)</f>
        <v>blis</v>
      </c>
      <c r="M10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099" s="6">
        <f>IF(ISNUMBER(SEARCH("optimized",TableCSV[[#This Row],[csv]])),1,0)</f>
        <v>1</v>
      </c>
      <c r="O1099" s="6" t="str" cm="1">
        <f t="array" ref="O1099">INDEX(_xlfn.TEXTSPLIT(INDEX(_xlfn.TEXTSPLIT(TableCSV[[#This Row],[rep]],"="),2)," "),1)</f>
        <v>cores</v>
      </c>
      <c r="P1099" s="6" t="str" cm="1">
        <f t="array" ref="P1099">INDEX(_xlfn.TEXTSPLIT(INDEX(_xlfn.TEXTSPLIT(TableCSV[[#This Row],[rep]],"="),3)," "),1)</f>
        <v>spread</v>
      </c>
      <c r="Q1099" s="6" cm="1">
        <f t="array" ref="Q1099">VALUE(INDEX(_xlfn.TEXTSPLIT(INDEX(_xlfn.TEXTSPLIT(TableCSV[[#This Row],[rep]],"="),4)," "),1))</f>
        <v>21</v>
      </c>
      <c r="R1099" s="6" cm="1">
        <f t="array" ref="R1099">VALUE(INDEX(_xlfn.TEXTSPLIT(INDEX(_xlfn.TEXTSPLIT(TableCSV[[#This Row],[rep]],"="),5)," "),1))</f>
        <v>21</v>
      </c>
    </row>
    <row r="1100" spans="1:18" hidden="1" x14ac:dyDescent="0.25">
      <c r="A1100" t="s">
        <v>1282</v>
      </c>
      <c r="B1100" t="s">
        <v>1283</v>
      </c>
      <c r="C1100" t="s">
        <v>30</v>
      </c>
      <c r="D1100" t="s">
        <v>1305</v>
      </c>
      <c r="E1100">
        <v>30000</v>
      </c>
      <c r="F1100">
        <v>30000</v>
      </c>
      <c r="G1100">
        <v>30000</v>
      </c>
      <c r="H1100">
        <v>70.559411878999995</v>
      </c>
      <c r="I1100">
        <v>70.559411999999995</v>
      </c>
      <c r="J1100">
        <v>765.312501</v>
      </c>
      <c r="K1100" s="6" t="str" cm="1">
        <f t="array" ref="K1100">INDEX(_xlfn.TEXTSPLIT(TableCSV[[#This Row],[csv]],"_"),1)</f>
        <v>dgemm</v>
      </c>
      <c r="L1100" s="6" t="str" cm="1">
        <f t="array" ref="L1100">INDEX(_xlfn.TEXTSPLIT(TableCSV[[#This Row],[csv]],"_"),2)</f>
        <v>blis</v>
      </c>
      <c r="M11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0" s="6">
        <f>IF(ISNUMBER(SEARCH("optimized",TableCSV[[#This Row],[csv]])),1,0)</f>
        <v>1</v>
      </c>
      <c r="O1100" s="6" t="str" cm="1">
        <f t="array" ref="O1100">INDEX(_xlfn.TEXTSPLIT(INDEX(_xlfn.TEXTSPLIT(TableCSV[[#This Row],[rep]],"="),2)," "),1)</f>
        <v>cores</v>
      </c>
      <c r="P1100" s="6" t="str" cm="1">
        <f t="array" ref="P1100">INDEX(_xlfn.TEXTSPLIT(INDEX(_xlfn.TEXTSPLIT(TableCSV[[#This Row],[rep]],"="),3)," "),1)</f>
        <v>spread</v>
      </c>
      <c r="Q1100" s="6" cm="1">
        <f t="array" ref="Q1100">VALUE(INDEX(_xlfn.TEXTSPLIT(INDEX(_xlfn.TEXTSPLIT(TableCSV[[#This Row],[rep]],"="),4)," "),1))</f>
        <v>22</v>
      </c>
      <c r="R1100" s="6" cm="1">
        <f t="array" ref="R1100">VALUE(INDEX(_xlfn.TEXTSPLIT(INDEX(_xlfn.TEXTSPLIT(TableCSV[[#This Row],[rep]],"="),5)," "),1))</f>
        <v>22</v>
      </c>
    </row>
    <row r="1101" spans="1:18" hidden="1" x14ac:dyDescent="0.25">
      <c r="A1101" t="s">
        <v>1282</v>
      </c>
      <c r="B1101" t="s">
        <v>1283</v>
      </c>
      <c r="C1101" t="s">
        <v>30</v>
      </c>
      <c r="D1101" t="s">
        <v>1306</v>
      </c>
      <c r="E1101">
        <v>30000</v>
      </c>
      <c r="F1101">
        <v>30000</v>
      </c>
      <c r="G1101">
        <v>30000</v>
      </c>
      <c r="H1101">
        <v>64.158456543</v>
      </c>
      <c r="I1101">
        <v>64.158456999999999</v>
      </c>
      <c r="J1101">
        <v>841.66613299999995</v>
      </c>
      <c r="K1101" s="6" t="str" cm="1">
        <f t="array" ref="K1101">INDEX(_xlfn.TEXTSPLIT(TableCSV[[#This Row],[csv]],"_"),1)</f>
        <v>dgemm</v>
      </c>
      <c r="L1101" s="6" t="str" cm="1">
        <f t="array" ref="L1101">INDEX(_xlfn.TEXTSPLIT(TableCSV[[#This Row],[csv]],"_"),2)</f>
        <v>blis</v>
      </c>
      <c r="M11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1" s="6">
        <f>IF(ISNUMBER(SEARCH("optimized",TableCSV[[#This Row],[csv]])),1,0)</f>
        <v>1</v>
      </c>
      <c r="O1101" s="6" t="str" cm="1">
        <f t="array" ref="O1101">INDEX(_xlfn.TEXTSPLIT(INDEX(_xlfn.TEXTSPLIT(TableCSV[[#This Row],[rep]],"="),2)," "),1)</f>
        <v>cores</v>
      </c>
      <c r="P1101" s="6" t="str" cm="1">
        <f t="array" ref="P1101">INDEX(_xlfn.TEXTSPLIT(INDEX(_xlfn.TEXTSPLIT(TableCSV[[#This Row],[rep]],"="),3)," "),1)</f>
        <v>spread</v>
      </c>
      <c r="Q1101" s="6" cm="1">
        <f t="array" ref="Q1101">VALUE(INDEX(_xlfn.TEXTSPLIT(INDEX(_xlfn.TEXTSPLIT(TableCSV[[#This Row],[rep]],"="),4)," "),1))</f>
        <v>23</v>
      </c>
      <c r="R1101" s="6" cm="1">
        <f t="array" ref="R1101">VALUE(INDEX(_xlfn.TEXTSPLIT(INDEX(_xlfn.TEXTSPLIT(TableCSV[[#This Row],[rep]],"="),5)," "),1))</f>
        <v>23</v>
      </c>
    </row>
    <row r="1102" spans="1:18" hidden="1" x14ac:dyDescent="0.25">
      <c r="A1102" t="s">
        <v>1282</v>
      </c>
      <c r="B1102" t="s">
        <v>1283</v>
      </c>
      <c r="C1102" t="s">
        <v>30</v>
      </c>
      <c r="D1102" t="s">
        <v>1307</v>
      </c>
      <c r="E1102">
        <v>30000</v>
      </c>
      <c r="F1102">
        <v>30000</v>
      </c>
      <c r="G1102">
        <v>30000</v>
      </c>
      <c r="H1102">
        <v>63.673035761000001</v>
      </c>
      <c r="I1102">
        <v>63.673036000000003</v>
      </c>
      <c r="J1102">
        <v>848.08269900000005</v>
      </c>
      <c r="K1102" s="6" t="str" cm="1">
        <f t="array" ref="K1102">INDEX(_xlfn.TEXTSPLIT(TableCSV[[#This Row],[csv]],"_"),1)</f>
        <v>dgemm</v>
      </c>
      <c r="L1102" s="6" t="str" cm="1">
        <f t="array" ref="L1102">INDEX(_xlfn.TEXTSPLIT(TableCSV[[#This Row],[csv]],"_"),2)</f>
        <v>blis</v>
      </c>
      <c r="M11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2" s="6">
        <f>IF(ISNUMBER(SEARCH("optimized",TableCSV[[#This Row],[csv]])),1,0)</f>
        <v>1</v>
      </c>
      <c r="O1102" s="6" t="str" cm="1">
        <f t="array" ref="O1102">INDEX(_xlfn.TEXTSPLIT(INDEX(_xlfn.TEXTSPLIT(TableCSV[[#This Row],[rep]],"="),2)," "),1)</f>
        <v>cores</v>
      </c>
      <c r="P1102" s="6" t="str" cm="1">
        <f t="array" ref="P1102">INDEX(_xlfn.TEXTSPLIT(INDEX(_xlfn.TEXTSPLIT(TableCSV[[#This Row],[rep]],"="),3)," "),1)</f>
        <v>spread</v>
      </c>
      <c r="Q1102" s="6" cm="1">
        <f t="array" ref="Q1102">VALUE(INDEX(_xlfn.TEXTSPLIT(INDEX(_xlfn.TEXTSPLIT(TableCSV[[#This Row],[rep]],"="),4)," "),1))</f>
        <v>24</v>
      </c>
      <c r="R1102" s="6" cm="1">
        <f t="array" ref="R1102">VALUE(INDEX(_xlfn.TEXTSPLIT(INDEX(_xlfn.TEXTSPLIT(TableCSV[[#This Row],[rep]],"="),5)," "),1))</f>
        <v>24</v>
      </c>
    </row>
    <row r="1103" spans="1:18" hidden="1" x14ac:dyDescent="0.25">
      <c r="A1103" t="s">
        <v>1282</v>
      </c>
      <c r="B1103" t="s">
        <v>1283</v>
      </c>
      <c r="C1103" t="s">
        <v>30</v>
      </c>
      <c r="D1103" t="s">
        <v>1308</v>
      </c>
      <c r="E1103">
        <v>30000</v>
      </c>
      <c r="F1103">
        <v>30000</v>
      </c>
      <c r="G1103">
        <v>30000</v>
      </c>
      <c r="H1103">
        <v>62.058578791000002</v>
      </c>
      <c r="I1103">
        <v>62.058579000000002</v>
      </c>
      <c r="J1103">
        <v>870.14561200000003</v>
      </c>
      <c r="K1103" s="6" t="str" cm="1">
        <f t="array" ref="K1103">INDEX(_xlfn.TEXTSPLIT(TableCSV[[#This Row],[csv]],"_"),1)</f>
        <v>dgemm</v>
      </c>
      <c r="L1103" s="6" t="str" cm="1">
        <f t="array" ref="L1103">INDEX(_xlfn.TEXTSPLIT(TableCSV[[#This Row],[csv]],"_"),2)</f>
        <v>blis</v>
      </c>
      <c r="M11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3" s="6">
        <f>IF(ISNUMBER(SEARCH("optimized",TableCSV[[#This Row],[csv]])),1,0)</f>
        <v>1</v>
      </c>
      <c r="O1103" s="6" t="str" cm="1">
        <f t="array" ref="O1103">INDEX(_xlfn.TEXTSPLIT(INDEX(_xlfn.TEXTSPLIT(TableCSV[[#This Row],[rep]],"="),2)," "),1)</f>
        <v>cores</v>
      </c>
      <c r="P1103" s="6" t="str" cm="1">
        <f t="array" ref="P1103">INDEX(_xlfn.TEXTSPLIT(INDEX(_xlfn.TEXTSPLIT(TableCSV[[#This Row],[rep]],"="),3)," "),1)</f>
        <v>spread</v>
      </c>
      <c r="Q1103" s="6" cm="1">
        <f t="array" ref="Q1103">VALUE(INDEX(_xlfn.TEXTSPLIT(INDEX(_xlfn.TEXTSPLIT(TableCSV[[#This Row],[rep]],"="),4)," "),1))</f>
        <v>25</v>
      </c>
      <c r="R1103" s="6" cm="1">
        <f t="array" ref="R1103">VALUE(INDEX(_xlfn.TEXTSPLIT(INDEX(_xlfn.TEXTSPLIT(TableCSV[[#This Row],[rep]],"="),5)," "),1))</f>
        <v>25</v>
      </c>
    </row>
    <row r="1104" spans="1:18" hidden="1" x14ac:dyDescent="0.25">
      <c r="A1104" t="s">
        <v>1282</v>
      </c>
      <c r="B1104" t="s">
        <v>1283</v>
      </c>
      <c r="C1104" t="s">
        <v>30</v>
      </c>
      <c r="D1104" t="s">
        <v>1309</v>
      </c>
      <c r="E1104">
        <v>30000</v>
      </c>
      <c r="F1104">
        <v>30000</v>
      </c>
      <c r="G1104">
        <v>30000</v>
      </c>
      <c r="H1104">
        <v>61.299249455000002</v>
      </c>
      <c r="I1104">
        <v>61.299249000000003</v>
      </c>
      <c r="J1104">
        <v>880.92432599999995</v>
      </c>
      <c r="K1104" s="6" t="str" cm="1">
        <f t="array" ref="K1104">INDEX(_xlfn.TEXTSPLIT(TableCSV[[#This Row],[csv]],"_"),1)</f>
        <v>dgemm</v>
      </c>
      <c r="L1104" s="6" t="str" cm="1">
        <f t="array" ref="L1104">INDEX(_xlfn.TEXTSPLIT(TableCSV[[#This Row],[csv]],"_"),2)</f>
        <v>blis</v>
      </c>
      <c r="M11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4" s="6">
        <f>IF(ISNUMBER(SEARCH("optimized",TableCSV[[#This Row],[csv]])),1,0)</f>
        <v>1</v>
      </c>
      <c r="O1104" s="6" t="str" cm="1">
        <f t="array" ref="O1104">INDEX(_xlfn.TEXTSPLIT(INDEX(_xlfn.TEXTSPLIT(TableCSV[[#This Row],[rep]],"="),2)," "),1)</f>
        <v>cores</v>
      </c>
      <c r="P1104" s="6" t="str" cm="1">
        <f t="array" ref="P1104">INDEX(_xlfn.TEXTSPLIT(INDEX(_xlfn.TEXTSPLIT(TableCSV[[#This Row],[rep]],"="),3)," "),1)</f>
        <v>spread</v>
      </c>
      <c r="Q1104" s="6" cm="1">
        <f t="array" ref="Q1104">VALUE(INDEX(_xlfn.TEXTSPLIT(INDEX(_xlfn.TEXTSPLIT(TableCSV[[#This Row],[rep]],"="),4)," "),1))</f>
        <v>26</v>
      </c>
      <c r="R1104" s="6" cm="1">
        <f t="array" ref="R1104">VALUE(INDEX(_xlfn.TEXTSPLIT(INDEX(_xlfn.TEXTSPLIT(TableCSV[[#This Row],[rep]],"="),5)," "),1))</f>
        <v>26</v>
      </c>
    </row>
    <row r="1105" spans="1:18" hidden="1" x14ac:dyDescent="0.25">
      <c r="A1105" t="s">
        <v>1282</v>
      </c>
      <c r="B1105" t="s">
        <v>1283</v>
      </c>
      <c r="C1105" t="s">
        <v>30</v>
      </c>
      <c r="D1105" t="s">
        <v>1310</v>
      </c>
      <c r="E1105">
        <v>30000</v>
      </c>
      <c r="F1105">
        <v>30000</v>
      </c>
      <c r="G1105">
        <v>30000</v>
      </c>
      <c r="H1105">
        <v>60.532827812000001</v>
      </c>
      <c r="I1105">
        <v>60.532828000000002</v>
      </c>
      <c r="J1105">
        <v>892.07793400000003</v>
      </c>
      <c r="K1105" s="6" t="str" cm="1">
        <f t="array" ref="K1105">INDEX(_xlfn.TEXTSPLIT(TableCSV[[#This Row],[csv]],"_"),1)</f>
        <v>dgemm</v>
      </c>
      <c r="L1105" s="6" t="str" cm="1">
        <f t="array" ref="L1105">INDEX(_xlfn.TEXTSPLIT(TableCSV[[#This Row],[csv]],"_"),2)</f>
        <v>blis</v>
      </c>
      <c r="M11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5" s="6">
        <f>IF(ISNUMBER(SEARCH("optimized",TableCSV[[#This Row],[csv]])),1,0)</f>
        <v>1</v>
      </c>
      <c r="O1105" s="6" t="str" cm="1">
        <f t="array" ref="O1105">INDEX(_xlfn.TEXTSPLIT(INDEX(_xlfn.TEXTSPLIT(TableCSV[[#This Row],[rep]],"="),2)," "),1)</f>
        <v>cores</v>
      </c>
      <c r="P1105" s="6" t="str" cm="1">
        <f t="array" ref="P1105">INDEX(_xlfn.TEXTSPLIT(INDEX(_xlfn.TEXTSPLIT(TableCSV[[#This Row],[rep]],"="),3)," "),1)</f>
        <v>spread</v>
      </c>
      <c r="Q1105" s="6" cm="1">
        <f t="array" ref="Q1105">VALUE(INDEX(_xlfn.TEXTSPLIT(INDEX(_xlfn.TEXTSPLIT(TableCSV[[#This Row],[rep]],"="),4)," "),1))</f>
        <v>27</v>
      </c>
      <c r="R1105" s="6" cm="1">
        <f t="array" ref="R1105">VALUE(INDEX(_xlfn.TEXTSPLIT(INDEX(_xlfn.TEXTSPLIT(TableCSV[[#This Row],[rep]],"="),5)," "),1))</f>
        <v>27</v>
      </c>
    </row>
    <row r="1106" spans="1:18" hidden="1" x14ac:dyDescent="0.25">
      <c r="A1106" t="s">
        <v>1282</v>
      </c>
      <c r="B1106" t="s">
        <v>1283</v>
      </c>
      <c r="C1106" t="s">
        <v>30</v>
      </c>
      <c r="D1106" t="s">
        <v>1311</v>
      </c>
      <c r="E1106">
        <v>30000</v>
      </c>
      <c r="F1106">
        <v>30000</v>
      </c>
      <c r="G1106">
        <v>30000</v>
      </c>
      <c r="H1106">
        <v>55.837105547999997</v>
      </c>
      <c r="I1106">
        <v>55.837105999999999</v>
      </c>
      <c r="J1106">
        <v>967.09884</v>
      </c>
      <c r="K1106" s="6" t="str" cm="1">
        <f t="array" ref="K1106">INDEX(_xlfn.TEXTSPLIT(TableCSV[[#This Row],[csv]],"_"),1)</f>
        <v>dgemm</v>
      </c>
      <c r="L1106" s="6" t="str" cm="1">
        <f t="array" ref="L1106">INDEX(_xlfn.TEXTSPLIT(TableCSV[[#This Row],[csv]],"_"),2)</f>
        <v>blis</v>
      </c>
      <c r="M11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6" s="6">
        <f>IF(ISNUMBER(SEARCH("optimized",TableCSV[[#This Row],[csv]])),1,0)</f>
        <v>1</v>
      </c>
      <c r="O1106" s="6" t="str" cm="1">
        <f t="array" ref="O1106">INDEX(_xlfn.TEXTSPLIT(INDEX(_xlfn.TEXTSPLIT(TableCSV[[#This Row],[rep]],"="),2)," "),1)</f>
        <v>cores</v>
      </c>
      <c r="P1106" s="6" t="str" cm="1">
        <f t="array" ref="P1106">INDEX(_xlfn.TEXTSPLIT(INDEX(_xlfn.TEXTSPLIT(TableCSV[[#This Row],[rep]],"="),3)," "),1)</f>
        <v>spread</v>
      </c>
      <c r="Q1106" s="6" cm="1">
        <f t="array" ref="Q1106">VALUE(INDEX(_xlfn.TEXTSPLIT(INDEX(_xlfn.TEXTSPLIT(TableCSV[[#This Row],[rep]],"="),4)," "),1))</f>
        <v>28</v>
      </c>
      <c r="R1106" s="6" cm="1">
        <f t="array" ref="R1106">VALUE(INDEX(_xlfn.TEXTSPLIT(INDEX(_xlfn.TEXTSPLIT(TableCSV[[#This Row],[rep]],"="),5)," "),1))</f>
        <v>28</v>
      </c>
    </row>
    <row r="1107" spans="1:18" hidden="1" x14ac:dyDescent="0.25">
      <c r="A1107" t="s">
        <v>1282</v>
      </c>
      <c r="B1107" t="s">
        <v>1283</v>
      </c>
      <c r="C1107" t="s">
        <v>30</v>
      </c>
      <c r="D1107" t="s">
        <v>1312</v>
      </c>
      <c r="E1107">
        <v>30000</v>
      </c>
      <c r="F1107">
        <v>30000</v>
      </c>
      <c r="G1107">
        <v>30000</v>
      </c>
      <c r="H1107">
        <v>62.166843755999999</v>
      </c>
      <c r="I1107">
        <v>62.166843999999998</v>
      </c>
      <c r="J1107">
        <v>868.63023299999998</v>
      </c>
      <c r="K1107" s="6" t="str" cm="1">
        <f t="array" ref="K1107">INDEX(_xlfn.TEXTSPLIT(TableCSV[[#This Row],[csv]],"_"),1)</f>
        <v>dgemm</v>
      </c>
      <c r="L1107" s="6" t="str" cm="1">
        <f t="array" ref="L1107">INDEX(_xlfn.TEXTSPLIT(TableCSV[[#This Row],[csv]],"_"),2)</f>
        <v>blis</v>
      </c>
      <c r="M11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7" s="6">
        <f>IF(ISNUMBER(SEARCH("optimized",TableCSV[[#This Row],[csv]])),1,0)</f>
        <v>1</v>
      </c>
      <c r="O1107" s="6" t="str" cm="1">
        <f t="array" ref="O1107">INDEX(_xlfn.TEXTSPLIT(INDEX(_xlfn.TEXTSPLIT(TableCSV[[#This Row],[rep]],"="),2)," "),1)</f>
        <v>cores</v>
      </c>
      <c r="P1107" s="6" t="str" cm="1">
        <f t="array" ref="P1107">INDEX(_xlfn.TEXTSPLIT(INDEX(_xlfn.TEXTSPLIT(TableCSV[[#This Row],[rep]],"="),3)," "),1)</f>
        <v>spread</v>
      </c>
      <c r="Q1107" s="6" cm="1">
        <f t="array" ref="Q1107">VALUE(INDEX(_xlfn.TEXTSPLIT(INDEX(_xlfn.TEXTSPLIT(TableCSV[[#This Row],[rep]],"="),4)," "),1))</f>
        <v>29</v>
      </c>
      <c r="R1107" s="6" cm="1">
        <f t="array" ref="R1107">VALUE(INDEX(_xlfn.TEXTSPLIT(INDEX(_xlfn.TEXTSPLIT(TableCSV[[#This Row],[rep]],"="),5)," "),1))</f>
        <v>29</v>
      </c>
    </row>
    <row r="1108" spans="1:18" hidden="1" x14ac:dyDescent="0.25">
      <c r="A1108" t="s">
        <v>1282</v>
      </c>
      <c r="B1108" t="s">
        <v>1283</v>
      </c>
      <c r="C1108" t="s">
        <v>30</v>
      </c>
      <c r="D1108" t="s">
        <v>1313</v>
      </c>
      <c r="E1108">
        <v>30000</v>
      </c>
      <c r="F1108">
        <v>30000</v>
      </c>
      <c r="G1108">
        <v>30000</v>
      </c>
      <c r="H1108">
        <v>53.411556558999997</v>
      </c>
      <c r="I1108">
        <v>53.411557000000002</v>
      </c>
      <c r="J1108">
        <v>1011.017156</v>
      </c>
      <c r="K1108" s="6" t="str" cm="1">
        <f t="array" ref="K1108">INDEX(_xlfn.TEXTSPLIT(TableCSV[[#This Row],[csv]],"_"),1)</f>
        <v>dgemm</v>
      </c>
      <c r="L1108" s="6" t="str" cm="1">
        <f t="array" ref="L1108">INDEX(_xlfn.TEXTSPLIT(TableCSV[[#This Row],[csv]],"_"),2)</f>
        <v>blis</v>
      </c>
      <c r="M11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8" s="6">
        <f>IF(ISNUMBER(SEARCH("optimized",TableCSV[[#This Row],[csv]])),1,0)</f>
        <v>1</v>
      </c>
      <c r="O1108" s="6" t="str" cm="1">
        <f t="array" ref="O1108">INDEX(_xlfn.TEXTSPLIT(INDEX(_xlfn.TEXTSPLIT(TableCSV[[#This Row],[rep]],"="),2)," "),1)</f>
        <v>cores</v>
      </c>
      <c r="P1108" s="6" t="str" cm="1">
        <f t="array" ref="P1108">INDEX(_xlfn.TEXTSPLIT(INDEX(_xlfn.TEXTSPLIT(TableCSV[[#This Row],[rep]],"="),3)," "),1)</f>
        <v>spread</v>
      </c>
      <c r="Q1108" s="6" cm="1">
        <f t="array" ref="Q1108">VALUE(INDEX(_xlfn.TEXTSPLIT(INDEX(_xlfn.TEXTSPLIT(TableCSV[[#This Row],[rep]],"="),4)," "),1))</f>
        <v>30</v>
      </c>
      <c r="R1108" s="6" cm="1">
        <f t="array" ref="R1108">VALUE(INDEX(_xlfn.TEXTSPLIT(INDEX(_xlfn.TEXTSPLIT(TableCSV[[#This Row],[rep]],"="),5)," "),1))</f>
        <v>30</v>
      </c>
    </row>
    <row r="1109" spans="1:18" hidden="1" x14ac:dyDescent="0.25">
      <c r="A1109" t="s">
        <v>1282</v>
      </c>
      <c r="B1109" t="s">
        <v>1283</v>
      </c>
      <c r="C1109" t="s">
        <v>30</v>
      </c>
      <c r="D1109" t="s">
        <v>1314</v>
      </c>
      <c r="E1109">
        <v>30000</v>
      </c>
      <c r="F1109">
        <v>30000</v>
      </c>
      <c r="G1109">
        <v>30000</v>
      </c>
      <c r="H1109">
        <v>54.756913218999998</v>
      </c>
      <c r="I1109">
        <v>54.756912999999997</v>
      </c>
      <c r="J1109">
        <v>986.17684599999995</v>
      </c>
      <c r="K1109" s="6" t="str" cm="1">
        <f t="array" ref="K1109">INDEX(_xlfn.TEXTSPLIT(TableCSV[[#This Row],[csv]],"_"),1)</f>
        <v>dgemm</v>
      </c>
      <c r="L1109" s="6" t="str" cm="1">
        <f t="array" ref="L1109">INDEX(_xlfn.TEXTSPLIT(TableCSV[[#This Row],[csv]],"_"),2)</f>
        <v>blis</v>
      </c>
      <c r="M11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09" s="6">
        <f>IF(ISNUMBER(SEARCH("optimized",TableCSV[[#This Row],[csv]])),1,0)</f>
        <v>1</v>
      </c>
      <c r="O1109" s="6" t="str" cm="1">
        <f t="array" ref="O1109">INDEX(_xlfn.TEXTSPLIT(INDEX(_xlfn.TEXTSPLIT(TableCSV[[#This Row],[rep]],"="),2)," "),1)</f>
        <v>cores</v>
      </c>
      <c r="P1109" s="6" t="str" cm="1">
        <f t="array" ref="P1109">INDEX(_xlfn.TEXTSPLIT(INDEX(_xlfn.TEXTSPLIT(TableCSV[[#This Row],[rep]],"="),3)," "),1)</f>
        <v>spread</v>
      </c>
      <c r="Q1109" s="6" cm="1">
        <f t="array" ref="Q1109">VALUE(INDEX(_xlfn.TEXTSPLIT(INDEX(_xlfn.TEXTSPLIT(TableCSV[[#This Row],[rep]],"="),4)," "),1))</f>
        <v>31</v>
      </c>
      <c r="R1109" s="6" cm="1">
        <f t="array" ref="R1109">VALUE(INDEX(_xlfn.TEXTSPLIT(INDEX(_xlfn.TEXTSPLIT(TableCSV[[#This Row],[rep]],"="),5)," "),1))</f>
        <v>31</v>
      </c>
    </row>
    <row r="1110" spans="1:18" hidden="1" x14ac:dyDescent="0.25">
      <c r="A1110" t="s">
        <v>1282</v>
      </c>
      <c r="B1110" t="s">
        <v>1283</v>
      </c>
      <c r="C1110" t="s">
        <v>30</v>
      </c>
      <c r="D1110" t="s">
        <v>1315</v>
      </c>
      <c r="E1110">
        <v>30000</v>
      </c>
      <c r="F1110">
        <v>30000</v>
      </c>
      <c r="G1110">
        <v>30000</v>
      </c>
      <c r="H1110">
        <v>49.651077975</v>
      </c>
      <c r="I1110">
        <v>49.651077999999998</v>
      </c>
      <c r="J1110">
        <v>1087.58968</v>
      </c>
      <c r="K1110" s="6" t="str" cm="1">
        <f t="array" ref="K1110">INDEX(_xlfn.TEXTSPLIT(TableCSV[[#This Row],[csv]],"_"),1)</f>
        <v>dgemm</v>
      </c>
      <c r="L1110" s="6" t="str" cm="1">
        <f t="array" ref="L1110">INDEX(_xlfn.TEXTSPLIT(TableCSV[[#This Row],[csv]],"_"),2)</f>
        <v>blis</v>
      </c>
      <c r="M11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0" s="6">
        <f>IF(ISNUMBER(SEARCH("optimized",TableCSV[[#This Row],[csv]])),1,0)</f>
        <v>1</v>
      </c>
      <c r="O1110" s="6" t="str" cm="1">
        <f t="array" ref="O1110">INDEX(_xlfn.TEXTSPLIT(INDEX(_xlfn.TEXTSPLIT(TableCSV[[#This Row],[rep]],"="),2)," "),1)</f>
        <v>cores</v>
      </c>
      <c r="P1110" s="6" t="str" cm="1">
        <f t="array" ref="P1110">INDEX(_xlfn.TEXTSPLIT(INDEX(_xlfn.TEXTSPLIT(TableCSV[[#This Row],[rep]],"="),3)," "),1)</f>
        <v>spread</v>
      </c>
      <c r="Q1110" s="6" cm="1">
        <f t="array" ref="Q1110">VALUE(INDEX(_xlfn.TEXTSPLIT(INDEX(_xlfn.TEXTSPLIT(TableCSV[[#This Row],[rep]],"="),4)," "),1))</f>
        <v>32</v>
      </c>
      <c r="R1110" s="6" cm="1">
        <f t="array" ref="R1110">VALUE(INDEX(_xlfn.TEXTSPLIT(INDEX(_xlfn.TEXTSPLIT(TableCSV[[#This Row],[rep]],"="),5)," "),1))</f>
        <v>32</v>
      </c>
    </row>
    <row r="1111" spans="1:18" hidden="1" x14ac:dyDescent="0.25">
      <c r="A1111" t="s">
        <v>1282</v>
      </c>
      <c r="B1111" t="s">
        <v>1283</v>
      </c>
      <c r="C1111" t="s">
        <v>30</v>
      </c>
      <c r="D1111" t="s">
        <v>1316</v>
      </c>
      <c r="E1111">
        <v>30000</v>
      </c>
      <c r="F1111">
        <v>30000</v>
      </c>
      <c r="G1111">
        <v>30000</v>
      </c>
      <c r="H1111">
        <v>53.015619444000002</v>
      </c>
      <c r="I1111">
        <v>53.015619000000001</v>
      </c>
      <c r="J1111">
        <v>1018.5677460000001</v>
      </c>
      <c r="K1111" s="6" t="str" cm="1">
        <f t="array" ref="K1111">INDEX(_xlfn.TEXTSPLIT(TableCSV[[#This Row],[csv]],"_"),1)</f>
        <v>dgemm</v>
      </c>
      <c r="L1111" s="6" t="str" cm="1">
        <f t="array" ref="L1111">INDEX(_xlfn.TEXTSPLIT(TableCSV[[#This Row],[csv]],"_"),2)</f>
        <v>blis</v>
      </c>
      <c r="M11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1" s="6">
        <f>IF(ISNUMBER(SEARCH("optimized",TableCSV[[#This Row],[csv]])),1,0)</f>
        <v>1</v>
      </c>
      <c r="O1111" s="6" t="str" cm="1">
        <f t="array" ref="O1111">INDEX(_xlfn.TEXTSPLIT(INDEX(_xlfn.TEXTSPLIT(TableCSV[[#This Row],[rep]],"="),2)," "),1)</f>
        <v>cores</v>
      </c>
      <c r="P1111" s="6" t="str" cm="1">
        <f t="array" ref="P1111">INDEX(_xlfn.TEXTSPLIT(INDEX(_xlfn.TEXTSPLIT(TableCSV[[#This Row],[rep]],"="),3)," "),1)</f>
        <v>spread</v>
      </c>
      <c r="Q1111" s="6" cm="1">
        <f t="array" ref="Q1111">VALUE(INDEX(_xlfn.TEXTSPLIT(INDEX(_xlfn.TEXTSPLIT(TableCSV[[#This Row],[rep]],"="),4)," "),1))</f>
        <v>33</v>
      </c>
      <c r="R1111" s="6" cm="1">
        <f t="array" ref="R1111">VALUE(INDEX(_xlfn.TEXTSPLIT(INDEX(_xlfn.TEXTSPLIT(TableCSV[[#This Row],[rep]],"="),5)," "),1))</f>
        <v>33</v>
      </c>
    </row>
    <row r="1112" spans="1:18" hidden="1" x14ac:dyDescent="0.25">
      <c r="A1112" t="s">
        <v>1282</v>
      </c>
      <c r="B1112" t="s">
        <v>1283</v>
      </c>
      <c r="C1112" t="s">
        <v>30</v>
      </c>
      <c r="D1112" t="s">
        <v>1317</v>
      </c>
      <c r="E1112">
        <v>30000</v>
      </c>
      <c r="F1112">
        <v>30000</v>
      </c>
      <c r="G1112">
        <v>30000</v>
      </c>
      <c r="H1112">
        <v>51.942838768999998</v>
      </c>
      <c r="I1112">
        <v>51.942838999999999</v>
      </c>
      <c r="J1112">
        <v>1039.6043279999999</v>
      </c>
      <c r="K1112" s="6" t="str" cm="1">
        <f t="array" ref="K1112">INDEX(_xlfn.TEXTSPLIT(TableCSV[[#This Row],[csv]],"_"),1)</f>
        <v>dgemm</v>
      </c>
      <c r="L1112" s="6" t="str" cm="1">
        <f t="array" ref="L1112">INDEX(_xlfn.TEXTSPLIT(TableCSV[[#This Row],[csv]],"_"),2)</f>
        <v>blis</v>
      </c>
      <c r="M11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2" s="6">
        <f>IF(ISNUMBER(SEARCH("optimized",TableCSV[[#This Row],[csv]])),1,0)</f>
        <v>1</v>
      </c>
      <c r="O1112" s="6" t="str" cm="1">
        <f t="array" ref="O1112">INDEX(_xlfn.TEXTSPLIT(INDEX(_xlfn.TEXTSPLIT(TableCSV[[#This Row],[rep]],"="),2)," "),1)</f>
        <v>cores</v>
      </c>
      <c r="P1112" s="6" t="str" cm="1">
        <f t="array" ref="P1112">INDEX(_xlfn.TEXTSPLIT(INDEX(_xlfn.TEXTSPLIT(TableCSV[[#This Row],[rep]],"="),3)," "),1)</f>
        <v>spread</v>
      </c>
      <c r="Q1112" s="6" cm="1">
        <f t="array" ref="Q1112">VALUE(INDEX(_xlfn.TEXTSPLIT(INDEX(_xlfn.TEXTSPLIT(TableCSV[[#This Row],[rep]],"="),4)," "),1))</f>
        <v>34</v>
      </c>
      <c r="R1112" s="6" cm="1">
        <f t="array" ref="R1112">VALUE(INDEX(_xlfn.TEXTSPLIT(INDEX(_xlfn.TEXTSPLIT(TableCSV[[#This Row],[rep]],"="),5)," "),1))</f>
        <v>34</v>
      </c>
    </row>
    <row r="1113" spans="1:18" hidden="1" x14ac:dyDescent="0.25">
      <c r="A1113" t="s">
        <v>1282</v>
      </c>
      <c r="B1113" t="s">
        <v>1283</v>
      </c>
      <c r="C1113" t="s">
        <v>30</v>
      </c>
      <c r="D1113" t="s">
        <v>1318</v>
      </c>
      <c r="E1113">
        <v>30000</v>
      </c>
      <c r="F1113">
        <v>30000</v>
      </c>
      <c r="G1113">
        <v>30000</v>
      </c>
      <c r="H1113">
        <v>51.392011404000002</v>
      </c>
      <c r="I1113">
        <v>51.392010999999997</v>
      </c>
      <c r="J1113">
        <v>1050.746965</v>
      </c>
      <c r="K1113" s="6" t="str" cm="1">
        <f t="array" ref="K1113">INDEX(_xlfn.TEXTSPLIT(TableCSV[[#This Row],[csv]],"_"),1)</f>
        <v>dgemm</v>
      </c>
      <c r="L1113" s="6" t="str" cm="1">
        <f t="array" ref="L1113">INDEX(_xlfn.TEXTSPLIT(TableCSV[[#This Row],[csv]],"_"),2)</f>
        <v>blis</v>
      </c>
      <c r="M11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3" s="6">
        <f>IF(ISNUMBER(SEARCH("optimized",TableCSV[[#This Row],[csv]])),1,0)</f>
        <v>1</v>
      </c>
      <c r="O1113" s="6" t="str" cm="1">
        <f t="array" ref="O1113">INDEX(_xlfn.TEXTSPLIT(INDEX(_xlfn.TEXTSPLIT(TableCSV[[#This Row],[rep]],"="),2)," "),1)</f>
        <v>cores</v>
      </c>
      <c r="P1113" s="6" t="str" cm="1">
        <f t="array" ref="P1113">INDEX(_xlfn.TEXTSPLIT(INDEX(_xlfn.TEXTSPLIT(TableCSV[[#This Row],[rep]],"="),3)," "),1)</f>
        <v>spread</v>
      </c>
      <c r="Q1113" s="6" cm="1">
        <f t="array" ref="Q1113">VALUE(INDEX(_xlfn.TEXTSPLIT(INDEX(_xlfn.TEXTSPLIT(TableCSV[[#This Row],[rep]],"="),4)," "),1))</f>
        <v>35</v>
      </c>
      <c r="R1113" s="6" cm="1">
        <f t="array" ref="R1113">VALUE(INDEX(_xlfn.TEXTSPLIT(INDEX(_xlfn.TEXTSPLIT(TableCSV[[#This Row],[rep]],"="),5)," "),1))</f>
        <v>35</v>
      </c>
    </row>
    <row r="1114" spans="1:18" hidden="1" x14ac:dyDescent="0.25">
      <c r="A1114" t="s">
        <v>1282</v>
      </c>
      <c r="B1114" t="s">
        <v>1283</v>
      </c>
      <c r="C1114" t="s">
        <v>30</v>
      </c>
      <c r="D1114" t="s">
        <v>1319</v>
      </c>
      <c r="E1114">
        <v>30000</v>
      </c>
      <c r="F1114">
        <v>30000</v>
      </c>
      <c r="G1114">
        <v>30000</v>
      </c>
      <c r="H1114">
        <v>51.081600844999997</v>
      </c>
      <c r="I1114">
        <v>51.081600999999999</v>
      </c>
      <c r="J1114">
        <v>1057.1321009999999</v>
      </c>
      <c r="K1114" s="6" t="str" cm="1">
        <f t="array" ref="K1114">INDEX(_xlfn.TEXTSPLIT(TableCSV[[#This Row],[csv]],"_"),1)</f>
        <v>dgemm</v>
      </c>
      <c r="L1114" s="6" t="str" cm="1">
        <f t="array" ref="L1114">INDEX(_xlfn.TEXTSPLIT(TableCSV[[#This Row],[csv]],"_"),2)</f>
        <v>blis</v>
      </c>
      <c r="M11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4" s="6">
        <f>IF(ISNUMBER(SEARCH("optimized",TableCSV[[#This Row],[csv]])),1,0)</f>
        <v>1</v>
      </c>
      <c r="O1114" s="6" t="str" cm="1">
        <f t="array" ref="O1114">INDEX(_xlfn.TEXTSPLIT(INDEX(_xlfn.TEXTSPLIT(TableCSV[[#This Row],[rep]],"="),2)," "),1)</f>
        <v>cores</v>
      </c>
      <c r="P1114" s="6" t="str" cm="1">
        <f t="array" ref="P1114">INDEX(_xlfn.TEXTSPLIT(INDEX(_xlfn.TEXTSPLIT(TableCSV[[#This Row],[rep]],"="),3)," "),1)</f>
        <v>spread</v>
      </c>
      <c r="Q1114" s="6" cm="1">
        <f t="array" ref="Q1114">VALUE(INDEX(_xlfn.TEXTSPLIT(INDEX(_xlfn.TEXTSPLIT(TableCSV[[#This Row],[rep]],"="),4)," "),1))</f>
        <v>36</v>
      </c>
      <c r="R1114" s="6" cm="1">
        <f t="array" ref="R1114">VALUE(INDEX(_xlfn.TEXTSPLIT(INDEX(_xlfn.TEXTSPLIT(TableCSV[[#This Row],[rep]],"="),5)," "),1))</f>
        <v>36</v>
      </c>
    </row>
    <row r="1115" spans="1:18" hidden="1" x14ac:dyDescent="0.25">
      <c r="A1115" t="s">
        <v>1282</v>
      </c>
      <c r="B1115" t="s">
        <v>1283</v>
      </c>
      <c r="C1115" t="s">
        <v>30</v>
      </c>
      <c r="D1115" t="s">
        <v>1320</v>
      </c>
      <c r="E1115">
        <v>30000</v>
      </c>
      <c r="F1115">
        <v>30000</v>
      </c>
      <c r="G1115">
        <v>30000</v>
      </c>
      <c r="H1115">
        <v>51.917282575000002</v>
      </c>
      <c r="I1115">
        <v>51.917282999999998</v>
      </c>
      <c r="J1115">
        <v>1040.116072</v>
      </c>
      <c r="K1115" s="6" t="str" cm="1">
        <f t="array" ref="K1115">INDEX(_xlfn.TEXTSPLIT(TableCSV[[#This Row],[csv]],"_"),1)</f>
        <v>dgemm</v>
      </c>
      <c r="L1115" s="6" t="str" cm="1">
        <f t="array" ref="L1115">INDEX(_xlfn.TEXTSPLIT(TableCSV[[#This Row],[csv]],"_"),2)</f>
        <v>blis</v>
      </c>
      <c r="M11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5" s="6">
        <f>IF(ISNUMBER(SEARCH("optimized",TableCSV[[#This Row],[csv]])),1,0)</f>
        <v>1</v>
      </c>
      <c r="O1115" s="6" t="str" cm="1">
        <f t="array" ref="O1115">INDEX(_xlfn.TEXTSPLIT(INDEX(_xlfn.TEXTSPLIT(TableCSV[[#This Row],[rep]],"="),2)," "),1)</f>
        <v>cores</v>
      </c>
      <c r="P1115" s="6" t="str" cm="1">
        <f t="array" ref="P1115">INDEX(_xlfn.TEXTSPLIT(INDEX(_xlfn.TEXTSPLIT(TableCSV[[#This Row],[rep]],"="),3)," "),1)</f>
        <v>spread</v>
      </c>
      <c r="Q1115" s="6" cm="1">
        <f t="array" ref="Q1115">VALUE(INDEX(_xlfn.TEXTSPLIT(INDEX(_xlfn.TEXTSPLIT(TableCSV[[#This Row],[rep]],"="),4)," "),1))</f>
        <v>37</v>
      </c>
      <c r="R1115" s="6" cm="1">
        <f t="array" ref="R1115">VALUE(INDEX(_xlfn.TEXTSPLIT(INDEX(_xlfn.TEXTSPLIT(TableCSV[[#This Row],[rep]],"="),5)," "),1))</f>
        <v>37</v>
      </c>
    </row>
    <row r="1116" spans="1:18" hidden="1" x14ac:dyDescent="0.25">
      <c r="A1116" t="s">
        <v>1282</v>
      </c>
      <c r="B1116" t="s">
        <v>1283</v>
      </c>
      <c r="C1116" t="s">
        <v>30</v>
      </c>
      <c r="D1116" t="s">
        <v>1321</v>
      </c>
      <c r="E1116">
        <v>30000</v>
      </c>
      <c r="F1116">
        <v>30000</v>
      </c>
      <c r="G1116">
        <v>30000</v>
      </c>
      <c r="H1116">
        <v>47.832823494000003</v>
      </c>
      <c r="I1116">
        <v>47.832822999999998</v>
      </c>
      <c r="J1116">
        <v>1128.9318940000001</v>
      </c>
      <c r="K1116" s="6" t="str" cm="1">
        <f t="array" ref="K1116">INDEX(_xlfn.TEXTSPLIT(TableCSV[[#This Row],[csv]],"_"),1)</f>
        <v>dgemm</v>
      </c>
      <c r="L1116" s="6" t="str" cm="1">
        <f t="array" ref="L1116">INDEX(_xlfn.TEXTSPLIT(TableCSV[[#This Row],[csv]],"_"),2)</f>
        <v>blis</v>
      </c>
      <c r="M11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6" s="6">
        <f>IF(ISNUMBER(SEARCH("optimized",TableCSV[[#This Row],[csv]])),1,0)</f>
        <v>1</v>
      </c>
      <c r="O1116" s="6" t="str" cm="1">
        <f t="array" ref="O1116">INDEX(_xlfn.TEXTSPLIT(INDEX(_xlfn.TEXTSPLIT(TableCSV[[#This Row],[rep]],"="),2)," "),1)</f>
        <v>cores</v>
      </c>
      <c r="P1116" s="6" t="str" cm="1">
        <f t="array" ref="P1116">INDEX(_xlfn.TEXTSPLIT(INDEX(_xlfn.TEXTSPLIT(TableCSV[[#This Row],[rep]],"="),3)," "),1)</f>
        <v>spread</v>
      </c>
      <c r="Q1116" s="6" cm="1">
        <f t="array" ref="Q1116">VALUE(INDEX(_xlfn.TEXTSPLIT(INDEX(_xlfn.TEXTSPLIT(TableCSV[[#This Row],[rep]],"="),4)," "),1))</f>
        <v>38</v>
      </c>
      <c r="R1116" s="6" cm="1">
        <f t="array" ref="R1116">VALUE(INDEX(_xlfn.TEXTSPLIT(INDEX(_xlfn.TEXTSPLIT(TableCSV[[#This Row],[rep]],"="),5)," "),1))</f>
        <v>38</v>
      </c>
    </row>
    <row r="1117" spans="1:18" hidden="1" x14ac:dyDescent="0.25">
      <c r="A1117" t="s">
        <v>1282</v>
      </c>
      <c r="B1117" t="s">
        <v>1283</v>
      </c>
      <c r="C1117" t="s">
        <v>30</v>
      </c>
      <c r="D1117" t="s">
        <v>1322</v>
      </c>
      <c r="E1117">
        <v>30000</v>
      </c>
      <c r="F1117">
        <v>30000</v>
      </c>
      <c r="G1117">
        <v>30000</v>
      </c>
      <c r="H1117">
        <v>48.849505768999997</v>
      </c>
      <c r="I1117">
        <v>48.849505999999998</v>
      </c>
      <c r="J1117">
        <v>1105.435954</v>
      </c>
      <c r="K1117" s="6" t="str" cm="1">
        <f t="array" ref="K1117">INDEX(_xlfn.TEXTSPLIT(TableCSV[[#This Row],[csv]],"_"),1)</f>
        <v>dgemm</v>
      </c>
      <c r="L1117" s="6" t="str" cm="1">
        <f t="array" ref="L1117">INDEX(_xlfn.TEXTSPLIT(TableCSV[[#This Row],[csv]],"_"),2)</f>
        <v>blis</v>
      </c>
      <c r="M11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7" s="6">
        <f>IF(ISNUMBER(SEARCH("optimized",TableCSV[[#This Row],[csv]])),1,0)</f>
        <v>1</v>
      </c>
      <c r="O1117" s="6" t="str" cm="1">
        <f t="array" ref="O1117">INDEX(_xlfn.TEXTSPLIT(INDEX(_xlfn.TEXTSPLIT(TableCSV[[#This Row],[rep]],"="),2)," "),1)</f>
        <v>cores</v>
      </c>
      <c r="P1117" s="6" t="str" cm="1">
        <f t="array" ref="P1117">INDEX(_xlfn.TEXTSPLIT(INDEX(_xlfn.TEXTSPLIT(TableCSV[[#This Row],[rep]],"="),3)," "),1)</f>
        <v>spread</v>
      </c>
      <c r="Q1117" s="6" cm="1">
        <f t="array" ref="Q1117">VALUE(INDEX(_xlfn.TEXTSPLIT(INDEX(_xlfn.TEXTSPLIT(TableCSV[[#This Row],[rep]],"="),4)," "),1))</f>
        <v>39</v>
      </c>
      <c r="R1117" s="6" cm="1">
        <f t="array" ref="R1117">VALUE(INDEX(_xlfn.TEXTSPLIT(INDEX(_xlfn.TEXTSPLIT(TableCSV[[#This Row],[rep]],"="),5)," "),1))</f>
        <v>39</v>
      </c>
    </row>
    <row r="1118" spans="1:18" hidden="1" x14ac:dyDescent="0.25">
      <c r="A1118" t="s">
        <v>1282</v>
      </c>
      <c r="B1118" t="s">
        <v>1283</v>
      </c>
      <c r="C1118" t="s">
        <v>30</v>
      </c>
      <c r="D1118" t="s">
        <v>1323</v>
      </c>
      <c r="E1118">
        <v>30000</v>
      </c>
      <c r="F1118">
        <v>30000</v>
      </c>
      <c r="G1118">
        <v>30000</v>
      </c>
      <c r="H1118">
        <v>49.824070100999997</v>
      </c>
      <c r="I1118">
        <v>49.824069999999999</v>
      </c>
      <c r="J1118">
        <v>1083.813504</v>
      </c>
      <c r="K1118" s="6" t="str" cm="1">
        <f t="array" ref="K1118">INDEX(_xlfn.TEXTSPLIT(TableCSV[[#This Row],[csv]],"_"),1)</f>
        <v>dgemm</v>
      </c>
      <c r="L1118" s="6" t="str" cm="1">
        <f t="array" ref="L1118">INDEX(_xlfn.TEXTSPLIT(TableCSV[[#This Row],[csv]],"_"),2)</f>
        <v>blis</v>
      </c>
      <c r="M11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8" s="6">
        <f>IF(ISNUMBER(SEARCH("optimized",TableCSV[[#This Row],[csv]])),1,0)</f>
        <v>1</v>
      </c>
      <c r="O1118" s="6" t="str" cm="1">
        <f t="array" ref="O1118">INDEX(_xlfn.TEXTSPLIT(INDEX(_xlfn.TEXTSPLIT(TableCSV[[#This Row],[rep]],"="),2)," "),1)</f>
        <v>cores</v>
      </c>
      <c r="P1118" s="6" t="str" cm="1">
        <f t="array" ref="P1118">INDEX(_xlfn.TEXTSPLIT(INDEX(_xlfn.TEXTSPLIT(TableCSV[[#This Row],[rep]],"="),3)," "),1)</f>
        <v>spread</v>
      </c>
      <c r="Q1118" s="6" cm="1">
        <f t="array" ref="Q1118">VALUE(INDEX(_xlfn.TEXTSPLIT(INDEX(_xlfn.TEXTSPLIT(TableCSV[[#This Row],[rep]],"="),4)," "),1))</f>
        <v>40</v>
      </c>
      <c r="R1118" s="6" cm="1">
        <f t="array" ref="R1118">VALUE(INDEX(_xlfn.TEXTSPLIT(INDEX(_xlfn.TEXTSPLIT(TableCSV[[#This Row],[rep]],"="),5)," "),1))</f>
        <v>40</v>
      </c>
    </row>
    <row r="1119" spans="1:18" hidden="1" x14ac:dyDescent="0.25">
      <c r="A1119" t="s">
        <v>1282</v>
      </c>
      <c r="B1119" t="s">
        <v>1283</v>
      </c>
      <c r="C1119" t="s">
        <v>30</v>
      </c>
      <c r="D1119" t="s">
        <v>1324</v>
      </c>
      <c r="E1119">
        <v>30000</v>
      </c>
      <c r="F1119">
        <v>30000</v>
      </c>
      <c r="G1119">
        <v>30000</v>
      </c>
      <c r="H1119">
        <v>49.638932425999997</v>
      </c>
      <c r="I1119">
        <v>49.638931999999997</v>
      </c>
      <c r="J1119">
        <v>1087.855789</v>
      </c>
      <c r="K1119" s="6" t="str" cm="1">
        <f t="array" ref="K1119">INDEX(_xlfn.TEXTSPLIT(TableCSV[[#This Row],[csv]],"_"),1)</f>
        <v>dgemm</v>
      </c>
      <c r="L1119" s="6" t="str" cm="1">
        <f t="array" ref="L1119">INDEX(_xlfn.TEXTSPLIT(TableCSV[[#This Row],[csv]],"_"),2)</f>
        <v>blis</v>
      </c>
      <c r="M11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19" s="6">
        <f>IF(ISNUMBER(SEARCH("optimized",TableCSV[[#This Row],[csv]])),1,0)</f>
        <v>1</v>
      </c>
      <c r="O1119" s="6" t="str" cm="1">
        <f t="array" ref="O1119">INDEX(_xlfn.TEXTSPLIT(INDEX(_xlfn.TEXTSPLIT(TableCSV[[#This Row],[rep]],"="),2)," "),1)</f>
        <v>cores</v>
      </c>
      <c r="P1119" s="6" t="str" cm="1">
        <f t="array" ref="P1119">INDEX(_xlfn.TEXTSPLIT(INDEX(_xlfn.TEXTSPLIT(TableCSV[[#This Row],[rep]],"="),3)," "),1)</f>
        <v>spread</v>
      </c>
      <c r="Q1119" s="6" cm="1">
        <f t="array" ref="Q1119">VALUE(INDEX(_xlfn.TEXTSPLIT(INDEX(_xlfn.TEXTSPLIT(TableCSV[[#This Row],[rep]],"="),4)," "),1))</f>
        <v>41</v>
      </c>
      <c r="R1119" s="6" cm="1">
        <f t="array" ref="R1119">VALUE(INDEX(_xlfn.TEXTSPLIT(INDEX(_xlfn.TEXTSPLIT(TableCSV[[#This Row],[rep]],"="),5)," "),1))</f>
        <v>41</v>
      </c>
    </row>
    <row r="1120" spans="1:18" hidden="1" x14ac:dyDescent="0.25">
      <c r="A1120" t="s">
        <v>1282</v>
      </c>
      <c r="B1120" t="s">
        <v>1283</v>
      </c>
      <c r="C1120" t="s">
        <v>30</v>
      </c>
      <c r="D1120" t="s">
        <v>1325</v>
      </c>
      <c r="E1120">
        <v>30000</v>
      </c>
      <c r="F1120">
        <v>30000</v>
      </c>
      <c r="G1120">
        <v>30000</v>
      </c>
      <c r="H1120">
        <v>48.056208419999997</v>
      </c>
      <c r="I1120">
        <v>48.056207999999998</v>
      </c>
      <c r="J1120">
        <v>1123.684156</v>
      </c>
      <c r="K1120" s="6" t="str" cm="1">
        <f t="array" ref="K1120">INDEX(_xlfn.TEXTSPLIT(TableCSV[[#This Row],[csv]],"_"),1)</f>
        <v>dgemm</v>
      </c>
      <c r="L1120" s="6" t="str" cm="1">
        <f t="array" ref="L1120">INDEX(_xlfn.TEXTSPLIT(TableCSV[[#This Row],[csv]],"_"),2)</f>
        <v>blis</v>
      </c>
      <c r="M11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0" s="6">
        <f>IF(ISNUMBER(SEARCH("optimized",TableCSV[[#This Row],[csv]])),1,0)</f>
        <v>1</v>
      </c>
      <c r="O1120" s="6" t="str" cm="1">
        <f t="array" ref="O1120">INDEX(_xlfn.TEXTSPLIT(INDEX(_xlfn.TEXTSPLIT(TableCSV[[#This Row],[rep]],"="),2)," "),1)</f>
        <v>cores</v>
      </c>
      <c r="P1120" s="6" t="str" cm="1">
        <f t="array" ref="P1120">INDEX(_xlfn.TEXTSPLIT(INDEX(_xlfn.TEXTSPLIT(TableCSV[[#This Row],[rep]],"="),3)," "),1)</f>
        <v>spread</v>
      </c>
      <c r="Q1120" s="6" cm="1">
        <f t="array" ref="Q1120">VALUE(INDEX(_xlfn.TEXTSPLIT(INDEX(_xlfn.TEXTSPLIT(TableCSV[[#This Row],[rep]],"="),4)," "),1))</f>
        <v>42</v>
      </c>
      <c r="R1120" s="6" cm="1">
        <f t="array" ref="R1120">VALUE(INDEX(_xlfn.TEXTSPLIT(INDEX(_xlfn.TEXTSPLIT(TableCSV[[#This Row],[rep]],"="),5)," "),1))</f>
        <v>42</v>
      </c>
    </row>
    <row r="1121" spans="1:18" hidden="1" x14ac:dyDescent="0.25">
      <c r="A1121" t="s">
        <v>1282</v>
      </c>
      <c r="B1121" t="s">
        <v>1283</v>
      </c>
      <c r="C1121" t="s">
        <v>30</v>
      </c>
      <c r="D1121" t="s">
        <v>1326</v>
      </c>
      <c r="E1121">
        <v>30000</v>
      </c>
      <c r="F1121">
        <v>30000</v>
      </c>
      <c r="G1121">
        <v>30000</v>
      </c>
      <c r="H1121">
        <v>49.979124914000003</v>
      </c>
      <c r="I1121">
        <v>49.979125000000003</v>
      </c>
      <c r="J1121">
        <v>1080.45109</v>
      </c>
      <c r="K1121" s="6" t="str" cm="1">
        <f t="array" ref="K1121">INDEX(_xlfn.TEXTSPLIT(TableCSV[[#This Row],[csv]],"_"),1)</f>
        <v>dgemm</v>
      </c>
      <c r="L1121" s="6" t="str" cm="1">
        <f t="array" ref="L1121">INDEX(_xlfn.TEXTSPLIT(TableCSV[[#This Row],[csv]],"_"),2)</f>
        <v>blis</v>
      </c>
      <c r="M11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1" s="6">
        <f>IF(ISNUMBER(SEARCH("optimized",TableCSV[[#This Row],[csv]])),1,0)</f>
        <v>1</v>
      </c>
      <c r="O1121" s="6" t="str" cm="1">
        <f t="array" ref="O1121">INDEX(_xlfn.TEXTSPLIT(INDEX(_xlfn.TEXTSPLIT(TableCSV[[#This Row],[rep]],"="),2)," "),1)</f>
        <v>cores</v>
      </c>
      <c r="P1121" s="6" t="str" cm="1">
        <f t="array" ref="P1121">INDEX(_xlfn.TEXTSPLIT(INDEX(_xlfn.TEXTSPLIT(TableCSV[[#This Row],[rep]],"="),3)," "),1)</f>
        <v>spread</v>
      </c>
      <c r="Q1121" s="6" cm="1">
        <f t="array" ref="Q1121">VALUE(INDEX(_xlfn.TEXTSPLIT(INDEX(_xlfn.TEXTSPLIT(TableCSV[[#This Row],[rep]],"="),4)," "),1))</f>
        <v>43</v>
      </c>
      <c r="R1121" s="6" cm="1">
        <f t="array" ref="R1121">VALUE(INDEX(_xlfn.TEXTSPLIT(INDEX(_xlfn.TEXTSPLIT(TableCSV[[#This Row],[rep]],"="),5)," "),1))</f>
        <v>43</v>
      </c>
    </row>
    <row r="1122" spans="1:18" hidden="1" x14ac:dyDescent="0.25">
      <c r="A1122" t="s">
        <v>1282</v>
      </c>
      <c r="B1122" t="s">
        <v>1283</v>
      </c>
      <c r="C1122" t="s">
        <v>30</v>
      </c>
      <c r="D1122" t="s">
        <v>1327</v>
      </c>
      <c r="E1122">
        <v>30000</v>
      </c>
      <c r="F1122">
        <v>30000</v>
      </c>
      <c r="G1122">
        <v>30000</v>
      </c>
      <c r="H1122">
        <v>42.872901388000002</v>
      </c>
      <c r="I1122">
        <v>42.872900999999999</v>
      </c>
      <c r="J1122">
        <v>1259.536869</v>
      </c>
      <c r="K1122" s="6" t="str" cm="1">
        <f t="array" ref="K1122">INDEX(_xlfn.TEXTSPLIT(TableCSV[[#This Row],[csv]],"_"),1)</f>
        <v>dgemm</v>
      </c>
      <c r="L1122" s="6" t="str" cm="1">
        <f t="array" ref="L1122">INDEX(_xlfn.TEXTSPLIT(TableCSV[[#This Row],[csv]],"_"),2)</f>
        <v>blis</v>
      </c>
      <c r="M11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2" s="6">
        <f>IF(ISNUMBER(SEARCH("optimized",TableCSV[[#This Row],[csv]])),1,0)</f>
        <v>1</v>
      </c>
      <c r="O1122" s="6" t="str" cm="1">
        <f t="array" ref="O1122">INDEX(_xlfn.TEXTSPLIT(INDEX(_xlfn.TEXTSPLIT(TableCSV[[#This Row],[rep]],"="),2)," "),1)</f>
        <v>cores</v>
      </c>
      <c r="P1122" s="6" t="str" cm="1">
        <f t="array" ref="P1122">INDEX(_xlfn.TEXTSPLIT(INDEX(_xlfn.TEXTSPLIT(TableCSV[[#This Row],[rep]],"="),3)," "),1)</f>
        <v>spread</v>
      </c>
      <c r="Q1122" s="6" cm="1">
        <f t="array" ref="Q1122">VALUE(INDEX(_xlfn.TEXTSPLIT(INDEX(_xlfn.TEXTSPLIT(TableCSV[[#This Row],[rep]],"="),4)," "),1))</f>
        <v>44</v>
      </c>
      <c r="R1122" s="6" cm="1">
        <f t="array" ref="R1122">VALUE(INDEX(_xlfn.TEXTSPLIT(INDEX(_xlfn.TEXTSPLIT(TableCSV[[#This Row],[rep]],"="),5)," "),1))</f>
        <v>44</v>
      </c>
    </row>
    <row r="1123" spans="1:18" hidden="1" x14ac:dyDescent="0.25">
      <c r="A1123" t="s">
        <v>1282</v>
      </c>
      <c r="B1123" t="s">
        <v>1283</v>
      </c>
      <c r="C1123" t="s">
        <v>30</v>
      </c>
      <c r="D1123" t="s">
        <v>1328</v>
      </c>
      <c r="E1123">
        <v>30000</v>
      </c>
      <c r="F1123">
        <v>30000</v>
      </c>
      <c r="G1123">
        <v>30000</v>
      </c>
      <c r="H1123">
        <v>42.320963337000002</v>
      </c>
      <c r="I1123">
        <v>42.320962999999999</v>
      </c>
      <c r="J1123">
        <v>1275.9633940000001</v>
      </c>
      <c r="K1123" s="6" t="str" cm="1">
        <f t="array" ref="K1123">INDEX(_xlfn.TEXTSPLIT(TableCSV[[#This Row],[csv]],"_"),1)</f>
        <v>dgemm</v>
      </c>
      <c r="L1123" s="6" t="str" cm="1">
        <f t="array" ref="L1123">INDEX(_xlfn.TEXTSPLIT(TableCSV[[#This Row],[csv]],"_"),2)</f>
        <v>blis</v>
      </c>
      <c r="M11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3" s="6">
        <f>IF(ISNUMBER(SEARCH("optimized",TableCSV[[#This Row],[csv]])),1,0)</f>
        <v>1</v>
      </c>
      <c r="O1123" s="6" t="str" cm="1">
        <f t="array" ref="O1123">INDEX(_xlfn.TEXTSPLIT(INDEX(_xlfn.TEXTSPLIT(TableCSV[[#This Row],[rep]],"="),2)," "),1)</f>
        <v>cores</v>
      </c>
      <c r="P1123" s="6" t="str" cm="1">
        <f t="array" ref="P1123">INDEX(_xlfn.TEXTSPLIT(INDEX(_xlfn.TEXTSPLIT(TableCSV[[#This Row],[rep]],"="),3)," "),1)</f>
        <v>spread</v>
      </c>
      <c r="Q1123" s="6" cm="1">
        <f t="array" ref="Q1123">VALUE(INDEX(_xlfn.TEXTSPLIT(INDEX(_xlfn.TEXTSPLIT(TableCSV[[#This Row],[rep]],"="),4)," "),1))</f>
        <v>45</v>
      </c>
      <c r="R1123" s="6" cm="1">
        <f t="array" ref="R1123">VALUE(INDEX(_xlfn.TEXTSPLIT(INDEX(_xlfn.TEXTSPLIT(TableCSV[[#This Row],[rep]],"="),5)," "),1))</f>
        <v>45</v>
      </c>
    </row>
    <row r="1124" spans="1:18" hidden="1" x14ac:dyDescent="0.25">
      <c r="A1124" t="s">
        <v>1282</v>
      </c>
      <c r="B1124" t="s">
        <v>1283</v>
      </c>
      <c r="C1124" t="s">
        <v>30</v>
      </c>
      <c r="D1124" t="s">
        <v>1329</v>
      </c>
      <c r="E1124">
        <v>30000</v>
      </c>
      <c r="F1124">
        <v>30000</v>
      </c>
      <c r="G1124">
        <v>30000</v>
      </c>
      <c r="H1124">
        <v>45.338542543999999</v>
      </c>
      <c r="I1124">
        <v>45.338543000000001</v>
      </c>
      <c r="J1124">
        <v>1191.0396089999999</v>
      </c>
      <c r="K1124" s="6" t="str" cm="1">
        <f t="array" ref="K1124">INDEX(_xlfn.TEXTSPLIT(TableCSV[[#This Row],[csv]],"_"),1)</f>
        <v>dgemm</v>
      </c>
      <c r="L1124" s="6" t="str" cm="1">
        <f t="array" ref="L1124">INDEX(_xlfn.TEXTSPLIT(TableCSV[[#This Row],[csv]],"_"),2)</f>
        <v>blis</v>
      </c>
      <c r="M11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4" s="6">
        <f>IF(ISNUMBER(SEARCH("optimized",TableCSV[[#This Row],[csv]])),1,0)</f>
        <v>1</v>
      </c>
      <c r="O1124" s="6" t="str" cm="1">
        <f t="array" ref="O1124">INDEX(_xlfn.TEXTSPLIT(INDEX(_xlfn.TEXTSPLIT(TableCSV[[#This Row],[rep]],"="),2)," "),1)</f>
        <v>cores</v>
      </c>
      <c r="P1124" s="6" t="str" cm="1">
        <f t="array" ref="P1124">INDEX(_xlfn.TEXTSPLIT(INDEX(_xlfn.TEXTSPLIT(TableCSV[[#This Row],[rep]],"="),3)," "),1)</f>
        <v>spread</v>
      </c>
      <c r="Q1124" s="6" cm="1">
        <f t="array" ref="Q1124">VALUE(INDEX(_xlfn.TEXTSPLIT(INDEX(_xlfn.TEXTSPLIT(TableCSV[[#This Row],[rep]],"="),4)," "),1))</f>
        <v>46</v>
      </c>
      <c r="R1124" s="6" cm="1">
        <f t="array" ref="R1124">VALUE(INDEX(_xlfn.TEXTSPLIT(INDEX(_xlfn.TEXTSPLIT(TableCSV[[#This Row],[rep]],"="),5)," "),1))</f>
        <v>46</v>
      </c>
    </row>
    <row r="1125" spans="1:18" hidden="1" x14ac:dyDescent="0.25">
      <c r="A1125" t="s">
        <v>1282</v>
      </c>
      <c r="B1125" t="s">
        <v>1283</v>
      </c>
      <c r="C1125" t="s">
        <v>30</v>
      </c>
      <c r="D1125" t="s">
        <v>1330</v>
      </c>
      <c r="E1125">
        <v>30000</v>
      </c>
      <c r="F1125">
        <v>30000</v>
      </c>
      <c r="G1125">
        <v>30000</v>
      </c>
      <c r="H1125">
        <v>44.921927478999997</v>
      </c>
      <c r="I1125">
        <v>44.921926999999997</v>
      </c>
      <c r="J1125">
        <v>1202.085552</v>
      </c>
      <c r="K1125" s="6" t="str" cm="1">
        <f t="array" ref="K1125">INDEX(_xlfn.TEXTSPLIT(TableCSV[[#This Row],[csv]],"_"),1)</f>
        <v>dgemm</v>
      </c>
      <c r="L1125" s="6" t="str" cm="1">
        <f t="array" ref="L1125">INDEX(_xlfn.TEXTSPLIT(TableCSV[[#This Row],[csv]],"_"),2)</f>
        <v>blis</v>
      </c>
      <c r="M11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5" s="6">
        <f>IF(ISNUMBER(SEARCH("optimized",TableCSV[[#This Row],[csv]])),1,0)</f>
        <v>1</v>
      </c>
      <c r="O1125" s="6" t="str" cm="1">
        <f t="array" ref="O1125">INDEX(_xlfn.TEXTSPLIT(INDEX(_xlfn.TEXTSPLIT(TableCSV[[#This Row],[rep]],"="),2)," "),1)</f>
        <v>cores</v>
      </c>
      <c r="P1125" s="6" t="str" cm="1">
        <f t="array" ref="P1125">INDEX(_xlfn.TEXTSPLIT(INDEX(_xlfn.TEXTSPLIT(TableCSV[[#This Row],[rep]],"="),3)," "),1)</f>
        <v>spread</v>
      </c>
      <c r="Q1125" s="6" cm="1">
        <f t="array" ref="Q1125">VALUE(INDEX(_xlfn.TEXTSPLIT(INDEX(_xlfn.TEXTSPLIT(TableCSV[[#This Row],[rep]],"="),4)," "),1))</f>
        <v>47</v>
      </c>
      <c r="R1125" s="6" cm="1">
        <f t="array" ref="R1125">VALUE(INDEX(_xlfn.TEXTSPLIT(INDEX(_xlfn.TEXTSPLIT(TableCSV[[#This Row],[rep]],"="),5)," "),1))</f>
        <v>47</v>
      </c>
    </row>
    <row r="1126" spans="1:18" hidden="1" x14ac:dyDescent="0.25">
      <c r="A1126" t="s">
        <v>1282</v>
      </c>
      <c r="B1126" t="s">
        <v>1283</v>
      </c>
      <c r="C1126" t="s">
        <v>30</v>
      </c>
      <c r="D1126" t="s">
        <v>1331</v>
      </c>
      <c r="E1126">
        <v>30000</v>
      </c>
      <c r="F1126">
        <v>30000</v>
      </c>
      <c r="G1126">
        <v>30000</v>
      </c>
      <c r="H1126">
        <v>42.817069691</v>
      </c>
      <c r="I1126">
        <v>42.817070000000001</v>
      </c>
      <c r="J1126">
        <v>1261.1792539999999</v>
      </c>
      <c r="K1126" s="6" t="str" cm="1">
        <f t="array" ref="K1126">INDEX(_xlfn.TEXTSPLIT(TableCSV[[#This Row],[csv]],"_"),1)</f>
        <v>dgemm</v>
      </c>
      <c r="L1126" s="6" t="str" cm="1">
        <f t="array" ref="L1126">INDEX(_xlfn.TEXTSPLIT(TableCSV[[#This Row],[csv]],"_"),2)</f>
        <v>blis</v>
      </c>
      <c r="M11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6" s="6">
        <f>IF(ISNUMBER(SEARCH("optimized",TableCSV[[#This Row],[csv]])),1,0)</f>
        <v>1</v>
      </c>
      <c r="O1126" s="6" t="str" cm="1">
        <f t="array" ref="O1126">INDEX(_xlfn.TEXTSPLIT(INDEX(_xlfn.TEXTSPLIT(TableCSV[[#This Row],[rep]],"="),2)," "),1)</f>
        <v>cores</v>
      </c>
      <c r="P1126" s="6" t="str" cm="1">
        <f t="array" ref="P1126">INDEX(_xlfn.TEXTSPLIT(INDEX(_xlfn.TEXTSPLIT(TableCSV[[#This Row],[rep]],"="),3)," "),1)</f>
        <v>spread</v>
      </c>
      <c r="Q1126" s="6" cm="1">
        <f t="array" ref="Q1126">VALUE(INDEX(_xlfn.TEXTSPLIT(INDEX(_xlfn.TEXTSPLIT(TableCSV[[#This Row],[rep]],"="),4)," "),1))</f>
        <v>48</v>
      </c>
      <c r="R1126" s="6" cm="1">
        <f t="array" ref="R1126">VALUE(INDEX(_xlfn.TEXTSPLIT(INDEX(_xlfn.TEXTSPLIT(TableCSV[[#This Row],[rep]],"="),5)," "),1))</f>
        <v>48</v>
      </c>
    </row>
    <row r="1127" spans="1:18" hidden="1" x14ac:dyDescent="0.25">
      <c r="A1127" t="s">
        <v>1282</v>
      </c>
      <c r="B1127" t="s">
        <v>1283</v>
      </c>
      <c r="C1127" t="s">
        <v>30</v>
      </c>
      <c r="D1127" t="s">
        <v>1332</v>
      </c>
      <c r="E1127">
        <v>30000</v>
      </c>
      <c r="F1127">
        <v>30000</v>
      </c>
      <c r="G1127">
        <v>30000</v>
      </c>
      <c r="H1127">
        <v>47.458120975999996</v>
      </c>
      <c r="I1127">
        <v>47.458120999999998</v>
      </c>
      <c r="J1127">
        <v>1137.8453019999999</v>
      </c>
      <c r="K1127" s="6" t="str" cm="1">
        <f t="array" ref="K1127">INDEX(_xlfn.TEXTSPLIT(TableCSV[[#This Row],[csv]],"_"),1)</f>
        <v>dgemm</v>
      </c>
      <c r="L1127" s="6" t="str" cm="1">
        <f t="array" ref="L1127">INDEX(_xlfn.TEXTSPLIT(TableCSV[[#This Row],[csv]],"_"),2)</f>
        <v>blis</v>
      </c>
      <c r="M11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7" s="6">
        <f>IF(ISNUMBER(SEARCH("optimized",TableCSV[[#This Row],[csv]])),1,0)</f>
        <v>1</v>
      </c>
      <c r="O1127" s="6" t="str" cm="1">
        <f t="array" ref="O1127">INDEX(_xlfn.TEXTSPLIT(INDEX(_xlfn.TEXTSPLIT(TableCSV[[#This Row],[rep]],"="),2)," "),1)</f>
        <v>cores</v>
      </c>
      <c r="P1127" s="6" t="str" cm="1">
        <f t="array" ref="P1127">INDEX(_xlfn.TEXTSPLIT(INDEX(_xlfn.TEXTSPLIT(TableCSV[[#This Row],[rep]],"="),3)," "),1)</f>
        <v>spread</v>
      </c>
      <c r="Q1127" s="6" cm="1">
        <f t="array" ref="Q1127">VALUE(INDEX(_xlfn.TEXTSPLIT(INDEX(_xlfn.TEXTSPLIT(TableCSV[[#This Row],[rep]],"="),4)," "),1))</f>
        <v>49</v>
      </c>
      <c r="R1127" s="6" cm="1">
        <f t="array" ref="R1127">VALUE(INDEX(_xlfn.TEXTSPLIT(INDEX(_xlfn.TEXTSPLIT(TableCSV[[#This Row],[rep]],"="),5)," "),1))</f>
        <v>49</v>
      </c>
    </row>
    <row r="1128" spans="1:18" hidden="1" x14ac:dyDescent="0.25">
      <c r="A1128" t="s">
        <v>1282</v>
      </c>
      <c r="B1128" t="s">
        <v>1283</v>
      </c>
      <c r="C1128" t="s">
        <v>30</v>
      </c>
      <c r="D1128" t="s">
        <v>1333</v>
      </c>
      <c r="E1128">
        <v>30000</v>
      </c>
      <c r="F1128">
        <v>30000</v>
      </c>
      <c r="G1128">
        <v>30000</v>
      </c>
      <c r="H1128">
        <v>44.328275976999997</v>
      </c>
      <c r="I1128">
        <v>44.328276000000002</v>
      </c>
      <c r="J1128">
        <v>1218.184078</v>
      </c>
      <c r="K1128" s="6" t="str" cm="1">
        <f t="array" ref="K1128">INDEX(_xlfn.TEXTSPLIT(TableCSV[[#This Row],[csv]],"_"),1)</f>
        <v>dgemm</v>
      </c>
      <c r="L1128" s="6" t="str" cm="1">
        <f t="array" ref="L1128">INDEX(_xlfn.TEXTSPLIT(TableCSV[[#This Row],[csv]],"_"),2)</f>
        <v>blis</v>
      </c>
      <c r="M11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8" s="6">
        <f>IF(ISNUMBER(SEARCH("optimized",TableCSV[[#This Row],[csv]])),1,0)</f>
        <v>1</v>
      </c>
      <c r="O1128" s="6" t="str" cm="1">
        <f t="array" ref="O1128">INDEX(_xlfn.TEXTSPLIT(INDEX(_xlfn.TEXTSPLIT(TableCSV[[#This Row],[rep]],"="),2)," "),1)</f>
        <v>cores</v>
      </c>
      <c r="P1128" s="6" t="str" cm="1">
        <f t="array" ref="P1128">INDEX(_xlfn.TEXTSPLIT(INDEX(_xlfn.TEXTSPLIT(TableCSV[[#This Row],[rep]],"="),3)," "),1)</f>
        <v>spread</v>
      </c>
      <c r="Q1128" s="6" cm="1">
        <f t="array" ref="Q1128">VALUE(INDEX(_xlfn.TEXTSPLIT(INDEX(_xlfn.TEXTSPLIT(TableCSV[[#This Row],[rep]],"="),4)," "),1))</f>
        <v>50</v>
      </c>
      <c r="R1128" s="6" cm="1">
        <f t="array" ref="R1128">VALUE(INDEX(_xlfn.TEXTSPLIT(INDEX(_xlfn.TEXTSPLIT(TableCSV[[#This Row],[rep]],"="),5)," "),1))</f>
        <v>50</v>
      </c>
    </row>
    <row r="1129" spans="1:18" hidden="1" x14ac:dyDescent="0.25">
      <c r="A1129" t="s">
        <v>1282</v>
      </c>
      <c r="B1129" t="s">
        <v>1283</v>
      </c>
      <c r="C1129" t="s">
        <v>30</v>
      </c>
      <c r="D1129" t="s">
        <v>1334</v>
      </c>
      <c r="E1129">
        <v>30000</v>
      </c>
      <c r="F1129">
        <v>30000</v>
      </c>
      <c r="G1129">
        <v>30000</v>
      </c>
      <c r="H1129">
        <v>43.478116497000002</v>
      </c>
      <c r="I1129">
        <v>43.478116</v>
      </c>
      <c r="J1129">
        <v>1242.004124</v>
      </c>
      <c r="K1129" s="6" t="str" cm="1">
        <f t="array" ref="K1129">INDEX(_xlfn.TEXTSPLIT(TableCSV[[#This Row],[csv]],"_"),1)</f>
        <v>dgemm</v>
      </c>
      <c r="L1129" s="6" t="str" cm="1">
        <f t="array" ref="L1129">INDEX(_xlfn.TEXTSPLIT(TableCSV[[#This Row],[csv]],"_"),2)</f>
        <v>blis</v>
      </c>
      <c r="M11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29" s="6">
        <f>IF(ISNUMBER(SEARCH("optimized",TableCSV[[#This Row],[csv]])),1,0)</f>
        <v>1</v>
      </c>
      <c r="O1129" s="6" t="str" cm="1">
        <f t="array" ref="O1129">INDEX(_xlfn.TEXTSPLIT(INDEX(_xlfn.TEXTSPLIT(TableCSV[[#This Row],[rep]],"="),2)," "),1)</f>
        <v>cores</v>
      </c>
      <c r="P1129" s="6" t="str" cm="1">
        <f t="array" ref="P1129">INDEX(_xlfn.TEXTSPLIT(INDEX(_xlfn.TEXTSPLIT(TableCSV[[#This Row],[rep]],"="),3)," "),1)</f>
        <v>spread</v>
      </c>
      <c r="Q1129" s="6" cm="1">
        <f t="array" ref="Q1129">VALUE(INDEX(_xlfn.TEXTSPLIT(INDEX(_xlfn.TEXTSPLIT(TableCSV[[#This Row],[rep]],"="),4)," "),1))</f>
        <v>51</v>
      </c>
      <c r="R1129" s="6" cm="1">
        <f t="array" ref="R1129">VALUE(INDEX(_xlfn.TEXTSPLIT(INDEX(_xlfn.TEXTSPLIT(TableCSV[[#This Row],[rep]],"="),5)," "),1))</f>
        <v>51</v>
      </c>
    </row>
    <row r="1130" spans="1:18" hidden="1" x14ac:dyDescent="0.25">
      <c r="A1130" t="s">
        <v>1282</v>
      </c>
      <c r="B1130" t="s">
        <v>1283</v>
      </c>
      <c r="C1130" t="s">
        <v>30</v>
      </c>
      <c r="D1130" t="s">
        <v>1335</v>
      </c>
      <c r="E1130">
        <v>30000</v>
      </c>
      <c r="F1130">
        <v>30000</v>
      </c>
      <c r="G1130">
        <v>30000</v>
      </c>
      <c r="H1130">
        <v>41.624327891999997</v>
      </c>
      <c r="I1130">
        <v>41.624327999999998</v>
      </c>
      <c r="J1130">
        <v>1297.3182449999999</v>
      </c>
      <c r="K1130" s="6" t="str" cm="1">
        <f t="array" ref="K1130">INDEX(_xlfn.TEXTSPLIT(TableCSV[[#This Row],[csv]],"_"),1)</f>
        <v>dgemm</v>
      </c>
      <c r="L1130" s="6" t="str" cm="1">
        <f t="array" ref="L1130">INDEX(_xlfn.TEXTSPLIT(TableCSV[[#This Row],[csv]],"_"),2)</f>
        <v>blis</v>
      </c>
      <c r="M11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0" s="6">
        <f>IF(ISNUMBER(SEARCH("optimized",TableCSV[[#This Row],[csv]])),1,0)</f>
        <v>1</v>
      </c>
      <c r="O1130" s="6" t="str" cm="1">
        <f t="array" ref="O1130">INDEX(_xlfn.TEXTSPLIT(INDEX(_xlfn.TEXTSPLIT(TableCSV[[#This Row],[rep]],"="),2)," "),1)</f>
        <v>cores</v>
      </c>
      <c r="P1130" s="6" t="str" cm="1">
        <f t="array" ref="P1130">INDEX(_xlfn.TEXTSPLIT(INDEX(_xlfn.TEXTSPLIT(TableCSV[[#This Row],[rep]],"="),3)," "),1)</f>
        <v>spread</v>
      </c>
      <c r="Q1130" s="6" cm="1">
        <f t="array" ref="Q1130">VALUE(INDEX(_xlfn.TEXTSPLIT(INDEX(_xlfn.TEXTSPLIT(TableCSV[[#This Row],[rep]],"="),4)," "),1))</f>
        <v>52</v>
      </c>
      <c r="R1130" s="6" cm="1">
        <f t="array" ref="R1130">VALUE(INDEX(_xlfn.TEXTSPLIT(INDEX(_xlfn.TEXTSPLIT(TableCSV[[#This Row],[rep]],"="),5)," "),1))</f>
        <v>52</v>
      </c>
    </row>
    <row r="1131" spans="1:18" hidden="1" x14ac:dyDescent="0.25">
      <c r="A1131" t="s">
        <v>1282</v>
      </c>
      <c r="B1131" t="s">
        <v>1283</v>
      </c>
      <c r="C1131" t="s">
        <v>30</v>
      </c>
      <c r="D1131" t="s">
        <v>1336</v>
      </c>
      <c r="E1131">
        <v>30000</v>
      </c>
      <c r="F1131">
        <v>30000</v>
      </c>
      <c r="G1131">
        <v>30000</v>
      </c>
      <c r="H1131">
        <v>42.618105149000002</v>
      </c>
      <c r="I1131">
        <v>42.618105</v>
      </c>
      <c r="J1131">
        <v>1267.0671259999999</v>
      </c>
      <c r="K1131" s="6" t="str" cm="1">
        <f t="array" ref="K1131">INDEX(_xlfn.TEXTSPLIT(TableCSV[[#This Row],[csv]],"_"),1)</f>
        <v>dgemm</v>
      </c>
      <c r="L1131" s="6" t="str" cm="1">
        <f t="array" ref="L1131">INDEX(_xlfn.TEXTSPLIT(TableCSV[[#This Row],[csv]],"_"),2)</f>
        <v>blis</v>
      </c>
      <c r="M11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1" s="6">
        <f>IF(ISNUMBER(SEARCH("optimized",TableCSV[[#This Row],[csv]])),1,0)</f>
        <v>1</v>
      </c>
      <c r="O1131" s="6" t="str" cm="1">
        <f t="array" ref="O1131">INDEX(_xlfn.TEXTSPLIT(INDEX(_xlfn.TEXTSPLIT(TableCSV[[#This Row],[rep]],"="),2)," "),1)</f>
        <v>cores</v>
      </c>
      <c r="P1131" s="6" t="str" cm="1">
        <f t="array" ref="P1131">INDEX(_xlfn.TEXTSPLIT(INDEX(_xlfn.TEXTSPLIT(TableCSV[[#This Row],[rep]],"="),3)," "),1)</f>
        <v>spread</v>
      </c>
      <c r="Q1131" s="6" cm="1">
        <f t="array" ref="Q1131">VALUE(INDEX(_xlfn.TEXTSPLIT(INDEX(_xlfn.TEXTSPLIT(TableCSV[[#This Row],[rep]],"="),4)," "),1))</f>
        <v>53</v>
      </c>
      <c r="R1131" s="6" cm="1">
        <f t="array" ref="R1131">VALUE(INDEX(_xlfn.TEXTSPLIT(INDEX(_xlfn.TEXTSPLIT(TableCSV[[#This Row],[rep]],"="),5)," "),1))</f>
        <v>53</v>
      </c>
    </row>
    <row r="1132" spans="1:18" hidden="1" x14ac:dyDescent="0.25">
      <c r="A1132" t="s">
        <v>1282</v>
      </c>
      <c r="B1132" t="s">
        <v>1283</v>
      </c>
      <c r="C1132" t="s">
        <v>30</v>
      </c>
      <c r="D1132" t="s">
        <v>1337</v>
      </c>
      <c r="E1132">
        <v>30000</v>
      </c>
      <c r="F1132">
        <v>30000</v>
      </c>
      <c r="G1132">
        <v>30000</v>
      </c>
      <c r="H1132">
        <v>42.946710840000001</v>
      </c>
      <c r="I1132">
        <v>42.946711000000001</v>
      </c>
      <c r="J1132">
        <v>1257.3721929999999</v>
      </c>
      <c r="K1132" s="6" t="str" cm="1">
        <f t="array" ref="K1132">INDEX(_xlfn.TEXTSPLIT(TableCSV[[#This Row],[csv]],"_"),1)</f>
        <v>dgemm</v>
      </c>
      <c r="L1132" s="6" t="str" cm="1">
        <f t="array" ref="L1132">INDEX(_xlfn.TEXTSPLIT(TableCSV[[#This Row],[csv]],"_"),2)</f>
        <v>blis</v>
      </c>
      <c r="M11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2" s="6">
        <f>IF(ISNUMBER(SEARCH("optimized",TableCSV[[#This Row],[csv]])),1,0)</f>
        <v>1</v>
      </c>
      <c r="O1132" s="6" t="str" cm="1">
        <f t="array" ref="O1132">INDEX(_xlfn.TEXTSPLIT(INDEX(_xlfn.TEXTSPLIT(TableCSV[[#This Row],[rep]],"="),2)," "),1)</f>
        <v>cores</v>
      </c>
      <c r="P1132" s="6" t="str" cm="1">
        <f t="array" ref="P1132">INDEX(_xlfn.TEXTSPLIT(INDEX(_xlfn.TEXTSPLIT(TableCSV[[#This Row],[rep]],"="),3)," "),1)</f>
        <v>spread</v>
      </c>
      <c r="Q1132" s="6" cm="1">
        <f t="array" ref="Q1132">VALUE(INDEX(_xlfn.TEXTSPLIT(INDEX(_xlfn.TEXTSPLIT(TableCSV[[#This Row],[rep]],"="),4)," "),1))</f>
        <v>54</v>
      </c>
      <c r="R1132" s="6" cm="1">
        <f t="array" ref="R1132">VALUE(INDEX(_xlfn.TEXTSPLIT(INDEX(_xlfn.TEXTSPLIT(TableCSV[[#This Row],[rep]],"="),5)," "),1))</f>
        <v>54</v>
      </c>
    </row>
    <row r="1133" spans="1:18" hidden="1" x14ac:dyDescent="0.25">
      <c r="A1133" t="s">
        <v>1282</v>
      </c>
      <c r="B1133" t="s">
        <v>1283</v>
      </c>
      <c r="C1133" t="s">
        <v>30</v>
      </c>
      <c r="D1133" t="s">
        <v>1338</v>
      </c>
      <c r="E1133">
        <v>30000</v>
      </c>
      <c r="F1133">
        <v>30000</v>
      </c>
      <c r="G1133">
        <v>30000</v>
      </c>
      <c r="H1133">
        <v>42.663664926000003</v>
      </c>
      <c r="I1133">
        <v>42.663665000000002</v>
      </c>
      <c r="J1133">
        <v>1265.7140469999999</v>
      </c>
      <c r="K1133" s="6" t="str" cm="1">
        <f t="array" ref="K1133">INDEX(_xlfn.TEXTSPLIT(TableCSV[[#This Row],[csv]],"_"),1)</f>
        <v>dgemm</v>
      </c>
      <c r="L1133" s="6" t="str" cm="1">
        <f t="array" ref="L1133">INDEX(_xlfn.TEXTSPLIT(TableCSV[[#This Row],[csv]],"_"),2)</f>
        <v>blis</v>
      </c>
      <c r="M11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3" s="6">
        <f>IF(ISNUMBER(SEARCH("optimized",TableCSV[[#This Row],[csv]])),1,0)</f>
        <v>1</v>
      </c>
      <c r="O1133" s="6" t="str" cm="1">
        <f t="array" ref="O1133">INDEX(_xlfn.TEXTSPLIT(INDEX(_xlfn.TEXTSPLIT(TableCSV[[#This Row],[rep]],"="),2)," "),1)</f>
        <v>cores</v>
      </c>
      <c r="P1133" s="6" t="str" cm="1">
        <f t="array" ref="P1133">INDEX(_xlfn.TEXTSPLIT(INDEX(_xlfn.TEXTSPLIT(TableCSV[[#This Row],[rep]],"="),3)," "),1)</f>
        <v>spread</v>
      </c>
      <c r="Q1133" s="6" cm="1">
        <f t="array" ref="Q1133">VALUE(INDEX(_xlfn.TEXTSPLIT(INDEX(_xlfn.TEXTSPLIT(TableCSV[[#This Row],[rep]],"="),4)," "),1))</f>
        <v>55</v>
      </c>
      <c r="R1133" s="6" cm="1">
        <f t="array" ref="R1133">VALUE(INDEX(_xlfn.TEXTSPLIT(INDEX(_xlfn.TEXTSPLIT(TableCSV[[#This Row],[rep]],"="),5)," "),1))</f>
        <v>55</v>
      </c>
    </row>
    <row r="1134" spans="1:18" hidden="1" x14ac:dyDescent="0.25">
      <c r="A1134" t="s">
        <v>1282</v>
      </c>
      <c r="B1134" t="s">
        <v>1283</v>
      </c>
      <c r="C1134" t="s">
        <v>30</v>
      </c>
      <c r="D1134" t="s">
        <v>1339</v>
      </c>
      <c r="E1134">
        <v>30000</v>
      </c>
      <c r="F1134">
        <v>30000</v>
      </c>
      <c r="G1134">
        <v>30000</v>
      </c>
      <c r="H1134">
        <v>42.950183400999997</v>
      </c>
      <c r="I1134">
        <v>42.950183000000003</v>
      </c>
      <c r="J1134">
        <v>1257.270534</v>
      </c>
      <c r="K1134" s="6" t="str" cm="1">
        <f t="array" ref="K1134">INDEX(_xlfn.TEXTSPLIT(TableCSV[[#This Row],[csv]],"_"),1)</f>
        <v>dgemm</v>
      </c>
      <c r="L1134" s="6" t="str" cm="1">
        <f t="array" ref="L1134">INDEX(_xlfn.TEXTSPLIT(TableCSV[[#This Row],[csv]],"_"),2)</f>
        <v>blis</v>
      </c>
      <c r="M11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4" s="6">
        <f>IF(ISNUMBER(SEARCH("optimized",TableCSV[[#This Row],[csv]])),1,0)</f>
        <v>1</v>
      </c>
      <c r="O1134" s="6" t="str" cm="1">
        <f t="array" ref="O1134">INDEX(_xlfn.TEXTSPLIT(INDEX(_xlfn.TEXTSPLIT(TableCSV[[#This Row],[rep]],"="),2)," "),1)</f>
        <v>cores</v>
      </c>
      <c r="P1134" s="6" t="str" cm="1">
        <f t="array" ref="P1134">INDEX(_xlfn.TEXTSPLIT(INDEX(_xlfn.TEXTSPLIT(TableCSV[[#This Row],[rep]],"="),3)," "),1)</f>
        <v>spread</v>
      </c>
      <c r="Q1134" s="6" cm="1">
        <f t="array" ref="Q1134">VALUE(INDEX(_xlfn.TEXTSPLIT(INDEX(_xlfn.TEXTSPLIT(TableCSV[[#This Row],[rep]],"="),4)," "),1))</f>
        <v>56</v>
      </c>
      <c r="R1134" s="6" cm="1">
        <f t="array" ref="R1134">VALUE(INDEX(_xlfn.TEXTSPLIT(INDEX(_xlfn.TEXTSPLIT(TableCSV[[#This Row],[rep]],"="),5)," "),1))</f>
        <v>56</v>
      </c>
    </row>
    <row r="1135" spans="1:18" hidden="1" x14ac:dyDescent="0.25">
      <c r="A1135" t="s">
        <v>1282</v>
      </c>
      <c r="B1135" t="s">
        <v>1283</v>
      </c>
      <c r="C1135" t="s">
        <v>30</v>
      </c>
      <c r="D1135" t="s">
        <v>1340</v>
      </c>
      <c r="E1135">
        <v>30000</v>
      </c>
      <c r="F1135">
        <v>30000</v>
      </c>
      <c r="G1135">
        <v>30000</v>
      </c>
      <c r="H1135">
        <v>41.936705785999997</v>
      </c>
      <c r="I1135">
        <v>41.936706000000001</v>
      </c>
      <c r="J1135">
        <v>1287.6547880000001</v>
      </c>
      <c r="K1135" s="6" t="str" cm="1">
        <f t="array" ref="K1135">INDEX(_xlfn.TEXTSPLIT(TableCSV[[#This Row],[csv]],"_"),1)</f>
        <v>dgemm</v>
      </c>
      <c r="L1135" s="6" t="str" cm="1">
        <f t="array" ref="L1135">INDEX(_xlfn.TEXTSPLIT(TableCSV[[#This Row],[csv]],"_"),2)</f>
        <v>blis</v>
      </c>
      <c r="M11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5" s="6">
        <f>IF(ISNUMBER(SEARCH("optimized",TableCSV[[#This Row],[csv]])),1,0)</f>
        <v>1</v>
      </c>
      <c r="O1135" s="6" t="str" cm="1">
        <f t="array" ref="O1135">INDEX(_xlfn.TEXTSPLIT(INDEX(_xlfn.TEXTSPLIT(TableCSV[[#This Row],[rep]],"="),2)," "),1)</f>
        <v>cores</v>
      </c>
      <c r="P1135" s="6" t="str" cm="1">
        <f t="array" ref="P1135">INDEX(_xlfn.TEXTSPLIT(INDEX(_xlfn.TEXTSPLIT(TableCSV[[#This Row],[rep]],"="),3)," "),1)</f>
        <v>spread</v>
      </c>
      <c r="Q1135" s="6" cm="1">
        <f t="array" ref="Q1135">VALUE(INDEX(_xlfn.TEXTSPLIT(INDEX(_xlfn.TEXTSPLIT(TableCSV[[#This Row],[rep]],"="),4)," "),1))</f>
        <v>57</v>
      </c>
      <c r="R1135" s="6" cm="1">
        <f t="array" ref="R1135">VALUE(INDEX(_xlfn.TEXTSPLIT(INDEX(_xlfn.TEXTSPLIT(TableCSV[[#This Row],[rep]],"="),5)," "),1))</f>
        <v>57</v>
      </c>
    </row>
    <row r="1136" spans="1:18" hidden="1" x14ac:dyDescent="0.25">
      <c r="A1136" t="s">
        <v>1282</v>
      </c>
      <c r="B1136" t="s">
        <v>1283</v>
      </c>
      <c r="C1136" t="s">
        <v>30</v>
      </c>
      <c r="D1136" t="s">
        <v>1341</v>
      </c>
      <c r="E1136">
        <v>30000</v>
      </c>
      <c r="F1136">
        <v>30000</v>
      </c>
      <c r="G1136">
        <v>30000</v>
      </c>
      <c r="H1136">
        <v>42.671063431999997</v>
      </c>
      <c r="I1136">
        <v>42.671062999999997</v>
      </c>
      <c r="J1136">
        <v>1265.494592</v>
      </c>
      <c r="K1136" s="6" t="str" cm="1">
        <f t="array" ref="K1136">INDEX(_xlfn.TEXTSPLIT(TableCSV[[#This Row],[csv]],"_"),1)</f>
        <v>dgemm</v>
      </c>
      <c r="L1136" s="6" t="str" cm="1">
        <f t="array" ref="L1136">INDEX(_xlfn.TEXTSPLIT(TableCSV[[#This Row],[csv]],"_"),2)</f>
        <v>blis</v>
      </c>
      <c r="M11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6" s="6">
        <f>IF(ISNUMBER(SEARCH("optimized",TableCSV[[#This Row],[csv]])),1,0)</f>
        <v>1</v>
      </c>
      <c r="O1136" s="6" t="str" cm="1">
        <f t="array" ref="O1136">INDEX(_xlfn.TEXTSPLIT(INDEX(_xlfn.TEXTSPLIT(TableCSV[[#This Row],[rep]],"="),2)," "),1)</f>
        <v>cores</v>
      </c>
      <c r="P1136" s="6" t="str" cm="1">
        <f t="array" ref="P1136">INDEX(_xlfn.TEXTSPLIT(INDEX(_xlfn.TEXTSPLIT(TableCSV[[#This Row],[rep]],"="),3)," "),1)</f>
        <v>spread</v>
      </c>
      <c r="Q1136" s="6" cm="1">
        <f t="array" ref="Q1136">VALUE(INDEX(_xlfn.TEXTSPLIT(INDEX(_xlfn.TEXTSPLIT(TableCSV[[#This Row],[rep]],"="),4)," "),1))</f>
        <v>58</v>
      </c>
      <c r="R1136" s="6" cm="1">
        <f t="array" ref="R1136">VALUE(INDEX(_xlfn.TEXTSPLIT(INDEX(_xlfn.TEXTSPLIT(TableCSV[[#This Row],[rep]],"="),5)," "),1))</f>
        <v>58</v>
      </c>
    </row>
    <row r="1137" spans="1:18" hidden="1" x14ac:dyDescent="0.25">
      <c r="A1137" t="s">
        <v>1282</v>
      </c>
      <c r="B1137" t="s">
        <v>1283</v>
      </c>
      <c r="C1137" t="s">
        <v>30</v>
      </c>
      <c r="D1137" t="s">
        <v>1342</v>
      </c>
      <c r="E1137">
        <v>30000</v>
      </c>
      <c r="F1137">
        <v>30000</v>
      </c>
      <c r="G1137">
        <v>30000</v>
      </c>
      <c r="H1137">
        <v>41.514165521999999</v>
      </c>
      <c r="I1137">
        <v>41.514166000000003</v>
      </c>
      <c r="J1137">
        <v>1300.76082</v>
      </c>
      <c r="K1137" s="6" t="str" cm="1">
        <f t="array" ref="K1137">INDEX(_xlfn.TEXTSPLIT(TableCSV[[#This Row],[csv]],"_"),1)</f>
        <v>dgemm</v>
      </c>
      <c r="L1137" s="6" t="str" cm="1">
        <f t="array" ref="L1137">INDEX(_xlfn.TEXTSPLIT(TableCSV[[#This Row],[csv]],"_"),2)</f>
        <v>blis</v>
      </c>
      <c r="M11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7" s="6">
        <f>IF(ISNUMBER(SEARCH("optimized",TableCSV[[#This Row],[csv]])),1,0)</f>
        <v>1</v>
      </c>
      <c r="O1137" s="6" t="str" cm="1">
        <f t="array" ref="O1137">INDEX(_xlfn.TEXTSPLIT(INDEX(_xlfn.TEXTSPLIT(TableCSV[[#This Row],[rep]],"="),2)," "),1)</f>
        <v>cores</v>
      </c>
      <c r="P1137" s="6" t="str" cm="1">
        <f t="array" ref="P1137">INDEX(_xlfn.TEXTSPLIT(INDEX(_xlfn.TEXTSPLIT(TableCSV[[#This Row],[rep]],"="),3)," "),1)</f>
        <v>spread</v>
      </c>
      <c r="Q1137" s="6" cm="1">
        <f t="array" ref="Q1137">VALUE(INDEX(_xlfn.TEXTSPLIT(INDEX(_xlfn.TEXTSPLIT(TableCSV[[#This Row],[rep]],"="),4)," "),1))</f>
        <v>59</v>
      </c>
      <c r="R1137" s="6" cm="1">
        <f t="array" ref="R1137">VALUE(INDEX(_xlfn.TEXTSPLIT(INDEX(_xlfn.TEXTSPLIT(TableCSV[[#This Row],[rep]],"="),5)," "),1))</f>
        <v>59</v>
      </c>
    </row>
    <row r="1138" spans="1:18" hidden="1" x14ac:dyDescent="0.25">
      <c r="A1138" t="s">
        <v>1282</v>
      </c>
      <c r="B1138" t="s">
        <v>1283</v>
      </c>
      <c r="C1138" t="s">
        <v>30</v>
      </c>
      <c r="D1138" t="s">
        <v>1343</v>
      </c>
      <c r="E1138">
        <v>30000</v>
      </c>
      <c r="F1138">
        <v>30000</v>
      </c>
      <c r="G1138">
        <v>30000</v>
      </c>
      <c r="H1138">
        <v>41.164313530999998</v>
      </c>
      <c r="I1138">
        <v>41.164313999999997</v>
      </c>
      <c r="J1138">
        <v>1311.8158759999999</v>
      </c>
      <c r="K1138" s="6" t="str" cm="1">
        <f t="array" ref="K1138">INDEX(_xlfn.TEXTSPLIT(TableCSV[[#This Row],[csv]],"_"),1)</f>
        <v>dgemm</v>
      </c>
      <c r="L1138" s="6" t="str" cm="1">
        <f t="array" ref="L1138">INDEX(_xlfn.TEXTSPLIT(TableCSV[[#This Row],[csv]],"_"),2)</f>
        <v>blis</v>
      </c>
      <c r="M11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8" s="6">
        <f>IF(ISNUMBER(SEARCH("optimized",TableCSV[[#This Row],[csv]])),1,0)</f>
        <v>1</v>
      </c>
      <c r="O1138" s="6" t="str" cm="1">
        <f t="array" ref="O1138">INDEX(_xlfn.TEXTSPLIT(INDEX(_xlfn.TEXTSPLIT(TableCSV[[#This Row],[rep]],"="),2)," "),1)</f>
        <v>cores</v>
      </c>
      <c r="P1138" s="6" t="str" cm="1">
        <f t="array" ref="P1138">INDEX(_xlfn.TEXTSPLIT(INDEX(_xlfn.TEXTSPLIT(TableCSV[[#This Row],[rep]],"="),3)," "),1)</f>
        <v>spread</v>
      </c>
      <c r="Q1138" s="6" cm="1">
        <f t="array" ref="Q1138">VALUE(INDEX(_xlfn.TEXTSPLIT(INDEX(_xlfn.TEXTSPLIT(TableCSV[[#This Row],[rep]],"="),4)," "),1))</f>
        <v>60</v>
      </c>
      <c r="R1138" s="6" cm="1">
        <f t="array" ref="R1138">VALUE(INDEX(_xlfn.TEXTSPLIT(INDEX(_xlfn.TEXTSPLIT(TableCSV[[#This Row],[rep]],"="),5)," "),1))</f>
        <v>60</v>
      </c>
    </row>
    <row r="1139" spans="1:18" hidden="1" x14ac:dyDescent="0.25">
      <c r="A1139" t="s">
        <v>1282</v>
      </c>
      <c r="B1139" t="s">
        <v>1283</v>
      </c>
      <c r="C1139" t="s">
        <v>30</v>
      </c>
      <c r="D1139" t="s">
        <v>1344</v>
      </c>
      <c r="E1139">
        <v>30000</v>
      </c>
      <c r="F1139">
        <v>30000</v>
      </c>
      <c r="G1139">
        <v>30000</v>
      </c>
      <c r="H1139">
        <v>41.167543152</v>
      </c>
      <c r="I1139">
        <v>41.167543000000002</v>
      </c>
      <c r="J1139">
        <v>1311.7129629999999</v>
      </c>
      <c r="K1139" s="6" t="str" cm="1">
        <f t="array" ref="K1139">INDEX(_xlfn.TEXTSPLIT(TableCSV[[#This Row],[csv]],"_"),1)</f>
        <v>dgemm</v>
      </c>
      <c r="L1139" s="6" t="str" cm="1">
        <f t="array" ref="L1139">INDEX(_xlfn.TEXTSPLIT(TableCSV[[#This Row],[csv]],"_"),2)</f>
        <v>blis</v>
      </c>
      <c r="M11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39" s="6">
        <f>IF(ISNUMBER(SEARCH("optimized",TableCSV[[#This Row],[csv]])),1,0)</f>
        <v>1</v>
      </c>
      <c r="O1139" s="6" t="str" cm="1">
        <f t="array" ref="O1139">INDEX(_xlfn.TEXTSPLIT(INDEX(_xlfn.TEXTSPLIT(TableCSV[[#This Row],[rep]],"="),2)," "),1)</f>
        <v>cores</v>
      </c>
      <c r="P1139" s="6" t="str" cm="1">
        <f t="array" ref="P1139">INDEX(_xlfn.TEXTSPLIT(INDEX(_xlfn.TEXTSPLIT(TableCSV[[#This Row],[rep]],"="),3)," "),1)</f>
        <v>spread</v>
      </c>
      <c r="Q1139" s="6" cm="1">
        <f t="array" ref="Q1139">VALUE(INDEX(_xlfn.TEXTSPLIT(INDEX(_xlfn.TEXTSPLIT(TableCSV[[#This Row],[rep]],"="),4)," "),1))</f>
        <v>61</v>
      </c>
      <c r="R1139" s="6" cm="1">
        <f t="array" ref="R1139">VALUE(INDEX(_xlfn.TEXTSPLIT(INDEX(_xlfn.TEXTSPLIT(TableCSV[[#This Row],[rep]],"="),5)," "),1))</f>
        <v>61</v>
      </c>
    </row>
    <row r="1140" spans="1:18" hidden="1" x14ac:dyDescent="0.25">
      <c r="A1140" t="s">
        <v>1282</v>
      </c>
      <c r="B1140" t="s">
        <v>1283</v>
      </c>
      <c r="C1140" t="s">
        <v>30</v>
      </c>
      <c r="D1140" t="s">
        <v>1345</v>
      </c>
      <c r="E1140">
        <v>30000</v>
      </c>
      <c r="F1140">
        <v>30000</v>
      </c>
      <c r="G1140">
        <v>30000</v>
      </c>
      <c r="H1140">
        <v>41.651174087999998</v>
      </c>
      <c r="I1140">
        <v>41.651173999999997</v>
      </c>
      <c r="J1140">
        <v>1296.48206</v>
      </c>
      <c r="K1140" s="6" t="str" cm="1">
        <f t="array" ref="K1140">INDEX(_xlfn.TEXTSPLIT(TableCSV[[#This Row],[csv]],"_"),1)</f>
        <v>dgemm</v>
      </c>
      <c r="L1140" s="6" t="str" cm="1">
        <f t="array" ref="L1140">INDEX(_xlfn.TEXTSPLIT(TableCSV[[#This Row],[csv]],"_"),2)</f>
        <v>blis</v>
      </c>
      <c r="M11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40" s="6">
        <f>IF(ISNUMBER(SEARCH("optimized",TableCSV[[#This Row],[csv]])),1,0)</f>
        <v>1</v>
      </c>
      <c r="O1140" s="6" t="str" cm="1">
        <f t="array" ref="O1140">INDEX(_xlfn.TEXTSPLIT(INDEX(_xlfn.TEXTSPLIT(TableCSV[[#This Row],[rep]],"="),2)," "),1)</f>
        <v>cores</v>
      </c>
      <c r="P1140" s="6" t="str" cm="1">
        <f t="array" ref="P1140">INDEX(_xlfn.TEXTSPLIT(INDEX(_xlfn.TEXTSPLIT(TableCSV[[#This Row],[rep]],"="),3)," "),1)</f>
        <v>spread</v>
      </c>
      <c r="Q1140" s="6" cm="1">
        <f t="array" ref="Q1140">VALUE(INDEX(_xlfn.TEXTSPLIT(INDEX(_xlfn.TEXTSPLIT(TableCSV[[#This Row],[rep]],"="),4)," "),1))</f>
        <v>62</v>
      </c>
      <c r="R1140" s="6" cm="1">
        <f t="array" ref="R1140">VALUE(INDEX(_xlfn.TEXTSPLIT(INDEX(_xlfn.TEXTSPLIT(TableCSV[[#This Row],[rep]],"="),5)," "),1))</f>
        <v>62</v>
      </c>
    </row>
    <row r="1141" spans="1:18" hidden="1" x14ac:dyDescent="0.25">
      <c r="A1141" t="s">
        <v>1282</v>
      </c>
      <c r="B1141" t="s">
        <v>1283</v>
      </c>
      <c r="C1141" t="s">
        <v>30</v>
      </c>
      <c r="D1141" t="s">
        <v>1346</v>
      </c>
      <c r="E1141">
        <v>30000</v>
      </c>
      <c r="F1141">
        <v>30000</v>
      </c>
      <c r="G1141">
        <v>30000</v>
      </c>
      <c r="H1141">
        <v>42.093533098999998</v>
      </c>
      <c r="I1141">
        <v>42.093533000000001</v>
      </c>
      <c r="J1141">
        <v>1282.8573899999999</v>
      </c>
      <c r="K1141" s="6" t="str" cm="1">
        <f t="array" ref="K1141">INDEX(_xlfn.TEXTSPLIT(TableCSV[[#This Row],[csv]],"_"),1)</f>
        <v>dgemm</v>
      </c>
      <c r="L1141" s="6" t="str" cm="1">
        <f t="array" ref="L1141">INDEX(_xlfn.TEXTSPLIT(TableCSV[[#This Row],[csv]],"_"),2)</f>
        <v>blis</v>
      </c>
      <c r="M11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41" s="6">
        <f>IF(ISNUMBER(SEARCH("optimized",TableCSV[[#This Row],[csv]])),1,0)</f>
        <v>1</v>
      </c>
      <c r="O1141" s="6" t="str" cm="1">
        <f t="array" ref="O1141">INDEX(_xlfn.TEXTSPLIT(INDEX(_xlfn.TEXTSPLIT(TableCSV[[#This Row],[rep]],"="),2)," "),1)</f>
        <v>cores</v>
      </c>
      <c r="P1141" s="6" t="str" cm="1">
        <f t="array" ref="P1141">INDEX(_xlfn.TEXTSPLIT(INDEX(_xlfn.TEXTSPLIT(TableCSV[[#This Row],[rep]],"="),3)," "),1)</f>
        <v>spread</v>
      </c>
      <c r="Q1141" s="6" cm="1">
        <f t="array" ref="Q1141">VALUE(INDEX(_xlfn.TEXTSPLIT(INDEX(_xlfn.TEXTSPLIT(TableCSV[[#This Row],[rep]],"="),4)," "),1))</f>
        <v>63</v>
      </c>
      <c r="R1141" s="6" cm="1">
        <f t="array" ref="R1141">VALUE(INDEX(_xlfn.TEXTSPLIT(INDEX(_xlfn.TEXTSPLIT(TableCSV[[#This Row],[rep]],"="),5)," "),1))</f>
        <v>63</v>
      </c>
    </row>
    <row r="1142" spans="1:18" hidden="1" x14ac:dyDescent="0.25">
      <c r="A1142" t="s">
        <v>1351</v>
      </c>
      <c r="B1142" t="s">
        <v>1352</v>
      </c>
      <c r="C1142" t="s">
        <v>36</v>
      </c>
      <c r="D1142" t="s">
        <v>1353</v>
      </c>
      <c r="E1142">
        <v>30000</v>
      </c>
      <c r="F1142">
        <v>30000</v>
      </c>
      <c r="G1142">
        <v>30000</v>
      </c>
      <c r="H1142">
        <v>68.173724973000006</v>
      </c>
      <c r="I1142">
        <v>68.173725000000005</v>
      </c>
      <c r="J1142">
        <v>792.094022</v>
      </c>
      <c r="K1142" s="6" t="str" cm="1">
        <f t="array" ref="K1142">INDEX(_xlfn.TEXTSPLIT(TableCSV[[#This Row],[csv]],"_"),1)</f>
        <v>dgemm</v>
      </c>
      <c r="L1142" s="6" t="str" cm="1">
        <f t="array" ref="L1142">INDEX(_xlfn.TEXTSPLIT(TableCSV[[#This Row],[csv]],"_"),2)</f>
        <v>oblas</v>
      </c>
      <c r="M114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2" s="6">
        <f>IF(ISNUMBER(SEARCH("optimized",TableCSV[[#This Row],[csv]])),1,0)</f>
        <v>1</v>
      </c>
      <c r="O1142" s="6" t="str" cm="1">
        <f t="array" ref="O1142">INDEX(_xlfn.TEXTSPLIT(INDEX(_xlfn.TEXTSPLIT(TableCSV[[#This Row],[rep]],"="),2)," "),1)</f>
        <v>cores</v>
      </c>
      <c r="P1142" s="6" t="str" cm="1">
        <f t="array" ref="P1142">INDEX(_xlfn.TEXTSPLIT(INDEX(_xlfn.TEXTSPLIT(TableCSV[[#This Row],[rep]],"="),3)," "),1)</f>
        <v>spread</v>
      </c>
      <c r="Q1142" s="6" cm="1">
        <f t="array" ref="Q1142">VALUE(INDEX(_xlfn.TEXTSPLIT(INDEX(_xlfn.TEXTSPLIT(TableCSV[[#This Row],[rep]],"="),4)," "),1))</f>
        <v>12</v>
      </c>
      <c r="R1142" s="6" cm="1">
        <f t="array" ref="R1142">VALUE(INDEX(_xlfn.TEXTSPLIT(INDEX(_xlfn.TEXTSPLIT(TableCSV[[#This Row],[rep]],"="),5)," "),1))</f>
        <v>12</v>
      </c>
    </row>
    <row r="1143" spans="1:18" hidden="1" x14ac:dyDescent="0.25">
      <c r="A1143" t="s">
        <v>1351</v>
      </c>
      <c r="B1143" t="s">
        <v>1352</v>
      </c>
      <c r="C1143" t="s">
        <v>36</v>
      </c>
      <c r="D1143" t="s">
        <v>1354</v>
      </c>
      <c r="E1143">
        <v>30000</v>
      </c>
      <c r="F1143">
        <v>30000</v>
      </c>
      <c r="G1143">
        <v>30000</v>
      </c>
      <c r="H1143">
        <v>73.926412356</v>
      </c>
      <c r="I1143">
        <v>73.926411999999999</v>
      </c>
      <c r="J1143">
        <v>730.45611499999995</v>
      </c>
      <c r="K1143" s="6" t="str" cm="1">
        <f t="array" ref="K1143">INDEX(_xlfn.TEXTSPLIT(TableCSV[[#This Row],[csv]],"_"),1)</f>
        <v>dgemm</v>
      </c>
      <c r="L1143" s="6" t="str" cm="1">
        <f t="array" ref="L1143">INDEX(_xlfn.TEXTSPLIT(TableCSV[[#This Row],[csv]],"_"),2)</f>
        <v>oblas</v>
      </c>
      <c r="M114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3" s="6">
        <f>IF(ISNUMBER(SEARCH("optimized",TableCSV[[#This Row],[csv]])),1,0)</f>
        <v>1</v>
      </c>
      <c r="O1143" s="6" t="str" cm="1">
        <f t="array" ref="O1143">INDEX(_xlfn.TEXTSPLIT(INDEX(_xlfn.TEXTSPLIT(TableCSV[[#This Row],[rep]],"="),2)," "),1)</f>
        <v>cores</v>
      </c>
      <c r="P1143" s="6" t="str" cm="1">
        <f t="array" ref="P1143">INDEX(_xlfn.TEXTSPLIT(INDEX(_xlfn.TEXTSPLIT(TableCSV[[#This Row],[rep]],"="),3)," "),1)</f>
        <v>spread</v>
      </c>
      <c r="Q1143" s="6" cm="1">
        <f t="array" ref="Q1143">VALUE(INDEX(_xlfn.TEXTSPLIT(INDEX(_xlfn.TEXTSPLIT(TableCSV[[#This Row],[rep]],"="),4)," "),1))</f>
        <v>11</v>
      </c>
      <c r="R1143" s="6" cm="1">
        <f t="array" ref="R1143">VALUE(INDEX(_xlfn.TEXTSPLIT(INDEX(_xlfn.TEXTSPLIT(TableCSV[[#This Row],[rep]],"="),5)," "),1))</f>
        <v>11</v>
      </c>
    </row>
    <row r="1144" spans="1:18" hidden="1" x14ac:dyDescent="0.25">
      <c r="A1144" t="s">
        <v>1351</v>
      </c>
      <c r="B1144" t="s">
        <v>1352</v>
      </c>
      <c r="C1144" t="s">
        <v>36</v>
      </c>
      <c r="D1144" t="s">
        <v>1355</v>
      </c>
      <c r="E1144">
        <v>30000</v>
      </c>
      <c r="F1144">
        <v>30000</v>
      </c>
      <c r="G1144">
        <v>30000</v>
      </c>
      <c r="H1144">
        <v>80.959805197999998</v>
      </c>
      <c r="I1144">
        <v>80.959805000000003</v>
      </c>
      <c r="J1144">
        <v>666.99765200000002</v>
      </c>
      <c r="K1144" s="6" t="str" cm="1">
        <f t="array" ref="K1144">INDEX(_xlfn.TEXTSPLIT(TableCSV[[#This Row],[csv]],"_"),1)</f>
        <v>dgemm</v>
      </c>
      <c r="L1144" s="6" t="str" cm="1">
        <f t="array" ref="L1144">INDEX(_xlfn.TEXTSPLIT(TableCSV[[#This Row],[csv]],"_"),2)</f>
        <v>oblas</v>
      </c>
      <c r="M114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4" s="6">
        <f>IF(ISNUMBER(SEARCH("optimized",TableCSV[[#This Row],[csv]])),1,0)</f>
        <v>1</v>
      </c>
      <c r="O1144" s="6" t="str" cm="1">
        <f t="array" ref="O1144">INDEX(_xlfn.TEXTSPLIT(INDEX(_xlfn.TEXTSPLIT(TableCSV[[#This Row],[rep]],"="),2)," "),1)</f>
        <v>cores</v>
      </c>
      <c r="P1144" s="6" t="str" cm="1">
        <f t="array" ref="P1144">INDEX(_xlfn.TEXTSPLIT(INDEX(_xlfn.TEXTSPLIT(TableCSV[[#This Row],[rep]],"="),3)," "),1)</f>
        <v>spread</v>
      </c>
      <c r="Q1144" s="6" cm="1">
        <f t="array" ref="Q1144">VALUE(INDEX(_xlfn.TEXTSPLIT(INDEX(_xlfn.TEXTSPLIT(TableCSV[[#This Row],[rep]],"="),4)," "),1))</f>
        <v>10</v>
      </c>
      <c r="R1144" s="6" cm="1">
        <f t="array" ref="R1144">VALUE(INDEX(_xlfn.TEXTSPLIT(INDEX(_xlfn.TEXTSPLIT(TableCSV[[#This Row],[rep]],"="),5)," "),1))</f>
        <v>10</v>
      </c>
    </row>
    <row r="1145" spans="1:18" hidden="1" x14ac:dyDescent="0.25">
      <c r="A1145" t="s">
        <v>1351</v>
      </c>
      <c r="B1145" t="s">
        <v>1352</v>
      </c>
      <c r="C1145" t="s">
        <v>36</v>
      </c>
      <c r="D1145" t="s">
        <v>1356</v>
      </c>
      <c r="E1145">
        <v>30000</v>
      </c>
      <c r="F1145">
        <v>30000</v>
      </c>
      <c r="G1145">
        <v>30000</v>
      </c>
      <c r="H1145">
        <v>90.232049149999995</v>
      </c>
      <c r="I1145">
        <v>90.232049000000004</v>
      </c>
      <c r="J1145">
        <v>598.45698400000003</v>
      </c>
      <c r="K1145" s="6" t="str" cm="1">
        <f t="array" ref="K1145">INDEX(_xlfn.TEXTSPLIT(TableCSV[[#This Row],[csv]],"_"),1)</f>
        <v>dgemm</v>
      </c>
      <c r="L1145" s="6" t="str" cm="1">
        <f t="array" ref="L1145">INDEX(_xlfn.TEXTSPLIT(TableCSV[[#This Row],[csv]],"_"),2)</f>
        <v>oblas</v>
      </c>
      <c r="M114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5" s="6">
        <f>IF(ISNUMBER(SEARCH("optimized",TableCSV[[#This Row],[csv]])),1,0)</f>
        <v>1</v>
      </c>
      <c r="O1145" s="6" t="str" cm="1">
        <f t="array" ref="O1145">INDEX(_xlfn.TEXTSPLIT(INDEX(_xlfn.TEXTSPLIT(TableCSV[[#This Row],[rep]],"="),2)," "),1)</f>
        <v>cores</v>
      </c>
      <c r="P1145" s="6" t="str" cm="1">
        <f t="array" ref="P1145">INDEX(_xlfn.TEXTSPLIT(INDEX(_xlfn.TEXTSPLIT(TableCSV[[#This Row],[rep]],"="),3)," "),1)</f>
        <v>spread</v>
      </c>
      <c r="Q1145" s="6" cm="1">
        <f t="array" ref="Q1145">VALUE(INDEX(_xlfn.TEXTSPLIT(INDEX(_xlfn.TEXTSPLIT(TableCSV[[#This Row],[rep]],"="),4)," "),1))</f>
        <v>9</v>
      </c>
      <c r="R1145" s="6" cm="1">
        <f t="array" ref="R1145">VALUE(INDEX(_xlfn.TEXTSPLIT(INDEX(_xlfn.TEXTSPLIT(TableCSV[[#This Row],[rep]],"="),5)," "),1))</f>
        <v>9</v>
      </c>
    </row>
    <row r="1146" spans="1:18" hidden="1" x14ac:dyDescent="0.25">
      <c r="A1146" t="s">
        <v>1351</v>
      </c>
      <c r="B1146" t="s">
        <v>1352</v>
      </c>
      <c r="C1146" t="s">
        <v>36</v>
      </c>
      <c r="D1146" t="s">
        <v>1357</v>
      </c>
      <c r="E1146">
        <v>30000</v>
      </c>
      <c r="F1146">
        <v>30000</v>
      </c>
      <c r="G1146">
        <v>30000</v>
      </c>
      <c r="H1146">
        <v>101.43707374500001</v>
      </c>
      <c r="I1146">
        <v>101.437074</v>
      </c>
      <c r="J1146">
        <v>532.34974199999999</v>
      </c>
      <c r="K1146" s="6" t="str" cm="1">
        <f t="array" ref="K1146">INDEX(_xlfn.TEXTSPLIT(TableCSV[[#This Row],[csv]],"_"),1)</f>
        <v>dgemm</v>
      </c>
      <c r="L1146" s="6" t="str" cm="1">
        <f t="array" ref="L1146">INDEX(_xlfn.TEXTSPLIT(TableCSV[[#This Row],[csv]],"_"),2)</f>
        <v>oblas</v>
      </c>
      <c r="M114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6" s="6">
        <f>IF(ISNUMBER(SEARCH("optimized",TableCSV[[#This Row],[csv]])),1,0)</f>
        <v>1</v>
      </c>
      <c r="O1146" s="6" t="str" cm="1">
        <f t="array" ref="O1146">INDEX(_xlfn.TEXTSPLIT(INDEX(_xlfn.TEXTSPLIT(TableCSV[[#This Row],[rep]],"="),2)," "),1)</f>
        <v>cores</v>
      </c>
      <c r="P1146" s="6" t="str" cm="1">
        <f t="array" ref="P1146">INDEX(_xlfn.TEXTSPLIT(INDEX(_xlfn.TEXTSPLIT(TableCSV[[#This Row],[rep]],"="),3)," "),1)</f>
        <v>spread</v>
      </c>
      <c r="Q1146" s="6" cm="1">
        <f t="array" ref="Q1146">VALUE(INDEX(_xlfn.TEXTSPLIT(INDEX(_xlfn.TEXTSPLIT(TableCSV[[#This Row],[rep]],"="),4)," "),1))</f>
        <v>8</v>
      </c>
      <c r="R1146" s="6" cm="1">
        <f t="array" ref="R1146">VALUE(INDEX(_xlfn.TEXTSPLIT(INDEX(_xlfn.TEXTSPLIT(TableCSV[[#This Row],[rep]],"="),5)," "),1))</f>
        <v>8</v>
      </c>
    </row>
    <row r="1147" spans="1:18" hidden="1" x14ac:dyDescent="0.25">
      <c r="A1147" t="s">
        <v>1351</v>
      </c>
      <c r="B1147" t="s">
        <v>1352</v>
      </c>
      <c r="C1147" t="s">
        <v>36</v>
      </c>
      <c r="D1147" t="s">
        <v>1358</v>
      </c>
      <c r="E1147">
        <v>30000</v>
      </c>
      <c r="F1147">
        <v>30000</v>
      </c>
      <c r="G1147">
        <v>30000</v>
      </c>
      <c r="H1147">
        <v>123.99472095</v>
      </c>
      <c r="I1147">
        <v>123.994721</v>
      </c>
      <c r="J1147">
        <v>435.50241199999999</v>
      </c>
      <c r="K1147" s="6" t="str" cm="1">
        <f t="array" ref="K1147">INDEX(_xlfn.TEXTSPLIT(TableCSV[[#This Row],[csv]],"_"),1)</f>
        <v>dgemm</v>
      </c>
      <c r="L1147" s="6" t="str" cm="1">
        <f t="array" ref="L1147">INDEX(_xlfn.TEXTSPLIT(TableCSV[[#This Row],[csv]],"_"),2)</f>
        <v>oblas</v>
      </c>
      <c r="M114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7" s="6">
        <f>IF(ISNUMBER(SEARCH("optimized",TableCSV[[#This Row],[csv]])),1,0)</f>
        <v>1</v>
      </c>
      <c r="O1147" s="6" t="str" cm="1">
        <f t="array" ref="O1147">INDEX(_xlfn.TEXTSPLIT(INDEX(_xlfn.TEXTSPLIT(TableCSV[[#This Row],[rep]],"="),2)," "),1)</f>
        <v>cores</v>
      </c>
      <c r="P1147" s="6" t="str" cm="1">
        <f t="array" ref="P1147">INDEX(_xlfn.TEXTSPLIT(INDEX(_xlfn.TEXTSPLIT(TableCSV[[#This Row],[rep]],"="),3)," "),1)</f>
        <v>spread</v>
      </c>
      <c r="Q1147" s="6" cm="1">
        <f t="array" ref="Q1147">VALUE(INDEX(_xlfn.TEXTSPLIT(INDEX(_xlfn.TEXTSPLIT(TableCSV[[#This Row],[rep]],"="),4)," "),1))</f>
        <v>7</v>
      </c>
      <c r="R1147" s="6" cm="1">
        <f t="array" ref="R1147">VALUE(INDEX(_xlfn.TEXTSPLIT(INDEX(_xlfn.TEXTSPLIT(TableCSV[[#This Row],[rep]],"="),5)," "),1))</f>
        <v>7</v>
      </c>
    </row>
    <row r="1148" spans="1:18" hidden="1" x14ac:dyDescent="0.25">
      <c r="A1148" t="s">
        <v>1351</v>
      </c>
      <c r="B1148" t="s">
        <v>1352</v>
      </c>
      <c r="C1148" t="s">
        <v>36</v>
      </c>
      <c r="D1148" t="s">
        <v>1359</v>
      </c>
      <c r="E1148">
        <v>30000</v>
      </c>
      <c r="F1148">
        <v>30000</v>
      </c>
      <c r="G1148">
        <v>30000</v>
      </c>
      <c r="H1148">
        <v>136.502956977</v>
      </c>
      <c r="I1148">
        <v>136.50295700000001</v>
      </c>
      <c r="J1148">
        <v>395.59582599999999</v>
      </c>
      <c r="K1148" s="6" t="str" cm="1">
        <f t="array" ref="K1148">INDEX(_xlfn.TEXTSPLIT(TableCSV[[#This Row],[csv]],"_"),1)</f>
        <v>dgemm</v>
      </c>
      <c r="L1148" s="6" t="str" cm="1">
        <f t="array" ref="L1148">INDEX(_xlfn.TEXTSPLIT(TableCSV[[#This Row],[csv]],"_"),2)</f>
        <v>oblas</v>
      </c>
      <c r="M114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8" s="6">
        <f>IF(ISNUMBER(SEARCH("optimized",TableCSV[[#This Row],[csv]])),1,0)</f>
        <v>1</v>
      </c>
      <c r="O1148" s="6" t="str" cm="1">
        <f t="array" ref="O1148">INDEX(_xlfn.TEXTSPLIT(INDEX(_xlfn.TEXTSPLIT(TableCSV[[#This Row],[rep]],"="),2)," "),1)</f>
        <v>cores</v>
      </c>
      <c r="P1148" s="6" t="str" cm="1">
        <f t="array" ref="P1148">INDEX(_xlfn.TEXTSPLIT(INDEX(_xlfn.TEXTSPLIT(TableCSV[[#This Row],[rep]],"="),3)," "),1)</f>
        <v>spread</v>
      </c>
      <c r="Q1148" s="6" cm="1">
        <f t="array" ref="Q1148">VALUE(INDEX(_xlfn.TEXTSPLIT(INDEX(_xlfn.TEXTSPLIT(TableCSV[[#This Row],[rep]],"="),4)," "),1))</f>
        <v>6</v>
      </c>
      <c r="R1148" s="6" cm="1">
        <f t="array" ref="R1148">VALUE(INDEX(_xlfn.TEXTSPLIT(INDEX(_xlfn.TEXTSPLIT(TableCSV[[#This Row],[rep]],"="),5)," "),1))</f>
        <v>6</v>
      </c>
    </row>
    <row r="1149" spans="1:18" hidden="1" x14ac:dyDescent="0.25">
      <c r="A1149" t="s">
        <v>1351</v>
      </c>
      <c r="B1149" t="s">
        <v>1352</v>
      </c>
      <c r="C1149" t="s">
        <v>36</v>
      </c>
      <c r="D1149" t="s">
        <v>1360</v>
      </c>
      <c r="E1149">
        <v>30000</v>
      </c>
      <c r="F1149">
        <v>30000</v>
      </c>
      <c r="G1149">
        <v>30000</v>
      </c>
      <c r="H1149">
        <v>164.13567973599999</v>
      </c>
      <c r="I1149">
        <v>164.13568000000001</v>
      </c>
      <c r="J1149">
        <v>328.99610899999999</v>
      </c>
      <c r="K1149" s="6" t="str" cm="1">
        <f t="array" ref="K1149">INDEX(_xlfn.TEXTSPLIT(TableCSV[[#This Row],[csv]],"_"),1)</f>
        <v>dgemm</v>
      </c>
      <c r="L1149" s="6" t="str" cm="1">
        <f t="array" ref="L1149">INDEX(_xlfn.TEXTSPLIT(TableCSV[[#This Row],[csv]],"_"),2)</f>
        <v>oblas</v>
      </c>
      <c r="M114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49" s="6">
        <f>IF(ISNUMBER(SEARCH("optimized",TableCSV[[#This Row],[csv]])),1,0)</f>
        <v>1</v>
      </c>
      <c r="O1149" s="6" t="str" cm="1">
        <f t="array" ref="O1149">INDEX(_xlfn.TEXTSPLIT(INDEX(_xlfn.TEXTSPLIT(TableCSV[[#This Row],[rep]],"="),2)," "),1)</f>
        <v>cores</v>
      </c>
      <c r="P1149" s="6" t="str" cm="1">
        <f t="array" ref="P1149">INDEX(_xlfn.TEXTSPLIT(INDEX(_xlfn.TEXTSPLIT(TableCSV[[#This Row],[rep]],"="),3)," "),1)</f>
        <v>spread</v>
      </c>
      <c r="Q1149" s="6" cm="1">
        <f t="array" ref="Q1149">VALUE(INDEX(_xlfn.TEXTSPLIT(INDEX(_xlfn.TEXTSPLIT(TableCSV[[#This Row],[rep]],"="),4)," "),1))</f>
        <v>5</v>
      </c>
      <c r="R1149" s="6" cm="1">
        <f t="array" ref="R1149">VALUE(INDEX(_xlfn.TEXTSPLIT(INDEX(_xlfn.TEXTSPLIT(TableCSV[[#This Row],[rep]],"="),5)," "),1))</f>
        <v>5</v>
      </c>
    </row>
    <row r="1150" spans="1:18" hidden="1" x14ac:dyDescent="0.25">
      <c r="A1150" t="s">
        <v>1351</v>
      </c>
      <c r="B1150" t="s">
        <v>1352</v>
      </c>
      <c r="C1150" t="s">
        <v>36</v>
      </c>
      <c r="D1150" t="s">
        <v>1361</v>
      </c>
      <c r="E1150">
        <v>30000</v>
      </c>
      <c r="F1150">
        <v>30000</v>
      </c>
      <c r="G1150">
        <v>30000</v>
      </c>
      <c r="H1150">
        <v>205.85739507299999</v>
      </c>
      <c r="I1150">
        <v>205.857395</v>
      </c>
      <c r="J1150">
        <v>262.31751300000002</v>
      </c>
      <c r="K1150" s="6" t="str" cm="1">
        <f t="array" ref="K1150">INDEX(_xlfn.TEXTSPLIT(TableCSV[[#This Row],[csv]],"_"),1)</f>
        <v>dgemm</v>
      </c>
      <c r="L1150" s="6" t="str" cm="1">
        <f t="array" ref="L1150">INDEX(_xlfn.TEXTSPLIT(TableCSV[[#This Row],[csv]],"_"),2)</f>
        <v>oblas</v>
      </c>
      <c r="M115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0" s="6">
        <f>IF(ISNUMBER(SEARCH("optimized",TableCSV[[#This Row],[csv]])),1,0)</f>
        <v>1</v>
      </c>
      <c r="O1150" s="6" t="str" cm="1">
        <f t="array" ref="O1150">INDEX(_xlfn.TEXTSPLIT(INDEX(_xlfn.TEXTSPLIT(TableCSV[[#This Row],[rep]],"="),2)," "),1)</f>
        <v>cores</v>
      </c>
      <c r="P1150" s="6" t="str" cm="1">
        <f t="array" ref="P1150">INDEX(_xlfn.TEXTSPLIT(INDEX(_xlfn.TEXTSPLIT(TableCSV[[#This Row],[rep]],"="),3)," "),1)</f>
        <v>spread</v>
      </c>
      <c r="Q1150" s="6" cm="1">
        <f t="array" ref="Q1150">VALUE(INDEX(_xlfn.TEXTSPLIT(INDEX(_xlfn.TEXTSPLIT(TableCSV[[#This Row],[rep]],"="),4)," "),1))</f>
        <v>4</v>
      </c>
      <c r="R1150" s="6" cm="1">
        <f t="array" ref="R1150">VALUE(INDEX(_xlfn.TEXTSPLIT(INDEX(_xlfn.TEXTSPLIT(TableCSV[[#This Row],[rep]],"="),5)," "),1))</f>
        <v>4</v>
      </c>
    </row>
    <row r="1151" spans="1:18" hidden="1" x14ac:dyDescent="0.25">
      <c r="A1151" t="s">
        <v>1351</v>
      </c>
      <c r="B1151" t="s">
        <v>1352</v>
      </c>
      <c r="C1151" t="s">
        <v>36</v>
      </c>
      <c r="D1151" t="s">
        <v>1362</v>
      </c>
      <c r="E1151">
        <v>30000</v>
      </c>
      <c r="F1151">
        <v>30000</v>
      </c>
      <c r="G1151">
        <v>30000</v>
      </c>
      <c r="H1151">
        <v>275.56832811200002</v>
      </c>
      <c r="I1151">
        <v>275.56832800000001</v>
      </c>
      <c r="J1151">
        <v>195.95865900000001</v>
      </c>
      <c r="K1151" s="6" t="str" cm="1">
        <f t="array" ref="K1151">INDEX(_xlfn.TEXTSPLIT(TableCSV[[#This Row],[csv]],"_"),1)</f>
        <v>dgemm</v>
      </c>
      <c r="L1151" s="6" t="str" cm="1">
        <f t="array" ref="L1151">INDEX(_xlfn.TEXTSPLIT(TableCSV[[#This Row],[csv]],"_"),2)</f>
        <v>oblas</v>
      </c>
      <c r="M115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1" s="6">
        <f>IF(ISNUMBER(SEARCH("optimized",TableCSV[[#This Row],[csv]])),1,0)</f>
        <v>1</v>
      </c>
      <c r="O1151" s="6" t="str" cm="1">
        <f t="array" ref="O1151">INDEX(_xlfn.TEXTSPLIT(INDEX(_xlfn.TEXTSPLIT(TableCSV[[#This Row],[rep]],"="),2)," "),1)</f>
        <v>cores</v>
      </c>
      <c r="P1151" s="6" t="str" cm="1">
        <f t="array" ref="P1151">INDEX(_xlfn.TEXTSPLIT(INDEX(_xlfn.TEXTSPLIT(TableCSV[[#This Row],[rep]],"="),3)," "),1)</f>
        <v>spread</v>
      </c>
      <c r="Q1151" s="6" cm="1">
        <f t="array" ref="Q1151">VALUE(INDEX(_xlfn.TEXTSPLIT(INDEX(_xlfn.TEXTSPLIT(TableCSV[[#This Row],[rep]],"="),4)," "),1))</f>
        <v>3</v>
      </c>
      <c r="R1151" s="6" cm="1">
        <f t="array" ref="R1151">VALUE(INDEX(_xlfn.TEXTSPLIT(INDEX(_xlfn.TEXTSPLIT(TableCSV[[#This Row],[rep]],"="),5)," "),1))</f>
        <v>3</v>
      </c>
    </row>
    <row r="1152" spans="1:18" hidden="1" x14ac:dyDescent="0.25">
      <c r="A1152" t="s">
        <v>1351</v>
      </c>
      <c r="B1152" t="s">
        <v>1352</v>
      </c>
      <c r="C1152" t="s">
        <v>36</v>
      </c>
      <c r="D1152" t="s">
        <v>1363</v>
      </c>
      <c r="E1152">
        <v>30000</v>
      </c>
      <c r="F1152">
        <v>30000</v>
      </c>
      <c r="G1152">
        <v>30000</v>
      </c>
      <c r="H1152">
        <v>416.037321679</v>
      </c>
      <c r="I1152">
        <v>416.03732200000002</v>
      </c>
      <c r="J1152">
        <v>129.79604800000001</v>
      </c>
      <c r="K1152" s="6" t="str" cm="1">
        <f t="array" ref="K1152">INDEX(_xlfn.TEXTSPLIT(TableCSV[[#This Row],[csv]],"_"),1)</f>
        <v>dgemm</v>
      </c>
      <c r="L1152" s="6" t="str" cm="1">
        <f t="array" ref="L1152">INDEX(_xlfn.TEXTSPLIT(TableCSV[[#This Row],[csv]],"_"),2)</f>
        <v>oblas</v>
      </c>
      <c r="M115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2" s="6">
        <f>IF(ISNUMBER(SEARCH("optimized",TableCSV[[#This Row],[csv]])),1,0)</f>
        <v>1</v>
      </c>
      <c r="O1152" s="6" t="str" cm="1">
        <f t="array" ref="O1152">INDEX(_xlfn.TEXTSPLIT(INDEX(_xlfn.TEXTSPLIT(TableCSV[[#This Row],[rep]],"="),2)," "),1)</f>
        <v>cores</v>
      </c>
      <c r="P1152" s="6" t="str" cm="1">
        <f t="array" ref="P1152">INDEX(_xlfn.TEXTSPLIT(INDEX(_xlfn.TEXTSPLIT(TableCSV[[#This Row],[rep]],"="),3)," "),1)</f>
        <v>spread</v>
      </c>
      <c r="Q1152" s="6" cm="1">
        <f t="array" ref="Q1152">VALUE(INDEX(_xlfn.TEXTSPLIT(INDEX(_xlfn.TEXTSPLIT(TableCSV[[#This Row],[rep]],"="),4)," "),1))</f>
        <v>2</v>
      </c>
      <c r="R1152" s="6" cm="1">
        <f t="array" ref="R1152">VALUE(INDEX(_xlfn.TEXTSPLIT(INDEX(_xlfn.TEXTSPLIT(TableCSV[[#This Row],[rep]],"="),5)," "),1))</f>
        <v>2</v>
      </c>
    </row>
    <row r="1153" spans="1:18" hidden="1" x14ac:dyDescent="0.25">
      <c r="A1153" t="s">
        <v>1351</v>
      </c>
      <c r="B1153" t="s">
        <v>1352</v>
      </c>
      <c r="C1153" t="s">
        <v>36</v>
      </c>
      <c r="D1153" t="s">
        <v>1364</v>
      </c>
      <c r="E1153">
        <v>30000</v>
      </c>
      <c r="F1153">
        <v>30000</v>
      </c>
      <c r="G1153">
        <v>30000</v>
      </c>
      <c r="H1153">
        <v>791.36380905399994</v>
      </c>
      <c r="I1153">
        <v>791.36380899999995</v>
      </c>
      <c r="J1153">
        <v>68.236631000000003</v>
      </c>
      <c r="K1153" s="6" t="str" cm="1">
        <f t="array" ref="K1153">INDEX(_xlfn.TEXTSPLIT(TableCSV[[#This Row],[csv]],"_"),1)</f>
        <v>dgemm</v>
      </c>
      <c r="L1153" s="6" t="str" cm="1">
        <f t="array" ref="L1153">INDEX(_xlfn.TEXTSPLIT(TableCSV[[#This Row],[csv]],"_"),2)</f>
        <v>oblas</v>
      </c>
      <c r="M115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3" s="6">
        <f>IF(ISNUMBER(SEARCH("optimized",TableCSV[[#This Row],[csv]])),1,0)</f>
        <v>1</v>
      </c>
      <c r="O1153" s="6" t="str" cm="1">
        <f t="array" ref="O1153">INDEX(_xlfn.TEXTSPLIT(INDEX(_xlfn.TEXTSPLIT(TableCSV[[#This Row],[rep]],"="),2)," "),1)</f>
        <v>cores</v>
      </c>
      <c r="P1153" s="6" t="str" cm="1">
        <f t="array" ref="P1153">INDEX(_xlfn.TEXTSPLIT(INDEX(_xlfn.TEXTSPLIT(TableCSV[[#This Row],[rep]],"="),3)," "),1)</f>
        <v>spread</v>
      </c>
      <c r="Q1153" s="6" cm="1">
        <f t="array" ref="Q1153">VALUE(INDEX(_xlfn.TEXTSPLIT(INDEX(_xlfn.TEXTSPLIT(TableCSV[[#This Row],[rep]],"="),4)," "),1))</f>
        <v>1</v>
      </c>
      <c r="R1153" s="6" cm="1">
        <f t="array" ref="R1153">VALUE(INDEX(_xlfn.TEXTSPLIT(INDEX(_xlfn.TEXTSPLIT(TableCSV[[#This Row],[rep]],"="),5)," "),1))</f>
        <v>1</v>
      </c>
    </row>
    <row r="1154" spans="1:18" hidden="1" x14ac:dyDescent="0.25">
      <c r="A1154" t="s">
        <v>1351</v>
      </c>
      <c r="B1154" t="s">
        <v>1352</v>
      </c>
      <c r="C1154" t="s">
        <v>36</v>
      </c>
      <c r="D1154" t="s">
        <v>1365</v>
      </c>
      <c r="E1154">
        <v>30000</v>
      </c>
      <c r="F1154">
        <v>30000</v>
      </c>
      <c r="G1154">
        <v>30000</v>
      </c>
      <c r="H1154">
        <v>68.030915534000002</v>
      </c>
      <c r="I1154">
        <v>68.030916000000005</v>
      </c>
      <c r="J1154">
        <v>793.75677299999995</v>
      </c>
      <c r="K1154" s="6" t="str" cm="1">
        <f t="array" ref="K1154">INDEX(_xlfn.TEXTSPLIT(TableCSV[[#This Row],[csv]],"_"),1)</f>
        <v>dgemm</v>
      </c>
      <c r="L1154" s="6" t="str" cm="1">
        <f t="array" ref="L1154">INDEX(_xlfn.TEXTSPLIT(TableCSV[[#This Row],[csv]],"_"),2)</f>
        <v>oblas</v>
      </c>
      <c r="M115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4" s="6">
        <f>IF(ISNUMBER(SEARCH("optimized",TableCSV[[#This Row],[csv]])),1,0)</f>
        <v>1</v>
      </c>
      <c r="O1154" s="6" t="str" cm="1">
        <f t="array" ref="O1154">INDEX(_xlfn.TEXTSPLIT(INDEX(_xlfn.TEXTSPLIT(TableCSV[[#This Row],[rep]],"="),2)," "),1)</f>
        <v>cores</v>
      </c>
      <c r="P1154" s="6" t="str" cm="1">
        <f t="array" ref="P1154">INDEX(_xlfn.TEXTSPLIT(INDEX(_xlfn.TEXTSPLIT(TableCSV[[#This Row],[rep]],"="),3)," "),1)</f>
        <v>spread</v>
      </c>
      <c r="Q1154" s="6" cm="1">
        <f t="array" ref="Q1154">VALUE(INDEX(_xlfn.TEXTSPLIT(INDEX(_xlfn.TEXTSPLIT(TableCSV[[#This Row],[rep]],"="),4)," "),1))</f>
        <v>12</v>
      </c>
      <c r="R1154" s="6" cm="1">
        <f t="array" ref="R1154">VALUE(INDEX(_xlfn.TEXTSPLIT(INDEX(_xlfn.TEXTSPLIT(TableCSV[[#This Row],[rep]],"="),5)," "),1))</f>
        <v>12</v>
      </c>
    </row>
    <row r="1155" spans="1:18" hidden="1" x14ac:dyDescent="0.25">
      <c r="A1155" t="s">
        <v>1351</v>
      </c>
      <c r="B1155" t="s">
        <v>1352</v>
      </c>
      <c r="C1155" t="s">
        <v>36</v>
      </c>
      <c r="D1155" t="s">
        <v>1366</v>
      </c>
      <c r="E1155">
        <v>30000</v>
      </c>
      <c r="F1155">
        <v>30000</v>
      </c>
      <c r="G1155">
        <v>30000</v>
      </c>
      <c r="H1155">
        <v>74.539136170999996</v>
      </c>
      <c r="I1155">
        <v>74.539135999999999</v>
      </c>
      <c r="J1155">
        <v>724.45164699999998</v>
      </c>
      <c r="K1155" s="6" t="str" cm="1">
        <f t="array" ref="K1155">INDEX(_xlfn.TEXTSPLIT(TableCSV[[#This Row],[csv]],"_"),1)</f>
        <v>dgemm</v>
      </c>
      <c r="L1155" s="6" t="str" cm="1">
        <f t="array" ref="L1155">INDEX(_xlfn.TEXTSPLIT(TableCSV[[#This Row],[csv]],"_"),2)</f>
        <v>oblas</v>
      </c>
      <c r="M115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5" s="6">
        <f>IF(ISNUMBER(SEARCH("optimized",TableCSV[[#This Row],[csv]])),1,0)</f>
        <v>1</v>
      </c>
      <c r="O1155" s="6" t="str" cm="1">
        <f t="array" ref="O1155">INDEX(_xlfn.TEXTSPLIT(INDEX(_xlfn.TEXTSPLIT(TableCSV[[#This Row],[rep]],"="),2)," "),1)</f>
        <v>cores</v>
      </c>
      <c r="P1155" s="6" t="str" cm="1">
        <f t="array" ref="P1155">INDEX(_xlfn.TEXTSPLIT(INDEX(_xlfn.TEXTSPLIT(TableCSV[[#This Row],[rep]],"="),3)," "),1)</f>
        <v>spread</v>
      </c>
      <c r="Q1155" s="6" cm="1">
        <f t="array" ref="Q1155">VALUE(INDEX(_xlfn.TEXTSPLIT(INDEX(_xlfn.TEXTSPLIT(TableCSV[[#This Row],[rep]],"="),4)," "),1))</f>
        <v>11</v>
      </c>
      <c r="R1155" s="6" cm="1">
        <f t="array" ref="R1155">VALUE(INDEX(_xlfn.TEXTSPLIT(INDEX(_xlfn.TEXTSPLIT(TableCSV[[#This Row],[rep]],"="),5)," "),1))</f>
        <v>11</v>
      </c>
    </row>
    <row r="1156" spans="1:18" hidden="1" x14ac:dyDescent="0.25">
      <c r="A1156" t="s">
        <v>1351</v>
      </c>
      <c r="B1156" t="s">
        <v>1352</v>
      </c>
      <c r="C1156" t="s">
        <v>36</v>
      </c>
      <c r="D1156" t="s">
        <v>1367</v>
      </c>
      <c r="E1156">
        <v>30000</v>
      </c>
      <c r="F1156">
        <v>30000</v>
      </c>
      <c r="G1156">
        <v>30000</v>
      </c>
      <c r="H1156">
        <v>80.915364218999997</v>
      </c>
      <c r="I1156">
        <v>80.915363999999997</v>
      </c>
      <c r="J1156">
        <v>667.36398599999995</v>
      </c>
      <c r="K1156" s="6" t="str" cm="1">
        <f t="array" ref="K1156">INDEX(_xlfn.TEXTSPLIT(TableCSV[[#This Row],[csv]],"_"),1)</f>
        <v>dgemm</v>
      </c>
      <c r="L1156" s="6" t="str" cm="1">
        <f t="array" ref="L1156">INDEX(_xlfn.TEXTSPLIT(TableCSV[[#This Row],[csv]],"_"),2)</f>
        <v>oblas</v>
      </c>
      <c r="M115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6" s="6">
        <f>IF(ISNUMBER(SEARCH("optimized",TableCSV[[#This Row],[csv]])),1,0)</f>
        <v>1</v>
      </c>
      <c r="O1156" s="6" t="str" cm="1">
        <f t="array" ref="O1156">INDEX(_xlfn.TEXTSPLIT(INDEX(_xlfn.TEXTSPLIT(TableCSV[[#This Row],[rep]],"="),2)," "),1)</f>
        <v>cores</v>
      </c>
      <c r="P1156" s="6" t="str" cm="1">
        <f t="array" ref="P1156">INDEX(_xlfn.TEXTSPLIT(INDEX(_xlfn.TEXTSPLIT(TableCSV[[#This Row],[rep]],"="),3)," "),1)</f>
        <v>spread</v>
      </c>
      <c r="Q1156" s="6" cm="1">
        <f t="array" ref="Q1156">VALUE(INDEX(_xlfn.TEXTSPLIT(INDEX(_xlfn.TEXTSPLIT(TableCSV[[#This Row],[rep]],"="),4)," "),1))</f>
        <v>10</v>
      </c>
      <c r="R1156" s="6" cm="1">
        <f t="array" ref="R1156">VALUE(INDEX(_xlfn.TEXTSPLIT(INDEX(_xlfn.TEXTSPLIT(TableCSV[[#This Row],[rep]],"="),5)," "),1))</f>
        <v>10</v>
      </c>
    </row>
    <row r="1157" spans="1:18" hidden="1" x14ac:dyDescent="0.25">
      <c r="A1157" t="s">
        <v>1351</v>
      </c>
      <c r="B1157" t="s">
        <v>1352</v>
      </c>
      <c r="C1157" t="s">
        <v>36</v>
      </c>
      <c r="D1157" t="s">
        <v>1368</v>
      </c>
      <c r="E1157">
        <v>30000</v>
      </c>
      <c r="F1157">
        <v>30000</v>
      </c>
      <c r="G1157">
        <v>30000</v>
      </c>
      <c r="H1157">
        <v>90.195399109999997</v>
      </c>
      <c r="I1157">
        <v>90.195398999999995</v>
      </c>
      <c r="J1157">
        <v>598.70016099999998</v>
      </c>
      <c r="K1157" s="6" t="str" cm="1">
        <f t="array" ref="K1157">INDEX(_xlfn.TEXTSPLIT(TableCSV[[#This Row],[csv]],"_"),1)</f>
        <v>dgemm</v>
      </c>
      <c r="L1157" s="6" t="str" cm="1">
        <f t="array" ref="L1157">INDEX(_xlfn.TEXTSPLIT(TableCSV[[#This Row],[csv]],"_"),2)</f>
        <v>oblas</v>
      </c>
      <c r="M115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7" s="6">
        <f>IF(ISNUMBER(SEARCH("optimized",TableCSV[[#This Row],[csv]])),1,0)</f>
        <v>1</v>
      </c>
      <c r="O1157" s="6" t="str" cm="1">
        <f t="array" ref="O1157">INDEX(_xlfn.TEXTSPLIT(INDEX(_xlfn.TEXTSPLIT(TableCSV[[#This Row],[rep]],"="),2)," "),1)</f>
        <v>cores</v>
      </c>
      <c r="P1157" s="6" t="str" cm="1">
        <f t="array" ref="P1157">INDEX(_xlfn.TEXTSPLIT(INDEX(_xlfn.TEXTSPLIT(TableCSV[[#This Row],[rep]],"="),3)," "),1)</f>
        <v>spread</v>
      </c>
      <c r="Q1157" s="6" cm="1">
        <f t="array" ref="Q1157">VALUE(INDEX(_xlfn.TEXTSPLIT(INDEX(_xlfn.TEXTSPLIT(TableCSV[[#This Row],[rep]],"="),4)," "),1))</f>
        <v>9</v>
      </c>
      <c r="R1157" s="6" cm="1">
        <f t="array" ref="R1157">VALUE(INDEX(_xlfn.TEXTSPLIT(INDEX(_xlfn.TEXTSPLIT(TableCSV[[#This Row],[rep]],"="),5)," "),1))</f>
        <v>9</v>
      </c>
    </row>
    <row r="1158" spans="1:18" hidden="1" x14ac:dyDescent="0.25">
      <c r="A1158" t="s">
        <v>1351</v>
      </c>
      <c r="B1158" t="s">
        <v>1352</v>
      </c>
      <c r="C1158" t="s">
        <v>36</v>
      </c>
      <c r="D1158" t="s">
        <v>1369</v>
      </c>
      <c r="E1158">
        <v>30000</v>
      </c>
      <c r="F1158">
        <v>30000</v>
      </c>
      <c r="G1158">
        <v>30000</v>
      </c>
      <c r="H1158">
        <v>101.709033101</v>
      </c>
      <c r="I1158">
        <v>101.70903300000001</v>
      </c>
      <c r="J1158">
        <v>530.92629399999998</v>
      </c>
      <c r="K1158" s="6" t="str" cm="1">
        <f t="array" ref="K1158">INDEX(_xlfn.TEXTSPLIT(TableCSV[[#This Row],[csv]],"_"),1)</f>
        <v>dgemm</v>
      </c>
      <c r="L1158" s="6" t="str" cm="1">
        <f t="array" ref="L1158">INDEX(_xlfn.TEXTSPLIT(TableCSV[[#This Row],[csv]],"_"),2)</f>
        <v>oblas</v>
      </c>
      <c r="M115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8" s="6">
        <f>IF(ISNUMBER(SEARCH("optimized",TableCSV[[#This Row],[csv]])),1,0)</f>
        <v>1</v>
      </c>
      <c r="O1158" s="6" t="str" cm="1">
        <f t="array" ref="O1158">INDEX(_xlfn.TEXTSPLIT(INDEX(_xlfn.TEXTSPLIT(TableCSV[[#This Row],[rep]],"="),2)," "),1)</f>
        <v>cores</v>
      </c>
      <c r="P1158" s="6" t="str" cm="1">
        <f t="array" ref="P1158">INDEX(_xlfn.TEXTSPLIT(INDEX(_xlfn.TEXTSPLIT(TableCSV[[#This Row],[rep]],"="),3)," "),1)</f>
        <v>spread</v>
      </c>
      <c r="Q1158" s="6" cm="1">
        <f t="array" ref="Q1158">VALUE(INDEX(_xlfn.TEXTSPLIT(INDEX(_xlfn.TEXTSPLIT(TableCSV[[#This Row],[rep]],"="),4)," "),1))</f>
        <v>8</v>
      </c>
      <c r="R1158" s="6" cm="1">
        <f t="array" ref="R1158">VALUE(INDEX(_xlfn.TEXTSPLIT(INDEX(_xlfn.TEXTSPLIT(TableCSV[[#This Row],[rep]],"="),5)," "),1))</f>
        <v>8</v>
      </c>
    </row>
    <row r="1159" spans="1:18" hidden="1" x14ac:dyDescent="0.25">
      <c r="A1159" t="s">
        <v>1351</v>
      </c>
      <c r="B1159" t="s">
        <v>1352</v>
      </c>
      <c r="C1159" t="s">
        <v>36</v>
      </c>
      <c r="D1159" t="s">
        <v>1370</v>
      </c>
      <c r="E1159">
        <v>30000</v>
      </c>
      <c r="F1159">
        <v>30000</v>
      </c>
      <c r="G1159">
        <v>30000</v>
      </c>
      <c r="H1159">
        <v>121.879378808</v>
      </c>
      <c r="I1159">
        <v>121.879379</v>
      </c>
      <c r="J1159">
        <v>443.06100400000003</v>
      </c>
      <c r="K1159" s="6" t="str" cm="1">
        <f t="array" ref="K1159">INDEX(_xlfn.TEXTSPLIT(TableCSV[[#This Row],[csv]],"_"),1)</f>
        <v>dgemm</v>
      </c>
      <c r="L1159" s="6" t="str" cm="1">
        <f t="array" ref="L1159">INDEX(_xlfn.TEXTSPLIT(TableCSV[[#This Row],[csv]],"_"),2)</f>
        <v>oblas</v>
      </c>
      <c r="M115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59" s="6">
        <f>IF(ISNUMBER(SEARCH("optimized",TableCSV[[#This Row],[csv]])),1,0)</f>
        <v>1</v>
      </c>
      <c r="O1159" s="6" t="str" cm="1">
        <f t="array" ref="O1159">INDEX(_xlfn.TEXTSPLIT(INDEX(_xlfn.TEXTSPLIT(TableCSV[[#This Row],[rep]],"="),2)," "),1)</f>
        <v>cores</v>
      </c>
      <c r="P1159" s="6" t="str" cm="1">
        <f t="array" ref="P1159">INDEX(_xlfn.TEXTSPLIT(INDEX(_xlfn.TEXTSPLIT(TableCSV[[#This Row],[rep]],"="),3)," "),1)</f>
        <v>spread</v>
      </c>
      <c r="Q1159" s="6" cm="1">
        <f t="array" ref="Q1159">VALUE(INDEX(_xlfn.TEXTSPLIT(INDEX(_xlfn.TEXTSPLIT(TableCSV[[#This Row],[rep]],"="),4)," "),1))</f>
        <v>7</v>
      </c>
      <c r="R1159" s="6" cm="1">
        <f t="array" ref="R1159">VALUE(INDEX(_xlfn.TEXTSPLIT(INDEX(_xlfn.TEXTSPLIT(TableCSV[[#This Row],[rep]],"="),5)," "),1))</f>
        <v>7</v>
      </c>
    </row>
    <row r="1160" spans="1:18" hidden="1" x14ac:dyDescent="0.25">
      <c r="A1160" t="s">
        <v>1351</v>
      </c>
      <c r="B1160" t="s">
        <v>1352</v>
      </c>
      <c r="C1160" t="s">
        <v>36</v>
      </c>
      <c r="D1160" t="s">
        <v>1371</v>
      </c>
      <c r="E1160">
        <v>30000</v>
      </c>
      <c r="F1160">
        <v>30000</v>
      </c>
      <c r="G1160">
        <v>30000</v>
      </c>
      <c r="H1160">
        <v>136.01667459000001</v>
      </c>
      <c r="I1160">
        <v>136.01667499999999</v>
      </c>
      <c r="J1160">
        <v>397.01014700000002</v>
      </c>
      <c r="K1160" s="6" t="str" cm="1">
        <f t="array" ref="K1160">INDEX(_xlfn.TEXTSPLIT(TableCSV[[#This Row],[csv]],"_"),1)</f>
        <v>dgemm</v>
      </c>
      <c r="L1160" s="6" t="str" cm="1">
        <f t="array" ref="L1160">INDEX(_xlfn.TEXTSPLIT(TableCSV[[#This Row],[csv]],"_"),2)</f>
        <v>oblas</v>
      </c>
      <c r="M116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0" s="6">
        <f>IF(ISNUMBER(SEARCH("optimized",TableCSV[[#This Row],[csv]])),1,0)</f>
        <v>1</v>
      </c>
      <c r="O1160" s="6" t="str" cm="1">
        <f t="array" ref="O1160">INDEX(_xlfn.TEXTSPLIT(INDEX(_xlfn.TEXTSPLIT(TableCSV[[#This Row],[rep]],"="),2)," "),1)</f>
        <v>cores</v>
      </c>
      <c r="P1160" s="6" t="str" cm="1">
        <f t="array" ref="P1160">INDEX(_xlfn.TEXTSPLIT(INDEX(_xlfn.TEXTSPLIT(TableCSV[[#This Row],[rep]],"="),3)," "),1)</f>
        <v>spread</v>
      </c>
      <c r="Q1160" s="6" cm="1">
        <f t="array" ref="Q1160">VALUE(INDEX(_xlfn.TEXTSPLIT(INDEX(_xlfn.TEXTSPLIT(TableCSV[[#This Row],[rep]],"="),4)," "),1))</f>
        <v>6</v>
      </c>
      <c r="R1160" s="6" cm="1">
        <f t="array" ref="R1160">VALUE(INDEX(_xlfn.TEXTSPLIT(INDEX(_xlfn.TEXTSPLIT(TableCSV[[#This Row],[rep]],"="),5)," "),1))</f>
        <v>6</v>
      </c>
    </row>
    <row r="1161" spans="1:18" hidden="1" x14ac:dyDescent="0.25">
      <c r="A1161" t="s">
        <v>1351</v>
      </c>
      <c r="B1161" t="s">
        <v>1352</v>
      </c>
      <c r="C1161" t="s">
        <v>36</v>
      </c>
      <c r="D1161" t="s">
        <v>1372</v>
      </c>
      <c r="E1161">
        <v>30000</v>
      </c>
      <c r="F1161">
        <v>30000</v>
      </c>
      <c r="G1161">
        <v>30000</v>
      </c>
      <c r="H1161">
        <v>163.927639279</v>
      </c>
      <c r="I1161">
        <v>163.927639</v>
      </c>
      <c r="J1161">
        <v>329.41363799999999</v>
      </c>
      <c r="K1161" s="6" t="str" cm="1">
        <f t="array" ref="K1161">INDEX(_xlfn.TEXTSPLIT(TableCSV[[#This Row],[csv]],"_"),1)</f>
        <v>dgemm</v>
      </c>
      <c r="L1161" s="6" t="str" cm="1">
        <f t="array" ref="L1161">INDEX(_xlfn.TEXTSPLIT(TableCSV[[#This Row],[csv]],"_"),2)</f>
        <v>oblas</v>
      </c>
      <c r="M116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1" s="6">
        <f>IF(ISNUMBER(SEARCH("optimized",TableCSV[[#This Row],[csv]])),1,0)</f>
        <v>1</v>
      </c>
      <c r="O1161" s="6" t="str" cm="1">
        <f t="array" ref="O1161">INDEX(_xlfn.TEXTSPLIT(INDEX(_xlfn.TEXTSPLIT(TableCSV[[#This Row],[rep]],"="),2)," "),1)</f>
        <v>cores</v>
      </c>
      <c r="P1161" s="6" t="str" cm="1">
        <f t="array" ref="P1161">INDEX(_xlfn.TEXTSPLIT(INDEX(_xlfn.TEXTSPLIT(TableCSV[[#This Row],[rep]],"="),3)," "),1)</f>
        <v>spread</v>
      </c>
      <c r="Q1161" s="6" cm="1">
        <f t="array" ref="Q1161">VALUE(INDEX(_xlfn.TEXTSPLIT(INDEX(_xlfn.TEXTSPLIT(TableCSV[[#This Row],[rep]],"="),4)," "),1))</f>
        <v>5</v>
      </c>
      <c r="R1161" s="6" cm="1">
        <f t="array" ref="R1161">VALUE(INDEX(_xlfn.TEXTSPLIT(INDEX(_xlfn.TEXTSPLIT(TableCSV[[#This Row],[rep]],"="),5)," "),1))</f>
        <v>5</v>
      </c>
    </row>
    <row r="1162" spans="1:18" hidden="1" x14ac:dyDescent="0.25">
      <c r="A1162" t="s">
        <v>1351</v>
      </c>
      <c r="B1162" t="s">
        <v>1352</v>
      </c>
      <c r="C1162" t="s">
        <v>36</v>
      </c>
      <c r="D1162" t="s">
        <v>1373</v>
      </c>
      <c r="E1162">
        <v>30000</v>
      </c>
      <c r="F1162">
        <v>30000</v>
      </c>
      <c r="G1162">
        <v>30000</v>
      </c>
      <c r="H1162">
        <v>206.35912377700001</v>
      </c>
      <c r="I1162">
        <v>206.35912400000001</v>
      </c>
      <c r="J1162">
        <v>261.679731</v>
      </c>
      <c r="K1162" s="6" t="str" cm="1">
        <f t="array" ref="K1162">INDEX(_xlfn.TEXTSPLIT(TableCSV[[#This Row],[csv]],"_"),1)</f>
        <v>dgemm</v>
      </c>
      <c r="L1162" s="6" t="str" cm="1">
        <f t="array" ref="L1162">INDEX(_xlfn.TEXTSPLIT(TableCSV[[#This Row],[csv]],"_"),2)</f>
        <v>oblas</v>
      </c>
      <c r="M116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2" s="6">
        <f>IF(ISNUMBER(SEARCH("optimized",TableCSV[[#This Row],[csv]])),1,0)</f>
        <v>1</v>
      </c>
      <c r="O1162" s="6" t="str" cm="1">
        <f t="array" ref="O1162">INDEX(_xlfn.TEXTSPLIT(INDEX(_xlfn.TEXTSPLIT(TableCSV[[#This Row],[rep]],"="),2)," "),1)</f>
        <v>cores</v>
      </c>
      <c r="P1162" s="6" t="str" cm="1">
        <f t="array" ref="P1162">INDEX(_xlfn.TEXTSPLIT(INDEX(_xlfn.TEXTSPLIT(TableCSV[[#This Row],[rep]],"="),3)," "),1)</f>
        <v>spread</v>
      </c>
      <c r="Q1162" s="6" cm="1">
        <f t="array" ref="Q1162">VALUE(INDEX(_xlfn.TEXTSPLIT(INDEX(_xlfn.TEXTSPLIT(TableCSV[[#This Row],[rep]],"="),4)," "),1))</f>
        <v>4</v>
      </c>
      <c r="R1162" s="6" cm="1">
        <f t="array" ref="R1162">VALUE(INDEX(_xlfn.TEXTSPLIT(INDEX(_xlfn.TEXTSPLIT(TableCSV[[#This Row],[rep]],"="),5)," "),1))</f>
        <v>4</v>
      </c>
    </row>
    <row r="1163" spans="1:18" hidden="1" x14ac:dyDescent="0.25">
      <c r="A1163" t="s">
        <v>1351</v>
      </c>
      <c r="B1163" t="s">
        <v>1352</v>
      </c>
      <c r="C1163" t="s">
        <v>36</v>
      </c>
      <c r="D1163" t="s">
        <v>1374</v>
      </c>
      <c r="E1163">
        <v>30000</v>
      </c>
      <c r="F1163">
        <v>30000</v>
      </c>
      <c r="G1163">
        <v>30000</v>
      </c>
      <c r="H1163">
        <v>275.51882471699997</v>
      </c>
      <c r="I1163">
        <v>275.51882499999999</v>
      </c>
      <c r="J1163">
        <v>195.99386699999999</v>
      </c>
      <c r="K1163" s="6" t="str" cm="1">
        <f t="array" ref="K1163">INDEX(_xlfn.TEXTSPLIT(TableCSV[[#This Row],[csv]],"_"),1)</f>
        <v>dgemm</v>
      </c>
      <c r="L1163" s="6" t="str" cm="1">
        <f t="array" ref="L1163">INDEX(_xlfn.TEXTSPLIT(TableCSV[[#This Row],[csv]],"_"),2)</f>
        <v>oblas</v>
      </c>
      <c r="M116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3" s="6">
        <f>IF(ISNUMBER(SEARCH("optimized",TableCSV[[#This Row],[csv]])),1,0)</f>
        <v>1</v>
      </c>
      <c r="O1163" s="6" t="str" cm="1">
        <f t="array" ref="O1163">INDEX(_xlfn.TEXTSPLIT(INDEX(_xlfn.TEXTSPLIT(TableCSV[[#This Row],[rep]],"="),2)," "),1)</f>
        <v>cores</v>
      </c>
      <c r="P1163" s="6" t="str" cm="1">
        <f t="array" ref="P1163">INDEX(_xlfn.TEXTSPLIT(INDEX(_xlfn.TEXTSPLIT(TableCSV[[#This Row],[rep]],"="),3)," "),1)</f>
        <v>spread</v>
      </c>
      <c r="Q1163" s="6" cm="1">
        <f t="array" ref="Q1163">VALUE(INDEX(_xlfn.TEXTSPLIT(INDEX(_xlfn.TEXTSPLIT(TableCSV[[#This Row],[rep]],"="),4)," "),1))</f>
        <v>3</v>
      </c>
      <c r="R1163" s="6" cm="1">
        <f t="array" ref="R1163">VALUE(INDEX(_xlfn.TEXTSPLIT(INDEX(_xlfn.TEXTSPLIT(TableCSV[[#This Row],[rep]],"="),5)," "),1))</f>
        <v>3</v>
      </c>
    </row>
    <row r="1164" spans="1:18" hidden="1" x14ac:dyDescent="0.25">
      <c r="A1164" t="s">
        <v>1351</v>
      </c>
      <c r="B1164" t="s">
        <v>1352</v>
      </c>
      <c r="C1164" t="s">
        <v>36</v>
      </c>
      <c r="D1164" t="s">
        <v>1375</v>
      </c>
      <c r="E1164">
        <v>30000</v>
      </c>
      <c r="F1164">
        <v>30000</v>
      </c>
      <c r="G1164">
        <v>30000</v>
      </c>
      <c r="H1164">
        <v>417.09033964600002</v>
      </c>
      <c r="I1164">
        <v>417.09034000000003</v>
      </c>
      <c r="J1164">
        <v>129.468355</v>
      </c>
      <c r="K1164" s="6" t="str" cm="1">
        <f t="array" ref="K1164">INDEX(_xlfn.TEXTSPLIT(TableCSV[[#This Row],[csv]],"_"),1)</f>
        <v>dgemm</v>
      </c>
      <c r="L1164" s="6" t="str" cm="1">
        <f t="array" ref="L1164">INDEX(_xlfn.TEXTSPLIT(TableCSV[[#This Row],[csv]],"_"),2)</f>
        <v>oblas</v>
      </c>
      <c r="M116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4" s="6">
        <f>IF(ISNUMBER(SEARCH("optimized",TableCSV[[#This Row],[csv]])),1,0)</f>
        <v>1</v>
      </c>
      <c r="O1164" s="6" t="str" cm="1">
        <f t="array" ref="O1164">INDEX(_xlfn.TEXTSPLIT(INDEX(_xlfn.TEXTSPLIT(TableCSV[[#This Row],[rep]],"="),2)," "),1)</f>
        <v>cores</v>
      </c>
      <c r="P1164" s="6" t="str" cm="1">
        <f t="array" ref="P1164">INDEX(_xlfn.TEXTSPLIT(INDEX(_xlfn.TEXTSPLIT(TableCSV[[#This Row],[rep]],"="),3)," "),1)</f>
        <v>spread</v>
      </c>
      <c r="Q1164" s="6" cm="1">
        <f t="array" ref="Q1164">VALUE(INDEX(_xlfn.TEXTSPLIT(INDEX(_xlfn.TEXTSPLIT(TableCSV[[#This Row],[rep]],"="),4)," "),1))</f>
        <v>2</v>
      </c>
      <c r="R1164" s="6" cm="1">
        <f t="array" ref="R1164">VALUE(INDEX(_xlfn.TEXTSPLIT(INDEX(_xlfn.TEXTSPLIT(TableCSV[[#This Row],[rep]],"="),5)," "),1))</f>
        <v>2</v>
      </c>
    </row>
    <row r="1165" spans="1:18" hidden="1" x14ac:dyDescent="0.25">
      <c r="A1165" t="s">
        <v>1351</v>
      </c>
      <c r="B1165" t="s">
        <v>1352</v>
      </c>
      <c r="C1165" t="s">
        <v>36</v>
      </c>
      <c r="D1165" t="s">
        <v>1376</v>
      </c>
      <c r="E1165">
        <v>30000</v>
      </c>
      <c r="F1165">
        <v>30000</v>
      </c>
      <c r="G1165">
        <v>30000</v>
      </c>
      <c r="H1165">
        <v>791.60697905500001</v>
      </c>
      <c r="I1165">
        <v>791.60697900000002</v>
      </c>
      <c r="J1165">
        <v>68.215669000000005</v>
      </c>
      <c r="K1165" s="6" t="str" cm="1">
        <f t="array" ref="K1165">INDEX(_xlfn.TEXTSPLIT(TableCSV[[#This Row],[csv]],"_"),1)</f>
        <v>dgemm</v>
      </c>
      <c r="L1165" s="6" t="str" cm="1">
        <f t="array" ref="L1165">INDEX(_xlfn.TEXTSPLIT(TableCSV[[#This Row],[csv]],"_"),2)</f>
        <v>oblas</v>
      </c>
      <c r="M116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5" s="6">
        <f>IF(ISNUMBER(SEARCH("optimized",TableCSV[[#This Row],[csv]])),1,0)</f>
        <v>1</v>
      </c>
      <c r="O1165" s="6" t="str" cm="1">
        <f t="array" ref="O1165">INDEX(_xlfn.TEXTSPLIT(INDEX(_xlfn.TEXTSPLIT(TableCSV[[#This Row],[rep]],"="),2)," "),1)</f>
        <v>cores</v>
      </c>
      <c r="P1165" s="6" t="str" cm="1">
        <f t="array" ref="P1165">INDEX(_xlfn.TEXTSPLIT(INDEX(_xlfn.TEXTSPLIT(TableCSV[[#This Row],[rep]],"="),3)," "),1)</f>
        <v>spread</v>
      </c>
      <c r="Q1165" s="6" cm="1">
        <f t="array" ref="Q1165">VALUE(INDEX(_xlfn.TEXTSPLIT(INDEX(_xlfn.TEXTSPLIT(TableCSV[[#This Row],[rep]],"="),4)," "),1))</f>
        <v>1</v>
      </c>
      <c r="R1165" s="6" cm="1">
        <f t="array" ref="R1165">VALUE(INDEX(_xlfn.TEXTSPLIT(INDEX(_xlfn.TEXTSPLIT(TableCSV[[#This Row],[rep]],"="),5)," "),1))</f>
        <v>1</v>
      </c>
    </row>
    <row r="1166" spans="1:18" hidden="1" x14ac:dyDescent="0.25">
      <c r="A1166" t="s">
        <v>1351</v>
      </c>
      <c r="B1166" t="s">
        <v>1352</v>
      </c>
      <c r="C1166" t="s">
        <v>36</v>
      </c>
      <c r="D1166" t="s">
        <v>1377</v>
      </c>
      <c r="E1166">
        <v>30000</v>
      </c>
      <c r="F1166">
        <v>30000</v>
      </c>
      <c r="G1166">
        <v>30000</v>
      </c>
      <c r="H1166">
        <v>68.044129267000002</v>
      </c>
      <c r="I1166">
        <v>68.044128999999998</v>
      </c>
      <c r="J1166">
        <v>793.60263099999997</v>
      </c>
      <c r="K1166" s="6" t="str" cm="1">
        <f t="array" ref="K1166">INDEX(_xlfn.TEXTSPLIT(TableCSV[[#This Row],[csv]],"_"),1)</f>
        <v>dgemm</v>
      </c>
      <c r="L1166" s="6" t="str" cm="1">
        <f t="array" ref="L1166">INDEX(_xlfn.TEXTSPLIT(TableCSV[[#This Row],[csv]],"_"),2)</f>
        <v>oblas</v>
      </c>
      <c r="M116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6" s="6">
        <f>IF(ISNUMBER(SEARCH("optimized",TableCSV[[#This Row],[csv]])),1,0)</f>
        <v>1</v>
      </c>
      <c r="O1166" s="6" t="str" cm="1">
        <f t="array" ref="O1166">INDEX(_xlfn.TEXTSPLIT(INDEX(_xlfn.TEXTSPLIT(TableCSV[[#This Row],[rep]],"="),2)," "),1)</f>
        <v>cores</v>
      </c>
      <c r="P1166" s="6" t="str" cm="1">
        <f t="array" ref="P1166">INDEX(_xlfn.TEXTSPLIT(INDEX(_xlfn.TEXTSPLIT(TableCSV[[#This Row],[rep]],"="),3)," "),1)</f>
        <v>spread</v>
      </c>
      <c r="Q1166" s="6" cm="1">
        <f t="array" ref="Q1166">VALUE(INDEX(_xlfn.TEXTSPLIT(INDEX(_xlfn.TEXTSPLIT(TableCSV[[#This Row],[rep]],"="),4)," "),1))</f>
        <v>12</v>
      </c>
      <c r="R1166" s="6" cm="1">
        <f t="array" ref="R1166">VALUE(INDEX(_xlfn.TEXTSPLIT(INDEX(_xlfn.TEXTSPLIT(TableCSV[[#This Row],[rep]],"="),5)," "),1))</f>
        <v>12</v>
      </c>
    </row>
    <row r="1167" spans="1:18" hidden="1" x14ac:dyDescent="0.25">
      <c r="A1167" t="s">
        <v>1351</v>
      </c>
      <c r="B1167" t="s">
        <v>1352</v>
      </c>
      <c r="C1167" t="s">
        <v>36</v>
      </c>
      <c r="D1167" t="s">
        <v>1378</v>
      </c>
      <c r="E1167">
        <v>30000</v>
      </c>
      <c r="F1167">
        <v>30000</v>
      </c>
      <c r="G1167">
        <v>30000</v>
      </c>
      <c r="H1167">
        <v>73.972386641</v>
      </c>
      <c r="I1167">
        <v>73.972386999999998</v>
      </c>
      <c r="J1167">
        <v>730.00213299999996</v>
      </c>
      <c r="K1167" s="6" t="str" cm="1">
        <f t="array" ref="K1167">INDEX(_xlfn.TEXTSPLIT(TableCSV[[#This Row],[csv]],"_"),1)</f>
        <v>dgemm</v>
      </c>
      <c r="L1167" s="6" t="str" cm="1">
        <f t="array" ref="L1167">INDEX(_xlfn.TEXTSPLIT(TableCSV[[#This Row],[csv]],"_"),2)</f>
        <v>oblas</v>
      </c>
      <c r="M116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7" s="6">
        <f>IF(ISNUMBER(SEARCH("optimized",TableCSV[[#This Row],[csv]])),1,0)</f>
        <v>1</v>
      </c>
      <c r="O1167" s="6" t="str" cm="1">
        <f t="array" ref="O1167">INDEX(_xlfn.TEXTSPLIT(INDEX(_xlfn.TEXTSPLIT(TableCSV[[#This Row],[rep]],"="),2)," "),1)</f>
        <v>cores</v>
      </c>
      <c r="P1167" s="6" t="str" cm="1">
        <f t="array" ref="P1167">INDEX(_xlfn.TEXTSPLIT(INDEX(_xlfn.TEXTSPLIT(TableCSV[[#This Row],[rep]],"="),3)," "),1)</f>
        <v>spread</v>
      </c>
      <c r="Q1167" s="6" cm="1">
        <f t="array" ref="Q1167">VALUE(INDEX(_xlfn.TEXTSPLIT(INDEX(_xlfn.TEXTSPLIT(TableCSV[[#This Row],[rep]],"="),4)," "),1))</f>
        <v>11</v>
      </c>
      <c r="R1167" s="6" cm="1">
        <f t="array" ref="R1167">VALUE(INDEX(_xlfn.TEXTSPLIT(INDEX(_xlfn.TEXTSPLIT(TableCSV[[#This Row],[rep]],"="),5)," "),1))</f>
        <v>11</v>
      </c>
    </row>
    <row r="1168" spans="1:18" hidden="1" x14ac:dyDescent="0.25">
      <c r="A1168" t="s">
        <v>1351</v>
      </c>
      <c r="B1168" t="s">
        <v>1352</v>
      </c>
      <c r="C1168" t="s">
        <v>36</v>
      </c>
      <c r="D1168" t="s">
        <v>1379</v>
      </c>
      <c r="E1168">
        <v>30000</v>
      </c>
      <c r="F1168">
        <v>30000</v>
      </c>
      <c r="G1168">
        <v>30000</v>
      </c>
      <c r="H1168">
        <v>80.918297576000001</v>
      </c>
      <c r="I1168">
        <v>80.918297999999993</v>
      </c>
      <c r="J1168">
        <v>667.33979399999998</v>
      </c>
      <c r="K1168" s="6" t="str" cm="1">
        <f t="array" ref="K1168">INDEX(_xlfn.TEXTSPLIT(TableCSV[[#This Row],[csv]],"_"),1)</f>
        <v>dgemm</v>
      </c>
      <c r="L1168" s="6" t="str" cm="1">
        <f t="array" ref="L1168">INDEX(_xlfn.TEXTSPLIT(TableCSV[[#This Row],[csv]],"_"),2)</f>
        <v>oblas</v>
      </c>
      <c r="M116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8" s="6">
        <f>IF(ISNUMBER(SEARCH("optimized",TableCSV[[#This Row],[csv]])),1,0)</f>
        <v>1</v>
      </c>
      <c r="O1168" s="6" t="str" cm="1">
        <f t="array" ref="O1168">INDEX(_xlfn.TEXTSPLIT(INDEX(_xlfn.TEXTSPLIT(TableCSV[[#This Row],[rep]],"="),2)," "),1)</f>
        <v>cores</v>
      </c>
      <c r="P1168" s="6" t="str" cm="1">
        <f t="array" ref="P1168">INDEX(_xlfn.TEXTSPLIT(INDEX(_xlfn.TEXTSPLIT(TableCSV[[#This Row],[rep]],"="),3)," "),1)</f>
        <v>spread</v>
      </c>
      <c r="Q1168" s="6" cm="1">
        <f t="array" ref="Q1168">VALUE(INDEX(_xlfn.TEXTSPLIT(INDEX(_xlfn.TEXTSPLIT(TableCSV[[#This Row],[rep]],"="),4)," "),1))</f>
        <v>10</v>
      </c>
      <c r="R1168" s="6" cm="1">
        <f t="array" ref="R1168">VALUE(INDEX(_xlfn.TEXTSPLIT(INDEX(_xlfn.TEXTSPLIT(TableCSV[[#This Row],[rep]],"="),5)," "),1))</f>
        <v>10</v>
      </c>
    </row>
    <row r="1169" spans="1:18" hidden="1" x14ac:dyDescent="0.25">
      <c r="A1169" t="s">
        <v>1351</v>
      </c>
      <c r="B1169" t="s">
        <v>1352</v>
      </c>
      <c r="C1169" t="s">
        <v>36</v>
      </c>
      <c r="D1169" t="s">
        <v>1380</v>
      </c>
      <c r="E1169">
        <v>30000</v>
      </c>
      <c r="F1169">
        <v>30000</v>
      </c>
      <c r="G1169">
        <v>30000</v>
      </c>
      <c r="H1169">
        <v>90.158354509999995</v>
      </c>
      <c r="I1169">
        <v>90.158355</v>
      </c>
      <c r="J1169">
        <v>598.94615699999997</v>
      </c>
      <c r="K1169" s="6" t="str" cm="1">
        <f t="array" ref="K1169">INDEX(_xlfn.TEXTSPLIT(TableCSV[[#This Row],[csv]],"_"),1)</f>
        <v>dgemm</v>
      </c>
      <c r="L1169" s="6" t="str" cm="1">
        <f t="array" ref="L1169">INDEX(_xlfn.TEXTSPLIT(TableCSV[[#This Row],[csv]],"_"),2)</f>
        <v>oblas</v>
      </c>
      <c r="M116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69" s="6">
        <f>IF(ISNUMBER(SEARCH("optimized",TableCSV[[#This Row],[csv]])),1,0)</f>
        <v>1</v>
      </c>
      <c r="O1169" s="6" t="str" cm="1">
        <f t="array" ref="O1169">INDEX(_xlfn.TEXTSPLIT(INDEX(_xlfn.TEXTSPLIT(TableCSV[[#This Row],[rep]],"="),2)," "),1)</f>
        <v>cores</v>
      </c>
      <c r="P1169" s="6" t="str" cm="1">
        <f t="array" ref="P1169">INDEX(_xlfn.TEXTSPLIT(INDEX(_xlfn.TEXTSPLIT(TableCSV[[#This Row],[rep]],"="),3)," "),1)</f>
        <v>spread</v>
      </c>
      <c r="Q1169" s="6" cm="1">
        <f t="array" ref="Q1169">VALUE(INDEX(_xlfn.TEXTSPLIT(INDEX(_xlfn.TEXTSPLIT(TableCSV[[#This Row],[rep]],"="),4)," "),1))</f>
        <v>9</v>
      </c>
      <c r="R1169" s="6" cm="1">
        <f t="array" ref="R1169">VALUE(INDEX(_xlfn.TEXTSPLIT(INDEX(_xlfn.TEXTSPLIT(TableCSV[[#This Row],[rep]],"="),5)," "),1))</f>
        <v>9</v>
      </c>
    </row>
    <row r="1170" spans="1:18" hidden="1" x14ac:dyDescent="0.25">
      <c r="A1170" t="s">
        <v>1351</v>
      </c>
      <c r="B1170" t="s">
        <v>1352</v>
      </c>
      <c r="C1170" t="s">
        <v>36</v>
      </c>
      <c r="D1170" t="s">
        <v>1381</v>
      </c>
      <c r="E1170">
        <v>30000</v>
      </c>
      <c r="F1170">
        <v>30000</v>
      </c>
      <c r="G1170">
        <v>30000</v>
      </c>
      <c r="H1170">
        <v>101.569109471</v>
      </c>
      <c r="I1170">
        <v>101.569109</v>
      </c>
      <c r="J1170">
        <v>531.65770899999995</v>
      </c>
      <c r="K1170" s="6" t="str" cm="1">
        <f t="array" ref="K1170">INDEX(_xlfn.TEXTSPLIT(TableCSV[[#This Row],[csv]],"_"),1)</f>
        <v>dgemm</v>
      </c>
      <c r="L1170" s="6" t="str" cm="1">
        <f t="array" ref="L1170">INDEX(_xlfn.TEXTSPLIT(TableCSV[[#This Row],[csv]],"_"),2)</f>
        <v>oblas</v>
      </c>
      <c r="M117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70" s="6">
        <f>IF(ISNUMBER(SEARCH("optimized",TableCSV[[#This Row],[csv]])),1,0)</f>
        <v>1</v>
      </c>
      <c r="O1170" s="6" t="str" cm="1">
        <f t="array" ref="O1170">INDEX(_xlfn.TEXTSPLIT(INDEX(_xlfn.TEXTSPLIT(TableCSV[[#This Row],[rep]],"="),2)," "),1)</f>
        <v>cores</v>
      </c>
      <c r="P1170" s="6" t="str" cm="1">
        <f t="array" ref="P1170">INDEX(_xlfn.TEXTSPLIT(INDEX(_xlfn.TEXTSPLIT(TableCSV[[#This Row],[rep]],"="),3)," "),1)</f>
        <v>spread</v>
      </c>
      <c r="Q1170" s="6" cm="1">
        <f t="array" ref="Q1170">VALUE(INDEX(_xlfn.TEXTSPLIT(INDEX(_xlfn.TEXTSPLIT(TableCSV[[#This Row],[rep]],"="),4)," "),1))</f>
        <v>8</v>
      </c>
      <c r="R1170" s="6" cm="1">
        <f t="array" ref="R1170">VALUE(INDEX(_xlfn.TEXTSPLIT(INDEX(_xlfn.TEXTSPLIT(TableCSV[[#This Row],[rep]],"="),5)," "),1))</f>
        <v>8</v>
      </c>
    </row>
    <row r="1171" spans="1:18" hidden="1" x14ac:dyDescent="0.25">
      <c r="A1171" t="s">
        <v>1351</v>
      </c>
      <c r="B1171" t="s">
        <v>1352</v>
      </c>
      <c r="C1171" t="s">
        <v>36</v>
      </c>
      <c r="D1171" t="s">
        <v>1382</v>
      </c>
      <c r="E1171">
        <v>30000</v>
      </c>
      <c r="F1171">
        <v>30000</v>
      </c>
      <c r="G1171">
        <v>30000</v>
      </c>
      <c r="H1171">
        <v>116.355768646</v>
      </c>
      <c r="I1171">
        <v>116.355769</v>
      </c>
      <c r="J1171">
        <v>464.09387900000002</v>
      </c>
      <c r="K1171" s="6" t="str" cm="1">
        <f t="array" ref="K1171">INDEX(_xlfn.TEXTSPLIT(TableCSV[[#This Row],[csv]],"_"),1)</f>
        <v>dgemm</v>
      </c>
      <c r="L1171" s="6" t="str" cm="1">
        <f t="array" ref="L1171">INDEX(_xlfn.TEXTSPLIT(TableCSV[[#This Row],[csv]],"_"),2)</f>
        <v>oblas</v>
      </c>
      <c r="M117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71" s="6">
        <f>IF(ISNUMBER(SEARCH("optimized",TableCSV[[#This Row],[csv]])),1,0)</f>
        <v>1</v>
      </c>
      <c r="O1171" s="6" t="str" cm="1">
        <f t="array" ref="O1171">INDEX(_xlfn.TEXTSPLIT(INDEX(_xlfn.TEXTSPLIT(TableCSV[[#This Row],[rep]],"="),2)," "),1)</f>
        <v>cores</v>
      </c>
      <c r="P1171" s="6" t="str" cm="1">
        <f t="array" ref="P1171">INDEX(_xlfn.TEXTSPLIT(INDEX(_xlfn.TEXTSPLIT(TableCSV[[#This Row],[rep]],"="),3)," "),1)</f>
        <v>spread</v>
      </c>
      <c r="Q1171" s="6" cm="1">
        <f t="array" ref="Q1171">VALUE(INDEX(_xlfn.TEXTSPLIT(INDEX(_xlfn.TEXTSPLIT(TableCSV[[#This Row],[rep]],"="),4)," "),1))</f>
        <v>7</v>
      </c>
      <c r="R1171" s="6" cm="1">
        <f t="array" ref="R1171">VALUE(INDEX(_xlfn.TEXTSPLIT(INDEX(_xlfn.TEXTSPLIT(TableCSV[[#This Row],[rep]],"="),5)," "),1))</f>
        <v>7</v>
      </c>
    </row>
    <row r="1172" spans="1:18" hidden="1" x14ac:dyDescent="0.25">
      <c r="A1172" t="s">
        <v>1351</v>
      </c>
      <c r="B1172" t="s">
        <v>1352</v>
      </c>
      <c r="C1172" t="s">
        <v>36</v>
      </c>
      <c r="D1172" t="s">
        <v>1383</v>
      </c>
      <c r="E1172">
        <v>30000</v>
      </c>
      <c r="F1172">
        <v>30000</v>
      </c>
      <c r="G1172">
        <v>30000</v>
      </c>
      <c r="H1172">
        <v>136.282239562</v>
      </c>
      <c r="I1172">
        <v>136.28224</v>
      </c>
      <c r="J1172">
        <v>396.23651699999999</v>
      </c>
      <c r="K1172" s="6" t="str" cm="1">
        <f t="array" ref="K1172">INDEX(_xlfn.TEXTSPLIT(TableCSV[[#This Row],[csv]],"_"),1)</f>
        <v>dgemm</v>
      </c>
      <c r="L1172" s="6" t="str" cm="1">
        <f t="array" ref="L1172">INDEX(_xlfn.TEXTSPLIT(TableCSV[[#This Row],[csv]],"_"),2)</f>
        <v>oblas</v>
      </c>
      <c r="M117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72" s="6">
        <f>IF(ISNUMBER(SEARCH("optimized",TableCSV[[#This Row],[csv]])),1,0)</f>
        <v>1</v>
      </c>
      <c r="O1172" s="6" t="str" cm="1">
        <f t="array" ref="O1172">INDEX(_xlfn.TEXTSPLIT(INDEX(_xlfn.TEXTSPLIT(TableCSV[[#This Row],[rep]],"="),2)," "),1)</f>
        <v>cores</v>
      </c>
      <c r="P1172" s="6" t="str" cm="1">
        <f t="array" ref="P1172">INDEX(_xlfn.TEXTSPLIT(INDEX(_xlfn.TEXTSPLIT(TableCSV[[#This Row],[rep]],"="),3)," "),1)</f>
        <v>spread</v>
      </c>
      <c r="Q1172" s="6" cm="1">
        <f t="array" ref="Q1172">VALUE(INDEX(_xlfn.TEXTSPLIT(INDEX(_xlfn.TEXTSPLIT(TableCSV[[#This Row],[rep]],"="),4)," "),1))</f>
        <v>6</v>
      </c>
      <c r="R1172" s="6" cm="1">
        <f t="array" ref="R1172">VALUE(INDEX(_xlfn.TEXTSPLIT(INDEX(_xlfn.TEXTSPLIT(TableCSV[[#This Row],[rep]],"="),5)," "),1))</f>
        <v>6</v>
      </c>
    </row>
    <row r="1173" spans="1:18" hidden="1" x14ac:dyDescent="0.25">
      <c r="A1173" t="s">
        <v>1351</v>
      </c>
      <c r="B1173" t="s">
        <v>1352</v>
      </c>
      <c r="C1173" t="s">
        <v>36</v>
      </c>
      <c r="D1173" t="s">
        <v>1384</v>
      </c>
      <c r="E1173">
        <v>30000</v>
      </c>
      <c r="F1173">
        <v>30000</v>
      </c>
      <c r="G1173">
        <v>30000</v>
      </c>
      <c r="H1173">
        <v>163.31446026500001</v>
      </c>
      <c r="I1173">
        <v>163.31446</v>
      </c>
      <c r="J1173">
        <v>330.65045099999998</v>
      </c>
      <c r="K1173" s="6" t="str" cm="1">
        <f t="array" ref="K1173">INDEX(_xlfn.TEXTSPLIT(TableCSV[[#This Row],[csv]],"_"),1)</f>
        <v>dgemm</v>
      </c>
      <c r="L1173" s="6" t="str" cm="1">
        <f t="array" ref="L1173">INDEX(_xlfn.TEXTSPLIT(TableCSV[[#This Row],[csv]],"_"),2)</f>
        <v>oblas</v>
      </c>
      <c r="M117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73" s="6">
        <f>IF(ISNUMBER(SEARCH("optimized",TableCSV[[#This Row],[csv]])),1,0)</f>
        <v>1</v>
      </c>
      <c r="O1173" s="6" t="str" cm="1">
        <f t="array" ref="O1173">INDEX(_xlfn.TEXTSPLIT(INDEX(_xlfn.TEXTSPLIT(TableCSV[[#This Row],[rep]],"="),2)," "),1)</f>
        <v>cores</v>
      </c>
      <c r="P1173" s="6" t="str" cm="1">
        <f t="array" ref="P1173">INDEX(_xlfn.TEXTSPLIT(INDEX(_xlfn.TEXTSPLIT(TableCSV[[#This Row],[rep]],"="),3)," "),1)</f>
        <v>spread</v>
      </c>
      <c r="Q1173" s="6" cm="1">
        <f t="array" ref="Q1173">VALUE(INDEX(_xlfn.TEXTSPLIT(INDEX(_xlfn.TEXTSPLIT(TableCSV[[#This Row],[rep]],"="),4)," "),1))</f>
        <v>5</v>
      </c>
      <c r="R1173" s="6" cm="1">
        <f t="array" ref="R1173">VALUE(INDEX(_xlfn.TEXTSPLIT(INDEX(_xlfn.TEXTSPLIT(TableCSV[[#This Row],[rep]],"="),5)," "),1))</f>
        <v>5</v>
      </c>
    </row>
    <row r="1174" spans="1:18" hidden="1" x14ac:dyDescent="0.25">
      <c r="A1174" t="s">
        <v>1351</v>
      </c>
      <c r="B1174" t="s">
        <v>1352</v>
      </c>
      <c r="C1174" t="s">
        <v>36</v>
      </c>
      <c r="D1174" t="s">
        <v>1385</v>
      </c>
      <c r="E1174">
        <v>30000</v>
      </c>
      <c r="F1174">
        <v>30000</v>
      </c>
      <c r="G1174">
        <v>30000</v>
      </c>
      <c r="H1174">
        <v>206.34608079899999</v>
      </c>
      <c r="I1174">
        <v>206.346081</v>
      </c>
      <c r="J1174">
        <v>261.69627200000002</v>
      </c>
      <c r="K1174" s="6" t="str" cm="1">
        <f t="array" ref="K1174">INDEX(_xlfn.TEXTSPLIT(TableCSV[[#This Row],[csv]],"_"),1)</f>
        <v>dgemm</v>
      </c>
      <c r="L1174" s="6" t="str" cm="1">
        <f t="array" ref="L1174">INDEX(_xlfn.TEXTSPLIT(TableCSV[[#This Row],[csv]],"_"),2)</f>
        <v>oblas</v>
      </c>
      <c r="M117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74" s="6">
        <f>IF(ISNUMBER(SEARCH("optimized",TableCSV[[#This Row],[csv]])),1,0)</f>
        <v>1</v>
      </c>
      <c r="O1174" s="6" t="str" cm="1">
        <f t="array" ref="O1174">INDEX(_xlfn.TEXTSPLIT(INDEX(_xlfn.TEXTSPLIT(TableCSV[[#This Row],[rep]],"="),2)," "),1)</f>
        <v>cores</v>
      </c>
      <c r="P1174" s="6" t="str" cm="1">
        <f t="array" ref="P1174">INDEX(_xlfn.TEXTSPLIT(INDEX(_xlfn.TEXTSPLIT(TableCSV[[#This Row],[rep]],"="),3)," "),1)</f>
        <v>spread</v>
      </c>
      <c r="Q1174" s="6" cm="1">
        <f t="array" ref="Q1174">VALUE(INDEX(_xlfn.TEXTSPLIT(INDEX(_xlfn.TEXTSPLIT(TableCSV[[#This Row],[rep]],"="),4)," "),1))</f>
        <v>4</v>
      </c>
      <c r="R1174" s="6" cm="1">
        <f t="array" ref="R1174">VALUE(INDEX(_xlfn.TEXTSPLIT(INDEX(_xlfn.TEXTSPLIT(TableCSV[[#This Row],[rep]],"="),5)," "),1))</f>
        <v>4</v>
      </c>
    </row>
    <row r="1175" spans="1:18" hidden="1" x14ac:dyDescent="0.25">
      <c r="A1175" t="s">
        <v>1351</v>
      </c>
      <c r="B1175" t="s">
        <v>1352</v>
      </c>
      <c r="C1175" t="s">
        <v>36</v>
      </c>
      <c r="D1175" t="s">
        <v>1386</v>
      </c>
      <c r="E1175">
        <v>30000</v>
      </c>
      <c r="F1175">
        <v>30000</v>
      </c>
      <c r="G1175">
        <v>30000</v>
      </c>
      <c r="H1175">
        <v>275.66049396</v>
      </c>
      <c r="I1175">
        <v>275.66049400000003</v>
      </c>
      <c r="J1175">
        <v>195.89314100000001</v>
      </c>
      <c r="K1175" s="6" t="str" cm="1">
        <f t="array" ref="K1175">INDEX(_xlfn.TEXTSPLIT(TableCSV[[#This Row],[csv]],"_"),1)</f>
        <v>dgemm</v>
      </c>
      <c r="L1175" s="6" t="str" cm="1">
        <f t="array" ref="L1175">INDEX(_xlfn.TEXTSPLIT(TableCSV[[#This Row],[csv]],"_"),2)</f>
        <v>oblas</v>
      </c>
      <c r="M117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175" s="6">
        <f>IF(ISNUMBER(SEARCH("optimized",TableCSV[[#This Row],[csv]])),1,0)</f>
        <v>1</v>
      </c>
      <c r="O1175" s="6" t="str" cm="1">
        <f t="array" ref="O1175">INDEX(_xlfn.TEXTSPLIT(INDEX(_xlfn.TEXTSPLIT(TableCSV[[#This Row],[rep]],"="),2)," "),1)</f>
        <v>cores</v>
      </c>
      <c r="P1175" s="6" t="str" cm="1">
        <f t="array" ref="P1175">INDEX(_xlfn.TEXTSPLIT(INDEX(_xlfn.TEXTSPLIT(TableCSV[[#This Row],[rep]],"="),3)," "),1)</f>
        <v>spread</v>
      </c>
      <c r="Q1175" s="6" cm="1">
        <f t="array" ref="Q1175">VALUE(INDEX(_xlfn.TEXTSPLIT(INDEX(_xlfn.TEXTSPLIT(TableCSV[[#This Row],[rep]],"="),4)," "),1))</f>
        <v>3</v>
      </c>
      <c r="R1175" s="6" cm="1">
        <f t="array" ref="R1175">VALUE(INDEX(_xlfn.TEXTSPLIT(INDEX(_xlfn.TEXTSPLIT(TableCSV[[#This Row],[rep]],"="),5)," "),1))</f>
        <v>3</v>
      </c>
    </row>
    <row r="1176" spans="1:18" hidden="1" x14ac:dyDescent="0.25">
      <c r="A1176" t="s">
        <v>1387</v>
      </c>
      <c r="B1176" t="s">
        <v>1388</v>
      </c>
      <c r="C1176" t="s">
        <v>30</v>
      </c>
      <c r="D1176" t="s">
        <v>1389</v>
      </c>
      <c r="E1176">
        <v>30000</v>
      </c>
      <c r="F1176">
        <v>30000</v>
      </c>
      <c r="G1176">
        <v>30000</v>
      </c>
      <c r="H1176">
        <v>27.270103204000002</v>
      </c>
      <c r="I1176">
        <v>27.270102999999999</v>
      </c>
      <c r="J1176">
        <v>1980.1905260000001</v>
      </c>
      <c r="K1176" s="6" t="str" cm="1">
        <f t="array" ref="K1176">INDEX(_xlfn.TEXTSPLIT(TableCSV[[#This Row],[csv]],"_"),1)</f>
        <v>sgemm</v>
      </c>
      <c r="L1176" s="6" t="str" cm="1">
        <f t="array" ref="L1176">INDEX(_xlfn.TEXTSPLIT(TableCSV[[#This Row],[csv]],"_"),2)</f>
        <v>mkl</v>
      </c>
      <c r="M11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76" s="6">
        <f>IF(ISNUMBER(SEARCH("optimized",TableCSV[[#This Row],[csv]])),1,0)</f>
        <v>1</v>
      </c>
      <c r="O1176" s="6" t="str" cm="1">
        <f t="array" ref="O1176">INDEX(_xlfn.TEXTSPLIT(INDEX(_xlfn.TEXTSPLIT(TableCSV[[#This Row],[rep]],"="),2)," "),1)</f>
        <v>cores</v>
      </c>
      <c r="P1176" s="6" t="str" cm="1">
        <f t="array" ref="P1176">INDEX(_xlfn.TEXTSPLIT(INDEX(_xlfn.TEXTSPLIT(TableCSV[[#This Row],[rep]],"="),3)," "),1)</f>
        <v>close</v>
      </c>
      <c r="Q1176" s="6" cm="1">
        <f t="array" ref="Q1176">VALUE(INDEX(_xlfn.TEXTSPLIT(INDEX(_xlfn.TEXTSPLIT(TableCSV[[#This Row],[rep]],"="),4)," "),1))</f>
        <v>64</v>
      </c>
      <c r="R1176" s="6" cm="1">
        <f t="array" ref="R1176">VALUE(INDEX(_xlfn.TEXTSPLIT(INDEX(_xlfn.TEXTSPLIT(TableCSV[[#This Row],[rep]],"="),5)," "),1))</f>
        <v>64</v>
      </c>
    </row>
    <row r="1177" spans="1:18" hidden="1" x14ac:dyDescent="0.25">
      <c r="A1177" t="s">
        <v>1387</v>
      </c>
      <c r="B1177" t="s">
        <v>1388</v>
      </c>
      <c r="C1177" t="s">
        <v>30</v>
      </c>
      <c r="D1177" t="s">
        <v>1390</v>
      </c>
      <c r="E1177">
        <v>30000</v>
      </c>
      <c r="F1177">
        <v>30000</v>
      </c>
      <c r="G1177">
        <v>30000</v>
      </c>
      <c r="H1177">
        <v>27.276822617000001</v>
      </c>
      <c r="I1177">
        <v>27.276823</v>
      </c>
      <c r="J1177">
        <v>1979.7027230000001</v>
      </c>
      <c r="K1177" s="6" t="str" cm="1">
        <f t="array" ref="K1177">INDEX(_xlfn.TEXTSPLIT(TableCSV[[#This Row],[csv]],"_"),1)</f>
        <v>sgemm</v>
      </c>
      <c r="L1177" s="6" t="str" cm="1">
        <f t="array" ref="L1177">INDEX(_xlfn.TEXTSPLIT(TableCSV[[#This Row],[csv]],"_"),2)</f>
        <v>mkl</v>
      </c>
      <c r="M11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77" s="6">
        <f>IF(ISNUMBER(SEARCH("optimized",TableCSV[[#This Row],[csv]])),1,0)</f>
        <v>1</v>
      </c>
      <c r="O1177" s="6" t="str" cm="1">
        <f t="array" ref="O1177">INDEX(_xlfn.TEXTSPLIT(INDEX(_xlfn.TEXTSPLIT(TableCSV[[#This Row],[rep]],"="),2)," "),1)</f>
        <v>cores</v>
      </c>
      <c r="P1177" s="6" t="str" cm="1">
        <f t="array" ref="P1177">INDEX(_xlfn.TEXTSPLIT(INDEX(_xlfn.TEXTSPLIT(TableCSV[[#This Row],[rep]],"="),3)," "),1)</f>
        <v>close</v>
      </c>
      <c r="Q1177" s="6" cm="1">
        <f t="array" ref="Q1177">VALUE(INDEX(_xlfn.TEXTSPLIT(INDEX(_xlfn.TEXTSPLIT(TableCSV[[#This Row],[rep]],"="),4)," "),1))</f>
        <v>63</v>
      </c>
      <c r="R1177" s="6" cm="1">
        <f t="array" ref="R1177">VALUE(INDEX(_xlfn.TEXTSPLIT(INDEX(_xlfn.TEXTSPLIT(TableCSV[[#This Row],[rep]],"="),5)," "),1))</f>
        <v>63</v>
      </c>
    </row>
    <row r="1178" spans="1:18" hidden="1" x14ac:dyDescent="0.25">
      <c r="A1178" t="s">
        <v>1387</v>
      </c>
      <c r="B1178" t="s">
        <v>1388</v>
      </c>
      <c r="C1178" t="s">
        <v>30</v>
      </c>
      <c r="D1178" t="s">
        <v>1391</v>
      </c>
      <c r="E1178">
        <v>30000</v>
      </c>
      <c r="F1178">
        <v>30000</v>
      </c>
      <c r="G1178">
        <v>30000</v>
      </c>
      <c r="H1178">
        <v>25.174921468000001</v>
      </c>
      <c r="I1178">
        <v>25.174921000000001</v>
      </c>
      <c r="J1178">
        <v>2144.9917949999999</v>
      </c>
      <c r="K1178" s="6" t="str" cm="1">
        <f t="array" ref="K1178">INDEX(_xlfn.TEXTSPLIT(TableCSV[[#This Row],[csv]],"_"),1)</f>
        <v>sgemm</v>
      </c>
      <c r="L1178" s="6" t="str" cm="1">
        <f t="array" ref="L1178">INDEX(_xlfn.TEXTSPLIT(TableCSV[[#This Row],[csv]],"_"),2)</f>
        <v>mkl</v>
      </c>
      <c r="M11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78" s="6">
        <f>IF(ISNUMBER(SEARCH("optimized",TableCSV[[#This Row],[csv]])),1,0)</f>
        <v>1</v>
      </c>
      <c r="O1178" s="6" t="str" cm="1">
        <f t="array" ref="O1178">INDEX(_xlfn.TEXTSPLIT(INDEX(_xlfn.TEXTSPLIT(TableCSV[[#This Row],[rep]],"="),2)," "),1)</f>
        <v>cores</v>
      </c>
      <c r="P1178" s="6" t="str" cm="1">
        <f t="array" ref="P1178">INDEX(_xlfn.TEXTSPLIT(INDEX(_xlfn.TEXTSPLIT(TableCSV[[#This Row],[rep]],"="),3)," "),1)</f>
        <v>close</v>
      </c>
      <c r="Q1178" s="6" cm="1">
        <f t="array" ref="Q1178">VALUE(INDEX(_xlfn.TEXTSPLIT(INDEX(_xlfn.TEXTSPLIT(TableCSV[[#This Row],[rep]],"="),4)," "),1))</f>
        <v>62</v>
      </c>
      <c r="R1178" s="6" cm="1">
        <f t="array" ref="R1178">VALUE(INDEX(_xlfn.TEXTSPLIT(INDEX(_xlfn.TEXTSPLIT(TableCSV[[#This Row],[rep]],"="),5)," "),1))</f>
        <v>62</v>
      </c>
    </row>
    <row r="1179" spans="1:18" hidden="1" x14ac:dyDescent="0.25">
      <c r="A1179" t="s">
        <v>1387</v>
      </c>
      <c r="B1179" t="s">
        <v>1388</v>
      </c>
      <c r="C1179" t="s">
        <v>30</v>
      </c>
      <c r="D1179" t="s">
        <v>1392</v>
      </c>
      <c r="E1179">
        <v>30000</v>
      </c>
      <c r="F1179">
        <v>30000</v>
      </c>
      <c r="G1179">
        <v>30000</v>
      </c>
      <c r="H1179">
        <v>27.752209370999999</v>
      </c>
      <c r="I1179">
        <v>27.752209000000001</v>
      </c>
      <c r="J1179">
        <v>1945.7910280000001</v>
      </c>
      <c r="K1179" s="6" t="str" cm="1">
        <f t="array" ref="K1179">INDEX(_xlfn.TEXTSPLIT(TableCSV[[#This Row],[csv]],"_"),1)</f>
        <v>sgemm</v>
      </c>
      <c r="L1179" s="6" t="str" cm="1">
        <f t="array" ref="L1179">INDEX(_xlfn.TEXTSPLIT(TableCSV[[#This Row],[csv]],"_"),2)</f>
        <v>mkl</v>
      </c>
      <c r="M11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79" s="6">
        <f>IF(ISNUMBER(SEARCH("optimized",TableCSV[[#This Row],[csv]])),1,0)</f>
        <v>1</v>
      </c>
      <c r="O1179" s="6" t="str" cm="1">
        <f t="array" ref="O1179">INDEX(_xlfn.TEXTSPLIT(INDEX(_xlfn.TEXTSPLIT(TableCSV[[#This Row],[rep]],"="),2)," "),1)</f>
        <v>cores</v>
      </c>
      <c r="P1179" s="6" t="str" cm="1">
        <f t="array" ref="P1179">INDEX(_xlfn.TEXTSPLIT(INDEX(_xlfn.TEXTSPLIT(TableCSV[[#This Row],[rep]],"="),3)," "),1)</f>
        <v>close</v>
      </c>
      <c r="Q1179" s="6" cm="1">
        <f t="array" ref="Q1179">VALUE(INDEX(_xlfn.TEXTSPLIT(INDEX(_xlfn.TEXTSPLIT(TableCSV[[#This Row],[rep]],"="),4)," "),1))</f>
        <v>61</v>
      </c>
      <c r="R1179" s="6" cm="1">
        <f t="array" ref="R1179">VALUE(INDEX(_xlfn.TEXTSPLIT(INDEX(_xlfn.TEXTSPLIT(TableCSV[[#This Row],[rep]],"="),5)," "),1))</f>
        <v>61</v>
      </c>
    </row>
    <row r="1180" spans="1:18" hidden="1" x14ac:dyDescent="0.25">
      <c r="A1180" t="s">
        <v>1387</v>
      </c>
      <c r="B1180" t="s">
        <v>1388</v>
      </c>
      <c r="C1180" t="s">
        <v>30</v>
      </c>
      <c r="D1180" t="s">
        <v>1393</v>
      </c>
      <c r="E1180">
        <v>30000</v>
      </c>
      <c r="F1180">
        <v>30000</v>
      </c>
      <c r="G1180">
        <v>30000</v>
      </c>
      <c r="H1180">
        <v>27.811879424000001</v>
      </c>
      <c r="I1180">
        <v>27.811879000000001</v>
      </c>
      <c r="J1180">
        <v>1941.6163570000001</v>
      </c>
      <c r="K1180" s="6" t="str" cm="1">
        <f t="array" ref="K1180">INDEX(_xlfn.TEXTSPLIT(TableCSV[[#This Row],[csv]],"_"),1)</f>
        <v>sgemm</v>
      </c>
      <c r="L1180" s="6" t="str" cm="1">
        <f t="array" ref="L1180">INDEX(_xlfn.TEXTSPLIT(TableCSV[[#This Row],[csv]],"_"),2)</f>
        <v>mkl</v>
      </c>
      <c r="M11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0" s="6">
        <f>IF(ISNUMBER(SEARCH("optimized",TableCSV[[#This Row],[csv]])),1,0)</f>
        <v>1</v>
      </c>
      <c r="O1180" s="6" t="str" cm="1">
        <f t="array" ref="O1180">INDEX(_xlfn.TEXTSPLIT(INDEX(_xlfn.TEXTSPLIT(TableCSV[[#This Row],[rep]],"="),2)," "),1)</f>
        <v>cores</v>
      </c>
      <c r="P1180" s="6" t="str" cm="1">
        <f t="array" ref="P1180">INDEX(_xlfn.TEXTSPLIT(INDEX(_xlfn.TEXTSPLIT(TableCSV[[#This Row],[rep]],"="),3)," "),1)</f>
        <v>close</v>
      </c>
      <c r="Q1180" s="6" cm="1">
        <f t="array" ref="Q1180">VALUE(INDEX(_xlfn.TEXTSPLIT(INDEX(_xlfn.TEXTSPLIT(TableCSV[[#This Row],[rep]],"="),4)," "),1))</f>
        <v>60</v>
      </c>
      <c r="R1180" s="6" cm="1">
        <f t="array" ref="R1180">VALUE(INDEX(_xlfn.TEXTSPLIT(INDEX(_xlfn.TEXTSPLIT(TableCSV[[#This Row],[rep]],"="),5)," "),1))</f>
        <v>60</v>
      </c>
    </row>
    <row r="1181" spans="1:18" hidden="1" x14ac:dyDescent="0.25">
      <c r="A1181" t="s">
        <v>1387</v>
      </c>
      <c r="B1181" t="s">
        <v>1388</v>
      </c>
      <c r="C1181" t="s">
        <v>30</v>
      </c>
      <c r="D1181" t="s">
        <v>1394</v>
      </c>
      <c r="E1181">
        <v>30000</v>
      </c>
      <c r="F1181">
        <v>30000</v>
      </c>
      <c r="G1181">
        <v>30000</v>
      </c>
      <c r="H1181">
        <v>26.520644437000001</v>
      </c>
      <c r="I1181">
        <v>26.520644000000001</v>
      </c>
      <c r="J1181">
        <v>2036.149617</v>
      </c>
      <c r="K1181" s="6" t="str" cm="1">
        <f t="array" ref="K1181">INDEX(_xlfn.TEXTSPLIT(TableCSV[[#This Row],[csv]],"_"),1)</f>
        <v>sgemm</v>
      </c>
      <c r="L1181" s="6" t="str" cm="1">
        <f t="array" ref="L1181">INDEX(_xlfn.TEXTSPLIT(TableCSV[[#This Row],[csv]],"_"),2)</f>
        <v>mkl</v>
      </c>
      <c r="M11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1" s="6">
        <f>IF(ISNUMBER(SEARCH("optimized",TableCSV[[#This Row],[csv]])),1,0)</f>
        <v>1</v>
      </c>
      <c r="O1181" s="6" t="str" cm="1">
        <f t="array" ref="O1181">INDEX(_xlfn.TEXTSPLIT(INDEX(_xlfn.TEXTSPLIT(TableCSV[[#This Row],[rep]],"="),2)," "),1)</f>
        <v>cores</v>
      </c>
      <c r="P1181" s="6" t="str" cm="1">
        <f t="array" ref="P1181">INDEX(_xlfn.TEXTSPLIT(INDEX(_xlfn.TEXTSPLIT(TableCSV[[#This Row],[rep]],"="),3)," "),1)</f>
        <v>close</v>
      </c>
      <c r="Q1181" s="6" cm="1">
        <f t="array" ref="Q1181">VALUE(INDEX(_xlfn.TEXTSPLIT(INDEX(_xlfn.TEXTSPLIT(TableCSV[[#This Row],[rep]],"="),4)," "),1))</f>
        <v>59</v>
      </c>
      <c r="R1181" s="6" cm="1">
        <f t="array" ref="R1181">VALUE(INDEX(_xlfn.TEXTSPLIT(INDEX(_xlfn.TEXTSPLIT(TableCSV[[#This Row],[rep]],"="),5)," "),1))</f>
        <v>59</v>
      </c>
    </row>
    <row r="1182" spans="1:18" hidden="1" x14ac:dyDescent="0.25">
      <c r="A1182" t="s">
        <v>1387</v>
      </c>
      <c r="B1182" t="s">
        <v>1388</v>
      </c>
      <c r="C1182" t="s">
        <v>30</v>
      </c>
      <c r="D1182" t="s">
        <v>1395</v>
      </c>
      <c r="E1182">
        <v>30000</v>
      </c>
      <c r="F1182">
        <v>30000</v>
      </c>
      <c r="G1182">
        <v>30000</v>
      </c>
      <c r="H1182">
        <v>26.805857345</v>
      </c>
      <c r="I1182">
        <v>26.805857</v>
      </c>
      <c r="J1182">
        <v>2014.4850919999999</v>
      </c>
      <c r="K1182" s="6" t="str" cm="1">
        <f t="array" ref="K1182">INDEX(_xlfn.TEXTSPLIT(TableCSV[[#This Row],[csv]],"_"),1)</f>
        <v>sgemm</v>
      </c>
      <c r="L1182" s="6" t="str" cm="1">
        <f t="array" ref="L1182">INDEX(_xlfn.TEXTSPLIT(TableCSV[[#This Row],[csv]],"_"),2)</f>
        <v>mkl</v>
      </c>
      <c r="M11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2" s="6">
        <f>IF(ISNUMBER(SEARCH("optimized",TableCSV[[#This Row],[csv]])),1,0)</f>
        <v>1</v>
      </c>
      <c r="O1182" s="6" t="str" cm="1">
        <f t="array" ref="O1182">INDEX(_xlfn.TEXTSPLIT(INDEX(_xlfn.TEXTSPLIT(TableCSV[[#This Row],[rep]],"="),2)," "),1)</f>
        <v>cores</v>
      </c>
      <c r="P1182" s="6" t="str" cm="1">
        <f t="array" ref="P1182">INDEX(_xlfn.TEXTSPLIT(INDEX(_xlfn.TEXTSPLIT(TableCSV[[#This Row],[rep]],"="),3)," "),1)</f>
        <v>close</v>
      </c>
      <c r="Q1182" s="6" cm="1">
        <f t="array" ref="Q1182">VALUE(INDEX(_xlfn.TEXTSPLIT(INDEX(_xlfn.TEXTSPLIT(TableCSV[[#This Row],[rep]],"="),4)," "),1))</f>
        <v>58</v>
      </c>
      <c r="R1182" s="6" cm="1">
        <f t="array" ref="R1182">VALUE(INDEX(_xlfn.TEXTSPLIT(INDEX(_xlfn.TEXTSPLIT(TableCSV[[#This Row],[rep]],"="),5)," "),1))</f>
        <v>58</v>
      </c>
    </row>
    <row r="1183" spans="1:18" hidden="1" x14ac:dyDescent="0.25">
      <c r="A1183" t="s">
        <v>1387</v>
      </c>
      <c r="B1183" t="s">
        <v>1388</v>
      </c>
      <c r="C1183" t="s">
        <v>30</v>
      </c>
      <c r="D1183" t="s">
        <v>1396</v>
      </c>
      <c r="E1183">
        <v>30000</v>
      </c>
      <c r="F1183">
        <v>30000</v>
      </c>
      <c r="G1183">
        <v>30000</v>
      </c>
      <c r="H1183">
        <v>26.116509790999999</v>
      </c>
      <c r="I1183">
        <v>26.116510000000002</v>
      </c>
      <c r="J1183">
        <v>2067.6576020000002</v>
      </c>
      <c r="K1183" s="6" t="str" cm="1">
        <f t="array" ref="K1183">INDEX(_xlfn.TEXTSPLIT(TableCSV[[#This Row],[csv]],"_"),1)</f>
        <v>sgemm</v>
      </c>
      <c r="L1183" s="6" t="str" cm="1">
        <f t="array" ref="L1183">INDEX(_xlfn.TEXTSPLIT(TableCSV[[#This Row],[csv]],"_"),2)</f>
        <v>mkl</v>
      </c>
      <c r="M11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3" s="6">
        <f>IF(ISNUMBER(SEARCH("optimized",TableCSV[[#This Row],[csv]])),1,0)</f>
        <v>1</v>
      </c>
      <c r="O1183" s="6" t="str" cm="1">
        <f t="array" ref="O1183">INDEX(_xlfn.TEXTSPLIT(INDEX(_xlfn.TEXTSPLIT(TableCSV[[#This Row],[rep]],"="),2)," "),1)</f>
        <v>cores</v>
      </c>
      <c r="P1183" s="6" t="str" cm="1">
        <f t="array" ref="P1183">INDEX(_xlfn.TEXTSPLIT(INDEX(_xlfn.TEXTSPLIT(TableCSV[[#This Row],[rep]],"="),3)," "),1)</f>
        <v>close</v>
      </c>
      <c r="Q1183" s="6" cm="1">
        <f t="array" ref="Q1183">VALUE(INDEX(_xlfn.TEXTSPLIT(INDEX(_xlfn.TEXTSPLIT(TableCSV[[#This Row],[rep]],"="),4)," "),1))</f>
        <v>57</v>
      </c>
      <c r="R1183" s="6" cm="1">
        <f t="array" ref="R1183">VALUE(INDEX(_xlfn.TEXTSPLIT(INDEX(_xlfn.TEXTSPLIT(TableCSV[[#This Row],[rep]],"="),5)," "),1))</f>
        <v>57</v>
      </c>
    </row>
    <row r="1184" spans="1:18" hidden="1" x14ac:dyDescent="0.25">
      <c r="A1184" t="s">
        <v>1387</v>
      </c>
      <c r="B1184" t="s">
        <v>1388</v>
      </c>
      <c r="C1184" t="s">
        <v>30</v>
      </c>
      <c r="D1184" t="s">
        <v>1397</v>
      </c>
      <c r="E1184">
        <v>30000</v>
      </c>
      <c r="F1184">
        <v>30000</v>
      </c>
      <c r="G1184">
        <v>30000</v>
      </c>
      <c r="H1184">
        <v>25.955591759000001</v>
      </c>
      <c r="I1184">
        <v>25.955591999999999</v>
      </c>
      <c r="J1184">
        <v>2080.4765499999999</v>
      </c>
      <c r="K1184" s="6" t="str" cm="1">
        <f t="array" ref="K1184">INDEX(_xlfn.TEXTSPLIT(TableCSV[[#This Row],[csv]],"_"),1)</f>
        <v>sgemm</v>
      </c>
      <c r="L1184" s="6" t="str" cm="1">
        <f t="array" ref="L1184">INDEX(_xlfn.TEXTSPLIT(TableCSV[[#This Row],[csv]],"_"),2)</f>
        <v>mkl</v>
      </c>
      <c r="M11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4" s="6">
        <f>IF(ISNUMBER(SEARCH("optimized",TableCSV[[#This Row],[csv]])),1,0)</f>
        <v>1</v>
      </c>
      <c r="O1184" s="6" t="str" cm="1">
        <f t="array" ref="O1184">INDEX(_xlfn.TEXTSPLIT(INDEX(_xlfn.TEXTSPLIT(TableCSV[[#This Row],[rep]],"="),2)," "),1)</f>
        <v>cores</v>
      </c>
      <c r="P1184" s="6" t="str" cm="1">
        <f t="array" ref="P1184">INDEX(_xlfn.TEXTSPLIT(INDEX(_xlfn.TEXTSPLIT(TableCSV[[#This Row],[rep]],"="),3)," "),1)</f>
        <v>close</v>
      </c>
      <c r="Q1184" s="6" cm="1">
        <f t="array" ref="Q1184">VALUE(INDEX(_xlfn.TEXTSPLIT(INDEX(_xlfn.TEXTSPLIT(TableCSV[[#This Row],[rep]],"="),4)," "),1))</f>
        <v>56</v>
      </c>
      <c r="R1184" s="6" cm="1">
        <f t="array" ref="R1184">VALUE(INDEX(_xlfn.TEXTSPLIT(INDEX(_xlfn.TEXTSPLIT(TableCSV[[#This Row],[rep]],"="),5)," "),1))</f>
        <v>56</v>
      </c>
    </row>
    <row r="1185" spans="1:18" hidden="1" x14ac:dyDescent="0.25">
      <c r="A1185" t="s">
        <v>1387</v>
      </c>
      <c r="B1185" t="s">
        <v>1388</v>
      </c>
      <c r="C1185" t="s">
        <v>30</v>
      </c>
      <c r="D1185" t="s">
        <v>1398</v>
      </c>
      <c r="E1185">
        <v>30000</v>
      </c>
      <c r="F1185">
        <v>30000</v>
      </c>
      <c r="G1185">
        <v>30000</v>
      </c>
      <c r="H1185">
        <v>25.757923812000001</v>
      </c>
      <c r="I1185">
        <v>25.757923999999999</v>
      </c>
      <c r="J1185">
        <v>2096.4422599999998</v>
      </c>
      <c r="K1185" s="6" t="str" cm="1">
        <f t="array" ref="K1185">INDEX(_xlfn.TEXTSPLIT(TableCSV[[#This Row],[csv]],"_"),1)</f>
        <v>sgemm</v>
      </c>
      <c r="L1185" s="6" t="str" cm="1">
        <f t="array" ref="L1185">INDEX(_xlfn.TEXTSPLIT(TableCSV[[#This Row],[csv]],"_"),2)</f>
        <v>mkl</v>
      </c>
      <c r="M11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5" s="6">
        <f>IF(ISNUMBER(SEARCH("optimized",TableCSV[[#This Row],[csv]])),1,0)</f>
        <v>1</v>
      </c>
      <c r="O1185" s="6" t="str" cm="1">
        <f t="array" ref="O1185">INDEX(_xlfn.TEXTSPLIT(INDEX(_xlfn.TEXTSPLIT(TableCSV[[#This Row],[rep]],"="),2)," "),1)</f>
        <v>cores</v>
      </c>
      <c r="P1185" s="6" t="str" cm="1">
        <f t="array" ref="P1185">INDEX(_xlfn.TEXTSPLIT(INDEX(_xlfn.TEXTSPLIT(TableCSV[[#This Row],[rep]],"="),3)," "),1)</f>
        <v>close</v>
      </c>
      <c r="Q1185" s="6" cm="1">
        <f t="array" ref="Q1185">VALUE(INDEX(_xlfn.TEXTSPLIT(INDEX(_xlfn.TEXTSPLIT(TableCSV[[#This Row],[rep]],"="),4)," "),1))</f>
        <v>55</v>
      </c>
      <c r="R1185" s="6" cm="1">
        <f t="array" ref="R1185">VALUE(INDEX(_xlfn.TEXTSPLIT(INDEX(_xlfn.TEXTSPLIT(TableCSV[[#This Row],[rep]],"="),5)," "),1))</f>
        <v>55</v>
      </c>
    </row>
    <row r="1186" spans="1:18" hidden="1" x14ac:dyDescent="0.25">
      <c r="A1186" t="s">
        <v>1387</v>
      </c>
      <c r="B1186" t="s">
        <v>1388</v>
      </c>
      <c r="C1186" t="s">
        <v>30</v>
      </c>
      <c r="D1186" t="s">
        <v>1399</v>
      </c>
      <c r="E1186">
        <v>30000</v>
      </c>
      <c r="F1186">
        <v>30000</v>
      </c>
      <c r="G1186">
        <v>30000</v>
      </c>
      <c r="H1186">
        <v>26.65236913</v>
      </c>
      <c r="I1186">
        <v>26.652369</v>
      </c>
      <c r="J1186">
        <v>2026.0863019999999</v>
      </c>
      <c r="K1186" s="6" t="str" cm="1">
        <f t="array" ref="K1186">INDEX(_xlfn.TEXTSPLIT(TableCSV[[#This Row],[csv]],"_"),1)</f>
        <v>sgemm</v>
      </c>
      <c r="L1186" s="6" t="str" cm="1">
        <f t="array" ref="L1186">INDEX(_xlfn.TEXTSPLIT(TableCSV[[#This Row],[csv]],"_"),2)</f>
        <v>mkl</v>
      </c>
      <c r="M11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6" s="6">
        <f>IF(ISNUMBER(SEARCH("optimized",TableCSV[[#This Row],[csv]])),1,0)</f>
        <v>1</v>
      </c>
      <c r="O1186" s="6" t="str" cm="1">
        <f t="array" ref="O1186">INDEX(_xlfn.TEXTSPLIT(INDEX(_xlfn.TEXTSPLIT(TableCSV[[#This Row],[rep]],"="),2)," "),1)</f>
        <v>cores</v>
      </c>
      <c r="P1186" s="6" t="str" cm="1">
        <f t="array" ref="P1186">INDEX(_xlfn.TEXTSPLIT(INDEX(_xlfn.TEXTSPLIT(TableCSV[[#This Row],[rep]],"="),3)," "),1)</f>
        <v>close</v>
      </c>
      <c r="Q1186" s="6" cm="1">
        <f t="array" ref="Q1186">VALUE(INDEX(_xlfn.TEXTSPLIT(INDEX(_xlfn.TEXTSPLIT(TableCSV[[#This Row],[rep]],"="),4)," "),1))</f>
        <v>54</v>
      </c>
      <c r="R1186" s="6" cm="1">
        <f t="array" ref="R1186">VALUE(INDEX(_xlfn.TEXTSPLIT(INDEX(_xlfn.TEXTSPLIT(TableCSV[[#This Row],[rep]],"="),5)," "),1))</f>
        <v>54</v>
      </c>
    </row>
    <row r="1187" spans="1:18" hidden="1" x14ac:dyDescent="0.25">
      <c r="A1187" t="s">
        <v>1387</v>
      </c>
      <c r="B1187" t="s">
        <v>1388</v>
      </c>
      <c r="C1187" t="s">
        <v>30</v>
      </c>
      <c r="D1187" t="s">
        <v>1400</v>
      </c>
      <c r="E1187">
        <v>30000</v>
      </c>
      <c r="F1187">
        <v>30000</v>
      </c>
      <c r="G1187">
        <v>30000</v>
      </c>
      <c r="H1187">
        <v>25.649652283999998</v>
      </c>
      <c r="I1187">
        <v>25.649652</v>
      </c>
      <c r="J1187">
        <v>2105.291698</v>
      </c>
      <c r="K1187" s="6" t="str" cm="1">
        <f t="array" ref="K1187">INDEX(_xlfn.TEXTSPLIT(TableCSV[[#This Row],[csv]],"_"),1)</f>
        <v>sgemm</v>
      </c>
      <c r="L1187" s="6" t="str" cm="1">
        <f t="array" ref="L1187">INDEX(_xlfn.TEXTSPLIT(TableCSV[[#This Row],[csv]],"_"),2)</f>
        <v>mkl</v>
      </c>
      <c r="M11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7" s="6">
        <f>IF(ISNUMBER(SEARCH("optimized",TableCSV[[#This Row],[csv]])),1,0)</f>
        <v>1</v>
      </c>
      <c r="O1187" s="6" t="str" cm="1">
        <f t="array" ref="O1187">INDEX(_xlfn.TEXTSPLIT(INDEX(_xlfn.TEXTSPLIT(TableCSV[[#This Row],[rep]],"="),2)," "),1)</f>
        <v>cores</v>
      </c>
      <c r="P1187" s="6" t="str" cm="1">
        <f t="array" ref="P1187">INDEX(_xlfn.TEXTSPLIT(INDEX(_xlfn.TEXTSPLIT(TableCSV[[#This Row],[rep]],"="),3)," "),1)</f>
        <v>close</v>
      </c>
      <c r="Q1187" s="6" cm="1">
        <f t="array" ref="Q1187">VALUE(INDEX(_xlfn.TEXTSPLIT(INDEX(_xlfn.TEXTSPLIT(TableCSV[[#This Row],[rep]],"="),4)," "),1))</f>
        <v>53</v>
      </c>
      <c r="R1187" s="6" cm="1">
        <f t="array" ref="R1187">VALUE(INDEX(_xlfn.TEXTSPLIT(INDEX(_xlfn.TEXTSPLIT(TableCSV[[#This Row],[rep]],"="),5)," "),1))</f>
        <v>53</v>
      </c>
    </row>
    <row r="1188" spans="1:18" hidden="1" x14ac:dyDescent="0.25">
      <c r="A1188" t="s">
        <v>1387</v>
      </c>
      <c r="B1188" t="s">
        <v>1388</v>
      </c>
      <c r="C1188" t="s">
        <v>30</v>
      </c>
      <c r="D1188" t="s">
        <v>1401</v>
      </c>
      <c r="E1188">
        <v>30000</v>
      </c>
      <c r="F1188">
        <v>30000</v>
      </c>
      <c r="G1188">
        <v>30000</v>
      </c>
      <c r="H1188">
        <v>26.477071724000002</v>
      </c>
      <c r="I1188">
        <v>26.477072</v>
      </c>
      <c r="J1188">
        <v>2039.5004610000001</v>
      </c>
      <c r="K1188" s="6" t="str" cm="1">
        <f t="array" ref="K1188">INDEX(_xlfn.TEXTSPLIT(TableCSV[[#This Row],[csv]],"_"),1)</f>
        <v>sgemm</v>
      </c>
      <c r="L1188" s="6" t="str" cm="1">
        <f t="array" ref="L1188">INDEX(_xlfn.TEXTSPLIT(TableCSV[[#This Row],[csv]],"_"),2)</f>
        <v>mkl</v>
      </c>
      <c r="M11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8" s="6">
        <f>IF(ISNUMBER(SEARCH("optimized",TableCSV[[#This Row],[csv]])),1,0)</f>
        <v>1</v>
      </c>
      <c r="O1188" s="6" t="str" cm="1">
        <f t="array" ref="O1188">INDEX(_xlfn.TEXTSPLIT(INDEX(_xlfn.TEXTSPLIT(TableCSV[[#This Row],[rep]],"="),2)," "),1)</f>
        <v>cores</v>
      </c>
      <c r="P1188" s="6" t="str" cm="1">
        <f t="array" ref="P1188">INDEX(_xlfn.TEXTSPLIT(INDEX(_xlfn.TEXTSPLIT(TableCSV[[#This Row],[rep]],"="),3)," "),1)</f>
        <v>close</v>
      </c>
      <c r="Q1188" s="6" cm="1">
        <f t="array" ref="Q1188">VALUE(INDEX(_xlfn.TEXTSPLIT(INDEX(_xlfn.TEXTSPLIT(TableCSV[[#This Row],[rep]],"="),4)," "),1))</f>
        <v>52</v>
      </c>
      <c r="R1188" s="6" cm="1">
        <f t="array" ref="R1188">VALUE(INDEX(_xlfn.TEXTSPLIT(INDEX(_xlfn.TEXTSPLIT(TableCSV[[#This Row],[rep]],"="),5)," "),1))</f>
        <v>52</v>
      </c>
    </row>
    <row r="1189" spans="1:18" hidden="1" x14ac:dyDescent="0.25">
      <c r="A1189" t="s">
        <v>1387</v>
      </c>
      <c r="B1189" t="s">
        <v>1388</v>
      </c>
      <c r="C1189" t="s">
        <v>30</v>
      </c>
      <c r="D1189" t="s">
        <v>1402</v>
      </c>
      <c r="E1189">
        <v>30000</v>
      </c>
      <c r="F1189">
        <v>30000</v>
      </c>
      <c r="G1189">
        <v>30000</v>
      </c>
      <c r="H1189">
        <v>28.546210302999999</v>
      </c>
      <c r="I1189">
        <v>28.546209999999999</v>
      </c>
      <c r="J1189">
        <v>1891.669662</v>
      </c>
      <c r="K1189" s="6" t="str" cm="1">
        <f t="array" ref="K1189">INDEX(_xlfn.TEXTSPLIT(TableCSV[[#This Row],[csv]],"_"),1)</f>
        <v>sgemm</v>
      </c>
      <c r="L1189" s="6" t="str" cm="1">
        <f t="array" ref="L1189">INDEX(_xlfn.TEXTSPLIT(TableCSV[[#This Row],[csv]],"_"),2)</f>
        <v>mkl</v>
      </c>
      <c r="M11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89" s="6">
        <f>IF(ISNUMBER(SEARCH("optimized",TableCSV[[#This Row],[csv]])),1,0)</f>
        <v>1</v>
      </c>
      <c r="O1189" s="6" t="str" cm="1">
        <f t="array" ref="O1189">INDEX(_xlfn.TEXTSPLIT(INDEX(_xlfn.TEXTSPLIT(TableCSV[[#This Row],[rep]],"="),2)," "),1)</f>
        <v>cores</v>
      </c>
      <c r="P1189" s="6" t="str" cm="1">
        <f t="array" ref="P1189">INDEX(_xlfn.TEXTSPLIT(INDEX(_xlfn.TEXTSPLIT(TableCSV[[#This Row],[rep]],"="),3)," "),1)</f>
        <v>close</v>
      </c>
      <c r="Q1189" s="6" cm="1">
        <f t="array" ref="Q1189">VALUE(INDEX(_xlfn.TEXTSPLIT(INDEX(_xlfn.TEXTSPLIT(TableCSV[[#This Row],[rep]],"="),4)," "),1))</f>
        <v>51</v>
      </c>
      <c r="R1189" s="6" cm="1">
        <f t="array" ref="R1189">VALUE(INDEX(_xlfn.TEXTSPLIT(INDEX(_xlfn.TEXTSPLIT(TableCSV[[#This Row],[rep]],"="),5)," "),1))</f>
        <v>51</v>
      </c>
    </row>
    <row r="1190" spans="1:18" hidden="1" x14ac:dyDescent="0.25">
      <c r="A1190" t="s">
        <v>1387</v>
      </c>
      <c r="B1190" t="s">
        <v>1388</v>
      </c>
      <c r="C1190" t="s">
        <v>30</v>
      </c>
      <c r="D1190" t="s">
        <v>1403</v>
      </c>
      <c r="E1190">
        <v>30000</v>
      </c>
      <c r="F1190">
        <v>30000</v>
      </c>
      <c r="G1190">
        <v>30000</v>
      </c>
      <c r="H1190">
        <v>28.464932466</v>
      </c>
      <c r="I1190">
        <v>28.464932000000001</v>
      </c>
      <c r="J1190">
        <v>1897.071074</v>
      </c>
      <c r="K1190" s="6" t="str" cm="1">
        <f t="array" ref="K1190">INDEX(_xlfn.TEXTSPLIT(TableCSV[[#This Row],[csv]],"_"),1)</f>
        <v>sgemm</v>
      </c>
      <c r="L1190" s="6" t="str" cm="1">
        <f t="array" ref="L1190">INDEX(_xlfn.TEXTSPLIT(TableCSV[[#This Row],[csv]],"_"),2)</f>
        <v>mkl</v>
      </c>
      <c r="M11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0" s="6">
        <f>IF(ISNUMBER(SEARCH("optimized",TableCSV[[#This Row],[csv]])),1,0)</f>
        <v>1</v>
      </c>
      <c r="O1190" s="6" t="str" cm="1">
        <f t="array" ref="O1190">INDEX(_xlfn.TEXTSPLIT(INDEX(_xlfn.TEXTSPLIT(TableCSV[[#This Row],[rep]],"="),2)," "),1)</f>
        <v>cores</v>
      </c>
      <c r="P1190" s="6" t="str" cm="1">
        <f t="array" ref="P1190">INDEX(_xlfn.TEXTSPLIT(INDEX(_xlfn.TEXTSPLIT(TableCSV[[#This Row],[rep]],"="),3)," "),1)</f>
        <v>close</v>
      </c>
      <c r="Q1190" s="6" cm="1">
        <f t="array" ref="Q1190">VALUE(INDEX(_xlfn.TEXTSPLIT(INDEX(_xlfn.TEXTSPLIT(TableCSV[[#This Row],[rep]],"="),4)," "),1))</f>
        <v>50</v>
      </c>
      <c r="R1190" s="6" cm="1">
        <f t="array" ref="R1190">VALUE(INDEX(_xlfn.TEXTSPLIT(INDEX(_xlfn.TEXTSPLIT(TableCSV[[#This Row],[rep]],"="),5)," "),1))</f>
        <v>50</v>
      </c>
    </row>
    <row r="1191" spans="1:18" hidden="1" x14ac:dyDescent="0.25">
      <c r="A1191" t="s">
        <v>1387</v>
      </c>
      <c r="B1191" t="s">
        <v>1388</v>
      </c>
      <c r="C1191" t="s">
        <v>30</v>
      </c>
      <c r="D1191" t="s">
        <v>1404</v>
      </c>
      <c r="E1191">
        <v>30000</v>
      </c>
      <c r="F1191">
        <v>30000</v>
      </c>
      <c r="G1191">
        <v>30000</v>
      </c>
      <c r="H1191">
        <v>27.099587546999999</v>
      </c>
      <c r="I1191">
        <v>27.099588000000001</v>
      </c>
      <c r="J1191">
        <v>1992.6502539999999</v>
      </c>
      <c r="K1191" s="6" t="str" cm="1">
        <f t="array" ref="K1191">INDEX(_xlfn.TEXTSPLIT(TableCSV[[#This Row],[csv]],"_"),1)</f>
        <v>sgemm</v>
      </c>
      <c r="L1191" s="6" t="str" cm="1">
        <f t="array" ref="L1191">INDEX(_xlfn.TEXTSPLIT(TableCSV[[#This Row],[csv]],"_"),2)</f>
        <v>mkl</v>
      </c>
      <c r="M11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1" s="6">
        <f>IF(ISNUMBER(SEARCH("optimized",TableCSV[[#This Row],[csv]])),1,0)</f>
        <v>1</v>
      </c>
      <c r="O1191" s="6" t="str" cm="1">
        <f t="array" ref="O1191">INDEX(_xlfn.TEXTSPLIT(INDEX(_xlfn.TEXTSPLIT(TableCSV[[#This Row],[rep]],"="),2)," "),1)</f>
        <v>cores</v>
      </c>
      <c r="P1191" s="6" t="str" cm="1">
        <f t="array" ref="P1191">INDEX(_xlfn.TEXTSPLIT(INDEX(_xlfn.TEXTSPLIT(TableCSV[[#This Row],[rep]],"="),3)," "),1)</f>
        <v>close</v>
      </c>
      <c r="Q1191" s="6" cm="1">
        <f t="array" ref="Q1191">VALUE(INDEX(_xlfn.TEXTSPLIT(INDEX(_xlfn.TEXTSPLIT(TableCSV[[#This Row],[rep]],"="),4)," "),1))</f>
        <v>49</v>
      </c>
      <c r="R1191" s="6" cm="1">
        <f t="array" ref="R1191">VALUE(INDEX(_xlfn.TEXTSPLIT(INDEX(_xlfn.TEXTSPLIT(TableCSV[[#This Row],[rep]],"="),5)," "),1))</f>
        <v>49</v>
      </c>
    </row>
    <row r="1192" spans="1:18" hidden="1" x14ac:dyDescent="0.25">
      <c r="A1192" t="s">
        <v>1387</v>
      </c>
      <c r="B1192" t="s">
        <v>1388</v>
      </c>
      <c r="C1192" t="s">
        <v>30</v>
      </c>
      <c r="D1192" t="s">
        <v>1405</v>
      </c>
      <c r="E1192">
        <v>30000</v>
      </c>
      <c r="F1192">
        <v>30000</v>
      </c>
      <c r="G1192">
        <v>30000</v>
      </c>
      <c r="H1192">
        <v>27.694328293000002</v>
      </c>
      <c r="I1192">
        <v>27.694327999999999</v>
      </c>
      <c r="J1192">
        <v>1949.857726</v>
      </c>
      <c r="K1192" s="6" t="str" cm="1">
        <f t="array" ref="K1192">INDEX(_xlfn.TEXTSPLIT(TableCSV[[#This Row],[csv]],"_"),1)</f>
        <v>sgemm</v>
      </c>
      <c r="L1192" s="6" t="str" cm="1">
        <f t="array" ref="L1192">INDEX(_xlfn.TEXTSPLIT(TableCSV[[#This Row],[csv]],"_"),2)</f>
        <v>mkl</v>
      </c>
      <c r="M11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2" s="6">
        <f>IF(ISNUMBER(SEARCH("optimized",TableCSV[[#This Row],[csv]])),1,0)</f>
        <v>1</v>
      </c>
      <c r="O1192" s="6" t="str" cm="1">
        <f t="array" ref="O1192">INDEX(_xlfn.TEXTSPLIT(INDEX(_xlfn.TEXTSPLIT(TableCSV[[#This Row],[rep]],"="),2)," "),1)</f>
        <v>cores</v>
      </c>
      <c r="P1192" s="6" t="str" cm="1">
        <f t="array" ref="P1192">INDEX(_xlfn.TEXTSPLIT(INDEX(_xlfn.TEXTSPLIT(TableCSV[[#This Row],[rep]],"="),3)," "),1)</f>
        <v>close</v>
      </c>
      <c r="Q1192" s="6" cm="1">
        <f t="array" ref="Q1192">VALUE(INDEX(_xlfn.TEXTSPLIT(INDEX(_xlfn.TEXTSPLIT(TableCSV[[#This Row],[rep]],"="),4)," "),1))</f>
        <v>48</v>
      </c>
      <c r="R1192" s="6" cm="1">
        <f t="array" ref="R1192">VALUE(INDEX(_xlfn.TEXTSPLIT(INDEX(_xlfn.TEXTSPLIT(TableCSV[[#This Row],[rep]],"="),5)," "),1))</f>
        <v>48</v>
      </c>
    </row>
    <row r="1193" spans="1:18" hidden="1" x14ac:dyDescent="0.25">
      <c r="A1193" t="s">
        <v>1387</v>
      </c>
      <c r="B1193" t="s">
        <v>1388</v>
      </c>
      <c r="C1193" t="s">
        <v>30</v>
      </c>
      <c r="D1193" t="s">
        <v>1406</v>
      </c>
      <c r="E1193">
        <v>30000</v>
      </c>
      <c r="F1193">
        <v>30000</v>
      </c>
      <c r="G1193">
        <v>30000</v>
      </c>
      <c r="H1193">
        <v>28.579354391999999</v>
      </c>
      <c r="I1193">
        <v>28.579353999999999</v>
      </c>
      <c r="J1193">
        <v>1889.475852</v>
      </c>
      <c r="K1193" s="6" t="str" cm="1">
        <f t="array" ref="K1193">INDEX(_xlfn.TEXTSPLIT(TableCSV[[#This Row],[csv]],"_"),1)</f>
        <v>sgemm</v>
      </c>
      <c r="L1193" s="6" t="str" cm="1">
        <f t="array" ref="L1193">INDEX(_xlfn.TEXTSPLIT(TableCSV[[#This Row],[csv]],"_"),2)</f>
        <v>mkl</v>
      </c>
      <c r="M11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3" s="6">
        <f>IF(ISNUMBER(SEARCH("optimized",TableCSV[[#This Row],[csv]])),1,0)</f>
        <v>1</v>
      </c>
      <c r="O1193" s="6" t="str" cm="1">
        <f t="array" ref="O1193">INDEX(_xlfn.TEXTSPLIT(INDEX(_xlfn.TEXTSPLIT(TableCSV[[#This Row],[rep]],"="),2)," "),1)</f>
        <v>cores</v>
      </c>
      <c r="P1193" s="6" t="str" cm="1">
        <f t="array" ref="P1193">INDEX(_xlfn.TEXTSPLIT(INDEX(_xlfn.TEXTSPLIT(TableCSV[[#This Row],[rep]],"="),3)," "),1)</f>
        <v>close</v>
      </c>
      <c r="Q1193" s="6" cm="1">
        <f t="array" ref="Q1193">VALUE(INDEX(_xlfn.TEXTSPLIT(INDEX(_xlfn.TEXTSPLIT(TableCSV[[#This Row],[rep]],"="),4)," "),1))</f>
        <v>47</v>
      </c>
      <c r="R1193" s="6" cm="1">
        <f t="array" ref="R1193">VALUE(INDEX(_xlfn.TEXTSPLIT(INDEX(_xlfn.TEXTSPLIT(TableCSV[[#This Row],[rep]],"="),5)," "),1))</f>
        <v>47</v>
      </c>
    </row>
    <row r="1194" spans="1:18" hidden="1" x14ac:dyDescent="0.25">
      <c r="A1194" t="s">
        <v>1387</v>
      </c>
      <c r="B1194" t="s">
        <v>1388</v>
      </c>
      <c r="C1194" t="s">
        <v>30</v>
      </c>
      <c r="D1194" t="s">
        <v>1407</v>
      </c>
      <c r="E1194">
        <v>30000</v>
      </c>
      <c r="F1194">
        <v>30000</v>
      </c>
      <c r="G1194">
        <v>30000</v>
      </c>
      <c r="H1194">
        <v>28.797631302999999</v>
      </c>
      <c r="I1194">
        <v>28.797630999999999</v>
      </c>
      <c r="J1194">
        <v>1875.154225</v>
      </c>
      <c r="K1194" s="6" t="str" cm="1">
        <f t="array" ref="K1194">INDEX(_xlfn.TEXTSPLIT(TableCSV[[#This Row],[csv]],"_"),1)</f>
        <v>sgemm</v>
      </c>
      <c r="L1194" s="6" t="str" cm="1">
        <f t="array" ref="L1194">INDEX(_xlfn.TEXTSPLIT(TableCSV[[#This Row],[csv]],"_"),2)</f>
        <v>mkl</v>
      </c>
      <c r="M11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4" s="6">
        <f>IF(ISNUMBER(SEARCH("optimized",TableCSV[[#This Row],[csv]])),1,0)</f>
        <v>1</v>
      </c>
      <c r="O1194" s="6" t="str" cm="1">
        <f t="array" ref="O1194">INDEX(_xlfn.TEXTSPLIT(INDEX(_xlfn.TEXTSPLIT(TableCSV[[#This Row],[rep]],"="),2)," "),1)</f>
        <v>cores</v>
      </c>
      <c r="P1194" s="6" t="str" cm="1">
        <f t="array" ref="P1194">INDEX(_xlfn.TEXTSPLIT(INDEX(_xlfn.TEXTSPLIT(TableCSV[[#This Row],[rep]],"="),3)," "),1)</f>
        <v>close</v>
      </c>
      <c r="Q1194" s="6" cm="1">
        <f t="array" ref="Q1194">VALUE(INDEX(_xlfn.TEXTSPLIT(INDEX(_xlfn.TEXTSPLIT(TableCSV[[#This Row],[rep]],"="),4)," "),1))</f>
        <v>46</v>
      </c>
      <c r="R1194" s="6" cm="1">
        <f t="array" ref="R1194">VALUE(INDEX(_xlfn.TEXTSPLIT(INDEX(_xlfn.TEXTSPLIT(TableCSV[[#This Row],[rep]],"="),5)," "),1))</f>
        <v>46</v>
      </c>
    </row>
    <row r="1195" spans="1:18" hidden="1" x14ac:dyDescent="0.25">
      <c r="A1195" t="s">
        <v>1387</v>
      </c>
      <c r="B1195" t="s">
        <v>1388</v>
      </c>
      <c r="C1195" t="s">
        <v>30</v>
      </c>
      <c r="D1195" t="s">
        <v>1408</v>
      </c>
      <c r="E1195">
        <v>30000</v>
      </c>
      <c r="F1195">
        <v>30000</v>
      </c>
      <c r="G1195">
        <v>30000</v>
      </c>
      <c r="H1195">
        <v>28.685026704999999</v>
      </c>
      <c r="I1195">
        <v>28.685027000000002</v>
      </c>
      <c r="J1195">
        <v>1882.5152419999999</v>
      </c>
      <c r="K1195" s="6" t="str" cm="1">
        <f t="array" ref="K1195">INDEX(_xlfn.TEXTSPLIT(TableCSV[[#This Row],[csv]],"_"),1)</f>
        <v>sgemm</v>
      </c>
      <c r="L1195" s="6" t="str" cm="1">
        <f t="array" ref="L1195">INDEX(_xlfn.TEXTSPLIT(TableCSV[[#This Row],[csv]],"_"),2)</f>
        <v>mkl</v>
      </c>
      <c r="M11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5" s="6">
        <f>IF(ISNUMBER(SEARCH("optimized",TableCSV[[#This Row],[csv]])),1,0)</f>
        <v>1</v>
      </c>
      <c r="O1195" s="6" t="str" cm="1">
        <f t="array" ref="O1195">INDEX(_xlfn.TEXTSPLIT(INDEX(_xlfn.TEXTSPLIT(TableCSV[[#This Row],[rep]],"="),2)," "),1)</f>
        <v>cores</v>
      </c>
      <c r="P1195" s="6" t="str" cm="1">
        <f t="array" ref="P1195">INDEX(_xlfn.TEXTSPLIT(INDEX(_xlfn.TEXTSPLIT(TableCSV[[#This Row],[rep]],"="),3)," "),1)</f>
        <v>close</v>
      </c>
      <c r="Q1195" s="6" cm="1">
        <f t="array" ref="Q1195">VALUE(INDEX(_xlfn.TEXTSPLIT(INDEX(_xlfn.TEXTSPLIT(TableCSV[[#This Row],[rep]],"="),4)," "),1))</f>
        <v>45</v>
      </c>
      <c r="R1195" s="6" cm="1">
        <f t="array" ref="R1195">VALUE(INDEX(_xlfn.TEXTSPLIT(INDEX(_xlfn.TEXTSPLIT(TableCSV[[#This Row],[rep]],"="),5)," "),1))</f>
        <v>45</v>
      </c>
    </row>
    <row r="1196" spans="1:18" hidden="1" x14ac:dyDescent="0.25">
      <c r="A1196" t="s">
        <v>1387</v>
      </c>
      <c r="B1196" t="s">
        <v>1388</v>
      </c>
      <c r="C1196" t="s">
        <v>30</v>
      </c>
      <c r="D1196" t="s">
        <v>1409</v>
      </c>
      <c r="E1196">
        <v>30000</v>
      </c>
      <c r="F1196">
        <v>30000</v>
      </c>
      <c r="G1196">
        <v>30000</v>
      </c>
      <c r="H1196">
        <v>29.390234852999999</v>
      </c>
      <c r="I1196">
        <v>29.390235000000001</v>
      </c>
      <c r="J1196">
        <v>1837.3449639999999</v>
      </c>
      <c r="K1196" s="6" t="str" cm="1">
        <f t="array" ref="K1196">INDEX(_xlfn.TEXTSPLIT(TableCSV[[#This Row],[csv]],"_"),1)</f>
        <v>sgemm</v>
      </c>
      <c r="L1196" s="6" t="str" cm="1">
        <f t="array" ref="L1196">INDEX(_xlfn.TEXTSPLIT(TableCSV[[#This Row],[csv]],"_"),2)</f>
        <v>mkl</v>
      </c>
      <c r="M11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6" s="6">
        <f>IF(ISNUMBER(SEARCH("optimized",TableCSV[[#This Row],[csv]])),1,0)</f>
        <v>1</v>
      </c>
      <c r="O1196" s="6" t="str" cm="1">
        <f t="array" ref="O1196">INDEX(_xlfn.TEXTSPLIT(INDEX(_xlfn.TEXTSPLIT(TableCSV[[#This Row],[rep]],"="),2)," "),1)</f>
        <v>cores</v>
      </c>
      <c r="P1196" s="6" t="str" cm="1">
        <f t="array" ref="P1196">INDEX(_xlfn.TEXTSPLIT(INDEX(_xlfn.TEXTSPLIT(TableCSV[[#This Row],[rep]],"="),3)," "),1)</f>
        <v>close</v>
      </c>
      <c r="Q1196" s="6" cm="1">
        <f t="array" ref="Q1196">VALUE(INDEX(_xlfn.TEXTSPLIT(INDEX(_xlfn.TEXTSPLIT(TableCSV[[#This Row],[rep]],"="),4)," "),1))</f>
        <v>44</v>
      </c>
      <c r="R1196" s="6" cm="1">
        <f t="array" ref="R1196">VALUE(INDEX(_xlfn.TEXTSPLIT(INDEX(_xlfn.TEXTSPLIT(TableCSV[[#This Row],[rep]],"="),5)," "),1))</f>
        <v>44</v>
      </c>
    </row>
    <row r="1197" spans="1:18" hidden="1" x14ac:dyDescent="0.25">
      <c r="A1197" t="s">
        <v>1387</v>
      </c>
      <c r="B1197" t="s">
        <v>1388</v>
      </c>
      <c r="C1197" t="s">
        <v>30</v>
      </c>
      <c r="D1197" t="s">
        <v>1410</v>
      </c>
      <c r="E1197">
        <v>30000</v>
      </c>
      <c r="F1197">
        <v>30000</v>
      </c>
      <c r="G1197">
        <v>30000</v>
      </c>
      <c r="H1197">
        <v>29.648638968</v>
      </c>
      <c r="I1197">
        <v>29.648638999999999</v>
      </c>
      <c r="J1197">
        <v>1821.3314969999999</v>
      </c>
      <c r="K1197" s="6" t="str" cm="1">
        <f t="array" ref="K1197">INDEX(_xlfn.TEXTSPLIT(TableCSV[[#This Row],[csv]],"_"),1)</f>
        <v>sgemm</v>
      </c>
      <c r="L1197" s="6" t="str" cm="1">
        <f t="array" ref="L1197">INDEX(_xlfn.TEXTSPLIT(TableCSV[[#This Row],[csv]],"_"),2)</f>
        <v>mkl</v>
      </c>
      <c r="M11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7" s="6">
        <f>IF(ISNUMBER(SEARCH("optimized",TableCSV[[#This Row],[csv]])),1,0)</f>
        <v>1</v>
      </c>
      <c r="O1197" s="6" t="str" cm="1">
        <f t="array" ref="O1197">INDEX(_xlfn.TEXTSPLIT(INDEX(_xlfn.TEXTSPLIT(TableCSV[[#This Row],[rep]],"="),2)," "),1)</f>
        <v>cores</v>
      </c>
      <c r="P1197" s="6" t="str" cm="1">
        <f t="array" ref="P1197">INDEX(_xlfn.TEXTSPLIT(INDEX(_xlfn.TEXTSPLIT(TableCSV[[#This Row],[rep]],"="),3)," "),1)</f>
        <v>close</v>
      </c>
      <c r="Q1197" s="6" cm="1">
        <f t="array" ref="Q1197">VALUE(INDEX(_xlfn.TEXTSPLIT(INDEX(_xlfn.TEXTSPLIT(TableCSV[[#This Row],[rep]],"="),4)," "),1))</f>
        <v>43</v>
      </c>
      <c r="R1197" s="6" cm="1">
        <f t="array" ref="R1197">VALUE(INDEX(_xlfn.TEXTSPLIT(INDEX(_xlfn.TEXTSPLIT(TableCSV[[#This Row],[rep]],"="),5)," "),1))</f>
        <v>43</v>
      </c>
    </row>
    <row r="1198" spans="1:18" hidden="1" x14ac:dyDescent="0.25">
      <c r="A1198" t="s">
        <v>1387</v>
      </c>
      <c r="B1198" t="s">
        <v>1388</v>
      </c>
      <c r="C1198" t="s">
        <v>30</v>
      </c>
      <c r="D1198" t="s">
        <v>1411</v>
      </c>
      <c r="E1198">
        <v>30000</v>
      </c>
      <c r="F1198">
        <v>30000</v>
      </c>
      <c r="G1198">
        <v>30000</v>
      </c>
      <c r="H1198">
        <v>30.428349820000001</v>
      </c>
      <c r="I1198">
        <v>30.428349999999998</v>
      </c>
      <c r="J1198">
        <v>1774.6608120000001</v>
      </c>
      <c r="K1198" s="6" t="str" cm="1">
        <f t="array" ref="K1198">INDEX(_xlfn.TEXTSPLIT(TableCSV[[#This Row],[csv]],"_"),1)</f>
        <v>sgemm</v>
      </c>
      <c r="L1198" s="6" t="str" cm="1">
        <f t="array" ref="L1198">INDEX(_xlfn.TEXTSPLIT(TableCSV[[#This Row],[csv]],"_"),2)</f>
        <v>mkl</v>
      </c>
      <c r="M11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8" s="6">
        <f>IF(ISNUMBER(SEARCH("optimized",TableCSV[[#This Row],[csv]])),1,0)</f>
        <v>1</v>
      </c>
      <c r="O1198" s="6" t="str" cm="1">
        <f t="array" ref="O1198">INDEX(_xlfn.TEXTSPLIT(INDEX(_xlfn.TEXTSPLIT(TableCSV[[#This Row],[rep]],"="),2)," "),1)</f>
        <v>cores</v>
      </c>
      <c r="P1198" s="6" t="str" cm="1">
        <f t="array" ref="P1198">INDEX(_xlfn.TEXTSPLIT(INDEX(_xlfn.TEXTSPLIT(TableCSV[[#This Row],[rep]],"="),3)," "),1)</f>
        <v>close</v>
      </c>
      <c r="Q1198" s="6" cm="1">
        <f t="array" ref="Q1198">VALUE(INDEX(_xlfn.TEXTSPLIT(INDEX(_xlfn.TEXTSPLIT(TableCSV[[#This Row],[rep]],"="),4)," "),1))</f>
        <v>42</v>
      </c>
      <c r="R1198" s="6" cm="1">
        <f t="array" ref="R1198">VALUE(INDEX(_xlfn.TEXTSPLIT(INDEX(_xlfn.TEXTSPLIT(TableCSV[[#This Row],[rep]],"="),5)," "),1))</f>
        <v>42</v>
      </c>
    </row>
    <row r="1199" spans="1:18" hidden="1" x14ac:dyDescent="0.25">
      <c r="A1199" t="s">
        <v>1387</v>
      </c>
      <c r="B1199" t="s">
        <v>1388</v>
      </c>
      <c r="C1199" t="s">
        <v>30</v>
      </c>
      <c r="D1199" t="s">
        <v>1412</v>
      </c>
      <c r="E1199">
        <v>30000</v>
      </c>
      <c r="F1199">
        <v>30000</v>
      </c>
      <c r="G1199">
        <v>30000</v>
      </c>
      <c r="H1199">
        <v>31.577564102</v>
      </c>
      <c r="I1199">
        <v>31.577563999999999</v>
      </c>
      <c r="J1199">
        <v>1710.0749069999999</v>
      </c>
      <c r="K1199" s="6" t="str" cm="1">
        <f t="array" ref="K1199">INDEX(_xlfn.TEXTSPLIT(TableCSV[[#This Row],[csv]],"_"),1)</f>
        <v>sgemm</v>
      </c>
      <c r="L1199" s="6" t="str" cm="1">
        <f t="array" ref="L1199">INDEX(_xlfn.TEXTSPLIT(TableCSV[[#This Row],[csv]],"_"),2)</f>
        <v>mkl</v>
      </c>
      <c r="M11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199" s="6">
        <f>IF(ISNUMBER(SEARCH("optimized",TableCSV[[#This Row],[csv]])),1,0)</f>
        <v>1</v>
      </c>
      <c r="O1199" s="6" t="str" cm="1">
        <f t="array" ref="O1199">INDEX(_xlfn.TEXTSPLIT(INDEX(_xlfn.TEXTSPLIT(TableCSV[[#This Row],[rep]],"="),2)," "),1)</f>
        <v>cores</v>
      </c>
      <c r="P1199" s="6" t="str" cm="1">
        <f t="array" ref="P1199">INDEX(_xlfn.TEXTSPLIT(INDEX(_xlfn.TEXTSPLIT(TableCSV[[#This Row],[rep]],"="),3)," "),1)</f>
        <v>close</v>
      </c>
      <c r="Q1199" s="6" cm="1">
        <f t="array" ref="Q1199">VALUE(INDEX(_xlfn.TEXTSPLIT(INDEX(_xlfn.TEXTSPLIT(TableCSV[[#This Row],[rep]],"="),4)," "),1))</f>
        <v>41</v>
      </c>
      <c r="R1199" s="6" cm="1">
        <f t="array" ref="R1199">VALUE(INDEX(_xlfn.TEXTSPLIT(INDEX(_xlfn.TEXTSPLIT(TableCSV[[#This Row],[rep]],"="),5)," "),1))</f>
        <v>41</v>
      </c>
    </row>
    <row r="1200" spans="1:18" hidden="1" x14ac:dyDescent="0.25">
      <c r="A1200" t="s">
        <v>1387</v>
      </c>
      <c r="B1200" t="s">
        <v>1388</v>
      </c>
      <c r="C1200" t="s">
        <v>30</v>
      </c>
      <c r="D1200" t="s">
        <v>1413</v>
      </c>
      <c r="E1200">
        <v>30000</v>
      </c>
      <c r="F1200">
        <v>30000</v>
      </c>
      <c r="G1200">
        <v>30000</v>
      </c>
      <c r="H1200">
        <v>29.980190431</v>
      </c>
      <c r="I1200">
        <v>29.98019</v>
      </c>
      <c r="J1200">
        <v>1801.189359</v>
      </c>
      <c r="K1200" s="6" t="str" cm="1">
        <f t="array" ref="K1200">INDEX(_xlfn.TEXTSPLIT(TableCSV[[#This Row],[csv]],"_"),1)</f>
        <v>sgemm</v>
      </c>
      <c r="L1200" s="6" t="str" cm="1">
        <f t="array" ref="L1200">INDEX(_xlfn.TEXTSPLIT(TableCSV[[#This Row],[csv]],"_"),2)</f>
        <v>mkl</v>
      </c>
      <c r="M12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0" s="6">
        <f>IF(ISNUMBER(SEARCH("optimized",TableCSV[[#This Row],[csv]])),1,0)</f>
        <v>1</v>
      </c>
      <c r="O1200" s="6" t="str" cm="1">
        <f t="array" ref="O1200">INDEX(_xlfn.TEXTSPLIT(INDEX(_xlfn.TEXTSPLIT(TableCSV[[#This Row],[rep]],"="),2)," "),1)</f>
        <v>cores</v>
      </c>
      <c r="P1200" s="6" t="str" cm="1">
        <f t="array" ref="P1200">INDEX(_xlfn.TEXTSPLIT(INDEX(_xlfn.TEXTSPLIT(TableCSV[[#This Row],[rep]],"="),3)," "),1)</f>
        <v>close</v>
      </c>
      <c r="Q1200" s="6" cm="1">
        <f t="array" ref="Q1200">VALUE(INDEX(_xlfn.TEXTSPLIT(INDEX(_xlfn.TEXTSPLIT(TableCSV[[#This Row],[rep]],"="),4)," "),1))</f>
        <v>40</v>
      </c>
      <c r="R1200" s="6" cm="1">
        <f t="array" ref="R1200">VALUE(INDEX(_xlfn.TEXTSPLIT(INDEX(_xlfn.TEXTSPLIT(TableCSV[[#This Row],[rep]],"="),5)," "),1))</f>
        <v>40</v>
      </c>
    </row>
    <row r="1201" spans="1:18" hidden="1" x14ac:dyDescent="0.25">
      <c r="A1201" t="s">
        <v>1387</v>
      </c>
      <c r="B1201" t="s">
        <v>1388</v>
      </c>
      <c r="C1201" t="s">
        <v>30</v>
      </c>
      <c r="D1201" t="s">
        <v>1414</v>
      </c>
      <c r="E1201">
        <v>30000</v>
      </c>
      <c r="F1201">
        <v>30000</v>
      </c>
      <c r="G1201">
        <v>30000</v>
      </c>
      <c r="H1201">
        <v>30.462733241999999</v>
      </c>
      <c r="I1201">
        <v>30.462733</v>
      </c>
      <c r="J1201">
        <v>1772.6577440000001</v>
      </c>
      <c r="K1201" s="6" t="str" cm="1">
        <f t="array" ref="K1201">INDEX(_xlfn.TEXTSPLIT(TableCSV[[#This Row],[csv]],"_"),1)</f>
        <v>sgemm</v>
      </c>
      <c r="L1201" s="6" t="str" cm="1">
        <f t="array" ref="L1201">INDEX(_xlfn.TEXTSPLIT(TableCSV[[#This Row],[csv]],"_"),2)</f>
        <v>mkl</v>
      </c>
      <c r="M12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1" s="6">
        <f>IF(ISNUMBER(SEARCH("optimized",TableCSV[[#This Row],[csv]])),1,0)</f>
        <v>1</v>
      </c>
      <c r="O1201" s="6" t="str" cm="1">
        <f t="array" ref="O1201">INDEX(_xlfn.TEXTSPLIT(INDEX(_xlfn.TEXTSPLIT(TableCSV[[#This Row],[rep]],"="),2)," "),1)</f>
        <v>cores</v>
      </c>
      <c r="P1201" s="6" t="str" cm="1">
        <f t="array" ref="P1201">INDEX(_xlfn.TEXTSPLIT(INDEX(_xlfn.TEXTSPLIT(TableCSV[[#This Row],[rep]],"="),3)," "),1)</f>
        <v>close</v>
      </c>
      <c r="Q1201" s="6" cm="1">
        <f t="array" ref="Q1201">VALUE(INDEX(_xlfn.TEXTSPLIT(INDEX(_xlfn.TEXTSPLIT(TableCSV[[#This Row],[rep]],"="),4)," "),1))</f>
        <v>39</v>
      </c>
      <c r="R1201" s="6" cm="1">
        <f t="array" ref="R1201">VALUE(INDEX(_xlfn.TEXTSPLIT(INDEX(_xlfn.TEXTSPLIT(TableCSV[[#This Row],[rep]],"="),5)," "),1))</f>
        <v>39</v>
      </c>
    </row>
    <row r="1202" spans="1:18" hidden="1" x14ac:dyDescent="0.25">
      <c r="A1202" t="s">
        <v>1387</v>
      </c>
      <c r="B1202" t="s">
        <v>1388</v>
      </c>
      <c r="C1202" t="s">
        <v>30</v>
      </c>
      <c r="D1202" t="s">
        <v>1415</v>
      </c>
      <c r="E1202">
        <v>30000</v>
      </c>
      <c r="F1202">
        <v>30000</v>
      </c>
      <c r="G1202">
        <v>30000</v>
      </c>
      <c r="H1202">
        <v>30.830373544</v>
      </c>
      <c r="I1202">
        <v>30.830373999999999</v>
      </c>
      <c r="J1202">
        <v>1751.519485</v>
      </c>
      <c r="K1202" s="6" t="str" cm="1">
        <f t="array" ref="K1202">INDEX(_xlfn.TEXTSPLIT(TableCSV[[#This Row],[csv]],"_"),1)</f>
        <v>sgemm</v>
      </c>
      <c r="L1202" s="6" t="str" cm="1">
        <f t="array" ref="L1202">INDEX(_xlfn.TEXTSPLIT(TableCSV[[#This Row],[csv]],"_"),2)</f>
        <v>mkl</v>
      </c>
      <c r="M12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2" s="6">
        <f>IF(ISNUMBER(SEARCH("optimized",TableCSV[[#This Row],[csv]])),1,0)</f>
        <v>1</v>
      </c>
      <c r="O1202" s="6" t="str" cm="1">
        <f t="array" ref="O1202">INDEX(_xlfn.TEXTSPLIT(INDEX(_xlfn.TEXTSPLIT(TableCSV[[#This Row],[rep]],"="),2)," "),1)</f>
        <v>cores</v>
      </c>
      <c r="P1202" s="6" t="str" cm="1">
        <f t="array" ref="P1202">INDEX(_xlfn.TEXTSPLIT(INDEX(_xlfn.TEXTSPLIT(TableCSV[[#This Row],[rep]],"="),3)," "),1)</f>
        <v>close</v>
      </c>
      <c r="Q1202" s="6" cm="1">
        <f t="array" ref="Q1202">VALUE(INDEX(_xlfn.TEXTSPLIT(INDEX(_xlfn.TEXTSPLIT(TableCSV[[#This Row],[rep]],"="),4)," "),1))</f>
        <v>38</v>
      </c>
      <c r="R1202" s="6" cm="1">
        <f t="array" ref="R1202">VALUE(INDEX(_xlfn.TEXTSPLIT(INDEX(_xlfn.TEXTSPLIT(TableCSV[[#This Row],[rep]],"="),5)," "),1))</f>
        <v>38</v>
      </c>
    </row>
    <row r="1203" spans="1:18" hidden="1" x14ac:dyDescent="0.25">
      <c r="A1203" t="s">
        <v>1387</v>
      </c>
      <c r="B1203" t="s">
        <v>1388</v>
      </c>
      <c r="C1203" t="s">
        <v>30</v>
      </c>
      <c r="D1203" t="s">
        <v>1416</v>
      </c>
      <c r="E1203">
        <v>30000</v>
      </c>
      <c r="F1203">
        <v>30000</v>
      </c>
      <c r="G1203">
        <v>30000</v>
      </c>
      <c r="H1203">
        <v>32.402867872000002</v>
      </c>
      <c r="I1203">
        <v>32.402867999999998</v>
      </c>
      <c r="J1203">
        <v>1666.519155</v>
      </c>
      <c r="K1203" s="6" t="str" cm="1">
        <f t="array" ref="K1203">INDEX(_xlfn.TEXTSPLIT(TableCSV[[#This Row],[csv]],"_"),1)</f>
        <v>sgemm</v>
      </c>
      <c r="L1203" s="6" t="str" cm="1">
        <f t="array" ref="L1203">INDEX(_xlfn.TEXTSPLIT(TableCSV[[#This Row],[csv]],"_"),2)</f>
        <v>mkl</v>
      </c>
      <c r="M12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3" s="6">
        <f>IF(ISNUMBER(SEARCH("optimized",TableCSV[[#This Row],[csv]])),1,0)</f>
        <v>1</v>
      </c>
      <c r="O1203" s="6" t="str" cm="1">
        <f t="array" ref="O1203">INDEX(_xlfn.TEXTSPLIT(INDEX(_xlfn.TEXTSPLIT(TableCSV[[#This Row],[rep]],"="),2)," "),1)</f>
        <v>cores</v>
      </c>
      <c r="P1203" s="6" t="str" cm="1">
        <f t="array" ref="P1203">INDEX(_xlfn.TEXTSPLIT(INDEX(_xlfn.TEXTSPLIT(TableCSV[[#This Row],[rep]],"="),3)," "),1)</f>
        <v>close</v>
      </c>
      <c r="Q1203" s="6" cm="1">
        <f t="array" ref="Q1203">VALUE(INDEX(_xlfn.TEXTSPLIT(INDEX(_xlfn.TEXTSPLIT(TableCSV[[#This Row],[rep]],"="),4)," "),1))</f>
        <v>37</v>
      </c>
      <c r="R1203" s="6" cm="1">
        <f t="array" ref="R1203">VALUE(INDEX(_xlfn.TEXTSPLIT(INDEX(_xlfn.TEXTSPLIT(TableCSV[[#This Row],[rep]],"="),5)," "),1))</f>
        <v>37</v>
      </c>
    </row>
    <row r="1204" spans="1:18" hidden="1" x14ac:dyDescent="0.25">
      <c r="A1204" t="s">
        <v>1387</v>
      </c>
      <c r="B1204" t="s">
        <v>1388</v>
      </c>
      <c r="C1204" t="s">
        <v>30</v>
      </c>
      <c r="D1204" t="s">
        <v>1417</v>
      </c>
      <c r="E1204">
        <v>30000</v>
      </c>
      <c r="F1204">
        <v>30000</v>
      </c>
      <c r="G1204">
        <v>30000</v>
      </c>
      <c r="H1204">
        <v>32.485637240000003</v>
      </c>
      <c r="I1204">
        <v>32.485636999999997</v>
      </c>
      <c r="J1204">
        <v>1662.273072</v>
      </c>
      <c r="K1204" s="6" t="str" cm="1">
        <f t="array" ref="K1204">INDEX(_xlfn.TEXTSPLIT(TableCSV[[#This Row],[csv]],"_"),1)</f>
        <v>sgemm</v>
      </c>
      <c r="L1204" s="6" t="str" cm="1">
        <f t="array" ref="L1204">INDEX(_xlfn.TEXTSPLIT(TableCSV[[#This Row],[csv]],"_"),2)</f>
        <v>mkl</v>
      </c>
      <c r="M12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4" s="6">
        <f>IF(ISNUMBER(SEARCH("optimized",TableCSV[[#This Row],[csv]])),1,0)</f>
        <v>1</v>
      </c>
      <c r="O1204" s="6" t="str" cm="1">
        <f t="array" ref="O1204">INDEX(_xlfn.TEXTSPLIT(INDEX(_xlfn.TEXTSPLIT(TableCSV[[#This Row],[rep]],"="),2)," "),1)</f>
        <v>cores</v>
      </c>
      <c r="P1204" s="6" t="str" cm="1">
        <f t="array" ref="P1204">INDEX(_xlfn.TEXTSPLIT(INDEX(_xlfn.TEXTSPLIT(TableCSV[[#This Row],[rep]],"="),3)," "),1)</f>
        <v>close</v>
      </c>
      <c r="Q1204" s="6" cm="1">
        <f t="array" ref="Q1204">VALUE(INDEX(_xlfn.TEXTSPLIT(INDEX(_xlfn.TEXTSPLIT(TableCSV[[#This Row],[rep]],"="),4)," "),1))</f>
        <v>36</v>
      </c>
      <c r="R1204" s="6" cm="1">
        <f t="array" ref="R1204">VALUE(INDEX(_xlfn.TEXTSPLIT(INDEX(_xlfn.TEXTSPLIT(TableCSV[[#This Row],[rep]],"="),5)," "),1))</f>
        <v>36</v>
      </c>
    </row>
    <row r="1205" spans="1:18" hidden="1" x14ac:dyDescent="0.25">
      <c r="A1205" t="s">
        <v>1387</v>
      </c>
      <c r="B1205" t="s">
        <v>1388</v>
      </c>
      <c r="C1205" t="s">
        <v>30</v>
      </c>
      <c r="D1205" t="s">
        <v>1418</v>
      </c>
      <c r="E1205">
        <v>30000</v>
      </c>
      <c r="F1205">
        <v>30000</v>
      </c>
      <c r="G1205">
        <v>30000</v>
      </c>
      <c r="H1205">
        <v>32.506761828000002</v>
      </c>
      <c r="I1205">
        <v>32.506762000000002</v>
      </c>
      <c r="J1205">
        <v>1661.1928399999999</v>
      </c>
      <c r="K1205" s="6" t="str" cm="1">
        <f t="array" ref="K1205">INDEX(_xlfn.TEXTSPLIT(TableCSV[[#This Row],[csv]],"_"),1)</f>
        <v>sgemm</v>
      </c>
      <c r="L1205" s="6" t="str" cm="1">
        <f t="array" ref="L1205">INDEX(_xlfn.TEXTSPLIT(TableCSV[[#This Row],[csv]],"_"),2)</f>
        <v>mkl</v>
      </c>
      <c r="M12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5" s="6">
        <f>IF(ISNUMBER(SEARCH("optimized",TableCSV[[#This Row],[csv]])),1,0)</f>
        <v>1</v>
      </c>
      <c r="O1205" s="6" t="str" cm="1">
        <f t="array" ref="O1205">INDEX(_xlfn.TEXTSPLIT(INDEX(_xlfn.TEXTSPLIT(TableCSV[[#This Row],[rep]],"="),2)," "),1)</f>
        <v>cores</v>
      </c>
      <c r="P1205" s="6" t="str" cm="1">
        <f t="array" ref="P1205">INDEX(_xlfn.TEXTSPLIT(INDEX(_xlfn.TEXTSPLIT(TableCSV[[#This Row],[rep]],"="),3)," "),1)</f>
        <v>close</v>
      </c>
      <c r="Q1205" s="6" cm="1">
        <f t="array" ref="Q1205">VALUE(INDEX(_xlfn.TEXTSPLIT(INDEX(_xlfn.TEXTSPLIT(TableCSV[[#This Row],[rep]],"="),4)," "),1))</f>
        <v>35</v>
      </c>
      <c r="R1205" s="6" cm="1">
        <f t="array" ref="R1205">VALUE(INDEX(_xlfn.TEXTSPLIT(INDEX(_xlfn.TEXTSPLIT(TableCSV[[#This Row],[rep]],"="),5)," "),1))</f>
        <v>35</v>
      </c>
    </row>
    <row r="1206" spans="1:18" hidden="1" x14ac:dyDescent="0.25">
      <c r="A1206" t="s">
        <v>1387</v>
      </c>
      <c r="B1206" t="s">
        <v>1388</v>
      </c>
      <c r="C1206" t="s">
        <v>30</v>
      </c>
      <c r="D1206" t="s">
        <v>1419</v>
      </c>
      <c r="E1206">
        <v>30000</v>
      </c>
      <c r="F1206">
        <v>30000</v>
      </c>
      <c r="G1206">
        <v>30000</v>
      </c>
      <c r="H1206">
        <v>33.985603621000003</v>
      </c>
      <c r="I1206">
        <v>33.985604000000002</v>
      </c>
      <c r="J1206">
        <v>1588.9080739999999</v>
      </c>
      <c r="K1206" s="6" t="str" cm="1">
        <f t="array" ref="K1206">INDEX(_xlfn.TEXTSPLIT(TableCSV[[#This Row],[csv]],"_"),1)</f>
        <v>sgemm</v>
      </c>
      <c r="L1206" s="6" t="str" cm="1">
        <f t="array" ref="L1206">INDEX(_xlfn.TEXTSPLIT(TableCSV[[#This Row],[csv]],"_"),2)</f>
        <v>mkl</v>
      </c>
      <c r="M12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6" s="6">
        <f>IF(ISNUMBER(SEARCH("optimized",TableCSV[[#This Row],[csv]])),1,0)</f>
        <v>1</v>
      </c>
      <c r="O1206" s="6" t="str" cm="1">
        <f t="array" ref="O1206">INDEX(_xlfn.TEXTSPLIT(INDEX(_xlfn.TEXTSPLIT(TableCSV[[#This Row],[rep]],"="),2)," "),1)</f>
        <v>cores</v>
      </c>
      <c r="P1206" s="6" t="str" cm="1">
        <f t="array" ref="P1206">INDEX(_xlfn.TEXTSPLIT(INDEX(_xlfn.TEXTSPLIT(TableCSV[[#This Row],[rep]],"="),3)," "),1)</f>
        <v>close</v>
      </c>
      <c r="Q1206" s="6" cm="1">
        <f t="array" ref="Q1206">VALUE(INDEX(_xlfn.TEXTSPLIT(INDEX(_xlfn.TEXTSPLIT(TableCSV[[#This Row],[rep]],"="),4)," "),1))</f>
        <v>34</v>
      </c>
      <c r="R1206" s="6" cm="1">
        <f t="array" ref="R1206">VALUE(INDEX(_xlfn.TEXTSPLIT(INDEX(_xlfn.TEXTSPLIT(TableCSV[[#This Row],[rep]],"="),5)," "),1))</f>
        <v>34</v>
      </c>
    </row>
    <row r="1207" spans="1:18" hidden="1" x14ac:dyDescent="0.25">
      <c r="A1207" t="s">
        <v>1387</v>
      </c>
      <c r="B1207" t="s">
        <v>1388</v>
      </c>
      <c r="C1207" t="s">
        <v>30</v>
      </c>
      <c r="D1207" t="s">
        <v>1420</v>
      </c>
      <c r="E1207">
        <v>30000</v>
      </c>
      <c r="F1207">
        <v>30000</v>
      </c>
      <c r="G1207">
        <v>30000</v>
      </c>
      <c r="H1207">
        <v>34.991835835000003</v>
      </c>
      <c r="I1207">
        <v>34.991835999999999</v>
      </c>
      <c r="J1207">
        <v>1543.2171169999999</v>
      </c>
      <c r="K1207" s="6" t="str" cm="1">
        <f t="array" ref="K1207">INDEX(_xlfn.TEXTSPLIT(TableCSV[[#This Row],[csv]],"_"),1)</f>
        <v>sgemm</v>
      </c>
      <c r="L1207" s="6" t="str" cm="1">
        <f t="array" ref="L1207">INDEX(_xlfn.TEXTSPLIT(TableCSV[[#This Row],[csv]],"_"),2)</f>
        <v>mkl</v>
      </c>
      <c r="M12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7" s="6">
        <f>IF(ISNUMBER(SEARCH("optimized",TableCSV[[#This Row],[csv]])),1,0)</f>
        <v>1</v>
      </c>
      <c r="O1207" s="6" t="str" cm="1">
        <f t="array" ref="O1207">INDEX(_xlfn.TEXTSPLIT(INDEX(_xlfn.TEXTSPLIT(TableCSV[[#This Row],[rep]],"="),2)," "),1)</f>
        <v>cores</v>
      </c>
      <c r="P1207" s="6" t="str" cm="1">
        <f t="array" ref="P1207">INDEX(_xlfn.TEXTSPLIT(INDEX(_xlfn.TEXTSPLIT(TableCSV[[#This Row],[rep]],"="),3)," "),1)</f>
        <v>close</v>
      </c>
      <c r="Q1207" s="6" cm="1">
        <f t="array" ref="Q1207">VALUE(INDEX(_xlfn.TEXTSPLIT(INDEX(_xlfn.TEXTSPLIT(TableCSV[[#This Row],[rep]],"="),4)," "),1))</f>
        <v>33</v>
      </c>
      <c r="R1207" s="6" cm="1">
        <f t="array" ref="R1207">VALUE(INDEX(_xlfn.TEXTSPLIT(INDEX(_xlfn.TEXTSPLIT(TableCSV[[#This Row],[rep]],"="),5)," "),1))</f>
        <v>33</v>
      </c>
    </row>
    <row r="1208" spans="1:18" hidden="1" x14ac:dyDescent="0.25">
      <c r="A1208" t="s">
        <v>1387</v>
      </c>
      <c r="B1208" t="s">
        <v>1388</v>
      </c>
      <c r="C1208" t="s">
        <v>30</v>
      </c>
      <c r="D1208" t="s">
        <v>1421</v>
      </c>
      <c r="E1208">
        <v>30000</v>
      </c>
      <c r="F1208">
        <v>30000</v>
      </c>
      <c r="G1208">
        <v>30000</v>
      </c>
      <c r="H1208">
        <v>34.655249240000003</v>
      </c>
      <c r="I1208">
        <v>34.655248999999998</v>
      </c>
      <c r="J1208">
        <v>1558.2055009999999</v>
      </c>
      <c r="K1208" s="6" t="str" cm="1">
        <f t="array" ref="K1208">INDEX(_xlfn.TEXTSPLIT(TableCSV[[#This Row],[csv]],"_"),1)</f>
        <v>sgemm</v>
      </c>
      <c r="L1208" s="6" t="str" cm="1">
        <f t="array" ref="L1208">INDEX(_xlfn.TEXTSPLIT(TableCSV[[#This Row],[csv]],"_"),2)</f>
        <v>mkl</v>
      </c>
      <c r="M12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8" s="6">
        <f>IF(ISNUMBER(SEARCH("optimized",TableCSV[[#This Row],[csv]])),1,0)</f>
        <v>1</v>
      </c>
      <c r="O1208" s="6" t="str" cm="1">
        <f t="array" ref="O1208">INDEX(_xlfn.TEXTSPLIT(INDEX(_xlfn.TEXTSPLIT(TableCSV[[#This Row],[rep]],"="),2)," "),1)</f>
        <v>cores</v>
      </c>
      <c r="P1208" s="6" t="str" cm="1">
        <f t="array" ref="P1208">INDEX(_xlfn.TEXTSPLIT(INDEX(_xlfn.TEXTSPLIT(TableCSV[[#This Row],[rep]],"="),3)," "),1)</f>
        <v>close</v>
      </c>
      <c r="Q1208" s="6" cm="1">
        <f t="array" ref="Q1208">VALUE(INDEX(_xlfn.TEXTSPLIT(INDEX(_xlfn.TEXTSPLIT(TableCSV[[#This Row],[rep]],"="),4)," "),1))</f>
        <v>32</v>
      </c>
      <c r="R1208" s="6" cm="1">
        <f t="array" ref="R1208">VALUE(INDEX(_xlfn.TEXTSPLIT(INDEX(_xlfn.TEXTSPLIT(TableCSV[[#This Row],[rep]],"="),5)," "),1))</f>
        <v>32</v>
      </c>
    </row>
    <row r="1209" spans="1:18" hidden="1" x14ac:dyDescent="0.25">
      <c r="A1209" t="s">
        <v>1387</v>
      </c>
      <c r="B1209" t="s">
        <v>1388</v>
      </c>
      <c r="C1209" t="s">
        <v>30</v>
      </c>
      <c r="D1209" t="s">
        <v>1422</v>
      </c>
      <c r="E1209">
        <v>30000</v>
      </c>
      <c r="F1209">
        <v>30000</v>
      </c>
      <c r="G1209">
        <v>30000</v>
      </c>
      <c r="H1209">
        <v>36.950972096999998</v>
      </c>
      <c r="I1209">
        <v>36.950972</v>
      </c>
      <c r="J1209">
        <v>1461.3959239999999</v>
      </c>
      <c r="K1209" s="6" t="str" cm="1">
        <f t="array" ref="K1209">INDEX(_xlfn.TEXTSPLIT(TableCSV[[#This Row],[csv]],"_"),1)</f>
        <v>sgemm</v>
      </c>
      <c r="L1209" s="6" t="str" cm="1">
        <f t="array" ref="L1209">INDEX(_xlfn.TEXTSPLIT(TableCSV[[#This Row],[csv]],"_"),2)</f>
        <v>mkl</v>
      </c>
      <c r="M12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09" s="6">
        <f>IF(ISNUMBER(SEARCH("optimized",TableCSV[[#This Row],[csv]])),1,0)</f>
        <v>1</v>
      </c>
      <c r="O1209" s="6" t="str" cm="1">
        <f t="array" ref="O1209">INDEX(_xlfn.TEXTSPLIT(INDEX(_xlfn.TEXTSPLIT(TableCSV[[#This Row],[rep]],"="),2)," "),1)</f>
        <v>cores</v>
      </c>
      <c r="P1209" s="6" t="str" cm="1">
        <f t="array" ref="P1209">INDEX(_xlfn.TEXTSPLIT(INDEX(_xlfn.TEXTSPLIT(TableCSV[[#This Row],[rep]],"="),3)," "),1)</f>
        <v>close</v>
      </c>
      <c r="Q1209" s="6" cm="1">
        <f t="array" ref="Q1209">VALUE(INDEX(_xlfn.TEXTSPLIT(INDEX(_xlfn.TEXTSPLIT(TableCSV[[#This Row],[rep]],"="),4)," "),1))</f>
        <v>31</v>
      </c>
      <c r="R1209" s="6" cm="1">
        <f t="array" ref="R1209">VALUE(INDEX(_xlfn.TEXTSPLIT(INDEX(_xlfn.TEXTSPLIT(TableCSV[[#This Row],[rep]],"="),5)," "),1))</f>
        <v>31</v>
      </c>
    </row>
    <row r="1210" spans="1:18" hidden="1" x14ac:dyDescent="0.25">
      <c r="A1210" t="s">
        <v>1387</v>
      </c>
      <c r="B1210" t="s">
        <v>1388</v>
      </c>
      <c r="C1210" t="s">
        <v>30</v>
      </c>
      <c r="D1210" t="s">
        <v>1423</v>
      </c>
      <c r="E1210">
        <v>30000</v>
      </c>
      <c r="F1210">
        <v>30000</v>
      </c>
      <c r="G1210">
        <v>30000</v>
      </c>
      <c r="H1210">
        <v>36.732061318</v>
      </c>
      <c r="I1210">
        <v>36.732061000000002</v>
      </c>
      <c r="J1210">
        <v>1470.105354</v>
      </c>
      <c r="K1210" s="6" t="str" cm="1">
        <f t="array" ref="K1210">INDEX(_xlfn.TEXTSPLIT(TableCSV[[#This Row],[csv]],"_"),1)</f>
        <v>sgemm</v>
      </c>
      <c r="L1210" s="6" t="str" cm="1">
        <f t="array" ref="L1210">INDEX(_xlfn.TEXTSPLIT(TableCSV[[#This Row],[csv]],"_"),2)</f>
        <v>mkl</v>
      </c>
      <c r="M12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0" s="6">
        <f>IF(ISNUMBER(SEARCH("optimized",TableCSV[[#This Row],[csv]])),1,0)</f>
        <v>1</v>
      </c>
      <c r="O1210" s="6" t="str" cm="1">
        <f t="array" ref="O1210">INDEX(_xlfn.TEXTSPLIT(INDEX(_xlfn.TEXTSPLIT(TableCSV[[#This Row],[rep]],"="),2)," "),1)</f>
        <v>cores</v>
      </c>
      <c r="P1210" s="6" t="str" cm="1">
        <f t="array" ref="P1210">INDEX(_xlfn.TEXTSPLIT(INDEX(_xlfn.TEXTSPLIT(TableCSV[[#This Row],[rep]],"="),3)," "),1)</f>
        <v>close</v>
      </c>
      <c r="Q1210" s="6" cm="1">
        <f t="array" ref="Q1210">VALUE(INDEX(_xlfn.TEXTSPLIT(INDEX(_xlfn.TEXTSPLIT(TableCSV[[#This Row],[rep]],"="),4)," "),1))</f>
        <v>30</v>
      </c>
      <c r="R1210" s="6" cm="1">
        <f t="array" ref="R1210">VALUE(INDEX(_xlfn.TEXTSPLIT(INDEX(_xlfn.TEXTSPLIT(TableCSV[[#This Row],[rep]],"="),5)," "),1))</f>
        <v>30</v>
      </c>
    </row>
    <row r="1211" spans="1:18" hidden="1" x14ac:dyDescent="0.25">
      <c r="A1211" t="s">
        <v>1387</v>
      </c>
      <c r="B1211" t="s">
        <v>1388</v>
      </c>
      <c r="C1211" t="s">
        <v>30</v>
      </c>
      <c r="D1211" t="s">
        <v>1424</v>
      </c>
      <c r="E1211">
        <v>30000</v>
      </c>
      <c r="F1211">
        <v>30000</v>
      </c>
      <c r="G1211">
        <v>30000</v>
      </c>
      <c r="H1211">
        <v>39.313346432000003</v>
      </c>
      <c r="I1211">
        <v>39.313346000000003</v>
      </c>
      <c r="J1211">
        <v>1373.5793289999999</v>
      </c>
      <c r="K1211" s="6" t="str" cm="1">
        <f t="array" ref="K1211">INDEX(_xlfn.TEXTSPLIT(TableCSV[[#This Row],[csv]],"_"),1)</f>
        <v>sgemm</v>
      </c>
      <c r="L1211" s="6" t="str" cm="1">
        <f t="array" ref="L1211">INDEX(_xlfn.TEXTSPLIT(TableCSV[[#This Row],[csv]],"_"),2)</f>
        <v>mkl</v>
      </c>
      <c r="M12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1" s="6">
        <f>IF(ISNUMBER(SEARCH("optimized",TableCSV[[#This Row],[csv]])),1,0)</f>
        <v>1</v>
      </c>
      <c r="O1211" s="6" t="str" cm="1">
        <f t="array" ref="O1211">INDEX(_xlfn.TEXTSPLIT(INDEX(_xlfn.TEXTSPLIT(TableCSV[[#This Row],[rep]],"="),2)," "),1)</f>
        <v>cores</v>
      </c>
      <c r="P1211" s="6" t="str" cm="1">
        <f t="array" ref="P1211">INDEX(_xlfn.TEXTSPLIT(INDEX(_xlfn.TEXTSPLIT(TableCSV[[#This Row],[rep]],"="),3)," "),1)</f>
        <v>close</v>
      </c>
      <c r="Q1211" s="6" cm="1">
        <f t="array" ref="Q1211">VALUE(INDEX(_xlfn.TEXTSPLIT(INDEX(_xlfn.TEXTSPLIT(TableCSV[[#This Row],[rep]],"="),4)," "),1))</f>
        <v>29</v>
      </c>
      <c r="R1211" s="6" cm="1">
        <f t="array" ref="R1211">VALUE(INDEX(_xlfn.TEXTSPLIT(INDEX(_xlfn.TEXTSPLIT(TableCSV[[#This Row],[rep]],"="),5)," "),1))</f>
        <v>29</v>
      </c>
    </row>
    <row r="1212" spans="1:18" hidden="1" x14ac:dyDescent="0.25">
      <c r="A1212" t="s">
        <v>1387</v>
      </c>
      <c r="B1212" t="s">
        <v>1388</v>
      </c>
      <c r="C1212" t="s">
        <v>30</v>
      </c>
      <c r="D1212" t="s">
        <v>1425</v>
      </c>
      <c r="E1212">
        <v>30000</v>
      </c>
      <c r="F1212">
        <v>30000</v>
      </c>
      <c r="G1212">
        <v>30000</v>
      </c>
      <c r="H1212">
        <v>38.978354097999997</v>
      </c>
      <c r="I1212">
        <v>38.978354000000003</v>
      </c>
      <c r="J1212">
        <v>1385.384305</v>
      </c>
      <c r="K1212" s="6" t="str" cm="1">
        <f t="array" ref="K1212">INDEX(_xlfn.TEXTSPLIT(TableCSV[[#This Row],[csv]],"_"),1)</f>
        <v>sgemm</v>
      </c>
      <c r="L1212" s="6" t="str" cm="1">
        <f t="array" ref="L1212">INDEX(_xlfn.TEXTSPLIT(TableCSV[[#This Row],[csv]],"_"),2)</f>
        <v>mkl</v>
      </c>
      <c r="M12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2" s="6">
        <f>IF(ISNUMBER(SEARCH("optimized",TableCSV[[#This Row],[csv]])),1,0)</f>
        <v>1</v>
      </c>
      <c r="O1212" s="6" t="str" cm="1">
        <f t="array" ref="O1212">INDEX(_xlfn.TEXTSPLIT(INDEX(_xlfn.TEXTSPLIT(TableCSV[[#This Row],[rep]],"="),2)," "),1)</f>
        <v>cores</v>
      </c>
      <c r="P1212" s="6" t="str" cm="1">
        <f t="array" ref="P1212">INDEX(_xlfn.TEXTSPLIT(INDEX(_xlfn.TEXTSPLIT(TableCSV[[#This Row],[rep]],"="),3)," "),1)</f>
        <v>close</v>
      </c>
      <c r="Q1212" s="6" cm="1">
        <f t="array" ref="Q1212">VALUE(INDEX(_xlfn.TEXTSPLIT(INDEX(_xlfn.TEXTSPLIT(TableCSV[[#This Row],[rep]],"="),4)," "),1))</f>
        <v>28</v>
      </c>
      <c r="R1212" s="6" cm="1">
        <f t="array" ref="R1212">VALUE(INDEX(_xlfn.TEXTSPLIT(INDEX(_xlfn.TEXTSPLIT(TableCSV[[#This Row],[rep]],"="),5)," "),1))</f>
        <v>28</v>
      </c>
    </row>
    <row r="1213" spans="1:18" hidden="1" x14ac:dyDescent="0.25">
      <c r="A1213" t="s">
        <v>1387</v>
      </c>
      <c r="B1213" t="s">
        <v>1388</v>
      </c>
      <c r="C1213" t="s">
        <v>30</v>
      </c>
      <c r="D1213" t="s">
        <v>1426</v>
      </c>
      <c r="E1213">
        <v>30000</v>
      </c>
      <c r="F1213">
        <v>30000</v>
      </c>
      <c r="G1213">
        <v>30000</v>
      </c>
      <c r="H1213">
        <v>41.265574817999997</v>
      </c>
      <c r="I1213">
        <v>41.265574999999998</v>
      </c>
      <c r="J1213">
        <v>1308.59682</v>
      </c>
      <c r="K1213" s="6" t="str" cm="1">
        <f t="array" ref="K1213">INDEX(_xlfn.TEXTSPLIT(TableCSV[[#This Row],[csv]],"_"),1)</f>
        <v>sgemm</v>
      </c>
      <c r="L1213" s="6" t="str" cm="1">
        <f t="array" ref="L1213">INDEX(_xlfn.TEXTSPLIT(TableCSV[[#This Row],[csv]],"_"),2)</f>
        <v>mkl</v>
      </c>
      <c r="M12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3" s="6">
        <f>IF(ISNUMBER(SEARCH("optimized",TableCSV[[#This Row],[csv]])),1,0)</f>
        <v>1</v>
      </c>
      <c r="O1213" s="6" t="str" cm="1">
        <f t="array" ref="O1213">INDEX(_xlfn.TEXTSPLIT(INDEX(_xlfn.TEXTSPLIT(TableCSV[[#This Row],[rep]],"="),2)," "),1)</f>
        <v>cores</v>
      </c>
      <c r="P1213" s="6" t="str" cm="1">
        <f t="array" ref="P1213">INDEX(_xlfn.TEXTSPLIT(INDEX(_xlfn.TEXTSPLIT(TableCSV[[#This Row],[rep]],"="),3)," "),1)</f>
        <v>close</v>
      </c>
      <c r="Q1213" s="6" cm="1">
        <f t="array" ref="Q1213">VALUE(INDEX(_xlfn.TEXTSPLIT(INDEX(_xlfn.TEXTSPLIT(TableCSV[[#This Row],[rep]],"="),4)," "),1))</f>
        <v>27</v>
      </c>
      <c r="R1213" s="6" cm="1">
        <f t="array" ref="R1213">VALUE(INDEX(_xlfn.TEXTSPLIT(INDEX(_xlfn.TEXTSPLIT(TableCSV[[#This Row],[rep]],"="),5)," "),1))</f>
        <v>27</v>
      </c>
    </row>
    <row r="1214" spans="1:18" hidden="1" x14ac:dyDescent="0.25">
      <c r="A1214" t="s">
        <v>1387</v>
      </c>
      <c r="B1214" t="s">
        <v>1388</v>
      </c>
      <c r="C1214" t="s">
        <v>30</v>
      </c>
      <c r="D1214" t="s">
        <v>1427</v>
      </c>
      <c r="E1214">
        <v>30000</v>
      </c>
      <c r="F1214">
        <v>30000</v>
      </c>
      <c r="G1214">
        <v>30000</v>
      </c>
      <c r="H1214">
        <v>44.648903820999998</v>
      </c>
      <c r="I1214">
        <v>44.648904000000002</v>
      </c>
      <c r="J1214">
        <v>1209.436187</v>
      </c>
      <c r="K1214" s="6" t="str" cm="1">
        <f t="array" ref="K1214">INDEX(_xlfn.TEXTSPLIT(TableCSV[[#This Row],[csv]],"_"),1)</f>
        <v>sgemm</v>
      </c>
      <c r="L1214" s="6" t="str" cm="1">
        <f t="array" ref="L1214">INDEX(_xlfn.TEXTSPLIT(TableCSV[[#This Row],[csv]],"_"),2)</f>
        <v>mkl</v>
      </c>
      <c r="M12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4" s="6">
        <f>IF(ISNUMBER(SEARCH("optimized",TableCSV[[#This Row],[csv]])),1,0)</f>
        <v>1</v>
      </c>
      <c r="O1214" s="6" t="str" cm="1">
        <f t="array" ref="O1214">INDEX(_xlfn.TEXTSPLIT(INDEX(_xlfn.TEXTSPLIT(TableCSV[[#This Row],[rep]],"="),2)," "),1)</f>
        <v>cores</v>
      </c>
      <c r="P1214" s="6" t="str" cm="1">
        <f t="array" ref="P1214">INDEX(_xlfn.TEXTSPLIT(INDEX(_xlfn.TEXTSPLIT(TableCSV[[#This Row],[rep]],"="),3)," "),1)</f>
        <v>close</v>
      </c>
      <c r="Q1214" s="6" cm="1">
        <f t="array" ref="Q1214">VALUE(INDEX(_xlfn.TEXTSPLIT(INDEX(_xlfn.TEXTSPLIT(TableCSV[[#This Row],[rep]],"="),4)," "),1))</f>
        <v>26</v>
      </c>
      <c r="R1214" s="6" cm="1">
        <f t="array" ref="R1214">VALUE(INDEX(_xlfn.TEXTSPLIT(INDEX(_xlfn.TEXTSPLIT(TableCSV[[#This Row],[rep]],"="),5)," "),1))</f>
        <v>26</v>
      </c>
    </row>
    <row r="1215" spans="1:18" hidden="1" x14ac:dyDescent="0.25">
      <c r="A1215" t="s">
        <v>1387</v>
      </c>
      <c r="B1215" t="s">
        <v>1388</v>
      </c>
      <c r="C1215" t="s">
        <v>30</v>
      </c>
      <c r="D1215" t="s">
        <v>1428</v>
      </c>
      <c r="E1215">
        <v>30000</v>
      </c>
      <c r="F1215">
        <v>30000</v>
      </c>
      <c r="G1215">
        <v>30000</v>
      </c>
      <c r="H1215">
        <v>45.104231093999999</v>
      </c>
      <c r="I1215">
        <v>45.104230999999999</v>
      </c>
      <c r="J1215">
        <v>1197.2269269999999</v>
      </c>
      <c r="K1215" s="6" t="str" cm="1">
        <f t="array" ref="K1215">INDEX(_xlfn.TEXTSPLIT(TableCSV[[#This Row],[csv]],"_"),1)</f>
        <v>sgemm</v>
      </c>
      <c r="L1215" s="6" t="str" cm="1">
        <f t="array" ref="L1215">INDEX(_xlfn.TEXTSPLIT(TableCSV[[#This Row],[csv]],"_"),2)</f>
        <v>mkl</v>
      </c>
      <c r="M12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5" s="6">
        <f>IF(ISNUMBER(SEARCH("optimized",TableCSV[[#This Row],[csv]])),1,0)</f>
        <v>1</v>
      </c>
      <c r="O1215" s="6" t="str" cm="1">
        <f t="array" ref="O1215">INDEX(_xlfn.TEXTSPLIT(INDEX(_xlfn.TEXTSPLIT(TableCSV[[#This Row],[rep]],"="),2)," "),1)</f>
        <v>cores</v>
      </c>
      <c r="P1215" s="6" t="str" cm="1">
        <f t="array" ref="P1215">INDEX(_xlfn.TEXTSPLIT(INDEX(_xlfn.TEXTSPLIT(TableCSV[[#This Row],[rep]],"="),3)," "),1)</f>
        <v>close</v>
      </c>
      <c r="Q1215" s="6" cm="1">
        <f t="array" ref="Q1215">VALUE(INDEX(_xlfn.TEXTSPLIT(INDEX(_xlfn.TEXTSPLIT(TableCSV[[#This Row],[rep]],"="),4)," "),1))</f>
        <v>25</v>
      </c>
      <c r="R1215" s="6" cm="1">
        <f t="array" ref="R1215">VALUE(INDEX(_xlfn.TEXTSPLIT(INDEX(_xlfn.TEXTSPLIT(TableCSV[[#This Row],[rep]],"="),5)," "),1))</f>
        <v>25</v>
      </c>
    </row>
    <row r="1216" spans="1:18" hidden="1" x14ac:dyDescent="0.25">
      <c r="A1216" t="s">
        <v>1387</v>
      </c>
      <c r="B1216" t="s">
        <v>1388</v>
      </c>
      <c r="C1216" t="s">
        <v>30</v>
      </c>
      <c r="D1216" t="s">
        <v>1429</v>
      </c>
      <c r="E1216">
        <v>30000</v>
      </c>
      <c r="F1216">
        <v>30000</v>
      </c>
      <c r="G1216">
        <v>30000</v>
      </c>
      <c r="H1216">
        <v>45.706550020999998</v>
      </c>
      <c r="I1216">
        <v>45.70655</v>
      </c>
      <c r="J1216">
        <v>1181.4499229999999</v>
      </c>
      <c r="K1216" s="6" t="str" cm="1">
        <f t="array" ref="K1216">INDEX(_xlfn.TEXTSPLIT(TableCSV[[#This Row],[csv]],"_"),1)</f>
        <v>sgemm</v>
      </c>
      <c r="L1216" s="6" t="str" cm="1">
        <f t="array" ref="L1216">INDEX(_xlfn.TEXTSPLIT(TableCSV[[#This Row],[csv]],"_"),2)</f>
        <v>mkl</v>
      </c>
      <c r="M12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6" s="6">
        <f>IF(ISNUMBER(SEARCH("optimized",TableCSV[[#This Row],[csv]])),1,0)</f>
        <v>1</v>
      </c>
      <c r="O1216" s="6" t="str" cm="1">
        <f t="array" ref="O1216">INDEX(_xlfn.TEXTSPLIT(INDEX(_xlfn.TEXTSPLIT(TableCSV[[#This Row],[rep]],"="),2)," "),1)</f>
        <v>cores</v>
      </c>
      <c r="P1216" s="6" t="str" cm="1">
        <f t="array" ref="P1216">INDEX(_xlfn.TEXTSPLIT(INDEX(_xlfn.TEXTSPLIT(TableCSV[[#This Row],[rep]],"="),3)," "),1)</f>
        <v>close</v>
      </c>
      <c r="Q1216" s="6" cm="1">
        <f t="array" ref="Q1216">VALUE(INDEX(_xlfn.TEXTSPLIT(INDEX(_xlfn.TEXTSPLIT(TableCSV[[#This Row],[rep]],"="),4)," "),1))</f>
        <v>24</v>
      </c>
      <c r="R1216" s="6" cm="1">
        <f t="array" ref="R1216">VALUE(INDEX(_xlfn.TEXTSPLIT(INDEX(_xlfn.TEXTSPLIT(TableCSV[[#This Row],[rep]],"="),5)," "),1))</f>
        <v>24</v>
      </c>
    </row>
    <row r="1217" spans="1:18" hidden="1" x14ac:dyDescent="0.25">
      <c r="A1217" t="s">
        <v>1387</v>
      </c>
      <c r="B1217" t="s">
        <v>1388</v>
      </c>
      <c r="C1217" t="s">
        <v>30</v>
      </c>
      <c r="D1217" t="s">
        <v>1430</v>
      </c>
      <c r="E1217">
        <v>30000</v>
      </c>
      <c r="F1217">
        <v>30000</v>
      </c>
      <c r="G1217">
        <v>30000</v>
      </c>
      <c r="H1217">
        <v>48.737245305999998</v>
      </c>
      <c r="I1217">
        <v>48.737245000000001</v>
      </c>
      <c r="J1217">
        <v>1107.9821939999999</v>
      </c>
      <c r="K1217" s="6" t="str" cm="1">
        <f t="array" ref="K1217">INDEX(_xlfn.TEXTSPLIT(TableCSV[[#This Row],[csv]],"_"),1)</f>
        <v>sgemm</v>
      </c>
      <c r="L1217" s="6" t="str" cm="1">
        <f t="array" ref="L1217">INDEX(_xlfn.TEXTSPLIT(TableCSV[[#This Row],[csv]],"_"),2)</f>
        <v>mkl</v>
      </c>
      <c r="M12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7" s="6">
        <f>IF(ISNUMBER(SEARCH("optimized",TableCSV[[#This Row],[csv]])),1,0)</f>
        <v>1</v>
      </c>
      <c r="O1217" s="6" t="str" cm="1">
        <f t="array" ref="O1217">INDEX(_xlfn.TEXTSPLIT(INDEX(_xlfn.TEXTSPLIT(TableCSV[[#This Row],[rep]],"="),2)," "),1)</f>
        <v>cores</v>
      </c>
      <c r="P1217" s="6" t="str" cm="1">
        <f t="array" ref="P1217">INDEX(_xlfn.TEXTSPLIT(INDEX(_xlfn.TEXTSPLIT(TableCSV[[#This Row],[rep]],"="),3)," "),1)</f>
        <v>close</v>
      </c>
      <c r="Q1217" s="6" cm="1">
        <f t="array" ref="Q1217">VALUE(INDEX(_xlfn.TEXTSPLIT(INDEX(_xlfn.TEXTSPLIT(TableCSV[[#This Row],[rep]],"="),4)," "),1))</f>
        <v>23</v>
      </c>
      <c r="R1217" s="6" cm="1">
        <f t="array" ref="R1217">VALUE(INDEX(_xlfn.TEXTSPLIT(INDEX(_xlfn.TEXTSPLIT(TableCSV[[#This Row],[rep]],"="),5)," "),1))</f>
        <v>23</v>
      </c>
    </row>
    <row r="1218" spans="1:18" hidden="1" x14ac:dyDescent="0.25">
      <c r="A1218" t="s">
        <v>1387</v>
      </c>
      <c r="B1218" t="s">
        <v>1388</v>
      </c>
      <c r="C1218" t="s">
        <v>30</v>
      </c>
      <c r="D1218" t="s">
        <v>1431</v>
      </c>
      <c r="E1218">
        <v>30000</v>
      </c>
      <c r="F1218">
        <v>30000</v>
      </c>
      <c r="G1218">
        <v>30000</v>
      </c>
      <c r="H1218">
        <v>50.886398935000003</v>
      </c>
      <c r="I1218">
        <v>50.886398999999997</v>
      </c>
      <c r="J1218">
        <v>1061.1872940000001</v>
      </c>
      <c r="K1218" s="6" t="str" cm="1">
        <f t="array" ref="K1218">INDEX(_xlfn.TEXTSPLIT(TableCSV[[#This Row],[csv]],"_"),1)</f>
        <v>sgemm</v>
      </c>
      <c r="L1218" s="6" t="str" cm="1">
        <f t="array" ref="L1218">INDEX(_xlfn.TEXTSPLIT(TableCSV[[#This Row],[csv]],"_"),2)</f>
        <v>mkl</v>
      </c>
      <c r="M12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8" s="6">
        <f>IF(ISNUMBER(SEARCH("optimized",TableCSV[[#This Row],[csv]])),1,0)</f>
        <v>1</v>
      </c>
      <c r="O1218" s="6" t="str" cm="1">
        <f t="array" ref="O1218">INDEX(_xlfn.TEXTSPLIT(INDEX(_xlfn.TEXTSPLIT(TableCSV[[#This Row],[rep]],"="),2)," "),1)</f>
        <v>cores</v>
      </c>
      <c r="P1218" s="6" t="str" cm="1">
        <f t="array" ref="P1218">INDEX(_xlfn.TEXTSPLIT(INDEX(_xlfn.TEXTSPLIT(TableCSV[[#This Row],[rep]],"="),3)," "),1)</f>
        <v>close</v>
      </c>
      <c r="Q1218" s="6" cm="1">
        <f t="array" ref="Q1218">VALUE(INDEX(_xlfn.TEXTSPLIT(INDEX(_xlfn.TEXTSPLIT(TableCSV[[#This Row],[rep]],"="),4)," "),1))</f>
        <v>22</v>
      </c>
      <c r="R1218" s="6" cm="1">
        <f t="array" ref="R1218">VALUE(INDEX(_xlfn.TEXTSPLIT(INDEX(_xlfn.TEXTSPLIT(TableCSV[[#This Row],[rep]],"="),5)," "),1))</f>
        <v>22</v>
      </c>
    </row>
    <row r="1219" spans="1:18" hidden="1" x14ac:dyDescent="0.25">
      <c r="A1219" t="s">
        <v>1387</v>
      </c>
      <c r="B1219" t="s">
        <v>1388</v>
      </c>
      <c r="C1219" t="s">
        <v>30</v>
      </c>
      <c r="D1219" t="s">
        <v>1432</v>
      </c>
      <c r="E1219">
        <v>30000</v>
      </c>
      <c r="F1219">
        <v>30000</v>
      </c>
      <c r="G1219">
        <v>30000</v>
      </c>
      <c r="H1219">
        <v>53.731801386000001</v>
      </c>
      <c r="I1219">
        <v>53.731800999999997</v>
      </c>
      <c r="J1219">
        <v>1004.991432</v>
      </c>
      <c r="K1219" s="6" t="str" cm="1">
        <f t="array" ref="K1219">INDEX(_xlfn.TEXTSPLIT(TableCSV[[#This Row],[csv]],"_"),1)</f>
        <v>sgemm</v>
      </c>
      <c r="L1219" s="6" t="str" cm="1">
        <f t="array" ref="L1219">INDEX(_xlfn.TEXTSPLIT(TableCSV[[#This Row],[csv]],"_"),2)</f>
        <v>mkl</v>
      </c>
      <c r="M12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19" s="6">
        <f>IF(ISNUMBER(SEARCH("optimized",TableCSV[[#This Row],[csv]])),1,0)</f>
        <v>1</v>
      </c>
      <c r="O1219" s="6" t="str" cm="1">
        <f t="array" ref="O1219">INDEX(_xlfn.TEXTSPLIT(INDEX(_xlfn.TEXTSPLIT(TableCSV[[#This Row],[rep]],"="),2)," "),1)</f>
        <v>cores</v>
      </c>
      <c r="P1219" s="6" t="str" cm="1">
        <f t="array" ref="P1219">INDEX(_xlfn.TEXTSPLIT(INDEX(_xlfn.TEXTSPLIT(TableCSV[[#This Row],[rep]],"="),3)," "),1)</f>
        <v>close</v>
      </c>
      <c r="Q1219" s="6" cm="1">
        <f t="array" ref="Q1219">VALUE(INDEX(_xlfn.TEXTSPLIT(INDEX(_xlfn.TEXTSPLIT(TableCSV[[#This Row],[rep]],"="),4)," "),1))</f>
        <v>21</v>
      </c>
      <c r="R1219" s="6" cm="1">
        <f t="array" ref="R1219">VALUE(INDEX(_xlfn.TEXTSPLIT(INDEX(_xlfn.TEXTSPLIT(TableCSV[[#This Row],[rep]],"="),5)," "),1))</f>
        <v>21</v>
      </c>
    </row>
    <row r="1220" spans="1:18" hidden="1" x14ac:dyDescent="0.25">
      <c r="A1220" t="s">
        <v>1387</v>
      </c>
      <c r="B1220" t="s">
        <v>1388</v>
      </c>
      <c r="C1220" t="s">
        <v>30</v>
      </c>
      <c r="D1220" t="s">
        <v>1433</v>
      </c>
      <c r="E1220">
        <v>30000</v>
      </c>
      <c r="F1220">
        <v>30000</v>
      </c>
      <c r="G1220">
        <v>30000</v>
      </c>
      <c r="H1220">
        <v>53.426137765</v>
      </c>
      <c r="I1220">
        <v>53.426138000000002</v>
      </c>
      <c r="J1220">
        <v>1010.741226</v>
      </c>
      <c r="K1220" s="6" t="str" cm="1">
        <f t="array" ref="K1220">INDEX(_xlfn.TEXTSPLIT(TableCSV[[#This Row],[csv]],"_"),1)</f>
        <v>sgemm</v>
      </c>
      <c r="L1220" s="6" t="str" cm="1">
        <f t="array" ref="L1220">INDEX(_xlfn.TEXTSPLIT(TableCSV[[#This Row],[csv]],"_"),2)</f>
        <v>mkl</v>
      </c>
      <c r="M12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0" s="6">
        <f>IF(ISNUMBER(SEARCH("optimized",TableCSV[[#This Row],[csv]])),1,0)</f>
        <v>1</v>
      </c>
      <c r="O1220" s="6" t="str" cm="1">
        <f t="array" ref="O1220">INDEX(_xlfn.TEXTSPLIT(INDEX(_xlfn.TEXTSPLIT(TableCSV[[#This Row],[rep]],"="),2)," "),1)</f>
        <v>cores</v>
      </c>
      <c r="P1220" s="6" t="str" cm="1">
        <f t="array" ref="P1220">INDEX(_xlfn.TEXTSPLIT(INDEX(_xlfn.TEXTSPLIT(TableCSV[[#This Row],[rep]],"="),3)," "),1)</f>
        <v>close</v>
      </c>
      <c r="Q1220" s="6" cm="1">
        <f t="array" ref="Q1220">VALUE(INDEX(_xlfn.TEXTSPLIT(INDEX(_xlfn.TEXTSPLIT(TableCSV[[#This Row],[rep]],"="),4)," "),1))</f>
        <v>20</v>
      </c>
      <c r="R1220" s="6" cm="1">
        <f t="array" ref="R1220">VALUE(INDEX(_xlfn.TEXTSPLIT(INDEX(_xlfn.TEXTSPLIT(TableCSV[[#This Row],[rep]],"="),5)," "),1))</f>
        <v>20</v>
      </c>
    </row>
    <row r="1221" spans="1:18" hidden="1" x14ac:dyDescent="0.25">
      <c r="A1221" t="s">
        <v>1387</v>
      </c>
      <c r="B1221" t="s">
        <v>1388</v>
      </c>
      <c r="C1221" t="s">
        <v>30</v>
      </c>
      <c r="D1221" t="s">
        <v>1434</v>
      </c>
      <c r="E1221">
        <v>30000</v>
      </c>
      <c r="F1221">
        <v>30000</v>
      </c>
      <c r="G1221">
        <v>30000</v>
      </c>
      <c r="H1221">
        <v>59.079553511</v>
      </c>
      <c r="I1221">
        <v>59.079554000000002</v>
      </c>
      <c r="J1221">
        <v>914.02180299999998</v>
      </c>
      <c r="K1221" s="6" t="str" cm="1">
        <f t="array" ref="K1221">INDEX(_xlfn.TEXTSPLIT(TableCSV[[#This Row],[csv]],"_"),1)</f>
        <v>sgemm</v>
      </c>
      <c r="L1221" s="6" t="str" cm="1">
        <f t="array" ref="L1221">INDEX(_xlfn.TEXTSPLIT(TableCSV[[#This Row],[csv]],"_"),2)</f>
        <v>mkl</v>
      </c>
      <c r="M12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1" s="6">
        <f>IF(ISNUMBER(SEARCH("optimized",TableCSV[[#This Row],[csv]])),1,0)</f>
        <v>1</v>
      </c>
      <c r="O1221" s="6" t="str" cm="1">
        <f t="array" ref="O1221">INDEX(_xlfn.TEXTSPLIT(INDEX(_xlfn.TEXTSPLIT(TableCSV[[#This Row],[rep]],"="),2)," "),1)</f>
        <v>cores</v>
      </c>
      <c r="P1221" s="6" t="str" cm="1">
        <f t="array" ref="P1221">INDEX(_xlfn.TEXTSPLIT(INDEX(_xlfn.TEXTSPLIT(TableCSV[[#This Row],[rep]],"="),3)," "),1)</f>
        <v>close</v>
      </c>
      <c r="Q1221" s="6" cm="1">
        <f t="array" ref="Q1221">VALUE(INDEX(_xlfn.TEXTSPLIT(INDEX(_xlfn.TEXTSPLIT(TableCSV[[#This Row],[rep]],"="),4)," "),1))</f>
        <v>19</v>
      </c>
      <c r="R1221" s="6" cm="1">
        <f t="array" ref="R1221">VALUE(INDEX(_xlfn.TEXTSPLIT(INDEX(_xlfn.TEXTSPLIT(TableCSV[[#This Row],[rep]],"="),5)," "),1))</f>
        <v>19</v>
      </c>
    </row>
    <row r="1222" spans="1:18" hidden="1" x14ac:dyDescent="0.25">
      <c r="A1222" t="s">
        <v>1387</v>
      </c>
      <c r="B1222" t="s">
        <v>1388</v>
      </c>
      <c r="C1222" t="s">
        <v>30</v>
      </c>
      <c r="D1222" t="s">
        <v>1435</v>
      </c>
      <c r="E1222">
        <v>30000</v>
      </c>
      <c r="F1222">
        <v>30000</v>
      </c>
      <c r="G1222">
        <v>30000</v>
      </c>
      <c r="H1222">
        <v>59.029118068000002</v>
      </c>
      <c r="I1222">
        <v>59.029117999999997</v>
      </c>
      <c r="J1222">
        <v>914.80275800000004</v>
      </c>
      <c r="K1222" s="6" t="str" cm="1">
        <f t="array" ref="K1222">INDEX(_xlfn.TEXTSPLIT(TableCSV[[#This Row],[csv]],"_"),1)</f>
        <v>sgemm</v>
      </c>
      <c r="L1222" s="6" t="str" cm="1">
        <f t="array" ref="L1222">INDEX(_xlfn.TEXTSPLIT(TableCSV[[#This Row],[csv]],"_"),2)</f>
        <v>mkl</v>
      </c>
      <c r="M12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2" s="6">
        <f>IF(ISNUMBER(SEARCH("optimized",TableCSV[[#This Row],[csv]])),1,0)</f>
        <v>1</v>
      </c>
      <c r="O1222" s="6" t="str" cm="1">
        <f t="array" ref="O1222">INDEX(_xlfn.TEXTSPLIT(INDEX(_xlfn.TEXTSPLIT(TableCSV[[#This Row],[rep]],"="),2)," "),1)</f>
        <v>cores</v>
      </c>
      <c r="P1222" s="6" t="str" cm="1">
        <f t="array" ref="P1222">INDEX(_xlfn.TEXTSPLIT(INDEX(_xlfn.TEXTSPLIT(TableCSV[[#This Row],[rep]],"="),3)," "),1)</f>
        <v>close</v>
      </c>
      <c r="Q1222" s="6" cm="1">
        <f t="array" ref="Q1222">VALUE(INDEX(_xlfn.TEXTSPLIT(INDEX(_xlfn.TEXTSPLIT(TableCSV[[#This Row],[rep]],"="),4)," "),1))</f>
        <v>18</v>
      </c>
      <c r="R1222" s="6" cm="1">
        <f t="array" ref="R1222">VALUE(INDEX(_xlfn.TEXTSPLIT(INDEX(_xlfn.TEXTSPLIT(TableCSV[[#This Row],[rep]],"="),5)," "),1))</f>
        <v>18</v>
      </c>
    </row>
    <row r="1223" spans="1:18" hidden="1" x14ac:dyDescent="0.25">
      <c r="A1223" t="s">
        <v>1387</v>
      </c>
      <c r="B1223" t="s">
        <v>1388</v>
      </c>
      <c r="C1223" t="s">
        <v>30</v>
      </c>
      <c r="D1223" t="s">
        <v>1436</v>
      </c>
      <c r="E1223">
        <v>30000</v>
      </c>
      <c r="F1223">
        <v>30000</v>
      </c>
      <c r="G1223">
        <v>30000</v>
      </c>
      <c r="H1223">
        <v>66.028427786999998</v>
      </c>
      <c r="I1223">
        <v>66.028428000000005</v>
      </c>
      <c r="J1223">
        <v>817.82955900000002</v>
      </c>
      <c r="K1223" s="6" t="str" cm="1">
        <f t="array" ref="K1223">INDEX(_xlfn.TEXTSPLIT(TableCSV[[#This Row],[csv]],"_"),1)</f>
        <v>sgemm</v>
      </c>
      <c r="L1223" s="6" t="str" cm="1">
        <f t="array" ref="L1223">INDEX(_xlfn.TEXTSPLIT(TableCSV[[#This Row],[csv]],"_"),2)</f>
        <v>mkl</v>
      </c>
      <c r="M12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3" s="6">
        <f>IF(ISNUMBER(SEARCH("optimized",TableCSV[[#This Row],[csv]])),1,0)</f>
        <v>1</v>
      </c>
      <c r="O1223" s="6" t="str" cm="1">
        <f t="array" ref="O1223">INDEX(_xlfn.TEXTSPLIT(INDEX(_xlfn.TEXTSPLIT(TableCSV[[#This Row],[rep]],"="),2)," "),1)</f>
        <v>cores</v>
      </c>
      <c r="P1223" s="6" t="str" cm="1">
        <f t="array" ref="P1223">INDEX(_xlfn.TEXTSPLIT(INDEX(_xlfn.TEXTSPLIT(TableCSV[[#This Row],[rep]],"="),3)," "),1)</f>
        <v>close</v>
      </c>
      <c r="Q1223" s="6" cm="1">
        <f t="array" ref="Q1223">VALUE(INDEX(_xlfn.TEXTSPLIT(INDEX(_xlfn.TEXTSPLIT(TableCSV[[#This Row],[rep]],"="),4)," "),1))</f>
        <v>17</v>
      </c>
      <c r="R1223" s="6" cm="1">
        <f t="array" ref="R1223">VALUE(INDEX(_xlfn.TEXTSPLIT(INDEX(_xlfn.TEXTSPLIT(TableCSV[[#This Row],[rep]],"="),5)," "),1))</f>
        <v>17</v>
      </c>
    </row>
    <row r="1224" spans="1:18" hidden="1" x14ac:dyDescent="0.25">
      <c r="A1224" t="s">
        <v>1387</v>
      </c>
      <c r="B1224" t="s">
        <v>1388</v>
      </c>
      <c r="C1224" t="s">
        <v>30</v>
      </c>
      <c r="D1224" t="s">
        <v>1437</v>
      </c>
      <c r="E1224">
        <v>30000</v>
      </c>
      <c r="F1224">
        <v>30000</v>
      </c>
      <c r="G1224">
        <v>30000</v>
      </c>
      <c r="H1224">
        <v>68.566514663999996</v>
      </c>
      <c r="I1224">
        <v>68.566514999999995</v>
      </c>
      <c r="J1224">
        <v>787.55643699999996</v>
      </c>
      <c r="K1224" s="6" t="str" cm="1">
        <f t="array" ref="K1224">INDEX(_xlfn.TEXTSPLIT(TableCSV[[#This Row],[csv]],"_"),1)</f>
        <v>sgemm</v>
      </c>
      <c r="L1224" s="6" t="str" cm="1">
        <f t="array" ref="L1224">INDEX(_xlfn.TEXTSPLIT(TableCSV[[#This Row],[csv]],"_"),2)</f>
        <v>mkl</v>
      </c>
      <c r="M12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4" s="6">
        <f>IF(ISNUMBER(SEARCH("optimized",TableCSV[[#This Row],[csv]])),1,0)</f>
        <v>1</v>
      </c>
      <c r="O1224" s="6" t="str" cm="1">
        <f t="array" ref="O1224">INDEX(_xlfn.TEXTSPLIT(INDEX(_xlfn.TEXTSPLIT(TableCSV[[#This Row],[rep]],"="),2)," "),1)</f>
        <v>cores</v>
      </c>
      <c r="P1224" s="6" t="str" cm="1">
        <f t="array" ref="P1224">INDEX(_xlfn.TEXTSPLIT(INDEX(_xlfn.TEXTSPLIT(TableCSV[[#This Row],[rep]],"="),3)," "),1)</f>
        <v>close</v>
      </c>
      <c r="Q1224" s="6" cm="1">
        <f t="array" ref="Q1224">VALUE(INDEX(_xlfn.TEXTSPLIT(INDEX(_xlfn.TEXTSPLIT(TableCSV[[#This Row],[rep]],"="),4)," "),1))</f>
        <v>16</v>
      </c>
      <c r="R1224" s="6" cm="1">
        <f t="array" ref="R1224">VALUE(INDEX(_xlfn.TEXTSPLIT(INDEX(_xlfn.TEXTSPLIT(TableCSV[[#This Row],[rep]],"="),5)," "),1))</f>
        <v>16</v>
      </c>
    </row>
    <row r="1225" spans="1:18" hidden="1" x14ac:dyDescent="0.25">
      <c r="A1225" t="s">
        <v>1387</v>
      </c>
      <c r="B1225" t="s">
        <v>1388</v>
      </c>
      <c r="C1225" t="s">
        <v>30</v>
      </c>
      <c r="D1225" t="s">
        <v>1438</v>
      </c>
      <c r="E1225">
        <v>30000</v>
      </c>
      <c r="F1225">
        <v>30000</v>
      </c>
      <c r="G1225">
        <v>30000</v>
      </c>
      <c r="H1225">
        <v>68.511619566999997</v>
      </c>
      <c r="I1225">
        <v>68.511619999999994</v>
      </c>
      <c r="J1225">
        <v>788.18746899999996</v>
      </c>
      <c r="K1225" s="6" t="str" cm="1">
        <f t="array" ref="K1225">INDEX(_xlfn.TEXTSPLIT(TableCSV[[#This Row],[csv]],"_"),1)</f>
        <v>sgemm</v>
      </c>
      <c r="L1225" s="6" t="str" cm="1">
        <f t="array" ref="L1225">INDEX(_xlfn.TEXTSPLIT(TableCSV[[#This Row],[csv]],"_"),2)</f>
        <v>mkl</v>
      </c>
      <c r="M122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5" s="6">
        <f>IF(ISNUMBER(SEARCH("optimized",TableCSV[[#This Row],[csv]])),1,0)</f>
        <v>1</v>
      </c>
      <c r="O1225" s="6" t="str" cm="1">
        <f t="array" ref="O1225">INDEX(_xlfn.TEXTSPLIT(INDEX(_xlfn.TEXTSPLIT(TableCSV[[#This Row],[rep]],"="),2)," "),1)</f>
        <v>cores</v>
      </c>
      <c r="P1225" s="6" t="str" cm="1">
        <f t="array" ref="P1225">INDEX(_xlfn.TEXTSPLIT(INDEX(_xlfn.TEXTSPLIT(TableCSV[[#This Row],[rep]],"="),3)," "),1)</f>
        <v>close</v>
      </c>
      <c r="Q1225" s="6" cm="1">
        <f t="array" ref="Q1225">VALUE(INDEX(_xlfn.TEXTSPLIT(INDEX(_xlfn.TEXTSPLIT(TableCSV[[#This Row],[rep]],"="),4)," "),1))</f>
        <v>15</v>
      </c>
      <c r="R1225" s="6" cm="1">
        <f t="array" ref="R1225">VALUE(INDEX(_xlfn.TEXTSPLIT(INDEX(_xlfn.TEXTSPLIT(TableCSV[[#This Row],[rep]],"="),5)," "),1))</f>
        <v>15</v>
      </c>
    </row>
    <row r="1226" spans="1:18" hidden="1" x14ac:dyDescent="0.25">
      <c r="A1226" t="s">
        <v>1387</v>
      </c>
      <c r="B1226" t="s">
        <v>1388</v>
      </c>
      <c r="C1226" t="s">
        <v>30</v>
      </c>
      <c r="D1226" t="s">
        <v>1439</v>
      </c>
      <c r="E1226">
        <v>30000</v>
      </c>
      <c r="F1226">
        <v>30000</v>
      </c>
      <c r="G1226">
        <v>30000</v>
      </c>
      <c r="H1226">
        <v>73.177974559000006</v>
      </c>
      <c r="I1226">
        <v>73.177975000000004</v>
      </c>
      <c r="J1226">
        <v>737.92695600000002</v>
      </c>
      <c r="K1226" s="6" t="str" cm="1">
        <f t="array" ref="K1226">INDEX(_xlfn.TEXTSPLIT(TableCSV[[#This Row],[csv]],"_"),1)</f>
        <v>sgemm</v>
      </c>
      <c r="L1226" s="6" t="str" cm="1">
        <f t="array" ref="L1226">INDEX(_xlfn.TEXTSPLIT(TableCSV[[#This Row],[csv]],"_"),2)</f>
        <v>mkl</v>
      </c>
      <c r="M122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6" s="6">
        <f>IF(ISNUMBER(SEARCH("optimized",TableCSV[[#This Row],[csv]])),1,0)</f>
        <v>1</v>
      </c>
      <c r="O1226" s="6" t="str" cm="1">
        <f t="array" ref="O1226">INDEX(_xlfn.TEXTSPLIT(INDEX(_xlfn.TEXTSPLIT(TableCSV[[#This Row],[rep]],"="),2)," "),1)</f>
        <v>cores</v>
      </c>
      <c r="P1226" s="6" t="str" cm="1">
        <f t="array" ref="P1226">INDEX(_xlfn.TEXTSPLIT(INDEX(_xlfn.TEXTSPLIT(TableCSV[[#This Row],[rep]],"="),3)," "),1)</f>
        <v>close</v>
      </c>
      <c r="Q1226" s="6" cm="1">
        <f t="array" ref="Q1226">VALUE(INDEX(_xlfn.TEXTSPLIT(INDEX(_xlfn.TEXTSPLIT(TableCSV[[#This Row],[rep]],"="),4)," "),1))</f>
        <v>14</v>
      </c>
      <c r="R1226" s="6" cm="1">
        <f t="array" ref="R1226">VALUE(INDEX(_xlfn.TEXTSPLIT(INDEX(_xlfn.TEXTSPLIT(TableCSV[[#This Row],[rep]],"="),5)," "),1))</f>
        <v>14</v>
      </c>
    </row>
    <row r="1227" spans="1:18" hidden="1" x14ac:dyDescent="0.25">
      <c r="A1227" t="s">
        <v>1387</v>
      </c>
      <c r="B1227" t="s">
        <v>1388</v>
      </c>
      <c r="C1227" t="s">
        <v>30</v>
      </c>
      <c r="D1227" t="s">
        <v>1440</v>
      </c>
      <c r="E1227">
        <v>30000</v>
      </c>
      <c r="F1227">
        <v>30000</v>
      </c>
      <c r="G1227">
        <v>30000</v>
      </c>
      <c r="H1227">
        <v>82.146030072000002</v>
      </c>
      <c r="I1227">
        <v>82.146029999999996</v>
      </c>
      <c r="J1227">
        <v>657.36591199999998</v>
      </c>
      <c r="K1227" s="6" t="str" cm="1">
        <f t="array" ref="K1227">INDEX(_xlfn.TEXTSPLIT(TableCSV[[#This Row],[csv]],"_"),1)</f>
        <v>sgemm</v>
      </c>
      <c r="L1227" s="6" t="str" cm="1">
        <f t="array" ref="L1227">INDEX(_xlfn.TEXTSPLIT(TableCSV[[#This Row],[csv]],"_"),2)</f>
        <v>mkl</v>
      </c>
      <c r="M122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7" s="6">
        <f>IF(ISNUMBER(SEARCH("optimized",TableCSV[[#This Row],[csv]])),1,0)</f>
        <v>1</v>
      </c>
      <c r="O1227" s="6" t="str" cm="1">
        <f t="array" ref="O1227">INDEX(_xlfn.TEXTSPLIT(INDEX(_xlfn.TEXTSPLIT(TableCSV[[#This Row],[rep]],"="),2)," "),1)</f>
        <v>cores</v>
      </c>
      <c r="P1227" s="6" t="str" cm="1">
        <f t="array" ref="P1227">INDEX(_xlfn.TEXTSPLIT(INDEX(_xlfn.TEXTSPLIT(TableCSV[[#This Row],[rep]],"="),3)," "),1)</f>
        <v>close</v>
      </c>
      <c r="Q1227" s="6" cm="1">
        <f t="array" ref="Q1227">VALUE(INDEX(_xlfn.TEXTSPLIT(INDEX(_xlfn.TEXTSPLIT(TableCSV[[#This Row],[rep]],"="),4)," "),1))</f>
        <v>13</v>
      </c>
      <c r="R1227" s="6" cm="1">
        <f t="array" ref="R1227">VALUE(INDEX(_xlfn.TEXTSPLIT(INDEX(_xlfn.TEXTSPLIT(TableCSV[[#This Row],[rep]],"="),5)," "),1))</f>
        <v>13</v>
      </c>
    </row>
    <row r="1228" spans="1:18" hidden="1" x14ac:dyDescent="0.25">
      <c r="A1228" t="s">
        <v>1387</v>
      </c>
      <c r="B1228" t="s">
        <v>1388</v>
      </c>
      <c r="C1228" t="s">
        <v>30</v>
      </c>
      <c r="D1228" t="s">
        <v>1441</v>
      </c>
      <c r="E1228">
        <v>30000</v>
      </c>
      <c r="F1228">
        <v>30000</v>
      </c>
      <c r="G1228">
        <v>30000</v>
      </c>
      <c r="H1228">
        <v>81.670583536999999</v>
      </c>
      <c r="I1228">
        <v>81.670584000000005</v>
      </c>
      <c r="J1228">
        <v>661.19277799999998</v>
      </c>
      <c r="K1228" s="6" t="str" cm="1">
        <f t="array" ref="K1228">INDEX(_xlfn.TEXTSPLIT(TableCSV[[#This Row],[csv]],"_"),1)</f>
        <v>sgemm</v>
      </c>
      <c r="L1228" s="6" t="str" cm="1">
        <f t="array" ref="L1228">INDEX(_xlfn.TEXTSPLIT(TableCSV[[#This Row],[csv]],"_"),2)</f>
        <v>mkl</v>
      </c>
      <c r="M122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8" s="6">
        <f>IF(ISNUMBER(SEARCH("optimized",TableCSV[[#This Row],[csv]])),1,0)</f>
        <v>1</v>
      </c>
      <c r="O1228" s="6" t="str" cm="1">
        <f t="array" ref="O1228">INDEX(_xlfn.TEXTSPLIT(INDEX(_xlfn.TEXTSPLIT(TableCSV[[#This Row],[rep]],"="),2)," "),1)</f>
        <v>cores</v>
      </c>
      <c r="P1228" s="6" t="str" cm="1">
        <f t="array" ref="P1228">INDEX(_xlfn.TEXTSPLIT(INDEX(_xlfn.TEXTSPLIT(TableCSV[[#This Row],[rep]],"="),3)," "),1)</f>
        <v>close</v>
      </c>
      <c r="Q1228" s="6" cm="1">
        <f t="array" ref="Q1228">VALUE(INDEX(_xlfn.TEXTSPLIT(INDEX(_xlfn.TEXTSPLIT(TableCSV[[#This Row],[rep]],"="),4)," "),1))</f>
        <v>12</v>
      </c>
      <c r="R1228" s="6" cm="1">
        <f t="array" ref="R1228">VALUE(INDEX(_xlfn.TEXTSPLIT(INDEX(_xlfn.TEXTSPLIT(TableCSV[[#This Row],[rep]],"="),5)," "),1))</f>
        <v>12</v>
      </c>
    </row>
    <row r="1229" spans="1:18" hidden="1" x14ac:dyDescent="0.25">
      <c r="A1229" t="s">
        <v>1387</v>
      </c>
      <c r="B1229" t="s">
        <v>1388</v>
      </c>
      <c r="C1229" t="s">
        <v>30</v>
      </c>
      <c r="D1229" t="s">
        <v>1442</v>
      </c>
      <c r="E1229">
        <v>30000</v>
      </c>
      <c r="F1229">
        <v>30000</v>
      </c>
      <c r="G1229">
        <v>30000</v>
      </c>
      <c r="H1229">
        <v>94.654657786000001</v>
      </c>
      <c r="I1229">
        <v>94.654657999999998</v>
      </c>
      <c r="J1229">
        <v>570.49490500000002</v>
      </c>
      <c r="K1229" s="6" t="str" cm="1">
        <f t="array" ref="K1229">INDEX(_xlfn.TEXTSPLIT(TableCSV[[#This Row],[csv]],"_"),1)</f>
        <v>sgemm</v>
      </c>
      <c r="L1229" s="6" t="str" cm="1">
        <f t="array" ref="L1229">INDEX(_xlfn.TEXTSPLIT(TableCSV[[#This Row],[csv]],"_"),2)</f>
        <v>mkl</v>
      </c>
      <c r="M122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29" s="6">
        <f>IF(ISNUMBER(SEARCH("optimized",TableCSV[[#This Row],[csv]])),1,0)</f>
        <v>1</v>
      </c>
      <c r="O1229" s="6" t="str" cm="1">
        <f t="array" ref="O1229">INDEX(_xlfn.TEXTSPLIT(INDEX(_xlfn.TEXTSPLIT(TableCSV[[#This Row],[rep]],"="),2)," "),1)</f>
        <v>cores</v>
      </c>
      <c r="P1229" s="6" t="str" cm="1">
        <f t="array" ref="P1229">INDEX(_xlfn.TEXTSPLIT(INDEX(_xlfn.TEXTSPLIT(TableCSV[[#This Row],[rep]],"="),3)," "),1)</f>
        <v>close</v>
      </c>
      <c r="Q1229" s="6" cm="1">
        <f t="array" ref="Q1229">VALUE(INDEX(_xlfn.TEXTSPLIT(INDEX(_xlfn.TEXTSPLIT(TableCSV[[#This Row],[rep]],"="),4)," "),1))</f>
        <v>11</v>
      </c>
      <c r="R1229" s="6" cm="1">
        <f t="array" ref="R1229">VALUE(INDEX(_xlfn.TEXTSPLIT(INDEX(_xlfn.TEXTSPLIT(TableCSV[[#This Row],[rep]],"="),5)," "),1))</f>
        <v>11</v>
      </c>
    </row>
    <row r="1230" spans="1:18" hidden="1" x14ac:dyDescent="0.25">
      <c r="A1230" t="s">
        <v>1387</v>
      </c>
      <c r="B1230" t="s">
        <v>1388</v>
      </c>
      <c r="C1230" t="s">
        <v>30</v>
      </c>
      <c r="D1230" t="s">
        <v>1443</v>
      </c>
      <c r="E1230">
        <v>30000</v>
      </c>
      <c r="F1230">
        <v>30000</v>
      </c>
      <c r="G1230">
        <v>30000</v>
      </c>
      <c r="H1230">
        <v>103.23657912500001</v>
      </c>
      <c r="I1230">
        <v>103.23657900000001</v>
      </c>
      <c r="J1230">
        <v>523.07041200000003</v>
      </c>
      <c r="K1230" s="6" t="str" cm="1">
        <f t="array" ref="K1230">INDEX(_xlfn.TEXTSPLIT(TableCSV[[#This Row],[csv]],"_"),1)</f>
        <v>sgemm</v>
      </c>
      <c r="L1230" s="6" t="str" cm="1">
        <f t="array" ref="L1230">INDEX(_xlfn.TEXTSPLIT(TableCSV[[#This Row],[csv]],"_"),2)</f>
        <v>mkl</v>
      </c>
      <c r="M123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0" s="6">
        <f>IF(ISNUMBER(SEARCH("optimized",TableCSV[[#This Row],[csv]])),1,0)</f>
        <v>1</v>
      </c>
      <c r="O1230" s="6" t="str" cm="1">
        <f t="array" ref="O1230">INDEX(_xlfn.TEXTSPLIT(INDEX(_xlfn.TEXTSPLIT(TableCSV[[#This Row],[rep]],"="),2)," "),1)</f>
        <v>cores</v>
      </c>
      <c r="P1230" s="6" t="str" cm="1">
        <f t="array" ref="P1230">INDEX(_xlfn.TEXTSPLIT(INDEX(_xlfn.TEXTSPLIT(TableCSV[[#This Row],[rep]],"="),3)," "),1)</f>
        <v>close</v>
      </c>
      <c r="Q1230" s="6" cm="1">
        <f t="array" ref="Q1230">VALUE(INDEX(_xlfn.TEXTSPLIT(INDEX(_xlfn.TEXTSPLIT(TableCSV[[#This Row],[rep]],"="),4)," "),1))</f>
        <v>10</v>
      </c>
      <c r="R1230" s="6" cm="1">
        <f t="array" ref="R1230">VALUE(INDEX(_xlfn.TEXTSPLIT(INDEX(_xlfn.TEXTSPLIT(TableCSV[[#This Row],[rep]],"="),5)," "),1))</f>
        <v>10</v>
      </c>
    </row>
    <row r="1231" spans="1:18" hidden="1" x14ac:dyDescent="0.25">
      <c r="A1231" t="s">
        <v>1387</v>
      </c>
      <c r="B1231" t="s">
        <v>1388</v>
      </c>
      <c r="C1231" t="s">
        <v>30</v>
      </c>
      <c r="D1231" t="s">
        <v>1444</v>
      </c>
      <c r="E1231">
        <v>30000</v>
      </c>
      <c r="F1231">
        <v>30000</v>
      </c>
      <c r="G1231">
        <v>30000</v>
      </c>
      <c r="H1231">
        <v>116.881017754</v>
      </c>
      <c r="I1231">
        <v>116.881018</v>
      </c>
      <c r="J1231">
        <v>462.00829700000003</v>
      </c>
      <c r="K1231" s="6" t="str" cm="1">
        <f t="array" ref="K1231">INDEX(_xlfn.TEXTSPLIT(TableCSV[[#This Row],[csv]],"_"),1)</f>
        <v>sgemm</v>
      </c>
      <c r="L1231" s="6" t="str" cm="1">
        <f t="array" ref="L1231">INDEX(_xlfn.TEXTSPLIT(TableCSV[[#This Row],[csv]],"_"),2)</f>
        <v>mkl</v>
      </c>
      <c r="M123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1" s="6">
        <f>IF(ISNUMBER(SEARCH("optimized",TableCSV[[#This Row],[csv]])),1,0)</f>
        <v>1</v>
      </c>
      <c r="O1231" s="6" t="str" cm="1">
        <f t="array" ref="O1231">INDEX(_xlfn.TEXTSPLIT(INDEX(_xlfn.TEXTSPLIT(TableCSV[[#This Row],[rep]],"="),2)," "),1)</f>
        <v>cores</v>
      </c>
      <c r="P1231" s="6" t="str" cm="1">
        <f t="array" ref="P1231">INDEX(_xlfn.TEXTSPLIT(INDEX(_xlfn.TEXTSPLIT(TableCSV[[#This Row],[rep]],"="),3)," "),1)</f>
        <v>close</v>
      </c>
      <c r="Q1231" s="6" cm="1">
        <f t="array" ref="Q1231">VALUE(INDEX(_xlfn.TEXTSPLIT(INDEX(_xlfn.TEXTSPLIT(TableCSV[[#This Row],[rep]],"="),4)," "),1))</f>
        <v>9</v>
      </c>
      <c r="R1231" s="6" cm="1">
        <f t="array" ref="R1231">VALUE(INDEX(_xlfn.TEXTSPLIT(INDEX(_xlfn.TEXTSPLIT(TableCSV[[#This Row],[rep]],"="),5)," "),1))</f>
        <v>9</v>
      </c>
    </row>
    <row r="1232" spans="1:18" hidden="1" x14ac:dyDescent="0.25">
      <c r="A1232" t="s">
        <v>1387</v>
      </c>
      <c r="B1232" t="s">
        <v>1388</v>
      </c>
      <c r="C1232" t="s">
        <v>30</v>
      </c>
      <c r="D1232" t="s">
        <v>1445</v>
      </c>
      <c r="E1232">
        <v>30000</v>
      </c>
      <c r="F1232">
        <v>30000</v>
      </c>
      <c r="G1232">
        <v>30000</v>
      </c>
      <c r="H1232">
        <v>115.15628516300001</v>
      </c>
      <c r="I1232">
        <v>115.156285</v>
      </c>
      <c r="J1232">
        <v>468.92794400000002</v>
      </c>
      <c r="K1232" s="6" t="str" cm="1">
        <f t="array" ref="K1232">INDEX(_xlfn.TEXTSPLIT(TableCSV[[#This Row],[csv]],"_"),1)</f>
        <v>sgemm</v>
      </c>
      <c r="L1232" s="6" t="str" cm="1">
        <f t="array" ref="L1232">INDEX(_xlfn.TEXTSPLIT(TableCSV[[#This Row],[csv]],"_"),2)</f>
        <v>mkl</v>
      </c>
      <c r="M123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2" s="6">
        <f>IF(ISNUMBER(SEARCH("optimized",TableCSV[[#This Row],[csv]])),1,0)</f>
        <v>1</v>
      </c>
      <c r="O1232" s="6" t="str" cm="1">
        <f t="array" ref="O1232">INDEX(_xlfn.TEXTSPLIT(INDEX(_xlfn.TEXTSPLIT(TableCSV[[#This Row],[rep]],"="),2)," "),1)</f>
        <v>cores</v>
      </c>
      <c r="P1232" s="6" t="str" cm="1">
        <f t="array" ref="P1232">INDEX(_xlfn.TEXTSPLIT(INDEX(_xlfn.TEXTSPLIT(TableCSV[[#This Row],[rep]],"="),3)," "),1)</f>
        <v>close</v>
      </c>
      <c r="Q1232" s="6" cm="1">
        <f t="array" ref="Q1232">VALUE(INDEX(_xlfn.TEXTSPLIT(INDEX(_xlfn.TEXTSPLIT(TableCSV[[#This Row],[rep]],"="),4)," "),1))</f>
        <v>8</v>
      </c>
      <c r="R1232" s="6" cm="1">
        <f t="array" ref="R1232">VALUE(INDEX(_xlfn.TEXTSPLIT(INDEX(_xlfn.TEXTSPLIT(TableCSV[[#This Row],[rep]],"="),5)," "),1))</f>
        <v>8</v>
      </c>
    </row>
    <row r="1233" spans="1:18" hidden="1" x14ac:dyDescent="0.25">
      <c r="A1233" t="s">
        <v>1387</v>
      </c>
      <c r="B1233" t="s">
        <v>1388</v>
      </c>
      <c r="C1233" t="s">
        <v>30</v>
      </c>
      <c r="D1233" t="s">
        <v>1446</v>
      </c>
      <c r="E1233">
        <v>30000</v>
      </c>
      <c r="F1233">
        <v>30000</v>
      </c>
      <c r="G1233">
        <v>30000</v>
      </c>
      <c r="H1233">
        <v>150.53819676800001</v>
      </c>
      <c r="I1233">
        <v>150.538197</v>
      </c>
      <c r="J1233">
        <v>358.71294599999999</v>
      </c>
      <c r="K1233" s="6" t="str" cm="1">
        <f t="array" ref="K1233">INDEX(_xlfn.TEXTSPLIT(TableCSV[[#This Row],[csv]],"_"),1)</f>
        <v>sgemm</v>
      </c>
      <c r="L1233" s="6" t="str" cm="1">
        <f t="array" ref="L1233">INDEX(_xlfn.TEXTSPLIT(TableCSV[[#This Row],[csv]],"_"),2)</f>
        <v>mkl</v>
      </c>
      <c r="M123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3" s="6">
        <f>IF(ISNUMBER(SEARCH("optimized",TableCSV[[#This Row],[csv]])),1,0)</f>
        <v>1</v>
      </c>
      <c r="O1233" s="6" t="str" cm="1">
        <f t="array" ref="O1233">INDEX(_xlfn.TEXTSPLIT(INDEX(_xlfn.TEXTSPLIT(TableCSV[[#This Row],[rep]],"="),2)," "),1)</f>
        <v>cores</v>
      </c>
      <c r="P1233" s="6" t="str" cm="1">
        <f t="array" ref="P1233">INDEX(_xlfn.TEXTSPLIT(INDEX(_xlfn.TEXTSPLIT(TableCSV[[#This Row],[rep]],"="),3)," "),1)</f>
        <v>close</v>
      </c>
      <c r="Q1233" s="6" cm="1">
        <f t="array" ref="Q1233">VALUE(INDEX(_xlfn.TEXTSPLIT(INDEX(_xlfn.TEXTSPLIT(TableCSV[[#This Row],[rep]],"="),4)," "),1))</f>
        <v>7</v>
      </c>
      <c r="R1233" s="6" cm="1">
        <f t="array" ref="R1233">VALUE(INDEX(_xlfn.TEXTSPLIT(INDEX(_xlfn.TEXTSPLIT(TableCSV[[#This Row],[rep]],"="),5)," "),1))</f>
        <v>7</v>
      </c>
    </row>
    <row r="1234" spans="1:18" hidden="1" x14ac:dyDescent="0.25">
      <c r="A1234" t="s">
        <v>1387</v>
      </c>
      <c r="B1234" t="s">
        <v>1388</v>
      </c>
      <c r="C1234" t="s">
        <v>30</v>
      </c>
      <c r="D1234" t="s">
        <v>1447</v>
      </c>
      <c r="E1234">
        <v>30000</v>
      </c>
      <c r="F1234">
        <v>30000</v>
      </c>
      <c r="G1234">
        <v>30000</v>
      </c>
      <c r="H1234">
        <v>150.48593355700001</v>
      </c>
      <c r="I1234">
        <v>150.48593399999999</v>
      </c>
      <c r="J1234">
        <v>358.83752500000003</v>
      </c>
      <c r="K1234" s="6" t="str" cm="1">
        <f t="array" ref="K1234">INDEX(_xlfn.TEXTSPLIT(TableCSV[[#This Row],[csv]],"_"),1)</f>
        <v>sgemm</v>
      </c>
      <c r="L1234" s="6" t="str" cm="1">
        <f t="array" ref="L1234">INDEX(_xlfn.TEXTSPLIT(TableCSV[[#This Row],[csv]],"_"),2)</f>
        <v>mkl</v>
      </c>
      <c r="M123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4" s="6">
        <f>IF(ISNUMBER(SEARCH("optimized",TableCSV[[#This Row],[csv]])),1,0)</f>
        <v>1</v>
      </c>
      <c r="O1234" s="6" t="str" cm="1">
        <f t="array" ref="O1234">INDEX(_xlfn.TEXTSPLIT(INDEX(_xlfn.TEXTSPLIT(TableCSV[[#This Row],[rep]],"="),2)," "),1)</f>
        <v>cores</v>
      </c>
      <c r="P1234" s="6" t="str" cm="1">
        <f t="array" ref="P1234">INDEX(_xlfn.TEXTSPLIT(INDEX(_xlfn.TEXTSPLIT(TableCSV[[#This Row],[rep]],"="),3)," "),1)</f>
        <v>close</v>
      </c>
      <c r="Q1234" s="6" cm="1">
        <f t="array" ref="Q1234">VALUE(INDEX(_xlfn.TEXTSPLIT(INDEX(_xlfn.TEXTSPLIT(TableCSV[[#This Row],[rep]],"="),4)," "),1))</f>
        <v>6</v>
      </c>
      <c r="R1234" s="6" cm="1">
        <f t="array" ref="R1234">VALUE(INDEX(_xlfn.TEXTSPLIT(INDEX(_xlfn.TEXTSPLIT(TableCSV[[#This Row],[rep]],"="),5)," "),1))</f>
        <v>6</v>
      </c>
    </row>
    <row r="1235" spans="1:18" hidden="1" x14ac:dyDescent="0.25">
      <c r="A1235" t="s">
        <v>1387</v>
      </c>
      <c r="B1235" t="s">
        <v>1388</v>
      </c>
      <c r="C1235" t="s">
        <v>30</v>
      </c>
      <c r="D1235" t="s">
        <v>1448</v>
      </c>
      <c r="E1235">
        <v>30000</v>
      </c>
      <c r="F1235">
        <v>30000</v>
      </c>
      <c r="G1235">
        <v>30000</v>
      </c>
      <c r="H1235">
        <v>221.23373954499999</v>
      </c>
      <c r="I1235">
        <v>221.23374000000001</v>
      </c>
      <c r="J1235">
        <v>244.085735</v>
      </c>
      <c r="K1235" s="6" t="str" cm="1">
        <f t="array" ref="K1235">INDEX(_xlfn.TEXTSPLIT(TableCSV[[#This Row],[csv]],"_"),1)</f>
        <v>sgemm</v>
      </c>
      <c r="L1235" s="6" t="str" cm="1">
        <f t="array" ref="L1235">INDEX(_xlfn.TEXTSPLIT(TableCSV[[#This Row],[csv]],"_"),2)</f>
        <v>mkl</v>
      </c>
      <c r="M123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5" s="6">
        <f>IF(ISNUMBER(SEARCH("optimized",TableCSV[[#This Row],[csv]])),1,0)</f>
        <v>1</v>
      </c>
      <c r="O1235" s="6" t="str" cm="1">
        <f t="array" ref="O1235">INDEX(_xlfn.TEXTSPLIT(INDEX(_xlfn.TEXTSPLIT(TableCSV[[#This Row],[rep]],"="),2)," "),1)</f>
        <v>cores</v>
      </c>
      <c r="P1235" s="6" t="str" cm="1">
        <f t="array" ref="P1235">INDEX(_xlfn.TEXTSPLIT(INDEX(_xlfn.TEXTSPLIT(TableCSV[[#This Row],[rep]],"="),3)," "),1)</f>
        <v>close</v>
      </c>
      <c r="Q1235" s="6" cm="1">
        <f t="array" ref="Q1235">VALUE(INDEX(_xlfn.TEXTSPLIT(INDEX(_xlfn.TEXTSPLIT(TableCSV[[#This Row],[rep]],"="),4)," "),1))</f>
        <v>5</v>
      </c>
      <c r="R1235" s="6" cm="1">
        <f t="array" ref="R1235">VALUE(INDEX(_xlfn.TEXTSPLIT(INDEX(_xlfn.TEXTSPLIT(TableCSV[[#This Row],[rep]],"="),5)," "),1))</f>
        <v>5</v>
      </c>
    </row>
    <row r="1236" spans="1:18" hidden="1" x14ac:dyDescent="0.25">
      <c r="A1236" t="s">
        <v>1387</v>
      </c>
      <c r="B1236" t="s">
        <v>1388</v>
      </c>
      <c r="C1236" t="s">
        <v>30</v>
      </c>
      <c r="D1236" t="s">
        <v>1449</v>
      </c>
      <c r="E1236">
        <v>30000</v>
      </c>
      <c r="F1236">
        <v>30000</v>
      </c>
      <c r="G1236">
        <v>30000</v>
      </c>
      <c r="H1236">
        <v>293.172679319</v>
      </c>
      <c r="I1236">
        <v>293.17267900000002</v>
      </c>
      <c r="J1236">
        <v>184.191788</v>
      </c>
      <c r="K1236" s="6" t="str" cm="1">
        <f t="array" ref="K1236">INDEX(_xlfn.TEXTSPLIT(TableCSV[[#This Row],[csv]],"_"),1)</f>
        <v>sgemm</v>
      </c>
      <c r="L1236" s="6" t="str" cm="1">
        <f t="array" ref="L1236">INDEX(_xlfn.TEXTSPLIT(TableCSV[[#This Row],[csv]],"_"),2)</f>
        <v>mkl</v>
      </c>
      <c r="M123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6" s="6">
        <f>IF(ISNUMBER(SEARCH("optimized",TableCSV[[#This Row],[csv]])),1,0)</f>
        <v>1</v>
      </c>
      <c r="O1236" s="6" t="str" cm="1">
        <f t="array" ref="O1236">INDEX(_xlfn.TEXTSPLIT(INDEX(_xlfn.TEXTSPLIT(TableCSV[[#This Row],[rep]],"="),2)," "),1)</f>
        <v>cores</v>
      </c>
      <c r="P1236" s="6" t="str" cm="1">
        <f t="array" ref="P1236">INDEX(_xlfn.TEXTSPLIT(INDEX(_xlfn.TEXTSPLIT(TableCSV[[#This Row],[rep]],"="),3)," "),1)</f>
        <v>close</v>
      </c>
      <c r="Q1236" s="6" cm="1">
        <f t="array" ref="Q1236">VALUE(INDEX(_xlfn.TEXTSPLIT(INDEX(_xlfn.TEXTSPLIT(TableCSV[[#This Row],[rep]],"="),4)," "),1))</f>
        <v>4</v>
      </c>
      <c r="R1236" s="6" cm="1">
        <f t="array" ref="R1236">VALUE(INDEX(_xlfn.TEXTSPLIT(INDEX(_xlfn.TEXTSPLIT(TableCSV[[#This Row],[rep]],"="),5)," "),1))</f>
        <v>4</v>
      </c>
    </row>
    <row r="1237" spans="1:18" hidden="1" x14ac:dyDescent="0.25">
      <c r="A1237" t="s">
        <v>1387</v>
      </c>
      <c r="B1237" t="s">
        <v>1388</v>
      </c>
      <c r="C1237" t="s">
        <v>30</v>
      </c>
      <c r="D1237" t="s">
        <v>1450</v>
      </c>
      <c r="E1237">
        <v>30000</v>
      </c>
      <c r="F1237">
        <v>30000</v>
      </c>
      <c r="G1237">
        <v>30000</v>
      </c>
      <c r="H1237">
        <v>433.96035397100002</v>
      </c>
      <c r="I1237">
        <v>433.960354</v>
      </c>
      <c r="J1237">
        <v>124.43532999999999</v>
      </c>
      <c r="K1237" s="6" t="str" cm="1">
        <f t="array" ref="K1237">INDEX(_xlfn.TEXTSPLIT(TableCSV[[#This Row],[csv]],"_"),1)</f>
        <v>sgemm</v>
      </c>
      <c r="L1237" s="6" t="str" cm="1">
        <f t="array" ref="L1237">INDEX(_xlfn.TEXTSPLIT(TableCSV[[#This Row],[csv]],"_"),2)</f>
        <v>mkl</v>
      </c>
      <c r="M123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7" s="6">
        <f>IF(ISNUMBER(SEARCH("optimized",TableCSV[[#This Row],[csv]])),1,0)</f>
        <v>1</v>
      </c>
      <c r="O1237" s="6" t="str" cm="1">
        <f t="array" ref="O1237">INDEX(_xlfn.TEXTSPLIT(INDEX(_xlfn.TEXTSPLIT(TableCSV[[#This Row],[rep]],"="),2)," "),1)</f>
        <v>cores</v>
      </c>
      <c r="P1237" s="6" t="str" cm="1">
        <f t="array" ref="P1237">INDEX(_xlfn.TEXTSPLIT(INDEX(_xlfn.TEXTSPLIT(TableCSV[[#This Row],[rep]],"="),3)," "),1)</f>
        <v>close</v>
      </c>
      <c r="Q1237" s="6" cm="1">
        <f t="array" ref="Q1237">VALUE(INDEX(_xlfn.TEXTSPLIT(INDEX(_xlfn.TEXTSPLIT(TableCSV[[#This Row],[rep]],"="),4)," "),1))</f>
        <v>3</v>
      </c>
      <c r="R1237" s="6" cm="1">
        <f t="array" ref="R1237">VALUE(INDEX(_xlfn.TEXTSPLIT(INDEX(_xlfn.TEXTSPLIT(TableCSV[[#This Row],[rep]],"="),5)," "),1))</f>
        <v>3</v>
      </c>
    </row>
    <row r="1238" spans="1:18" hidden="1" x14ac:dyDescent="0.25">
      <c r="A1238" t="s">
        <v>1387</v>
      </c>
      <c r="B1238" t="s">
        <v>1388</v>
      </c>
      <c r="C1238" t="s">
        <v>30</v>
      </c>
      <c r="D1238" t="s">
        <v>1451</v>
      </c>
      <c r="E1238">
        <v>30000</v>
      </c>
      <c r="F1238">
        <v>30000</v>
      </c>
      <c r="G1238">
        <v>30000</v>
      </c>
      <c r="H1238">
        <v>434.91873294700002</v>
      </c>
      <c r="I1238">
        <v>434.91873299999997</v>
      </c>
      <c r="J1238">
        <v>124.16112699999999</v>
      </c>
      <c r="K1238" s="6" t="str" cm="1">
        <f t="array" ref="K1238">INDEX(_xlfn.TEXTSPLIT(TableCSV[[#This Row],[csv]],"_"),1)</f>
        <v>sgemm</v>
      </c>
      <c r="L1238" s="6" t="str" cm="1">
        <f t="array" ref="L1238">INDEX(_xlfn.TEXTSPLIT(TableCSV[[#This Row],[csv]],"_"),2)</f>
        <v>mkl</v>
      </c>
      <c r="M123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8" s="6">
        <f>IF(ISNUMBER(SEARCH("optimized",TableCSV[[#This Row],[csv]])),1,0)</f>
        <v>1</v>
      </c>
      <c r="O1238" s="6" t="str" cm="1">
        <f t="array" ref="O1238">INDEX(_xlfn.TEXTSPLIT(INDEX(_xlfn.TEXTSPLIT(TableCSV[[#This Row],[rep]],"="),2)," "),1)</f>
        <v>cores</v>
      </c>
      <c r="P1238" s="6" t="str" cm="1">
        <f t="array" ref="P1238">INDEX(_xlfn.TEXTSPLIT(INDEX(_xlfn.TEXTSPLIT(TableCSV[[#This Row],[rep]],"="),3)," "),1)</f>
        <v>close</v>
      </c>
      <c r="Q1238" s="6" cm="1">
        <f t="array" ref="Q1238">VALUE(INDEX(_xlfn.TEXTSPLIT(INDEX(_xlfn.TEXTSPLIT(TableCSV[[#This Row],[rep]],"="),4)," "),1))</f>
        <v>2</v>
      </c>
      <c r="R1238" s="6" cm="1">
        <f t="array" ref="R1238">VALUE(INDEX(_xlfn.TEXTSPLIT(INDEX(_xlfn.TEXTSPLIT(TableCSV[[#This Row],[rep]],"="),5)," "),1))</f>
        <v>2</v>
      </c>
    </row>
    <row r="1239" spans="1:18" hidden="1" x14ac:dyDescent="0.25">
      <c r="A1239" t="s">
        <v>1387</v>
      </c>
      <c r="B1239" t="s">
        <v>1388</v>
      </c>
      <c r="C1239" t="s">
        <v>30</v>
      </c>
      <c r="D1239" t="s">
        <v>1452</v>
      </c>
      <c r="E1239">
        <v>30000</v>
      </c>
      <c r="F1239">
        <v>30000</v>
      </c>
      <c r="G1239">
        <v>30000</v>
      </c>
      <c r="H1239">
        <v>861.85436564500003</v>
      </c>
      <c r="I1239">
        <v>861.85436600000003</v>
      </c>
      <c r="J1239">
        <v>62.655597</v>
      </c>
      <c r="K1239" s="6" t="str" cm="1">
        <f t="array" ref="K1239">INDEX(_xlfn.TEXTSPLIT(TableCSV[[#This Row],[csv]],"_"),1)</f>
        <v>sgemm</v>
      </c>
      <c r="L1239" s="6" t="str" cm="1">
        <f t="array" ref="L1239">INDEX(_xlfn.TEXTSPLIT(TableCSV[[#This Row],[csv]],"_"),2)</f>
        <v>mkl</v>
      </c>
      <c r="M123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39" s="6">
        <f>IF(ISNUMBER(SEARCH("optimized",TableCSV[[#This Row],[csv]])),1,0)</f>
        <v>1</v>
      </c>
      <c r="O1239" s="6" t="str" cm="1">
        <f t="array" ref="O1239">INDEX(_xlfn.TEXTSPLIT(INDEX(_xlfn.TEXTSPLIT(TableCSV[[#This Row],[rep]],"="),2)," "),1)</f>
        <v>cores</v>
      </c>
      <c r="P1239" s="6" t="str" cm="1">
        <f t="array" ref="P1239">INDEX(_xlfn.TEXTSPLIT(INDEX(_xlfn.TEXTSPLIT(TableCSV[[#This Row],[rep]],"="),3)," "),1)</f>
        <v>close</v>
      </c>
      <c r="Q1239" s="6" cm="1">
        <f t="array" ref="Q1239">VALUE(INDEX(_xlfn.TEXTSPLIT(INDEX(_xlfn.TEXTSPLIT(TableCSV[[#This Row],[rep]],"="),4)," "),1))</f>
        <v>1</v>
      </c>
      <c r="R1239" s="6" cm="1">
        <f t="array" ref="R1239">VALUE(INDEX(_xlfn.TEXTSPLIT(INDEX(_xlfn.TEXTSPLIT(TableCSV[[#This Row],[rep]],"="),5)," "),1))</f>
        <v>1</v>
      </c>
    </row>
    <row r="1240" spans="1:18" hidden="1" x14ac:dyDescent="0.25">
      <c r="A1240" t="s">
        <v>1387</v>
      </c>
      <c r="B1240" t="s">
        <v>1388</v>
      </c>
      <c r="C1240" t="s">
        <v>30</v>
      </c>
      <c r="D1240" t="s">
        <v>1453</v>
      </c>
      <c r="E1240">
        <v>30000</v>
      </c>
      <c r="F1240">
        <v>30000</v>
      </c>
      <c r="G1240">
        <v>30000</v>
      </c>
      <c r="H1240">
        <v>26.860397415000001</v>
      </c>
      <c r="I1240">
        <v>26.860396999999999</v>
      </c>
      <c r="J1240">
        <v>2010.3946780000001</v>
      </c>
      <c r="K1240" s="6" t="str" cm="1">
        <f t="array" ref="K1240">INDEX(_xlfn.TEXTSPLIT(TableCSV[[#This Row],[csv]],"_"),1)</f>
        <v>sgemm</v>
      </c>
      <c r="L1240" s="6" t="str" cm="1">
        <f t="array" ref="L1240">INDEX(_xlfn.TEXTSPLIT(TableCSV[[#This Row],[csv]],"_"),2)</f>
        <v>mkl</v>
      </c>
      <c r="M124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0" s="6">
        <f>IF(ISNUMBER(SEARCH("optimized",TableCSV[[#This Row],[csv]])),1,0)</f>
        <v>1</v>
      </c>
      <c r="O1240" s="6" t="str" cm="1">
        <f t="array" ref="O1240">INDEX(_xlfn.TEXTSPLIT(INDEX(_xlfn.TEXTSPLIT(TableCSV[[#This Row],[rep]],"="),2)," "),1)</f>
        <v>cores</v>
      </c>
      <c r="P1240" s="6" t="str" cm="1">
        <f t="array" ref="P1240">INDEX(_xlfn.TEXTSPLIT(INDEX(_xlfn.TEXTSPLIT(TableCSV[[#This Row],[rep]],"="),3)," "),1)</f>
        <v>close</v>
      </c>
      <c r="Q1240" s="6" cm="1">
        <f t="array" ref="Q1240">VALUE(INDEX(_xlfn.TEXTSPLIT(INDEX(_xlfn.TEXTSPLIT(TableCSV[[#This Row],[rep]],"="),4)," "),1))</f>
        <v>64</v>
      </c>
      <c r="R1240" s="6" cm="1">
        <f t="array" ref="R1240">VALUE(INDEX(_xlfn.TEXTSPLIT(INDEX(_xlfn.TEXTSPLIT(TableCSV[[#This Row],[rep]],"="),5)," "),1))</f>
        <v>64</v>
      </c>
    </row>
    <row r="1241" spans="1:18" hidden="1" x14ac:dyDescent="0.25">
      <c r="A1241" t="s">
        <v>1387</v>
      </c>
      <c r="B1241" t="s">
        <v>1388</v>
      </c>
      <c r="C1241" t="s">
        <v>30</v>
      </c>
      <c r="D1241" t="s">
        <v>1454</v>
      </c>
      <c r="E1241">
        <v>30000</v>
      </c>
      <c r="F1241">
        <v>30000</v>
      </c>
      <c r="G1241">
        <v>30000</v>
      </c>
      <c r="H1241">
        <v>25.147519846000002</v>
      </c>
      <c r="I1241">
        <v>25.14752</v>
      </c>
      <c r="J1241">
        <v>2147.3290539999998</v>
      </c>
      <c r="K1241" s="6" t="str" cm="1">
        <f t="array" ref="K1241">INDEX(_xlfn.TEXTSPLIT(TableCSV[[#This Row],[csv]],"_"),1)</f>
        <v>sgemm</v>
      </c>
      <c r="L1241" s="6" t="str" cm="1">
        <f t="array" ref="L1241">INDEX(_xlfn.TEXTSPLIT(TableCSV[[#This Row],[csv]],"_"),2)</f>
        <v>mkl</v>
      </c>
      <c r="M124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1" s="6">
        <f>IF(ISNUMBER(SEARCH("optimized",TableCSV[[#This Row],[csv]])),1,0)</f>
        <v>1</v>
      </c>
      <c r="O1241" s="6" t="str" cm="1">
        <f t="array" ref="O1241">INDEX(_xlfn.TEXTSPLIT(INDEX(_xlfn.TEXTSPLIT(TableCSV[[#This Row],[rep]],"="),2)," "),1)</f>
        <v>cores</v>
      </c>
      <c r="P1241" s="6" t="str" cm="1">
        <f t="array" ref="P1241">INDEX(_xlfn.TEXTSPLIT(INDEX(_xlfn.TEXTSPLIT(TableCSV[[#This Row],[rep]],"="),3)," "),1)</f>
        <v>close</v>
      </c>
      <c r="Q1241" s="6" cm="1">
        <f t="array" ref="Q1241">VALUE(INDEX(_xlfn.TEXTSPLIT(INDEX(_xlfn.TEXTSPLIT(TableCSV[[#This Row],[rep]],"="),4)," "),1))</f>
        <v>63</v>
      </c>
      <c r="R1241" s="6" cm="1">
        <f t="array" ref="R1241">VALUE(INDEX(_xlfn.TEXTSPLIT(INDEX(_xlfn.TEXTSPLIT(TableCSV[[#This Row],[rep]],"="),5)," "),1))</f>
        <v>63</v>
      </c>
    </row>
    <row r="1242" spans="1:18" hidden="1" x14ac:dyDescent="0.25">
      <c r="A1242" t="s">
        <v>1387</v>
      </c>
      <c r="B1242" t="s">
        <v>1388</v>
      </c>
      <c r="C1242" t="s">
        <v>30</v>
      </c>
      <c r="D1242" t="s">
        <v>1455</v>
      </c>
      <c r="E1242">
        <v>30000</v>
      </c>
      <c r="F1242">
        <v>30000</v>
      </c>
      <c r="G1242">
        <v>30000</v>
      </c>
      <c r="H1242">
        <v>25.329932087</v>
      </c>
      <c r="I1242">
        <v>25.329931999999999</v>
      </c>
      <c r="J1242">
        <v>2131.8651709999999</v>
      </c>
      <c r="K1242" s="6" t="str" cm="1">
        <f t="array" ref="K1242">INDEX(_xlfn.TEXTSPLIT(TableCSV[[#This Row],[csv]],"_"),1)</f>
        <v>sgemm</v>
      </c>
      <c r="L1242" s="6" t="str" cm="1">
        <f t="array" ref="L1242">INDEX(_xlfn.TEXTSPLIT(TableCSV[[#This Row],[csv]],"_"),2)</f>
        <v>mkl</v>
      </c>
      <c r="M124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2" s="6">
        <f>IF(ISNUMBER(SEARCH("optimized",TableCSV[[#This Row],[csv]])),1,0)</f>
        <v>1</v>
      </c>
      <c r="O1242" s="6" t="str" cm="1">
        <f t="array" ref="O1242">INDEX(_xlfn.TEXTSPLIT(INDEX(_xlfn.TEXTSPLIT(TableCSV[[#This Row],[rep]],"="),2)," "),1)</f>
        <v>cores</v>
      </c>
      <c r="P1242" s="6" t="str" cm="1">
        <f t="array" ref="P1242">INDEX(_xlfn.TEXTSPLIT(INDEX(_xlfn.TEXTSPLIT(TableCSV[[#This Row],[rep]],"="),3)," "),1)</f>
        <v>close</v>
      </c>
      <c r="Q1242" s="6" cm="1">
        <f t="array" ref="Q1242">VALUE(INDEX(_xlfn.TEXTSPLIT(INDEX(_xlfn.TEXTSPLIT(TableCSV[[#This Row],[rep]],"="),4)," "),1))</f>
        <v>62</v>
      </c>
      <c r="R1242" s="6" cm="1">
        <f t="array" ref="R1242">VALUE(INDEX(_xlfn.TEXTSPLIT(INDEX(_xlfn.TEXTSPLIT(TableCSV[[#This Row],[rep]],"="),5)," "),1))</f>
        <v>62</v>
      </c>
    </row>
    <row r="1243" spans="1:18" hidden="1" x14ac:dyDescent="0.25">
      <c r="A1243" t="s">
        <v>1387</v>
      </c>
      <c r="B1243" t="s">
        <v>1388</v>
      </c>
      <c r="C1243" t="s">
        <v>30</v>
      </c>
      <c r="D1243" t="s">
        <v>1456</v>
      </c>
      <c r="E1243">
        <v>30000</v>
      </c>
      <c r="F1243">
        <v>30000</v>
      </c>
      <c r="G1243">
        <v>30000</v>
      </c>
      <c r="H1243">
        <v>26.493729547000001</v>
      </c>
      <c r="I1243">
        <v>26.493729999999999</v>
      </c>
      <c r="J1243">
        <v>2038.218134</v>
      </c>
      <c r="K1243" s="6" t="str" cm="1">
        <f t="array" ref="K1243">INDEX(_xlfn.TEXTSPLIT(TableCSV[[#This Row],[csv]],"_"),1)</f>
        <v>sgemm</v>
      </c>
      <c r="L1243" s="6" t="str" cm="1">
        <f t="array" ref="L1243">INDEX(_xlfn.TEXTSPLIT(TableCSV[[#This Row],[csv]],"_"),2)</f>
        <v>mkl</v>
      </c>
      <c r="M124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3" s="6">
        <f>IF(ISNUMBER(SEARCH("optimized",TableCSV[[#This Row],[csv]])),1,0)</f>
        <v>1</v>
      </c>
      <c r="O1243" s="6" t="str" cm="1">
        <f t="array" ref="O1243">INDEX(_xlfn.TEXTSPLIT(INDEX(_xlfn.TEXTSPLIT(TableCSV[[#This Row],[rep]],"="),2)," "),1)</f>
        <v>cores</v>
      </c>
      <c r="P1243" s="6" t="str" cm="1">
        <f t="array" ref="P1243">INDEX(_xlfn.TEXTSPLIT(INDEX(_xlfn.TEXTSPLIT(TableCSV[[#This Row],[rep]],"="),3)," "),1)</f>
        <v>close</v>
      </c>
      <c r="Q1243" s="6" cm="1">
        <f t="array" ref="Q1243">VALUE(INDEX(_xlfn.TEXTSPLIT(INDEX(_xlfn.TEXTSPLIT(TableCSV[[#This Row],[rep]],"="),4)," "),1))</f>
        <v>61</v>
      </c>
      <c r="R1243" s="6" cm="1">
        <f t="array" ref="R1243">VALUE(INDEX(_xlfn.TEXTSPLIT(INDEX(_xlfn.TEXTSPLIT(TableCSV[[#This Row],[rep]],"="),5)," "),1))</f>
        <v>61</v>
      </c>
    </row>
    <row r="1244" spans="1:18" hidden="1" x14ac:dyDescent="0.25">
      <c r="A1244" t="s">
        <v>1387</v>
      </c>
      <c r="B1244" t="s">
        <v>1388</v>
      </c>
      <c r="C1244" t="s">
        <v>30</v>
      </c>
      <c r="D1244" t="s">
        <v>1457</v>
      </c>
      <c r="E1244">
        <v>30000</v>
      </c>
      <c r="F1244">
        <v>30000</v>
      </c>
      <c r="G1244">
        <v>30000</v>
      </c>
      <c r="H1244">
        <v>27.420128182999999</v>
      </c>
      <c r="I1244">
        <v>27.420127999999998</v>
      </c>
      <c r="J1244">
        <v>1969.3562199999999</v>
      </c>
      <c r="K1244" s="6" t="str" cm="1">
        <f t="array" ref="K1244">INDEX(_xlfn.TEXTSPLIT(TableCSV[[#This Row],[csv]],"_"),1)</f>
        <v>sgemm</v>
      </c>
      <c r="L1244" s="6" t="str" cm="1">
        <f t="array" ref="L1244">INDEX(_xlfn.TEXTSPLIT(TableCSV[[#This Row],[csv]],"_"),2)</f>
        <v>mkl</v>
      </c>
      <c r="M124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4" s="6">
        <f>IF(ISNUMBER(SEARCH("optimized",TableCSV[[#This Row],[csv]])),1,0)</f>
        <v>1</v>
      </c>
      <c r="O1244" s="6" t="str" cm="1">
        <f t="array" ref="O1244">INDEX(_xlfn.TEXTSPLIT(INDEX(_xlfn.TEXTSPLIT(TableCSV[[#This Row],[rep]],"="),2)," "),1)</f>
        <v>cores</v>
      </c>
      <c r="P1244" s="6" t="str" cm="1">
        <f t="array" ref="P1244">INDEX(_xlfn.TEXTSPLIT(INDEX(_xlfn.TEXTSPLIT(TableCSV[[#This Row],[rep]],"="),3)," "),1)</f>
        <v>close</v>
      </c>
      <c r="Q1244" s="6" cm="1">
        <f t="array" ref="Q1244">VALUE(INDEX(_xlfn.TEXTSPLIT(INDEX(_xlfn.TEXTSPLIT(TableCSV[[#This Row],[rep]],"="),4)," "),1))</f>
        <v>60</v>
      </c>
      <c r="R1244" s="6" cm="1">
        <f t="array" ref="R1244">VALUE(INDEX(_xlfn.TEXTSPLIT(INDEX(_xlfn.TEXTSPLIT(TableCSV[[#This Row],[rep]],"="),5)," "),1))</f>
        <v>60</v>
      </c>
    </row>
    <row r="1245" spans="1:18" hidden="1" x14ac:dyDescent="0.25">
      <c r="A1245" t="s">
        <v>1387</v>
      </c>
      <c r="B1245" t="s">
        <v>1388</v>
      </c>
      <c r="C1245" t="s">
        <v>30</v>
      </c>
      <c r="D1245" t="s">
        <v>1458</v>
      </c>
      <c r="E1245">
        <v>30000</v>
      </c>
      <c r="F1245">
        <v>30000</v>
      </c>
      <c r="G1245">
        <v>30000</v>
      </c>
      <c r="H1245">
        <v>25.882504081</v>
      </c>
      <c r="I1245">
        <v>25.882504000000001</v>
      </c>
      <c r="J1245">
        <v>2086.3514530000002</v>
      </c>
      <c r="K1245" s="6" t="str" cm="1">
        <f t="array" ref="K1245">INDEX(_xlfn.TEXTSPLIT(TableCSV[[#This Row],[csv]],"_"),1)</f>
        <v>sgemm</v>
      </c>
      <c r="L1245" s="6" t="str" cm="1">
        <f t="array" ref="L1245">INDEX(_xlfn.TEXTSPLIT(TableCSV[[#This Row],[csv]],"_"),2)</f>
        <v>mkl</v>
      </c>
      <c r="M124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5" s="6">
        <f>IF(ISNUMBER(SEARCH("optimized",TableCSV[[#This Row],[csv]])),1,0)</f>
        <v>1</v>
      </c>
      <c r="O1245" s="6" t="str" cm="1">
        <f t="array" ref="O1245">INDEX(_xlfn.TEXTSPLIT(INDEX(_xlfn.TEXTSPLIT(TableCSV[[#This Row],[rep]],"="),2)," "),1)</f>
        <v>cores</v>
      </c>
      <c r="P1245" s="6" t="str" cm="1">
        <f t="array" ref="P1245">INDEX(_xlfn.TEXTSPLIT(INDEX(_xlfn.TEXTSPLIT(TableCSV[[#This Row],[rep]],"="),3)," "),1)</f>
        <v>close</v>
      </c>
      <c r="Q1245" s="6" cm="1">
        <f t="array" ref="Q1245">VALUE(INDEX(_xlfn.TEXTSPLIT(INDEX(_xlfn.TEXTSPLIT(TableCSV[[#This Row],[rep]],"="),4)," "),1))</f>
        <v>59</v>
      </c>
      <c r="R1245" s="6" cm="1">
        <f t="array" ref="R1245">VALUE(INDEX(_xlfn.TEXTSPLIT(INDEX(_xlfn.TEXTSPLIT(TableCSV[[#This Row],[rep]],"="),5)," "),1))</f>
        <v>59</v>
      </c>
    </row>
    <row r="1246" spans="1:18" hidden="1" x14ac:dyDescent="0.25">
      <c r="A1246" t="s">
        <v>1387</v>
      </c>
      <c r="B1246" t="s">
        <v>1388</v>
      </c>
      <c r="C1246" t="s">
        <v>30</v>
      </c>
      <c r="D1246" t="s">
        <v>1459</v>
      </c>
      <c r="E1246">
        <v>30000</v>
      </c>
      <c r="F1246">
        <v>30000</v>
      </c>
      <c r="G1246">
        <v>30000</v>
      </c>
      <c r="H1246">
        <v>26.66825137</v>
      </c>
      <c r="I1246">
        <v>26.668251000000001</v>
      </c>
      <c r="J1246">
        <v>2024.8796689999999</v>
      </c>
      <c r="K1246" s="6" t="str" cm="1">
        <f t="array" ref="K1246">INDEX(_xlfn.TEXTSPLIT(TableCSV[[#This Row],[csv]],"_"),1)</f>
        <v>sgemm</v>
      </c>
      <c r="L1246" s="6" t="str" cm="1">
        <f t="array" ref="L1246">INDEX(_xlfn.TEXTSPLIT(TableCSV[[#This Row],[csv]],"_"),2)</f>
        <v>mkl</v>
      </c>
      <c r="M124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6" s="6">
        <f>IF(ISNUMBER(SEARCH("optimized",TableCSV[[#This Row],[csv]])),1,0)</f>
        <v>1</v>
      </c>
      <c r="O1246" s="6" t="str" cm="1">
        <f t="array" ref="O1246">INDEX(_xlfn.TEXTSPLIT(INDEX(_xlfn.TEXTSPLIT(TableCSV[[#This Row],[rep]],"="),2)," "),1)</f>
        <v>cores</v>
      </c>
      <c r="P1246" s="6" t="str" cm="1">
        <f t="array" ref="P1246">INDEX(_xlfn.TEXTSPLIT(INDEX(_xlfn.TEXTSPLIT(TableCSV[[#This Row],[rep]],"="),3)," "),1)</f>
        <v>close</v>
      </c>
      <c r="Q1246" s="6" cm="1">
        <f t="array" ref="Q1246">VALUE(INDEX(_xlfn.TEXTSPLIT(INDEX(_xlfn.TEXTSPLIT(TableCSV[[#This Row],[rep]],"="),4)," "),1))</f>
        <v>58</v>
      </c>
      <c r="R1246" s="6" cm="1">
        <f t="array" ref="R1246">VALUE(INDEX(_xlfn.TEXTSPLIT(INDEX(_xlfn.TEXTSPLIT(TableCSV[[#This Row],[rep]],"="),5)," "),1))</f>
        <v>58</v>
      </c>
    </row>
    <row r="1247" spans="1:18" hidden="1" x14ac:dyDescent="0.25">
      <c r="A1247" t="s">
        <v>1387</v>
      </c>
      <c r="B1247" t="s">
        <v>1388</v>
      </c>
      <c r="C1247" t="s">
        <v>30</v>
      </c>
      <c r="D1247" t="s">
        <v>1460</v>
      </c>
      <c r="E1247">
        <v>30000</v>
      </c>
      <c r="F1247">
        <v>30000</v>
      </c>
      <c r="G1247">
        <v>30000</v>
      </c>
      <c r="H1247">
        <v>27.119250424000001</v>
      </c>
      <c r="I1247">
        <v>27.119250000000001</v>
      </c>
      <c r="J1247">
        <v>1991.2054780000001</v>
      </c>
      <c r="K1247" s="6" t="str" cm="1">
        <f t="array" ref="K1247">INDEX(_xlfn.TEXTSPLIT(TableCSV[[#This Row],[csv]],"_"),1)</f>
        <v>sgemm</v>
      </c>
      <c r="L1247" s="6" t="str" cm="1">
        <f t="array" ref="L1247">INDEX(_xlfn.TEXTSPLIT(TableCSV[[#This Row],[csv]],"_"),2)</f>
        <v>mkl</v>
      </c>
      <c r="M124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7" s="6">
        <f>IF(ISNUMBER(SEARCH("optimized",TableCSV[[#This Row],[csv]])),1,0)</f>
        <v>1</v>
      </c>
      <c r="O1247" s="6" t="str" cm="1">
        <f t="array" ref="O1247">INDEX(_xlfn.TEXTSPLIT(INDEX(_xlfn.TEXTSPLIT(TableCSV[[#This Row],[rep]],"="),2)," "),1)</f>
        <v>cores</v>
      </c>
      <c r="P1247" s="6" t="str" cm="1">
        <f t="array" ref="P1247">INDEX(_xlfn.TEXTSPLIT(INDEX(_xlfn.TEXTSPLIT(TableCSV[[#This Row],[rep]],"="),3)," "),1)</f>
        <v>close</v>
      </c>
      <c r="Q1247" s="6" cm="1">
        <f t="array" ref="Q1247">VALUE(INDEX(_xlfn.TEXTSPLIT(INDEX(_xlfn.TEXTSPLIT(TableCSV[[#This Row],[rep]],"="),4)," "),1))</f>
        <v>57</v>
      </c>
      <c r="R1247" s="6" cm="1">
        <f t="array" ref="R1247">VALUE(INDEX(_xlfn.TEXTSPLIT(INDEX(_xlfn.TEXTSPLIT(TableCSV[[#This Row],[rep]],"="),5)," "),1))</f>
        <v>57</v>
      </c>
    </row>
    <row r="1248" spans="1:18" hidden="1" x14ac:dyDescent="0.25">
      <c r="A1248" t="s">
        <v>1387</v>
      </c>
      <c r="B1248" t="s">
        <v>1388</v>
      </c>
      <c r="C1248" t="s">
        <v>30</v>
      </c>
      <c r="D1248" t="s">
        <v>1461</v>
      </c>
      <c r="E1248">
        <v>30000</v>
      </c>
      <c r="F1248">
        <v>30000</v>
      </c>
      <c r="G1248">
        <v>30000</v>
      </c>
      <c r="H1248">
        <v>27.227312623</v>
      </c>
      <c r="I1248">
        <v>27.227312999999999</v>
      </c>
      <c r="J1248">
        <v>1983.3026030000001</v>
      </c>
      <c r="K1248" s="6" t="str" cm="1">
        <f t="array" ref="K1248">INDEX(_xlfn.TEXTSPLIT(TableCSV[[#This Row],[csv]],"_"),1)</f>
        <v>sgemm</v>
      </c>
      <c r="L1248" s="6" t="str" cm="1">
        <f t="array" ref="L1248">INDEX(_xlfn.TEXTSPLIT(TableCSV[[#This Row],[csv]],"_"),2)</f>
        <v>mkl</v>
      </c>
      <c r="M124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8" s="6">
        <f>IF(ISNUMBER(SEARCH("optimized",TableCSV[[#This Row],[csv]])),1,0)</f>
        <v>1</v>
      </c>
      <c r="O1248" s="6" t="str" cm="1">
        <f t="array" ref="O1248">INDEX(_xlfn.TEXTSPLIT(INDEX(_xlfn.TEXTSPLIT(TableCSV[[#This Row],[rep]],"="),2)," "),1)</f>
        <v>cores</v>
      </c>
      <c r="P1248" s="6" t="str" cm="1">
        <f t="array" ref="P1248">INDEX(_xlfn.TEXTSPLIT(INDEX(_xlfn.TEXTSPLIT(TableCSV[[#This Row],[rep]],"="),3)," "),1)</f>
        <v>close</v>
      </c>
      <c r="Q1248" s="6" cm="1">
        <f t="array" ref="Q1248">VALUE(INDEX(_xlfn.TEXTSPLIT(INDEX(_xlfn.TEXTSPLIT(TableCSV[[#This Row],[rep]],"="),4)," "),1))</f>
        <v>56</v>
      </c>
      <c r="R1248" s="6" cm="1">
        <f t="array" ref="R1248">VALUE(INDEX(_xlfn.TEXTSPLIT(INDEX(_xlfn.TEXTSPLIT(TableCSV[[#This Row],[rep]],"="),5)," "),1))</f>
        <v>56</v>
      </c>
    </row>
    <row r="1249" spans="1:18" hidden="1" x14ac:dyDescent="0.25">
      <c r="A1249" t="s">
        <v>1387</v>
      </c>
      <c r="B1249" t="s">
        <v>1388</v>
      </c>
      <c r="C1249" t="s">
        <v>30</v>
      </c>
      <c r="D1249" t="s">
        <v>1462</v>
      </c>
      <c r="E1249">
        <v>30000</v>
      </c>
      <c r="F1249">
        <v>30000</v>
      </c>
      <c r="G1249">
        <v>30000</v>
      </c>
      <c r="H1249">
        <v>27.173687098999999</v>
      </c>
      <c r="I1249">
        <v>27.173687000000001</v>
      </c>
      <c r="J1249">
        <v>1987.2165230000001</v>
      </c>
      <c r="K1249" s="6" t="str" cm="1">
        <f t="array" ref="K1249">INDEX(_xlfn.TEXTSPLIT(TableCSV[[#This Row],[csv]],"_"),1)</f>
        <v>sgemm</v>
      </c>
      <c r="L1249" s="6" t="str" cm="1">
        <f t="array" ref="L1249">INDEX(_xlfn.TEXTSPLIT(TableCSV[[#This Row],[csv]],"_"),2)</f>
        <v>mkl</v>
      </c>
      <c r="M124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49" s="6">
        <f>IF(ISNUMBER(SEARCH("optimized",TableCSV[[#This Row],[csv]])),1,0)</f>
        <v>1</v>
      </c>
      <c r="O1249" s="6" t="str" cm="1">
        <f t="array" ref="O1249">INDEX(_xlfn.TEXTSPLIT(INDEX(_xlfn.TEXTSPLIT(TableCSV[[#This Row],[rep]],"="),2)," "),1)</f>
        <v>cores</v>
      </c>
      <c r="P1249" s="6" t="str" cm="1">
        <f t="array" ref="P1249">INDEX(_xlfn.TEXTSPLIT(INDEX(_xlfn.TEXTSPLIT(TableCSV[[#This Row],[rep]],"="),3)," "),1)</f>
        <v>close</v>
      </c>
      <c r="Q1249" s="6" cm="1">
        <f t="array" ref="Q1249">VALUE(INDEX(_xlfn.TEXTSPLIT(INDEX(_xlfn.TEXTSPLIT(TableCSV[[#This Row],[rep]],"="),4)," "),1))</f>
        <v>55</v>
      </c>
      <c r="R1249" s="6" cm="1">
        <f t="array" ref="R1249">VALUE(INDEX(_xlfn.TEXTSPLIT(INDEX(_xlfn.TEXTSPLIT(TableCSV[[#This Row],[rep]],"="),5)," "),1))</f>
        <v>55</v>
      </c>
    </row>
    <row r="1250" spans="1:18" hidden="1" x14ac:dyDescent="0.25">
      <c r="A1250" t="s">
        <v>1387</v>
      </c>
      <c r="B1250" t="s">
        <v>1388</v>
      </c>
      <c r="C1250" t="s">
        <v>30</v>
      </c>
      <c r="D1250" t="s">
        <v>1463</v>
      </c>
      <c r="E1250">
        <v>30000</v>
      </c>
      <c r="F1250">
        <v>30000</v>
      </c>
      <c r="G1250">
        <v>30000</v>
      </c>
      <c r="H1250">
        <v>27.518463718</v>
      </c>
      <c r="I1250">
        <v>27.518464000000002</v>
      </c>
      <c r="J1250">
        <v>1962.318847</v>
      </c>
      <c r="K1250" s="6" t="str" cm="1">
        <f t="array" ref="K1250">INDEX(_xlfn.TEXTSPLIT(TableCSV[[#This Row],[csv]],"_"),1)</f>
        <v>sgemm</v>
      </c>
      <c r="L1250" s="6" t="str" cm="1">
        <f t="array" ref="L1250">INDEX(_xlfn.TEXTSPLIT(TableCSV[[#This Row],[csv]],"_"),2)</f>
        <v>mkl</v>
      </c>
      <c r="M125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0" s="6">
        <f>IF(ISNUMBER(SEARCH("optimized",TableCSV[[#This Row],[csv]])),1,0)</f>
        <v>1</v>
      </c>
      <c r="O1250" s="6" t="str" cm="1">
        <f t="array" ref="O1250">INDEX(_xlfn.TEXTSPLIT(INDEX(_xlfn.TEXTSPLIT(TableCSV[[#This Row],[rep]],"="),2)," "),1)</f>
        <v>cores</v>
      </c>
      <c r="P1250" s="6" t="str" cm="1">
        <f t="array" ref="P1250">INDEX(_xlfn.TEXTSPLIT(INDEX(_xlfn.TEXTSPLIT(TableCSV[[#This Row],[rep]],"="),3)," "),1)</f>
        <v>close</v>
      </c>
      <c r="Q1250" s="6" cm="1">
        <f t="array" ref="Q1250">VALUE(INDEX(_xlfn.TEXTSPLIT(INDEX(_xlfn.TEXTSPLIT(TableCSV[[#This Row],[rep]],"="),4)," "),1))</f>
        <v>54</v>
      </c>
      <c r="R1250" s="6" cm="1">
        <f t="array" ref="R1250">VALUE(INDEX(_xlfn.TEXTSPLIT(INDEX(_xlfn.TEXTSPLIT(TableCSV[[#This Row],[rep]],"="),5)," "),1))</f>
        <v>54</v>
      </c>
    </row>
    <row r="1251" spans="1:18" hidden="1" x14ac:dyDescent="0.25">
      <c r="A1251" t="s">
        <v>1387</v>
      </c>
      <c r="B1251" t="s">
        <v>1388</v>
      </c>
      <c r="C1251" t="s">
        <v>30</v>
      </c>
      <c r="D1251" t="s">
        <v>1464</v>
      </c>
      <c r="E1251">
        <v>30000</v>
      </c>
      <c r="F1251">
        <v>30000</v>
      </c>
      <c r="G1251">
        <v>30000</v>
      </c>
      <c r="H1251">
        <v>27.060742165000001</v>
      </c>
      <c r="I1251">
        <v>27.060742000000001</v>
      </c>
      <c r="J1251">
        <v>1995.5106800000001</v>
      </c>
      <c r="K1251" s="6" t="str" cm="1">
        <f t="array" ref="K1251">INDEX(_xlfn.TEXTSPLIT(TableCSV[[#This Row],[csv]],"_"),1)</f>
        <v>sgemm</v>
      </c>
      <c r="L1251" s="6" t="str" cm="1">
        <f t="array" ref="L1251">INDEX(_xlfn.TEXTSPLIT(TableCSV[[#This Row],[csv]],"_"),2)</f>
        <v>mkl</v>
      </c>
      <c r="M125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1" s="6">
        <f>IF(ISNUMBER(SEARCH("optimized",TableCSV[[#This Row],[csv]])),1,0)</f>
        <v>1</v>
      </c>
      <c r="O1251" s="6" t="str" cm="1">
        <f t="array" ref="O1251">INDEX(_xlfn.TEXTSPLIT(INDEX(_xlfn.TEXTSPLIT(TableCSV[[#This Row],[rep]],"="),2)," "),1)</f>
        <v>cores</v>
      </c>
      <c r="P1251" s="6" t="str" cm="1">
        <f t="array" ref="P1251">INDEX(_xlfn.TEXTSPLIT(INDEX(_xlfn.TEXTSPLIT(TableCSV[[#This Row],[rep]],"="),3)," "),1)</f>
        <v>close</v>
      </c>
      <c r="Q1251" s="6" cm="1">
        <f t="array" ref="Q1251">VALUE(INDEX(_xlfn.TEXTSPLIT(INDEX(_xlfn.TEXTSPLIT(TableCSV[[#This Row],[rep]],"="),4)," "),1))</f>
        <v>53</v>
      </c>
      <c r="R1251" s="6" cm="1">
        <f t="array" ref="R1251">VALUE(INDEX(_xlfn.TEXTSPLIT(INDEX(_xlfn.TEXTSPLIT(TableCSV[[#This Row],[rep]],"="),5)," "),1))</f>
        <v>53</v>
      </c>
    </row>
    <row r="1252" spans="1:18" hidden="1" x14ac:dyDescent="0.25">
      <c r="A1252" t="s">
        <v>1387</v>
      </c>
      <c r="B1252" t="s">
        <v>1388</v>
      </c>
      <c r="C1252" t="s">
        <v>30</v>
      </c>
      <c r="D1252" t="s">
        <v>1465</v>
      </c>
      <c r="E1252">
        <v>30000</v>
      </c>
      <c r="F1252">
        <v>30000</v>
      </c>
      <c r="G1252">
        <v>30000</v>
      </c>
      <c r="H1252">
        <v>27.066602460999999</v>
      </c>
      <c r="I1252">
        <v>27.066602</v>
      </c>
      <c r="J1252">
        <v>1995.078624</v>
      </c>
      <c r="K1252" s="6" t="str" cm="1">
        <f t="array" ref="K1252">INDEX(_xlfn.TEXTSPLIT(TableCSV[[#This Row],[csv]],"_"),1)</f>
        <v>sgemm</v>
      </c>
      <c r="L1252" s="6" t="str" cm="1">
        <f t="array" ref="L1252">INDEX(_xlfn.TEXTSPLIT(TableCSV[[#This Row],[csv]],"_"),2)</f>
        <v>mkl</v>
      </c>
      <c r="M125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2" s="6">
        <f>IF(ISNUMBER(SEARCH("optimized",TableCSV[[#This Row],[csv]])),1,0)</f>
        <v>1</v>
      </c>
      <c r="O1252" s="6" t="str" cm="1">
        <f t="array" ref="O1252">INDEX(_xlfn.TEXTSPLIT(INDEX(_xlfn.TEXTSPLIT(TableCSV[[#This Row],[rep]],"="),2)," "),1)</f>
        <v>cores</v>
      </c>
      <c r="P1252" s="6" t="str" cm="1">
        <f t="array" ref="P1252">INDEX(_xlfn.TEXTSPLIT(INDEX(_xlfn.TEXTSPLIT(TableCSV[[#This Row],[rep]],"="),3)," "),1)</f>
        <v>close</v>
      </c>
      <c r="Q1252" s="6" cm="1">
        <f t="array" ref="Q1252">VALUE(INDEX(_xlfn.TEXTSPLIT(INDEX(_xlfn.TEXTSPLIT(TableCSV[[#This Row],[rep]],"="),4)," "),1))</f>
        <v>52</v>
      </c>
      <c r="R1252" s="6" cm="1">
        <f t="array" ref="R1252">VALUE(INDEX(_xlfn.TEXTSPLIT(INDEX(_xlfn.TEXTSPLIT(TableCSV[[#This Row],[rep]],"="),5)," "),1))</f>
        <v>52</v>
      </c>
    </row>
    <row r="1253" spans="1:18" hidden="1" x14ac:dyDescent="0.25">
      <c r="A1253" t="s">
        <v>1387</v>
      </c>
      <c r="B1253" t="s">
        <v>1388</v>
      </c>
      <c r="C1253" t="s">
        <v>30</v>
      </c>
      <c r="D1253" t="s">
        <v>1466</v>
      </c>
      <c r="E1253">
        <v>30000</v>
      </c>
      <c r="F1253">
        <v>30000</v>
      </c>
      <c r="G1253">
        <v>30000</v>
      </c>
      <c r="H1253">
        <v>27.829263650000001</v>
      </c>
      <c r="I1253">
        <v>27.829263999999998</v>
      </c>
      <c r="J1253">
        <v>1940.4034790000001</v>
      </c>
      <c r="K1253" s="6" t="str" cm="1">
        <f t="array" ref="K1253">INDEX(_xlfn.TEXTSPLIT(TableCSV[[#This Row],[csv]],"_"),1)</f>
        <v>sgemm</v>
      </c>
      <c r="L1253" s="6" t="str" cm="1">
        <f t="array" ref="L1253">INDEX(_xlfn.TEXTSPLIT(TableCSV[[#This Row],[csv]],"_"),2)</f>
        <v>mkl</v>
      </c>
      <c r="M12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3" s="6">
        <f>IF(ISNUMBER(SEARCH("optimized",TableCSV[[#This Row],[csv]])),1,0)</f>
        <v>1</v>
      </c>
      <c r="O1253" s="6" t="str" cm="1">
        <f t="array" ref="O1253">INDEX(_xlfn.TEXTSPLIT(INDEX(_xlfn.TEXTSPLIT(TableCSV[[#This Row],[rep]],"="),2)," "),1)</f>
        <v>cores</v>
      </c>
      <c r="P1253" s="6" t="str" cm="1">
        <f t="array" ref="P1253">INDEX(_xlfn.TEXTSPLIT(INDEX(_xlfn.TEXTSPLIT(TableCSV[[#This Row],[rep]],"="),3)," "),1)</f>
        <v>close</v>
      </c>
      <c r="Q1253" s="6" cm="1">
        <f t="array" ref="Q1253">VALUE(INDEX(_xlfn.TEXTSPLIT(INDEX(_xlfn.TEXTSPLIT(TableCSV[[#This Row],[rep]],"="),4)," "),1))</f>
        <v>51</v>
      </c>
      <c r="R1253" s="6" cm="1">
        <f t="array" ref="R1253">VALUE(INDEX(_xlfn.TEXTSPLIT(INDEX(_xlfn.TEXTSPLIT(TableCSV[[#This Row],[rep]],"="),5)," "),1))</f>
        <v>51</v>
      </c>
    </row>
    <row r="1254" spans="1:18" hidden="1" x14ac:dyDescent="0.25">
      <c r="A1254" t="s">
        <v>1387</v>
      </c>
      <c r="B1254" t="s">
        <v>1388</v>
      </c>
      <c r="C1254" t="s">
        <v>30</v>
      </c>
      <c r="D1254" t="s">
        <v>1467</v>
      </c>
      <c r="E1254">
        <v>30000</v>
      </c>
      <c r="F1254">
        <v>30000</v>
      </c>
      <c r="G1254">
        <v>30000</v>
      </c>
      <c r="H1254">
        <v>27.138972641999999</v>
      </c>
      <c r="I1254">
        <v>27.138973</v>
      </c>
      <c r="J1254">
        <v>1989.7584449999999</v>
      </c>
      <c r="K1254" s="6" t="str" cm="1">
        <f t="array" ref="K1254">INDEX(_xlfn.TEXTSPLIT(TableCSV[[#This Row],[csv]],"_"),1)</f>
        <v>sgemm</v>
      </c>
      <c r="L1254" s="6" t="str" cm="1">
        <f t="array" ref="L1254">INDEX(_xlfn.TEXTSPLIT(TableCSV[[#This Row],[csv]],"_"),2)</f>
        <v>mkl</v>
      </c>
      <c r="M12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4" s="6">
        <f>IF(ISNUMBER(SEARCH("optimized",TableCSV[[#This Row],[csv]])),1,0)</f>
        <v>1</v>
      </c>
      <c r="O1254" s="6" t="str" cm="1">
        <f t="array" ref="O1254">INDEX(_xlfn.TEXTSPLIT(INDEX(_xlfn.TEXTSPLIT(TableCSV[[#This Row],[rep]],"="),2)," "),1)</f>
        <v>cores</v>
      </c>
      <c r="P1254" s="6" t="str" cm="1">
        <f t="array" ref="P1254">INDEX(_xlfn.TEXTSPLIT(INDEX(_xlfn.TEXTSPLIT(TableCSV[[#This Row],[rep]],"="),3)," "),1)</f>
        <v>close</v>
      </c>
      <c r="Q1254" s="6" cm="1">
        <f t="array" ref="Q1254">VALUE(INDEX(_xlfn.TEXTSPLIT(INDEX(_xlfn.TEXTSPLIT(TableCSV[[#This Row],[rep]],"="),4)," "),1))</f>
        <v>50</v>
      </c>
      <c r="R1254" s="6" cm="1">
        <f t="array" ref="R1254">VALUE(INDEX(_xlfn.TEXTSPLIT(INDEX(_xlfn.TEXTSPLIT(TableCSV[[#This Row],[rep]],"="),5)," "),1))</f>
        <v>50</v>
      </c>
    </row>
    <row r="1255" spans="1:18" hidden="1" x14ac:dyDescent="0.25">
      <c r="A1255" t="s">
        <v>1387</v>
      </c>
      <c r="B1255" t="s">
        <v>1388</v>
      </c>
      <c r="C1255" t="s">
        <v>30</v>
      </c>
      <c r="D1255" t="s">
        <v>1468</v>
      </c>
      <c r="E1255">
        <v>30000</v>
      </c>
      <c r="F1255">
        <v>30000</v>
      </c>
      <c r="G1255">
        <v>30000</v>
      </c>
      <c r="H1255">
        <v>29.649433556000002</v>
      </c>
      <c r="I1255">
        <v>29.649433999999999</v>
      </c>
      <c r="J1255">
        <v>1821.282686</v>
      </c>
      <c r="K1255" s="6" t="str" cm="1">
        <f t="array" ref="K1255">INDEX(_xlfn.TEXTSPLIT(TableCSV[[#This Row],[csv]],"_"),1)</f>
        <v>sgemm</v>
      </c>
      <c r="L1255" s="6" t="str" cm="1">
        <f t="array" ref="L1255">INDEX(_xlfn.TEXTSPLIT(TableCSV[[#This Row],[csv]],"_"),2)</f>
        <v>mkl</v>
      </c>
      <c r="M12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5" s="6">
        <f>IF(ISNUMBER(SEARCH("optimized",TableCSV[[#This Row],[csv]])),1,0)</f>
        <v>1</v>
      </c>
      <c r="O1255" s="6" t="str" cm="1">
        <f t="array" ref="O1255">INDEX(_xlfn.TEXTSPLIT(INDEX(_xlfn.TEXTSPLIT(TableCSV[[#This Row],[rep]],"="),2)," "),1)</f>
        <v>cores</v>
      </c>
      <c r="P1255" s="6" t="str" cm="1">
        <f t="array" ref="P1255">INDEX(_xlfn.TEXTSPLIT(INDEX(_xlfn.TEXTSPLIT(TableCSV[[#This Row],[rep]],"="),3)," "),1)</f>
        <v>close</v>
      </c>
      <c r="Q1255" s="6" cm="1">
        <f t="array" ref="Q1255">VALUE(INDEX(_xlfn.TEXTSPLIT(INDEX(_xlfn.TEXTSPLIT(TableCSV[[#This Row],[rep]],"="),4)," "),1))</f>
        <v>49</v>
      </c>
      <c r="R1255" s="6" cm="1">
        <f t="array" ref="R1255">VALUE(INDEX(_xlfn.TEXTSPLIT(INDEX(_xlfn.TEXTSPLIT(TableCSV[[#This Row],[rep]],"="),5)," "),1))</f>
        <v>49</v>
      </c>
    </row>
    <row r="1256" spans="1:18" hidden="1" x14ac:dyDescent="0.25">
      <c r="A1256" t="s">
        <v>1387</v>
      </c>
      <c r="B1256" t="s">
        <v>1388</v>
      </c>
      <c r="C1256" t="s">
        <v>30</v>
      </c>
      <c r="D1256" t="s">
        <v>1469</v>
      </c>
      <c r="E1256">
        <v>30000</v>
      </c>
      <c r="F1256">
        <v>30000</v>
      </c>
      <c r="G1256">
        <v>30000</v>
      </c>
      <c r="H1256">
        <v>28.549366000999999</v>
      </c>
      <c r="I1256">
        <v>28.549365999999999</v>
      </c>
      <c r="J1256">
        <v>1891.4605670000001</v>
      </c>
      <c r="K1256" s="6" t="str" cm="1">
        <f t="array" ref="K1256">INDEX(_xlfn.TEXTSPLIT(TableCSV[[#This Row],[csv]],"_"),1)</f>
        <v>sgemm</v>
      </c>
      <c r="L1256" s="6" t="str" cm="1">
        <f t="array" ref="L1256">INDEX(_xlfn.TEXTSPLIT(TableCSV[[#This Row],[csv]],"_"),2)</f>
        <v>mkl</v>
      </c>
      <c r="M12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6" s="6">
        <f>IF(ISNUMBER(SEARCH("optimized",TableCSV[[#This Row],[csv]])),1,0)</f>
        <v>1</v>
      </c>
      <c r="O1256" s="6" t="str" cm="1">
        <f t="array" ref="O1256">INDEX(_xlfn.TEXTSPLIT(INDEX(_xlfn.TEXTSPLIT(TableCSV[[#This Row],[rep]],"="),2)," "),1)</f>
        <v>cores</v>
      </c>
      <c r="P1256" s="6" t="str" cm="1">
        <f t="array" ref="P1256">INDEX(_xlfn.TEXTSPLIT(INDEX(_xlfn.TEXTSPLIT(TableCSV[[#This Row],[rep]],"="),3)," "),1)</f>
        <v>close</v>
      </c>
      <c r="Q1256" s="6" cm="1">
        <f t="array" ref="Q1256">VALUE(INDEX(_xlfn.TEXTSPLIT(INDEX(_xlfn.TEXTSPLIT(TableCSV[[#This Row],[rep]],"="),4)," "),1))</f>
        <v>48</v>
      </c>
      <c r="R1256" s="6" cm="1">
        <f t="array" ref="R1256">VALUE(INDEX(_xlfn.TEXTSPLIT(INDEX(_xlfn.TEXTSPLIT(TableCSV[[#This Row],[rep]],"="),5)," "),1))</f>
        <v>48</v>
      </c>
    </row>
    <row r="1257" spans="1:18" hidden="1" x14ac:dyDescent="0.25">
      <c r="A1257" t="s">
        <v>1387</v>
      </c>
      <c r="B1257" t="s">
        <v>1388</v>
      </c>
      <c r="C1257" t="s">
        <v>30</v>
      </c>
      <c r="D1257" t="s">
        <v>1470</v>
      </c>
      <c r="E1257">
        <v>30000</v>
      </c>
      <c r="F1257">
        <v>30000</v>
      </c>
      <c r="G1257">
        <v>30000</v>
      </c>
      <c r="H1257">
        <v>29.174743286000002</v>
      </c>
      <c r="I1257">
        <v>29.174742999999999</v>
      </c>
      <c r="J1257">
        <v>1850.916029</v>
      </c>
      <c r="K1257" s="6" t="str" cm="1">
        <f t="array" ref="K1257">INDEX(_xlfn.TEXTSPLIT(TableCSV[[#This Row],[csv]],"_"),1)</f>
        <v>sgemm</v>
      </c>
      <c r="L1257" s="6" t="str" cm="1">
        <f t="array" ref="L1257">INDEX(_xlfn.TEXTSPLIT(TableCSV[[#This Row],[csv]],"_"),2)</f>
        <v>mkl</v>
      </c>
      <c r="M12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7" s="6">
        <f>IF(ISNUMBER(SEARCH("optimized",TableCSV[[#This Row],[csv]])),1,0)</f>
        <v>1</v>
      </c>
      <c r="O1257" s="6" t="str" cm="1">
        <f t="array" ref="O1257">INDEX(_xlfn.TEXTSPLIT(INDEX(_xlfn.TEXTSPLIT(TableCSV[[#This Row],[rep]],"="),2)," "),1)</f>
        <v>cores</v>
      </c>
      <c r="P1257" s="6" t="str" cm="1">
        <f t="array" ref="P1257">INDEX(_xlfn.TEXTSPLIT(INDEX(_xlfn.TEXTSPLIT(TableCSV[[#This Row],[rep]],"="),3)," "),1)</f>
        <v>close</v>
      </c>
      <c r="Q1257" s="6" cm="1">
        <f t="array" ref="Q1257">VALUE(INDEX(_xlfn.TEXTSPLIT(INDEX(_xlfn.TEXTSPLIT(TableCSV[[#This Row],[rep]],"="),4)," "),1))</f>
        <v>47</v>
      </c>
      <c r="R1257" s="6" cm="1">
        <f t="array" ref="R1257">VALUE(INDEX(_xlfn.TEXTSPLIT(INDEX(_xlfn.TEXTSPLIT(TableCSV[[#This Row],[rep]],"="),5)," "),1))</f>
        <v>47</v>
      </c>
    </row>
    <row r="1258" spans="1:18" hidden="1" x14ac:dyDescent="0.25">
      <c r="A1258" t="s">
        <v>1387</v>
      </c>
      <c r="B1258" t="s">
        <v>1388</v>
      </c>
      <c r="C1258" t="s">
        <v>30</v>
      </c>
      <c r="D1258" t="s">
        <v>1471</v>
      </c>
      <c r="E1258">
        <v>30000</v>
      </c>
      <c r="F1258">
        <v>30000</v>
      </c>
      <c r="G1258">
        <v>30000</v>
      </c>
      <c r="H1258">
        <v>29.653890816000001</v>
      </c>
      <c r="I1258">
        <v>29.653891000000002</v>
      </c>
      <c r="J1258">
        <v>1821.00893</v>
      </c>
      <c r="K1258" s="6" t="str" cm="1">
        <f t="array" ref="K1258">INDEX(_xlfn.TEXTSPLIT(TableCSV[[#This Row],[csv]],"_"),1)</f>
        <v>sgemm</v>
      </c>
      <c r="L1258" s="6" t="str" cm="1">
        <f t="array" ref="L1258">INDEX(_xlfn.TEXTSPLIT(TableCSV[[#This Row],[csv]],"_"),2)</f>
        <v>mkl</v>
      </c>
      <c r="M12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8" s="6">
        <f>IF(ISNUMBER(SEARCH("optimized",TableCSV[[#This Row],[csv]])),1,0)</f>
        <v>1</v>
      </c>
      <c r="O1258" s="6" t="str" cm="1">
        <f t="array" ref="O1258">INDEX(_xlfn.TEXTSPLIT(INDEX(_xlfn.TEXTSPLIT(TableCSV[[#This Row],[rep]],"="),2)," "),1)</f>
        <v>cores</v>
      </c>
      <c r="P1258" s="6" t="str" cm="1">
        <f t="array" ref="P1258">INDEX(_xlfn.TEXTSPLIT(INDEX(_xlfn.TEXTSPLIT(TableCSV[[#This Row],[rep]],"="),3)," "),1)</f>
        <v>close</v>
      </c>
      <c r="Q1258" s="6" cm="1">
        <f t="array" ref="Q1258">VALUE(INDEX(_xlfn.TEXTSPLIT(INDEX(_xlfn.TEXTSPLIT(TableCSV[[#This Row],[rep]],"="),4)," "),1))</f>
        <v>46</v>
      </c>
      <c r="R1258" s="6" cm="1">
        <f t="array" ref="R1258">VALUE(INDEX(_xlfn.TEXTSPLIT(INDEX(_xlfn.TEXTSPLIT(TableCSV[[#This Row],[rep]],"="),5)," "),1))</f>
        <v>46</v>
      </c>
    </row>
    <row r="1259" spans="1:18" hidden="1" x14ac:dyDescent="0.25">
      <c r="A1259" t="s">
        <v>1387</v>
      </c>
      <c r="B1259" t="s">
        <v>1388</v>
      </c>
      <c r="C1259" t="s">
        <v>30</v>
      </c>
      <c r="D1259" t="s">
        <v>1472</v>
      </c>
      <c r="E1259">
        <v>30000</v>
      </c>
      <c r="F1259">
        <v>30000</v>
      </c>
      <c r="G1259">
        <v>30000</v>
      </c>
      <c r="H1259">
        <v>30.049425164999999</v>
      </c>
      <c r="I1259">
        <v>30.049424999999999</v>
      </c>
      <c r="J1259">
        <v>1797.039368</v>
      </c>
      <c r="K1259" s="6" t="str" cm="1">
        <f t="array" ref="K1259">INDEX(_xlfn.TEXTSPLIT(TableCSV[[#This Row],[csv]],"_"),1)</f>
        <v>sgemm</v>
      </c>
      <c r="L1259" s="6" t="str" cm="1">
        <f t="array" ref="L1259">INDEX(_xlfn.TEXTSPLIT(TableCSV[[#This Row],[csv]],"_"),2)</f>
        <v>mkl</v>
      </c>
      <c r="M12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59" s="6">
        <f>IF(ISNUMBER(SEARCH("optimized",TableCSV[[#This Row],[csv]])),1,0)</f>
        <v>1</v>
      </c>
      <c r="O1259" s="6" t="str" cm="1">
        <f t="array" ref="O1259">INDEX(_xlfn.TEXTSPLIT(INDEX(_xlfn.TEXTSPLIT(TableCSV[[#This Row],[rep]],"="),2)," "),1)</f>
        <v>cores</v>
      </c>
      <c r="P1259" s="6" t="str" cm="1">
        <f t="array" ref="P1259">INDEX(_xlfn.TEXTSPLIT(INDEX(_xlfn.TEXTSPLIT(TableCSV[[#This Row],[rep]],"="),3)," "),1)</f>
        <v>close</v>
      </c>
      <c r="Q1259" s="6" cm="1">
        <f t="array" ref="Q1259">VALUE(INDEX(_xlfn.TEXTSPLIT(INDEX(_xlfn.TEXTSPLIT(TableCSV[[#This Row],[rep]],"="),4)," "),1))</f>
        <v>45</v>
      </c>
      <c r="R1259" s="6" cm="1">
        <f t="array" ref="R1259">VALUE(INDEX(_xlfn.TEXTSPLIT(INDEX(_xlfn.TEXTSPLIT(TableCSV[[#This Row],[rep]],"="),5)," "),1))</f>
        <v>45</v>
      </c>
    </row>
    <row r="1260" spans="1:18" hidden="1" x14ac:dyDescent="0.25">
      <c r="A1260" t="s">
        <v>1387</v>
      </c>
      <c r="B1260" t="s">
        <v>1388</v>
      </c>
      <c r="C1260" t="s">
        <v>30</v>
      </c>
      <c r="D1260" t="s">
        <v>1473</v>
      </c>
      <c r="E1260">
        <v>30000</v>
      </c>
      <c r="F1260">
        <v>30000</v>
      </c>
      <c r="G1260">
        <v>30000</v>
      </c>
      <c r="H1260">
        <v>29.353556169000001</v>
      </c>
      <c r="I1260">
        <v>29.353556000000001</v>
      </c>
      <c r="J1260">
        <v>1839.640815</v>
      </c>
      <c r="K1260" s="6" t="str" cm="1">
        <f t="array" ref="K1260">INDEX(_xlfn.TEXTSPLIT(TableCSV[[#This Row],[csv]],"_"),1)</f>
        <v>sgemm</v>
      </c>
      <c r="L1260" s="6" t="str" cm="1">
        <f t="array" ref="L1260">INDEX(_xlfn.TEXTSPLIT(TableCSV[[#This Row],[csv]],"_"),2)</f>
        <v>mkl</v>
      </c>
      <c r="M12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0" s="6">
        <f>IF(ISNUMBER(SEARCH("optimized",TableCSV[[#This Row],[csv]])),1,0)</f>
        <v>1</v>
      </c>
      <c r="O1260" s="6" t="str" cm="1">
        <f t="array" ref="O1260">INDEX(_xlfn.TEXTSPLIT(INDEX(_xlfn.TEXTSPLIT(TableCSV[[#This Row],[rep]],"="),2)," "),1)</f>
        <v>cores</v>
      </c>
      <c r="P1260" s="6" t="str" cm="1">
        <f t="array" ref="P1260">INDEX(_xlfn.TEXTSPLIT(INDEX(_xlfn.TEXTSPLIT(TableCSV[[#This Row],[rep]],"="),3)," "),1)</f>
        <v>close</v>
      </c>
      <c r="Q1260" s="6" cm="1">
        <f t="array" ref="Q1260">VALUE(INDEX(_xlfn.TEXTSPLIT(INDEX(_xlfn.TEXTSPLIT(TableCSV[[#This Row],[rep]],"="),4)," "),1))</f>
        <v>44</v>
      </c>
      <c r="R1260" s="6" cm="1">
        <f t="array" ref="R1260">VALUE(INDEX(_xlfn.TEXTSPLIT(INDEX(_xlfn.TEXTSPLIT(TableCSV[[#This Row],[rep]],"="),5)," "),1))</f>
        <v>44</v>
      </c>
    </row>
    <row r="1261" spans="1:18" hidden="1" x14ac:dyDescent="0.25">
      <c r="A1261" t="s">
        <v>1387</v>
      </c>
      <c r="B1261" t="s">
        <v>1388</v>
      </c>
      <c r="C1261" t="s">
        <v>30</v>
      </c>
      <c r="D1261" t="s">
        <v>1474</v>
      </c>
      <c r="E1261">
        <v>30000</v>
      </c>
      <c r="F1261">
        <v>30000</v>
      </c>
      <c r="G1261">
        <v>30000</v>
      </c>
      <c r="H1261">
        <v>30.113359612</v>
      </c>
      <c r="I1261">
        <v>30.11336</v>
      </c>
      <c r="J1261">
        <v>1793.224027</v>
      </c>
      <c r="K1261" s="6" t="str" cm="1">
        <f t="array" ref="K1261">INDEX(_xlfn.TEXTSPLIT(TableCSV[[#This Row],[csv]],"_"),1)</f>
        <v>sgemm</v>
      </c>
      <c r="L1261" s="6" t="str" cm="1">
        <f t="array" ref="L1261">INDEX(_xlfn.TEXTSPLIT(TableCSV[[#This Row],[csv]],"_"),2)</f>
        <v>mkl</v>
      </c>
      <c r="M12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1" s="6">
        <f>IF(ISNUMBER(SEARCH("optimized",TableCSV[[#This Row],[csv]])),1,0)</f>
        <v>1</v>
      </c>
      <c r="O1261" s="6" t="str" cm="1">
        <f t="array" ref="O1261">INDEX(_xlfn.TEXTSPLIT(INDEX(_xlfn.TEXTSPLIT(TableCSV[[#This Row],[rep]],"="),2)," "),1)</f>
        <v>cores</v>
      </c>
      <c r="P1261" s="6" t="str" cm="1">
        <f t="array" ref="P1261">INDEX(_xlfn.TEXTSPLIT(INDEX(_xlfn.TEXTSPLIT(TableCSV[[#This Row],[rep]],"="),3)," "),1)</f>
        <v>close</v>
      </c>
      <c r="Q1261" s="6" cm="1">
        <f t="array" ref="Q1261">VALUE(INDEX(_xlfn.TEXTSPLIT(INDEX(_xlfn.TEXTSPLIT(TableCSV[[#This Row],[rep]],"="),4)," "),1))</f>
        <v>43</v>
      </c>
      <c r="R1261" s="6" cm="1">
        <f t="array" ref="R1261">VALUE(INDEX(_xlfn.TEXTSPLIT(INDEX(_xlfn.TEXTSPLIT(TableCSV[[#This Row],[rep]],"="),5)," "),1))</f>
        <v>43</v>
      </c>
    </row>
    <row r="1262" spans="1:18" hidden="1" x14ac:dyDescent="0.25">
      <c r="A1262" t="s">
        <v>1387</v>
      </c>
      <c r="B1262" t="s">
        <v>1388</v>
      </c>
      <c r="C1262" t="s">
        <v>30</v>
      </c>
      <c r="D1262" t="s">
        <v>1475</v>
      </c>
      <c r="E1262">
        <v>30000</v>
      </c>
      <c r="F1262">
        <v>30000</v>
      </c>
      <c r="G1262">
        <v>30000</v>
      </c>
      <c r="H1262">
        <v>29.667429141</v>
      </c>
      <c r="I1262">
        <v>29.667428999999998</v>
      </c>
      <c r="J1262">
        <v>1820.177938</v>
      </c>
      <c r="K1262" s="6" t="str" cm="1">
        <f t="array" ref="K1262">INDEX(_xlfn.TEXTSPLIT(TableCSV[[#This Row],[csv]],"_"),1)</f>
        <v>sgemm</v>
      </c>
      <c r="L1262" s="6" t="str" cm="1">
        <f t="array" ref="L1262">INDEX(_xlfn.TEXTSPLIT(TableCSV[[#This Row],[csv]],"_"),2)</f>
        <v>mkl</v>
      </c>
      <c r="M12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2" s="6">
        <f>IF(ISNUMBER(SEARCH("optimized",TableCSV[[#This Row],[csv]])),1,0)</f>
        <v>1</v>
      </c>
      <c r="O1262" s="6" t="str" cm="1">
        <f t="array" ref="O1262">INDEX(_xlfn.TEXTSPLIT(INDEX(_xlfn.TEXTSPLIT(TableCSV[[#This Row],[rep]],"="),2)," "),1)</f>
        <v>cores</v>
      </c>
      <c r="P1262" s="6" t="str" cm="1">
        <f t="array" ref="P1262">INDEX(_xlfn.TEXTSPLIT(INDEX(_xlfn.TEXTSPLIT(TableCSV[[#This Row],[rep]],"="),3)," "),1)</f>
        <v>close</v>
      </c>
      <c r="Q1262" s="6" cm="1">
        <f t="array" ref="Q1262">VALUE(INDEX(_xlfn.TEXTSPLIT(INDEX(_xlfn.TEXTSPLIT(TableCSV[[#This Row],[rep]],"="),4)," "),1))</f>
        <v>42</v>
      </c>
      <c r="R1262" s="6" cm="1">
        <f t="array" ref="R1262">VALUE(INDEX(_xlfn.TEXTSPLIT(INDEX(_xlfn.TEXTSPLIT(TableCSV[[#This Row],[rep]],"="),5)," "),1))</f>
        <v>42</v>
      </c>
    </row>
    <row r="1263" spans="1:18" hidden="1" x14ac:dyDescent="0.25">
      <c r="A1263" t="s">
        <v>1387</v>
      </c>
      <c r="B1263" t="s">
        <v>1388</v>
      </c>
      <c r="C1263" t="s">
        <v>30</v>
      </c>
      <c r="D1263" t="s">
        <v>1476</v>
      </c>
      <c r="E1263">
        <v>30000</v>
      </c>
      <c r="F1263">
        <v>30000</v>
      </c>
      <c r="G1263">
        <v>30000</v>
      </c>
      <c r="H1263">
        <v>30.255907429000001</v>
      </c>
      <c r="I1263">
        <v>30.255907000000001</v>
      </c>
      <c r="J1263">
        <v>1784.7754239999999</v>
      </c>
      <c r="K1263" s="6" t="str" cm="1">
        <f t="array" ref="K1263">INDEX(_xlfn.TEXTSPLIT(TableCSV[[#This Row],[csv]],"_"),1)</f>
        <v>sgemm</v>
      </c>
      <c r="L1263" s="6" t="str" cm="1">
        <f t="array" ref="L1263">INDEX(_xlfn.TEXTSPLIT(TableCSV[[#This Row],[csv]],"_"),2)</f>
        <v>mkl</v>
      </c>
      <c r="M12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3" s="6">
        <f>IF(ISNUMBER(SEARCH("optimized",TableCSV[[#This Row],[csv]])),1,0)</f>
        <v>1</v>
      </c>
      <c r="O1263" s="6" t="str" cm="1">
        <f t="array" ref="O1263">INDEX(_xlfn.TEXTSPLIT(INDEX(_xlfn.TEXTSPLIT(TableCSV[[#This Row],[rep]],"="),2)," "),1)</f>
        <v>cores</v>
      </c>
      <c r="P1263" s="6" t="str" cm="1">
        <f t="array" ref="P1263">INDEX(_xlfn.TEXTSPLIT(INDEX(_xlfn.TEXTSPLIT(TableCSV[[#This Row],[rep]],"="),3)," "),1)</f>
        <v>close</v>
      </c>
      <c r="Q1263" s="6" cm="1">
        <f t="array" ref="Q1263">VALUE(INDEX(_xlfn.TEXTSPLIT(INDEX(_xlfn.TEXTSPLIT(TableCSV[[#This Row],[rep]],"="),4)," "),1))</f>
        <v>41</v>
      </c>
      <c r="R1263" s="6" cm="1">
        <f t="array" ref="R1263">VALUE(INDEX(_xlfn.TEXTSPLIT(INDEX(_xlfn.TEXTSPLIT(TableCSV[[#This Row],[rep]],"="),5)," "),1))</f>
        <v>41</v>
      </c>
    </row>
    <row r="1264" spans="1:18" hidden="1" x14ac:dyDescent="0.25">
      <c r="A1264" t="s">
        <v>1387</v>
      </c>
      <c r="B1264" t="s">
        <v>1388</v>
      </c>
      <c r="C1264" t="s">
        <v>30</v>
      </c>
      <c r="D1264" t="s">
        <v>1477</v>
      </c>
      <c r="E1264">
        <v>30000</v>
      </c>
      <c r="F1264">
        <v>30000</v>
      </c>
      <c r="G1264">
        <v>30000</v>
      </c>
      <c r="H1264">
        <v>31.697700933</v>
      </c>
      <c r="I1264">
        <v>31.697700999999999</v>
      </c>
      <c r="J1264">
        <v>1703.593586</v>
      </c>
      <c r="K1264" s="6" t="str" cm="1">
        <f t="array" ref="K1264">INDEX(_xlfn.TEXTSPLIT(TableCSV[[#This Row],[csv]],"_"),1)</f>
        <v>sgemm</v>
      </c>
      <c r="L1264" s="6" t="str" cm="1">
        <f t="array" ref="L1264">INDEX(_xlfn.TEXTSPLIT(TableCSV[[#This Row],[csv]],"_"),2)</f>
        <v>mkl</v>
      </c>
      <c r="M12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4" s="6">
        <f>IF(ISNUMBER(SEARCH("optimized",TableCSV[[#This Row],[csv]])),1,0)</f>
        <v>1</v>
      </c>
      <c r="O1264" s="6" t="str" cm="1">
        <f t="array" ref="O1264">INDEX(_xlfn.TEXTSPLIT(INDEX(_xlfn.TEXTSPLIT(TableCSV[[#This Row],[rep]],"="),2)," "),1)</f>
        <v>cores</v>
      </c>
      <c r="P1264" s="6" t="str" cm="1">
        <f t="array" ref="P1264">INDEX(_xlfn.TEXTSPLIT(INDEX(_xlfn.TEXTSPLIT(TableCSV[[#This Row],[rep]],"="),3)," "),1)</f>
        <v>close</v>
      </c>
      <c r="Q1264" s="6" cm="1">
        <f t="array" ref="Q1264">VALUE(INDEX(_xlfn.TEXTSPLIT(INDEX(_xlfn.TEXTSPLIT(TableCSV[[#This Row],[rep]],"="),4)," "),1))</f>
        <v>40</v>
      </c>
      <c r="R1264" s="6" cm="1">
        <f t="array" ref="R1264">VALUE(INDEX(_xlfn.TEXTSPLIT(INDEX(_xlfn.TEXTSPLIT(TableCSV[[#This Row],[rep]],"="),5)," "),1))</f>
        <v>40</v>
      </c>
    </row>
    <row r="1265" spans="1:18" hidden="1" x14ac:dyDescent="0.25">
      <c r="A1265" t="s">
        <v>1387</v>
      </c>
      <c r="B1265" t="s">
        <v>1388</v>
      </c>
      <c r="C1265" t="s">
        <v>30</v>
      </c>
      <c r="D1265" t="s">
        <v>1478</v>
      </c>
      <c r="E1265">
        <v>30000</v>
      </c>
      <c r="F1265">
        <v>30000</v>
      </c>
      <c r="G1265">
        <v>30000</v>
      </c>
      <c r="H1265">
        <v>30.108665175999999</v>
      </c>
      <c r="I1265">
        <v>30.108664999999998</v>
      </c>
      <c r="J1265">
        <v>1793.50362</v>
      </c>
      <c r="K1265" s="6" t="str" cm="1">
        <f t="array" ref="K1265">INDEX(_xlfn.TEXTSPLIT(TableCSV[[#This Row],[csv]],"_"),1)</f>
        <v>sgemm</v>
      </c>
      <c r="L1265" s="6" t="str" cm="1">
        <f t="array" ref="L1265">INDEX(_xlfn.TEXTSPLIT(TableCSV[[#This Row],[csv]],"_"),2)</f>
        <v>mkl</v>
      </c>
      <c r="M12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5" s="6">
        <f>IF(ISNUMBER(SEARCH("optimized",TableCSV[[#This Row],[csv]])),1,0)</f>
        <v>1</v>
      </c>
      <c r="O1265" s="6" t="str" cm="1">
        <f t="array" ref="O1265">INDEX(_xlfn.TEXTSPLIT(INDEX(_xlfn.TEXTSPLIT(TableCSV[[#This Row],[rep]],"="),2)," "),1)</f>
        <v>cores</v>
      </c>
      <c r="P1265" s="6" t="str" cm="1">
        <f t="array" ref="P1265">INDEX(_xlfn.TEXTSPLIT(INDEX(_xlfn.TEXTSPLIT(TableCSV[[#This Row],[rep]],"="),3)," "),1)</f>
        <v>close</v>
      </c>
      <c r="Q1265" s="6" cm="1">
        <f t="array" ref="Q1265">VALUE(INDEX(_xlfn.TEXTSPLIT(INDEX(_xlfn.TEXTSPLIT(TableCSV[[#This Row],[rep]],"="),4)," "),1))</f>
        <v>39</v>
      </c>
      <c r="R1265" s="6" cm="1">
        <f t="array" ref="R1265">VALUE(INDEX(_xlfn.TEXTSPLIT(INDEX(_xlfn.TEXTSPLIT(TableCSV[[#This Row],[rep]],"="),5)," "),1))</f>
        <v>39</v>
      </c>
    </row>
    <row r="1266" spans="1:18" hidden="1" x14ac:dyDescent="0.25">
      <c r="A1266" t="s">
        <v>1387</v>
      </c>
      <c r="B1266" t="s">
        <v>1388</v>
      </c>
      <c r="C1266" t="s">
        <v>30</v>
      </c>
      <c r="D1266" t="s">
        <v>1479</v>
      </c>
      <c r="E1266">
        <v>30000</v>
      </c>
      <c r="F1266">
        <v>30000</v>
      </c>
      <c r="G1266">
        <v>30000</v>
      </c>
      <c r="H1266">
        <v>30.516277789</v>
      </c>
      <c r="I1266">
        <v>30.516278</v>
      </c>
      <c r="J1266">
        <v>1769.547399</v>
      </c>
      <c r="K1266" s="6" t="str" cm="1">
        <f t="array" ref="K1266">INDEX(_xlfn.TEXTSPLIT(TableCSV[[#This Row],[csv]],"_"),1)</f>
        <v>sgemm</v>
      </c>
      <c r="L1266" s="6" t="str" cm="1">
        <f t="array" ref="L1266">INDEX(_xlfn.TEXTSPLIT(TableCSV[[#This Row],[csv]],"_"),2)</f>
        <v>mkl</v>
      </c>
      <c r="M12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6" s="6">
        <f>IF(ISNUMBER(SEARCH("optimized",TableCSV[[#This Row],[csv]])),1,0)</f>
        <v>1</v>
      </c>
      <c r="O1266" s="6" t="str" cm="1">
        <f t="array" ref="O1266">INDEX(_xlfn.TEXTSPLIT(INDEX(_xlfn.TEXTSPLIT(TableCSV[[#This Row],[rep]],"="),2)," "),1)</f>
        <v>cores</v>
      </c>
      <c r="P1266" s="6" t="str" cm="1">
        <f t="array" ref="P1266">INDEX(_xlfn.TEXTSPLIT(INDEX(_xlfn.TEXTSPLIT(TableCSV[[#This Row],[rep]],"="),3)," "),1)</f>
        <v>close</v>
      </c>
      <c r="Q1266" s="6" cm="1">
        <f t="array" ref="Q1266">VALUE(INDEX(_xlfn.TEXTSPLIT(INDEX(_xlfn.TEXTSPLIT(TableCSV[[#This Row],[rep]],"="),4)," "),1))</f>
        <v>38</v>
      </c>
      <c r="R1266" s="6" cm="1">
        <f t="array" ref="R1266">VALUE(INDEX(_xlfn.TEXTSPLIT(INDEX(_xlfn.TEXTSPLIT(TableCSV[[#This Row],[rep]],"="),5)," "),1))</f>
        <v>38</v>
      </c>
    </row>
    <row r="1267" spans="1:18" hidden="1" x14ac:dyDescent="0.25">
      <c r="A1267" t="s">
        <v>1387</v>
      </c>
      <c r="B1267" t="s">
        <v>1388</v>
      </c>
      <c r="C1267" t="s">
        <v>30</v>
      </c>
      <c r="D1267" t="s">
        <v>1480</v>
      </c>
      <c r="E1267">
        <v>30000</v>
      </c>
      <c r="F1267">
        <v>30000</v>
      </c>
      <c r="G1267">
        <v>30000</v>
      </c>
      <c r="H1267">
        <v>33.178510760999998</v>
      </c>
      <c r="I1267">
        <v>33.178511</v>
      </c>
      <c r="J1267">
        <v>1627.5594880000001</v>
      </c>
      <c r="K1267" s="6" t="str" cm="1">
        <f t="array" ref="K1267">INDEX(_xlfn.TEXTSPLIT(TableCSV[[#This Row],[csv]],"_"),1)</f>
        <v>sgemm</v>
      </c>
      <c r="L1267" s="6" t="str" cm="1">
        <f t="array" ref="L1267">INDEX(_xlfn.TEXTSPLIT(TableCSV[[#This Row],[csv]],"_"),2)</f>
        <v>mkl</v>
      </c>
      <c r="M12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7" s="6">
        <f>IF(ISNUMBER(SEARCH("optimized",TableCSV[[#This Row],[csv]])),1,0)</f>
        <v>1</v>
      </c>
      <c r="O1267" s="6" t="str" cm="1">
        <f t="array" ref="O1267">INDEX(_xlfn.TEXTSPLIT(INDEX(_xlfn.TEXTSPLIT(TableCSV[[#This Row],[rep]],"="),2)," "),1)</f>
        <v>cores</v>
      </c>
      <c r="P1267" s="6" t="str" cm="1">
        <f t="array" ref="P1267">INDEX(_xlfn.TEXTSPLIT(INDEX(_xlfn.TEXTSPLIT(TableCSV[[#This Row],[rep]],"="),3)," "),1)</f>
        <v>close</v>
      </c>
      <c r="Q1267" s="6" cm="1">
        <f t="array" ref="Q1267">VALUE(INDEX(_xlfn.TEXTSPLIT(INDEX(_xlfn.TEXTSPLIT(TableCSV[[#This Row],[rep]],"="),4)," "),1))</f>
        <v>37</v>
      </c>
      <c r="R1267" s="6" cm="1">
        <f t="array" ref="R1267">VALUE(INDEX(_xlfn.TEXTSPLIT(INDEX(_xlfn.TEXTSPLIT(TableCSV[[#This Row],[rep]],"="),5)," "),1))</f>
        <v>37</v>
      </c>
    </row>
    <row r="1268" spans="1:18" hidden="1" x14ac:dyDescent="0.25">
      <c r="A1268" t="s">
        <v>1387</v>
      </c>
      <c r="B1268" t="s">
        <v>1388</v>
      </c>
      <c r="C1268" t="s">
        <v>30</v>
      </c>
      <c r="D1268" t="s">
        <v>1481</v>
      </c>
      <c r="E1268">
        <v>30000</v>
      </c>
      <c r="F1268">
        <v>30000</v>
      </c>
      <c r="G1268">
        <v>30000</v>
      </c>
      <c r="H1268">
        <v>32.935916059999997</v>
      </c>
      <c r="I1268">
        <v>32.935915999999999</v>
      </c>
      <c r="J1268">
        <v>1639.5475349999999</v>
      </c>
      <c r="K1268" s="6" t="str" cm="1">
        <f t="array" ref="K1268">INDEX(_xlfn.TEXTSPLIT(TableCSV[[#This Row],[csv]],"_"),1)</f>
        <v>sgemm</v>
      </c>
      <c r="L1268" s="6" t="str" cm="1">
        <f t="array" ref="L1268">INDEX(_xlfn.TEXTSPLIT(TableCSV[[#This Row],[csv]],"_"),2)</f>
        <v>mkl</v>
      </c>
      <c r="M12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8" s="6">
        <f>IF(ISNUMBER(SEARCH("optimized",TableCSV[[#This Row],[csv]])),1,0)</f>
        <v>1</v>
      </c>
      <c r="O1268" s="6" t="str" cm="1">
        <f t="array" ref="O1268">INDEX(_xlfn.TEXTSPLIT(INDEX(_xlfn.TEXTSPLIT(TableCSV[[#This Row],[rep]],"="),2)," "),1)</f>
        <v>cores</v>
      </c>
      <c r="P1268" s="6" t="str" cm="1">
        <f t="array" ref="P1268">INDEX(_xlfn.TEXTSPLIT(INDEX(_xlfn.TEXTSPLIT(TableCSV[[#This Row],[rep]],"="),3)," "),1)</f>
        <v>close</v>
      </c>
      <c r="Q1268" s="6" cm="1">
        <f t="array" ref="Q1268">VALUE(INDEX(_xlfn.TEXTSPLIT(INDEX(_xlfn.TEXTSPLIT(TableCSV[[#This Row],[rep]],"="),4)," "),1))</f>
        <v>36</v>
      </c>
      <c r="R1268" s="6" cm="1">
        <f t="array" ref="R1268">VALUE(INDEX(_xlfn.TEXTSPLIT(INDEX(_xlfn.TEXTSPLIT(TableCSV[[#This Row],[rep]],"="),5)," "),1))</f>
        <v>36</v>
      </c>
    </row>
    <row r="1269" spans="1:18" hidden="1" x14ac:dyDescent="0.25">
      <c r="A1269" t="s">
        <v>1387</v>
      </c>
      <c r="B1269" t="s">
        <v>1388</v>
      </c>
      <c r="C1269" t="s">
        <v>30</v>
      </c>
      <c r="D1269" t="s">
        <v>1482</v>
      </c>
      <c r="E1269">
        <v>30000</v>
      </c>
      <c r="F1269">
        <v>30000</v>
      </c>
      <c r="G1269">
        <v>30000</v>
      </c>
      <c r="H1269">
        <v>32.536343750999997</v>
      </c>
      <c r="I1269">
        <v>32.536344</v>
      </c>
      <c r="J1269">
        <v>1659.6824899999999</v>
      </c>
      <c r="K1269" s="6" t="str" cm="1">
        <f t="array" ref="K1269">INDEX(_xlfn.TEXTSPLIT(TableCSV[[#This Row],[csv]],"_"),1)</f>
        <v>sgemm</v>
      </c>
      <c r="L1269" s="6" t="str" cm="1">
        <f t="array" ref="L1269">INDEX(_xlfn.TEXTSPLIT(TableCSV[[#This Row],[csv]],"_"),2)</f>
        <v>mkl</v>
      </c>
      <c r="M12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69" s="6">
        <f>IF(ISNUMBER(SEARCH("optimized",TableCSV[[#This Row],[csv]])),1,0)</f>
        <v>1</v>
      </c>
      <c r="O1269" s="6" t="str" cm="1">
        <f t="array" ref="O1269">INDEX(_xlfn.TEXTSPLIT(INDEX(_xlfn.TEXTSPLIT(TableCSV[[#This Row],[rep]],"="),2)," "),1)</f>
        <v>cores</v>
      </c>
      <c r="P1269" s="6" t="str" cm="1">
        <f t="array" ref="P1269">INDEX(_xlfn.TEXTSPLIT(INDEX(_xlfn.TEXTSPLIT(TableCSV[[#This Row],[rep]],"="),3)," "),1)</f>
        <v>close</v>
      </c>
      <c r="Q1269" s="6" cm="1">
        <f t="array" ref="Q1269">VALUE(INDEX(_xlfn.TEXTSPLIT(INDEX(_xlfn.TEXTSPLIT(TableCSV[[#This Row],[rep]],"="),4)," "),1))</f>
        <v>35</v>
      </c>
      <c r="R1269" s="6" cm="1">
        <f t="array" ref="R1269">VALUE(INDEX(_xlfn.TEXTSPLIT(INDEX(_xlfn.TEXTSPLIT(TableCSV[[#This Row],[rep]],"="),5)," "),1))</f>
        <v>35</v>
      </c>
    </row>
    <row r="1270" spans="1:18" hidden="1" x14ac:dyDescent="0.25">
      <c r="A1270" t="s">
        <v>1387</v>
      </c>
      <c r="B1270" t="s">
        <v>1388</v>
      </c>
      <c r="C1270" t="s">
        <v>30</v>
      </c>
      <c r="D1270" t="s">
        <v>1483</v>
      </c>
      <c r="E1270">
        <v>30000</v>
      </c>
      <c r="F1270">
        <v>30000</v>
      </c>
      <c r="G1270">
        <v>30000</v>
      </c>
      <c r="H1270">
        <v>34.763279971000003</v>
      </c>
      <c r="I1270">
        <v>34.763280000000002</v>
      </c>
      <c r="J1270">
        <v>1553.3632050000001</v>
      </c>
      <c r="K1270" s="6" t="str" cm="1">
        <f t="array" ref="K1270">INDEX(_xlfn.TEXTSPLIT(TableCSV[[#This Row],[csv]],"_"),1)</f>
        <v>sgemm</v>
      </c>
      <c r="L1270" s="6" t="str" cm="1">
        <f t="array" ref="L1270">INDEX(_xlfn.TEXTSPLIT(TableCSV[[#This Row],[csv]],"_"),2)</f>
        <v>mkl</v>
      </c>
      <c r="M12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0" s="6">
        <f>IF(ISNUMBER(SEARCH("optimized",TableCSV[[#This Row],[csv]])),1,0)</f>
        <v>1</v>
      </c>
      <c r="O1270" s="6" t="str" cm="1">
        <f t="array" ref="O1270">INDEX(_xlfn.TEXTSPLIT(INDEX(_xlfn.TEXTSPLIT(TableCSV[[#This Row],[rep]],"="),2)," "),1)</f>
        <v>cores</v>
      </c>
      <c r="P1270" s="6" t="str" cm="1">
        <f t="array" ref="P1270">INDEX(_xlfn.TEXTSPLIT(INDEX(_xlfn.TEXTSPLIT(TableCSV[[#This Row],[rep]],"="),3)," "),1)</f>
        <v>close</v>
      </c>
      <c r="Q1270" s="6" cm="1">
        <f t="array" ref="Q1270">VALUE(INDEX(_xlfn.TEXTSPLIT(INDEX(_xlfn.TEXTSPLIT(TableCSV[[#This Row],[rep]],"="),4)," "),1))</f>
        <v>34</v>
      </c>
      <c r="R1270" s="6" cm="1">
        <f t="array" ref="R1270">VALUE(INDEX(_xlfn.TEXTSPLIT(INDEX(_xlfn.TEXTSPLIT(TableCSV[[#This Row],[rep]],"="),5)," "),1))</f>
        <v>34</v>
      </c>
    </row>
    <row r="1271" spans="1:18" hidden="1" x14ac:dyDescent="0.25">
      <c r="A1271" t="s">
        <v>1387</v>
      </c>
      <c r="B1271" t="s">
        <v>1388</v>
      </c>
      <c r="C1271" t="s">
        <v>30</v>
      </c>
      <c r="D1271" t="s">
        <v>1484</v>
      </c>
      <c r="E1271">
        <v>30000</v>
      </c>
      <c r="F1271">
        <v>30000</v>
      </c>
      <c r="G1271">
        <v>30000</v>
      </c>
      <c r="H1271">
        <v>34.183771585999999</v>
      </c>
      <c r="I1271">
        <v>34.183771999999998</v>
      </c>
      <c r="J1271">
        <v>1579.696958</v>
      </c>
      <c r="K1271" s="6" t="str" cm="1">
        <f t="array" ref="K1271">INDEX(_xlfn.TEXTSPLIT(TableCSV[[#This Row],[csv]],"_"),1)</f>
        <v>sgemm</v>
      </c>
      <c r="L1271" s="6" t="str" cm="1">
        <f t="array" ref="L1271">INDEX(_xlfn.TEXTSPLIT(TableCSV[[#This Row],[csv]],"_"),2)</f>
        <v>mkl</v>
      </c>
      <c r="M12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1" s="6">
        <f>IF(ISNUMBER(SEARCH("optimized",TableCSV[[#This Row],[csv]])),1,0)</f>
        <v>1</v>
      </c>
      <c r="O1271" s="6" t="str" cm="1">
        <f t="array" ref="O1271">INDEX(_xlfn.TEXTSPLIT(INDEX(_xlfn.TEXTSPLIT(TableCSV[[#This Row],[rep]],"="),2)," "),1)</f>
        <v>cores</v>
      </c>
      <c r="P1271" s="6" t="str" cm="1">
        <f t="array" ref="P1271">INDEX(_xlfn.TEXTSPLIT(INDEX(_xlfn.TEXTSPLIT(TableCSV[[#This Row],[rep]],"="),3)," "),1)</f>
        <v>close</v>
      </c>
      <c r="Q1271" s="6" cm="1">
        <f t="array" ref="Q1271">VALUE(INDEX(_xlfn.TEXTSPLIT(INDEX(_xlfn.TEXTSPLIT(TableCSV[[#This Row],[rep]],"="),4)," "),1))</f>
        <v>33</v>
      </c>
      <c r="R1271" s="6" cm="1">
        <f t="array" ref="R1271">VALUE(INDEX(_xlfn.TEXTSPLIT(INDEX(_xlfn.TEXTSPLIT(TableCSV[[#This Row],[rep]],"="),5)," "),1))</f>
        <v>33</v>
      </c>
    </row>
    <row r="1272" spans="1:18" hidden="1" x14ac:dyDescent="0.25">
      <c r="A1272" t="s">
        <v>1387</v>
      </c>
      <c r="B1272" t="s">
        <v>1388</v>
      </c>
      <c r="C1272" t="s">
        <v>30</v>
      </c>
      <c r="D1272" t="s">
        <v>1485</v>
      </c>
      <c r="E1272">
        <v>30000</v>
      </c>
      <c r="F1272">
        <v>30000</v>
      </c>
      <c r="G1272">
        <v>30000</v>
      </c>
      <c r="H1272">
        <v>35.142568726999997</v>
      </c>
      <c r="I1272">
        <v>35.142569000000002</v>
      </c>
      <c r="J1272">
        <v>1536.5979769999999</v>
      </c>
      <c r="K1272" s="6" t="str" cm="1">
        <f t="array" ref="K1272">INDEX(_xlfn.TEXTSPLIT(TableCSV[[#This Row],[csv]],"_"),1)</f>
        <v>sgemm</v>
      </c>
      <c r="L1272" s="6" t="str" cm="1">
        <f t="array" ref="L1272">INDEX(_xlfn.TEXTSPLIT(TableCSV[[#This Row],[csv]],"_"),2)</f>
        <v>mkl</v>
      </c>
      <c r="M12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2" s="6">
        <f>IF(ISNUMBER(SEARCH("optimized",TableCSV[[#This Row],[csv]])),1,0)</f>
        <v>1</v>
      </c>
      <c r="O1272" s="6" t="str" cm="1">
        <f t="array" ref="O1272">INDEX(_xlfn.TEXTSPLIT(INDEX(_xlfn.TEXTSPLIT(TableCSV[[#This Row],[rep]],"="),2)," "),1)</f>
        <v>cores</v>
      </c>
      <c r="P1272" s="6" t="str" cm="1">
        <f t="array" ref="P1272">INDEX(_xlfn.TEXTSPLIT(INDEX(_xlfn.TEXTSPLIT(TableCSV[[#This Row],[rep]],"="),3)," "),1)</f>
        <v>close</v>
      </c>
      <c r="Q1272" s="6" cm="1">
        <f t="array" ref="Q1272">VALUE(INDEX(_xlfn.TEXTSPLIT(INDEX(_xlfn.TEXTSPLIT(TableCSV[[#This Row],[rep]],"="),4)," "),1))</f>
        <v>32</v>
      </c>
      <c r="R1272" s="6" cm="1">
        <f t="array" ref="R1272">VALUE(INDEX(_xlfn.TEXTSPLIT(INDEX(_xlfn.TEXTSPLIT(TableCSV[[#This Row],[rep]],"="),5)," "),1))</f>
        <v>32</v>
      </c>
    </row>
    <row r="1273" spans="1:18" hidden="1" x14ac:dyDescent="0.25">
      <c r="A1273" t="s">
        <v>1387</v>
      </c>
      <c r="B1273" t="s">
        <v>1388</v>
      </c>
      <c r="C1273" t="s">
        <v>30</v>
      </c>
      <c r="D1273" t="s">
        <v>1486</v>
      </c>
      <c r="E1273">
        <v>30000</v>
      </c>
      <c r="F1273">
        <v>30000</v>
      </c>
      <c r="G1273">
        <v>30000</v>
      </c>
      <c r="H1273">
        <v>36.926129817000003</v>
      </c>
      <c r="I1273">
        <v>36.926130000000001</v>
      </c>
      <c r="J1273">
        <v>1462.379087</v>
      </c>
      <c r="K1273" s="6" t="str" cm="1">
        <f t="array" ref="K1273">INDEX(_xlfn.TEXTSPLIT(TableCSV[[#This Row],[csv]],"_"),1)</f>
        <v>sgemm</v>
      </c>
      <c r="L1273" s="6" t="str" cm="1">
        <f t="array" ref="L1273">INDEX(_xlfn.TEXTSPLIT(TableCSV[[#This Row],[csv]],"_"),2)</f>
        <v>mkl</v>
      </c>
      <c r="M12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3" s="6">
        <f>IF(ISNUMBER(SEARCH("optimized",TableCSV[[#This Row],[csv]])),1,0)</f>
        <v>1</v>
      </c>
      <c r="O1273" s="6" t="str" cm="1">
        <f t="array" ref="O1273">INDEX(_xlfn.TEXTSPLIT(INDEX(_xlfn.TEXTSPLIT(TableCSV[[#This Row],[rep]],"="),2)," "),1)</f>
        <v>cores</v>
      </c>
      <c r="P1273" s="6" t="str" cm="1">
        <f t="array" ref="P1273">INDEX(_xlfn.TEXTSPLIT(INDEX(_xlfn.TEXTSPLIT(TableCSV[[#This Row],[rep]],"="),3)," "),1)</f>
        <v>close</v>
      </c>
      <c r="Q1273" s="6" cm="1">
        <f t="array" ref="Q1273">VALUE(INDEX(_xlfn.TEXTSPLIT(INDEX(_xlfn.TEXTSPLIT(TableCSV[[#This Row],[rep]],"="),4)," "),1))</f>
        <v>31</v>
      </c>
      <c r="R1273" s="6" cm="1">
        <f t="array" ref="R1273">VALUE(INDEX(_xlfn.TEXTSPLIT(INDEX(_xlfn.TEXTSPLIT(TableCSV[[#This Row],[rep]],"="),5)," "),1))</f>
        <v>31</v>
      </c>
    </row>
    <row r="1274" spans="1:18" hidden="1" x14ac:dyDescent="0.25">
      <c r="A1274" t="s">
        <v>1387</v>
      </c>
      <c r="B1274" t="s">
        <v>1388</v>
      </c>
      <c r="C1274" t="s">
        <v>30</v>
      </c>
      <c r="D1274" t="s">
        <v>1487</v>
      </c>
      <c r="E1274">
        <v>30000</v>
      </c>
      <c r="F1274">
        <v>30000</v>
      </c>
      <c r="G1274">
        <v>30000</v>
      </c>
      <c r="H1274">
        <v>36.428935971999998</v>
      </c>
      <c r="I1274">
        <v>36.428936</v>
      </c>
      <c r="J1274">
        <v>1482.338107</v>
      </c>
      <c r="K1274" s="6" t="str" cm="1">
        <f t="array" ref="K1274">INDEX(_xlfn.TEXTSPLIT(TableCSV[[#This Row],[csv]],"_"),1)</f>
        <v>sgemm</v>
      </c>
      <c r="L1274" s="6" t="str" cm="1">
        <f t="array" ref="L1274">INDEX(_xlfn.TEXTSPLIT(TableCSV[[#This Row],[csv]],"_"),2)</f>
        <v>mkl</v>
      </c>
      <c r="M12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4" s="6">
        <f>IF(ISNUMBER(SEARCH("optimized",TableCSV[[#This Row],[csv]])),1,0)</f>
        <v>1</v>
      </c>
      <c r="O1274" s="6" t="str" cm="1">
        <f t="array" ref="O1274">INDEX(_xlfn.TEXTSPLIT(INDEX(_xlfn.TEXTSPLIT(TableCSV[[#This Row],[rep]],"="),2)," "),1)</f>
        <v>cores</v>
      </c>
      <c r="P1274" s="6" t="str" cm="1">
        <f t="array" ref="P1274">INDEX(_xlfn.TEXTSPLIT(INDEX(_xlfn.TEXTSPLIT(TableCSV[[#This Row],[rep]],"="),3)," "),1)</f>
        <v>close</v>
      </c>
      <c r="Q1274" s="6" cm="1">
        <f t="array" ref="Q1274">VALUE(INDEX(_xlfn.TEXTSPLIT(INDEX(_xlfn.TEXTSPLIT(TableCSV[[#This Row],[rep]],"="),4)," "),1))</f>
        <v>30</v>
      </c>
      <c r="R1274" s="6" cm="1">
        <f t="array" ref="R1274">VALUE(INDEX(_xlfn.TEXTSPLIT(INDEX(_xlfn.TEXTSPLIT(TableCSV[[#This Row],[rep]],"="),5)," "),1))</f>
        <v>30</v>
      </c>
    </row>
    <row r="1275" spans="1:18" hidden="1" x14ac:dyDescent="0.25">
      <c r="A1275" t="s">
        <v>1387</v>
      </c>
      <c r="B1275" t="s">
        <v>1388</v>
      </c>
      <c r="C1275" t="s">
        <v>30</v>
      </c>
      <c r="D1275" t="s">
        <v>1488</v>
      </c>
      <c r="E1275">
        <v>30000</v>
      </c>
      <c r="F1275">
        <v>30000</v>
      </c>
      <c r="G1275">
        <v>30000</v>
      </c>
      <c r="H1275">
        <v>39.338943864000001</v>
      </c>
      <c r="I1275">
        <v>39.338943999999998</v>
      </c>
      <c r="J1275">
        <v>1372.685555</v>
      </c>
      <c r="K1275" s="6" t="str" cm="1">
        <f t="array" ref="K1275">INDEX(_xlfn.TEXTSPLIT(TableCSV[[#This Row],[csv]],"_"),1)</f>
        <v>sgemm</v>
      </c>
      <c r="L1275" s="6" t="str" cm="1">
        <f t="array" ref="L1275">INDEX(_xlfn.TEXTSPLIT(TableCSV[[#This Row],[csv]],"_"),2)</f>
        <v>mkl</v>
      </c>
      <c r="M12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5" s="6">
        <f>IF(ISNUMBER(SEARCH("optimized",TableCSV[[#This Row],[csv]])),1,0)</f>
        <v>1</v>
      </c>
      <c r="O1275" s="6" t="str" cm="1">
        <f t="array" ref="O1275">INDEX(_xlfn.TEXTSPLIT(INDEX(_xlfn.TEXTSPLIT(TableCSV[[#This Row],[rep]],"="),2)," "),1)</f>
        <v>cores</v>
      </c>
      <c r="P1275" s="6" t="str" cm="1">
        <f t="array" ref="P1275">INDEX(_xlfn.TEXTSPLIT(INDEX(_xlfn.TEXTSPLIT(TableCSV[[#This Row],[rep]],"="),3)," "),1)</f>
        <v>close</v>
      </c>
      <c r="Q1275" s="6" cm="1">
        <f t="array" ref="Q1275">VALUE(INDEX(_xlfn.TEXTSPLIT(INDEX(_xlfn.TEXTSPLIT(TableCSV[[#This Row],[rep]],"="),4)," "),1))</f>
        <v>29</v>
      </c>
      <c r="R1275" s="6" cm="1">
        <f t="array" ref="R1275">VALUE(INDEX(_xlfn.TEXTSPLIT(INDEX(_xlfn.TEXTSPLIT(TableCSV[[#This Row],[rep]],"="),5)," "),1))</f>
        <v>29</v>
      </c>
    </row>
    <row r="1276" spans="1:18" hidden="1" x14ac:dyDescent="0.25">
      <c r="A1276" t="s">
        <v>1387</v>
      </c>
      <c r="B1276" t="s">
        <v>1388</v>
      </c>
      <c r="C1276" t="s">
        <v>30</v>
      </c>
      <c r="D1276" t="s">
        <v>1489</v>
      </c>
      <c r="E1276">
        <v>30000</v>
      </c>
      <c r="F1276">
        <v>30000</v>
      </c>
      <c r="G1276">
        <v>30000</v>
      </c>
      <c r="H1276">
        <v>39.243976914000001</v>
      </c>
      <c r="I1276">
        <v>39.243977000000001</v>
      </c>
      <c r="J1276">
        <v>1376.007333</v>
      </c>
      <c r="K1276" s="6" t="str" cm="1">
        <f t="array" ref="K1276">INDEX(_xlfn.TEXTSPLIT(TableCSV[[#This Row],[csv]],"_"),1)</f>
        <v>sgemm</v>
      </c>
      <c r="L1276" s="6" t="str" cm="1">
        <f t="array" ref="L1276">INDEX(_xlfn.TEXTSPLIT(TableCSV[[#This Row],[csv]],"_"),2)</f>
        <v>mkl</v>
      </c>
      <c r="M12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6" s="6">
        <f>IF(ISNUMBER(SEARCH("optimized",TableCSV[[#This Row],[csv]])),1,0)</f>
        <v>1</v>
      </c>
      <c r="O1276" s="6" t="str" cm="1">
        <f t="array" ref="O1276">INDEX(_xlfn.TEXTSPLIT(INDEX(_xlfn.TEXTSPLIT(TableCSV[[#This Row],[rep]],"="),2)," "),1)</f>
        <v>cores</v>
      </c>
      <c r="P1276" s="6" t="str" cm="1">
        <f t="array" ref="P1276">INDEX(_xlfn.TEXTSPLIT(INDEX(_xlfn.TEXTSPLIT(TableCSV[[#This Row],[rep]],"="),3)," "),1)</f>
        <v>close</v>
      </c>
      <c r="Q1276" s="6" cm="1">
        <f t="array" ref="Q1276">VALUE(INDEX(_xlfn.TEXTSPLIT(INDEX(_xlfn.TEXTSPLIT(TableCSV[[#This Row],[rep]],"="),4)," "),1))</f>
        <v>28</v>
      </c>
      <c r="R1276" s="6" cm="1">
        <f t="array" ref="R1276">VALUE(INDEX(_xlfn.TEXTSPLIT(INDEX(_xlfn.TEXTSPLIT(TableCSV[[#This Row],[rep]],"="),5)," "),1))</f>
        <v>28</v>
      </c>
    </row>
    <row r="1277" spans="1:18" hidden="1" x14ac:dyDescent="0.25">
      <c r="A1277" t="s">
        <v>1387</v>
      </c>
      <c r="B1277" t="s">
        <v>1388</v>
      </c>
      <c r="C1277" t="s">
        <v>30</v>
      </c>
      <c r="D1277" t="s">
        <v>1490</v>
      </c>
      <c r="E1277">
        <v>30000</v>
      </c>
      <c r="F1277">
        <v>30000</v>
      </c>
      <c r="G1277">
        <v>30000</v>
      </c>
      <c r="H1277">
        <v>40.825104942999999</v>
      </c>
      <c r="I1277">
        <v>40.825105000000001</v>
      </c>
      <c r="J1277">
        <v>1322.715522</v>
      </c>
      <c r="K1277" s="6" t="str" cm="1">
        <f t="array" ref="K1277">INDEX(_xlfn.TEXTSPLIT(TableCSV[[#This Row],[csv]],"_"),1)</f>
        <v>sgemm</v>
      </c>
      <c r="L1277" s="6" t="str" cm="1">
        <f t="array" ref="L1277">INDEX(_xlfn.TEXTSPLIT(TableCSV[[#This Row],[csv]],"_"),2)</f>
        <v>mkl</v>
      </c>
      <c r="M12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7" s="6">
        <f>IF(ISNUMBER(SEARCH("optimized",TableCSV[[#This Row],[csv]])),1,0)</f>
        <v>1</v>
      </c>
      <c r="O1277" s="6" t="str" cm="1">
        <f t="array" ref="O1277">INDEX(_xlfn.TEXTSPLIT(INDEX(_xlfn.TEXTSPLIT(TableCSV[[#This Row],[rep]],"="),2)," "),1)</f>
        <v>cores</v>
      </c>
      <c r="P1277" s="6" t="str" cm="1">
        <f t="array" ref="P1277">INDEX(_xlfn.TEXTSPLIT(INDEX(_xlfn.TEXTSPLIT(TableCSV[[#This Row],[rep]],"="),3)," "),1)</f>
        <v>close</v>
      </c>
      <c r="Q1277" s="6" cm="1">
        <f t="array" ref="Q1277">VALUE(INDEX(_xlfn.TEXTSPLIT(INDEX(_xlfn.TEXTSPLIT(TableCSV[[#This Row],[rep]],"="),4)," "),1))</f>
        <v>27</v>
      </c>
      <c r="R1277" s="6" cm="1">
        <f t="array" ref="R1277">VALUE(INDEX(_xlfn.TEXTSPLIT(INDEX(_xlfn.TEXTSPLIT(TableCSV[[#This Row],[rep]],"="),5)," "),1))</f>
        <v>27</v>
      </c>
    </row>
    <row r="1278" spans="1:18" hidden="1" x14ac:dyDescent="0.25">
      <c r="A1278" t="s">
        <v>1387</v>
      </c>
      <c r="B1278" t="s">
        <v>1388</v>
      </c>
      <c r="C1278" t="s">
        <v>30</v>
      </c>
      <c r="D1278" t="s">
        <v>1491</v>
      </c>
      <c r="E1278">
        <v>30000</v>
      </c>
      <c r="F1278">
        <v>30000</v>
      </c>
      <c r="G1278">
        <v>30000</v>
      </c>
      <c r="H1278">
        <v>43.560507031</v>
      </c>
      <c r="I1278">
        <v>43.560507000000001</v>
      </c>
      <c r="J1278">
        <v>1239.654992</v>
      </c>
      <c r="K1278" s="6" t="str" cm="1">
        <f t="array" ref="K1278">INDEX(_xlfn.TEXTSPLIT(TableCSV[[#This Row],[csv]],"_"),1)</f>
        <v>sgemm</v>
      </c>
      <c r="L1278" s="6" t="str" cm="1">
        <f t="array" ref="L1278">INDEX(_xlfn.TEXTSPLIT(TableCSV[[#This Row],[csv]],"_"),2)</f>
        <v>mkl</v>
      </c>
      <c r="M12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8" s="6">
        <f>IF(ISNUMBER(SEARCH("optimized",TableCSV[[#This Row],[csv]])),1,0)</f>
        <v>1</v>
      </c>
      <c r="O1278" s="6" t="str" cm="1">
        <f t="array" ref="O1278">INDEX(_xlfn.TEXTSPLIT(INDEX(_xlfn.TEXTSPLIT(TableCSV[[#This Row],[rep]],"="),2)," "),1)</f>
        <v>cores</v>
      </c>
      <c r="P1278" s="6" t="str" cm="1">
        <f t="array" ref="P1278">INDEX(_xlfn.TEXTSPLIT(INDEX(_xlfn.TEXTSPLIT(TableCSV[[#This Row],[rep]],"="),3)," "),1)</f>
        <v>close</v>
      </c>
      <c r="Q1278" s="6" cm="1">
        <f t="array" ref="Q1278">VALUE(INDEX(_xlfn.TEXTSPLIT(INDEX(_xlfn.TEXTSPLIT(TableCSV[[#This Row],[rep]],"="),4)," "),1))</f>
        <v>26</v>
      </c>
      <c r="R1278" s="6" cm="1">
        <f t="array" ref="R1278">VALUE(INDEX(_xlfn.TEXTSPLIT(INDEX(_xlfn.TEXTSPLIT(TableCSV[[#This Row],[rep]],"="),5)," "),1))</f>
        <v>26</v>
      </c>
    </row>
    <row r="1279" spans="1:18" hidden="1" x14ac:dyDescent="0.25">
      <c r="A1279" t="s">
        <v>1387</v>
      </c>
      <c r="B1279" t="s">
        <v>1388</v>
      </c>
      <c r="C1279" t="s">
        <v>30</v>
      </c>
      <c r="D1279" t="s">
        <v>1492</v>
      </c>
      <c r="E1279">
        <v>30000</v>
      </c>
      <c r="F1279">
        <v>30000</v>
      </c>
      <c r="G1279">
        <v>30000</v>
      </c>
      <c r="H1279">
        <v>45.093524457000001</v>
      </c>
      <c r="I1279">
        <v>45.093524000000002</v>
      </c>
      <c r="J1279">
        <v>1197.5111870000001</v>
      </c>
      <c r="K1279" s="6" t="str" cm="1">
        <f t="array" ref="K1279">INDEX(_xlfn.TEXTSPLIT(TableCSV[[#This Row],[csv]],"_"),1)</f>
        <v>sgemm</v>
      </c>
      <c r="L1279" s="6" t="str" cm="1">
        <f t="array" ref="L1279">INDEX(_xlfn.TEXTSPLIT(TableCSV[[#This Row],[csv]],"_"),2)</f>
        <v>mkl</v>
      </c>
      <c r="M12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79" s="6">
        <f>IF(ISNUMBER(SEARCH("optimized",TableCSV[[#This Row],[csv]])),1,0)</f>
        <v>1</v>
      </c>
      <c r="O1279" s="6" t="str" cm="1">
        <f t="array" ref="O1279">INDEX(_xlfn.TEXTSPLIT(INDEX(_xlfn.TEXTSPLIT(TableCSV[[#This Row],[rep]],"="),2)," "),1)</f>
        <v>cores</v>
      </c>
      <c r="P1279" s="6" t="str" cm="1">
        <f t="array" ref="P1279">INDEX(_xlfn.TEXTSPLIT(INDEX(_xlfn.TEXTSPLIT(TableCSV[[#This Row],[rep]],"="),3)," "),1)</f>
        <v>close</v>
      </c>
      <c r="Q1279" s="6" cm="1">
        <f t="array" ref="Q1279">VALUE(INDEX(_xlfn.TEXTSPLIT(INDEX(_xlfn.TEXTSPLIT(TableCSV[[#This Row],[rep]],"="),4)," "),1))</f>
        <v>25</v>
      </c>
      <c r="R1279" s="6" cm="1">
        <f t="array" ref="R1279">VALUE(INDEX(_xlfn.TEXTSPLIT(INDEX(_xlfn.TEXTSPLIT(TableCSV[[#This Row],[rep]],"="),5)," "),1))</f>
        <v>25</v>
      </c>
    </row>
    <row r="1280" spans="1:18" hidden="1" x14ac:dyDescent="0.25">
      <c r="A1280" t="s">
        <v>1387</v>
      </c>
      <c r="B1280" t="s">
        <v>1388</v>
      </c>
      <c r="C1280" t="s">
        <v>30</v>
      </c>
      <c r="D1280" t="s">
        <v>1493</v>
      </c>
      <c r="E1280">
        <v>30000</v>
      </c>
      <c r="F1280">
        <v>30000</v>
      </c>
      <c r="G1280">
        <v>30000</v>
      </c>
      <c r="H1280">
        <v>45.314612216999997</v>
      </c>
      <c r="I1280">
        <v>45.314611999999997</v>
      </c>
      <c r="J1280">
        <v>1191.6685890000001</v>
      </c>
      <c r="K1280" s="6" t="str" cm="1">
        <f t="array" ref="K1280">INDEX(_xlfn.TEXTSPLIT(TableCSV[[#This Row],[csv]],"_"),1)</f>
        <v>sgemm</v>
      </c>
      <c r="L1280" s="6" t="str" cm="1">
        <f t="array" ref="L1280">INDEX(_xlfn.TEXTSPLIT(TableCSV[[#This Row],[csv]],"_"),2)</f>
        <v>mkl</v>
      </c>
      <c r="M12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0" s="6">
        <f>IF(ISNUMBER(SEARCH("optimized",TableCSV[[#This Row],[csv]])),1,0)</f>
        <v>1</v>
      </c>
      <c r="O1280" s="6" t="str" cm="1">
        <f t="array" ref="O1280">INDEX(_xlfn.TEXTSPLIT(INDEX(_xlfn.TEXTSPLIT(TableCSV[[#This Row],[rep]],"="),2)," "),1)</f>
        <v>cores</v>
      </c>
      <c r="P1280" s="6" t="str" cm="1">
        <f t="array" ref="P1280">INDEX(_xlfn.TEXTSPLIT(INDEX(_xlfn.TEXTSPLIT(TableCSV[[#This Row],[rep]],"="),3)," "),1)</f>
        <v>close</v>
      </c>
      <c r="Q1280" s="6" cm="1">
        <f t="array" ref="Q1280">VALUE(INDEX(_xlfn.TEXTSPLIT(INDEX(_xlfn.TEXTSPLIT(TableCSV[[#This Row],[rep]],"="),4)," "),1))</f>
        <v>24</v>
      </c>
      <c r="R1280" s="6" cm="1">
        <f t="array" ref="R1280">VALUE(INDEX(_xlfn.TEXTSPLIT(INDEX(_xlfn.TEXTSPLIT(TableCSV[[#This Row],[rep]],"="),5)," "),1))</f>
        <v>24</v>
      </c>
    </row>
    <row r="1281" spans="1:18" hidden="1" x14ac:dyDescent="0.25">
      <c r="A1281" t="s">
        <v>1387</v>
      </c>
      <c r="B1281" t="s">
        <v>1388</v>
      </c>
      <c r="C1281" t="s">
        <v>30</v>
      </c>
      <c r="D1281" t="s">
        <v>1494</v>
      </c>
      <c r="E1281">
        <v>30000</v>
      </c>
      <c r="F1281">
        <v>30000</v>
      </c>
      <c r="G1281">
        <v>30000</v>
      </c>
      <c r="H1281">
        <v>48.865563815000002</v>
      </c>
      <c r="I1281">
        <v>48.865563999999999</v>
      </c>
      <c r="J1281">
        <v>1105.0726890000001</v>
      </c>
      <c r="K1281" s="6" t="str" cm="1">
        <f t="array" ref="K1281">INDEX(_xlfn.TEXTSPLIT(TableCSV[[#This Row],[csv]],"_"),1)</f>
        <v>sgemm</v>
      </c>
      <c r="L1281" s="6" t="str" cm="1">
        <f t="array" ref="L1281">INDEX(_xlfn.TEXTSPLIT(TableCSV[[#This Row],[csv]],"_"),2)</f>
        <v>mkl</v>
      </c>
      <c r="M12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1" s="6">
        <f>IF(ISNUMBER(SEARCH("optimized",TableCSV[[#This Row],[csv]])),1,0)</f>
        <v>1</v>
      </c>
      <c r="O1281" s="6" t="str" cm="1">
        <f t="array" ref="O1281">INDEX(_xlfn.TEXTSPLIT(INDEX(_xlfn.TEXTSPLIT(TableCSV[[#This Row],[rep]],"="),2)," "),1)</f>
        <v>cores</v>
      </c>
      <c r="P1281" s="6" t="str" cm="1">
        <f t="array" ref="P1281">INDEX(_xlfn.TEXTSPLIT(INDEX(_xlfn.TEXTSPLIT(TableCSV[[#This Row],[rep]],"="),3)," "),1)</f>
        <v>close</v>
      </c>
      <c r="Q1281" s="6" cm="1">
        <f t="array" ref="Q1281">VALUE(INDEX(_xlfn.TEXTSPLIT(INDEX(_xlfn.TEXTSPLIT(TableCSV[[#This Row],[rep]],"="),4)," "),1))</f>
        <v>23</v>
      </c>
      <c r="R1281" s="6" cm="1">
        <f t="array" ref="R1281">VALUE(INDEX(_xlfn.TEXTSPLIT(INDEX(_xlfn.TEXTSPLIT(TableCSV[[#This Row],[rep]],"="),5)," "),1))</f>
        <v>23</v>
      </c>
    </row>
    <row r="1282" spans="1:18" hidden="1" x14ac:dyDescent="0.25">
      <c r="A1282" t="s">
        <v>1387</v>
      </c>
      <c r="B1282" t="s">
        <v>1388</v>
      </c>
      <c r="C1282" t="s">
        <v>30</v>
      </c>
      <c r="D1282" t="s">
        <v>1495</v>
      </c>
      <c r="E1282">
        <v>30000</v>
      </c>
      <c r="F1282">
        <v>30000</v>
      </c>
      <c r="G1282">
        <v>30000</v>
      </c>
      <c r="H1282">
        <v>51.880284029999999</v>
      </c>
      <c r="I1282">
        <v>51.880284000000003</v>
      </c>
      <c r="J1282">
        <v>1040.857833</v>
      </c>
      <c r="K1282" s="6" t="str" cm="1">
        <f t="array" ref="K1282">INDEX(_xlfn.TEXTSPLIT(TableCSV[[#This Row],[csv]],"_"),1)</f>
        <v>sgemm</v>
      </c>
      <c r="L1282" s="6" t="str" cm="1">
        <f t="array" ref="L1282">INDEX(_xlfn.TEXTSPLIT(TableCSV[[#This Row],[csv]],"_"),2)</f>
        <v>mkl</v>
      </c>
      <c r="M12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2" s="6">
        <f>IF(ISNUMBER(SEARCH("optimized",TableCSV[[#This Row],[csv]])),1,0)</f>
        <v>1</v>
      </c>
      <c r="O1282" s="6" t="str" cm="1">
        <f t="array" ref="O1282">INDEX(_xlfn.TEXTSPLIT(INDEX(_xlfn.TEXTSPLIT(TableCSV[[#This Row],[rep]],"="),2)," "),1)</f>
        <v>cores</v>
      </c>
      <c r="P1282" s="6" t="str" cm="1">
        <f t="array" ref="P1282">INDEX(_xlfn.TEXTSPLIT(INDEX(_xlfn.TEXTSPLIT(TableCSV[[#This Row],[rep]],"="),3)," "),1)</f>
        <v>close</v>
      </c>
      <c r="Q1282" s="6" cm="1">
        <f t="array" ref="Q1282">VALUE(INDEX(_xlfn.TEXTSPLIT(INDEX(_xlfn.TEXTSPLIT(TableCSV[[#This Row],[rep]],"="),4)," "),1))</f>
        <v>22</v>
      </c>
      <c r="R1282" s="6" cm="1">
        <f t="array" ref="R1282">VALUE(INDEX(_xlfn.TEXTSPLIT(INDEX(_xlfn.TEXTSPLIT(TableCSV[[#This Row],[rep]],"="),5)," "),1))</f>
        <v>22</v>
      </c>
    </row>
    <row r="1283" spans="1:18" hidden="1" x14ac:dyDescent="0.25">
      <c r="A1283" t="s">
        <v>1387</v>
      </c>
      <c r="B1283" t="s">
        <v>1388</v>
      </c>
      <c r="C1283" t="s">
        <v>30</v>
      </c>
      <c r="D1283" t="s">
        <v>1496</v>
      </c>
      <c r="E1283">
        <v>30000</v>
      </c>
      <c r="F1283">
        <v>30000</v>
      </c>
      <c r="G1283">
        <v>30000</v>
      </c>
      <c r="H1283">
        <v>53.718372588000001</v>
      </c>
      <c r="I1283">
        <v>53.718373</v>
      </c>
      <c r="J1283">
        <v>1005.242665</v>
      </c>
      <c r="K1283" s="6" t="str" cm="1">
        <f t="array" ref="K1283">INDEX(_xlfn.TEXTSPLIT(TableCSV[[#This Row],[csv]],"_"),1)</f>
        <v>sgemm</v>
      </c>
      <c r="L1283" s="6" t="str" cm="1">
        <f t="array" ref="L1283">INDEX(_xlfn.TEXTSPLIT(TableCSV[[#This Row],[csv]],"_"),2)</f>
        <v>mkl</v>
      </c>
      <c r="M12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3" s="6">
        <f>IF(ISNUMBER(SEARCH("optimized",TableCSV[[#This Row],[csv]])),1,0)</f>
        <v>1</v>
      </c>
      <c r="O1283" s="6" t="str" cm="1">
        <f t="array" ref="O1283">INDEX(_xlfn.TEXTSPLIT(INDEX(_xlfn.TEXTSPLIT(TableCSV[[#This Row],[rep]],"="),2)," "),1)</f>
        <v>cores</v>
      </c>
      <c r="P1283" s="6" t="str" cm="1">
        <f t="array" ref="P1283">INDEX(_xlfn.TEXTSPLIT(INDEX(_xlfn.TEXTSPLIT(TableCSV[[#This Row],[rep]],"="),3)," "),1)</f>
        <v>close</v>
      </c>
      <c r="Q1283" s="6" cm="1">
        <f t="array" ref="Q1283">VALUE(INDEX(_xlfn.TEXTSPLIT(INDEX(_xlfn.TEXTSPLIT(TableCSV[[#This Row],[rep]],"="),4)," "),1))</f>
        <v>21</v>
      </c>
      <c r="R1283" s="6" cm="1">
        <f t="array" ref="R1283">VALUE(INDEX(_xlfn.TEXTSPLIT(INDEX(_xlfn.TEXTSPLIT(TableCSV[[#This Row],[rep]],"="),5)," "),1))</f>
        <v>21</v>
      </c>
    </row>
    <row r="1284" spans="1:18" hidden="1" x14ac:dyDescent="0.25">
      <c r="A1284" t="s">
        <v>1387</v>
      </c>
      <c r="B1284" t="s">
        <v>1388</v>
      </c>
      <c r="C1284" t="s">
        <v>30</v>
      </c>
      <c r="D1284" t="s">
        <v>1497</v>
      </c>
      <c r="E1284">
        <v>30000</v>
      </c>
      <c r="F1284">
        <v>30000</v>
      </c>
      <c r="G1284">
        <v>30000</v>
      </c>
      <c r="H1284">
        <v>53.214251719000004</v>
      </c>
      <c r="I1284">
        <v>53.214252000000002</v>
      </c>
      <c r="J1284">
        <v>1014.765749</v>
      </c>
      <c r="K1284" s="6" t="str" cm="1">
        <f t="array" ref="K1284">INDEX(_xlfn.TEXTSPLIT(TableCSV[[#This Row],[csv]],"_"),1)</f>
        <v>sgemm</v>
      </c>
      <c r="L1284" s="6" t="str" cm="1">
        <f t="array" ref="L1284">INDEX(_xlfn.TEXTSPLIT(TableCSV[[#This Row],[csv]],"_"),2)</f>
        <v>mkl</v>
      </c>
      <c r="M12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4" s="6">
        <f>IF(ISNUMBER(SEARCH("optimized",TableCSV[[#This Row],[csv]])),1,0)</f>
        <v>1</v>
      </c>
      <c r="O1284" s="6" t="str" cm="1">
        <f t="array" ref="O1284">INDEX(_xlfn.TEXTSPLIT(INDEX(_xlfn.TEXTSPLIT(TableCSV[[#This Row],[rep]],"="),2)," "),1)</f>
        <v>cores</v>
      </c>
      <c r="P1284" s="6" t="str" cm="1">
        <f t="array" ref="P1284">INDEX(_xlfn.TEXTSPLIT(INDEX(_xlfn.TEXTSPLIT(TableCSV[[#This Row],[rep]],"="),3)," "),1)</f>
        <v>close</v>
      </c>
      <c r="Q1284" s="6" cm="1">
        <f t="array" ref="Q1284">VALUE(INDEX(_xlfn.TEXTSPLIT(INDEX(_xlfn.TEXTSPLIT(TableCSV[[#This Row],[rep]],"="),4)," "),1))</f>
        <v>20</v>
      </c>
      <c r="R1284" s="6" cm="1">
        <f t="array" ref="R1284">VALUE(INDEX(_xlfn.TEXTSPLIT(INDEX(_xlfn.TEXTSPLIT(TableCSV[[#This Row],[rep]],"="),5)," "),1))</f>
        <v>20</v>
      </c>
    </row>
    <row r="1285" spans="1:18" hidden="1" x14ac:dyDescent="0.25">
      <c r="A1285" t="s">
        <v>1387</v>
      </c>
      <c r="B1285" t="s">
        <v>1388</v>
      </c>
      <c r="C1285" t="s">
        <v>30</v>
      </c>
      <c r="D1285" t="s">
        <v>1498</v>
      </c>
      <c r="E1285">
        <v>30000</v>
      </c>
      <c r="F1285">
        <v>30000</v>
      </c>
      <c r="G1285">
        <v>30000</v>
      </c>
      <c r="H1285">
        <v>59.174823975999999</v>
      </c>
      <c r="I1285">
        <v>59.174824000000001</v>
      </c>
      <c r="J1285">
        <v>912.55024300000002</v>
      </c>
      <c r="K1285" s="6" t="str" cm="1">
        <f t="array" ref="K1285">INDEX(_xlfn.TEXTSPLIT(TableCSV[[#This Row],[csv]],"_"),1)</f>
        <v>sgemm</v>
      </c>
      <c r="L1285" s="6" t="str" cm="1">
        <f t="array" ref="L1285">INDEX(_xlfn.TEXTSPLIT(TableCSV[[#This Row],[csv]],"_"),2)</f>
        <v>mkl</v>
      </c>
      <c r="M12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285" s="6">
        <f>IF(ISNUMBER(SEARCH("optimized",TableCSV[[#This Row],[csv]])),1,0)</f>
        <v>1</v>
      </c>
      <c r="O1285" s="6" t="str" cm="1">
        <f t="array" ref="O1285">INDEX(_xlfn.TEXTSPLIT(INDEX(_xlfn.TEXTSPLIT(TableCSV[[#This Row],[rep]],"="),2)," "),1)</f>
        <v>cores</v>
      </c>
      <c r="P1285" s="6" t="str" cm="1">
        <f t="array" ref="P1285">INDEX(_xlfn.TEXTSPLIT(INDEX(_xlfn.TEXTSPLIT(TableCSV[[#This Row],[rep]],"="),3)," "),1)</f>
        <v>close</v>
      </c>
      <c r="Q1285" s="6" cm="1">
        <f t="array" ref="Q1285">VALUE(INDEX(_xlfn.TEXTSPLIT(INDEX(_xlfn.TEXTSPLIT(TableCSV[[#This Row],[rep]],"="),4)," "),1))</f>
        <v>19</v>
      </c>
      <c r="R1285" s="6" cm="1">
        <f t="array" ref="R1285">VALUE(INDEX(_xlfn.TEXTSPLIT(INDEX(_xlfn.TEXTSPLIT(TableCSV[[#This Row],[rep]],"="),5)," "),1))</f>
        <v>19</v>
      </c>
    </row>
    <row r="1286" spans="1:18" hidden="1" x14ac:dyDescent="0.25">
      <c r="A1286" t="s">
        <v>1499</v>
      </c>
      <c r="B1286" t="s">
        <v>1500</v>
      </c>
      <c r="C1286" t="s">
        <v>33</v>
      </c>
      <c r="D1286" t="s">
        <v>1501</v>
      </c>
      <c r="E1286">
        <v>30000</v>
      </c>
      <c r="F1286">
        <v>30000</v>
      </c>
      <c r="G1286">
        <v>30000</v>
      </c>
      <c r="H1286">
        <v>33.255666865999999</v>
      </c>
      <c r="I1286">
        <v>33.255667000000003</v>
      </c>
      <c r="J1286">
        <v>1623.783406</v>
      </c>
      <c r="K1286" s="6" t="str" cm="1">
        <f t="array" ref="K1286">INDEX(_xlfn.TEXTSPLIT(TableCSV[[#This Row],[csv]],"_"),1)</f>
        <v>sgemm</v>
      </c>
      <c r="L1286" s="6" t="str" cm="1">
        <f t="array" ref="L1286">INDEX(_xlfn.TEXTSPLIT(TableCSV[[#This Row],[csv]],"_"),2)</f>
        <v>mkl</v>
      </c>
      <c r="M128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86" s="6">
        <f>IF(ISNUMBER(SEARCH("optimized",TableCSV[[#This Row],[csv]])),1,0)</f>
        <v>1</v>
      </c>
      <c r="O1286" s="6" t="str" cm="1">
        <f t="array" ref="O1286">INDEX(_xlfn.TEXTSPLIT(INDEX(_xlfn.TEXTSPLIT(TableCSV[[#This Row],[rep]],"="),2)," "),1)</f>
        <v>cores</v>
      </c>
      <c r="P1286" s="6" t="str" cm="1">
        <f t="array" ref="P1286">INDEX(_xlfn.TEXTSPLIT(INDEX(_xlfn.TEXTSPLIT(TableCSV[[#This Row],[rep]],"="),3)," "),1)</f>
        <v>spread</v>
      </c>
      <c r="Q1286" s="6" cm="1">
        <f t="array" ref="Q1286">VALUE(INDEX(_xlfn.TEXTSPLIT(INDEX(_xlfn.TEXTSPLIT(TableCSV[[#This Row],[rep]],"="),4)," "),1))</f>
        <v>12</v>
      </c>
      <c r="R1286" s="6" cm="1">
        <f t="array" ref="R1286">VALUE(INDEX(_xlfn.TEXTSPLIT(INDEX(_xlfn.TEXTSPLIT(TableCSV[[#This Row],[rep]],"="),5)," "),1))</f>
        <v>12</v>
      </c>
    </row>
    <row r="1287" spans="1:18" hidden="1" x14ac:dyDescent="0.25">
      <c r="A1287" t="s">
        <v>1499</v>
      </c>
      <c r="B1287" t="s">
        <v>1500</v>
      </c>
      <c r="C1287" t="s">
        <v>33</v>
      </c>
      <c r="D1287" t="s">
        <v>1502</v>
      </c>
      <c r="E1287">
        <v>30000</v>
      </c>
      <c r="F1287">
        <v>30000</v>
      </c>
      <c r="G1287">
        <v>30000</v>
      </c>
      <c r="H1287">
        <v>36.257579667999998</v>
      </c>
      <c r="I1287">
        <v>36.257579999999997</v>
      </c>
      <c r="J1287">
        <v>1489.3437590000001</v>
      </c>
      <c r="K1287" s="6" t="str" cm="1">
        <f t="array" ref="K1287">INDEX(_xlfn.TEXTSPLIT(TableCSV[[#This Row],[csv]],"_"),1)</f>
        <v>sgemm</v>
      </c>
      <c r="L1287" s="6" t="str" cm="1">
        <f t="array" ref="L1287">INDEX(_xlfn.TEXTSPLIT(TableCSV[[#This Row],[csv]],"_"),2)</f>
        <v>mkl</v>
      </c>
      <c r="M128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87" s="6">
        <f>IF(ISNUMBER(SEARCH("optimized",TableCSV[[#This Row],[csv]])),1,0)</f>
        <v>1</v>
      </c>
      <c r="O1287" s="6" t="str" cm="1">
        <f t="array" ref="O1287">INDEX(_xlfn.TEXTSPLIT(INDEX(_xlfn.TEXTSPLIT(TableCSV[[#This Row],[rep]],"="),2)," "),1)</f>
        <v>cores</v>
      </c>
      <c r="P1287" s="6" t="str" cm="1">
        <f t="array" ref="P1287">INDEX(_xlfn.TEXTSPLIT(INDEX(_xlfn.TEXTSPLIT(TableCSV[[#This Row],[rep]],"="),3)," "),1)</f>
        <v>spread</v>
      </c>
      <c r="Q1287" s="6" cm="1">
        <f t="array" ref="Q1287">VALUE(INDEX(_xlfn.TEXTSPLIT(INDEX(_xlfn.TEXTSPLIT(TableCSV[[#This Row],[rep]],"="),4)," "),1))</f>
        <v>11</v>
      </c>
      <c r="R1287" s="6" cm="1">
        <f t="array" ref="R1287">VALUE(INDEX(_xlfn.TEXTSPLIT(INDEX(_xlfn.TEXTSPLIT(TableCSV[[#This Row],[rep]],"="),5)," "),1))</f>
        <v>11</v>
      </c>
    </row>
    <row r="1288" spans="1:18" hidden="1" x14ac:dyDescent="0.25">
      <c r="A1288" t="s">
        <v>1499</v>
      </c>
      <c r="B1288" t="s">
        <v>1500</v>
      </c>
      <c r="C1288" t="s">
        <v>33</v>
      </c>
      <c r="D1288" t="s">
        <v>1503</v>
      </c>
      <c r="E1288">
        <v>30000</v>
      </c>
      <c r="F1288">
        <v>30000</v>
      </c>
      <c r="G1288">
        <v>30000</v>
      </c>
      <c r="H1288">
        <v>39.9421952</v>
      </c>
      <c r="I1288">
        <v>39.942194999999998</v>
      </c>
      <c r="J1288">
        <v>1351.9537350000001</v>
      </c>
      <c r="K1288" s="6" t="str" cm="1">
        <f t="array" ref="K1288">INDEX(_xlfn.TEXTSPLIT(TableCSV[[#This Row],[csv]],"_"),1)</f>
        <v>sgemm</v>
      </c>
      <c r="L1288" s="6" t="str" cm="1">
        <f t="array" ref="L1288">INDEX(_xlfn.TEXTSPLIT(TableCSV[[#This Row],[csv]],"_"),2)</f>
        <v>mkl</v>
      </c>
      <c r="M128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88" s="6">
        <f>IF(ISNUMBER(SEARCH("optimized",TableCSV[[#This Row],[csv]])),1,0)</f>
        <v>1</v>
      </c>
      <c r="O1288" s="6" t="str" cm="1">
        <f t="array" ref="O1288">INDEX(_xlfn.TEXTSPLIT(INDEX(_xlfn.TEXTSPLIT(TableCSV[[#This Row],[rep]],"="),2)," "),1)</f>
        <v>cores</v>
      </c>
      <c r="P1288" s="6" t="str" cm="1">
        <f t="array" ref="P1288">INDEX(_xlfn.TEXTSPLIT(INDEX(_xlfn.TEXTSPLIT(TableCSV[[#This Row],[rep]],"="),3)," "),1)</f>
        <v>spread</v>
      </c>
      <c r="Q1288" s="6" cm="1">
        <f t="array" ref="Q1288">VALUE(INDEX(_xlfn.TEXTSPLIT(INDEX(_xlfn.TEXTSPLIT(TableCSV[[#This Row],[rep]],"="),4)," "),1))</f>
        <v>10</v>
      </c>
      <c r="R1288" s="6" cm="1">
        <f t="array" ref="R1288">VALUE(INDEX(_xlfn.TEXTSPLIT(INDEX(_xlfn.TEXTSPLIT(TableCSV[[#This Row],[rep]],"="),5)," "),1))</f>
        <v>10</v>
      </c>
    </row>
    <row r="1289" spans="1:18" hidden="1" x14ac:dyDescent="0.25">
      <c r="A1289" t="s">
        <v>1499</v>
      </c>
      <c r="B1289" t="s">
        <v>1500</v>
      </c>
      <c r="C1289" t="s">
        <v>33</v>
      </c>
      <c r="D1289" t="s">
        <v>1504</v>
      </c>
      <c r="E1289">
        <v>30000</v>
      </c>
      <c r="F1289">
        <v>30000</v>
      </c>
      <c r="G1289">
        <v>30000</v>
      </c>
      <c r="H1289">
        <v>44.365554355</v>
      </c>
      <c r="I1289">
        <v>44.365554000000003</v>
      </c>
      <c r="J1289">
        <v>1217.1604930000001</v>
      </c>
      <c r="K1289" s="6" t="str" cm="1">
        <f t="array" ref="K1289">INDEX(_xlfn.TEXTSPLIT(TableCSV[[#This Row],[csv]],"_"),1)</f>
        <v>sgemm</v>
      </c>
      <c r="L1289" s="6" t="str" cm="1">
        <f t="array" ref="L1289">INDEX(_xlfn.TEXTSPLIT(TableCSV[[#This Row],[csv]],"_"),2)</f>
        <v>mkl</v>
      </c>
      <c r="M128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89" s="6">
        <f>IF(ISNUMBER(SEARCH("optimized",TableCSV[[#This Row],[csv]])),1,0)</f>
        <v>1</v>
      </c>
      <c r="O1289" s="6" t="str" cm="1">
        <f t="array" ref="O1289">INDEX(_xlfn.TEXTSPLIT(INDEX(_xlfn.TEXTSPLIT(TableCSV[[#This Row],[rep]],"="),2)," "),1)</f>
        <v>cores</v>
      </c>
      <c r="P1289" s="6" t="str" cm="1">
        <f t="array" ref="P1289">INDEX(_xlfn.TEXTSPLIT(INDEX(_xlfn.TEXTSPLIT(TableCSV[[#This Row],[rep]],"="),3)," "),1)</f>
        <v>spread</v>
      </c>
      <c r="Q1289" s="6" cm="1">
        <f t="array" ref="Q1289">VALUE(INDEX(_xlfn.TEXTSPLIT(INDEX(_xlfn.TEXTSPLIT(TableCSV[[#This Row],[rep]],"="),4)," "),1))</f>
        <v>9</v>
      </c>
      <c r="R1289" s="6" cm="1">
        <f t="array" ref="R1289">VALUE(INDEX(_xlfn.TEXTSPLIT(INDEX(_xlfn.TEXTSPLIT(TableCSV[[#This Row],[rep]],"="),5)," "),1))</f>
        <v>9</v>
      </c>
    </row>
    <row r="1290" spans="1:18" hidden="1" x14ac:dyDescent="0.25">
      <c r="A1290" t="s">
        <v>1499</v>
      </c>
      <c r="B1290" t="s">
        <v>1500</v>
      </c>
      <c r="C1290" t="s">
        <v>33</v>
      </c>
      <c r="D1290" t="s">
        <v>1505</v>
      </c>
      <c r="E1290">
        <v>30000</v>
      </c>
      <c r="F1290">
        <v>30000</v>
      </c>
      <c r="G1290">
        <v>30000</v>
      </c>
      <c r="H1290">
        <v>49.878381167000001</v>
      </c>
      <c r="I1290">
        <v>49.878380999999997</v>
      </c>
      <c r="J1290">
        <v>1082.633372</v>
      </c>
      <c r="K1290" s="6" t="str" cm="1">
        <f t="array" ref="K1290">INDEX(_xlfn.TEXTSPLIT(TableCSV[[#This Row],[csv]],"_"),1)</f>
        <v>sgemm</v>
      </c>
      <c r="L1290" s="6" t="str" cm="1">
        <f t="array" ref="L1290">INDEX(_xlfn.TEXTSPLIT(TableCSV[[#This Row],[csv]],"_"),2)</f>
        <v>mkl</v>
      </c>
      <c r="M129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0" s="6">
        <f>IF(ISNUMBER(SEARCH("optimized",TableCSV[[#This Row],[csv]])),1,0)</f>
        <v>1</v>
      </c>
      <c r="O1290" s="6" t="str" cm="1">
        <f t="array" ref="O1290">INDEX(_xlfn.TEXTSPLIT(INDEX(_xlfn.TEXTSPLIT(TableCSV[[#This Row],[rep]],"="),2)," "),1)</f>
        <v>cores</v>
      </c>
      <c r="P1290" s="6" t="str" cm="1">
        <f t="array" ref="P1290">INDEX(_xlfn.TEXTSPLIT(INDEX(_xlfn.TEXTSPLIT(TableCSV[[#This Row],[rep]],"="),3)," "),1)</f>
        <v>spread</v>
      </c>
      <c r="Q1290" s="6" cm="1">
        <f t="array" ref="Q1290">VALUE(INDEX(_xlfn.TEXTSPLIT(INDEX(_xlfn.TEXTSPLIT(TableCSV[[#This Row],[rep]],"="),4)," "),1))</f>
        <v>8</v>
      </c>
      <c r="R1290" s="6" cm="1">
        <f t="array" ref="R1290">VALUE(INDEX(_xlfn.TEXTSPLIT(INDEX(_xlfn.TEXTSPLIT(TableCSV[[#This Row],[rep]],"="),5)," "),1))</f>
        <v>8</v>
      </c>
    </row>
    <row r="1291" spans="1:18" hidden="1" x14ac:dyDescent="0.25">
      <c r="A1291" t="s">
        <v>1499</v>
      </c>
      <c r="B1291" t="s">
        <v>1500</v>
      </c>
      <c r="C1291" t="s">
        <v>33</v>
      </c>
      <c r="D1291" t="s">
        <v>1506</v>
      </c>
      <c r="E1291">
        <v>30000</v>
      </c>
      <c r="F1291">
        <v>30000</v>
      </c>
      <c r="G1291">
        <v>30000</v>
      </c>
      <c r="H1291">
        <v>57.161006729999997</v>
      </c>
      <c r="I1291">
        <v>57.161006999999998</v>
      </c>
      <c r="J1291">
        <v>944.69994699999995</v>
      </c>
      <c r="K1291" s="6" t="str" cm="1">
        <f t="array" ref="K1291">INDEX(_xlfn.TEXTSPLIT(TableCSV[[#This Row],[csv]],"_"),1)</f>
        <v>sgemm</v>
      </c>
      <c r="L1291" s="6" t="str" cm="1">
        <f t="array" ref="L1291">INDEX(_xlfn.TEXTSPLIT(TableCSV[[#This Row],[csv]],"_"),2)</f>
        <v>mkl</v>
      </c>
      <c r="M129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1" s="6">
        <f>IF(ISNUMBER(SEARCH("optimized",TableCSV[[#This Row],[csv]])),1,0)</f>
        <v>1</v>
      </c>
      <c r="O1291" s="6" t="str" cm="1">
        <f t="array" ref="O1291">INDEX(_xlfn.TEXTSPLIT(INDEX(_xlfn.TEXTSPLIT(TableCSV[[#This Row],[rep]],"="),2)," "),1)</f>
        <v>cores</v>
      </c>
      <c r="P1291" s="6" t="str" cm="1">
        <f t="array" ref="P1291">INDEX(_xlfn.TEXTSPLIT(INDEX(_xlfn.TEXTSPLIT(TableCSV[[#This Row],[rep]],"="),3)," "),1)</f>
        <v>spread</v>
      </c>
      <c r="Q1291" s="6" cm="1">
        <f t="array" ref="Q1291">VALUE(INDEX(_xlfn.TEXTSPLIT(INDEX(_xlfn.TEXTSPLIT(TableCSV[[#This Row],[rep]],"="),4)," "),1))</f>
        <v>7</v>
      </c>
      <c r="R1291" s="6" cm="1">
        <f t="array" ref="R1291">VALUE(INDEX(_xlfn.TEXTSPLIT(INDEX(_xlfn.TEXTSPLIT(TableCSV[[#This Row],[rep]],"="),5)," "),1))</f>
        <v>7</v>
      </c>
    </row>
    <row r="1292" spans="1:18" hidden="1" x14ac:dyDescent="0.25">
      <c r="A1292" t="s">
        <v>1499</v>
      </c>
      <c r="B1292" t="s">
        <v>1500</v>
      </c>
      <c r="C1292" t="s">
        <v>33</v>
      </c>
      <c r="D1292" t="s">
        <v>1507</v>
      </c>
      <c r="E1292">
        <v>30000</v>
      </c>
      <c r="F1292">
        <v>30000</v>
      </c>
      <c r="G1292">
        <v>30000</v>
      </c>
      <c r="H1292">
        <v>67.041777424000003</v>
      </c>
      <c r="I1292">
        <v>67.041776999999996</v>
      </c>
      <c r="J1292">
        <v>805.46790499999997</v>
      </c>
      <c r="K1292" s="6" t="str" cm="1">
        <f t="array" ref="K1292">INDEX(_xlfn.TEXTSPLIT(TableCSV[[#This Row],[csv]],"_"),1)</f>
        <v>sgemm</v>
      </c>
      <c r="L1292" s="6" t="str" cm="1">
        <f t="array" ref="L1292">INDEX(_xlfn.TEXTSPLIT(TableCSV[[#This Row],[csv]],"_"),2)</f>
        <v>mkl</v>
      </c>
      <c r="M129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2" s="6">
        <f>IF(ISNUMBER(SEARCH("optimized",TableCSV[[#This Row],[csv]])),1,0)</f>
        <v>1</v>
      </c>
      <c r="O1292" s="6" t="str" cm="1">
        <f t="array" ref="O1292">INDEX(_xlfn.TEXTSPLIT(INDEX(_xlfn.TEXTSPLIT(TableCSV[[#This Row],[rep]],"="),2)," "),1)</f>
        <v>cores</v>
      </c>
      <c r="P1292" s="6" t="str" cm="1">
        <f t="array" ref="P1292">INDEX(_xlfn.TEXTSPLIT(INDEX(_xlfn.TEXTSPLIT(TableCSV[[#This Row],[rep]],"="),3)," "),1)</f>
        <v>spread</v>
      </c>
      <c r="Q1292" s="6" cm="1">
        <f t="array" ref="Q1292">VALUE(INDEX(_xlfn.TEXTSPLIT(INDEX(_xlfn.TEXTSPLIT(TableCSV[[#This Row],[rep]],"="),4)," "),1))</f>
        <v>6</v>
      </c>
      <c r="R1292" s="6" cm="1">
        <f t="array" ref="R1292">VALUE(INDEX(_xlfn.TEXTSPLIT(INDEX(_xlfn.TEXTSPLIT(TableCSV[[#This Row],[rep]],"="),5)," "),1))</f>
        <v>6</v>
      </c>
    </row>
    <row r="1293" spans="1:18" hidden="1" x14ac:dyDescent="0.25">
      <c r="A1293" t="s">
        <v>1499</v>
      </c>
      <c r="B1293" t="s">
        <v>1500</v>
      </c>
      <c r="C1293" t="s">
        <v>33</v>
      </c>
      <c r="D1293" t="s">
        <v>1508</v>
      </c>
      <c r="E1293">
        <v>30000</v>
      </c>
      <c r="F1293">
        <v>30000</v>
      </c>
      <c r="G1293">
        <v>30000</v>
      </c>
      <c r="H1293">
        <v>80.159974872000006</v>
      </c>
      <c r="I1293">
        <v>80.159975000000003</v>
      </c>
      <c r="J1293">
        <v>673.65290600000003</v>
      </c>
      <c r="K1293" s="6" t="str" cm="1">
        <f t="array" ref="K1293">INDEX(_xlfn.TEXTSPLIT(TableCSV[[#This Row],[csv]],"_"),1)</f>
        <v>sgemm</v>
      </c>
      <c r="L1293" s="6" t="str" cm="1">
        <f t="array" ref="L1293">INDEX(_xlfn.TEXTSPLIT(TableCSV[[#This Row],[csv]],"_"),2)</f>
        <v>mkl</v>
      </c>
      <c r="M129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3" s="6">
        <f>IF(ISNUMBER(SEARCH("optimized",TableCSV[[#This Row],[csv]])),1,0)</f>
        <v>1</v>
      </c>
      <c r="O1293" s="6" t="str" cm="1">
        <f t="array" ref="O1293">INDEX(_xlfn.TEXTSPLIT(INDEX(_xlfn.TEXTSPLIT(TableCSV[[#This Row],[rep]],"="),2)," "),1)</f>
        <v>cores</v>
      </c>
      <c r="P1293" s="6" t="str" cm="1">
        <f t="array" ref="P1293">INDEX(_xlfn.TEXTSPLIT(INDEX(_xlfn.TEXTSPLIT(TableCSV[[#This Row],[rep]],"="),3)," "),1)</f>
        <v>spread</v>
      </c>
      <c r="Q1293" s="6" cm="1">
        <f t="array" ref="Q1293">VALUE(INDEX(_xlfn.TEXTSPLIT(INDEX(_xlfn.TEXTSPLIT(TableCSV[[#This Row],[rep]],"="),4)," "),1))</f>
        <v>5</v>
      </c>
      <c r="R1293" s="6" cm="1">
        <f t="array" ref="R1293">VALUE(INDEX(_xlfn.TEXTSPLIT(INDEX(_xlfn.TEXTSPLIT(TableCSV[[#This Row],[rep]],"="),5)," "),1))</f>
        <v>5</v>
      </c>
    </row>
    <row r="1294" spans="1:18" hidden="1" x14ac:dyDescent="0.25">
      <c r="A1294" t="s">
        <v>1499</v>
      </c>
      <c r="B1294" t="s">
        <v>1500</v>
      </c>
      <c r="C1294" t="s">
        <v>33</v>
      </c>
      <c r="D1294" t="s">
        <v>1509</v>
      </c>
      <c r="E1294">
        <v>30000</v>
      </c>
      <c r="F1294">
        <v>30000</v>
      </c>
      <c r="G1294">
        <v>30000</v>
      </c>
      <c r="H1294">
        <v>100.974494654</v>
      </c>
      <c r="I1294">
        <v>100.974495</v>
      </c>
      <c r="J1294">
        <v>534.78851499999996</v>
      </c>
      <c r="K1294" s="6" t="str" cm="1">
        <f t="array" ref="K1294">INDEX(_xlfn.TEXTSPLIT(TableCSV[[#This Row],[csv]],"_"),1)</f>
        <v>sgemm</v>
      </c>
      <c r="L1294" s="6" t="str" cm="1">
        <f t="array" ref="L1294">INDEX(_xlfn.TEXTSPLIT(TableCSV[[#This Row],[csv]],"_"),2)</f>
        <v>mkl</v>
      </c>
      <c r="M129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4" s="6">
        <f>IF(ISNUMBER(SEARCH("optimized",TableCSV[[#This Row],[csv]])),1,0)</f>
        <v>1</v>
      </c>
      <c r="O1294" s="6" t="str" cm="1">
        <f t="array" ref="O1294">INDEX(_xlfn.TEXTSPLIT(INDEX(_xlfn.TEXTSPLIT(TableCSV[[#This Row],[rep]],"="),2)," "),1)</f>
        <v>cores</v>
      </c>
      <c r="P1294" s="6" t="str" cm="1">
        <f t="array" ref="P1294">INDEX(_xlfn.TEXTSPLIT(INDEX(_xlfn.TEXTSPLIT(TableCSV[[#This Row],[rep]],"="),3)," "),1)</f>
        <v>spread</v>
      </c>
      <c r="Q1294" s="6" cm="1">
        <f t="array" ref="Q1294">VALUE(INDEX(_xlfn.TEXTSPLIT(INDEX(_xlfn.TEXTSPLIT(TableCSV[[#This Row],[rep]],"="),4)," "),1))</f>
        <v>4</v>
      </c>
      <c r="R1294" s="6" cm="1">
        <f t="array" ref="R1294">VALUE(INDEX(_xlfn.TEXTSPLIT(INDEX(_xlfn.TEXTSPLIT(TableCSV[[#This Row],[rep]],"="),5)," "),1))</f>
        <v>4</v>
      </c>
    </row>
    <row r="1295" spans="1:18" hidden="1" x14ac:dyDescent="0.25">
      <c r="A1295" t="s">
        <v>1499</v>
      </c>
      <c r="B1295" t="s">
        <v>1500</v>
      </c>
      <c r="C1295" t="s">
        <v>33</v>
      </c>
      <c r="D1295" t="s">
        <v>1510</v>
      </c>
      <c r="E1295">
        <v>30000</v>
      </c>
      <c r="F1295">
        <v>30000</v>
      </c>
      <c r="G1295">
        <v>30000</v>
      </c>
      <c r="H1295">
        <v>134.01642508099999</v>
      </c>
      <c r="I1295">
        <v>134.016425</v>
      </c>
      <c r="J1295">
        <v>402.93568499999998</v>
      </c>
      <c r="K1295" s="6" t="str" cm="1">
        <f t="array" ref="K1295">INDEX(_xlfn.TEXTSPLIT(TableCSV[[#This Row],[csv]],"_"),1)</f>
        <v>sgemm</v>
      </c>
      <c r="L1295" s="6" t="str" cm="1">
        <f t="array" ref="L1295">INDEX(_xlfn.TEXTSPLIT(TableCSV[[#This Row],[csv]],"_"),2)</f>
        <v>mkl</v>
      </c>
      <c r="M129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5" s="6">
        <f>IF(ISNUMBER(SEARCH("optimized",TableCSV[[#This Row],[csv]])),1,0)</f>
        <v>1</v>
      </c>
      <c r="O1295" s="6" t="str" cm="1">
        <f t="array" ref="O1295">INDEX(_xlfn.TEXTSPLIT(INDEX(_xlfn.TEXTSPLIT(TableCSV[[#This Row],[rep]],"="),2)," "),1)</f>
        <v>cores</v>
      </c>
      <c r="P1295" s="6" t="str" cm="1">
        <f t="array" ref="P1295">INDEX(_xlfn.TEXTSPLIT(INDEX(_xlfn.TEXTSPLIT(TableCSV[[#This Row],[rep]],"="),3)," "),1)</f>
        <v>spread</v>
      </c>
      <c r="Q1295" s="6" cm="1">
        <f t="array" ref="Q1295">VALUE(INDEX(_xlfn.TEXTSPLIT(INDEX(_xlfn.TEXTSPLIT(TableCSV[[#This Row],[rep]],"="),4)," "),1))</f>
        <v>3</v>
      </c>
      <c r="R1295" s="6" cm="1">
        <f t="array" ref="R1295">VALUE(INDEX(_xlfn.TEXTSPLIT(INDEX(_xlfn.TEXTSPLIT(TableCSV[[#This Row],[rep]],"="),5)," "),1))</f>
        <v>3</v>
      </c>
    </row>
    <row r="1296" spans="1:18" hidden="1" x14ac:dyDescent="0.25">
      <c r="A1296" t="s">
        <v>1499</v>
      </c>
      <c r="B1296" t="s">
        <v>1500</v>
      </c>
      <c r="C1296" t="s">
        <v>33</v>
      </c>
      <c r="D1296" t="s">
        <v>1511</v>
      </c>
      <c r="E1296">
        <v>30000</v>
      </c>
      <c r="F1296">
        <v>30000</v>
      </c>
      <c r="G1296">
        <v>30000</v>
      </c>
      <c r="H1296">
        <v>203.784060517</v>
      </c>
      <c r="I1296">
        <v>203.78406100000001</v>
      </c>
      <c r="J1296">
        <v>264.986378</v>
      </c>
      <c r="K1296" s="6" t="str" cm="1">
        <f t="array" ref="K1296">INDEX(_xlfn.TEXTSPLIT(TableCSV[[#This Row],[csv]],"_"),1)</f>
        <v>sgemm</v>
      </c>
      <c r="L1296" s="6" t="str" cm="1">
        <f t="array" ref="L1296">INDEX(_xlfn.TEXTSPLIT(TableCSV[[#This Row],[csv]],"_"),2)</f>
        <v>mkl</v>
      </c>
      <c r="M129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6" s="6">
        <f>IF(ISNUMBER(SEARCH("optimized",TableCSV[[#This Row],[csv]])),1,0)</f>
        <v>1</v>
      </c>
      <c r="O1296" s="6" t="str" cm="1">
        <f t="array" ref="O1296">INDEX(_xlfn.TEXTSPLIT(INDEX(_xlfn.TEXTSPLIT(TableCSV[[#This Row],[rep]],"="),2)," "),1)</f>
        <v>cores</v>
      </c>
      <c r="P1296" s="6" t="str" cm="1">
        <f t="array" ref="P1296">INDEX(_xlfn.TEXTSPLIT(INDEX(_xlfn.TEXTSPLIT(TableCSV[[#This Row],[rep]],"="),3)," "),1)</f>
        <v>spread</v>
      </c>
      <c r="Q1296" s="6" cm="1">
        <f t="array" ref="Q1296">VALUE(INDEX(_xlfn.TEXTSPLIT(INDEX(_xlfn.TEXTSPLIT(TableCSV[[#This Row],[rep]],"="),4)," "),1))</f>
        <v>2</v>
      </c>
      <c r="R1296" s="6" cm="1">
        <f t="array" ref="R1296">VALUE(INDEX(_xlfn.TEXTSPLIT(INDEX(_xlfn.TEXTSPLIT(TableCSV[[#This Row],[rep]],"="),5)," "),1))</f>
        <v>2</v>
      </c>
    </row>
    <row r="1297" spans="1:18" hidden="1" x14ac:dyDescent="0.25">
      <c r="A1297" t="s">
        <v>1499</v>
      </c>
      <c r="B1297" t="s">
        <v>1500</v>
      </c>
      <c r="C1297" t="s">
        <v>33</v>
      </c>
      <c r="D1297" t="s">
        <v>1512</v>
      </c>
      <c r="E1297">
        <v>30000</v>
      </c>
      <c r="F1297">
        <v>30000</v>
      </c>
      <c r="G1297">
        <v>30000</v>
      </c>
      <c r="H1297">
        <v>402.91006928299998</v>
      </c>
      <c r="I1297">
        <v>402.91006900000002</v>
      </c>
      <c r="J1297">
        <v>134.024945</v>
      </c>
      <c r="K1297" s="6" t="str" cm="1">
        <f t="array" ref="K1297">INDEX(_xlfn.TEXTSPLIT(TableCSV[[#This Row],[csv]],"_"),1)</f>
        <v>sgemm</v>
      </c>
      <c r="L1297" s="6" t="str" cm="1">
        <f t="array" ref="L1297">INDEX(_xlfn.TEXTSPLIT(TableCSV[[#This Row],[csv]],"_"),2)</f>
        <v>mkl</v>
      </c>
      <c r="M129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7" s="6">
        <f>IF(ISNUMBER(SEARCH("optimized",TableCSV[[#This Row],[csv]])),1,0)</f>
        <v>1</v>
      </c>
      <c r="O1297" s="6" t="str" cm="1">
        <f t="array" ref="O1297">INDEX(_xlfn.TEXTSPLIT(INDEX(_xlfn.TEXTSPLIT(TableCSV[[#This Row],[rep]],"="),2)," "),1)</f>
        <v>cores</v>
      </c>
      <c r="P1297" s="6" t="str" cm="1">
        <f t="array" ref="P1297">INDEX(_xlfn.TEXTSPLIT(INDEX(_xlfn.TEXTSPLIT(TableCSV[[#This Row],[rep]],"="),3)," "),1)</f>
        <v>spread</v>
      </c>
      <c r="Q1297" s="6" cm="1">
        <f t="array" ref="Q1297">VALUE(INDEX(_xlfn.TEXTSPLIT(INDEX(_xlfn.TEXTSPLIT(TableCSV[[#This Row],[rep]],"="),4)," "),1))</f>
        <v>1</v>
      </c>
      <c r="R1297" s="6" cm="1">
        <f t="array" ref="R1297">VALUE(INDEX(_xlfn.TEXTSPLIT(INDEX(_xlfn.TEXTSPLIT(TableCSV[[#This Row],[rep]],"="),5)," "),1))</f>
        <v>1</v>
      </c>
    </row>
    <row r="1298" spans="1:18" hidden="1" x14ac:dyDescent="0.25">
      <c r="A1298" t="s">
        <v>1499</v>
      </c>
      <c r="B1298" t="s">
        <v>1500</v>
      </c>
      <c r="C1298" t="s">
        <v>33</v>
      </c>
      <c r="D1298" t="s">
        <v>1513</v>
      </c>
      <c r="E1298">
        <v>30000</v>
      </c>
      <c r="F1298">
        <v>30000</v>
      </c>
      <c r="G1298">
        <v>30000</v>
      </c>
      <c r="H1298">
        <v>33.323772716999997</v>
      </c>
      <c r="I1298">
        <v>33.323773000000003</v>
      </c>
      <c r="J1298">
        <v>1620.4647789999999</v>
      </c>
      <c r="K1298" s="6" t="str" cm="1">
        <f t="array" ref="K1298">INDEX(_xlfn.TEXTSPLIT(TableCSV[[#This Row],[csv]],"_"),1)</f>
        <v>sgemm</v>
      </c>
      <c r="L1298" s="6" t="str" cm="1">
        <f t="array" ref="L1298">INDEX(_xlfn.TEXTSPLIT(TableCSV[[#This Row],[csv]],"_"),2)</f>
        <v>mkl</v>
      </c>
      <c r="M129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8" s="6">
        <f>IF(ISNUMBER(SEARCH("optimized",TableCSV[[#This Row],[csv]])),1,0)</f>
        <v>1</v>
      </c>
      <c r="O1298" s="6" t="str" cm="1">
        <f t="array" ref="O1298">INDEX(_xlfn.TEXTSPLIT(INDEX(_xlfn.TEXTSPLIT(TableCSV[[#This Row],[rep]],"="),2)," "),1)</f>
        <v>cores</v>
      </c>
      <c r="P1298" s="6" t="str" cm="1">
        <f t="array" ref="P1298">INDEX(_xlfn.TEXTSPLIT(INDEX(_xlfn.TEXTSPLIT(TableCSV[[#This Row],[rep]],"="),3)," "),1)</f>
        <v>spread</v>
      </c>
      <c r="Q1298" s="6" cm="1">
        <f t="array" ref="Q1298">VALUE(INDEX(_xlfn.TEXTSPLIT(INDEX(_xlfn.TEXTSPLIT(TableCSV[[#This Row],[rep]],"="),4)," "),1))</f>
        <v>12</v>
      </c>
      <c r="R1298" s="6" cm="1">
        <f t="array" ref="R1298">VALUE(INDEX(_xlfn.TEXTSPLIT(INDEX(_xlfn.TEXTSPLIT(TableCSV[[#This Row],[rep]],"="),5)," "),1))</f>
        <v>12</v>
      </c>
    </row>
    <row r="1299" spans="1:18" hidden="1" x14ac:dyDescent="0.25">
      <c r="A1299" t="s">
        <v>1499</v>
      </c>
      <c r="B1299" t="s">
        <v>1500</v>
      </c>
      <c r="C1299" t="s">
        <v>33</v>
      </c>
      <c r="D1299" t="s">
        <v>1514</v>
      </c>
      <c r="E1299">
        <v>30000</v>
      </c>
      <c r="F1299">
        <v>30000</v>
      </c>
      <c r="G1299">
        <v>30000</v>
      </c>
      <c r="H1299">
        <v>36.311277011000001</v>
      </c>
      <c r="I1299">
        <v>36.311276999999997</v>
      </c>
      <c r="J1299">
        <v>1487.141308</v>
      </c>
      <c r="K1299" s="6" t="str" cm="1">
        <f t="array" ref="K1299">INDEX(_xlfn.TEXTSPLIT(TableCSV[[#This Row],[csv]],"_"),1)</f>
        <v>sgemm</v>
      </c>
      <c r="L1299" s="6" t="str" cm="1">
        <f t="array" ref="L1299">INDEX(_xlfn.TEXTSPLIT(TableCSV[[#This Row],[csv]],"_"),2)</f>
        <v>mkl</v>
      </c>
      <c r="M129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299" s="6">
        <f>IF(ISNUMBER(SEARCH("optimized",TableCSV[[#This Row],[csv]])),1,0)</f>
        <v>1</v>
      </c>
      <c r="O1299" s="6" t="str" cm="1">
        <f t="array" ref="O1299">INDEX(_xlfn.TEXTSPLIT(INDEX(_xlfn.TEXTSPLIT(TableCSV[[#This Row],[rep]],"="),2)," "),1)</f>
        <v>cores</v>
      </c>
      <c r="P1299" s="6" t="str" cm="1">
        <f t="array" ref="P1299">INDEX(_xlfn.TEXTSPLIT(INDEX(_xlfn.TEXTSPLIT(TableCSV[[#This Row],[rep]],"="),3)," "),1)</f>
        <v>spread</v>
      </c>
      <c r="Q1299" s="6" cm="1">
        <f t="array" ref="Q1299">VALUE(INDEX(_xlfn.TEXTSPLIT(INDEX(_xlfn.TEXTSPLIT(TableCSV[[#This Row],[rep]],"="),4)," "),1))</f>
        <v>11</v>
      </c>
      <c r="R1299" s="6" cm="1">
        <f t="array" ref="R1299">VALUE(INDEX(_xlfn.TEXTSPLIT(INDEX(_xlfn.TEXTSPLIT(TableCSV[[#This Row],[rep]],"="),5)," "),1))</f>
        <v>11</v>
      </c>
    </row>
    <row r="1300" spans="1:18" hidden="1" x14ac:dyDescent="0.25">
      <c r="A1300" t="s">
        <v>1499</v>
      </c>
      <c r="B1300" t="s">
        <v>1500</v>
      </c>
      <c r="C1300" t="s">
        <v>33</v>
      </c>
      <c r="D1300" t="s">
        <v>1515</v>
      </c>
      <c r="E1300">
        <v>30000</v>
      </c>
      <c r="F1300">
        <v>30000</v>
      </c>
      <c r="G1300">
        <v>30000</v>
      </c>
      <c r="H1300">
        <v>39.912668586999999</v>
      </c>
      <c r="I1300">
        <v>39.912669000000001</v>
      </c>
      <c r="J1300">
        <v>1352.953884</v>
      </c>
      <c r="K1300" s="6" t="str" cm="1">
        <f t="array" ref="K1300">INDEX(_xlfn.TEXTSPLIT(TableCSV[[#This Row],[csv]],"_"),1)</f>
        <v>sgemm</v>
      </c>
      <c r="L1300" s="6" t="str" cm="1">
        <f t="array" ref="L1300">INDEX(_xlfn.TEXTSPLIT(TableCSV[[#This Row],[csv]],"_"),2)</f>
        <v>mkl</v>
      </c>
      <c r="M130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0" s="6">
        <f>IF(ISNUMBER(SEARCH("optimized",TableCSV[[#This Row],[csv]])),1,0)</f>
        <v>1</v>
      </c>
      <c r="O1300" s="6" t="str" cm="1">
        <f t="array" ref="O1300">INDEX(_xlfn.TEXTSPLIT(INDEX(_xlfn.TEXTSPLIT(TableCSV[[#This Row],[rep]],"="),2)," "),1)</f>
        <v>cores</v>
      </c>
      <c r="P1300" s="6" t="str" cm="1">
        <f t="array" ref="P1300">INDEX(_xlfn.TEXTSPLIT(INDEX(_xlfn.TEXTSPLIT(TableCSV[[#This Row],[rep]],"="),3)," "),1)</f>
        <v>spread</v>
      </c>
      <c r="Q1300" s="6" cm="1">
        <f t="array" ref="Q1300">VALUE(INDEX(_xlfn.TEXTSPLIT(INDEX(_xlfn.TEXTSPLIT(TableCSV[[#This Row],[rep]],"="),4)," "),1))</f>
        <v>10</v>
      </c>
      <c r="R1300" s="6" cm="1">
        <f t="array" ref="R1300">VALUE(INDEX(_xlfn.TEXTSPLIT(INDEX(_xlfn.TEXTSPLIT(TableCSV[[#This Row],[rep]],"="),5)," "),1))</f>
        <v>10</v>
      </c>
    </row>
    <row r="1301" spans="1:18" hidden="1" x14ac:dyDescent="0.25">
      <c r="A1301" t="s">
        <v>1499</v>
      </c>
      <c r="B1301" t="s">
        <v>1500</v>
      </c>
      <c r="C1301" t="s">
        <v>33</v>
      </c>
      <c r="D1301" t="s">
        <v>1516</v>
      </c>
      <c r="E1301">
        <v>30000</v>
      </c>
      <c r="F1301">
        <v>30000</v>
      </c>
      <c r="G1301">
        <v>30000</v>
      </c>
      <c r="H1301">
        <v>44.346188656999999</v>
      </c>
      <c r="I1301">
        <v>44.346189000000003</v>
      </c>
      <c r="J1301">
        <v>1217.6920190000001</v>
      </c>
      <c r="K1301" s="6" t="str" cm="1">
        <f t="array" ref="K1301">INDEX(_xlfn.TEXTSPLIT(TableCSV[[#This Row],[csv]],"_"),1)</f>
        <v>sgemm</v>
      </c>
      <c r="L1301" s="6" t="str" cm="1">
        <f t="array" ref="L1301">INDEX(_xlfn.TEXTSPLIT(TableCSV[[#This Row],[csv]],"_"),2)</f>
        <v>mkl</v>
      </c>
      <c r="M130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1" s="6">
        <f>IF(ISNUMBER(SEARCH("optimized",TableCSV[[#This Row],[csv]])),1,0)</f>
        <v>1</v>
      </c>
      <c r="O1301" s="6" t="str" cm="1">
        <f t="array" ref="O1301">INDEX(_xlfn.TEXTSPLIT(INDEX(_xlfn.TEXTSPLIT(TableCSV[[#This Row],[rep]],"="),2)," "),1)</f>
        <v>cores</v>
      </c>
      <c r="P1301" s="6" t="str" cm="1">
        <f t="array" ref="P1301">INDEX(_xlfn.TEXTSPLIT(INDEX(_xlfn.TEXTSPLIT(TableCSV[[#This Row],[rep]],"="),3)," "),1)</f>
        <v>spread</v>
      </c>
      <c r="Q1301" s="6" cm="1">
        <f t="array" ref="Q1301">VALUE(INDEX(_xlfn.TEXTSPLIT(INDEX(_xlfn.TEXTSPLIT(TableCSV[[#This Row],[rep]],"="),4)," "),1))</f>
        <v>9</v>
      </c>
      <c r="R1301" s="6" cm="1">
        <f t="array" ref="R1301">VALUE(INDEX(_xlfn.TEXTSPLIT(INDEX(_xlfn.TEXTSPLIT(TableCSV[[#This Row],[rep]],"="),5)," "),1))</f>
        <v>9</v>
      </c>
    </row>
    <row r="1302" spans="1:18" hidden="1" x14ac:dyDescent="0.25">
      <c r="A1302" t="s">
        <v>1499</v>
      </c>
      <c r="B1302" t="s">
        <v>1500</v>
      </c>
      <c r="C1302" t="s">
        <v>33</v>
      </c>
      <c r="D1302" t="s">
        <v>1517</v>
      </c>
      <c r="E1302">
        <v>30000</v>
      </c>
      <c r="F1302">
        <v>30000</v>
      </c>
      <c r="G1302">
        <v>30000</v>
      </c>
      <c r="H1302">
        <v>49.969342244000003</v>
      </c>
      <c r="I1302">
        <v>49.969341999999997</v>
      </c>
      <c r="J1302">
        <v>1080.6626140000001</v>
      </c>
      <c r="K1302" s="6" t="str" cm="1">
        <f t="array" ref="K1302">INDEX(_xlfn.TEXTSPLIT(TableCSV[[#This Row],[csv]],"_"),1)</f>
        <v>sgemm</v>
      </c>
      <c r="L1302" s="6" t="str" cm="1">
        <f t="array" ref="L1302">INDEX(_xlfn.TEXTSPLIT(TableCSV[[#This Row],[csv]],"_"),2)</f>
        <v>mkl</v>
      </c>
      <c r="M130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2" s="6">
        <f>IF(ISNUMBER(SEARCH("optimized",TableCSV[[#This Row],[csv]])),1,0)</f>
        <v>1</v>
      </c>
      <c r="O1302" s="6" t="str" cm="1">
        <f t="array" ref="O1302">INDEX(_xlfn.TEXTSPLIT(INDEX(_xlfn.TEXTSPLIT(TableCSV[[#This Row],[rep]],"="),2)," "),1)</f>
        <v>cores</v>
      </c>
      <c r="P1302" s="6" t="str" cm="1">
        <f t="array" ref="P1302">INDEX(_xlfn.TEXTSPLIT(INDEX(_xlfn.TEXTSPLIT(TableCSV[[#This Row],[rep]],"="),3)," "),1)</f>
        <v>spread</v>
      </c>
      <c r="Q1302" s="6" cm="1">
        <f t="array" ref="Q1302">VALUE(INDEX(_xlfn.TEXTSPLIT(INDEX(_xlfn.TEXTSPLIT(TableCSV[[#This Row],[rep]],"="),4)," "),1))</f>
        <v>8</v>
      </c>
      <c r="R1302" s="6" cm="1">
        <f t="array" ref="R1302">VALUE(INDEX(_xlfn.TEXTSPLIT(INDEX(_xlfn.TEXTSPLIT(TableCSV[[#This Row],[rep]],"="),5)," "),1))</f>
        <v>8</v>
      </c>
    </row>
    <row r="1303" spans="1:18" hidden="1" x14ac:dyDescent="0.25">
      <c r="A1303" t="s">
        <v>1499</v>
      </c>
      <c r="B1303" t="s">
        <v>1500</v>
      </c>
      <c r="C1303" t="s">
        <v>33</v>
      </c>
      <c r="D1303" t="s">
        <v>1518</v>
      </c>
      <c r="E1303">
        <v>30000</v>
      </c>
      <c r="F1303">
        <v>30000</v>
      </c>
      <c r="G1303">
        <v>30000</v>
      </c>
      <c r="H1303">
        <v>57.239739862999997</v>
      </c>
      <c r="I1303">
        <v>57.239739999999998</v>
      </c>
      <c r="J1303">
        <v>943.40051400000004</v>
      </c>
      <c r="K1303" s="6" t="str" cm="1">
        <f t="array" ref="K1303">INDEX(_xlfn.TEXTSPLIT(TableCSV[[#This Row],[csv]],"_"),1)</f>
        <v>sgemm</v>
      </c>
      <c r="L1303" s="6" t="str" cm="1">
        <f t="array" ref="L1303">INDEX(_xlfn.TEXTSPLIT(TableCSV[[#This Row],[csv]],"_"),2)</f>
        <v>mkl</v>
      </c>
      <c r="M130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3" s="6">
        <f>IF(ISNUMBER(SEARCH("optimized",TableCSV[[#This Row],[csv]])),1,0)</f>
        <v>1</v>
      </c>
      <c r="O1303" s="6" t="str" cm="1">
        <f t="array" ref="O1303">INDEX(_xlfn.TEXTSPLIT(INDEX(_xlfn.TEXTSPLIT(TableCSV[[#This Row],[rep]],"="),2)," "),1)</f>
        <v>cores</v>
      </c>
      <c r="P1303" s="6" t="str" cm="1">
        <f t="array" ref="P1303">INDEX(_xlfn.TEXTSPLIT(INDEX(_xlfn.TEXTSPLIT(TableCSV[[#This Row],[rep]],"="),3)," "),1)</f>
        <v>spread</v>
      </c>
      <c r="Q1303" s="6" cm="1">
        <f t="array" ref="Q1303">VALUE(INDEX(_xlfn.TEXTSPLIT(INDEX(_xlfn.TEXTSPLIT(TableCSV[[#This Row],[rep]],"="),4)," "),1))</f>
        <v>7</v>
      </c>
      <c r="R1303" s="6" cm="1">
        <f t="array" ref="R1303">VALUE(INDEX(_xlfn.TEXTSPLIT(INDEX(_xlfn.TEXTSPLIT(TableCSV[[#This Row],[rep]],"="),5)," "),1))</f>
        <v>7</v>
      </c>
    </row>
    <row r="1304" spans="1:18" hidden="1" x14ac:dyDescent="0.25">
      <c r="A1304" t="s">
        <v>1499</v>
      </c>
      <c r="B1304" t="s">
        <v>1500</v>
      </c>
      <c r="C1304" t="s">
        <v>33</v>
      </c>
      <c r="D1304" t="s">
        <v>1519</v>
      </c>
      <c r="E1304">
        <v>30000</v>
      </c>
      <c r="F1304">
        <v>30000</v>
      </c>
      <c r="G1304">
        <v>30000</v>
      </c>
      <c r="H1304">
        <v>66.893840839999996</v>
      </c>
      <c r="I1304">
        <v>66.893840999999995</v>
      </c>
      <c r="J1304">
        <v>807.24920699999996</v>
      </c>
      <c r="K1304" s="6" t="str" cm="1">
        <f t="array" ref="K1304">INDEX(_xlfn.TEXTSPLIT(TableCSV[[#This Row],[csv]],"_"),1)</f>
        <v>sgemm</v>
      </c>
      <c r="L1304" s="6" t="str" cm="1">
        <f t="array" ref="L1304">INDEX(_xlfn.TEXTSPLIT(TableCSV[[#This Row],[csv]],"_"),2)</f>
        <v>mkl</v>
      </c>
      <c r="M130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4" s="6">
        <f>IF(ISNUMBER(SEARCH("optimized",TableCSV[[#This Row],[csv]])),1,0)</f>
        <v>1</v>
      </c>
      <c r="O1304" s="6" t="str" cm="1">
        <f t="array" ref="O1304">INDEX(_xlfn.TEXTSPLIT(INDEX(_xlfn.TEXTSPLIT(TableCSV[[#This Row],[rep]],"="),2)," "),1)</f>
        <v>cores</v>
      </c>
      <c r="P1304" s="6" t="str" cm="1">
        <f t="array" ref="P1304">INDEX(_xlfn.TEXTSPLIT(INDEX(_xlfn.TEXTSPLIT(TableCSV[[#This Row],[rep]],"="),3)," "),1)</f>
        <v>spread</v>
      </c>
      <c r="Q1304" s="6" cm="1">
        <f t="array" ref="Q1304">VALUE(INDEX(_xlfn.TEXTSPLIT(INDEX(_xlfn.TEXTSPLIT(TableCSV[[#This Row],[rep]],"="),4)," "),1))</f>
        <v>6</v>
      </c>
      <c r="R1304" s="6" cm="1">
        <f t="array" ref="R1304">VALUE(INDEX(_xlfn.TEXTSPLIT(INDEX(_xlfn.TEXTSPLIT(TableCSV[[#This Row],[rep]],"="),5)," "),1))</f>
        <v>6</v>
      </c>
    </row>
    <row r="1305" spans="1:18" hidden="1" x14ac:dyDescent="0.25">
      <c r="A1305" t="s">
        <v>1499</v>
      </c>
      <c r="B1305" t="s">
        <v>1500</v>
      </c>
      <c r="C1305" t="s">
        <v>33</v>
      </c>
      <c r="D1305" t="s">
        <v>1520</v>
      </c>
      <c r="E1305">
        <v>30000</v>
      </c>
      <c r="F1305">
        <v>30000</v>
      </c>
      <c r="G1305">
        <v>30000</v>
      </c>
      <c r="H1305">
        <v>80.264773727999994</v>
      </c>
      <c r="I1305">
        <v>80.264774000000003</v>
      </c>
      <c r="J1305">
        <v>672.77334099999996</v>
      </c>
      <c r="K1305" s="6" t="str" cm="1">
        <f t="array" ref="K1305">INDEX(_xlfn.TEXTSPLIT(TableCSV[[#This Row],[csv]],"_"),1)</f>
        <v>sgemm</v>
      </c>
      <c r="L1305" s="6" t="str" cm="1">
        <f t="array" ref="L1305">INDEX(_xlfn.TEXTSPLIT(TableCSV[[#This Row],[csv]],"_"),2)</f>
        <v>mkl</v>
      </c>
      <c r="M130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5" s="6">
        <f>IF(ISNUMBER(SEARCH("optimized",TableCSV[[#This Row],[csv]])),1,0)</f>
        <v>1</v>
      </c>
      <c r="O1305" s="6" t="str" cm="1">
        <f t="array" ref="O1305">INDEX(_xlfn.TEXTSPLIT(INDEX(_xlfn.TEXTSPLIT(TableCSV[[#This Row],[rep]],"="),2)," "),1)</f>
        <v>cores</v>
      </c>
      <c r="P1305" s="6" t="str" cm="1">
        <f t="array" ref="P1305">INDEX(_xlfn.TEXTSPLIT(INDEX(_xlfn.TEXTSPLIT(TableCSV[[#This Row],[rep]],"="),3)," "),1)</f>
        <v>spread</v>
      </c>
      <c r="Q1305" s="6" cm="1">
        <f t="array" ref="Q1305">VALUE(INDEX(_xlfn.TEXTSPLIT(INDEX(_xlfn.TEXTSPLIT(TableCSV[[#This Row],[rep]],"="),4)," "),1))</f>
        <v>5</v>
      </c>
      <c r="R1305" s="6" cm="1">
        <f t="array" ref="R1305">VALUE(INDEX(_xlfn.TEXTSPLIT(INDEX(_xlfn.TEXTSPLIT(TableCSV[[#This Row],[rep]],"="),5)," "),1))</f>
        <v>5</v>
      </c>
    </row>
    <row r="1306" spans="1:18" hidden="1" x14ac:dyDescent="0.25">
      <c r="A1306" t="s">
        <v>1499</v>
      </c>
      <c r="B1306" t="s">
        <v>1500</v>
      </c>
      <c r="C1306" t="s">
        <v>33</v>
      </c>
      <c r="D1306" t="s">
        <v>1521</v>
      </c>
      <c r="E1306">
        <v>30000</v>
      </c>
      <c r="F1306">
        <v>30000</v>
      </c>
      <c r="G1306">
        <v>30000</v>
      </c>
      <c r="H1306">
        <v>100.338357421</v>
      </c>
      <c r="I1306">
        <v>100.338357</v>
      </c>
      <c r="J1306">
        <v>538.17903100000001</v>
      </c>
      <c r="K1306" s="6" t="str" cm="1">
        <f t="array" ref="K1306">INDEX(_xlfn.TEXTSPLIT(TableCSV[[#This Row],[csv]],"_"),1)</f>
        <v>sgemm</v>
      </c>
      <c r="L1306" s="6" t="str" cm="1">
        <f t="array" ref="L1306">INDEX(_xlfn.TEXTSPLIT(TableCSV[[#This Row],[csv]],"_"),2)</f>
        <v>mkl</v>
      </c>
      <c r="M130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6" s="6">
        <f>IF(ISNUMBER(SEARCH("optimized",TableCSV[[#This Row],[csv]])),1,0)</f>
        <v>1</v>
      </c>
      <c r="O1306" s="6" t="str" cm="1">
        <f t="array" ref="O1306">INDEX(_xlfn.TEXTSPLIT(INDEX(_xlfn.TEXTSPLIT(TableCSV[[#This Row],[rep]],"="),2)," "),1)</f>
        <v>cores</v>
      </c>
      <c r="P1306" s="6" t="str" cm="1">
        <f t="array" ref="P1306">INDEX(_xlfn.TEXTSPLIT(INDEX(_xlfn.TEXTSPLIT(TableCSV[[#This Row],[rep]],"="),3)," "),1)</f>
        <v>spread</v>
      </c>
      <c r="Q1306" s="6" cm="1">
        <f t="array" ref="Q1306">VALUE(INDEX(_xlfn.TEXTSPLIT(INDEX(_xlfn.TEXTSPLIT(TableCSV[[#This Row],[rep]],"="),4)," "),1))</f>
        <v>4</v>
      </c>
      <c r="R1306" s="6" cm="1">
        <f t="array" ref="R1306">VALUE(INDEX(_xlfn.TEXTSPLIT(INDEX(_xlfn.TEXTSPLIT(TableCSV[[#This Row],[rep]],"="),5)," "),1))</f>
        <v>4</v>
      </c>
    </row>
    <row r="1307" spans="1:18" hidden="1" x14ac:dyDescent="0.25">
      <c r="A1307" t="s">
        <v>1499</v>
      </c>
      <c r="B1307" t="s">
        <v>1500</v>
      </c>
      <c r="C1307" t="s">
        <v>33</v>
      </c>
      <c r="D1307" t="s">
        <v>1522</v>
      </c>
      <c r="E1307">
        <v>30000</v>
      </c>
      <c r="F1307">
        <v>30000</v>
      </c>
      <c r="G1307">
        <v>30000</v>
      </c>
      <c r="H1307">
        <v>134.39680512499999</v>
      </c>
      <c r="I1307">
        <v>134.396805</v>
      </c>
      <c r="J1307">
        <v>401.79526600000003</v>
      </c>
      <c r="K1307" s="6" t="str" cm="1">
        <f t="array" ref="K1307">INDEX(_xlfn.TEXTSPLIT(TableCSV[[#This Row],[csv]],"_"),1)</f>
        <v>sgemm</v>
      </c>
      <c r="L1307" s="6" t="str" cm="1">
        <f t="array" ref="L1307">INDEX(_xlfn.TEXTSPLIT(TableCSV[[#This Row],[csv]],"_"),2)</f>
        <v>mkl</v>
      </c>
      <c r="M130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7" s="6">
        <f>IF(ISNUMBER(SEARCH("optimized",TableCSV[[#This Row],[csv]])),1,0)</f>
        <v>1</v>
      </c>
      <c r="O1307" s="6" t="str" cm="1">
        <f t="array" ref="O1307">INDEX(_xlfn.TEXTSPLIT(INDEX(_xlfn.TEXTSPLIT(TableCSV[[#This Row],[rep]],"="),2)," "),1)</f>
        <v>cores</v>
      </c>
      <c r="P1307" s="6" t="str" cm="1">
        <f t="array" ref="P1307">INDEX(_xlfn.TEXTSPLIT(INDEX(_xlfn.TEXTSPLIT(TableCSV[[#This Row],[rep]],"="),3)," "),1)</f>
        <v>spread</v>
      </c>
      <c r="Q1307" s="6" cm="1">
        <f t="array" ref="Q1307">VALUE(INDEX(_xlfn.TEXTSPLIT(INDEX(_xlfn.TEXTSPLIT(TableCSV[[#This Row],[rep]],"="),4)," "),1))</f>
        <v>3</v>
      </c>
      <c r="R1307" s="6" cm="1">
        <f t="array" ref="R1307">VALUE(INDEX(_xlfn.TEXTSPLIT(INDEX(_xlfn.TEXTSPLIT(TableCSV[[#This Row],[rep]],"="),5)," "),1))</f>
        <v>3</v>
      </c>
    </row>
    <row r="1308" spans="1:18" hidden="1" x14ac:dyDescent="0.25">
      <c r="A1308" t="s">
        <v>1499</v>
      </c>
      <c r="B1308" t="s">
        <v>1500</v>
      </c>
      <c r="C1308" t="s">
        <v>33</v>
      </c>
      <c r="D1308" t="s">
        <v>1523</v>
      </c>
      <c r="E1308">
        <v>30000</v>
      </c>
      <c r="F1308">
        <v>30000</v>
      </c>
      <c r="G1308">
        <v>30000</v>
      </c>
      <c r="H1308">
        <v>203.51452670500001</v>
      </c>
      <c r="I1308">
        <v>203.51452699999999</v>
      </c>
      <c r="J1308">
        <v>265.33732400000002</v>
      </c>
      <c r="K1308" s="6" t="str" cm="1">
        <f t="array" ref="K1308">INDEX(_xlfn.TEXTSPLIT(TableCSV[[#This Row],[csv]],"_"),1)</f>
        <v>sgemm</v>
      </c>
      <c r="L1308" s="6" t="str" cm="1">
        <f t="array" ref="L1308">INDEX(_xlfn.TEXTSPLIT(TableCSV[[#This Row],[csv]],"_"),2)</f>
        <v>mkl</v>
      </c>
      <c r="M130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8" s="6">
        <f>IF(ISNUMBER(SEARCH("optimized",TableCSV[[#This Row],[csv]])),1,0)</f>
        <v>1</v>
      </c>
      <c r="O1308" s="6" t="str" cm="1">
        <f t="array" ref="O1308">INDEX(_xlfn.TEXTSPLIT(INDEX(_xlfn.TEXTSPLIT(TableCSV[[#This Row],[rep]],"="),2)," "),1)</f>
        <v>cores</v>
      </c>
      <c r="P1308" s="6" t="str" cm="1">
        <f t="array" ref="P1308">INDEX(_xlfn.TEXTSPLIT(INDEX(_xlfn.TEXTSPLIT(TableCSV[[#This Row],[rep]],"="),3)," "),1)</f>
        <v>spread</v>
      </c>
      <c r="Q1308" s="6" cm="1">
        <f t="array" ref="Q1308">VALUE(INDEX(_xlfn.TEXTSPLIT(INDEX(_xlfn.TEXTSPLIT(TableCSV[[#This Row],[rep]],"="),4)," "),1))</f>
        <v>2</v>
      </c>
      <c r="R1308" s="6" cm="1">
        <f t="array" ref="R1308">VALUE(INDEX(_xlfn.TEXTSPLIT(INDEX(_xlfn.TEXTSPLIT(TableCSV[[#This Row],[rep]],"="),5)," "),1))</f>
        <v>2</v>
      </c>
    </row>
    <row r="1309" spans="1:18" hidden="1" x14ac:dyDescent="0.25">
      <c r="A1309" t="s">
        <v>1499</v>
      </c>
      <c r="B1309" t="s">
        <v>1500</v>
      </c>
      <c r="C1309" t="s">
        <v>33</v>
      </c>
      <c r="D1309" t="s">
        <v>1524</v>
      </c>
      <c r="E1309">
        <v>30000</v>
      </c>
      <c r="F1309">
        <v>30000</v>
      </c>
      <c r="G1309">
        <v>30000</v>
      </c>
      <c r="H1309">
        <v>402.85908991999997</v>
      </c>
      <c r="I1309">
        <v>402.85908999999998</v>
      </c>
      <c r="J1309">
        <v>134.04190500000001</v>
      </c>
      <c r="K1309" s="6" t="str" cm="1">
        <f t="array" ref="K1309">INDEX(_xlfn.TEXTSPLIT(TableCSV[[#This Row],[csv]],"_"),1)</f>
        <v>sgemm</v>
      </c>
      <c r="L1309" s="6" t="str" cm="1">
        <f t="array" ref="L1309">INDEX(_xlfn.TEXTSPLIT(TableCSV[[#This Row],[csv]],"_"),2)</f>
        <v>mkl</v>
      </c>
      <c r="M130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09" s="6">
        <f>IF(ISNUMBER(SEARCH("optimized",TableCSV[[#This Row],[csv]])),1,0)</f>
        <v>1</v>
      </c>
      <c r="O1309" s="6" t="str" cm="1">
        <f t="array" ref="O1309">INDEX(_xlfn.TEXTSPLIT(INDEX(_xlfn.TEXTSPLIT(TableCSV[[#This Row],[rep]],"="),2)," "),1)</f>
        <v>cores</v>
      </c>
      <c r="P1309" s="6" t="str" cm="1">
        <f t="array" ref="P1309">INDEX(_xlfn.TEXTSPLIT(INDEX(_xlfn.TEXTSPLIT(TableCSV[[#This Row],[rep]],"="),3)," "),1)</f>
        <v>spread</v>
      </c>
      <c r="Q1309" s="6" cm="1">
        <f t="array" ref="Q1309">VALUE(INDEX(_xlfn.TEXTSPLIT(INDEX(_xlfn.TEXTSPLIT(TableCSV[[#This Row],[rep]],"="),4)," "),1))</f>
        <v>1</v>
      </c>
      <c r="R1309" s="6" cm="1">
        <f t="array" ref="R1309">VALUE(INDEX(_xlfn.TEXTSPLIT(INDEX(_xlfn.TEXTSPLIT(TableCSV[[#This Row],[rep]],"="),5)," "),1))</f>
        <v>1</v>
      </c>
    </row>
    <row r="1310" spans="1:18" hidden="1" x14ac:dyDescent="0.25">
      <c r="A1310" t="s">
        <v>1499</v>
      </c>
      <c r="B1310" t="s">
        <v>1500</v>
      </c>
      <c r="C1310" t="s">
        <v>33</v>
      </c>
      <c r="D1310" t="s">
        <v>1525</v>
      </c>
      <c r="E1310">
        <v>30000</v>
      </c>
      <c r="F1310">
        <v>30000</v>
      </c>
      <c r="G1310">
        <v>30000</v>
      </c>
      <c r="H1310">
        <v>33.268978152999999</v>
      </c>
      <c r="I1310">
        <v>33.268977999999997</v>
      </c>
      <c r="J1310">
        <v>1623.1337120000001</v>
      </c>
      <c r="K1310" s="6" t="str" cm="1">
        <f t="array" ref="K1310">INDEX(_xlfn.TEXTSPLIT(TableCSV[[#This Row],[csv]],"_"),1)</f>
        <v>sgemm</v>
      </c>
      <c r="L1310" s="6" t="str" cm="1">
        <f t="array" ref="L1310">INDEX(_xlfn.TEXTSPLIT(TableCSV[[#This Row],[csv]],"_"),2)</f>
        <v>mkl</v>
      </c>
      <c r="M131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0" s="6">
        <f>IF(ISNUMBER(SEARCH("optimized",TableCSV[[#This Row],[csv]])),1,0)</f>
        <v>1</v>
      </c>
      <c r="O1310" s="6" t="str" cm="1">
        <f t="array" ref="O1310">INDEX(_xlfn.TEXTSPLIT(INDEX(_xlfn.TEXTSPLIT(TableCSV[[#This Row],[rep]],"="),2)," "),1)</f>
        <v>cores</v>
      </c>
      <c r="P1310" s="6" t="str" cm="1">
        <f t="array" ref="P1310">INDEX(_xlfn.TEXTSPLIT(INDEX(_xlfn.TEXTSPLIT(TableCSV[[#This Row],[rep]],"="),3)," "),1)</f>
        <v>spread</v>
      </c>
      <c r="Q1310" s="6" cm="1">
        <f t="array" ref="Q1310">VALUE(INDEX(_xlfn.TEXTSPLIT(INDEX(_xlfn.TEXTSPLIT(TableCSV[[#This Row],[rep]],"="),4)," "),1))</f>
        <v>12</v>
      </c>
      <c r="R1310" s="6" cm="1">
        <f t="array" ref="R1310">VALUE(INDEX(_xlfn.TEXTSPLIT(INDEX(_xlfn.TEXTSPLIT(TableCSV[[#This Row],[rep]],"="),5)," "),1))</f>
        <v>12</v>
      </c>
    </row>
    <row r="1311" spans="1:18" hidden="1" x14ac:dyDescent="0.25">
      <c r="A1311" t="s">
        <v>1499</v>
      </c>
      <c r="B1311" t="s">
        <v>1500</v>
      </c>
      <c r="C1311" t="s">
        <v>33</v>
      </c>
      <c r="D1311" t="s">
        <v>1526</v>
      </c>
      <c r="E1311">
        <v>30000</v>
      </c>
      <c r="F1311">
        <v>30000</v>
      </c>
      <c r="G1311">
        <v>30000</v>
      </c>
      <c r="H1311">
        <v>36.303259703999998</v>
      </c>
      <c r="I1311">
        <v>36.303260000000002</v>
      </c>
      <c r="J1311">
        <v>1487.469732</v>
      </c>
      <c r="K1311" s="6" t="str" cm="1">
        <f t="array" ref="K1311">INDEX(_xlfn.TEXTSPLIT(TableCSV[[#This Row],[csv]],"_"),1)</f>
        <v>sgemm</v>
      </c>
      <c r="L1311" s="6" t="str" cm="1">
        <f t="array" ref="L1311">INDEX(_xlfn.TEXTSPLIT(TableCSV[[#This Row],[csv]],"_"),2)</f>
        <v>mkl</v>
      </c>
      <c r="M131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1" s="6">
        <f>IF(ISNUMBER(SEARCH("optimized",TableCSV[[#This Row],[csv]])),1,0)</f>
        <v>1</v>
      </c>
      <c r="O1311" s="6" t="str" cm="1">
        <f t="array" ref="O1311">INDEX(_xlfn.TEXTSPLIT(INDEX(_xlfn.TEXTSPLIT(TableCSV[[#This Row],[rep]],"="),2)," "),1)</f>
        <v>cores</v>
      </c>
      <c r="P1311" s="6" t="str" cm="1">
        <f t="array" ref="P1311">INDEX(_xlfn.TEXTSPLIT(INDEX(_xlfn.TEXTSPLIT(TableCSV[[#This Row],[rep]],"="),3)," "),1)</f>
        <v>spread</v>
      </c>
      <c r="Q1311" s="6" cm="1">
        <f t="array" ref="Q1311">VALUE(INDEX(_xlfn.TEXTSPLIT(INDEX(_xlfn.TEXTSPLIT(TableCSV[[#This Row],[rep]],"="),4)," "),1))</f>
        <v>11</v>
      </c>
      <c r="R1311" s="6" cm="1">
        <f t="array" ref="R1311">VALUE(INDEX(_xlfn.TEXTSPLIT(INDEX(_xlfn.TEXTSPLIT(TableCSV[[#This Row],[rep]],"="),5)," "),1))</f>
        <v>11</v>
      </c>
    </row>
    <row r="1312" spans="1:18" hidden="1" x14ac:dyDescent="0.25">
      <c r="A1312" t="s">
        <v>1499</v>
      </c>
      <c r="B1312" t="s">
        <v>1500</v>
      </c>
      <c r="C1312" t="s">
        <v>33</v>
      </c>
      <c r="D1312" t="s">
        <v>1527</v>
      </c>
      <c r="E1312">
        <v>30000</v>
      </c>
      <c r="F1312">
        <v>30000</v>
      </c>
      <c r="G1312">
        <v>30000</v>
      </c>
      <c r="H1312">
        <v>39.937966693</v>
      </c>
      <c r="I1312">
        <v>39.937967</v>
      </c>
      <c r="J1312">
        <v>1352.0968760000001</v>
      </c>
      <c r="K1312" s="6" t="str" cm="1">
        <f t="array" ref="K1312">INDEX(_xlfn.TEXTSPLIT(TableCSV[[#This Row],[csv]],"_"),1)</f>
        <v>sgemm</v>
      </c>
      <c r="L1312" s="6" t="str" cm="1">
        <f t="array" ref="L1312">INDEX(_xlfn.TEXTSPLIT(TableCSV[[#This Row],[csv]],"_"),2)</f>
        <v>mkl</v>
      </c>
      <c r="M131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2" s="6">
        <f>IF(ISNUMBER(SEARCH("optimized",TableCSV[[#This Row],[csv]])),1,0)</f>
        <v>1</v>
      </c>
      <c r="O1312" s="6" t="str" cm="1">
        <f t="array" ref="O1312">INDEX(_xlfn.TEXTSPLIT(INDEX(_xlfn.TEXTSPLIT(TableCSV[[#This Row],[rep]],"="),2)," "),1)</f>
        <v>cores</v>
      </c>
      <c r="P1312" s="6" t="str" cm="1">
        <f t="array" ref="P1312">INDEX(_xlfn.TEXTSPLIT(INDEX(_xlfn.TEXTSPLIT(TableCSV[[#This Row],[rep]],"="),3)," "),1)</f>
        <v>spread</v>
      </c>
      <c r="Q1312" s="6" cm="1">
        <f t="array" ref="Q1312">VALUE(INDEX(_xlfn.TEXTSPLIT(INDEX(_xlfn.TEXTSPLIT(TableCSV[[#This Row],[rep]],"="),4)," "),1))</f>
        <v>10</v>
      </c>
      <c r="R1312" s="6" cm="1">
        <f t="array" ref="R1312">VALUE(INDEX(_xlfn.TEXTSPLIT(INDEX(_xlfn.TEXTSPLIT(TableCSV[[#This Row],[rep]],"="),5)," "),1))</f>
        <v>10</v>
      </c>
    </row>
    <row r="1313" spans="1:18" hidden="1" x14ac:dyDescent="0.25">
      <c r="A1313" t="s">
        <v>1499</v>
      </c>
      <c r="B1313" t="s">
        <v>1500</v>
      </c>
      <c r="C1313" t="s">
        <v>33</v>
      </c>
      <c r="D1313" t="s">
        <v>1528</v>
      </c>
      <c r="E1313">
        <v>30000</v>
      </c>
      <c r="F1313">
        <v>30000</v>
      </c>
      <c r="G1313">
        <v>30000</v>
      </c>
      <c r="H1313">
        <v>44.384414835000001</v>
      </c>
      <c r="I1313">
        <v>44.384414999999997</v>
      </c>
      <c r="J1313">
        <v>1216.6432789999999</v>
      </c>
      <c r="K1313" s="6" t="str" cm="1">
        <f t="array" ref="K1313">INDEX(_xlfn.TEXTSPLIT(TableCSV[[#This Row],[csv]],"_"),1)</f>
        <v>sgemm</v>
      </c>
      <c r="L1313" s="6" t="str" cm="1">
        <f t="array" ref="L1313">INDEX(_xlfn.TEXTSPLIT(TableCSV[[#This Row],[csv]],"_"),2)</f>
        <v>mkl</v>
      </c>
      <c r="M13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3" s="6">
        <f>IF(ISNUMBER(SEARCH("optimized",TableCSV[[#This Row],[csv]])),1,0)</f>
        <v>1</v>
      </c>
      <c r="O1313" s="6" t="str" cm="1">
        <f t="array" ref="O1313">INDEX(_xlfn.TEXTSPLIT(INDEX(_xlfn.TEXTSPLIT(TableCSV[[#This Row],[rep]],"="),2)," "),1)</f>
        <v>cores</v>
      </c>
      <c r="P1313" s="6" t="str" cm="1">
        <f t="array" ref="P1313">INDEX(_xlfn.TEXTSPLIT(INDEX(_xlfn.TEXTSPLIT(TableCSV[[#This Row],[rep]],"="),3)," "),1)</f>
        <v>spread</v>
      </c>
      <c r="Q1313" s="6" cm="1">
        <f t="array" ref="Q1313">VALUE(INDEX(_xlfn.TEXTSPLIT(INDEX(_xlfn.TEXTSPLIT(TableCSV[[#This Row],[rep]],"="),4)," "),1))</f>
        <v>9</v>
      </c>
      <c r="R1313" s="6" cm="1">
        <f t="array" ref="R1313">VALUE(INDEX(_xlfn.TEXTSPLIT(INDEX(_xlfn.TEXTSPLIT(TableCSV[[#This Row],[rep]],"="),5)," "),1))</f>
        <v>9</v>
      </c>
    </row>
    <row r="1314" spans="1:18" hidden="1" x14ac:dyDescent="0.25">
      <c r="A1314" t="s">
        <v>1499</v>
      </c>
      <c r="B1314" t="s">
        <v>1500</v>
      </c>
      <c r="C1314" t="s">
        <v>33</v>
      </c>
      <c r="D1314" t="s">
        <v>1529</v>
      </c>
      <c r="E1314">
        <v>30000</v>
      </c>
      <c r="F1314">
        <v>30000</v>
      </c>
      <c r="G1314">
        <v>30000</v>
      </c>
      <c r="H1314">
        <v>49.990201226000003</v>
      </c>
      <c r="I1314">
        <v>49.990200999999999</v>
      </c>
      <c r="J1314">
        <v>1080.211695</v>
      </c>
      <c r="K1314" s="6" t="str" cm="1">
        <f t="array" ref="K1314">INDEX(_xlfn.TEXTSPLIT(TableCSV[[#This Row],[csv]],"_"),1)</f>
        <v>sgemm</v>
      </c>
      <c r="L1314" s="6" t="str" cm="1">
        <f t="array" ref="L1314">INDEX(_xlfn.TEXTSPLIT(TableCSV[[#This Row],[csv]],"_"),2)</f>
        <v>mkl</v>
      </c>
      <c r="M13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4" s="6">
        <f>IF(ISNUMBER(SEARCH("optimized",TableCSV[[#This Row],[csv]])),1,0)</f>
        <v>1</v>
      </c>
      <c r="O1314" s="6" t="str" cm="1">
        <f t="array" ref="O1314">INDEX(_xlfn.TEXTSPLIT(INDEX(_xlfn.TEXTSPLIT(TableCSV[[#This Row],[rep]],"="),2)," "),1)</f>
        <v>cores</v>
      </c>
      <c r="P1314" s="6" t="str" cm="1">
        <f t="array" ref="P1314">INDEX(_xlfn.TEXTSPLIT(INDEX(_xlfn.TEXTSPLIT(TableCSV[[#This Row],[rep]],"="),3)," "),1)</f>
        <v>spread</v>
      </c>
      <c r="Q1314" s="6" cm="1">
        <f t="array" ref="Q1314">VALUE(INDEX(_xlfn.TEXTSPLIT(INDEX(_xlfn.TEXTSPLIT(TableCSV[[#This Row],[rep]],"="),4)," "),1))</f>
        <v>8</v>
      </c>
      <c r="R1314" s="6" cm="1">
        <f t="array" ref="R1314">VALUE(INDEX(_xlfn.TEXTSPLIT(INDEX(_xlfn.TEXTSPLIT(TableCSV[[#This Row],[rep]],"="),5)," "),1))</f>
        <v>8</v>
      </c>
    </row>
    <row r="1315" spans="1:18" hidden="1" x14ac:dyDescent="0.25">
      <c r="A1315" t="s">
        <v>1499</v>
      </c>
      <c r="B1315" t="s">
        <v>1500</v>
      </c>
      <c r="C1315" t="s">
        <v>33</v>
      </c>
      <c r="D1315" t="s">
        <v>1530</v>
      </c>
      <c r="E1315">
        <v>30000</v>
      </c>
      <c r="F1315">
        <v>30000</v>
      </c>
      <c r="G1315">
        <v>30000</v>
      </c>
      <c r="H1315">
        <v>57.068104322000003</v>
      </c>
      <c r="I1315">
        <v>57.068103999999998</v>
      </c>
      <c r="J1315">
        <v>946.237844</v>
      </c>
      <c r="K1315" s="6" t="str" cm="1">
        <f t="array" ref="K1315">INDEX(_xlfn.TEXTSPLIT(TableCSV[[#This Row],[csv]],"_"),1)</f>
        <v>sgemm</v>
      </c>
      <c r="L1315" s="6" t="str" cm="1">
        <f t="array" ref="L1315">INDEX(_xlfn.TEXTSPLIT(TableCSV[[#This Row],[csv]],"_"),2)</f>
        <v>mkl</v>
      </c>
      <c r="M13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5" s="6">
        <f>IF(ISNUMBER(SEARCH("optimized",TableCSV[[#This Row],[csv]])),1,0)</f>
        <v>1</v>
      </c>
      <c r="O1315" s="6" t="str" cm="1">
        <f t="array" ref="O1315">INDEX(_xlfn.TEXTSPLIT(INDEX(_xlfn.TEXTSPLIT(TableCSV[[#This Row],[rep]],"="),2)," "),1)</f>
        <v>cores</v>
      </c>
      <c r="P1315" s="6" t="str" cm="1">
        <f t="array" ref="P1315">INDEX(_xlfn.TEXTSPLIT(INDEX(_xlfn.TEXTSPLIT(TableCSV[[#This Row],[rep]],"="),3)," "),1)</f>
        <v>spread</v>
      </c>
      <c r="Q1315" s="6" cm="1">
        <f t="array" ref="Q1315">VALUE(INDEX(_xlfn.TEXTSPLIT(INDEX(_xlfn.TEXTSPLIT(TableCSV[[#This Row],[rep]],"="),4)," "),1))</f>
        <v>7</v>
      </c>
      <c r="R1315" s="6" cm="1">
        <f t="array" ref="R1315">VALUE(INDEX(_xlfn.TEXTSPLIT(INDEX(_xlfn.TEXTSPLIT(TableCSV[[#This Row],[rep]],"="),5)," "),1))</f>
        <v>7</v>
      </c>
    </row>
    <row r="1316" spans="1:18" hidden="1" x14ac:dyDescent="0.25">
      <c r="A1316" t="s">
        <v>1499</v>
      </c>
      <c r="B1316" t="s">
        <v>1500</v>
      </c>
      <c r="C1316" t="s">
        <v>33</v>
      </c>
      <c r="D1316" t="s">
        <v>1531</v>
      </c>
      <c r="E1316">
        <v>30000</v>
      </c>
      <c r="F1316">
        <v>30000</v>
      </c>
      <c r="G1316">
        <v>30000</v>
      </c>
      <c r="H1316">
        <v>66.916366600000003</v>
      </c>
      <c r="I1316">
        <v>66.916366999999994</v>
      </c>
      <c r="J1316">
        <v>806.97746700000005</v>
      </c>
      <c r="K1316" s="6" t="str" cm="1">
        <f t="array" ref="K1316">INDEX(_xlfn.TEXTSPLIT(TableCSV[[#This Row],[csv]],"_"),1)</f>
        <v>sgemm</v>
      </c>
      <c r="L1316" s="6" t="str" cm="1">
        <f t="array" ref="L1316">INDEX(_xlfn.TEXTSPLIT(TableCSV[[#This Row],[csv]],"_"),2)</f>
        <v>mkl</v>
      </c>
      <c r="M13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6" s="6">
        <f>IF(ISNUMBER(SEARCH("optimized",TableCSV[[#This Row],[csv]])),1,0)</f>
        <v>1</v>
      </c>
      <c r="O1316" s="6" t="str" cm="1">
        <f t="array" ref="O1316">INDEX(_xlfn.TEXTSPLIT(INDEX(_xlfn.TEXTSPLIT(TableCSV[[#This Row],[rep]],"="),2)," "),1)</f>
        <v>cores</v>
      </c>
      <c r="P1316" s="6" t="str" cm="1">
        <f t="array" ref="P1316">INDEX(_xlfn.TEXTSPLIT(INDEX(_xlfn.TEXTSPLIT(TableCSV[[#This Row],[rep]],"="),3)," "),1)</f>
        <v>spread</v>
      </c>
      <c r="Q1316" s="6" cm="1">
        <f t="array" ref="Q1316">VALUE(INDEX(_xlfn.TEXTSPLIT(INDEX(_xlfn.TEXTSPLIT(TableCSV[[#This Row],[rep]],"="),4)," "),1))</f>
        <v>6</v>
      </c>
      <c r="R1316" s="6" cm="1">
        <f t="array" ref="R1316">VALUE(INDEX(_xlfn.TEXTSPLIT(INDEX(_xlfn.TEXTSPLIT(TableCSV[[#This Row],[rep]],"="),5)," "),1))</f>
        <v>6</v>
      </c>
    </row>
    <row r="1317" spans="1:18" hidden="1" x14ac:dyDescent="0.25">
      <c r="A1317" t="s">
        <v>1499</v>
      </c>
      <c r="B1317" t="s">
        <v>1500</v>
      </c>
      <c r="C1317" t="s">
        <v>33</v>
      </c>
      <c r="D1317" t="s">
        <v>1532</v>
      </c>
      <c r="E1317">
        <v>30000</v>
      </c>
      <c r="F1317">
        <v>30000</v>
      </c>
      <c r="G1317">
        <v>30000</v>
      </c>
      <c r="H1317">
        <v>80.711417721000004</v>
      </c>
      <c r="I1317">
        <v>80.711417999999995</v>
      </c>
      <c r="J1317">
        <v>669.05032200000005</v>
      </c>
      <c r="K1317" s="6" t="str" cm="1">
        <f t="array" ref="K1317">INDEX(_xlfn.TEXTSPLIT(TableCSV[[#This Row],[csv]],"_"),1)</f>
        <v>sgemm</v>
      </c>
      <c r="L1317" s="6" t="str" cm="1">
        <f t="array" ref="L1317">INDEX(_xlfn.TEXTSPLIT(TableCSV[[#This Row],[csv]],"_"),2)</f>
        <v>mkl</v>
      </c>
      <c r="M13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7" s="6">
        <f>IF(ISNUMBER(SEARCH("optimized",TableCSV[[#This Row],[csv]])),1,0)</f>
        <v>1</v>
      </c>
      <c r="O1317" s="6" t="str" cm="1">
        <f t="array" ref="O1317">INDEX(_xlfn.TEXTSPLIT(INDEX(_xlfn.TEXTSPLIT(TableCSV[[#This Row],[rep]],"="),2)," "),1)</f>
        <v>cores</v>
      </c>
      <c r="P1317" s="6" t="str" cm="1">
        <f t="array" ref="P1317">INDEX(_xlfn.TEXTSPLIT(INDEX(_xlfn.TEXTSPLIT(TableCSV[[#This Row],[rep]],"="),3)," "),1)</f>
        <v>spread</v>
      </c>
      <c r="Q1317" s="6" cm="1">
        <f t="array" ref="Q1317">VALUE(INDEX(_xlfn.TEXTSPLIT(INDEX(_xlfn.TEXTSPLIT(TableCSV[[#This Row],[rep]],"="),4)," "),1))</f>
        <v>5</v>
      </c>
      <c r="R1317" s="6" cm="1">
        <f t="array" ref="R1317">VALUE(INDEX(_xlfn.TEXTSPLIT(INDEX(_xlfn.TEXTSPLIT(TableCSV[[#This Row],[rep]],"="),5)," "),1))</f>
        <v>5</v>
      </c>
    </row>
    <row r="1318" spans="1:18" hidden="1" x14ac:dyDescent="0.25">
      <c r="A1318" t="s">
        <v>1499</v>
      </c>
      <c r="B1318" t="s">
        <v>1500</v>
      </c>
      <c r="C1318" t="s">
        <v>33</v>
      </c>
      <c r="D1318" t="s">
        <v>1533</v>
      </c>
      <c r="E1318">
        <v>30000</v>
      </c>
      <c r="F1318">
        <v>30000</v>
      </c>
      <c r="G1318">
        <v>30000</v>
      </c>
      <c r="H1318">
        <v>100.782449028</v>
      </c>
      <c r="I1318">
        <v>100.782449</v>
      </c>
      <c r="J1318">
        <v>535.80757900000003</v>
      </c>
      <c r="K1318" s="6" t="str" cm="1">
        <f t="array" ref="K1318">INDEX(_xlfn.TEXTSPLIT(TableCSV[[#This Row],[csv]],"_"),1)</f>
        <v>sgemm</v>
      </c>
      <c r="L1318" s="6" t="str" cm="1">
        <f t="array" ref="L1318">INDEX(_xlfn.TEXTSPLIT(TableCSV[[#This Row],[csv]],"_"),2)</f>
        <v>mkl</v>
      </c>
      <c r="M13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8" s="6">
        <f>IF(ISNUMBER(SEARCH("optimized",TableCSV[[#This Row],[csv]])),1,0)</f>
        <v>1</v>
      </c>
      <c r="O1318" s="6" t="str" cm="1">
        <f t="array" ref="O1318">INDEX(_xlfn.TEXTSPLIT(INDEX(_xlfn.TEXTSPLIT(TableCSV[[#This Row],[rep]],"="),2)," "),1)</f>
        <v>cores</v>
      </c>
      <c r="P1318" s="6" t="str" cm="1">
        <f t="array" ref="P1318">INDEX(_xlfn.TEXTSPLIT(INDEX(_xlfn.TEXTSPLIT(TableCSV[[#This Row],[rep]],"="),3)," "),1)</f>
        <v>spread</v>
      </c>
      <c r="Q1318" s="6" cm="1">
        <f t="array" ref="Q1318">VALUE(INDEX(_xlfn.TEXTSPLIT(INDEX(_xlfn.TEXTSPLIT(TableCSV[[#This Row],[rep]],"="),4)," "),1))</f>
        <v>4</v>
      </c>
      <c r="R1318" s="6" cm="1">
        <f t="array" ref="R1318">VALUE(INDEX(_xlfn.TEXTSPLIT(INDEX(_xlfn.TEXTSPLIT(TableCSV[[#This Row],[rep]],"="),5)," "),1))</f>
        <v>4</v>
      </c>
    </row>
    <row r="1319" spans="1:18" hidden="1" x14ac:dyDescent="0.25">
      <c r="A1319" t="s">
        <v>1499</v>
      </c>
      <c r="B1319" t="s">
        <v>1500</v>
      </c>
      <c r="C1319" t="s">
        <v>33</v>
      </c>
      <c r="D1319" t="s">
        <v>1534</v>
      </c>
      <c r="E1319">
        <v>30000</v>
      </c>
      <c r="F1319">
        <v>30000</v>
      </c>
      <c r="G1319">
        <v>30000</v>
      </c>
      <c r="H1319">
        <v>133.99229818399999</v>
      </c>
      <c r="I1319">
        <v>133.99229800000001</v>
      </c>
      <c r="J1319">
        <v>403.00823800000001</v>
      </c>
      <c r="K1319" s="6" t="str" cm="1">
        <f t="array" ref="K1319">INDEX(_xlfn.TEXTSPLIT(TableCSV[[#This Row],[csv]],"_"),1)</f>
        <v>sgemm</v>
      </c>
      <c r="L1319" s="6" t="str" cm="1">
        <f t="array" ref="L1319">INDEX(_xlfn.TEXTSPLIT(TableCSV[[#This Row],[csv]],"_"),2)</f>
        <v>mkl</v>
      </c>
      <c r="M131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19" s="6">
        <f>IF(ISNUMBER(SEARCH("optimized",TableCSV[[#This Row],[csv]])),1,0)</f>
        <v>1</v>
      </c>
      <c r="O1319" s="6" t="str" cm="1">
        <f t="array" ref="O1319">INDEX(_xlfn.TEXTSPLIT(INDEX(_xlfn.TEXTSPLIT(TableCSV[[#This Row],[rep]],"="),2)," "),1)</f>
        <v>cores</v>
      </c>
      <c r="P1319" s="6" t="str" cm="1">
        <f t="array" ref="P1319">INDEX(_xlfn.TEXTSPLIT(INDEX(_xlfn.TEXTSPLIT(TableCSV[[#This Row],[rep]],"="),3)," "),1)</f>
        <v>spread</v>
      </c>
      <c r="Q1319" s="6" cm="1">
        <f t="array" ref="Q1319">VALUE(INDEX(_xlfn.TEXTSPLIT(INDEX(_xlfn.TEXTSPLIT(TableCSV[[#This Row],[rep]],"="),4)," "),1))</f>
        <v>3</v>
      </c>
      <c r="R1319" s="6" cm="1">
        <f t="array" ref="R1319">VALUE(INDEX(_xlfn.TEXTSPLIT(INDEX(_xlfn.TEXTSPLIT(TableCSV[[#This Row],[rep]],"="),5)," "),1))</f>
        <v>3</v>
      </c>
    </row>
    <row r="1320" spans="1:18" hidden="1" x14ac:dyDescent="0.25">
      <c r="A1320" t="s">
        <v>1499</v>
      </c>
      <c r="B1320" t="s">
        <v>1500</v>
      </c>
      <c r="C1320" t="s">
        <v>33</v>
      </c>
      <c r="D1320" t="s">
        <v>1535</v>
      </c>
      <c r="E1320">
        <v>30000</v>
      </c>
      <c r="F1320">
        <v>30000</v>
      </c>
      <c r="G1320">
        <v>30000</v>
      </c>
      <c r="H1320">
        <v>203.93450069799999</v>
      </c>
      <c r="I1320">
        <v>203.93450100000001</v>
      </c>
      <c r="J1320">
        <v>264.79090000000002</v>
      </c>
      <c r="K1320" s="6" t="str" cm="1">
        <f t="array" ref="K1320">INDEX(_xlfn.TEXTSPLIT(TableCSV[[#This Row],[csv]],"_"),1)</f>
        <v>sgemm</v>
      </c>
      <c r="L1320" s="6" t="str" cm="1">
        <f t="array" ref="L1320">INDEX(_xlfn.TEXTSPLIT(TableCSV[[#This Row],[csv]],"_"),2)</f>
        <v>mkl</v>
      </c>
      <c r="M132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0" s="6">
        <f>IF(ISNUMBER(SEARCH("optimized",TableCSV[[#This Row],[csv]])),1,0)</f>
        <v>1</v>
      </c>
      <c r="O1320" s="6" t="str" cm="1">
        <f t="array" ref="O1320">INDEX(_xlfn.TEXTSPLIT(INDEX(_xlfn.TEXTSPLIT(TableCSV[[#This Row],[rep]],"="),2)," "),1)</f>
        <v>cores</v>
      </c>
      <c r="P1320" s="6" t="str" cm="1">
        <f t="array" ref="P1320">INDEX(_xlfn.TEXTSPLIT(INDEX(_xlfn.TEXTSPLIT(TableCSV[[#This Row],[rep]],"="),3)," "),1)</f>
        <v>spread</v>
      </c>
      <c r="Q1320" s="6" cm="1">
        <f t="array" ref="Q1320">VALUE(INDEX(_xlfn.TEXTSPLIT(INDEX(_xlfn.TEXTSPLIT(TableCSV[[#This Row],[rep]],"="),4)," "),1))</f>
        <v>2</v>
      </c>
      <c r="R1320" s="6" cm="1">
        <f t="array" ref="R1320">VALUE(INDEX(_xlfn.TEXTSPLIT(INDEX(_xlfn.TEXTSPLIT(TableCSV[[#This Row],[rep]],"="),5)," "),1))</f>
        <v>2</v>
      </c>
    </row>
    <row r="1321" spans="1:18" hidden="1" x14ac:dyDescent="0.25">
      <c r="A1321" t="s">
        <v>1499</v>
      </c>
      <c r="B1321" t="s">
        <v>1500</v>
      </c>
      <c r="C1321" t="s">
        <v>33</v>
      </c>
      <c r="D1321" t="s">
        <v>1536</v>
      </c>
      <c r="E1321">
        <v>30000</v>
      </c>
      <c r="F1321">
        <v>30000</v>
      </c>
      <c r="G1321">
        <v>30000</v>
      </c>
      <c r="H1321">
        <v>402.91965370399998</v>
      </c>
      <c r="I1321">
        <v>402.91965399999998</v>
      </c>
      <c r="J1321">
        <v>134.02175700000001</v>
      </c>
      <c r="K1321" s="6" t="str" cm="1">
        <f t="array" ref="K1321">INDEX(_xlfn.TEXTSPLIT(TableCSV[[#This Row],[csv]],"_"),1)</f>
        <v>sgemm</v>
      </c>
      <c r="L1321" s="6" t="str" cm="1">
        <f t="array" ref="L1321">INDEX(_xlfn.TEXTSPLIT(TableCSV[[#This Row],[csv]],"_"),2)</f>
        <v>mkl</v>
      </c>
      <c r="M13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1" s="6">
        <f>IF(ISNUMBER(SEARCH("optimized",TableCSV[[#This Row],[csv]])),1,0)</f>
        <v>1</v>
      </c>
      <c r="O1321" s="6" t="str" cm="1">
        <f t="array" ref="O1321">INDEX(_xlfn.TEXTSPLIT(INDEX(_xlfn.TEXTSPLIT(TableCSV[[#This Row],[rep]],"="),2)," "),1)</f>
        <v>cores</v>
      </c>
      <c r="P1321" s="6" t="str" cm="1">
        <f t="array" ref="P1321">INDEX(_xlfn.TEXTSPLIT(INDEX(_xlfn.TEXTSPLIT(TableCSV[[#This Row],[rep]],"="),3)," "),1)</f>
        <v>spread</v>
      </c>
      <c r="Q1321" s="6" cm="1">
        <f t="array" ref="Q1321">VALUE(INDEX(_xlfn.TEXTSPLIT(INDEX(_xlfn.TEXTSPLIT(TableCSV[[#This Row],[rep]],"="),4)," "),1))</f>
        <v>1</v>
      </c>
      <c r="R1321" s="6" cm="1">
        <f t="array" ref="R1321">VALUE(INDEX(_xlfn.TEXTSPLIT(INDEX(_xlfn.TEXTSPLIT(TableCSV[[#This Row],[rep]],"="),5)," "),1))</f>
        <v>1</v>
      </c>
    </row>
    <row r="1322" spans="1:18" hidden="1" x14ac:dyDescent="0.25">
      <c r="A1322" t="s">
        <v>1499</v>
      </c>
      <c r="B1322" t="s">
        <v>1500</v>
      </c>
      <c r="C1322" t="s">
        <v>33</v>
      </c>
      <c r="D1322" t="s">
        <v>1537</v>
      </c>
      <c r="E1322">
        <v>30000</v>
      </c>
      <c r="F1322">
        <v>30000</v>
      </c>
      <c r="G1322">
        <v>30000</v>
      </c>
      <c r="H1322">
        <v>33.274137928000002</v>
      </c>
      <c r="I1322">
        <v>33.274138000000001</v>
      </c>
      <c r="J1322">
        <v>1622.8820149999999</v>
      </c>
      <c r="K1322" s="6" t="str" cm="1">
        <f t="array" ref="K1322">INDEX(_xlfn.TEXTSPLIT(TableCSV[[#This Row],[csv]],"_"),1)</f>
        <v>sgemm</v>
      </c>
      <c r="L1322" s="6" t="str" cm="1">
        <f t="array" ref="L1322">INDEX(_xlfn.TEXTSPLIT(TableCSV[[#This Row],[csv]],"_"),2)</f>
        <v>mkl</v>
      </c>
      <c r="M13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2" s="6">
        <f>IF(ISNUMBER(SEARCH("optimized",TableCSV[[#This Row],[csv]])),1,0)</f>
        <v>1</v>
      </c>
      <c r="O1322" s="6" t="str" cm="1">
        <f t="array" ref="O1322">INDEX(_xlfn.TEXTSPLIT(INDEX(_xlfn.TEXTSPLIT(TableCSV[[#This Row],[rep]],"="),2)," "),1)</f>
        <v>cores</v>
      </c>
      <c r="P1322" s="6" t="str" cm="1">
        <f t="array" ref="P1322">INDEX(_xlfn.TEXTSPLIT(INDEX(_xlfn.TEXTSPLIT(TableCSV[[#This Row],[rep]],"="),3)," "),1)</f>
        <v>spread</v>
      </c>
      <c r="Q1322" s="6" cm="1">
        <f t="array" ref="Q1322">VALUE(INDEX(_xlfn.TEXTSPLIT(INDEX(_xlfn.TEXTSPLIT(TableCSV[[#This Row],[rep]],"="),4)," "),1))</f>
        <v>12</v>
      </c>
      <c r="R1322" s="6" cm="1">
        <f t="array" ref="R1322">VALUE(INDEX(_xlfn.TEXTSPLIT(INDEX(_xlfn.TEXTSPLIT(TableCSV[[#This Row],[rep]],"="),5)," "),1))</f>
        <v>12</v>
      </c>
    </row>
    <row r="1323" spans="1:18" hidden="1" x14ac:dyDescent="0.25">
      <c r="A1323" t="s">
        <v>1499</v>
      </c>
      <c r="B1323" t="s">
        <v>1500</v>
      </c>
      <c r="C1323" t="s">
        <v>33</v>
      </c>
      <c r="D1323" t="s">
        <v>1538</v>
      </c>
      <c r="E1323">
        <v>30000</v>
      </c>
      <c r="F1323">
        <v>30000</v>
      </c>
      <c r="G1323">
        <v>30000</v>
      </c>
      <c r="H1323">
        <v>36.309866716000002</v>
      </c>
      <c r="I1323">
        <v>36.309866999999997</v>
      </c>
      <c r="J1323">
        <v>1487.1990699999999</v>
      </c>
      <c r="K1323" s="6" t="str" cm="1">
        <f t="array" ref="K1323">INDEX(_xlfn.TEXTSPLIT(TableCSV[[#This Row],[csv]],"_"),1)</f>
        <v>sgemm</v>
      </c>
      <c r="L1323" s="6" t="str" cm="1">
        <f t="array" ref="L1323">INDEX(_xlfn.TEXTSPLIT(TableCSV[[#This Row],[csv]],"_"),2)</f>
        <v>mkl</v>
      </c>
      <c r="M13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3" s="6">
        <f>IF(ISNUMBER(SEARCH("optimized",TableCSV[[#This Row],[csv]])),1,0)</f>
        <v>1</v>
      </c>
      <c r="O1323" s="6" t="str" cm="1">
        <f t="array" ref="O1323">INDEX(_xlfn.TEXTSPLIT(INDEX(_xlfn.TEXTSPLIT(TableCSV[[#This Row],[rep]],"="),2)," "),1)</f>
        <v>cores</v>
      </c>
      <c r="P1323" s="6" t="str" cm="1">
        <f t="array" ref="P1323">INDEX(_xlfn.TEXTSPLIT(INDEX(_xlfn.TEXTSPLIT(TableCSV[[#This Row],[rep]],"="),3)," "),1)</f>
        <v>spread</v>
      </c>
      <c r="Q1323" s="6" cm="1">
        <f t="array" ref="Q1323">VALUE(INDEX(_xlfn.TEXTSPLIT(INDEX(_xlfn.TEXTSPLIT(TableCSV[[#This Row],[rep]],"="),4)," "),1))</f>
        <v>11</v>
      </c>
      <c r="R1323" s="6" cm="1">
        <f t="array" ref="R1323">VALUE(INDEX(_xlfn.TEXTSPLIT(INDEX(_xlfn.TEXTSPLIT(TableCSV[[#This Row],[rep]],"="),5)," "),1))</f>
        <v>11</v>
      </c>
    </row>
    <row r="1324" spans="1:18" hidden="1" x14ac:dyDescent="0.25">
      <c r="A1324" t="s">
        <v>1499</v>
      </c>
      <c r="B1324" t="s">
        <v>1500</v>
      </c>
      <c r="C1324" t="s">
        <v>33</v>
      </c>
      <c r="D1324" t="s">
        <v>1539</v>
      </c>
      <c r="E1324">
        <v>30000</v>
      </c>
      <c r="F1324">
        <v>30000</v>
      </c>
      <c r="G1324">
        <v>30000</v>
      </c>
      <c r="H1324">
        <v>39.910906912000002</v>
      </c>
      <c r="I1324">
        <v>39.910907000000002</v>
      </c>
      <c r="J1324">
        <v>1353.013604</v>
      </c>
      <c r="K1324" s="6" t="str" cm="1">
        <f t="array" ref="K1324">INDEX(_xlfn.TEXTSPLIT(TableCSV[[#This Row],[csv]],"_"),1)</f>
        <v>sgemm</v>
      </c>
      <c r="L1324" s="6" t="str" cm="1">
        <f t="array" ref="L1324">INDEX(_xlfn.TEXTSPLIT(TableCSV[[#This Row],[csv]],"_"),2)</f>
        <v>mkl</v>
      </c>
      <c r="M13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4" s="6">
        <f>IF(ISNUMBER(SEARCH("optimized",TableCSV[[#This Row],[csv]])),1,0)</f>
        <v>1</v>
      </c>
      <c r="O1324" s="6" t="str" cm="1">
        <f t="array" ref="O1324">INDEX(_xlfn.TEXTSPLIT(INDEX(_xlfn.TEXTSPLIT(TableCSV[[#This Row],[rep]],"="),2)," "),1)</f>
        <v>cores</v>
      </c>
      <c r="P1324" s="6" t="str" cm="1">
        <f t="array" ref="P1324">INDEX(_xlfn.TEXTSPLIT(INDEX(_xlfn.TEXTSPLIT(TableCSV[[#This Row],[rep]],"="),3)," "),1)</f>
        <v>spread</v>
      </c>
      <c r="Q1324" s="6" cm="1">
        <f t="array" ref="Q1324">VALUE(INDEX(_xlfn.TEXTSPLIT(INDEX(_xlfn.TEXTSPLIT(TableCSV[[#This Row],[rep]],"="),4)," "),1))</f>
        <v>10</v>
      </c>
      <c r="R1324" s="6" cm="1">
        <f t="array" ref="R1324">VALUE(INDEX(_xlfn.TEXTSPLIT(INDEX(_xlfn.TEXTSPLIT(TableCSV[[#This Row],[rep]],"="),5)," "),1))</f>
        <v>10</v>
      </c>
    </row>
    <row r="1325" spans="1:18" hidden="1" x14ac:dyDescent="0.25">
      <c r="A1325" t="s">
        <v>1499</v>
      </c>
      <c r="B1325" t="s">
        <v>1500</v>
      </c>
      <c r="C1325" t="s">
        <v>33</v>
      </c>
      <c r="D1325" t="s">
        <v>1540</v>
      </c>
      <c r="E1325">
        <v>30000</v>
      </c>
      <c r="F1325">
        <v>30000</v>
      </c>
      <c r="G1325">
        <v>30000</v>
      </c>
      <c r="H1325">
        <v>44.412941951999997</v>
      </c>
      <c r="I1325">
        <v>44.412942000000001</v>
      </c>
      <c r="J1325">
        <v>1215.8618100000001</v>
      </c>
      <c r="K1325" s="6" t="str" cm="1">
        <f t="array" ref="K1325">INDEX(_xlfn.TEXTSPLIT(TableCSV[[#This Row],[csv]],"_"),1)</f>
        <v>sgemm</v>
      </c>
      <c r="L1325" s="6" t="str" cm="1">
        <f t="array" ref="L1325">INDEX(_xlfn.TEXTSPLIT(TableCSV[[#This Row],[csv]],"_"),2)</f>
        <v>mkl</v>
      </c>
      <c r="M13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5" s="6">
        <f>IF(ISNUMBER(SEARCH("optimized",TableCSV[[#This Row],[csv]])),1,0)</f>
        <v>1</v>
      </c>
      <c r="O1325" s="6" t="str" cm="1">
        <f t="array" ref="O1325">INDEX(_xlfn.TEXTSPLIT(INDEX(_xlfn.TEXTSPLIT(TableCSV[[#This Row],[rep]],"="),2)," "),1)</f>
        <v>cores</v>
      </c>
      <c r="P1325" s="6" t="str" cm="1">
        <f t="array" ref="P1325">INDEX(_xlfn.TEXTSPLIT(INDEX(_xlfn.TEXTSPLIT(TableCSV[[#This Row],[rep]],"="),3)," "),1)</f>
        <v>spread</v>
      </c>
      <c r="Q1325" s="6" cm="1">
        <f t="array" ref="Q1325">VALUE(INDEX(_xlfn.TEXTSPLIT(INDEX(_xlfn.TEXTSPLIT(TableCSV[[#This Row],[rep]],"="),4)," "),1))</f>
        <v>9</v>
      </c>
      <c r="R1325" s="6" cm="1">
        <f t="array" ref="R1325">VALUE(INDEX(_xlfn.TEXTSPLIT(INDEX(_xlfn.TEXTSPLIT(TableCSV[[#This Row],[rep]],"="),5)," "),1))</f>
        <v>9</v>
      </c>
    </row>
    <row r="1326" spans="1:18" hidden="1" x14ac:dyDescent="0.25">
      <c r="A1326" t="s">
        <v>1499</v>
      </c>
      <c r="B1326" t="s">
        <v>1500</v>
      </c>
      <c r="C1326" t="s">
        <v>33</v>
      </c>
      <c r="D1326" t="s">
        <v>1541</v>
      </c>
      <c r="E1326">
        <v>30000</v>
      </c>
      <c r="F1326">
        <v>30000</v>
      </c>
      <c r="G1326">
        <v>30000</v>
      </c>
      <c r="H1326">
        <v>50.068025487</v>
      </c>
      <c r="I1326">
        <v>50.068024999999999</v>
      </c>
      <c r="J1326">
        <v>1078.5326460000001</v>
      </c>
      <c r="K1326" s="6" t="str" cm="1">
        <f t="array" ref="K1326">INDEX(_xlfn.TEXTSPLIT(TableCSV[[#This Row],[csv]],"_"),1)</f>
        <v>sgemm</v>
      </c>
      <c r="L1326" s="6" t="str" cm="1">
        <f t="array" ref="L1326">INDEX(_xlfn.TEXTSPLIT(TableCSV[[#This Row],[csv]],"_"),2)</f>
        <v>mkl</v>
      </c>
      <c r="M13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6" s="6">
        <f>IF(ISNUMBER(SEARCH("optimized",TableCSV[[#This Row],[csv]])),1,0)</f>
        <v>1</v>
      </c>
      <c r="O1326" s="6" t="str" cm="1">
        <f t="array" ref="O1326">INDEX(_xlfn.TEXTSPLIT(INDEX(_xlfn.TEXTSPLIT(TableCSV[[#This Row],[rep]],"="),2)," "),1)</f>
        <v>cores</v>
      </c>
      <c r="P1326" s="6" t="str" cm="1">
        <f t="array" ref="P1326">INDEX(_xlfn.TEXTSPLIT(INDEX(_xlfn.TEXTSPLIT(TableCSV[[#This Row],[rep]],"="),3)," "),1)</f>
        <v>spread</v>
      </c>
      <c r="Q1326" s="6" cm="1">
        <f t="array" ref="Q1326">VALUE(INDEX(_xlfn.TEXTSPLIT(INDEX(_xlfn.TEXTSPLIT(TableCSV[[#This Row],[rep]],"="),4)," "),1))</f>
        <v>8</v>
      </c>
      <c r="R1326" s="6" cm="1">
        <f t="array" ref="R1326">VALUE(INDEX(_xlfn.TEXTSPLIT(INDEX(_xlfn.TEXTSPLIT(TableCSV[[#This Row],[rep]],"="),5)," "),1))</f>
        <v>8</v>
      </c>
    </row>
    <row r="1327" spans="1:18" hidden="1" x14ac:dyDescent="0.25">
      <c r="A1327" t="s">
        <v>1499</v>
      </c>
      <c r="B1327" t="s">
        <v>1500</v>
      </c>
      <c r="C1327" t="s">
        <v>33</v>
      </c>
      <c r="D1327" t="s">
        <v>1542</v>
      </c>
      <c r="E1327">
        <v>30000</v>
      </c>
      <c r="F1327">
        <v>30000</v>
      </c>
      <c r="G1327">
        <v>30000</v>
      </c>
      <c r="H1327">
        <v>57.140422043000001</v>
      </c>
      <c r="I1327">
        <v>57.140422000000001</v>
      </c>
      <c r="J1327">
        <v>945.04027199999996</v>
      </c>
      <c r="K1327" s="6" t="str" cm="1">
        <f t="array" ref="K1327">INDEX(_xlfn.TEXTSPLIT(TableCSV[[#This Row],[csv]],"_"),1)</f>
        <v>sgemm</v>
      </c>
      <c r="L1327" s="6" t="str" cm="1">
        <f t="array" ref="L1327">INDEX(_xlfn.TEXTSPLIT(TableCSV[[#This Row],[csv]],"_"),2)</f>
        <v>mkl</v>
      </c>
      <c r="M13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7" s="6">
        <f>IF(ISNUMBER(SEARCH("optimized",TableCSV[[#This Row],[csv]])),1,0)</f>
        <v>1</v>
      </c>
      <c r="O1327" s="6" t="str" cm="1">
        <f t="array" ref="O1327">INDEX(_xlfn.TEXTSPLIT(INDEX(_xlfn.TEXTSPLIT(TableCSV[[#This Row],[rep]],"="),2)," "),1)</f>
        <v>cores</v>
      </c>
      <c r="P1327" s="6" t="str" cm="1">
        <f t="array" ref="P1327">INDEX(_xlfn.TEXTSPLIT(INDEX(_xlfn.TEXTSPLIT(TableCSV[[#This Row],[rep]],"="),3)," "),1)</f>
        <v>spread</v>
      </c>
      <c r="Q1327" s="6" cm="1">
        <f t="array" ref="Q1327">VALUE(INDEX(_xlfn.TEXTSPLIT(INDEX(_xlfn.TEXTSPLIT(TableCSV[[#This Row],[rep]],"="),4)," "),1))</f>
        <v>7</v>
      </c>
      <c r="R1327" s="6" cm="1">
        <f t="array" ref="R1327">VALUE(INDEX(_xlfn.TEXTSPLIT(INDEX(_xlfn.TEXTSPLIT(TableCSV[[#This Row],[rep]],"="),5)," "),1))</f>
        <v>7</v>
      </c>
    </row>
    <row r="1328" spans="1:18" hidden="1" x14ac:dyDescent="0.25">
      <c r="A1328" t="s">
        <v>1499</v>
      </c>
      <c r="B1328" t="s">
        <v>1500</v>
      </c>
      <c r="C1328" t="s">
        <v>33</v>
      </c>
      <c r="D1328" t="s">
        <v>1543</v>
      </c>
      <c r="E1328">
        <v>30000</v>
      </c>
      <c r="F1328">
        <v>30000</v>
      </c>
      <c r="G1328">
        <v>30000</v>
      </c>
      <c r="H1328">
        <v>66.928380012999995</v>
      </c>
      <c r="I1328">
        <v>66.928380000000004</v>
      </c>
      <c r="J1328">
        <v>806.83261700000003</v>
      </c>
      <c r="K1328" s="6" t="str" cm="1">
        <f t="array" ref="K1328">INDEX(_xlfn.TEXTSPLIT(TableCSV[[#This Row],[csv]],"_"),1)</f>
        <v>sgemm</v>
      </c>
      <c r="L1328" s="6" t="str" cm="1">
        <f t="array" ref="L1328">INDEX(_xlfn.TEXTSPLIT(TableCSV[[#This Row],[csv]],"_"),2)</f>
        <v>mkl</v>
      </c>
      <c r="M13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8" s="6">
        <f>IF(ISNUMBER(SEARCH("optimized",TableCSV[[#This Row],[csv]])),1,0)</f>
        <v>1</v>
      </c>
      <c r="O1328" s="6" t="str" cm="1">
        <f t="array" ref="O1328">INDEX(_xlfn.TEXTSPLIT(INDEX(_xlfn.TEXTSPLIT(TableCSV[[#This Row],[rep]],"="),2)," "),1)</f>
        <v>cores</v>
      </c>
      <c r="P1328" s="6" t="str" cm="1">
        <f t="array" ref="P1328">INDEX(_xlfn.TEXTSPLIT(INDEX(_xlfn.TEXTSPLIT(TableCSV[[#This Row],[rep]],"="),3)," "),1)</f>
        <v>spread</v>
      </c>
      <c r="Q1328" s="6" cm="1">
        <f t="array" ref="Q1328">VALUE(INDEX(_xlfn.TEXTSPLIT(INDEX(_xlfn.TEXTSPLIT(TableCSV[[#This Row],[rep]],"="),4)," "),1))</f>
        <v>6</v>
      </c>
      <c r="R1328" s="6" cm="1">
        <f t="array" ref="R1328">VALUE(INDEX(_xlfn.TEXTSPLIT(INDEX(_xlfn.TEXTSPLIT(TableCSV[[#This Row],[rep]],"="),5)," "),1))</f>
        <v>6</v>
      </c>
    </row>
    <row r="1329" spans="1:18" hidden="1" x14ac:dyDescent="0.25">
      <c r="A1329" t="s">
        <v>1499</v>
      </c>
      <c r="B1329" t="s">
        <v>1500</v>
      </c>
      <c r="C1329" t="s">
        <v>33</v>
      </c>
      <c r="D1329" t="s">
        <v>1544</v>
      </c>
      <c r="E1329">
        <v>30000</v>
      </c>
      <c r="F1329">
        <v>30000</v>
      </c>
      <c r="G1329">
        <v>30000</v>
      </c>
      <c r="H1329">
        <v>80.305878218999993</v>
      </c>
      <c r="I1329">
        <v>80.305878000000007</v>
      </c>
      <c r="J1329">
        <v>672.42898300000002</v>
      </c>
      <c r="K1329" s="6" t="str" cm="1">
        <f t="array" ref="K1329">INDEX(_xlfn.TEXTSPLIT(TableCSV[[#This Row],[csv]],"_"),1)</f>
        <v>sgemm</v>
      </c>
      <c r="L1329" s="6" t="str" cm="1">
        <f t="array" ref="L1329">INDEX(_xlfn.TEXTSPLIT(TableCSV[[#This Row],[csv]],"_"),2)</f>
        <v>mkl</v>
      </c>
      <c r="M13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29" s="6">
        <f>IF(ISNUMBER(SEARCH("optimized",TableCSV[[#This Row],[csv]])),1,0)</f>
        <v>1</v>
      </c>
      <c r="O1329" s="6" t="str" cm="1">
        <f t="array" ref="O1329">INDEX(_xlfn.TEXTSPLIT(INDEX(_xlfn.TEXTSPLIT(TableCSV[[#This Row],[rep]],"="),2)," "),1)</f>
        <v>cores</v>
      </c>
      <c r="P1329" s="6" t="str" cm="1">
        <f t="array" ref="P1329">INDEX(_xlfn.TEXTSPLIT(INDEX(_xlfn.TEXTSPLIT(TableCSV[[#This Row],[rep]],"="),3)," "),1)</f>
        <v>spread</v>
      </c>
      <c r="Q1329" s="6" cm="1">
        <f t="array" ref="Q1329">VALUE(INDEX(_xlfn.TEXTSPLIT(INDEX(_xlfn.TEXTSPLIT(TableCSV[[#This Row],[rep]],"="),4)," "),1))</f>
        <v>5</v>
      </c>
      <c r="R1329" s="6" cm="1">
        <f t="array" ref="R1329">VALUE(INDEX(_xlfn.TEXTSPLIT(INDEX(_xlfn.TEXTSPLIT(TableCSV[[#This Row],[rep]],"="),5)," "),1))</f>
        <v>5</v>
      </c>
    </row>
    <row r="1330" spans="1:18" hidden="1" x14ac:dyDescent="0.25">
      <c r="A1330" t="s">
        <v>1499</v>
      </c>
      <c r="B1330" t="s">
        <v>1500</v>
      </c>
      <c r="C1330" t="s">
        <v>33</v>
      </c>
      <c r="D1330" t="s">
        <v>1545</v>
      </c>
      <c r="E1330">
        <v>30000</v>
      </c>
      <c r="F1330">
        <v>30000</v>
      </c>
      <c r="G1330">
        <v>30000</v>
      </c>
      <c r="H1330">
        <v>100.877087238</v>
      </c>
      <c r="I1330">
        <v>100.877087</v>
      </c>
      <c r="J1330">
        <v>535.30490899999995</v>
      </c>
      <c r="K1330" s="6" t="str" cm="1">
        <f t="array" ref="K1330">INDEX(_xlfn.TEXTSPLIT(TableCSV[[#This Row],[csv]],"_"),1)</f>
        <v>sgemm</v>
      </c>
      <c r="L1330" s="6" t="str" cm="1">
        <f t="array" ref="L1330">INDEX(_xlfn.TEXTSPLIT(TableCSV[[#This Row],[csv]],"_"),2)</f>
        <v>mkl</v>
      </c>
      <c r="M13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0" s="6">
        <f>IF(ISNUMBER(SEARCH("optimized",TableCSV[[#This Row],[csv]])),1,0)</f>
        <v>1</v>
      </c>
      <c r="O1330" s="6" t="str" cm="1">
        <f t="array" ref="O1330">INDEX(_xlfn.TEXTSPLIT(INDEX(_xlfn.TEXTSPLIT(TableCSV[[#This Row],[rep]],"="),2)," "),1)</f>
        <v>cores</v>
      </c>
      <c r="P1330" s="6" t="str" cm="1">
        <f t="array" ref="P1330">INDEX(_xlfn.TEXTSPLIT(INDEX(_xlfn.TEXTSPLIT(TableCSV[[#This Row],[rep]],"="),3)," "),1)</f>
        <v>spread</v>
      </c>
      <c r="Q1330" s="6" cm="1">
        <f t="array" ref="Q1330">VALUE(INDEX(_xlfn.TEXTSPLIT(INDEX(_xlfn.TEXTSPLIT(TableCSV[[#This Row],[rep]],"="),4)," "),1))</f>
        <v>4</v>
      </c>
      <c r="R1330" s="6" cm="1">
        <f t="array" ref="R1330">VALUE(INDEX(_xlfn.TEXTSPLIT(INDEX(_xlfn.TEXTSPLIT(TableCSV[[#This Row],[rep]],"="),5)," "),1))</f>
        <v>4</v>
      </c>
    </row>
    <row r="1331" spans="1:18" hidden="1" x14ac:dyDescent="0.25">
      <c r="A1331" t="s">
        <v>1499</v>
      </c>
      <c r="B1331" t="s">
        <v>1500</v>
      </c>
      <c r="C1331" t="s">
        <v>33</v>
      </c>
      <c r="D1331" t="s">
        <v>1546</v>
      </c>
      <c r="E1331">
        <v>30000</v>
      </c>
      <c r="F1331">
        <v>30000</v>
      </c>
      <c r="G1331">
        <v>30000</v>
      </c>
      <c r="H1331">
        <v>134.44722707899999</v>
      </c>
      <c r="I1331">
        <v>134.447227</v>
      </c>
      <c r="J1331">
        <v>401.64458000000002</v>
      </c>
      <c r="K1331" s="6" t="str" cm="1">
        <f t="array" ref="K1331">INDEX(_xlfn.TEXTSPLIT(TableCSV[[#This Row],[csv]],"_"),1)</f>
        <v>sgemm</v>
      </c>
      <c r="L1331" s="6" t="str" cm="1">
        <f t="array" ref="L1331">INDEX(_xlfn.TEXTSPLIT(TableCSV[[#This Row],[csv]],"_"),2)</f>
        <v>mkl</v>
      </c>
      <c r="M13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1" s="6">
        <f>IF(ISNUMBER(SEARCH("optimized",TableCSV[[#This Row],[csv]])),1,0)</f>
        <v>1</v>
      </c>
      <c r="O1331" s="6" t="str" cm="1">
        <f t="array" ref="O1331">INDEX(_xlfn.TEXTSPLIT(INDEX(_xlfn.TEXTSPLIT(TableCSV[[#This Row],[rep]],"="),2)," "),1)</f>
        <v>cores</v>
      </c>
      <c r="P1331" s="6" t="str" cm="1">
        <f t="array" ref="P1331">INDEX(_xlfn.TEXTSPLIT(INDEX(_xlfn.TEXTSPLIT(TableCSV[[#This Row],[rep]],"="),3)," "),1)</f>
        <v>spread</v>
      </c>
      <c r="Q1331" s="6" cm="1">
        <f t="array" ref="Q1331">VALUE(INDEX(_xlfn.TEXTSPLIT(INDEX(_xlfn.TEXTSPLIT(TableCSV[[#This Row],[rep]],"="),4)," "),1))</f>
        <v>3</v>
      </c>
      <c r="R1331" s="6" cm="1">
        <f t="array" ref="R1331">VALUE(INDEX(_xlfn.TEXTSPLIT(INDEX(_xlfn.TEXTSPLIT(TableCSV[[#This Row],[rep]],"="),5)," "),1))</f>
        <v>3</v>
      </c>
    </row>
    <row r="1332" spans="1:18" hidden="1" x14ac:dyDescent="0.25">
      <c r="A1332" t="s">
        <v>1499</v>
      </c>
      <c r="B1332" t="s">
        <v>1500</v>
      </c>
      <c r="C1332" t="s">
        <v>33</v>
      </c>
      <c r="D1332" t="s">
        <v>1547</v>
      </c>
      <c r="E1332">
        <v>30000</v>
      </c>
      <c r="F1332">
        <v>30000</v>
      </c>
      <c r="G1332">
        <v>30000</v>
      </c>
      <c r="H1332">
        <v>203.54482187799999</v>
      </c>
      <c r="I1332">
        <v>203.54482200000001</v>
      </c>
      <c r="J1332">
        <v>265.29783200000003</v>
      </c>
      <c r="K1332" s="6" t="str" cm="1">
        <f t="array" ref="K1332">INDEX(_xlfn.TEXTSPLIT(TableCSV[[#This Row],[csv]],"_"),1)</f>
        <v>sgemm</v>
      </c>
      <c r="L1332" s="6" t="str" cm="1">
        <f t="array" ref="L1332">INDEX(_xlfn.TEXTSPLIT(TableCSV[[#This Row],[csv]],"_"),2)</f>
        <v>mkl</v>
      </c>
      <c r="M13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2" s="6">
        <f>IF(ISNUMBER(SEARCH("optimized",TableCSV[[#This Row],[csv]])),1,0)</f>
        <v>1</v>
      </c>
      <c r="O1332" s="6" t="str" cm="1">
        <f t="array" ref="O1332">INDEX(_xlfn.TEXTSPLIT(INDEX(_xlfn.TEXTSPLIT(TableCSV[[#This Row],[rep]],"="),2)," "),1)</f>
        <v>cores</v>
      </c>
      <c r="P1332" s="6" t="str" cm="1">
        <f t="array" ref="P1332">INDEX(_xlfn.TEXTSPLIT(INDEX(_xlfn.TEXTSPLIT(TableCSV[[#This Row],[rep]],"="),3)," "),1)</f>
        <v>spread</v>
      </c>
      <c r="Q1332" s="6" cm="1">
        <f t="array" ref="Q1332">VALUE(INDEX(_xlfn.TEXTSPLIT(INDEX(_xlfn.TEXTSPLIT(TableCSV[[#This Row],[rep]],"="),4)," "),1))</f>
        <v>2</v>
      </c>
      <c r="R1332" s="6" cm="1">
        <f t="array" ref="R1332">VALUE(INDEX(_xlfn.TEXTSPLIT(INDEX(_xlfn.TEXTSPLIT(TableCSV[[#This Row],[rep]],"="),5)," "),1))</f>
        <v>2</v>
      </c>
    </row>
    <row r="1333" spans="1:18" hidden="1" x14ac:dyDescent="0.25">
      <c r="A1333" t="s">
        <v>1499</v>
      </c>
      <c r="B1333" t="s">
        <v>1500</v>
      </c>
      <c r="C1333" t="s">
        <v>33</v>
      </c>
      <c r="D1333" t="s">
        <v>1548</v>
      </c>
      <c r="E1333">
        <v>30000</v>
      </c>
      <c r="F1333">
        <v>30000</v>
      </c>
      <c r="G1333">
        <v>30000</v>
      </c>
      <c r="H1333">
        <v>402.90654093299997</v>
      </c>
      <c r="I1333">
        <v>402.906541</v>
      </c>
      <c r="J1333">
        <v>134.02611899999999</v>
      </c>
      <c r="K1333" s="6" t="str" cm="1">
        <f t="array" ref="K1333">INDEX(_xlfn.TEXTSPLIT(TableCSV[[#This Row],[csv]],"_"),1)</f>
        <v>sgemm</v>
      </c>
      <c r="L1333" s="6" t="str" cm="1">
        <f t="array" ref="L1333">INDEX(_xlfn.TEXTSPLIT(TableCSV[[#This Row],[csv]],"_"),2)</f>
        <v>mkl</v>
      </c>
      <c r="M133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3" s="6">
        <f>IF(ISNUMBER(SEARCH("optimized",TableCSV[[#This Row],[csv]])),1,0)</f>
        <v>1</v>
      </c>
      <c r="O1333" s="6" t="str" cm="1">
        <f t="array" ref="O1333">INDEX(_xlfn.TEXTSPLIT(INDEX(_xlfn.TEXTSPLIT(TableCSV[[#This Row],[rep]],"="),2)," "),1)</f>
        <v>cores</v>
      </c>
      <c r="P1333" s="6" t="str" cm="1">
        <f t="array" ref="P1333">INDEX(_xlfn.TEXTSPLIT(INDEX(_xlfn.TEXTSPLIT(TableCSV[[#This Row],[rep]],"="),3)," "),1)</f>
        <v>spread</v>
      </c>
      <c r="Q1333" s="6" cm="1">
        <f t="array" ref="Q1333">VALUE(INDEX(_xlfn.TEXTSPLIT(INDEX(_xlfn.TEXTSPLIT(TableCSV[[#This Row],[rep]],"="),4)," "),1))</f>
        <v>1</v>
      </c>
      <c r="R1333" s="6" cm="1">
        <f t="array" ref="R1333">VALUE(INDEX(_xlfn.TEXTSPLIT(INDEX(_xlfn.TEXTSPLIT(TableCSV[[#This Row],[rep]],"="),5)," "),1))</f>
        <v>1</v>
      </c>
    </row>
    <row r="1334" spans="1:18" hidden="1" x14ac:dyDescent="0.25">
      <c r="A1334" t="s">
        <v>1499</v>
      </c>
      <c r="B1334" t="s">
        <v>1500</v>
      </c>
      <c r="C1334" t="s">
        <v>33</v>
      </c>
      <c r="D1334" t="s">
        <v>1549</v>
      </c>
      <c r="E1334">
        <v>30000</v>
      </c>
      <c r="F1334">
        <v>30000</v>
      </c>
      <c r="G1334">
        <v>30000</v>
      </c>
      <c r="H1334">
        <v>33.296542864999999</v>
      </c>
      <c r="I1334">
        <v>33.296543</v>
      </c>
      <c r="J1334">
        <v>1621.789992</v>
      </c>
      <c r="K1334" s="6" t="str" cm="1">
        <f t="array" ref="K1334">INDEX(_xlfn.TEXTSPLIT(TableCSV[[#This Row],[csv]],"_"),1)</f>
        <v>sgemm</v>
      </c>
      <c r="L1334" s="6" t="str" cm="1">
        <f t="array" ref="L1334">INDEX(_xlfn.TEXTSPLIT(TableCSV[[#This Row],[csv]],"_"),2)</f>
        <v>mkl</v>
      </c>
      <c r="M133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4" s="6">
        <f>IF(ISNUMBER(SEARCH("optimized",TableCSV[[#This Row],[csv]])),1,0)</f>
        <v>1</v>
      </c>
      <c r="O1334" s="6" t="str" cm="1">
        <f t="array" ref="O1334">INDEX(_xlfn.TEXTSPLIT(INDEX(_xlfn.TEXTSPLIT(TableCSV[[#This Row],[rep]],"="),2)," "),1)</f>
        <v>cores</v>
      </c>
      <c r="P1334" s="6" t="str" cm="1">
        <f t="array" ref="P1334">INDEX(_xlfn.TEXTSPLIT(INDEX(_xlfn.TEXTSPLIT(TableCSV[[#This Row],[rep]],"="),3)," "),1)</f>
        <v>spread</v>
      </c>
      <c r="Q1334" s="6" cm="1">
        <f t="array" ref="Q1334">VALUE(INDEX(_xlfn.TEXTSPLIT(INDEX(_xlfn.TEXTSPLIT(TableCSV[[#This Row],[rep]],"="),4)," "),1))</f>
        <v>12</v>
      </c>
      <c r="R1334" s="6" cm="1">
        <f t="array" ref="R1334">VALUE(INDEX(_xlfn.TEXTSPLIT(INDEX(_xlfn.TEXTSPLIT(TableCSV[[#This Row],[rep]],"="),5)," "),1))</f>
        <v>12</v>
      </c>
    </row>
    <row r="1335" spans="1:18" hidden="1" x14ac:dyDescent="0.25">
      <c r="A1335" t="s">
        <v>1499</v>
      </c>
      <c r="B1335" t="s">
        <v>1500</v>
      </c>
      <c r="C1335" t="s">
        <v>33</v>
      </c>
      <c r="D1335" t="s">
        <v>1550</v>
      </c>
      <c r="E1335">
        <v>30000</v>
      </c>
      <c r="F1335">
        <v>30000</v>
      </c>
      <c r="G1335">
        <v>30000</v>
      </c>
      <c r="H1335">
        <v>36.284907382</v>
      </c>
      <c r="I1335">
        <v>36.284906999999997</v>
      </c>
      <c r="J1335">
        <v>1488.2220709999999</v>
      </c>
      <c r="K1335" s="6" t="str" cm="1">
        <f t="array" ref="K1335">INDEX(_xlfn.TEXTSPLIT(TableCSV[[#This Row],[csv]],"_"),1)</f>
        <v>sgemm</v>
      </c>
      <c r="L1335" s="6" t="str" cm="1">
        <f t="array" ref="L1335">INDEX(_xlfn.TEXTSPLIT(TableCSV[[#This Row],[csv]],"_"),2)</f>
        <v>mkl</v>
      </c>
      <c r="M133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5" s="6">
        <f>IF(ISNUMBER(SEARCH("optimized",TableCSV[[#This Row],[csv]])),1,0)</f>
        <v>1</v>
      </c>
      <c r="O1335" s="6" t="str" cm="1">
        <f t="array" ref="O1335">INDEX(_xlfn.TEXTSPLIT(INDEX(_xlfn.TEXTSPLIT(TableCSV[[#This Row],[rep]],"="),2)," "),1)</f>
        <v>cores</v>
      </c>
      <c r="P1335" s="6" t="str" cm="1">
        <f t="array" ref="P1335">INDEX(_xlfn.TEXTSPLIT(INDEX(_xlfn.TEXTSPLIT(TableCSV[[#This Row],[rep]],"="),3)," "),1)</f>
        <v>spread</v>
      </c>
      <c r="Q1335" s="6" cm="1">
        <f t="array" ref="Q1335">VALUE(INDEX(_xlfn.TEXTSPLIT(INDEX(_xlfn.TEXTSPLIT(TableCSV[[#This Row],[rep]],"="),4)," "),1))</f>
        <v>11</v>
      </c>
      <c r="R1335" s="6" cm="1">
        <f t="array" ref="R1335">VALUE(INDEX(_xlfn.TEXTSPLIT(INDEX(_xlfn.TEXTSPLIT(TableCSV[[#This Row],[rep]],"="),5)," "),1))</f>
        <v>11</v>
      </c>
    </row>
    <row r="1336" spans="1:18" hidden="1" x14ac:dyDescent="0.25">
      <c r="A1336" t="s">
        <v>1499</v>
      </c>
      <c r="B1336" t="s">
        <v>1500</v>
      </c>
      <c r="C1336" t="s">
        <v>33</v>
      </c>
      <c r="D1336" t="s">
        <v>1551</v>
      </c>
      <c r="E1336">
        <v>30000</v>
      </c>
      <c r="F1336">
        <v>30000</v>
      </c>
      <c r="G1336">
        <v>30000</v>
      </c>
      <c r="H1336">
        <v>39.934938293000002</v>
      </c>
      <c r="I1336">
        <v>39.934938000000002</v>
      </c>
      <c r="J1336">
        <v>1352.1994099999999</v>
      </c>
      <c r="K1336" s="6" t="str" cm="1">
        <f t="array" ref="K1336">INDEX(_xlfn.TEXTSPLIT(TableCSV[[#This Row],[csv]],"_"),1)</f>
        <v>sgemm</v>
      </c>
      <c r="L1336" s="6" t="str" cm="1">
        <f t="array" ref="L1336">INDEX(_xlfn.TEXTSPLIT(TableCSV[[#This Row],[csv]],"_"),2)</f>
        <v>mkl</v>
      </c>
      <c r="M133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6" s="6">
        <f>IF(ISNUMBER(SEARCH("optimized",TableCSV[[#This Row],[csv]])),1,0)</f>
        <v>1</v>
      </c>
      <c r="O1336" s="6" t="str" cm="1">
        <f t="array" ref="O1336">INDEX(_xlfn.TEXTSPLIT(INDEX(_xlfn.TEXTSPLIT(TableCSV[[#This Row],[rep]],"="),2)," "),1)</f>
        <v>cores</v>
      </c>
      <c r="P1336" s="6" t="str" cm="1">
        <f t="array" ref="P1336">INDEX(_xlfn.TEXTSPLIT(INDEX(_xlfn.TEXTSPLIT(TableCSV[[#This Row],[rep]],"="),3)," "),1)</f>
        <v>spread</v>
      </c>
      <c r="Q1336" s="6" cm="1">
        <f t="array" ref="Q1336">VALUE(INDEX(_xlfn.TEXTSPLIT(INDEX(_xlfn.TEXTSPLIT(TableCSV[[#This Row],[rep]],"="),4)," "),1))</f>
        <v>10</v>
      </c>
      <c r="R1336" s="6" cm="1">
        <f t="array" ref="R1336">VALUE(INDEX(_xlfn.TEXTSPLIT(INDEX(_xlfn.TEXTSPLIT(TableCSV[[#This Row],[rep]],"="),5)," "),1))</f>
        <v>10</v>
      </c>
    </row>
    <row r="1337" spans="1:18" hidden="1" x14ac:dyDescent="0.25">
      <c r="A1337" t="s">
        <v>1499</v>
      </c>
      <c r="B1337" t="s">
        <v>1500</v>
      </c>
      <c r="C1337" t="s">
        <v>33</v>
      </c>
      <c r="D1337" t="s">
        <v>1552</v>
      </c>
      <c r="E1337">
        <v>30000</v>
      </c>
      <c r="F1337">
        <v>30000</v>
      </c>
      <c r="G1337">
        <v>30000</v>
      </c>
      <c r="H1337">
        <v>44.389522761000002</v>
      </c>
      <c r="I1337">
        <v>44.389522999999997</v>
      </c>
      <c r="J1337">
        <v>1216.503279</v>
      </c>
      <c r="K1337" s="6" t="str" cm="1">
        <f t="array" ref="K1337">INDEX(_xlfn.TEXTSPLIT(TableCSV[[#This Row],[csv]],"_"),1)</f>
        <v>sgemm</v>
      </c>
      <c r="L1337" s="6" t="str" cm="1">
        <f t="array" ref="L1337">INDEX(_xlfn.TEXTSPLIT(TableCSV[[#This Row],[csv]],"_"),2)</f>
        <v>mkl</v>
      </c>
      <c r="M133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7" s="6">
        <f>IF(ISNUMBER(SEARCH("optimized",TableCSV[[#This Row],[csv]])),1,0)</f>
        <v>1</v>
      </c>
      <c r="O1337" s="6" t="str" cm="1">
        <f t="array" ref="O1337">INDEX(_xlfn.TEXTSPLIT(INDEX(_xlfn.TEXTSPLIT(TableCSV[[#This Row],[rep]],"="),2)," "),1)</f>
        <v>cores</v>
      </c>
      <c r="P1337" s="6" t="str" cm="1">
        <f t="array" ref="P1337">INDEX(_xlfn.TEXTSPLIT(INDEX(_xlfn.TEXTSPLIT(TableCSV[[#This Row],[rep]],"="),3)," "),1)</f>
        <v>spread</v>
      </c>
      <c r="Q1337" s="6" cm="1">
        <f t="array" ref="Q1337">VALUE(INDEX(_xlfn.TEXTSPLIT(INDEX(_xlfn.TEXTSPLIT(TableCSV[[#This Row],[rep]],"="),4)," "),1))</f>
        <v>9</v>
      </c>
      <c r="R1337" s="6" cm="1">
        <f t="array" ref="R1337">VALUE(INDEX(_xlfn.TEXTSPLIT(INDEX(_xlfn.TEXTSPLIT(TableCSV[[#This Row],[rep]],"="),5)," "),1))</f>
        <v>9</v>
      </c>
    </row>
    <row r="1338" spans="1:18" hidden="1" x14ac:dyDescent="0.25">
      <c r="A1338" t="s">
        <v>1499</v>
      </c>
      <c r="B1338" t="s">
        <v>1500</v>
      </c>
      <c r="C1338" t="s">
        <v>33</v>
      </c>
      <c r="D1338" t="s">
        <v>1553</v>
      </c>
      <c r="E1338">
        <v>30000</v>
      </c>
      <c r="F1338">
        <v>30000</v>
      </c>
      <c r="G1338">
        <v>30000</v>
      </c>
      <c r="H1338">
        <v>49.967196055000002</v>
      </c>
      <c r="I1338">
        <v>49.967196000000001</v>
      </c>
      <c r="J1338">
        <v>1080.70903</v>
      </c>
      <c r="K1338" s="6" t="str" cm="1">
        <f t="array" ref="K1338">INDEX(_xlfn.TEXTSPLIT(TableCSV[[#This Row],[csv]],"_"),1)</f>
        <v>sgemm</v>
      </c>
      <c r="L1338" s="6" t="str" cm="1">
        <f t="array" ref="L1338">INDEX(_xlfn.TEXTSPLIT(TableCSV[[#This Row],[csv]],"_"),2)</f>
        <v>mkl</v>
      </c>
      <c r="M133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8" s="6">
        <f>IF(ISNUMBER(SEARCH("optimized",TableCSV[[#This Row],[csv]])),1,0)</f>
        <v>1</v>
      </c>
      <c r="O1338" s="6" t="str" cm="1">
        <f t="array" ref="O1338">INDEX(_xlfn.TEXTSPLIT(INDEX(_xlfn.TEXTSPLIT(TableCSV[[#This Row],[rep]],"="),2)," "),1)</f>
        <v>cores</v>
      </c>
      <c r="P1338" s="6" t="str" cm="1">
        <f t="array" ref="P1338">INDEX(_xlfn.TEXTSPLIT(INDEX(_xlfn.TEXTSPLIT(TableCSV[[#This Row],[rep]],"="),3)," "),1)</f>
        <v>spread</v>
      </c>
      <c r="Q1338" s="6" cm="1">
        <f t="array" ref="Q1338">VALUE(INDEX(_xlfn.TEXTSPLIT(INDEX(_xlfn.TEXTSPLIT(TableCSV[[#This Row],[rep]],"="),4)," "),1))</f>
        <v>8</v>
      </c>
      <c r="R1338" s="6" cm="1">
        <f t="array" ref="R1338">VALUE(INDEX(_xlfn.TEXTSPLIT(INDEX(_xlfn.TEXTSPLIT(TableCSV[[#This Row],[rep]],"="),5)," "),1))</f>
        <v>8</v>
      </c>
    </row>
    <row r="1339" spans="1:18" hidden="1" x14ac:dyDescent="0.25">
      <c r="A1339" t="s">
        <v>1499</v>
      </c>
      <c r="B1339" t="s">
        <v>1500</v>
      </c>
      <c r="C1339" t="s">
        <v>33</v>
      </c>
      <c r="D1339" t="s">
        <v>1554</v>
      </c>
      <c r="E1339">
        <v>30000</v>
      </c>
      <c r="F1339">
        <v>30000</v>
      </c>
      <c r="G1339">
        <v>30000</v>
      </c>
      <c r="H1339">
        <v>57.068022245000002</v>
      </c>
      <c r="I1339">
        <v>57.068021999999999</v>
      </c>
      <c r="J1339">
        <v>946.23920499999997</v>
      </c>
      <c r="K1339" s="6" t="str" cm="1">
        <f t="array" ref="K1339">INDEX(_xlfn.TEXTSPLIT(TableCSV[[#This Row],[csv]],"_"),1)</f>
        <v>sgemm</v>
      </c>
      <c r="L1339" s="6" t="str" cm="1">
        <f t="array" ref="L1339">INDEX(_xlfn.TEXTSPLIT(TableCSV[[#This Row],[csv]],"_"),2)</f>
        <v>mkl</v>
      </c>
      <c r="M133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39" s="6">
        <f>IF(ISNUMBER(SEARCH("optimized",TableCSV[[#This Row],[csv]])),1,0)</f>
        <v>1</v>
      </c>
      <c r="O1339" s="6" t="str" cm="1">
        <f t="array" ref="O1339">INDEX(_xlfn.TEXTSPLIT(INDEX(_xlfn.TEXTSPLIT(TableCSV[[#This Row],[rep]],"="),2)," "),1)</f>
        <v>cores</v>
      </c>
      <c r="P1339" s="6" t="str" cm="1">
        <f t="array" ref="P1339">INDEX(_xlfn.TEXTSPLIT(INDEX(_xlfn.TEXTSPLIT(TableCSV[[#This Row],[rep]],"="),3)," "),1)</f>
        <v>spread</v>
      </c>
      <c r="Q1339" s="6" cm="1">
        <f t="array" ref="Q1339">VALUE(INDEX(_xlfn.TEXTSPLIT(INDEX(_xlfn.TEXTSPLIT(TableCSV[[#This Row],[rep]],"="),4)," "),1))</f>
        <v>7</v>
      </c>
      <c r="R1339" s="6" cm="1">
        <f t="array" ref="R1339">VALUE(INDEX(_xlfn.TEXTSPLIT(INDEX(_xlfn.TEXTSPLIT(TableCSV[[#This Row],[rep]],"="),5)," "),1))</f>
        <v>7</v>
      </c>
    </row>
    <row r="1340" spans="1:18" hidden="1" x14ac:dyDescent="0.25">
      <c r="A1340" t="s">
        <v>1499</v>
      </c>
      <c r="B1340" t="s">
        <v>1500</v>
      </c>
      <c r="C1340" t="s">
        <v>33</v>
      </c>
      <c r="D1340" t="s">
        <v>1555</v>
      </c>
      <c r="E1340">
        <v>30000</v>
      </c>
      <c r="F1340">
        <v>30000</v>
      </c>
      <c r="G1340">
        <v>30000</v>
      </c>
      <c r="H1340">
        <v>66.946152417999997</v>
      </c>
      <c r="I1340">
        <v>66.946151999999998</v>
      </c>
      <c r="J1340">
        <v>806.618425</v>
      </c>
      <c r="K1340" s="6" t="str" cm="1">
        <f t="array" ref="K1340">INDEX(_xlfn.TEXTSPLIT(TableCSV[[#This Row],[csv]],"_"),1)</f>
        <v>sgemm</v>
      </c>
      <c r="L1340" s="6" t="str" cm="1">
        <f t="array" ref="L1340">INDEX(_xlfn.TEXTSPLIT(TableCSV[[#This Row],[csv]],"_"),2)</f>
        <v>mkl</v>
      </c>
      <c r="M134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0" s="6">
        <f>IF(ISNUMBER(SEARCH("optimized",TableCSV[[#This Row],[csv]])),1,0)</f>
        <v>1</v>
      </c>
      <c r="O1340" s="6" t="str" cm="1">
        <f t="array" ref="O1340">INDEX(_xlfn.TEXTSPLIT(INDEX(_xlfn.TEXTSPLIT(TableCSV[[#This Row],[rep]],"="),2)," "),1)</f>
        <v>cores</v>
      </c>
      <c r="P1340" s="6" t="str" cm="1">
        <f t="array" ref="P1340">INDEX(_xlfn.TEXTSPLIT(INDEX(_xlfn.TEXTSPLIT(TableCSV[[#This Row],[rep]],"="),3)," "),1)</f>
        <v>spread</v>
      </c>
      <c r="Q1340" s="6" cm="1">
        <f t="array" ref="Q1340">VALUE(INDEX(_xlfn.TEXTSPLIT(INDEX(_xlfn.TEXTSPLIT(TableCSV[[#This Row],[rep]],"="),4)," "),1))</f>
        <v>6</v>
      </c>
      <c r="R1340" s="6" cm="1">
        <f t="array" ref="R1340">VALUE(INDEX(_xlfn.TEXTSPLIT(INDEX(_xlfn.TEXTSPLIT(TableCSV[[#This Row],[rep]],"="),5)," "),1))</f>
        <v>6</v>
      </c>
    </row>
    <row r="1341" spans="1:18" hidden="1" x14ac:dyDescent="0.25">
      <c r="A1341" t="s">
        <v>1499</v>
      </c>
      <c r="B1341" t="s">
        <v>1500</v>
      </c>
      <c r="C1341" t="s">
        <v>33</v>
      </c>
      <c r="D1341" t="s">
        <v>1556</v>
      </c>
      <c r="E1341">
        <v>30000</v>
      </c>
      <c r="F1341">
        <v>30000</v>
      </c>
      <c r="G1341">
        <v>30000</v>
      </c>
      <c r="H1341">
        <v>80.130121967999997</v>
      </c>
      <c r="I1341">
        <v>80.130122</v>
      </c>
      <c r="J1341">
        <v>673.90387899999996</v>
      </c>
      <c r="K1341" s="6" t="str" cm="1">
        <f t="array" ref="K1341">INDEX(_xlfn.TEXTSPLIT(TableCSV[[#This Row],[csv]],"_"),1)</f>
        <v>sgemm</v>
      </c>
      <c r="L1341" s="6" t="str" cm="1">
        <f t="array" ref="L1341">INDEX(_xlfn.TEXTSPLIT(TableCSV[[#This Row],[csv]],"_"),2)</f>
        <v>mkl</v>
      </c>
      <c r="M134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1" s="6">
        <f>IF(ISNUMBER(SEARCH("optimized",TableCSV[[#This Row],[csv]])),1,0)</f>
        <v>1</v>
      </c>
      <c r="O1341" s="6" t="str" cm="1">
        <f t="array" ref="O1341">INDEX(_xlfn.TEXTSPLIT(INDEX(_xlfn.TEXTSPLIT(TableCSV[[#This Row],[rep]],"="),2)," "),1)</f>
        <v>cores</v>
      </c>
      <c r="P1341" s="6" t="str" cm="1">
        <f t="array" ref="P1341">INDEX(_xlfn.TEXTSPLIT(INDEX(_xlfn.TEXTSPLIT(TableCSV[[#This Row],[rep]],"="),3)," "),1)</f>
        <v>spread</v>
      </c>
      <c r="Q1341" s="6" cm="1">
        <f t="array" ref="Q1341">VALUE(INDEX(_xlfn.TEXTSPLIT(INDEX(_xlfn.TEXTSPLIT(TableCSV[[#This Row],[rep]],"="),4)," "),1))</f>
        <v>5</v>
      </c>
      <c r="R1341" s="6" cm="1">
        <f t="array" ref="R1341">VALUE(INDEX(_xlfn.TEXTSPLIT(INDEX(_xlfn.TEXTSPLIT(TableCSV[[#This Row],[rep]],"="),5)," "),1))</f>
        <v>5</v>
      </c>
    </row>
    <row r="1342" spans="1:18" hidden="1" x14ac:dyDescent="0.25">
      <c r="A1342" t="s">
        <v>1499</v>
      </c>
      <c r="B1342" t="s">
        <v>1500</v>
      </c>
      <c r="C1342" t="s">
        <v>33</v>
      </c>
      <c r="D1342" t="s">
        <v>1557</v>
      </c>
      <c r="E1342">
        <v>30000</v>
      </c>
      <c r="F1342">
        <v>30000</v>
      </c>
      <c r="G1342">
        <v>30000</v>
      </c>
      <c r="H1342">
        <v>100.750414057</v>
      </c>
      <c r="I1342">
        <v>100.75041400000001</v>
      </c>
      <c r="J1342">
        <v>535.97794599999997</v>
      </c>
      <c r="K1342" s="6" t="str" cm="1">
        <f t="array" ref="K1342">INDEX(_xlfn.TEXTSPLIT(TableCSV[[#This Row],[csv]],"_"),1)</f>
        <v>sgemm</v>
      </c>
      <c r="L1342" s="6" t="str" cm="1">
        <f t="array" ref="L1342">INDEX(_xlfn.TEXTSPLIT(TableCSV[[#This Row],[csv]],"_"),2)</f>
        <v>mkl</v>
      </c>
      <c r="M134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2" s="6">
        <f>IF(ISNUMBER(SEARCH("optimized",TableCSV[[#This Row],[csv]])),1,0)</f>
        <v>1</v>
      </c>
      <c r="O1342" s="6" t="str" cm="1">
        <f t="array" ref="O1342">INDEX(_xlfn.TEXTSPLIT(INDEX(_xlfn.TEXTSPLIT(TableCSV[[#This Row],[rep]],"="),2)," "),1)</f>
        <v>cores</v>
      </c>
      <c r="P1342" s="6" t="str" cm="1">
        <f t="array" ref="P1342">INDEX(_xlfn.TEXTSPLIT(INDEX(_xlfn.TEXTSPLIT(TableCSV[[#This Row],[rep]],"="),3)," "),1)</f>
        <v>spread</v>
      </c>
      <c r="Q1342" s="6" cm="1">
        <f t="array" ref="Q1342">VALUE(INDEX(_xlfn.TEXTSPLIT(INDEX(_xlfn.TEXTSPLIT(TableCSV[[#This Row],[rep]],"="),4)," "),1))</f>
        <v>4</v>
      </c>
      <c r="R1342" s="6" cm="1">
        <f t="array" ref="R1342">VALUE(INDEX(_xlfn.TEXTSPLIT(INDEX(_xlfn.TEXTSPLIT(TableCSV[[#This Row],[rep]],"="),5)," "),1))</f>
        <v>4</v>
      </c>
    </row>
    <row r="1343" spans="1:18" hidden="1" x14ac:dyDescent="0.25">
      <c r="A1343" t="s">
        <v>1499</v>
      </c>
      <c r="B1343" t="s">
        <v>1500</v>
      </c>
      <c r="C1343" t="s">
        <v>33</v>
      </c>
      <c r="D1343" t="s">
        <v>1558</v>
      </c>
      <c r="E1343">
        <v>30000</v>
      </c>
      <c r="F1343">
        <v>30000</v>
      </c>
      <c r="G1343">
        <v>30000</v>
      </c>
      <c r="H1343">
        <v>134.418226541</v>
      </c>
      <c r="I1343">
        <v>134.418227</v>
      </c>
      <c r="J1343">
        <v>401.73123399999997</v>
      </c>
      <c r="K1343" s="6" t="str" cm="1">
        <f t="array" ref="K1343">INDEX(_xlfn.TEXTSPLIT(TableCSV[[#This Row],[csv]],"_"),1)</f>
        <v>sgemm</v>
      </c>
      <c r="L1343" s="6" t="str" cm="1">
        <f t="array" ref="L1343">INDEX(_xlfn.TEXTSPLIT(TableCSV[[#This Row],[csv]],"_"),2)</f>
        <v>mkl</v>
      </c>
      <c r="M134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3" s="6">
        <f>IF(ISNUMBER(SEARCH("optimized",TableCSV[[#This Row],[csv]])),1,0)</f>
        <v>1</v>
      </c>
      <c r="O1343" s="6" t="str" cm="1">
        <f t="array" ref="O1343">INDEX(_xlfn.TEXTSPLIT(INDEX(_xlfn.TEXTSPLIT(TableCSV[[#This Row],[rep]],"="),2)," "),1)</f>
        <v>cores</v>
      </c>
      <c r="P1343" s="6" t="str" cm="1">
        <f t="array" ref="P1343">INDEX(_xlfn.TEXTSPLIT(INDEX(_xlfn.TEXTSPLIT(TableCSV[[#This Row],[rep]],"="),3)," "),1)</f>
        <v>spread</v>
      </c>
      <c r="Q1343" s="6" cm="1">
        <f t="array" ref="Q1343">VALUE(INDEX(_xlfn.TEXTSPLIT(INDEX(_xlfn.TEXTSPLIT(TableCSV[[#This Row],[rep]],"="),4)," "),1))</f>
        <v>3</v>
      </c>
      <c r="R1343" s="6" cm="1">
        <f t="array" ref="R1343">VALUE(INDEX(_xlfn.TEXTSPLIT(INDEX(_xlfn.TEXTSPLIT(TableCSV[[#This Row],[rep]],"="),5)," "),1))</f>
        <v>3</v>
      </c>
    </row>
    <row r="1344" spans="1:18" hidden="1" x14ac:dyDescent="0.25">
      <c r="A1344" t="s">
        <v>1499</v>
      </c>
      <c r="B1344" t="s">
        <v>1500</v>
      </c>
      <c r="C1344" t="s">
        <v>33</v>
      </c>
      <c r="D1344" t="s">
        <v>1559</v>
      </c>
      <c r="E1344">
        <v>30000</v>
      </c>
      <c r="F1344">
        <v>30000</v>
      </c>
      <c r="G1344">
        <v>30000</v>
      </c>
      <c r="H1344">
        <v>203.69373103000001</v>
      </c>
      <c r="I1344">
        <v>203.69373100000001</v>
      </c>
      <c r="J1344">
        <v>265.10388799999998</v>
      </c>
      <c r="K1344" s="6" t="str" cm="1">
        <f t="array" ref="K1344">INDEX(_xlfn.TEXTSPLIT(TableCSV[[#This Row],[csv]],"_"),1)</f>
        <v>sgemm</v>
      </c>
      <c r="L1344" s="6" t="str" cm="1">
        <f t="array" ref="L1344">INDEX(_xlfn.TEXTSPLIT(TableCSV[[#This Row],[csv]],"_"),2)</f>
        <v>mkl</v>
      </c>
      <c r="M134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4" s="6">
        <f>IF(ISNUMBER(SEARCH("optimized",TableCSV[[#This Row],[csv]])),1,0)</f>
        <v>1</v>
      </c>
      <c r="O1344" s="6" t="str" cm="1">
        <f t="array" ref="O1344">INDEX(_xlfn.TEXTSPLIT(INDEX(_xlfn.TEXTSPLIT(TableCSV[[#This Row],[rep]],"="),2)," "),1)</f>
        <v>cores</v>
      </c>
      <c r="P1344" s="6" t="str" cm="1">
        <f t="array" ref="P1344">INDEX(_xlfn.TEXTSPLIT(INDEX(_xlfn.TEXTSPLIT(TableCSV[[#This Row],[rep]],"="),3)," "),1)</f>
        <v>spread</v>
      </c>
      <c r="Q1344" s="6" cm="1">
        <f t="array" ref="Q1344">VALUE(INDEX(_xlfn.TEXTSPLIT(INDEX(_xlfn.TEXTSPLIT(TableCSV[[#This Row],[rep]],"="),4)," "),1))</f>
        <v>2</v>
      </c>
      <c r="R1344" s="6" cm="1">
        <f t="array" ref="R1344">VALUE(INDEX(_xlfn.TEXTSPLIT(INDEX(_xlfn.TEXTSPLIT(TableCSV[[#This Row],[rep]],"="),5)," "),1))</f>
        <v>2</v>
      </c>
    </row>
    <row r="1345" spans="1:18" hidden="1" x14ac:dyDescent="0.25">
      <c r="A1345" t="s">
        <v>1499</v>
      </c>
      <c r="B1345" t="s">
        <v>1500</v>
      </c>
      <c r="C1345" t="s">
        <v>33</v>
      </c>
      <c r="D1345" t="s">
        <v>1560</v>
      </c>
      <c r="E1345">
        <v>30000</v>
      </c>
      <c r="F1345">
        <v>30000</v>
      </c>
      <c r="G1345">
        <v>30000</v>
      </c>
      <c r="H1345">
        <v>402.86175602100002</v>
      </c>
      <c r="I1345">
        <v>402.86175600000001</v>
      </c>
      <c r="J1345">
        <v>134.04101800000001</v>
      </c>
      <c r="K1345" s="6" t="str" cm="1">
        <f t="array" ref="K1345">INDEX(_xlfn.TEXTSPLIT(TableCSV[[#This Row],[csv]],"_"),1)</f>
        <v>sgemm</v>
      </c>
      <c r="L1345" s="6" t="str" cm="1">
        <f t="array" ref="L1345">INDEX(_xlfn.TEXTSPLIT(TableCSV[[#This Row],[csv]],"_"),2)</f>
        <v>mkl</v>
      </c>
      <c r="M134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5" s="6">
        <f>IF(ISNUMBER(SEARCH("optimized",TableCSV[[#This Row],[csv]])),1,0)</f>
        <v>1</v>
      </c>
      <c r="O1345" s="6" t="str" cm="1">
        <f t="array" ref="O1345">INDEX(_xlfn.TEXTSPLIT(INDEX(_xlfn.TEXTSPLIT(TableCSV[[#This Row],[rep]],"="),2)," "),1)</f>
        <v>cores</v>
      </c>
      <c r="P1345" s="6" t="str" cm="1">
        <f t="array" ref="P1345">INDEX(_xlfn.TEXTSPLIT(INDEX(_xlfn.TEXTSPLIT(TableCSV[[#This Row],[rep]],"="),3)," "),1)</f>
        <v>spread</v>
      </c>
      <c r="Q1345" s="6" cm="1">
        <f t="array" ref="Q1345">VALUE(INDEX(_xlfn.TEXTSPLIT(INDEX(_xlfn.TEXTSPLIT(TableCSV[[#This Row],[rep]],"="),4)," "),1))</f>
        <v>1</v>
      </c>
      <c r="R1345" s="6" cm="1">
        <f t="array" ref="R1345">VALUE(INDEX(_xlfn.TEXTSPLIT(INDEX(_xlfn.TEXTSPLIT(TableCSV[[#This Row],[rep]],"="),5)," "),1))</f>
        <v>1</v>
      </c>
    </row>
    <row r="1346" spans="1:18" hidden="1" x14ac:dyDescent="0.25">
      <c r="A1346" t="s">
        <v>1499</v>
      </c>
      <c r="B1346" t="s">
        <v>1500</v>
      </c>
      <c r="C1346" t="s">
        <v>33</v>
      </c>
      <c r="D1346" t="s">
        <v>1561</v>
      </c>
      <c r="E1346">
        <v>30000</v>
      </c>
      <c r="F1346">
        <v>30000</v>
      </c>
      <c r="G1346">
        <v>30000</v>
      </c>
      <c r="H1346">
        <v>33.317109848999998</v>
      </c>
      <c r="I1346">
        <v>33.31711</v>
      </c>
      <c r="J1346">
        <v>1620.788845</v>
      </c>
      <c r="K1346" s="6" t="str" cm="1">
        <f t="array" ref="K1346">INDEX(_xlfn.TEXTSPLIT(TableCSV[[#This Row],[csv]],"_"),1)</f>
        <v>sgemm</v>
      </c>
      <c r="L1346" s="6" t="str" cm="1">
        <f t="array" ref="L1346">INDEX(_xlfn.TEXTSPLIT(TableCSV[[#This Row],[csv]],"_"),2)</f>
        <v>mkl</v>
      </c>
      <c r="M134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6" s="6">
        <f>IF(ISNUMBER(SEARCH("optimized",TableCSV[[#This Row],[csv]])),1,0)</f>
        <v>1</v>
      </c>
      <c r="O1346" s="6" t="str" cm="1">
        <f t="array" ref="O1346">INDEX(_xlfn.TEXTSPLIT(INDEX(_xlfn.TEXTSPLIT(TableCSV[[#This Row],[rep]],"="),2)," "),1)</f>
        <v>cores</v>
      </c>
      <c r="P1346" s="6" t="str" cm="1">
        <f t="array" ref="P1346">INDEX(_xlfn.TEXTSPLIT(INDEX(_xlfn.TEXTSPLIT(TableCSV[[#This Row],[rep]],"="),3)," "),1)</f>
        <v>spread</v>
      </c>
      <c r="Q1346" s="6" cm="1">
        <f t="array" ref="Q1346">VALUE(INDEX(_xlfn.TEXTSPLIT(INDEX(_xlfn.TEXTSPLIT(TableCSV[[#This Row],[rep]],"="),4)," "),1))</f>
        <v>12</v>
      </c>
      <c r="R1346" s="6" cm="1">
        <f t="array" ref="R1346">VALUE(INDEX(_xlfn.TEXTSPLIT(INDEX(_xlfn.TEXTSPLIT(TableCSV[[#This Row],[rep]],"="),5)," "),1))</f>
        <v>12</v>
      </c>
    </row>
    <row r="1347" spans="1:18" hidden="1" x14ac:dyDescent="0.25">
      <c r="A1347" t="s">
        <v>1499</v>
      </c>
      <c r="B1347" t="s">
        <v>1500</v>
      </c>
      <c r="C1347" t="s">
        <v>33</v>
      </c>
      <c r="D1347" t="s">
        <v>1562</v>
      </c>
      <c r="E1347">
        <v>30000</v>
      </c>
      <c r="F1347">
        <v>30000</v>
      </c>
      <c r="G1347">
        <v>30000</v>
      </c>
      <c r="H1347">
        <v>36.276735533</v>
      </c>
      <c r="I1347">
        <v>36.276736</v>
      </c>
      <c r="J1347">
        <v>1488.5573139999999</v>
      </c>
      <c r="K1347" s="6" t="str" cm="1">
        <f t="array" ref="K1347">INDEX(_xlfn.TEXTSPLIT(TableCSV[[#This Row],[csv]],"_"),1)</f>
        <v>sgemm</v>
      </c>
      <c r="L1347" s="6" t="str" cm="1">
        <f t="array" ref="L1347">INDEX(_xlfn.TEXTSPLIT(TableCSV[[#This Row],[csv]],"_"),2)</f>
        <v>mkl</v>
      </c>
      <c r="M134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7" s="6">
        <f>IF(ISNUMBER(SEARCH("optimized",TableCSV[[#This Row],[csv]])),1,0)</f>
        <v>1</v>
      </c>
      <c r="O1347" s="6" t="str" cm="1">
        <f t="array" ref="O1347">INDEX(_xlfn.TEXTSPLIT(INDEX(_xlfn.TEXTSPLIT(TableCSV[[#This Row],[rep]],"="),2)," "),1)</f>
        <v>cores</v>
      </c>
      <c r="P1347" s="6" t="str" cm="1">
        <f t="array" ref="P1347">INDEX(_xlfn.TEXTSPLIT(INDEX(_xlfn.TEXTSPLIT(TableCSV[[#This Row],[rep]],"="),3)," "),1)</f>
        <v>spread</v>
      </c>
      <c r="Q1347" s="6" cm="1">
        <f t="array" ref="Q1347">VALUE(INDEX(_xlfn.TEXTSPLIT(INDEX(_xlfn.TEXTSPLIT(TableCSV[[#This Row],[rep]],"="),4)," "),1))</f>
        <v>11</v>
      </c>
      <c r="R1347" s="6" cm="1">
        <f t="array" ref="R1347">VALUE(INDEX(_xlfn.TEXTSPLIT(INDEX(_xlfn.TEXTSPLIT(TableCSV[[#This Row],[rep]],"="),5)," "),1))</f>
        <v>11</v>
      </c>
    </row>
    <row r="1348" spans="1:18" hidden="1" x14ac:dyDescent="0.25">
      <c r="A1348" t="s">
        <v>1499</v>
      </c>
      <c r="B1348" t="s">
        <v>1500</v>
      </c>
      <c r="C1348" t="s">
        <v>33</v>
      </c>
      <c r="D1348" t="s">
        <v>1563</v>
      </c>
      <c r="E1348">
        <v>30000</v>
      </c>
      <c r="F1348">
        <v>30000</v>
      </c>
      <c r="G1348">
        <v>30000</v>
      </c>
      <c r="H1348">
        <v>39.934136989000002</v>
      </c>
      <c r="I1348">
        <v>39.934137</v>
      </c>
      <c r="J1348">
        <v>1352.226543</v>
      </c>
      <c r="K1348" s="6" t="str" cm="1">
        <f t="array" ref="K1348">INDEX(_xlfn.TEXTSPLIT(TableCSV[[#This Row],[csv]],"_"),1)</f>
        <v>sgemm</v>
      </c>
      <c r="L1348" s="6" t="str" cm="1">
        <f t="array" ref="L1348">INDEX(_xlfn.TEXTSPLIT(TableCSV[[#This Row],[csv]],"_"),2)</f>
        <v>mkl</v>
      </c>
      <c r="M134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8" s="6">
        <f>IF(ISNUMBER(SEARCH("optimized",TableCSV[[#This Row],[csv]])),1,0)</f>
        <v>1</v>
      </c>
      <c r="O1348" s="6" t="str" cm="1">
        <f t="array" ref="O1348">INDEX(_xlfn.TEXTSPLIT(INDEX(_xlfn.TEXTSPLIT(TableCSV[[#This Row],[rep]],"="),2)," "),1)</f>
        <v>cores</v>
      </c>
      <c r="P1348" s="6" t="str" cm="1">
        <f t="array" ref="P1348">INDEX(_xlfn.TEXTSPLIT(INDEX(_xlfn.TEXTSPLIT(TableCSV[[#This Row],[rep]],"="),3)," "),1)</f>
        <v>spread</v>
      </c>
      <c r="Q1348" s="6" cm="1">
        <f t="array" ref="Q1348">VALUE(INDEX(_xlfn.TEXTSPLIT(INDEX(_xlfn.TEXTSPLIT(TableCSV[[#This Row],[rep]],"="),4)," "),1))</f>
        <v>10</v>
      </c>
      <c r="R1348" s="6" cm="1">
        <f t="array" ref="R1348">VALUE(INDEX(_xlfn.TEXTSPLIT(INDEX(_xlfn.TEXTSPLIT(TableCSV[[#This Row],[rep]],"="),5)," "),1))</f>
        <v>10</v>
      </c>
    </row>
    <row r="1349" spans="1:18" hidden="1" x14ac:dyDescent="0.25">
      <c r="A1349" t="s">
        <v>1499</v>
      </c>
      <c r="B1349" t="s">
        <v>1500</v>
      </c>
      <c r="C1349" t="s">
        <v>33</v>
      </c>
      <c r="D1349" t="s">
        <v>1564</v>
      </c>
      <c r="E1349">
        <v>30000</v>
      </c>
      <c r="F1349">
        <v>30000</v>
      </c>
      <c r="G1349">
        <v>30000</v>
      </c>
      <c r="H1349">
        <v>44.361110965999998</v>
      </c>
      <c r="I1349">
        <v>44.361111000000001</v>
      </c>
      <c r="J1349">
        <v>1217.282408</v>
      </c>
      <c r="K1349" s="6" t="str" cm="1">
        <f t="array" ref="K1349">INDEX(_xlfn.TEXTSPLIT(TableCSV[[#This Row],[csv]],"_"),1)</f>
        <v>sgemm</v>
      </c>
      <c r="L1349" s="6" t="str" cm="1">
        <f t="array" ref="L1349">INDEX(_xlfn.TEXTSPLIT(TableCSV[[#This Row],[csv]],"_"),2)</f>
        <v>mkl</v>
      </c>
      <c r="M134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49" s="6">
        <f>IF(ISNUMBER(SEARCH("optimized",TableCSV[[#This Row],[csv]])),1,0)</f>
        <v>1</v>
      </c>
      <c r="O1349" s="6" t="str" cm="1">
        <f t="array" ref="O1349">INDEX(_xlfn.TEXTSPLIT(INDEX(_xlfn.TEXTSPLIT(TableCSV[[#This Row],[rep]],"="),2)," "),1)</f>
        <v>cores</v>
      </c>
      <c r="P1349" s="6" t="str" cm="1">
        <f t="array" ref="P1349">INDEX(_xlfn.TEXTSPLIT(INDEX(_xlfn.TEXTSPLIT(TableCSV[[#This Row],[rep]],"="),3)," "),1)</f>
        <v>spread</v>
      </c>
      <c r="Q1349" s="6" cm="1">
        <f t="array" ref="Q1349">VALUE(INDEX(_xlfn.TEXTSPLIT(INDEX(_xlfn.TEXTSPLIT(TableCSV[[#This Row],[rep]],"="),4)," "),1))</f>
        <v>9</v>
      </c>
      <c r="R1349" s="6" cm="1">
        <f t="array" ref="R1349">VALUE(INDEX(_xlfn.TEXTSPLIT(INDEX(_xlfn.TEXTSPLIT(TableCSV[[#This Row],[rep]],"="),5)," "),1))</f>
        <v>9</v>
      </c>
    </row>
    <row r="1350" spans="1:18" hidden="1" x14ac:dyDescent="0.25">
      <c r="A1350" t="s">
        <v>1499</v>
      </c>
      <c r="B1350" t="s">
        <v>1500</v>
      </c>
      <c r="C1350" t="s">
        <v>33</v>
      </c>
      <c r="D1350" t="s">
        <v>1565</v>
      </c>
      <c r="E1350">
        <v>30000</v>
      </c>
      <c r="F1350">
        <v>30000</v>
      </c>
      <c r="G1350">
        <v>30000</v>
      </c>
      <c r="H1350">
        <v>49.912132776999997</v>
      </c>
      <c r="I1350">
        <v>49.912132999999997</v>
      </c>
      <c r="J1350">
        <v>1081.9012729999999</v>
      </c>
      <c r="K1350" s="6" t="str" cm="1">
        <f t="array" ref="K1350">INDEX(_xlfn.TEXTSPLIT(TableCSV[[#This Row],[csv]],"_"),1)</f>
        <v>sgemm</v>
      </c>
      <c r="L1350" s="6" t="str" cm="1">
        <f t="array" ref="L1350">INDEX(_xlfn.TEXTSPLIT(TableCSV[[#This Row],[csv]],"_"),2)</f>
        <v>mkl</v>
      </c>
      <c r="M135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50" s="6">
        <f>IF(ISNUMBER(SEARCH("optimized",TableCSV[[#This Row],[csv]])),1,0)</f>
        <v>1</v>
      </c>
      <c r="O1350" s="6" t="str" cm="1">
        <f t="array" ref="O1350">INDEX(_xlfn.TEXTSPLIT(INDEX(_xlfn.TEXTSPLIT(TableCSV[[#This Row],[rep]],"="),2)," "),1)</f>
        <v>cores</v>
      </c>
      <c r="P1350" s="6" t="str" cm="1">
        <f t="array" ref="P1350">INDEX(_xlfn.TEXTSPLIT(INDEX(_xlfn.TEXTSPLIT(TableCSV[[#This Row],[rep]],"="),3)," "),1)</f>
        <v>spread</v>
      </c>
      <c r="Q1350" s="6" cm="1">
        <f t="array" ref="Q1350">VALUE(INDEX(_xlfn.TEXTSPLIT(INDEX(_xlfn.TEXTSPLIT(TableCSV[[#This Row],[rep]],"="),4)," "),1))</f>
        <v>8</v>
      </c>
      <c r="R1350" s="6" cm="1">
        <f t="array" ref="R1350">VALUE(INDEX(_xlfn.TEXTSPLIT(INDEX(_xlfn.TEXTSPLIT(TableCSV[[#This Row],[rep]],"="),5)," "),1))</f>
        <v>8</v>
      </c>
    </row>
    <row r="1351" spans="1:18" hidden="1" x14ac:dyDescent="0.25">
      <c r="A1351" t="s">
        <v>1499</v>
      </c>
      <c r="B1351" t="s">
        <v>1500</v>
      </c>
      <c r="C1351" t="s">
        <v>33</v>
      </c>
      <c r="D1351" t="s">
        <v>1566</v>
      </c>
      <c r="E1351">
        <v>30000</v>
      </c>
      <c r="F1351">
        <v>30000</v>
      </c>
      <c r="G1351">
        <v>30000</v>
      </c>
      <c r="H1351">
        <v>57.043741845</v>
      </c>
      <c r="I1351">
        <v>57.043742000000002</v>
      </c>
      <c r="J1351">
        <v>946.64196700000002</v>
      </c>
      <c r="K1351" s="6" t="str" cm="1">
        <f t="array" ref="K1351">INDEX(_xlfn.TEXTSPLIT(TableCSV[[#This Row],[csv]],"_"),1)</f>
        <v>sgemm</v>
      </c>
      <c r="L1351" s="6" t="str" cm="1">
        <f t="array" ref="L1351">INDEX(_xlfn.TEXTSPLIT(TableCSV[[#This Row],[csv]],"_"),2)</f>
        <v>mkl</v>
      </c>
      <c r="M135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51" s="6">
        <f>IF(ISNUMBER(SEARCH("optimized",TableCSV[[#This Row],[csv]])),1,0)</f>
        <v>1</v>
      </c>
      <c r="O1351" s="6" t="str" cm="1">
        <f t="array" ref="O1351">INDEX(_xlfn.TEXTSPLIT(INDEX(_xlfn.TEXTSPLIT(TableCSV[[#This Row],[rep]],"="),2)," "),1)</f>
        <v>cores</v>
      </c>
      <c r="P1351" s="6" t="str" cm="1">
        <f t="array" ref="P1351">INDEX(_xlfn.TEXTSPLIT(INDEX(_xlfn.TEXTSPLIT(TableCSV[[#This Row],[rep]],"="),3)," "),1)</f>
        <v>spread</v>
      </c>
      <c r="Q1351" s="6" cm="1">
        <f t="array" ref="Q1351">VALUE(INDEX(_xlfn.TEXTSPLIT(INDEX(_xlfn.TEXTSPLIT(TableCSV[[#This Row],[rep]],"="),4)," "),1))</f>
        <v>7</v>
      </c>
      <c r="R1351" s="6" cm="1">
        <f t="array" ref="R1351">VALUE(INDEX(_xlfn.TEXTSPLIT(INDEX(_xlfn.TEXTSPLIT(TableCSV[[#This Row],[rep]],"="),5)," "),1))</f>
        <v>7</v>
      </c>
    </row>
    <row r="1352" spans="1:18" hidden="1" x14ac:dyDescent="0.25">
      <c r="A1352" t="s">
        <v>1499</v>
      </c>
      <c r="B1352" t="s">
        <v>1500</v>
      </c>
      <c r="C1352" t="s">
        <v>33</v>
      </c>
      <c r="D1352" t="s">
        <v>1567</v>
      </c>
      <c r="E1352">
        <v>30000</v>
      </c>
      <c r="F1352">
        <v>30000</v>
      </c>
      <c r="G1352">
        <v>30000</v>
      </c>
      <c r="H1352">
        <v>66.922485660000007</v>
      </c>
      <c r="I1352">
        <v>66.922486000000006</v>
      </c>
      <c r="J1352">
        <v>806.90368100000001</v>
      </c>
      <c r="K1352" s="6" t="str" cm="1">
        <f t="array" ref="K1352">INDEX(_xlfn.TEXTSPLIT(TableCSV[[#This Row],[csv]],"_"),1)</f>
        <v>sgemm</v>
      </c>
      <c r="L1352" s="6" t="str" cm="1">
        <f t="array" ref="L1352">INDEX(_xlfn.TEXTSPLIT(TableCSV[[#This Row],[csv]],"_"),2)</f>
        <v>mkl</v>
      </c>
      <c r="M135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352" s="6">
        <f>IF(ISNUMBER(SEARCH("optimized",TableCSV[[#This Row],[csv]])),1,0)</f>
        <v>1</v>
      </c>
      <c r="O1352" s="6" t="str" cm="1">
        <f t="array" ref="O1352">INDEX(_xlfn.TEXTSPLIT(INDEX(_xlfn.TEXTSPLIT(TableCSV[[#This Row],[rep]],"="),2)," "),1)</f>
        <v>cores</v>
      </c>
      <c r="P1352" s="6" t="str" cm="1">
        <f t="array" ref="P1352">INDEX(_xlfn.TEXTSPLIT(INDEX(_xlfn.TEXTSPLIT(TableCSV[[#This Row],[rep]],"="),3)," "),1)</f>
        <v>spread</v>
      </c>
      <c r="Q1352" s="6" cm="1">
        <f t="array" ref="Q1352">VALUE(INDEX(_xlfn.TEXTSPLIT(INDEX(_xlfn.TEXTSPLIT(TableCSV[[#This Row],[rep]],"="),4)," "),1))</f>
        <v>6</v>
      </c>
      <c r="R1352" s="6" cm="1">
        <f t="array" ref="R1352">VALUE(INDEX(_xlfn.TEXTSPLIT(INDEX(_xlfn.TEXTSPLIT(TableCSV[[#This Row],[rep]],"="),5)," "),1))</f>
        <v>6</v>
      </c>
    </row>
    <row r="1353" spans="1:18" hidden="1" x14ac:dyDescent="0.25">
      <c r="A1353" t="s">
        <v>1568</v>
      </c>
      <c r="B1353" t="s">
        <v>1569</v>
      </c>
      <c r="C1353" t="s">
        <v>30</v>
      </c>
      <c r="D1353" t="s">
        <v>1570</v>
      </c>
      <c r="E1353">
        <v>30000</v>
      </c>
      <c r="F1353">
        <v>30000</v>
      </c>
      <c r="G1353">
        <v>30000</v>
      </c>
      <c r="H1353">
        <v>1152.2733355190001</v>
      </c>
      <c r="I1353">
        <v>1152.273336</v>
      </c>
      <c r="J1353">
        <v>46.863880999999999</v>
      </c>
      <c r="K1353" s="6" t="str" cm="1">
        <f t="array" ref="K1353">INDEX(_xlfn.TEXTSPLIT(TableCSV[[#This Row],[csv]],"_"),1)</f>
        <v>dgemm</v>
      </c>
      <c r="L1353" s="6" t="str" cm="1">
        <f t="array" ref="L1353">INDEX(_xlfn.TEXTSPLIT(TableCSV[[#This Row],[csv]],"_"),2)</f>
        <v>mkl</v>
      </c>
      <c r="M135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3" s="6">
        <f>IF(ISNUMBER(SEARCH("optimized",TableCSV[[#This Row],[csv]])),1,0)</f>
        <v>1</v>
      </c>
      <c r="O1353" s="6" t="str" cm="1">
        <f t="array" ref="O1353">INDEX(_xlfn.TEXTSPLIT(INDEX(_xlfn.TEXTSPLIT(TableCSV[[#This Row],[rep]],"="),2)," "),1)</f>
        <v>cores</v>
      </c>
      <c r="P1353" s="6" t="str" cm="1">
        <f t="array" ref="P1353">INDEX(_xlfn.TEXTSPLIT(INDEX(_xlfn.TEXTSPLIT(TableCSV[[#This Row],[rep]],"="),3)," "),1)</f>
        <v>spread</v>
      </c>
      <c r="Q1353" s="6" cm="1">
        <f t="array" ref="Q1353">VALUE(INDEX(_xlfn.TEXTSPLIT(INDEX(_xlfn.TEXTSPLIT(TableCSV[[#This Row],[rep]],"="),4)," "),1))</f>
        <v>1</v>
      </c>
      <c r="R1353" s="6" cm="1">
        <f t="array" ref="R1353">VALUE(INDEX(_xlfn.TEXTSPLIT(INDEX(_xlfn.TEXTSPLIT(TableCSV[[#This Row],[rep]],"="),5)," "),1))</f>
        <v>1</v>
      </c>
    </row>
    <row r="1354" spans="1:18" hidden="1" x14ac:dyDescent="0.25">
      <c r="A1354" t="s">
        <v>1568</v>
      </c>
      <c r="B1354" t="s">
        <v>1569</v>
      </c>
      <c r="C1354" t="s">
        <v>30</v>
      </c>
      <c r="D1354" t="s">
        <v>1571</v>
      </c>
      <c r="E1354">
        <v>30000</v>
      </c>
      <c r="F1354">
        <v>30000</v>
      </c>
      <c r="G1354">
        <v>30000</v>
      </c>
      <c r="H1354">
        <v>576.48843395999995</v>
      </c>
      <c r="I1354">
        <v>576.48843399999998</v>
      </c>
      <c r="J1354">
        <v>93.670569999999998</v>
      </c>
      <c r="K1354" s="6" t="str" cm="1">
        <f t="array" ref="K1354">INDEX(_xlfn.TEXTSPLIT(TableCSV[[#This Row],[csv]],"_"),1)</f>
        <v>dgemm</v>
      </c>
      <c r="L1354" s="6" t="str" cm="1">
        <f t="array" ref="L1354">INDEX(_xlfn.TEXTSPLIT(TableCSV[[#This Row],[csv]],"_"),2)</f>
        <v>mkl</v>
      </c>
      <c r="M135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4" s="6">
        <f>IF(ISNUMBER(SEARCH("optimized",TableCSV[[#This Row],[csv]])),1,0)</f>
        <v>1</v>
      </c>
      <c r="O1354" s="6" t="str" cm="1">
        <f t="array" ref="O1354">INDEX(_xlfn.TEXTSPLIT(INDEX(_xlfn.TEXTSPLIT(TableCSV[[#This Row],[rep]],"="),2)," "),1)</f>
        <v>cores</v>
      </c>
      <c r="P1354" s="6" t="str" cm="1">
        <f t="array" ref="P1354">INDEX(_xlfn.TEXTSPLIT(INDEX(_xlfn.TEXTSPLIT(TableCSV[[#This Row],[rep]],"="),3)," "),1)</f>
        <v>spread</v>
      </c>
      <c r="Q1354" s="6" cm="1">
        <f t="array" ref="Q1354">VALUE(INDEX(_xlfn.TEXTSPLIT(INDEX(_xlfn.TEXTSPLIT(TableCSV[[#This Row],[rep]],"="),4)," "),1))</f>
        <v>2</v>
      </c>
      <c r="R1354" s="6" cm="1">
        <f t="array" ref="R1354">VALUE(INDEX(_xlfn.TEXTSPLIT(INDEX(_xlfn.TEXTSPLIT(TableCSV[[#This Row],[rep]],"="),5)," "),1))</f>
        <v>2</v>
      </c>
    </row>
    <row r="1355" spans="1:18" hidden="1" x14ac:dyDescent="0.25">
      <c r="A1355" t="s">
        <v>1568</v>
      </c>
      <c r="B1355" t="s">
        <v>1569</v>
      </c>
      <c r="C1355" t="s">
        <v>30</v>
      </c>
      <c r="D1355" t="s">
        <v>1572</v>
      </c>
      <c r="E1355">
        <v>30000</v>
      </c>
      <c r="F1355">
        <v>30000</v>
      </c>
      <c r="G1355">
        <v>30000</v>
      </c>
      <c r="H1355">
        <v>383.89462904999999</v>
      </c>
      <c r="I1355">
        <v>383.89462900000001</v>
      </c>
      <c r="J1355">
        <v>140.663599</v>
      </c>
      <c r="K1355" s="6" t="str" cm="1">
        <f t="array" ref="K1355">INDEX(_xlfn.TEXTSPLIT(TableCSV[[#This Row],[csv]],"_"),1)</f>
        <v>dgemm</v>
      </c>
      <c r="L1355" s="6" t="str" cm="1">
        <f t="array" ref="L1355">INDEX(_xlfn.TEXTSPLIT(TableCSV[[#This Row],[csv]],"_"),2)</f>
        <v>mkl</v>
      </c>
      <c r="M135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5" s="6">
        <f>IF(ISNUMBER(SEARCH("optimized",TableCSV[[#This Row],[csv]])),1,0)</f>
        <v>1</v>
      </c>
      <c r="O1355" s="6" t="str" cm="1">
        <f t="array" ref="O1355">INDEX(_xlfn.TEXTSPLIT(INDEX(_xlfn.TEXTSPLIT(TableCSV[[#This Row],[rep]],"="),2)," "),1)</f>
        <v>cores</v>
      </c>
      <c r="P1355" s="6" t="str" cm="1">
        <f t="array" ref="P1355">INDEX(_xlfn.TEXTSPLIT(INDEX(_xlfn.TEXTSPLIT(TableCSV[[#This Row],[rep]],"="),3)," "),1)</f>
        <v>spread</v>
      </c>
      <c r="Q1355" s="6" cm="1">
        <f t="array" ref="Q1355">VALUE(INDEX(_xlfn.TEXTSPLIT(INDEX(_xlfn.TEXTSPLIT(TableCSV[[#This Row],[rep]],"="),4)," "),1))</f>
        <v>3</v>
      </c>
      <c r="R1355" s="6" cm="1">
        <f t="array" ref="R1355">VALUE(INDEX(_xlfn.TEXTSPLIT(INDEX(_xlfn.TEXTSPLIT(TableCSV[[#This Row],[rep]],"="),5)," "),1))</f>
        <v>3</v>
      </c>
    </row>
    <row r="1356" spans="1:18" hidden="1" x14ac:dyDescent="0.25">
      <c r="A1356" t="s">
        <v>1568</v>
      </c>
      <c r="B1356" t="s">
        <v>1569</v>
      </c>
      <c r="C1356" t="s">
        <v>30</v>
      </c>
      <c r="D1356" t="s">
        <v>1573</v>
      </c>
      <c r="E1356">
        <v>30000</v>
      </c>
      <c r="F1356">
        <v>30000</v>
      </c>
      <c r="G1356">
        <v>30000</v>
      </c>
      <c r="H1356">
        <v>290.01487993500001</v>
      </c>
      <c r="I1356">
        <v>290.01488000000001</v>
      </c>
      <c r="J1356">
        <v>186.19734299999999</v>
      </c>
      <c r="K1356" s="6" t="str" cm="1">
        <f t="array" ref="K1356">INDEX(_xlfn.TEXTSPLIT(TableCSV[[#This Row],[csv]],"_"),1)</f>
        <v>dgemm</v>
      </c>
      <c r="L1356" s="6" t="str" cm="1">
        <f t="array" ref="L1356">INDEX(_xlfn.TEXTSPLIT(TableCSV[[#This Row],[csv]],"_"),2)</f>
        <v>mkl</v>
      </c>
      <c r="M13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6" s="6">
        <f>IF(ISNUMBER(SEARCH("optimized",TableCSV[[#This Row],[csv]])),1,0)</f>
        <v>1</v>
      </c>
      <c r="O1356" s="6" t="str" cm="1">
        <f t="array" ref="O1356">INDEX(_xlfn.TEXTSPLIT(INDEX(_xlfn.TEXTSPLIT(TableCSV[[#This Row],[rep]],"="),2)," "),1)</f>
        <v>cores</v>
      </c>
      <c r="P1356" s="6" t="str" cm="1">
        <f t="array" ref="P1356">INDEX(_xlfn.TEXTSPLIT(INDEX(_xlfn.TEXTSPLIT(TableCSV[[#This Row],[rep]],"="),3)," "),1)</f>
        <v>spread</v>
      </c>
      <c r="Q1356" s="6" cm="1">
        <f t="array" ref="Q1356">VALUE(INDEX(_xlfn.TEXTSPLIT(INDEX(_xlfn.TEXTSPLIT(TableCSV[[#This Row],[rep]],"="),4)," "),1))</f>
        <v>4</v>
      </c>
      <c r="R1356" s="6" cm="1">
        <f t="array" ref="R1356">VALUE(INDEX(_xlfn.TEXTSPLIT(INDEX(_xlfn.TEXTSPLIT(TableCSV[[#This Row],[rep]],"="),5)," "),1))</f>
        <v>4</v>
      </c>
    </row>
    <row r="1357" spans="1:18" hidden="1" x14ac:dyDescent="0.25">
      <c r="A1357" t="s">
        <v>1568</v>
      </c>
      <c r="B1357" t="s">
        <v>1569</v>
      </c>
      <c r="C1357" t="s">
        <v>30</v>
      </c>
      <c r="D1357" t="s">
        <v>1574</v>
      </c>
      <c r="E1357">
        <v>30000</v>
      </c>
      <c r="F1357">
        <v>30000</v>
      </c>
      <c r="G1357">
        <v>30000</v>
      </c>
      <c r="H1357">
        <v>232.04934232599999</v>
      </c>
      <c r="I1357">
        <v>232.049342</v>
      </c>
      <c r="J1357">
        <v>232.70912799999999</v>
      </c>
      <c r="K1357" s="6" t="str" cm="1">
        <f t="array" ref="K1357">INDEX(_xlfn.TEXTSPLIT(TableCSV[[#This Row],[csv]],"_"),1)</f>
        <v>dgemm</v>
      </c>
      <c r="L1357" s="6" t="str" cm="1">
        <f t="array" ref="L1357">INDEX(_xlfn.TEXTSPLIT(TableCSV[[#This Row],[csv]],"_"),2)</f>
        <v>mkl</v>
      </c>
      <c r="M13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7" s="6">
        <f>IF(ISNUMBER(SEARCH("optimized",TableCSV[[#This Row],[csv]])),1,0)</f>
        <v>1</v>
      </c>
      <c r="O1357" s="6" t="str" cm="1">
        <f t="array" ref="O1357">INDEX(_xlfn.TEXTSPLIT(INDEX(_xlfn.TEXTSPLIT(TableCSV[[#This Row],[rep]],"="),2)," "),1)</f>
        <v>cores</v>
      </c>
      <c r="P1357" s="6" t="str" cm="1">
        <f t="array" ref="P1357">INDEX(_xlfn.TEXTSPLIT(INDEX(_xlfn.TEXTSPLIT(TableCSV[[#This Row],[rep]],"="),3)," "),1)</f>
        <v>spread</v>
      </c>
      <c r="Q1357" s="6" cm="1">
        <f t="array" ref="Q1357">VALUE(INDEX(_xlfn.TEXTSPLIT(INDEX(_xlfn.TEXTSPLIT(TableCSV[[#This Row],[rep]],"="),4)," "),1))</f>
        <v>5</v>
      </c>
      <c r="R1357" s="6" cm="1">
        <f t="array" ref="R1357">VALUE(INDEX(_xlfn.TEXTSPLIT(INDEX(_xlfn.TEXTSPLIT(TableCSV[[#This Row],[rep]],"="),5)," "),1))</f>
        <v>5</v>
      </c>
    </row>
    <row r="1358" spans="1:18" hidden="1" x14ac:dyDescent="0.25">
      <c r="A1358" t="s">
        <v>1568</v>
      </c>
      <c r="B1358" t="s">
        <v>1569</v>
      </c>
      <c r="C1358" t="s">
        <v>30</v>
      </c>
      <c r="D1358" t="s">
        <v>1575</v>
      </c>
      <c r="E1358">
        <v>30000</v>
      </c>
      <c r="F1358">
        <v>30000</v>
      </c>
      <c r="G1358">
        <v>30000</v>
      </c>
      <c r="H1358">
        <v>192.970781397</v>
      </c>
      <c r="I1358">
        <v>192.97078099999999</v>
      </c>
      <c r="J1358">
        <v>279.83511099999998</v>
      </c>
      <c r="K1358" s="6" t="str" cm="1">
        <f t="array" ref="K1358">INDEX(_xlfn.TEXTSPLIT(TableCSV[[#This Row],[csv]],"_"),1)</f>
        <v>dgemm</v>
      </c>
      <c r="L1358" s="6" t="str" cm="1">
        <f t="array" ref="L1358">INDEX(_xlfn.TEXTSPLIT(TableCSV[[#This Row],[csv]],"_"),2)</f>
        <v>mkl</v>
      </c>
      <c r="M13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8" s="6">
        <f>IF(ISNUMBER(SEARCH("optimized",TableCSV[[#This Row],[csv]])),1,0)</f>
        <v>1</v>
      </c>
      <c r="O1358" s="6" t="str" cm="1">
        <f t="array" ref="O1358">INDEX(_xlfn.TEXTSPLIT(INDEX(_xlfn.TEXTSPLIT(TableCSV[[#This Row],[rep]],"="),2)," "),1)</f>
        <v>cores</v>
      </c>
      <c r="P1358" s="6" t="str" cm="1">
        <f t="array" ref="P1358">INDEX(_xlfn.TEXTSPLIT(INDEX(_xlfn.TEXTSPLIT(TableCSV[[#This Row],[rep]],"="),3)," "),1)</f>
        <v>spread</v>
      </c>
      <c r="Q1358" s="6" cm="1">
        <f t="array" ref="Q1358">VALUE(INDEX(_xlfn.TEXTSPLIT(INDEX(_xlfn.TEXTSPLIT(TableCSV[[#This Row],[rep]],"="),4)," "),1))</f>
        <v>6</v>
      </c>
      <c r="R1358" s="6" cm="1">
        <f t="array" ref="R1358">VALUE(INDEX(_xlfn.TEXTSPLIT(INDEX(_xlfn.TEXTSPLIT(TableCSV[[#This Row],[rep]],"="),5)," "),1))</f>
        <v>6</v>
      </c>
    </row>
    <row r="1359" spans="1:18" hidden="1" x14ac:dyDescent="0.25">
      <c r="A1359" t="s">
        <v>1568</v>
      </c>
      <c r="B1359" t="s">
        <v>1569</v>
      </c>
      <c r="C1359" t="s">
        <v>30</v>
      </c>
      <c r="D1359" t="s">
        <v>1576</v>
      </c>
      <c r="E1359">
        <v>30000</v>
      </c>
      <c r="F1359">
        <v>30000</v>
      </c>
      <c r="G1359">
        <v>30000</v>
      </c>
      <c r="H1359">
        <v>165.82510760400001</v>
      </c>
      <c r="I1359">
        <v>165.825108</v>
      </c>
      <c r="J1359">
        <v>325.644293</v>
      </c>
      <c r="K1359" s="6" t="str" cm="1">
        <f t="array" ref="K1359">INDEX(_xlfn.TEXTSPLIT(TableCSV[[#This Row],[csv]],"_"),1)</f>
        <v>dgemm</v>
      </c>
      <c r="L1359" s="6" t="str" cm="1">
        <f t="array" ref="L1359">INDEX(_xlfn.TEXTSPLIT(TableCSV[[#This Row],[csv]],"_"),2)</f>
        <v>mkl</v>
      </c>
      <c r="M13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59" s="6">
        <f>IF(ISNUMBER(SEARCH("optimized",TableCSV[[#This Row],[csv]])),1,0)</f>
        <v>1</v>
      </c>
      <c r="O1359" s="6" t="str" cm="1">
        <f t="array" ref="O1359">INDEX(_xlfn.TEXTSPLIT(INDEX(_xlfn.TEXTSPLIT(TableCSV[[#This Row],[rep]],"="),2)," "),1)</f>
        <v>cores</v>
      </c>
      <c r="P1359" s="6" t="str" cm="1">
        <f t="array" ref="P1359">INDEX(_xlfn.TEXTSPLIT(INDEX(_xlfn.TEXTSPLIT(TableCSV[[#This Row],[rep]],"="),3)," "),1)</f>
        <v>spread</v>
      </c>
      <c r="Q1359" s="6" cm="1">
        <f t="array" ref="Q1359">VALUE(INDEX(_xlfn.TEXTSPLIT(INDEX(_xlfn.TEXTSPLIT(TableCSV[[#This Row],[rep]],"="),4)," "),1))</f>
        <v>7</v>
      </c>
      <c r="R1359" s="6" cm="1">
        <f t="array" ref="R1359">VALUE(INDEX(_xlfn.TEXTSPLIT(INDEX(_xlfn.TEXTSPLIT(TableCSV[[#This Row],[rep]],"="),5)," "),1))</f>
        <v>7</v>
      </c>
    </row>
    <row r="1360" spans="1:18" hidden="1" x14ac:dyDescent="0.25">
      <c r="A1360" t="s">
        <v>1568</v>
      </c>
      <c r="B1360" t="s">
        <v>1569</v>
      </c>
      <c r="C1360" t="s">
        <v>30</v>
      </c>
      <c r="D1360" t="s">
        <v>1577</v>
      </c>
      <c r="E1360">
        <v>30000</v>
      </c>
      <c r="F1360">
        <v>30000</v>
      </c>
      <c r="G1360">
        <v>30000</v>
      </c>
      <c r="H1360">
        <v>148.23840881699999</v>
      </c>
      <c r="I1360">
        <v>148.23840899999999</v>
      </c>
      <c r="J1360">
        <v>364.27805999999998</v>
      </c>
      <c r="K1360" s="6" t="str" cm="1">
        <f t="array" ref="K1360">INDEX(_xlfn.TEXTSPLIT(TableCSV[[#This Row],[csv]],"_"),1)</f>
        <v>dgemm</v>
      </c>
      <c r="L1360" s="6" t="str" cm="1">
        <f t="array" ref="L1360">INDEX(_xlfn.TEXTSPLIT(TableCSV[[#This Row],[csv]],"_"),2)</f>
        <v>mkl</v>
      </c>
      <c r="M13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0" s="6">
        <f>IF(ISNUMBER(SEARCH("optimized",TableCSV[[#This Row],[csv]])),1,0)</f>
        <v>1</v>
      </c>
      <c r="O1360" s="6" t="str" cm="1">
        <f t="array" ref="O1360">INDEX(_xlfn.TEXTSPLIT(INDEX(_xlfn.TEXTSPLIT(TableCSV[[#This Row],[rep]],"="),2)," "),1)</f>
        <v>cores</v>
      </c>
      <c r="P1360" s="6" t="str" cm="1">
        <f t="array" ref="P1360">INDEX(_xlfn.TEXTSPLIT(INDEX(_xlfn.TEXTSPLIT(TableCSV[[#This Row],[rep]],"="),3)," "),1)</f>
        <v>spread</v>
      </c>
      <c r="Q1360" s="6" cm="1">
        <f t="array" ref="Q1360">VALUE(INDEX(_xlfn.TEXTSPLIT(INDEX(_xlfn.TEXTSPLIT(TableCSV[[#This Row],[rep]],"="),4)," "),1))</f>
        <v>8</v>
      </c>
      <c r="R1360" s="6" cm="1">
        <f t="array" ref="R1360">VALUE(INDEX(_xlfn.TEXTSPLIT(INDEX(_xlfn.TEXTSPLIT(TableCSV[[#This Row],[rep]],"="),5)," "),1))</f>
        <v>8</v>
      </c>
    </row>
    <row r="1361" spans="1:18" hidden="1" x14ac:dyDescent="0.25">
      <c r="A1361" t="s">
        <v>1568</v>
      </c>
      <c r="B1361" t="s">
        <v>1569</v>
      </c>
      <c r="C1361" t="s">
        <v>30</v>
      </c>
      <c r="D1361" t="s">
        <v>1578</v>
      </c>
      <c r="E1361">
        <v>30000</v>
      </c>
      <c r="F1361">
        <v>30000</v>
      </c>
      <c r="G1361">
        <v>30000</v>
      </c>
      <c r="H1361">
        <v>130.15546851400001</v>
      </c>
      <c r="I1361">
        <v>130.15546900000001</v>
      </c>
      <c r="J1361">
        <v>414.88844499999999</v>
      </c>
      <c r="K1361" s="6" t="str" cm="1">
        <f t="array" ref="K1361">INDEX(_xlfn.TEXTSPLIT(TableCSV[[#This Row],[csv]],"_"),1)</f>
        <v>dgemm</v>
      </c>
      <c r="L1361" s="6" t="str" cm="1">
        <f t="array" ref="L1361">INDEX(_xlfn.TEXTSPLIT(TableCSV[[#This Row],[csv]],"_"),2)</f>
        <v>mkl</v>
      </c>
      <c r="M13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1" s="6">
        <f>IF(ISNUMBER(SEARCH("optimized",TableCSV[[#This Row],[csv]])),1,0)</f>
        <v>1</v>
      </c>
      <c r="O1361" s="6" t="str" cm="1">
        <f t="array" ref="O1361">INDEX(_xlfn.TEXTSPLIT(INDEX(_xlfn.TEXTSPLIT(TableCSV[[#This Row],[rep]],"="),2)," "),1)</f>
        <v>cores</v>
      </c>
      <c r="P1361" s="6" t="str" cm="1">
        <f t="array" ref="P1361">INDEX(_xlfn.TEXTSPLIT(INDEX(_xlfn.TEXTSPLIT(TableCSV[[#This Row],[rep]],"="),3)," "),1)</f>
        <v>spread</v>
      </c>
      <c r="Q1361" s="6" cm="1">
        <f t="array" ref="Q1361">VALUE(INDEX(_xlfn.TEXTSPLIT(INDEX(_xlfn.TEXTSPLIT(TableCSV[[#This Row],[rep]],"="),4)," "),1))</f>
        <v>9</v>
      </c>
      <c r="R1361" s="6" cm="1">
        <f t="array" ref="R1361">VALUE(INDEX(_xlfn.TEXTSPLIT(INDEX(_xlfn.TEXTSPLIT(TableCSV[[#This Row],[rep]],"="),5)," "),1))</f>
        <v>9</v>
      </c>
    </row>
    <row r="1362" spans="1:18" hidden="1" x14ac:dyDescent="0.25">
      <c r="A1362" t="s">
        <v>1568</v>
      </c>
      <c r="B1362" t="s">
        <v>1569</v>
      </c>
      <c r="C1362" t="s">
        <v>30</v>
      </c>
      <c r="D1362" t="s">
        <v>1579</v>
      </c>
      <c r="E1362">
        <v>30000</v>
      </c>
      <c r="F1362">
        <v>30000</v>
      </c>
      <c r="G1362">
        <v>30000</v>
      </c>
      <c r="H1362">
        <v>119.131027128</v>
      </c>
      <c r="I1362">
        <v>119.131027</v>
      </c>
      <c r="J1362">
        <v>453.28241800000001</v>
      </c>
      <c r="K1362" s="6" t="str" cm="1">
        <f t="array" ref="K1362">INDEX(_xlfn.TEXTSPLIT(TableCSV[[#This Row],[csv]],"_"),1)</f>
        <v>dgemm</v>
      </c>
      <c r="L1362" s="6" t="str" cm="1">
        <f t="array" ref="L1362">INDEX(_xlfn.TEXTSPLIT(TableCSV[[#This Row],[csv]],"_"),2)</f>
        <v>mkl</v>
      </c>
      <c r="M13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2" s="6">
        <f>IF(ISNUMBER(SEARCH("optimized",TableCSV[[#This Row],[csv]])),1,0)</f>
        <v>1</v>
      </c>
      <c r="O1362" s="6" t="str" cm="1">
        <f t="array" ref="O1362">INDEX(_xlfn.TEXTSPLIT(INDEX(_xlfn.TEXTSPLIT(TableCSV[[#This Row],[rep]],"="),2)," "),1)</f>
        <v>cores</v>
      </c>
      <c r="P1362" s="6" t="str" cm="1">
        <f t="array" ref="P1362">INDEX(_xlfn.TEXTSPLIT(INDEX(_xlfn.TEXTSPLIT(TableCSV[[#This Row],[rep]],"="),3)," "),1)</f>
        <v>spread</v>
      </c>
      <c r="Q1362" s="6" cm="1">
        <f t="array" ref="Q1362">VALUE(INDEX(_xlfn.TEXTSPLIT(INDEX(_xlfn.TEXTSPLIT(TableCSV[[#This Row],[rep]],"="),4)," "),1))</f>
        <v>10</v>
      </c>
      <c r="R1362" s="6" cm="1">
        <f t="array" ref="R1362">VALUE(INDEX(_xlfn.TEXTSPLIT(INDEX(_xlfn.TEXTSPLIT(TableCSV[[#This Row],[rep]],"="),5)," "),1))</f>
        <v>10</v>
      </c>
    </row>
    <row r="1363" spans="1:18" hidden="1" x14ac:dyDescent="0.25">
      <c r="A1363" t="s">
        <v>1568</v>
      </c>
      <c r="B1363" t="s">
        <v>1569</v>
      </c>
      <c r="C1363" t="s">
        <v>30</v>
      </c>
      <c r="D1363" t="s">
        <v>1580</v>
      </c>
      <c r="E1363">
        <v>30000</v>
      </c>
      <c r="F1363">
        <v>30000</v>
      </c>
      <c r="G1363">
        <v>30000</v>
      </c>
      <c r="H1363">
        <v>109.033226931</v>
      </c>
      <c r="I1363">
        <v>109.033227</v>
      </c>
      <c r="J1363">
        <v>495.26187099999999</v>
      </c>
      <c r="K1363" s="6" t="str" cm="1">
        <f t="array" ref="K1363">INDEX(_xlfn.TEXTSPLIT(TableCSV[[#This Row],[csv]],"_"),1)</f>
        <v>dgemm</v>
      </c>
      <c r="L1363" s="6" t="str" cm="1">
        <f t="array" ref="L1363">INDEX(_xlfn.TEXTSPLIT(TableCSV[[#This Row],[csv]],"_"),2)</f>
        <v>mkl</v>
      </c>
      <c r="M13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3" s="6">
        <f>IF(ISNUMBER(SEARCH("optimized",TableCSV[[#This Row],[csv]])),1,0)</f>
        <v>1</v>
      </c>
      <c r="O1363" s="6" t="str" cm="1">
        <f t="array" ref="O1363">INDEX(_xlfn.TEXTSPLIT(INDEX(_xlfn.TEXTSPLIT(TableCSV[[#This Row],[rep]],"="),2)," "),1)</f>
        <v>cores</v>
      </c>
      <c r="P1363" s="6" t="str" cm="1">
        <f t="array" ref="P1363">INDEX(_xlfn.TEXTSPLIT(INDEX(_xlfn.TEXTSPLIT(TableCSV[[#This Row],[rep]],"="),3)," "),1)</f>
        <v>spread</v>
      </c>
      <c r="Q1363" s="6" cm="1">
        <f t="array" ref="Q1363">VALUE(INDEX(_xlfn.TEXTSPLIT(INDEX(_xlfn.TEXTSPLIT(TableCSV[[#This Row],[rep]],"="),4)," "),1))</f>
        <v>11</v>
      </c>
      <c r="R1363" s="6" cm="1">
        <f t="array" ref="R1363">VALUE(INDEX(_xlfn.TEXTSPLIT(INDEX(_xlfn.TEXTSPLIT(TableCSV[[#This Row],[rep]],"="),5)," "),1))</f>
        <v>11</v>
      </c>
    </row>
    <row r="1364" spans="1:18" hidden="1" x14ac:dyDescent="0.25">
      <c r="A1364" t="s">
        <v>1568</v>
      </c>
      <c r="B1364" t="s">
        <v>1569</v>
      </c>
      <c r="C1364" t="s">
        <v>30</v>
      </c>
      <c r="D1364" t="s">
        <v>1581</v>
      </c>
      <c r="E1364">
        <v>30000</v>
      </c>
      <c r="F1364">
        <v>30000</v>
      </c>
      <c r="G1364">
        <v>30000</v>
      </c>
      <c r="H1364">
        <v>100.751476858</v>
      </c>
      <c r="I1364">
        <v>100.75147699999999</v>
      </c>
      <c r="J1364">
        <v>535.97229200000004</v>
      </c>
      <c r="K1364" s="6" t="str" cm="1">
        <f t="array" ref="K1364">INDEX(_xlfn.TEXTSPLIT(TableCSV[[#This Row],[csv]],"_"),1)</f>
        <v>dgemm</v>
      </c>
      <c r="L1364" s="6" t="str" cm="1">
        <f t="array" ref="L1364">INDEX(_xlfn.TEXTSPLIT(TableCSV[[#This Row],[csv]],"_"),2)</f>
        <v>mkl</v>
      </c>
      <c r="M13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4" s="6">
        <f>IF(ISNUMBER(SEARCH("optimized",TableCSV[[#This Row],[csv]])),1,0)</f>
        <v>1</v>
      </c>
      <c r="O1364" s="6" t="str" cm="1">
        <f t="array" ref="O1364">INDEX(_xlfn.TEXTSPLIT(INDEX(_xlfn.TEXTSPLIT(TableCSV[[#This Row],[rep]],"="),2)," "),1)</f>
        <v>cores</v>
      </c>
      <c r="P1364" s="6" t="str" cm="1">
        <f t="array" ref="P1364">INDEX(_xlfn.TEXTSPLIT(INDEX(_xlfn.TEXTSPLIT(TableCSV[[#This Row],[rep]],"="),3)," "),1)</f>
        <v>spread</v>
      </c>
      <c r="Q1364" s="6" cm="1">
        <f t="array" ref="Q1364">VALUE(INDEX(_xlfn.TEXTSPLIT(INDEX(_xlfn.TEXTSPLIT(TableCSV[[#This Row],[rep]],"="),4)," "),1))</f>
        <v>12</v>
      </c>
      <c r="R1364" s="6" cm="1">
        <f t="array" ref="R1364">VALUE(INDEX(_xlfn.TEXTSPLIT(INDEX(_xlfn.TEXTSPLIT(TableCSV[[#This Row],[rep]],"="),5)," "),1))</f>
        <v>12</v>
      </c>
    </row>
    <row r="1365" spans="1:18" hidden="1" x14ac:dyDescent="0.25">
      <c r="A1365" t="s">
        <v>1568</v>
      </c>
      <c r="B1365" t="s">
        <v>1569</v>
      </c>
      <c r="C1365" t="s">
        <v>30</v>
      </c>
      <c r="D1365" t="s">
        <v>1582</v>
      </c>
      <c r="E1365">
        <v>30000</v>
      </c>
      <c r="F1365">
        <v>30000</v>
      </c>
      <c r="G1365">
        <v>30000</v>
      </c>
      <c r="H1365">
        <v>93.884255947</v>
      </c>
      <c r="I1365">
        <v>93.884255999999993</v>
      </c>
      <c r="J1365">
        <v>575.17631100000006</v>
      </c>
      <c r="K1365" s="6" t="str" cm="1">
        <f t="array" ref="K1365">INDEX(_xlfn.TEXTSPLIT(TableCSV[[#This Row],[csv]],"_"),1)</f>
        <v>dgemm</v>
      </c>
      <c r="L1365" s="6" t="str" cm="1">
        <f t="array" ref="L1365">INDEX(_xlfn.TEXTSPLIT(TableCSV[[#This Row],[csv]],"_"),2)</f>
        <v>mkl</v>
      </c>
      <c r="M13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5" s="6">
        <f>IF(ISNUMBER(SEARCH("optimized",TableCSV[[#This Row],[csv]])),1,0)</f>
        <v>1</v>
      </c>
      <c r="O1365" s="6" t="str" cm="1">
        <f t="array" ref="O1365">INDEX(_xlfn.TEXTSPLIT(INDEX(_xlfn.TEXTSPLIT(TableCSV[[#This Row],[rep]],"="),2)," "),1)</f>
        <v>cores</v>
      </c>
      <c r="P1365" s="6" t="str" cm="1">
        <f t="array" ref="P1365">INDEX(_xlfn.TEXTSPLIT(INDEX(_xlfn.TEXTSPLIT(TableCSV[[#This Row],[rep]],"="),3)," "),1)</f>
        <v>spread</v>
      </c>
      <c r="Q1365" s="6" cm="1">
        <f t="array" ref="Q1365">VALUE(INDEX(_xlfn.TEXTSPLIT(INDEX(_xlfn.TEXTSPLIT(TableCSV[[#This Row],[rep]],"="),4)," "),1))</f>
        <v>13</v>
      </c>
      <c r="R1365" s="6" cm="1">
        <f t="array" ref="R1365">VALUE(INDEX(_xlfn.TEXTSPLIT(INDEX(_xlfn.TEXTSPLIT(TableCSV[[#This Row],[rep]],"="),5)," "),1))</f>
        <v>13</v>
      </c>
    </row>
    <row r="1366" spans="1:18" hidden="1" x14ac:dyDescent="0.25">
      <c r="A1366" t="s">
        <v>1568</v>
      </c>
      <c r="B1366" t="s">
        <v>1569</v>
      </c>
      <c r="C1366" t="s">
        <v>30</v>
      </c>
      <c r="D1366" t="s">
        <v>1583</v>
      </c>
      <c r="E1366">
        <v>30000</v>
      </c>
      <c r="F1366">
        <v>30000</v>
      </c>
      <c r="G1366">
        <v>30000</v>
      </c>
      <c r="H1366">
        <v>87.134826294999996</v>
      </c>
      <c r="I1366">
        <v>87.134826000000004</v>
      </c>
      <c r="J1366">
        <v>619.72924399999999</v>
      </c>
      <c r="K1366" s="6" t="str" cm="1">
        <f t="array" ref="K1366">INDEX(_xlfn.TEXTSPLIT(TableCSV[[#This Row],[csv]],"_"),1)</f>
        <v>dgemm</v>
      </c>
      <c r="L1366" s="6" t="str" cm="1">
        <f t="array" ref="L1366">INDEX(_xlfn.TEXTSPLIT(TableCSV[[#This Row],[csv]],"_"),2)</f>
        <v>mkl</v>
      </c>
      <c r="M13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6" s="6">
        <f>IF(ISNUMBER(SEARCH("optimized",TableCSV[[#This Row],[csv]])),1,0)</f>
        <v>1</v>
      </c>
      <c r="O1366" s="6" t="str" cm="1">
        <f t="array" ref="O1366">INDEX(_xlfn.TEXTSPLIT(INDEX(_xlfn.TEXTSPLIT(TableCSV[[#This Row],[rep]],"="),2)," "),1)</f>
        <v>cores</v>
      </c>
      <c r="P1366" s="6" t="str" cm="1">
        <f t="array" ref="P1366">INDEX(_xlfn.TEXTSPLIT(INDEX(_xlfn.TEXTSPLIT(TableCSV[[#This Row],[rep]],"="),3)," "),1)</f>
        <v>spread</v>
      </c>
      <c r="Q1366" s="6" cm="1">
        <f t="array" ref="Q1366">VALUE(INDEX(_xlfn.TEXTSPLIT(INDEX(_xlfn.TEXTSPLIT(TableCSV[[#This Row],[rep]],"="),4)," "),1))</f>
        <v>14</v>
      </c>
      <c r="R1366" s="6" cm="1">
        <f t="array" ref="R1366">VALUE(INDEX(_xlfn.TEXTSPLIT(INDEX(_xlfn.TEXTSPLIT(TableCSV[[#This Row],[rep]],"="),5)," "),1))</f>
        <v>14</v>
      </c>
    </row>
    <row r="1367" spans="1:18" hidden="1" x14ac:dyDescent="0.25">
      <c r="A1367" t="s">
        <v>1568</v>
      </c>
      <c r="B1367" t="s">
        <v>1569</v>
      </c>
      <c r="C1367" t="s">
        <v>30</v>
      </c>
      <c r="D1367" t="s">
        <v>1584</v>
      </c>
      <c r="E1367">
        <v>30000</v>
      </c>
      <c r="F1367">
        <v>30000</v>
      </c>
      <c r="G1367">
        <v>30000</v>
      </c>
      <c r="H1367">
        <v>83.619844924000006</v>
      </c>
      <c r="I1367">
        <v>83.619844999999998</v>
      </c>
      <c r="J1367">
        <v>645.77972</v>
      </c>
      <c r="K1367" s="6" t="str" cm="1">
        <f t="array" ref="K1367">INDEX(_xlfn.TEXTSPLIT(TableCSV[[#This Row],[csv]],"_"),1)</f>
        <v>dgemm</v>
      </c>
      <c r="L1367" s="6" t="str" cm="1">
        <f t="array" ref="L1367">INDEX(_xlfn.TEXTSPLIT(TableCSV[[#This Row],[csv]],"_"),2)</f>
        <v>mkl</v>
      </c>
      <c r="M13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7" s="6">
        <f>IF(ISNUMBER(SEARCH("optimized",TableCSV[[#This Row],[csv]])),1,0)</f>
        <v>1</v>
      </c>
      <c r="O1367" s="6" t="str" cm="1">
        <f t="array" ref="O1367">INDEX(_xlfn.TEXTSPLIT(INDEX(_xlfn.TEXTSPLIT(TableCSV[[#This Row],[rep]],"="),2)," "),1)</f>
        <v>cores</v>
      </c>
      <c r="P1367" s="6" t="str" cm="1">
        <f t="array" ref="P1367">INDEX(_xlfn.TEXTSPLIT(INDEX(_xlfn.TEXTSPLIT(TableCSV[[#This Row],[rep]],"="),3)," "),1)</f>
        <v>spread</v>
      </c>
      <c r="Q1367" s="6" cm="1">
        <f t="array" ref="Q1367">VALUE(INDEX(_xlfn.TEXTSPLIT(INDEX(_xlfn.TEXTSPLIT(TableCSV[[#This Row],[rep]],"="),4)," "),1))</f>
        <v>15</v>
      </c>
      <c r="R1367" s="6" cm="1">
        <f t="array" ref="R1367">VALUE(INDEX(_xlfn.TEXTSPLIT(INDEX(_xlfn.TEXTSPLIT(TableCSV[[#This Row],[rep]],"="),5)," "),1))</f>
        <v>15</v>
      </c>
    </row>
    <row r="1368" spans="1:18" hidden="1" x14ac:dyDescent="0.25">
      <c r="A1368" t="s">
        <v>1568</v>
      </c>
      <c r="B1368" t="s">
        <v>1569</v>
      </c>
      <c r="C1368" t="s">
        <v>30</v>
      </c>
      <c r="D1368" t="s">
        <v>1585</v>
      </c>
      <c r="E1368">
        <v>30000</v>
      </c>
      <c r="F1368">
        <v>30000</v>
      </c>
      <c r="G1368">
        <v>30000</v>
      </c>
      <c r="H1368">
        <v>91.645345145999997</v>
      </c>
      <c r="I1368">
        <v>91.645345000000006</v>
      </c>
      <c r="J1368">
        <v>589.22796300000005</v>
      </c>
      <c r="K1368" s="6" t="str" cm="1">
        <f t="array" ref="K1368">INDEX(_xlfn.TEXTSPLIT(TableCSV[[#This Row],[csv]],"_"),1)</f>
        <v>dgemm</v>
      </c>
      <c r="L1368" s="6" t="str" cm="1">
        <f t="array" ref="L1368">INDEX(_xlfn.TEXTSPLIT(TableCSV[[#This Row],[csv]],"_"),2)</f>
        <v>mkl</v>
      </c>
      <c r="M13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8" s="6">
        <f>IF(ISNUMBER(SEARCH("optimized",TableCSV[[#This Row],[csv]])),1,0)</f>
        <v>1</v>
      </c>
      <c r="O1368" s="6" t="str" cm="1">
        <f t="array" ref="O1368">INDEX(_xlfn.TEXTSPLIT(INDEX(_xlfn.TEXTSPLIT(TableCSV[[#This Row],[rep]],"="),2)," "),1)</f>
        <v>cores</v>
      </c>
      <c r="P1368" s="6" t="str" cm="1">
        <f t="array" ref="P1368">INDEX(_xlfn.TEXTSPLIT(INDEX(_xlfn.TEXTSPLIT(TableCSV[[#This Row],[rep]],"="),3)," "),1)</f>
        <v>spread</v>
      </c>
      <c r="Q1368" s="6" cm="1">
        <f t="array" ref="Q1368">VALUE(INDEX(_xlfn.TEXTSPLIT(INDEX(_xlfn.TEXTSPLIT(TableCSV[[#This Row],[rep]],"="),4)," "),1))</f>
        <v>16</v>
      </c>
      <c r="R1368" s="6" cm="1">
        <f t="array" ref="R1368">VALUE(INDEX(_xlfn.TEXTSPLIT(INDEX(_xlfn.TEXTSPLIT(TableCSV[[#This Row],[rep]],"="),5)," "),1))</f>
        <v>16</v>
      </c>
    </row>
    <row r="1369" spans="1:18" hidden="1" x14ac:dyDescent="0.25">
      <c r="A1369" t="s">
        <v>1568</v>
      </c>
      <c r="B1369" t="s">
        <v>1569</v>
      </c>
      <c r="C1369" t="s">
        <v>30</v>
      </c>
      <c r="D1369" t="s">
        <v>1586</v>
      </c>
      <c r="E1369">
        <v>30000</v>
      </c>
      <c r="F1369">
        <v>30000</v>
      </c>
      <c r="G1369">
        <v>30000</v>
      </c>
      <c r="H1369">
        <v>86.847702827000006</v>
      </c>
      <c r="I1369">
        <v>86.847702999999996</v>
      </c>
      <c r="J1369">
        <v>621.77810399999998</v>
      </c>
      <c r="K1369" s="6" t="str" cm="1">
        <f t="array" ref="K1369">INDEX(_xlfn.TEXTSPLIT(TableCSV[[#This Row],[csv]],"_"),1)</f>
        <v>dgemm</v>
      </c>
      <c r="L1369" s="6" t="str" cm="1">
        <f t="array" ref="L1369">INDEX(_xlfn.TEXTSPLIT(TableCSV[[#This Row],[csv]],"_"),2)</f>
        <v>mkl</v>
      </c>
      <c r="M13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69" s="6">
        <f>IF(ISNUMBER(SEARCH("optimized",TableCSV[[#This Row],[csv]])),1,0)</f>
        <v>1</v>
      </c>
      <c r="O1369" s="6" t="str" cm="1">
        <f t="array" ref="O1369">INDEX(_xlfn.TEXTSPLIT(INDEX(_xlfn.TEXTSPLIT(TableCSV[[#This Row],[rep]],"="),2)," "),1)</f>
        <v>cores</v>
      </c>
      <c r="P1369" s="6" t="str" cm="1">
        <f t="array" ref="P1369">INDEX(_xlfn.TEXTSPLIT(INDEX(_xlfn.TEXTSPLIT(TableCSV[[#This Row],[rep]],"="),3)," "),1)</f>
        <v>spread</v>
      </c>
      <c r="Q1369" s="6" cm="1">
        <f t="array" ref="Q1369">VALUE(INDEX(_xlfn.TEXTSPLIT(INDEX(_xlfn.TEXTSPLIT(TableCSV[[#This Row],[rep]],"="),4)," "),1))</f>
        <v>17</v>
      </c>
      <c r="R1369" s="6" cm="1">
        <f t="array" ref="R1369">VALUE(INDEX(_xlfn.TEXTSPLIT(INDEX(_xlfn.TEXTSPLIT(TableCSV[[#This Row],[rep]],"="),5)," "),1))</f>
        <v>17</v>
      </c>
    </row>
    <row r="1370" spans="1:18" hidden="1" x14ac:dyDescent="0.25">
      <c r="A1370" t="s">
        <v>1568</v>
      </c>
      <c r="B1370" t="s">
        <v>1569</v>
      </c>
      <c r="C1370" t="s">
        <v>30</v>
      </c>
      <c r="D1370" t="s">
        <v>1587</v>
      </c>
      <c r="E1370">
        <v>30000</v>
      </c>
      <c r="F1370">
        <v>30000</v>
      </c>
      <c r="G1370">
        <v>30000</v>
      </c>
      <c r="H1370">
        <v>84.021847937999993</v>
      </c>
      <c r="I1370">
        <v>84.021848000000006</v>
      </c>
      <c r="J1370">
        <v>642.68998299999998</v>
      </c>
      <c r="K1370" s="6" t="str" cm="1">
        <f t="array" ref="K1370">INDEX(_xlfn.TEXTSPLIT(TableCSV[[#This Row],[csv]],"_"),1)</f>
        <v>dgemm</v>
      </c>
      <c r="L1370" s="6" t="str" cm="1">
        <f t="array" ref="L1370">INDEX(_xlfn.TEXTSPLIT(TableCSV[[#This Row],[csv]],"_"),2)</f>
        <v>mkl</v>
      </c>
      <c r="M13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0" s="6">
        <f>IF(ISNUMBER(SEARCH("optimized",TableCSV[[#This Row],[csv]])),1,0)</f>
        <v>1</v>
      </c>
      <c r="O1370" s="6" t="str" cm="1">
        <f t="array" ref="O1370">INDEX(_xlfn.TEXTSPLIT(INDEX(_xlfn.TEXTSPLIT(TableCSV[[#This Row],[rep]],"="),2)," "),1)</f>
        <v>cores</v>
      </c>
      <c r="P1370" s="6" t="str" cm="1">
        <f t="array" ref="P1370">INDEX(_xlfn.TEXTSPLIT(INDEX(_xlfn.TEXTSPLIT(TableCSV[[#This Row],[rep]],"="),3)," "),1)</f>
        <v>spread</v>
      </c>
      <c r="Q1370" s="6" cm="1">
        <f t="array" ref="Q1370">VALUE(INDEX(_xlfn.TEXTSPLIT(INDEX(_xlfn.TEXTSPLIT(TableCSV[[#This Row],[rep]],"="),4)," "),1))</f>
        <v>18</v>
      </c>
      <c r="R1370" s="6" cm="1">
        <f t="array" ref="R1370">VALUE(INDEX(_xlfn.TEXTSPLIT(INDEX(_xlfn.TEXTSPLIT(TableCSV[[#This Row],[rep]],"="),5)," "),1))</f>
        <v>18</v>
      </c>
    </row>
    <row r="1371" spans="1:18" hidden="1" x14ac:dyDescent="0.25">
      <c r="A1371" t="s">
        <v>1568</v>
      </c>
      <c r="B1371" t="s">
        <v>1569</v>
      </c>
      <c r="C1371" t="s">
        <v>30</v>
      </c>
      <c r="D1371" t="s">
        <v>1588</v>
      </c>
      <c r="E1371">
        <v>30000</v>
      </c>
      <c r="F1371">
        <v>30000</v>
      </c>
      <c r="G1371">
        <v>30000</v>
      </c>
      <c r="H1371">
        <v>81.552620739000005</v>
      </c>
      <c r="I1371">
        <v>81.552621000000002</v>
      </c>
      <c r="J1371">
        <v>662.14916800000003</v>
      </c>
      <c r="K1371" s="6" t="str" cm="1">
        <f t="array" ref="K1371">INDEX(_xlfn.TEXTSPLIT(TableCSV[[#This Row],[csv]],"_"),1)</f>
        <v>dgemm</v>
      </c>
      <c r="L1371" s="6" t="str" cm="1">
        <f t="array" ref="L1371">INDEX(_xlfn.TEXTSPLIT(TableCSV[[#This Row],[csv]],"_"),2)</f>
        <v>mkl</v>
      </c>
      <c r="M13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1" s="6">
        <f>IF(ISNUMBER(SEARCH("optimized",TableCSV[[#This Row],[csv]])),1,0)</f>
        <v>1</v>
      </c>
      <c r="O1371" s="6" t="str" cm="1">
        <f t="array" ref="O1371">INDEX(_xlfn.TEXTSPLIT(INDEX(_xlfn.TEXTSPLIT(TableCSV[[#This Row],[rep]],"="),2)," "),1)</f>
        <v>cores</v>
      </c>
      <c r="P1371" s="6" t="str" cm="1">
        <f t="array" ref="P1371">INDEX(_xlfn.TEXTSPLIT(INDEX(_xlfn.TEXTSPLIT(TableCSV[[#This Row],[rep]],"="),3)," "),1)</f>
        <v>spread</v>
      </c>
      <c r="Q1371" s="6" cm="1">
        <f t="array" ref="Q1371">VALUE(INDEX(_xlfn.TEXTSPLIT(INDEX(_xlfn.TEXTSPLIT(TableCSV[[#This Row],[rep]],"="),4)," "),1))</f>
        <v>19</v>
      </c>
      <c r="R1371" s="6" cm="1">
        <f t="array" ref="R1371">VALUE(INDEX(_xlfn.TEXTSPLIT(INDEX(_xlfn.TEXTSPLIT(TableCSV[[#This Row],[rep]],"="),5)," "),1))</f>
        <v>19</v>
      </c>
    </row>
    <row r="1372" spans="1:18" hidden="1" x14ac:dyDescent="0.25">
      <c r="A1372" t="s">
        <v>1568</v>
      </c>
      <c r="B1372" t="s">
        <v>1569</v>
      </c>
      <c r="C1372" t="s">
        <v>30</v>
      </c>
      <c r="D1372" t="s">
        <v>1589</v>
      </c>
      <c r="E1372">
        <v>30000</v>
      </c>
      <c r="F1372">
        <v>30000</v>
      </c>
      <c r="G1372">
        <v>30000</v>
      </c>
      <c r="H1372">
        <v>79.325866175000002</v>
      </c>
      <c r="I1372">
        <v>79.325866000000005</v>
      </c>
      <c r="J1372">
        <v>680.73634200000004</v>
      </c>
      <c r="K1372" s="6" t="str" cm="1">
        <f t="array" ref="K1372">INDEX(_xlfn.TEXTSPLIT(TableCSV[[#This Row],[csv]],"_"),1)</f>
        <v>dgemm</v>
      </c>
      <c r="L1372" s="6" t="str" cm="1">
        <f t="array" ref="L1372">INDEX(_xlfn.TEXTSPLIT(TableCSV[[#This Row],[csv]],"_"),2)</f>
        <v>mkl</v>
      </c>
      <c r="M13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2" s="6">
        <f>IF(ISNUMBER(SEARCH("optimized",TableCSV[[#This Row],[csv]])),1,0)</f>
        <v>1</v>
      </c>
      <c r="O1372" s="6" t="str" cm="1">
        <f t="array" ref="O1372">INDEX(_xlfn.TEXTSPLIT(INDEX(_xlfn.TEXTSPLIT(TableCSV[[#This Row],[rep]],"="),2)," "),1)</f>
        <v>cores</v>
      </c>
      <c r="P1372" s="6" t="str" cm="1">
        <f t="array" ref="P1372">INDEX(_xlfn.TEXTSPLIT(INDEX(_xlfn.TEXTSPLIT(TableCSV[[#This Row],[rep]],"="),3)," "),1)</f>
        <v>spread</v>
      </c>
      <c r="Q1372" s="6" cm="1">
        <f t="array" ref="Q1372">VALUE(INDEX(_xlfn.TEXTSPLIT(INDEX(_xlfn.TEXTSPLIT(TableCSV[[#This Row],[rep]],"="),4)," "),1))</f>
        <v>20</v>
      </c>
      <c r="R1372" s="6" cm="1">
        <f t="array" ref="R1372">VALUE(INDEX(_xlfn.TEXTSPLIT(INDEX(_xlfn.TEXTSPLIT(TableCSV[[#This Row],[rep]],"="),5)," "),1))</f>
        <v>20</v>
      </c>
    </row>
    <row r="1373" spans="1:18" hidden="1" x14ac:dyDescent="0.25">
      <c r="A1373" t="s">
        <v>1568</v>
      </c>
      <c r="B1373" t="s">
        <v>1569</v>
      </c>
      <c r="C1373" t="s">
        <v>30</v>
      </c>
      <c r="D1373" t="s">
        <v>1590</v>
      </c>
      <c r="E1373">
        <v>30000</v>
      </c>
      <c r="F1373">
        <v>30000</v>
      </c>
      <c r="G1373">
        <v>30000</v>
      </c>
      <c r="H1373">
        <v>77.946649930999996</v>
      </c>
      <c r="I1373">
        <v>77.946650000000005</v>
      </c>
      <c r="J1373">
        <v>692.78153799999995</v>
      </c>
      <c r="K1373" s="6" t="str" cm="1">
        <f t="array" ref="K1373">INDEX(_xlfn.TEXTSPLIT(TableCSV[[#This Row],[csv]],"_"),1)</f>
        <v>dgemm</v>
      </c>
      <c r="L1373" s="6" t="str" cm="1">
        <f t="array" ref="L1373">INDEX(_xlfn.TEXTSPLIT(TableCSV[[#This Row],[csv]],"_"),2)</f>
        <v>mkl</v>
      </c>
      <c r="M13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3" s="6">
        <f>IF(ISNUMBER(SEARCH("optimized",TableCSV[[#This Row],[csv]])),1,0)</f>
        <v>1</v>
      </c>
      <c r="O1373" s="6" t="str" cm="1">
        <f t="array" ref="O1373">INDEX(_xlfn.TEXTSPLIT(INDEX(_xlfn.TEXTSPLIT(TableCSV[[#This Row],[rep]],"="),2)," "),1)</f>
        <v>cores</v>
      </c>
      <c r="P1373" s="6" t="str" cm="1">
        <f t="array" ref="P1373">INDEX(_xlfn.TEXTSPLIT(INDEX(_xlfn.TEXTSPLIT(TableCSV[[#This Row],[rep]],"="),3)," "),1)</f>
        <v>spread</v>
      </c>
      <c r="Q1373" s="6" cm="1">
        <f t="array" ref="Q1373">VALUE(INDEX(_xlfn.TEXTSPLIT(INDEX(_xlfn.TEXTSPLIT(TableCSV[[#This Row],[rep]],"="),4)," "),1))</f>
        <v>21</v>
      </c>
      <c r="R1373" s="6" cm="1">
        <f t="array" ref="R1373">VALUE(INDEX(_xlfn.TEXTSPLIT(INDEX(_xlfn.TEXTSPLIT(TableCSV[[#This Row],[rep]],"="),5)," "),1))</f>
        <v>21</v>
      </c>
    </row>
    <row r="1374" spans="1:18" hidden="1" x14ac:dyDescent="0.25">
      <c r="A1374" t="s">
        <v>1568</v>
      </c>
      <c r="B1374" t="s">
        <v>1569</v>
      </c>
      <c r="C1374" t="s">
        <v>30</v>
      </c>
      <c r="D1374" t="s">
        <v>1591</v>
      </c>
      <c r="E1374">
        <v>30000</v>
      </c>
      <c r="F1374">
        <v>30000</v>
      </c>
      <c r="G1374">
        <v>30000</v>
      </c>
      <c r="H1374">
        <v>74.777405131999998</v>
      </c>
      <c r="I1374">
        <v>74.777405000000002</v>
      </c>
      <c r="J1374">
        <v>722.14327200000002</v>
      </c>
      <c r="K1374" s="6" t="str" cm="1">
        <f t="array" ref="K1374">INDEX(_xlfn.TEXTSPLIT(TableCSV[[#This Row],[csv]],"_"),1)</f>
        <v>dgemm</v>
      </c>
      <c r="L1374" s="6" t="str" cm="1">
        <f t="array" ref="L1374">INDEX(_xlfn.TEXTSPLIT(TableCSV[[#This Row],[csv]],"_"),2)</f>
        <v>mkl</v>
      </c>
      <c r="M13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4" s="6">
        <f>IF(ISNUMBER(SEARCH("optimized",TableCSV[[#This Row],[csv]])),1,0)</f>
        <v>1</v>
      </c>
      <c r="O1374" s="6" t="str" cm="1">
        <f t="array" ref="O1374">INDEX(_xlfn.TEXTSPLIT(INDEX(_xlfn.TEXTSPLIT(TableCSV[[#This Row],[rep]],"="),2)," "),1)</f>
        <v>cores</v>
      </c>
      <c r="P1374" s="6" t="str" cm="1">
        <f t="array" ref="P1374">INDEX(_xlfn.TEXTSPLIT(INDEX(_xlfn.TEXTSPLIT(TableCSV[[#This Row],[rep]],"="),3)," "),1)</f>
        <v>spread</v>
      </c>
      <c r="Q1374" s="6" cm="1">
        <f t="array" ref="Q1374">VALUE(INDEX(_xlfn.TEXTSPLIT(INDEX(_xlfn.TEXTSPLIT(TableCSV[[#This Row],[rep]],"="),4)," "),1))</f>
        <v>22</v>
      </c>
      <c r="R1374" s="6" cm="1">
        <f t="array" ref="R1374">VALUE(INDEX(_xlfn.TEXTSPLIT(INDEX(_xlfn.TEXTSPLIT(TableCSV[[#This Row],[rep]],"="),5)," "),1))</f>
        <v>22</v>
      </c>
    </row>
    <row r="1375" spans="1:18" hidden="1" x14ac:dyDescent="0.25">
      <c r="A1375" t="s">
        <v>1568</v>
      </c>
      <c r="B1375" t="s">
        <v>1569</v>
      </c>
      <c r="C1375" t="s">
        <v>30</v>
      </c>
      <c r="D1375" t="s">
        <v>1592</v>
      </c>
      <c r="E1375">
        <v>30000</v>
      </c>
      <c r="F1375">
        <v>30000</v>
      </c>
      <c r="G1375">
        <v>30000</v>
      </c>
      <c r="H1375">
        <v>74.395687839000004</v>
      </c>
      <c r="I1375">
        <v>74.395688000000007</v>
      </c>
      <c r="J1375">
        <v>725.84852100000001</v>
      </c>
      <c r="K1375" s="6" t="str" cm="1">
        <f t="array" ref="K1375">INDEX(_xlfn.TEXTSPLIT(TableCSV[[#This Row],[csv]],"_"),1)</f>
        <v>dgemm</v>
      </c>
      <c r="L1375" s="6" t="str" cm="1">
        <f t="array" ref="L1375">INDEX(_xlfn.TEXTSPLIT(TableCSV[[#This Row],[csv]],"_"),2)</f>
        <v>mkl</v>
      </c>
      <c r="M13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5" s="6">
        <f>IF(ISNUMBER(SEARCH("optimized",TableCSV[[#This Row],[csv]])),1,0)</f>
        <v>1</v>
      </c>
      <c r="O1375" s="6" t="str" cm="1">
        <f t="array" ref="O1375">INDEX(_xlfn.TEXTSPLIT(INDEX(_xlfn.TEXTSPLIT(TableCSV[[#This Row],[rep]],"="),2)," "),1)</f>
        <v>cores</v>
      </c>
      <c r="P1375" s="6" t="str" cm="1">
        <f t="array" ref="P1375">INDEX(_xlfn.TEXTSPLIT(INDEX(_xlfn.TEXTSPLIT(TableCSV[[#This Row],[rep]],"="),3)," "),1)</f>
        <v>spread</v>
      </c>
      <c r="Q1375" s="6" cm="1">
        <f t="array" ref="Q1375">VALUE(INDEX(_xlfn.TEXTSPLIT(INDEX(_xlfn.TEXTSPLIT(TableCSV[[#This Row],[rep]],"="),4)," "),1))</f>
        <v>23</v>
      </c>
      <c r="R1375" s="6" cm="1">
        <f t="array" ref="R1375">VALUE(INDEX(_xlfn.TEXTSPLIT(INDEX(_xlfn.TEXTSPLIT(TableCSV[[#This Row],[rep]],"="),5)," "),1))</f>
        <v>23</v>
      </c>
    </row>
    <row r="1376" spans="1:18" hidden="1" x14ac:dyDescent="0.25">
      <c r="A1376" t="s">
        <v>1568</v>
      </c>
      <c r="B1376" t="s">
        <v>1569</v>
      </c>
      <c r="C1376" t="s">
        <v>30</v>
      </c>
      <c r="D1376" t="s">
        <v>1593</v>
      </c>
      <c r="E1376">
        <v>30000</v>
      </c>
      <c r="F1376">
        <v>30000</v>
      </c>
      <c r="G1376">
        <v>30000</v>
      </c>
      <c r="H1376">
        <v>78.242139804999994</v>
      </c>
      <c r="I1376">
        <v>78.242140000000006</v>
      </c>
      <c r="J1376">
        <v>690.16517399999998</v>
      </c>
      <c r="K1376" s="6" t="str" cm="1">
        <f t="array" ref="K1376">INDEX(_xlfn.TEXTSPLIT(TableCSV[[#This Row],[csv]],"_"),1)</f>
        <v>dgemm</v>
      </c>
      <c r="L1376" s="6" t="str" cm="1">
        <f t="array" ref="L1376">INDEX(_xlfn.TEXTSPLIT(TableCSV[[#This Row],[csv]],"_"),2)</f>
        <v>mkl</v>
      </c>
      <c r="M13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6" s="6">
        <f>IF(ISNUMBER(SEARCH("optimized",TableCSV[[#This Row],[csv]])),1,0)</f>
        <v>1</v>
      </c>
      <c r="O1376" s="6" t="str" cm="1">
        <f t="array" ref="O1376">INDEX(_xlfn.TEXTSPLIT(INDEX(_xlfn.TEXTSPLIT(TableCSV[[#This Row],[rep]],"="),2)," "),1)</f>
        <v>cores</v>
      </c>
      <c r="P1376" s="6" t="str" cm="1">
        <f t="array" ref="P1376">INDEX(_xlfn.TEXTSPLIT(INDEX(_xlfn.TEXTSPLIT(TableCSV[[#This Row],[rep]],"="),3)," "),1)</f>
        <v>spread</v>
      </c>
      <c r="Q1376" s="6" cm="1">
        <f t="array" ref="Q1376">VALUE(INDEX(_xlfn.TEXTSPLIT(INDEX(_xlfn.TEXTSPLIT(TableCSV[[#This Row],[rep]],"="),4)," "),1))</f>
        <v>24</v>
      </c>
      <c r="R1376" s="6" cm="1">
        <f t="array" ref="R1376">VALUE(INDEX(_xlfn.TEXTSPLIT(INDEX(_xlfn.TEXTSPLIT(TableCSV[[#This Row],[rep]],"="),5)," "),1))</f>
        <v>24</v>
      </c>
    </row>
    <row r="1377" spans="1:18" hidden="1" x14ac:dyDescent="0.25">
      <c r="A1377" t="s">
        <v>1568</v>
      </c>
      <c r="B1377" t="s">
        <v>1569</v>
      </c>
      <c r="C1377" t="s">
        <v>30</v>
      </c>
      <c r="D1377" t="s">
        <v>1594</v>
      </c>
      <c r="E1377">
        <v>30000</v>
      </c>
      <c r="F1377">
        <v>30000</v>
      </c>
      <c r="G1377">
        <v>30000</v>
      </c>
      <c r="H1377">
        <v>69.729549242000004</v>
      </c>
      <c r="I1377">
        <v>69.729549000000006</v>
      </c>
      <c r="J1377">
        <v>774.42060900000001</v>
      </c>
      <c r="K1377" s="6" t="str" cm="1">
        <f t="array" ref="K1377">INDEX(_xlfn.TEXTSPLIT(TableCSV[[#This Row],[csv]],"_"),1)</f>
        <v>dgemm</v>
      </c>
      <c r="L1377" s="6" t="str" cm="1">
        <f t="array" ref="L1377">INDEX(_xlfn.TEXTSPLIT(TableCSV[[#This Row],[csv]],"_"),2)</f>
        <v>mkl</v>
      </c>
      <c r="M13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7" s="6">
        <f>IF(ISNUMBER(SEARCH("optimized",TableCSV[[#This Row],[csv]])),1,0)</f>
        <v>1</v>
      </c>
      <c r="O1377" s="6" t="str" cm="1">
        <f t="array" ref="O1377">INDEX(_xlfn.TEXTSPLIT(INDEX(_xlfn.TEXTSPLIT(TableCSV[[#This Row],[rep]],"="),2)," "),1)</f>
        <v>cores</v>
      </c>
      <c r="P1377" s="6" t="str" cm="1">
        <f t="array" ref="P1377">INDEX(_xlfn.TEXTSPLIT(INDEX(_xlfn.TEXTSPLIT(TableCSV[[#This Row],[rep]],"="),3)," "),1)</f>
        <v>spread</v>
      </c>
      <c r="Q1377" s="6" cm="1">
        <f t="array" ref="Q1377">VALUE(INDEX(_xlfn.TEXTSPLIT(INDEX(_xlfn.TEXTSPLIT(TableCSV[[#This Row],[rep]],"="),4)," "),1))</f>
        <v>25</v>
      </c>
      <c r="R1377" s="6" cm="1">
        <f t="array" ref="R1377">VALUE(INDEX(_xlfn.TEXTSPLIT(INDEX(_xlfn.TEXTSPLIT(TableCSV[[#This Row],[rep]],"="),5)," "),1))</f>
        <v>25</v>
      </c>
    </row>
    <row r="1378" spans="1:18" hidden="1" x14ac:dyDescent="0.25">
      <c r="A1378" t="s">
        <v>1568</v>
      </c>
      <c r="B1378" t="s">
        <v>1569</v>
      </c>
      <c r="C1378" t="s">
        <v>30</v>
      </c>
      <c r="D1378" t="s">
        <v>1595</v>
      </c>
      <c r="E1378">
        <v>30000</v>
      </c>
      <c r="F1378">
        <v>30000</v>
      </c>
      <c r="G1378">
        <v>30000</v>
      </c>
      <c r="H1378">
        <v>68.397547682999999</v>
      </c>
      <c r="I1378">
        <v>68.397548</v>
      </c>
      <c r="J1378">
        <v>789.50198999999998</v>
      </c>
      <c r="K1378" s="6" t="str" cm="1">
        <f t="array" ref="K1378">INDEX(_xlfn.TEXTSPLIT(TableCSV[[#This Row],[csv]],"_"),1)</f>
        <v>dgemm</v>
      </c>
      <c r="L1378" s="6" t="str" cm="1">
        <f t="array" ref="L1378">INDEX(_xlfn.TEXTSPLIT(TableCSV[[#This Row],[csv]],"_"),2)</f>
        <v>mkl</v>
      </c>
      <c r="M13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8" s="6">
        <f>IF(ISNUMBER(SEARCH("optimized",TableCSV[[#This Row],[csv]])),1,0)</f>
        <v>1</v>
      </c>
      <c r="O1378" s="6" t="str" cm="1">
        <f t="array" ref="O1378">INDEX(_xlfn.TEXTSPLIT(INDEX(_xlfn.TEXTSPLIT(TableCSV[[#This Row],[rep]],"="),2)," "),1)</f>
        <v>cores</v>
      </c>
      <c r="P1378" s="6" t="str" cm="1">
        <f t="array" ref="P1378">INDEX(_xlfn.TEXTSPLIT(INDEX(_xlfn.TEXTSPLIT(TableCSV[[#This Row],[rep]],"="),3)," "),1)</f>
        <v>spread</v>
      </c>
      <c r="Q1378" s="6" cm="1">
        <f t="array" ref="Q1378">VALUE(INDEX(_xlfn.TEXTSPLIT(INDEX(_xlfn.TEXTSPLIT(TableCSV[[#This Row],[rep]],"="),4)," "),1))</f>
        <v>26</v>
      </c>
      <c r="R1378" s="6" cm="1">
        <f t="array" ref="R1378">VALUE(INDEX(_xlfn.TEXTSPLIT(INDEX(_xlfn.TEXTSPLIT(TableCSV[[#This Row],[rep]],"="),5)," "),1))</f>
        <v>26</v>
      </c>
    </row>
    <row r="1379" spans="1:18" hidden="1" x14ac:dyDescent="0.25">
      <c r="A1379" t="s">
        <v>1568</v>
      </c>
      <c r="B1379" t="s">
        <v>1569</v>
      </c>
      <c r="C1379" t="s">
        <v>30</v>
      </c>
      <c r="D1379" t="s">
        <v>1596</v>
      </c>
      <c r="E1379">
        <v>30000</v>
      </c>
      <c r="F1379">
        <v>30000</v>
      </c>
      <c r="G1379">
        <v>30000</v>
      </c>
      <c r="H1379">
        <v>66.372582598999998</v>
      </c>
      <c r="I1379">
        <v>66.372583000000006</v>
      </c>
      <c r="J1379">
        <v>813.58895299999995</v>
      </c>
      <c r="K1379" s="6" t="str" cm="1">
        <f t="array" ref="K1379">INDEX(_xlfn.TEXTSPLIT(TableCSV[[#This Row],[csv]],"_"),1)</f>
        <v>dgemm</v>
      </c>
      <c r="L1379" s="6" t="str" cm="1">
        <f t="array" ref="L1379">INDEX(_xlfn.TEXTSPLIT(TableCSV[[#This Row],[csv]],"_"),2)</f>
        <v>mkl</v>
      </c>
      <c r="M13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79" s="6">
        <f>IF(ISNUMBER(SEARCH("optimized",TableCSV[[#This Row],[csv]])),1,0)</f>
        <v>1</v>
      </c>
      <c r="O1379" s="6" t="str" cm="1">
        <f t="array" ref="O1379">INDEX(_xlfn.TEXTSPLIT(INDEX(_xlfn.TEXTSPLIT(TableCSV[[#This Row],[rep]],"="),2)," "),1)</f>
        <v>cores</v>
      </c>
      <c r="P1379" s="6" t="str" cm="1">
        <f t="array" ref="P1379">INDEX(_xlfn.TEXTSPLIT(INDEX(_xlfn.TEXTSPLIT(TableCSV[[#This Row],[rep]],"="),3)," "),1)</f>
        <v>spread</v>
      </c>
      <c r="Q1379" s="6" cm="1">
        <f t="array" ref="Q1379">VALUE(INDEX(_xlfn.TEXTSPLIT(INDEX(_xlfn.TEXTSPLIT(TableCSV[[#This Row],[rep]],"="),4)," "),1))</f>
        <v>27</v>
      </c>
      <c r="R1379" s="6" cm="1">
        <f t="array" ref="R1379">VALUE(INDEX(_xlfn.TEXTSPLIT(INDEX(_xlfn.TEXTSPLIT(TableCSV[[#This Row],[rep]],"="),5)," "),1))</f>
        <v>27</v>
      </c>
    </row>
    <row r="1380" spans="1:18" hidden="1" x14ac:dyDescent="0.25">
      <c r="A1380" t="s">
        <v>1568</v>
      </c>
      <c r="B1380" t="s">
        <v>1569</v>
      </c>
      <c r="C1380" t="s">
        <v>30</v>
      </c>
      <c r="D1380" t="s">
        <v>1597</v>
      </c>
      <c r="E1380">
        <v>30000</v>
      </c>
      <c r="F1380">
        <v>30000</v>
      </c>
      <c r="G1380">
        <v>30000</v>
      </c>
      <c r="H1380">
        <v>75.880025893999999</v>
      </c>
      <c r="I1380">
        <v>75.880026000000001</v>
      </c>
      <c r="J1380">
        <v>711.64973099999997</v>
      </c>
      <c r="K1380" s="6" t="str" cm="1">
        <f t="array" ref="K1380">INDEX(_xlfn.TEXTSPLIT(TableCSV[[#This Row],[csv]],"_"),1)</f>
        <v>dgemm</v>
      </c>
      <c r="L1380" s="6" t="str" cm="1">
        <f t="array" ref="L1380">INDEX(_xlfn.TEXTSPLIT(TableCSV[[#This Row],[csv]],"_"),2)</f>
        <v>mkl</v>
      </c>
      <c r="M13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0" s="6">
        <f>IF(ISNUMBER(SEARCH("optimized",TableCSV[[#This Row],[csv]])),1,0)</f>
        <v>1</v>
      </c>
      <c r="O1380" s="6" t="str" cm="1">
        <f t="array" ref="O1380">INDEX(_xlfn.TEXTSPLIT(INDEX(_xlfn.TEXTSPLIT(TableCSV[[#This Row],[rep]],"="),2)," "),1)</f>
        <v>cores</v>
      </c>
      <c r="P1380" s="6" t="str" cm="1">
        <f t="array" ref="P1380">INDEX(_xlfn.TEXTSPLIT(INDEX(_xlfn.TEXTSPLIT(TableCSV[[#This Row],[rep]],"="),3)," "),1)</f>
        <v>spread</v>
      </c>
      <c r="Q1380" s="6" cm="1">
        <f t="array" ref="Q1380">VALUE(INDEX(_xlfn.TEXTSPLIT(INDEX(_xlfn.TEXTSPLIT(TableCSV[[#This Row],[rep]],"="),4)," "),1))</f>
        <v>28</v>
      </c>
      <c r="R1380" s="6" cm="1">
        <f t="array" ref="R1380">VALUE(INDEX(_xlfn.TEXTSPLIT(INDEX(_xlfn.TEXTSPLIT(TableCSV[[#This Row],[rep]],"="),5)," "),1))</f>
        <v>28</v>
      </c>
    </row>
    <row r="1381" spans="1:18" hidden="1" x14ac:dyDescent="0.25">
      <c r="A1381" t="s">
        <v>1568</v>
      </c>
      <c r="B1381" t="s">
        <v>1569</v>
      </c>
      <c r="C1381" t="s">
        <v>30</v>
      </c>
      <c r="D1381" t="s">
        <v>1598</v>
      </c>
      <c r="E1381">
        <v>30000</v>
      </c>
      <c r="F1381">
        <v>30000</v>
      </c>
      <c r="G1381">
        <v>30000</v>
      </c>
      <c r="H1381">
        <v>64.367347705</v>
      </c>
      <c r="I1381">
        <v>64.367348000000007</v>
      </c>
      <c r="J1381">
        <v>838.93467599999997</v>
      </c>
      <c r="K1381" s="6" t="str" cm="1">
        <f t="array" ref="K1381">INDEX(_xlfn.TEXTSPLIT(TableCSV[[#This Row],[csv]],"_"),1)</f>
        <v>dgemm</v>
      </c>
      <c r="L1381" s="6" t="str" cm="1">
        <f t="array" ref="L1381">INDEX(_xlfn.TEXTSPLIT(TableCSV[[#This Row],[csv]],"_"),2)</f>
        <v>mkl</v>
      </c>
      <c r="M13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1" s="6">
        <f>IF(ISNUMBER(SEARCH("optimized",TableCSV[[#This Row],[csv]])),1,0)</f>
        <v>1</v>
      </c>
      <c r="O1381" s="6" t="str" cm="1">
        <f t="array" ref="O1381">INDEX(_xlfn.TEXTSPLIT(INDEX(_xlfn.TEXTSPLIT(TableCSV[[#This Row],[rep]],"="),2)," "),1)</f>
        <v>cores</v>
      </c>
      <c r="P1381" s="6" t="str" cm="1">
        <f t="array" ref="P1381">INDEX(_xlfn.TEXTSPLIT(INDEX(_xlfn.TEXTSPLIT(TableCSV[[#This Row],[rep]],"="),3)," "),1)</f>
        <v>spread</v>
      </c>
      <c r="Q1381" s="6" cm="1">
        <f t="array" ref="Q1381">VALUE(INDEX(_xlfn.TEXTSPLIT(INDEX(_xlfn.TEXTSPLIT(TableCSV[[#This Row],[rep]],"="),4)," "),1))</f>
        <v>29</v>
      </c>
      <c r="R1381" s="6" cm="1">
        <f t="array" ref="R1381">VALUE(INDEX(_xlfn.TEXTSPLIT(INDEX(_xlfn.TEXTSPLIT(TableCSV[[#This Row],[rep]],"="),5)," "),1))</f>
        <v>29</v>
      </c>
    </row>
    <row r="1382" spans="1:18" hidden="1" x14ac:dyDescent="0.25">
      <c r="A1382" t="s">
        <v>1568</v>
      </c>
      <c r="B1382" t="s">
        <v>1569</v>
      </c>
      <c r="C1382" t="s">
        <v>30</v>
      </c>
      <c r="D1382" t="s">
        <v>1599</v>
      </c>
      <c r="E1382">
        <v>30000</v>
      </c>
      <c r="F1382">
        <v>30000</v>
      </c>
      <c r="G1382">
        <v>30000</v>
      </c>
      <c r="H1382">
        <v>62.795755243000002</v>
      </c>
      <c r="I1382">
        <v>62.795755</v>
      </c>
      <c r="J1382">
        <v>859.93073600000002</v>
      </c>
      <c r="K1382" s="6" t="str" cm="1">
        <f t="array" ref="K1382">INDEX(_xlfn.TEXTSPLIT(TableCSV[[#This Row],[csv]],"_"),1)</f>
        <v>dgemm</v>
      </c>
      <c r="L1382" s="6" t="str" cm="1">
        <f t="array" ref="L1382">INDEX(_xlfn.TEXTSPLIT(TableCSV[[#This Row],[csv]],"_"),2)</f>
        <v>mkl</v>
      </c>
      <c r="M13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2" s="6">
        <f>IF(ISNUMBER(SEARCH("optimized",TableCSV[[#This Row],[csv]])),1,0)</f>
        <v>1</v>
      </c>
      <c r="O1382" s="6" t="str" cm="1">
        <f t="array" ref="O1382">INDEX(_xlfn.TEXTSPLIT(INDEX(_xlfn.TEXTSPLIT(TableCSV[[#This Row],[rep]],"="),2)," "),1)</f>
        <v>cores</v>
      </c>
      <c r="P1382" s="6" t="str" cm="1">
        <f t="array" ref="P1382">INDEX(_xlfn.TEXTSPLIT(INDEX(_xlfn.TEXTSPLIT(TableCSV[[#This Row],[rep]],"="),3)," "),1)</f>
        <v>spread</v>
      </c>
      <c r="Q1382" s="6" cm="1">
        <f t="array" ref="Q1382">VALUE(INDEX(_xlfn.TEXTSPLIT(INDEX(_xlfn.TEXTSPLIT(TableCSV[[#This Row],[rep]],"="),4)," "),1))</f>
        <v>30</v>
      </c>
      <c r="R1382" s="6" cm="1">
        <f t="array" ref="R1382">VALUE(INDEX(_xlfn.TEXTSPLIT(INDEX(_xlfn.TEXTSPLIT(TableCSV[[#This Row],[rep]],"="),5)," "),1))</f>
        <v>30</v>
      </c>
    </row>
    <row r="1383" spans="1:18" hidden="1" x14ac:dyDescent="0.25">
      <c r="A1383" t="s">
        <v>1568</v>
      </c>
      <c r="B1383" t="s">
        <v>1569</v>
      </c>
      <c r="C1383" t="s">
        <v>30</v>
      </c>
      <c r="D1383" t="s">
        <v>1600</v>
      </c>
      <c r="E1383">
        <v>30000</v>
      </c>
      <c r="F1383">
        <v>30000</v>
      </c>
      <c r="G1383">
        <v>30000</v>
      </c>
      <c r="H1383">
        <v>62.958448455999999</v>
      </c>
      <c r="I1383">
        <v>62.958447999999997</v>
      </c>
      <c r="J1383">
        <v>857.70855700000004</v>
      </c>
      <c r="K1383" s="6" t="str" cm="1">
        <f t="array" ref="K1383">INDEX(_xlfn.TEXTSPLIT(TableCSV[[#This Row],[csv]],"_"),1)</f>
        <v>dgemm</v>
      </c>
      <c r="L1383" s="6" t="str" cm="1">
        <f t="array" ref="L1383">INDEX(_xlfn.TEXTSPLIT(TableCSV[[#This Row],[csv]],"_"),2)</f>
        <v>mkl</v>
      </c>
      <c r="M13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3" s="6">
        <f>IF(ISNUMBER(SEARCH("optimized",TableCSV[[#This Row],[csv]])),1,0)</f>
        <v>1</v>
      </c>
      <c r="O1383" s="6" t="str" cm="1">
        <f t="array" ref="O1383">INDEX(_xlfn.TEXTSPLIT(INDEX(_xlfn.TEXTSPLIT(TableCSV[[#This Row],[rep]],"="),2)," "),1)</f>
        <v>cores</v>
      </c>
      <c r="P1383" s="6" t="str" cm="1">
        <f t="array" ref="P1383">INDEX(_xlfn.TEXTSPLIT(INDEX(_xlfn.TEXTSPLIT(TableCSV[[#This Row],[rep]],"="),3)," "),1)</f>
        <v>spread</v>
      </c>
      <c r="Q1383" s="6" cm="1">
        <f t="array" ref="Q1383">VALUE(INDEX(_xlfn.TEXTSPLIT(INDEX(_xlfn.TEXTSPLIT(TableCSV[[#This Row],[rep]],"="),4)," "),1))</f>
        <v>31</v>
      </c>
      <c r="R1383" s="6" cm="1">
        <f t="array" ref="R1383">VALUE(INDEX(_xlfn.TEXTSPLIT(INDEX(_xlfn.TEXTSPLIT(TableCSV[[#This Row],[rep]],"="),5)," "),1))</f>
        <v>31</v>
      </c>
    </row>
    <row r="1384" spans="1:18" hidden="1" x14ac:dyDescent="0.25">
      <c r="A1384" t="s">
        <v>1568</v>
      </c>
      <c r="B1384" t="s">
        <v>1569</v>
      </c>
      <c r="C1384" t="s">
        <v>30</v>
      </c>
      <c r="D1384" t="s">
        <v>1601</v>
      </c>
      <c r="E1384">
        <v>30000</v>
      </c>
      <c r="F1384">
        <v>30000</v>
      </c>
      <c r="G1384">
        <v>30000</v>
      </c>
      <c r="H1384">
        <v>70.844851822999999</v>
      </c>
      <c r="I1384">
        <v>70.844852000000003</v>
      </c>
      <c r="J1384">
        <v>762.22899199999995</v>
      </c>
      <c r="K1384" s="6" t="str" cm="1">
        <f t="array" ref="K1384">INDEX(_xlfn.TEXTSPLIT(TableCSV[[#This Row],[csv]],"_"),1)</f>
        <v>dgemm</v>
      </c>
      <c r="L1384" s="6" t="str" cm="1">
        <f t="array" ref="L1384">INDEX(_xlfn.TEXTSPLIT(TableCSV[[#This Row],[csv]],"_"),2)</f>
        <v>mkl</v>
      </c>
      <c r="M13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4" s="6">
        <f>IF(ISNUMBER(SEARCH("optimized",TableCSV[[#This Row],[csv]])),1,0)</f>
        <v>1</v>
      </c>
      <c r="O1384" s="6" t="str" cm="1">
        <f t="array" ref="O1384">INDEX(_xlfn.TEXTSPLIT(INDEX(_xlfn.TEXTSPLIT(TableCSV[[#This Row],[rep]],"="),2)," "),1)</f>
        <v>cores</v>
      </c>
      <c r="P1384" s="6" t="str" cm="1">
        <f t="array" ref="P1384">INDEX(_xlfn.TEXTSPLIT(INDEX(_xlfn.TEXTSPLIT(TableCSV[[#This Row],[rep]],"="),3)," "),1)</f>
        <v>spread</v>
      </c>
      <c r="Q1384" s="6" cm="1">
        <f t="array" ref="Q1384">VALUE(INDEX(_xlfn.TEXTSPLIT(INDEX(_xlfn.TEXTSPLIT(TableCSV[[#This Row],[rep]],"="),4)," "),1))</f>
        <v>32</v>
      </c>
      <c r="R1384" s="6" cm="1">
        <f t="array" ref="R1384">VALUE(INDEX(_xlfn.TEXTSPLIT(INDEX(_xlfn.TEXTSPLIT(TableCSV[[#This Row],[rep]],"="),5)," "),1))</f>
        <v>32</v>
      </c>
    </row>
    <row r="1385" spans="1:18" hidden="1" x14ac:dyDescent="0.25">
      <c r="A1385" t="s">
        <v>1568</v>
      </c>
      <c r="B1385" t="s">
        <v>1569</v>
      </c>
      <c r="C1385" t="s">
        <v>30</v>
      </c>
      <c r="D1385" t="s">
        <v>1602</v>
      </c>
      <c r="E1385">
        <v>30000</v>
      </c>
      <c r="F1385">
        <v>30000</v>
      </c>
      <c r="G1385">
        <v>30000</v>
      </c>
      <c r="H1385">
        <v>60.439390768000003</v>
      </c>
      <c r="I1385">
        <v>60.439391000000001</v>
      </c>
      <c r="J1385">
        <v>893.45705399999997</v>
      </c>
      <c r="K1385" s="6" t="str" cm="1">
        <f t="array" ref="K1385">INDEX(_xlfn.TEXTSPLIT(TableCSV[[#This Row],[csv]],"_"),1)</f>
        <v>dgemm</v>
      </c>
      <c r="L1385" s="6" t="str" cm="1">
        <f t="array" ref="L1385">INDEX(_xlfn.TEXTSPLIT(TableCSV[[#This Row],[csv]],"_"),2)</f>
        <v>mkl</v>
      </c>
      <c r="M13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5" s="6">
        <f>IF(ISNUMBER(SEARCH("optimized",TableCSV[[#This Row],[csv]])),1,0)</f>
        <v>1</v>
      </c>
      <c r="O1385" s="6" t="str" cm="1">
        <f t="array" ref="O1385">INDEX(_xlfn.TEXTSPLIT(INDEX(_xlfn.TEXTSPLIT(TableCSV[[#This Row],[rep]],"="),2)," "),1)</f>
        <v>cores</v>
      </c>
      <c r="P1385" s="6" t="str" cm="1">
        <f t="array" ref="P1385">INDEX(_xlfn.TEXTSPLIT(INDEX(_xlfn.TEXTSPLIT(TableCSV[[#This Row],[rep]],"="),3)," "),1)</f>
        <v>spread</v>
      </c>
      <c r="Q1385" s="6" cm="1">
        <f t="array" ref="Q1385">VALUE(INDEX(_xlfn.TEXTSPLIT(INDEX(_xlfn.TEXTSPLIT(TableCSV[[#This Row],[rep]],"="),4)," "),1))</f>
        <v>33</v>
      </c>
      <c r="R1385" s="6" cm="1">
        <f t="array" ref="R1385">VALUE(INDEX(_xlfn.TEXTSPLIT(INDEX(_xlfn.TEXTSPLIT(TableCSV[[#This Row],[rep]],"="),5)," "),1))</f>
        <v>33</v>
      </c>
    </row>
    <row r="1386" spans="1:18" hidden="1" x14ac:dyDescent="0.25">
      <c r="A1386" t="s">
        <v>1568</v>
      </c>
      <c r="B1386" t="s">
        <v>1569</v>
      </c>
      <c r="C1386" t="s">
        <v>30</v>
      </c>
      <c r="D1386" t="s">
        <v>1603</v>
      </c>
      <c r="E1386">
        <v>30000</v>
      </c>
      <c r="F1386">
        <v>30000</v>
      </c>
      <c r="G1386">
        <v>30000</v>
      </c>
      <c r="H1386">
        <v>58.087955039000001</v>
      </c>
      <c r="I1386">
        <v>58.087955000000001</v>
      </c>
      <c r="J1386">
        <v>929.62473799999998</v>
      </c>
      <c r="K1386" s="6" t="str" cm="1">
        <f t="array" ref="K1386">INDEX(_xlfn.TEXTSPLIT(TableCSV[[#This Row],[csv]],"_"),1)</f>
        <v>dgemm</v>
      </c>
      <c r="L1386" s="6" t="str" cm="1">
        <f t="array" ref="L1386">INDEX(_xlfn.TEXTSPLIT(TableCSV[[#This Row],[csv]],"_"),2)</f>
        <v>mkl</v>
      </c>
      <c r="M13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6" s="6">
        <f>IF(ISNUMBER(SEARCH("optimized",TableCSV[[#This Row],[csv]])),1,0)</f>
        <v>1</v>
      </c>
      <c r="O1386" s="6" t="str" cm="1">
        <f t="array" ref="O1386">INDEX(_xlfn.TEXTSPLIT(INDEX(_xlfn.TEXTSPLIT(TableCSV[[#This Row],[rep]],"="),2)," "),1)</f>
        <v>cores</v>
      </c>
      <c r="P1386" s="6" t="str" cm="1">
        <f t="array" ref="P1386">INDEX(_xlfn.TEXTSPLIT(INDEX(_xlfn.TEXTSPLIT(TableCSV[[#This Row],[rep]],"="),3)," "),1)</f>
        <v>spread</v>
      </c>
      <c r="Q1386" s="6" cm="1">
        <f t="array" ref="Q1386">VALUE(INDEX(_xlfn.TEXTSPLIT(INDEX(_xlfn.TEXTSPLIT(TableCSV[[#This Row],[rep]],"="),4)," "),1))</f>
        <v>34</v>
      </c>
      <c r="R1386" s="6" cm="1">
        <f t="array" ref="R1386">VALUE(INDEX(_xlfn.TEXTSPLIT(INDEX(_xlfn.TEXTSPLIT(TableCSV[[#This Row],[rep]],"="),5)," "),1))</f>
        <v>34</v>
      </c>
    </row>
    <row r="1387" spans="1:18" hidden="1" x14ac:dyDescent="0.25">
      <c r="A1387" t="s">
        <v>1568</v>
      </c>
      <c r="B1387" t="s">
        <v>1569</v>
      </c>
      <c r="C1387" t="s">
        <v>30</v>
      </c>
      <c r="D1387" t="s">
        <v>1604</v>
      </c>
      <c r="E1387">
        <v>30000</v>
      </c>
      <c r="F1387">
        <v>30000</v>
      </c>
      <c r="G1387">
        <v>30000</v>
      </c>
      <c r="H1387">
        <v>59.619500447999997</v>
      </c>
      <c r="I1387">
        <v>59.619500000000002</v>
      </c>
      <c r="J1387">
        <v>905.74391900000001</v>
      </c>
      <c r="K1387" s="6" t="str" cm="1">
        <f t="array" ref="K1387">INDEX(_xlfn.TEXTSPLIT(TableCSV[[#This Row],[csv]],"_"),1)</f>
        <v>dgemm</v>
      </c>
      <c r="L1387" s="6" t="str" cm="1">
        <f t="array" ref="L1387">INDEX(_xlfn.TEXTSPLIT(TableCSV[[#This Row],[csv]],"_"),2)</f>
        <v>mkl</v>
      </c>
      <c r="M13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7" s="6">
        <f>IF(ISNUMBER(SEARCH("optimized",TableCSV[[#This Row],[csv]])),1,0)</f>
        <v>1</v>
      </c>
      <c r="O1387" s="6" t="str" cm="1">
        <f t="array" ref="O1387">INDEX(_xlfn.TEXTSPLIT(INDEX(_xlfn.TEXTSPLIT(TableCSV[[#This Row],[rep]],"="),2)," "),1)</f>
        <v>cores</v>
      </c>
      <c r="P1387" s="6" t="str" cm="1">
        <f t="array" ref="P1387">INDEX(_xlfn.TEXTSPLIT(INDEX(_xlfn.TEXTSPLIT(TableCSV[[#This Row],[rep]],"="),3)," "),1)</f>
        <v>spread</v>
      </c>
      <c r="Q1387" s="6" cm="1">
        <f t="array" ref="Q1387">VALUE(INDEX(_xlfn.TEXTSPLIT(INDEX(_xlfn.TEXTSPLIT(TableCSV[[#This Row],[rep]],"="),4)," "),1))</f>
        <v>35</v>
      </c>
      <c r="R1387" s="6" cm="1">
        <f t="array" ref="R1387">VALUE(INDEX(_xlfn.TEXTSPLIT(INDEX(_xlfn.TEXTSPLIT(TableCSV[[#This Row],[rep]],"="),5)," "),1))</f>
        <v>35</v>
      </c>
    </row>
    <row r="1388" spans="1:18" hidden="1" x14ac:dyDescent="0.25">
      <c r="A1388" t="s">
        <v>1568</v>
      </c>
      <c r="B1388" t="s">
        <v>1569</v>
      </c>
      <c r="C1388" t="s">
        <v>30</v>
      </c>
      <c r="D1388" t="s">
        <v>1605</v>
      </c>
      <c r="E1388">
        <v>30000</v>
      </c>
      <c r="F1388">
        <v>30000</v>
      </c>
      <c r="G1388">
        <v>30000</v>
      </c>
      <c r="H1388">
        <v>64.142601666000004</v>
      </c>
      <c r="I1388">
        <v>64.142601999999997</v>
      </c>
      <c r="J1388">
        <v>841.87417700000003</v>
      </c>
      <c r="K1388" s="6" t="str" cm="1">
        <f t="array" ref="K1388">INDEX(_xlfn.TEXTSPLIT(TableCSV[[#This Row],[csv]],"_"),1)</f>
        <v>dgemm</v>
      </c>
      <c r="L1388" s="6" t="str" cm="1">
        <f t="array" ref="L1388">INDEX(_xlfn.TEXTSPLIT(TableCSV[[#This Row],[csv]],"_"),2)</f>
        <v>mkl</v>
      </c>
      <c r="M13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8" s="6">
        <f>IF(ISNUMBER(SEARCH("optimized",TableCSV[[#This Row],[csv]])),1,0)</f>
        <v>1</v>
      </c>
      <c r="O1388" s="6" t="str" cm="1">
        <f t="array" ref="O1388">INDEX(_xlfn.TEXTSPLIT(INDEX(_xlfn.TEXTSPLIT(TableCSV[[#This Row],[rep]],"="),2)," "),1)</f>
        <v>cores</v>
      </c>
      <c r="P1388" s="6" t="str" cm="1">
        <f t="array" ref="P1388">INDEX(_xlfn.TEXTSPLIT(INDEX(_xlfn.TEXTSPLIT(TableCSV[[#This Row],[rep]],"="),3)," "),1)</f>
        <v>spread</v>
      </c>
      <c r="Q1388" s="6" cm="1">
        <f t="array" ref="Q1388">VALUE(INDEX(_xlfn.TEXTSPLIT(INDEX(_xlfn.TEXTSPLIT(TableCSV[[#This Row],[rep]],"="),4)," "),1))</f>
        <v>36</v>
      </c>
      <c r="R1388" s="6" cm="1">
        <f t="array" ref="R1388">VALUE(INDEX(_xlfn.TEXTSPLIT(INDEX(_xlfn.TEXTSPLIT(TableCSV[[#This Row],[rep]],"="),5)," "),1))</f>
        <v>36</v>
      </c>
    </row>
    <row r="1389" spans="1:18" hidden="1" x14ac:dyDescent="0.25">
      <c r="A1389" t="s">
        <v>1568</v>
      </c>
      <c r="B1389" t="s">
        <v>1569</v>
      </c>
      <c r="C1389" t="s">
        <v>30</v>
      </c>
      <c r="D1389" t="s">
        <v>1606</v>
      </c>
      <c r="E1389">
        <v>30000</v>
      </c>
      <c r="F1389">
        <v>30000</v>
      </c>
      <c r="G1389">
        <v>30000</v>
      </c>
      <c r="H1389">
        <v>57.455262533999999</v>
      </c>
      <c r="I1389">
        <v>57.455263000000002</v>
      </c>
      <c r="J1389">
        <v>939.86168699999996</v>
      </c>
      <c r="K1389" s="6" t="str" cm="1">
        <f t="array" ref="K1389">INDEX(_xlfn.TEXTSPLIT(TableCSV[[#This Row],[csv]],"_"),1)</f>
        <v>dgemm</v>
      </c>
      <c r="L1389" s="6" t="str" cm="1">
        <f t="array" ref="L1389">INDEX(_xlfn.TEXTSPLIT(TableCSV[[#This Row],[csv]],"_"),2)</f>
        <v>mkl</v>
      </c>
      <c r="M13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89" s="6">
        <f>IF(ISNUMBER(SEARCH("optimized",TableCSV[[#This Row],[csv]])),1,0)</f>
        <v>1</v>
      </c>
      <c r="O1389" s="6" t="str" cm="1">
        <f t="array" ref="O1389">INDEX(_xlfn.TEXTSPLIT(INDEX(_xlfn.TEXTSPLIT(TableCSV[[#This Row],[rep]],"="),2)," "),1)</f>
        <v>cores</v>
      </c>
      <c r="P1389" s="6" t="str" cm="1">
        <f t="array" ref="P1389">INDEX(_xlfn.TEXTSPLIT(INDEX(_xlfn.TEXTSPLIT(TableCSV[[#This Row],[rep]],"="),3)," "),1)</f>
        <v>spread</v>
      </c>
      <c r="Q1389" s="6" cm="1">
        <f t="array" ref="Q1389">VALUE(INDEX(_xlfn.TEXTSPLIT(INDEX(_xlfn.TEXTSPLIT(TableCSV[[#This Row],[rep]],"="),4)," "),1))</f>
        <v>37</v>
      </c>
      <c r="R1389" s="6" cm="1">
        <f t="array" ref="R1389">VALUE(INDEX(_xlfn.TEXTSPLIT(INDEX(_xlfn.TEXTSPLIT(TableCSV[[#This Row],[rep]],"="),5)," "),1))</f>
        <v>37</v>
      </c>
    </row>
    <row r="1390" spans="1:18" hidden="1" x14ac:dyDescent="0.25">
      <c r="A1390" t="s">
        <v>1568</v>
      </c>
      <c r="B1390" t="s">
        <v>1569</v>
      </c>
      <c r="C1390" t="s">
        <v>30</v>
      </c>
      <c r="D1390" t="s">
        <v>1607</v>
      </c>
      <c r="E1390">
        <v>30000</v>
      </c>
      <c r="F1390">
        <v>30000</v>
      </c>
      <c r="G1390">
        <v>30000</v>
      </c>
      <c r="H1390">
        <v>56.250020358999997</v>
      </c>
      <c r="I1390">
        <v>56.250019999999999</v>
      </c>
      <c r="J1390">
        <v>959.99965299999997</v>
      </c>
      <c r="K1390" s="6" t="str" cm="1">
        <f t="array" ref="K1390">INDEX(_xlfn.TEXTSPLIT(TableCSV[[#This Row],[csv]],"_"),1)</f>
        <v>dgemm</v>
      </c>
      <c r="L1390" s="6" t="str" cm="1">
        <f t="array" ref="L1390">INDEX(_xlfn.TEXTSPLIT(TableCSV[[#This Row],[csv]],"_"),2)</f>
        <v>mkl</v>
      </c>
      <c r="M13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0" s="6">
        <f>IF(ISNUMBER(SEARCH("optimized",TableCSV[[#This Row],[csv]])),1,0)</f>
        <v>1</v>
      </c>
      <c r="O1390" s="6" t="str" cm="1">
        <f t="array" ref="O1390">INDEX(_xlfn.TEXTSPLIT(INDEX(_xlfn.TEXTSPLIT(TableCSV[[#This Row],[rep]],"="),2)," "),1)</f>
        <v>cores</v>
      </c>
      <c r="P1390" s="6" t="str" cm="1">
        <f t="array" ref="P1390">INDEX(_xlfn.TEXTSPLIT(INDEX(_xlfn.TEXTSPLIT(TableCSV[[#This Row],[rep]],"="),3)," "),1)</f>
        <v>spread</v>
      </c>
      <c r="Q1390" s="6" cm="1">
        <f t="array" ref="Q1390">VALUE(INDEX(_xlfn.TEXTSPLIT(INDEX(_xlfn.TEXTSPLIT(TableCSV[[#This Row],[rep]],"="),4)," "),1))</f>
        <v>38</v>
      </c>
      <c r="R1390" s="6" cm="1">
        <f t="array" ref="R1390">VALUE(INDEX(_xlfn.TEXTSPLIT(INDEX(_xlfn.TEXTSPLIT(TableCSV[[#This Row],[rep]],"="),5)," "),1))</f>
        <v>38</v>
      </c>
    </row>
    <row r="1391" spans="1:18" hidden="1" x14ac:dyDescent="0.25">
      <c r="A1391" t="s">
        <v>1568</v>
      </c>
      <c r="B1391" t="s">
        <v>1569</v>
      </c>
      <c r="C1391" t="s">
        <v>30</v>
      </c>
      <c r="D1391" t="s">
        <v>1608</v>
      </c>
      <c r="E1391">
        <v>30000</v>
      </c>
      <c r="F1391">
        <v>30000</v>
      </c>
      <c r="G1391">
        <v>30000</v>
      </c>
      <c r="H1391">
        <v>57.682475762000003</v>
      </c>
      <c r="I1391">
        <v>57.682476000000001</v>
      </c>
      <c r="J1391">
        <v>936.15953999999999</v>
      </c>
      <c r="K1391" s="6" t="str" cm="1">
        <f t="array" ref="K1391">INDEX(_xlfn.TEXTSPLIT(TableCSV[[#This Row],[csv]],"_"),1)</f>
        <v>dgemm</v>
      </c>
      <c r="L1391" s="6" t="str" cm="1">
        <f t="array" ref="L1391">INDEX(_xlfn.TEXTSPLIT(TableCSV[[#This Row],[csv]],"_"),2)</f>
        <v>mkl</v>
      </c>
      <c r="M13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1" s="6">
        <f>IF(ISNUMBER(SEARCH("optimized",TableCSV[[#This Row],[csv]])),1,0)</f>
        <v>1</v>
      </c>
      <c r="O1391" s="6" t="str" cm="1">
        <f t="array" ref="O1391">INDEX(_xlfn.TEXTSPLIT(INDEX(_xlfn.TEXTSPLIT(TableCSV[[#This Row],[rep]],"="),2)," "),1)</f>
        <v>cores</v>
      </c>
      <c r="P1391" s="6" t="str" cm="1">
        <f t="array" ref="P1391">INDEX(_xlfn.TEXTSPLIT(INDEX(_xlfn.TEXTSPLIT(TableCSV[[#This Row],[rep]],"="),3)," "),1)</f>
        <v>spread</v>
      </c>
      <c r="Q1391" s="6" cm="1">
        <f t="array" ref="Q1391">VALUE(INDEX(_xlfn.TEXTSPLIT(INDEX(_xlfn.TEXTSPLIT(TableCSV[[#This Row],[rep]],"="),4)," "),1))</f>
        <v>39</v>
      </c>
      <c r="R1391" s="6" cm="1">
        <f t="array" ref="R1391">VALUE(INDEX(_xlfn.TEXTSPLIT(INDEX(_xlfn.TEXTSPLIT(TableCSV[[#This Row],[rep]],"="),5)," "),1))</f>
        <v>39</v>
      </c>
    </row>
    <row r="1392" spans="1:18" hidden="1" x14ac:dyDescent="0.25">
      <c r="A1392" t="s">
        <v>1568</v>
      </c>
      <c r="B1392" t="s">
        <v>1569</v>
      </c>
      <c r="C1392" t="s">
        <v>30</v>
      </c>
      <c r="D1392" t="s">
        <v>1609</v>
      </c>
      <c r="E1392">
        <v>30000</v>
      </c>
      <c r="F1392">
        <v>30000</v>
      </c>
      <c r="G1392">
        <v>30000</v>
      </c>
      <c r="H1392">
        <v>56.599012160999997</v>
      </c>
      <c r="I1392">
        <v>56.599012000000002</v>
      </c>
      <c r="J1392">
        <v>954.08025599999996</v>
      </c>
      <c r="K1392" s="6" t="str" cm="1">
        <f t="array" ref="K1392">INDEX(_xlfn.TEXTSPLIT(TableCSV[[#This Row],[csv]],"_"),1)</f>
        <v>dgemm</v>
      </c>
      <c r="L1392" s="6" t="str" cm="1">
        <f t="array" ref="L1392">INDEX(_xlfn.TEXTSPLIT(TableCSV[[#This Row],[csv]],"_"),2)</f>
        <v>mkl</v>
      </c>
      <c r="M13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2" s="6">
        <f>IF(ISNUMBER(SEARCH("optimized",TableCSV[[#This Row],[csv]])),1,0)</f>
        <v>1</v>
      </c>
      <c r="O1392" s="6" t="str" cm="1">
        <f t="array" ref="O1392">INDEX(_xlfn.TEXTSPLIT(INDEX(_xlfn.TEXTSPLIT(TableCSV[[#This Row],[rep]],"="),2)," "),1)</f>
        <v>cores</v>
      </c>
      <c r="P1392" s="6" t="str" cm="1">
        <f t="array" ref="P1392">INDEX(_xlfn.TEXTSPLIT(INDEX(_xlfn.TEXTSPLIT(TableCSV[[#This Row],[rep]],"="),3)," "),1)</f>
        <v>spread</v>
      </c>
      <c r="Q1392" s="6" cm="1">
        <f t="array" ref="Q1392">VALUE(INDEX(_xlfn.TEXTSPLIT(INDEX(_xlfn.TEXTSPLIT(TableCSV[[#This Row],[rep]],"="),4)," "),1))</f>
        <v>40</v>
      </c>
      <c r="R1392" s="6" cm="1">
        <f t="array" ref="R1392">VALUE(INDEX(_xlfn.TEXTSPLIT(INDEX(_xlfn.TEXTSPLIT(TableCSV[[#This Row],[rep]],"="),5)," "),1))</f>
        <v>40</v>
      </c>
    </row>
    <row r="1393" spans="1:18" hidden="1" x14ac:dyDescent="0.25">
      <c r="A1393" t="s">
        <v>1568</v>
      </c>
      <c r="B1393" t="s">
        <v>1569</v>
      </c>
      <c r="C1393" t="s">
        <v>30</v>
      </c>
      <c r="D1393" t="s">
        <v>1610</v>
      </c>
      <c r="E1393">
        <v>30000</v>
      </c>
      <c r="F1393">
        <v>30000</v>
      </c>
      <c r="G1393">
        <v>30000</v>
      </c>
      <c r="H1393">
        <v>55.021830731999998</v>
      </c>
      <c r="I1393">
        <v>55.021830999999999</v>
      </c>
      <c r="J1393">
        <v>981.428631</v>
      </c>
      <c r="K1393" s="6" t="str" cm="1">
        <f t="array" ref="K1393">INDEX(_xlfn.TEXTSPLIT(TableCSV[[#This Row],[csv]],"_"),1)</f>
        <v>dgemm</v>
      </c>
      <c r="L1393" s="6" t="str" cm="1">
        <f t="array" ref="L1393">INDEX(_xlfn.TEXTSPLIT(TableCSV[[#This Row],[csv]],"_"),2)</f>
        <v>mkl</v>
      </c>
      <c r="M13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3" s="6">
        <f>IF(ISNUMBER(SEARCH("optimized",TableCSV[[#This Row],[csv]])),1,0)</f>
        <v>1</v>
      </c>
      <c r="O1393" s="6" t="str" cm="1">
        <f t="array" ref="O1393">INDEX(_xlfn.TEXTSPLIT(INDEX(_xlfn.TEXTSPLIT(TableCSV[[#This Row],[rep]],"="),2)," "),1)</f>
        <v>cores</v>
      </c>
      <c r="P1393" s="6" t="str" cm="1">
        <f t="array" ref="P1393">INDEX(_xlfn.TEXTSPLIT(INDEX(_xlfn.TEXTSPLIT(TableCSV[[#This Row],[rep]],"="),3)," "),1)</f>
        <v>spread</v>
      </c>
      <c r="Q1393" s="6" cm="1">
        <f t="array" ref="Q1393">VALUE(INDEX(_xlfn.TEXTSPLIT(INDEX(_xlfn.TEXTSPLIT(TableCSV[[#This Row],[rep]],"="),4)," "),1))</f>
        <v>41</v>
      </c>
      <c r="R1393" s="6" cm="1">
        <f t="array" ref="R1393">VALUE(INDEX(_xlfn.TEXTSPLIT(INDEX(_xlfn.TEXTSPLIT(TableCSV[[#This Row],[rep]],"="),5)," "),1))</f>
        <v>41</v>
      </c>
    </row>
    <row r="1394" spans="1:18" hidden="1" x14ac:dyDescent="0.25">
      <c r="A1394" t="s">
        <v>1568</v>
      </c>
      <c r="B1394" t="s">
        <v>1569</v>
      </c>
      <c r="C1394" t="s">
        <v>30</v>
      </c>
      <c r="D1394" t="s">
        <v>1611</v>
      </c>
      <c r="E1394">
        <v>30000</v>
      </c>
      <c r="F1394">
        <v>30000</v>
      </c>
      <c r="G1394">
        <v>30000</v>
      </c>
      <c r="H1394">
        <v>55.636547090999997</v>
      </c>
      <c r="I1394">
        <v>55.636547</v>
      </c>
      <c r="J1394">
        <v>970.58503499999995</v>
      </c>
      <c r="K1394" s="6" t="str" cm="1">
        <f t="array" ref="K1394">INDEX(_xlfn.TEXTSPLIT(TableCSV[[#This Row],[csv]],"_"),1)</f>
        <v>dgemm</v>
      </c>
      <c r="L1394" s="6" t="str" cm="1">
        <f t="array" ref="L1394">INDEX(_xlfn.TEXTSPLIT(TableCSV[[#This Row],[csv]],"_"),2)</f>
        <v>mkl</v>
      </c>
      <c r="M13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4" s="6">
        <f>IF(ISNUMBER(SEARCH("optimized",TableCSV[[#This Row],[csv]])),1,0)</f>
        <v>1</v>
      </c>
      <c r="O1394" s="6" t="str" cm="1">
        <f t="array" ref="O1394">INDEX(_xlfn.TEXTSPLIT(INDEX(_xlfn.TEXTSPLIT(TableCSV[[#This Row],[rep]],"="),2)," "),1)</f>
        <v>cores</v>
      </c>
      <c r="P1394" s="6" t="str" cm="1">
        <f t="array" ref="P1394">INDEX(_xlfn.TEXTSPLIT(INDEX(_xlfn.TEXTSPLIT(TableCSV[[#This Row],[rep]],"="),3)," "),1)</f>
        <v>spread</v>
      </c>
      <c r="Q1394" s="6" cm="1">
        <f t="array" ref="Q1394">VALUE(INDEX(_xlfn.TEXTSPLIT(INDEX(_xlfn.TEXTSPLIT(TableCSV[[#This Row],[rep]],"="),4)," "),1))</f>
        <v>42</v>
      </c>
      <c r="R1394" s="6" cm="1">
        <f t="array" ref="R1394">VALUE(INDEX(_xlfn.TEXTSPLIT(INDEX(_xlfn.TEXTSPLIT(TableCSV[[#This Row],[rep]],"="),5)," "),1))</f>
        <v>42</v>
      </c>
    </row>
    <row r="1395" spans="1:18" hidden="1" x14ac:dyDescent="0.25">
      <c r="A1395" t="s">
        <v>1568</v>
      </c>
      <c r="B1395" t="s">
        <v>1569</v>
      </c>
      <c r="C1395" t="s">
        <v>30</v>
      </c>
      <c r="D1395" t="s">
        <v>1612</v>
      </c>
      <c r="E1395">
        <v>30000</v>
      </c>
      <c r="F1395">
        <v>30000</v>
      </c>
      <c r="G1395">
        <v>30000</v>
      </c>
      <c r="H1395">
        <v>55.064947727000003</v>
      </c>
      <c r="I1395">
        <v>55.064948000000001</v>
      </c>
      <c r="J1395">
        <v>980.66015200000004</v>
      </c>
      <c r="K1395" s="6" t="str" cm="1">
        <f t="array" ref="K1395">INDEX(_xlfn.TEXTSPLIT(TableCSV[[#This Row],[csv]],"_"),1)</f>
        <v>dgemm</v>
      </c>
      <c r="L1395" s="6" t="str" cm="1">
        <f t="array" ref="L1395">INDEX(_xlfn.TEXTSPLIT(TableCSV[[#This Row],[csv]],"_"),2)</f>
        <v>mkl</v>
      </c>
      <c r="M13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5" s="6">
        <f>IF(ISNUMBER(SEARCH("optimized",TableCSV[[#This Row],[csv]])),1,0)</f>
        <v>1</v>
      </c>
      <c r="O1395" s="6" t="str" cm="1">
        <f t="array" ref="O1395">INDEX(_xlfn.TEXTSPLIT(INDEX(_xlfn.TEXTSPLIT(TableCSV[[#This Row],[rep]],"="),2)," "),1)</f>
        <v>cores</v>
      </c>
      <c r="P1395" s="6" t="str" cm="1">
        <f t="array" ref="P1395">INDEX(_xlfn.TEXTSPLIT(INDEX(_xlfn.TEXTSPLIT(TableCSV[[#This Row],[rep]],"="),3)," "),1)</f>
        <v>spread</v>
      </c>
      <c r="Q1395" s="6" cm="1">
        <f t="array" ref="Q1395">VALUE(INDEX(_xlfn.TEXTSPLIT(INDEX(_xlfn.TEXTSPLIT(TableCSV[[#This Row],[rep]],"="),4)," "),1))</f>
        <v>43</v>
      </c>
      <c r="R1395" s="6" cm="1">
        <f t="array" ref="R1395">VALUE(INDEX(_xlfn.TEXTSPLIT(INDEX(_xlfn.TEXTSPLIT(TableCSV[[#This Row],[rep]],"="),5)," "),1))</f>
        <v>43</v>
      </c>
    </row>
    <row r="1396" spans="1:18" hidden="1" x14ac:dyDescent="0.25">
      <c r="A1396" t="s">
        <v>1568</v>
      </c>
      <c r="B1396" t="s">
        <v>1569</v>
      </c>
      <c r="C1396" t="s">
        <v>30</v>
      </c>
      <c r="D1396" t="s">
        <v>1613</v>
      </c>
      <c r="E1396">
        <v>30000</v>
      </c>
      <c r="F1396">
        <v>30000</v>
      </c>
      <c r="G1396">
        <v>30000</v>
      </c>
      <c r="H1396">
        <v>54.494607897999998</v>
      </c>
      <c r="I1396">
        <v>54.494607999999999</v>
      </c>
      <c r="J1396">
        <v>990.92372799999998</v>
      </c>
      <c r="K1396" s="6" t="str" cm="1">
        <f t="array" ref="K1396">INDEX(_xlfn.TEXTSPLIT(TableCSV[[#This Row],[csv]],"_"),1)</f>
        <v>dgemm</v>
      </c>
      <c r="L1396" s="6" t="str" cm="1">
        <f t="array" ref="L1396">INDEX(_xlfn.TEXTSPLIT(TableCSV[[#This Row],[csv]],"_"),2)</f>
        <v>mkl</v>
      </c>
      <c r="M13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6" s="6">
        <f>IF(ISNUMBER(SEARCH("optimized",TableCSV[[#This Row],[csv]])),1,0)</f>
        <v>1</v>
      </c>
      <c r="O1396" s="6" t="str" cm="1">
        <f t="array" ref="O1396">INDEX(_xlfn.TEXTSPLIT(INDEX(_xlfn.TEXTSPLIT(TableCSV[[#This Row],[rep]],"="),2)," "),1)</f>
        <v>cores</v>
      </c>
      <c r="P1396" s="6" t="str" cm="1">
        <f t="array" ref="P1396">INDEX(_xlfn.TEXTSPLIT(INDEX(_xlfn.TEXTSPLIT(TableCSV[[#This Row],[rep]],"="),3)," "),1)</f>
        <v>spread</v>
      </c>
      <c r="Q1396" s="6" cm="1">
        <f t="array" ref="Q1396">VALUE(INDEX(_xlfn.TEXTSPLIT(INDEX(_xlfn.TEXTSPLIT(TableCSV[[#This Row],[rep]],"="),4)," "),1))</f>
        <v>44</v>
      </c>
      <c r="R1396" s="6" cm="1">
        <f t="array" ref="R1396">VALUE(INDEX(_xlfn.TEXTSPLIT(INDEX(_xlfn.TEXTSPLIT(TableCSV[[#This Row],[rep]],"="),5)," "),1))</f>
        <v>44</v>
      </c>
    </row>
    <row r="1397" spans="1:18" hidden="1" x14ac:dyDescent="0.25">
      <c r="A1397" t="s">
        <v>1568</v>
      </c>
      <c r="B1397" t="s">
        <v>1569</v>
      </c>
      <c r="C1397" t="s">
        <v>30</v>
      </c>
      <c r="D1397" t="s">
        <v>1614</v>
      </c>
      <c r="E1397">
        <v>30000</v>
      </c>
      <c r="F1397">
        <v>30000</v>
      </c>
      <c r="G1397">
        <v>30000</v>
      </c>
      <c r="H1397">
        <v>53.723182659999999</v>
      </c>
      <c r="I1397">
        <v>53.723182999999999</v>
      </c>
      <c r="J1397">
        <v>1005.152661</v>
      </c>
      <c r="K1397" s="6" t="str" cm="1">
        <f t="array" ref="K1397">INDEX(_xlfn.TEXTSPLIT(TableCSV[[#This Row],[csv]],"_"),1)</f>
        <v>dgemm</v>
      </c>
      <c r="L1397" s="6" t="str" cm="1">
        <f t="array" ref="L1397">INDEX(_xlfn.TEXTSPLIT(TableCSV[[#This Row],[csv]],"_"),2)</f>
        <v>mkl</v>
      </c>
      <c r="M13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7" s="6">
        <f>IF(ISNUMBER(SEARCH("optimized",TableCSV[[#This Row],[csv]])),1,0)</f>
        <v>1</v>
      </c>
      <c r="O1397" s="6" t="str" cm="1">
        <f t="array" ref="O1397">INDEX(_xlfn.TEXTSPLIT(INDEX(_xlfn.TEXTSPLIT(TableCSV[[#This Row],[rep]],"="),2)," "),1)</f>
        <v>cores</v>
      </c>
      <c r="P1397" s="6" t="str" cm="1">
        <f t="array" ref="P1397">INDEX(_xlfn.TEXTSPLIT(INDEX(_xlfn.TEXTSPLIT(TableCSV[[#This Row],[rep]],"="),3)," "),1)</f>
        <v>spread</v>
      </c>
      <c r="Q1397" s="6" cm="1">
        <f t="array" ref="Q1397">VALUE(INDEX(_xlfn.TEXTSPLIT(INDEX(_xlfn.TEXTSPLIT(TableCSV[[#This Row],[rep]],"="),4)," "),1))</f>
        <v>45</v>
      </c>
      <c r="R1397" s="6" cm="1">
        <f t="array" ref="R1397">VALUE(INDEX(_xlfn.TEXTSPLIT(INDEX(_xlfn.TEXTSPLIT(TableCSV[[#This Row],[rep]],"="),5)," "),1))</f>
        <v>45</v>
      </c>
    </row>
    <row r="1398" spans="1:18" hidden="1" x14ac:dyDescent="0.25">
      <c r="A1398" t="s">
        <v>1568</v>
      </c>
      <c r="B1398" t="s">
        <v>1569</v>
      </c>
      <c r="C1398" t="s">
        <v>30</v>
      </c>
      <c r="D1398" t="s">
        <v>1615</v>
      </c>
      <c r="E1398">
        <v>30000</v>
      </c>
      <c r="F1398">
        <v>30000</v>
      </c>
      <c r="G1398">
        <v>30000</v>
      </c>
      <c r="H1398">
        <v>52.050850173000001</v>
      </c>
      <c r="I1398">
        <v>52.050849999999997</v>
      </c>
      <c r="J1398">
        <v>1037.447032</v>
      </c>
      <c r="K1398" s="6" t="str" cm="1">
        <f t="array" ref="K1398">INDEX(_xlfn.TEXTSPLIT(TableCSV[[#This Row],[csv]],"_"),1)</f>
        <v>dgemm</v>
      </c>
      <c r="L1398" s="6" t="str" cm="1">
        <f t="array" ref="L1398">INDEX(_xlfn.TEXTSPLIT(TableCSV[[#This Row],[csv]],"_"),2)</f>
        <v>mkl</v>
      </c>
      <c r="M13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8" s="6">
        <f>IF(ISNUMBER(SEARCH("optimized",TableCSV[[#This Row],[csv]])),1,0)</f>
        <v>1</v>
      </c>
      <c r="O1398" s="6" t="str" cm="1">
        <f t="array" ref="O1398">INDEX(_xlfn.TEXTSPLIT(INDEX(_xlfn.TEXTSPLIT(TableCSV[[#This Row],[rep]],"="),2)," "),1)</f>
        <v>cores</v>
      </c>
      <c r="P1398" s="6" t="str" cm="1">
        <f t="array" ref="P1398">INDEX(_xlfn.TEXTSPLIT(INDEX(_xlfn.TEXTSPLIT(TableCSV[[#This Row],[rep]],"="),3)," "),1)</f>
        <v>spread</v>
      </c>
      <c r="Q1398" s="6" cm="1">
        <f t="array" ref="Q1398">VALUE(INDEX(_xlfn.TEXTSPLIT(INDEX(_xlfn.TEXTSPLIT(TableCSV[[#This Row],[rep]],"="),4)," "),1))</f>
        <v>46</v>
      </c>
      <c r="R1398" s="6" cm="1">
        <f t="array" ref="R1398">VALUE(INDEX(_xlfn.TEXTSPLIT(INDEX(_xlfn.TEXTSPLIT(TableCSV[[#This Row],[rep]],"="),5)," "),1))</f>
        <v>46</v>
      </c>
    </row>
    <row r="1399" spans="1:18" hidden="1" x14ac:dyDescent="0.25">
      <c r="A1399" t="s">
        <v>1568</v>
      </c>
      <c r="B1399" t="s">
        <v>1569</v>
      </c>
      <c r="C1399" t="s">
        <v>30</v>
      </c>
      <c r="D1399" t="s">
        <v>1616</v>
      </c>
      <c r="E1399">
        <v>30000</v>
      </c>
      <c r="F1399">
        <v>30000</v>
      </c>
      <c r="G1399">
        <v>30000</v>
      </c>
      <c r="H1399">
        <v>53.851844517000004</v>
      </c>
      <c r="I1399">
        <v>53.851844999999997</v>
      </c>
      <c r="J1399">
        <v>1002.751168</v>
      </c>
      <c r="K1399" s="6" t="str" cm="1">
        <f t="array" ref="K1399">INDEX(_xlfn.TEXTSPLIT(TableCSV[[#This Row],[csv]],"_"),1)</f>
        <v>dgemm</v>
      </c>
      <c r="L1399" s="6" t="str" cm="1">
        <f t="array" ref="L1399">INDEX(_xlfn.TEXTSPLIT(TableCSV[[#This Row],[csv]],"_"),2)</f>
        <v>mkl</v>
      </c>
      <c r="M13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399" s="6">
        <f>IF(ISNUMBER(SEARCH("optimized",TableCSV[[#This Row],[csv]])),1,0)</f>
        <v>1</v>
      </c>
      <c r="O1399" s="6" t="str" cm="1">
        <f t="array" ref="O1399">INDEX(_xlfn.TEXTSPLIT(INDEX(_xlfn.TEXTSPLIT(TableCSV[[#This Row],[rep]],"="),2)," "),1)</f>
        <v>cores</v>
      </c>
      <c r="P1399" s="6" t="str" cm="1">
        <f t="array" ref="P1399">INDEX(_xlfn.TEXTSPLIT(INDEX(_xlfn.TEXTSPLIT(TableCSV[[#This Row],[rep]],"="),3)," "),1)</f>
        <v>spread</v>
      </c>
      <c r="Q1399" s="6" cm="1">
        <f t="array" ref="Q1399">VALUE(INDEX(_xlfn.TEXTSPLIT(INDEX(_xlfn.TEXTSPLIT(TableCSV[[#This Row],[rep]],"="),4)," "),1))</f>
        <v>47</v>
      </c>
      <c r="R1399" s="6" cm="1">
        <f t="array" ref="R1399">VALUE(INDEX(_xlfn.TEXTSPLIT(INDEX(_xlfn.TEXTSPLIT(TableCSV[[#This Row],[rep]],"="),5)," "),1))</f>
        <v>47</v>
      </c>
    </row>
    <row r="1400" spans="1:18" hidden="1" x14ac:dyDescent="0.25">
      <c r="A1400" t="s">
        <v>1568</v>
      </c>
      <c r="B1400" t="s">
        <v>1569</v>
      </c>
      <c r="C1400" t="s">
        <v>30</v>
      </c>
      <c r="D1400" t="s">
        <v>1617</v>
      </c>
      <c r="E1400">
        <v>30000</v>
      </c>
      <c r="F1400">
        <v>30000</v>
      </c>
      <c r="G1400">
        <v>30000</v>
      </c>
      <c r="H1400">
        <v>51.699155347000001</v>
      </c>
      <c r="I1400">
        <v>51.699154999999998</v>
      </c>
      <c r="J1400">
        <v>1044.504492</v>
      </c>
      <c r="K1400" s="6" t="str" cm="1">
        <f t="array" ref="K1400">INDEX(_xlfn.TEXTSPLIT(TableCSV[[#This Row],[csv]],"_"),1)</f>
        <v>dgemm</v>
      </c>
      <c r="L1400" s="6" t="str" cm="1">
        <f t="array" ref="L1400">INDEX(_xlfn.TEXTSPLIT(TableCSV[[#This Row],[csv]],"_"),2)</f>
        <v>mkl</v>
      </c>
      <c r="M14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0" s="6">
        <f>IF(ISNUMBER(SEARCH("optimized",TableCSV[[#This Row],[csv]])),1,0)</f>
        <v>1</v>
      </c>
      <c r="O1400" s="6" t="str" cm="1">
        <f t="array" ref="O1400">INDEX(_xlfn.TEXTSPLIT(INDEX(_xlfn.TEXTSPLIT(TableCSV[[#This Row],[rep]],"="),2)," "),1)</f>
        <v>cores</v>
      </c>
      <c r="P1400" s="6" t="str" cm="1">
        <f t="array" ref="P1400">INDEX(_xlfn.TEXTSPLIT(INDEX(_xlfn.TEXTSPLIT(TableCSV[[#This Row],[rep]],"="),3)," "),1)</f>
        <v>spread</v>
      </c>
      <c r="Q1400" s="6" cm="1">
        <f t="array" ref="Q1400">VALUE(INDEX(_xlfn.TEXTSPLIT(INDEX(_xlfn.TEXTSPLIT(TableCSV[[#This Row],[rep]],"="),4)," "),1))</f>
        <v>48</v>
      </c>
      <c r="R1400" s="6" cm="1">
        <f t="array" ref="R1400">VALUE(INDEX(_xlfn.TEXTSPLIT(INDEX(_xlfn.TEXTSPLIT(TableCSV[[#This Row],[rep]],"="),5)," "),1))</f>
        <v>48</v>
      </c>
    </row>
    <row r="1401" spans="1:18" hidden="1" x14ac:dyDescent="0.25">
      <c r="A1401" t="s">
        <v>1568</v>
      </c>
      <c r="B1401" t="s">
        <v>1569</v>
      </c>
      <c r="C1401" t="s">
        <v>30</v>
      </c>
      <c r="D1401" t="s">
        <v>1618</v>
      </c>
      <c r="E1401">
        <v>30000</v>
      </c>
      <c r="F1401">
        <v>30000</v>
      </c>
      <c r="G1401">
        <v>30000</v>
      </c>
      <c r="H1401">
        <v>52.269910557000003</v>
      </c>
      <c r="I1401">
        <v>52.269911</v>
      </c>
      <c r="J1401">
        <v>1033.0991469999999</v>
      </c>
      <c r="K1401" s="6" t="str" cm="1">
        <f t="array" ref="K1401">INDEX(_xlfn.TEXTSPLIT(TableCSV[[#This Row],[csv]],"_"),1)</f>
        <v>dgemm</v>
      </c>
      <c r="L1401" s="6" t="str" cm="1">
        <f t="array" ref="L1401">INDEX(_xlfn.TEXTSPLIT(TableCSV[[#This Row],[csv]],"_"),2)</f>
        <v>mkl</v>
      </c>
      <c r="M14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1" s="6">
        <f>IF(ISNUMBER(SEARCH("optimized",TableCSV[[#This Row],[csv]])),1,0)</f>
        <v>1</v>
      </c>
      <c r="O1401" s="6" t="str" cm="1">
        <f t="array" ref="O1401">INDEX(_xlfn.TEXTSPLIT(INDEX(_xlfn.TEXTSPLIT(TableCSV[[#This Row],[rep]],"="),2)," "),1)</f>
        <v>cores</v>
      </c>
      <c r="P1401" s="6" t="str" cm="1">
        <f t="array" ref="P1401">INDEX(_xlfn.TEXTSPLIT(INDEX(_xlfn.TEXTSPLIT(TableCSV[[#This Row],[rep]],"="),3)," "),1)</f>
        <v>spread</v>
      </c>
      <c r="Q1401" s="6" cm="1">
        <f t="array" ref="Q1401">VALUE(INDEX(_xlfn.TEXTSPLIT(INDEX(_xlfn.TEXTSPLIT(TableCSV[[#This Row],[rep]],"="),4)," "),1))</f>
        <v>49</v>
      </c>
      <c r="R1401" s="6" cm="1">
        <f t="array" ref="R1401">VALUE(INDEX(_xlfn.TEXTSPLIT(INDEX(_xlfn.TEXTSPLIT(TableCSV[[#This Row],[rep]],"="),5)," "),1))</f>
        <v>49</v>
      </c>
    </row>
    <row r="1402" spans="1:18" hidden="1" x14ac:dyDescent="0.25">
      <c r="A1402" t="s">
        <v>1568</v>
      </c>
      <c r="B1402" t="s">
        <v>1569</v>
      </c>
      <c r="C1402" t="s">
        <v>30</v>
      </c>
      <c r="D1402" t="s">
        <v>1619</v>
      </c>
      <c r="E1402">
        <v>30000</v>
      </c>
      <c r="F1402">
        <v>30000</v>
      </c>
      <c r="G1402">
        <v>30000</v>
      </c>
      <c r="H1402">
        <v>50.670034854999997</v>
      </c>
      <c r="I1402">
        <v>50.670034999999999</v>
      </c>
      <c r="J1402">
        <v>1065.718627</v>
      </c>
      <c r="K1402" s="6" t="str" cm="1">
        <f t="array" ref="K1402">INDEX(_xlfn.TEXTSPLIT(TableCSV[[#This Row],[csv]],"_"),1)</f>
        <v>dgemm</v>
      </c>
      <c r="L1402" s="6" t="str" cm="1">
        <f t="array" ref="L1402">INDEX(_xlfn.TEXTSPLIT(TableCSV[[#This Row],[csv]],"_"),2)</f>
        <v>mkl</v>
      </c>
      <c r="M14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2" s="6">
        <f>IF(ISNUMBER(SEARCH("optimized",TableCSV[[#This Row],[csv]])),1,0)</f>
        <v>1</v>
      </c>
      <c r="O1402" s="6" t="str" cm="1">
        <f t="array" ref="O1402">INDEX(_xlfn.TEXTSPLIT(INDEX(_xlfn.TEXTSPLIT(TableCSV[[#This Row],[rep]],"="),2)," "),1)</f>
        <v>cores</v>
      </c>
      <c r="P1402" s="6" t="str" cm="1">
        <f t="array" ref="P1402">INDEX(_xlfn.TEXTSPLIT(INDEX(_xlfn.TEXTSPLIT(TableCSV[[#This Row],[rep]],"="),3)," "),1)</f>
        <v>spread</v>
      </c>
      <c r="Q1402" s="6" cm="1">
        <f t="array" ref="Q1402">VALUE(INDEX(_xlfn.TEXTSPLIT(INDEX(_xlfn.TEXTSPLIT(TableCSV[[#This Row],[rep]],"="),4)," "),1))</f>
        <v>50</v>
      </c>
      <c r="R1402" s="6" cm="1">
        <f t="array" ref="R1402">VALUE(INDEX(_xlfn.TEXTSPLIT(INDEX(_xlfn.TEXTSPLIT(TableCSV[[#This Row],[rep]],"="),5)," "),1))</f>
        <v>50</v>
      </c>
    </row>
    <row r="1403" spans="1:18" hidden="1" x14ac:dyDescent="0.25">
      <c r="A1403" t="s">
        <v>1568</v>
      </c>
      <c r="B1403" t="s">
        <v>1569</v>
      </c>
      <c r="C1403" t="s">
        <v>30</v>
      </c>
      <c r="D1403" t="s">
        <v>1620</v>
      </c>
      <c r="E1403">
        <v>30000</v>
      </c>
      <c r="F1403">
        <v>30000</v>
      </c>
      <c r="G1403">
        <v>30000</v>
      </c>
      <c r="H1403">
        <v>50.638756831000002</v>
      </c>
      <c r="I1403">
        <v>50.638756999999998</v>
      </c>
      <c r="J1403">
        <v>1066.37689</v>
      </c>
      <c r="K1403" s="6" t="str" cm="1">
        <f t="array" ref="K1403">INDEX(_xlfn.TEXTSPLIT(TableCSV[[#This Row],[csv]],"_"),1)</f>
        <v>dgemm</v>
      </c>
      <c r="L1403" s="6" t="str" cm="1">
        <f t="array" ref="L1403">INDEX(_xlfn.TEXTSPLIT(TableCSV[[#This Row],[csv]],"_"),2)</f>
        <v>mkl</v>
      </c>
      <c r="M14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3" s="6">
        <f>IF(ISNUMBER(SEARCH("optimized",TableCSV[[#This Row],[csv]])),1,0)</f>
        <v>1</v>
      </c>
      <c r="O1403" s="6" t="str" cm="1">
        <f t="array" ref="O1403">INDEX(_xlfn.TEXTSPLIT(INDEX(_xlfn.TEXTSPLIT(TableCSV[[#This Row],[rep]],"="),2)," "),1)</f>
        <v>cores</v>
      </c>
      <c r="P1403" s="6" t="str" cm="1">
        <f t="array" ref="P1403">INDEX(_xlfn.TEXTSPLIT(INDEX(_xlfn.TEXTSPLIT(TableCSV[[#This Row],[rep]],"="),3)," "),1)</f>
        <v>spread</v>
      </c>
      <c r="Q1403" s="6" cm="1">
        <f t="array" ref="Q1403">VALUE(INDEX(_xlfn.TEXTSPLIT(INDEX(_xlfn.TEXTSPLIT(TableCSV[[#This Row],[rep]],"="),4)," "),1))</f>
        <v>51</v>
      </c>
      <c r="R1403" s="6" cm="1">
        <f t="array" ref="R1403">VALUE(INDEX(_xlfn.TEXTSPLIT(INDEX(_xlfn.TEXTSPLIT(TableCSV[[#This Row],[rep]],"="),5)," "),1))</f>
        <v>51</v>
      </c>
    </row>
    <row r="1404" spans="1:18" hidden="1" x14ac:dyDescent="0.25">
      <c r="A1404" t="s">
        <v>1568</v>
      </c>
      <c r="B1404" t="s">
        <v>1569</v>
      </c>
      <c r="C1404" t="s">
        <v>30</v>
      </c>
      <c r="D1404" t="s">
        <v>1621</v>
      </c>
      <c r="E1404">
        <v>30000</v>
      </c>
      <c r="F1404">
        <v>30000</v>
      </c>
      <c r="G1404">
        <v>30000</v>
      </c>
      <c r="H1404">
        <v>50.804983276999998</v>
      </c>
      <c r="I1404">
        <v>50.804983</v>
      </c>
      <c r="J1404">
        <v>1062.8878609999999</v>
      </c>
      <c r="K1404" s="6" t="str" cm="1">
        <f t="array" ref="K1404">INDEX(_xlfn.TEXTSPLIT(TableCSV[[#This Row],[csv]],"_"),1)</f>
        <v>dgemm</v>
      </c>
      <c r="L1404" s="6" t="str" cm="1">
        <f t="array" ref="L1404">INDEX(_xlfn.TEXTSPLIT(TableCSV[[#This Row],[csv]],"_"),2)</f>
        <v>mkl</v>
      </c>
      <c r="M14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4" s="6">
        <f>IF(ISNUMBER(SEARCH("optimized",TableCSV[[#This Row],[csv]])),1,0)</f>
        <v>1</v>
      </c>
      <c r="O1404" s="6" t="str" cm="1">
        <f t="array" ref="O1404">INDEX(_xlfn.TEXTSPLIT(INDEX(_xlfn.TEXTSPLIT(TableCSV[[#This Row],[rep]],"="),2)," "),1)</f>
        <v>cores</v>
      </c>
      <c r="P1404" s="6" t="str" cm="1">
        <f t="array" ref="P1404">INDEX(_xlfn.TEXTSPLIT(INDEX(_xlfn.TEXTSPLIT(TableCSV[[#This Row],[rep]],"="),3)," "),1)</f>
        <v>spread</v>
      </c>
      <c r="Q1404" s="6" cm="1">
        <f t="array" ref="Q1404">VALUE(INDEX(_xlfn.TEXTSPLIT(INDEX(_xlfn.TEXTSPLIT(TableCSV[[#This Row],[rep]],"="),4)," "),1))</f>
        <v>52</v>
      </c>
      <c r="R1404" s="6" cm="1">
        <f t="array" ref="R1404">VALUE(INDEX(_xlfn.TEXTSPLIT(INDEX(_xlfn.TEXTSPLIT(TableCSV[[#This Row],[rep]],"="),5)," "),1))</f>
        <v>52</v>
      </c>
    </row>
    <row r="1405" spans="1:18" hidden="1" x14ac:dyDescent="0.25">
      <c r="A1405" t="s">
        <v>1568</v>
      </c>
      <c r="B1405" t="s">
        <v>1569</v>
      </c>
      <c r="C1405" t="s">
        <v>30</v>
      </c>
      <c r="D1405" t="s">
        <v>1622</v>
      </c>
      <c r="E1405">
        <v>30000</v>
      </c>
      <c r="F1405">
        <v>30000</v>
      </c>
      <c r="G1405">
        <v>30000</v>
      </c>
      <c r="H1405">
        <v>50.504769830000001</v>
      </c>
      <c r="I1405">
        <v>50.504770000000001</v>
      </c>
      <c r="J1405">
        <v>1069.2059420000001</v>
      </c>
      <c r="K1405" s="6" t="str" cm="1">
        <f t="array" ref="K1405">INDEX(_xlfn.TEXTSPLIT(TableCSV[[#This Row],[csv]],"_"),1)</f>
        <v>dgemm</v>
      </c>
      <c r="L1405" s="6" t="str" cm="1">
        <f t="array" ref="L1405">INDEX(_xlfn.TEXTSPLIT(TableCSV[[#This Row],[csv]],"_"),2)</f>
        <v>mkl</v>
      </c>
      <c r="M14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5" s="6">
        <f>IF(ISNUMBER(SEARCH("optimized",TableCSV[[#This Row],[csv]])),1,0)</f>
        <v>1</v>
      </c>
      <c r="O1405" s="6" t="str" cm="1">
        <f t="array" ref="O1405">INDEX(_xlfn.TEXTSPLIT(INDEX(_xlfn.TEXTSPLIT(TableCSV[[#This Row],[rep]],"="),2)," "),1)</f>
        <v>cores</v>
      </c>
      <c r="P1405" s="6" t="str" cm="1">
        <f t="array" ref="P1405">INDEX(_xlfn.TEXTSPLIT(INDEX(_xlfn.TEXTSPLIT(TableCSV[[#This Row],[rep]],"="),3)," "),1)</f>
        <v>spread</v>
      </c>
      <c r="Q1405" s="6" cm="1">
        <f t="array" ref="Q1405">VALUE(INDEX(_xlfn.TEXTSPLIT(INDEX(_xlfn.TEXTSPLIT(TableCSV[[#This Row],[rep]],"="),4)," "),1))</f>
        <v>53</v>
      </c>
      <c r="R1405" s="6" cm="1">
        <f t="array" ref="R1405">VALUE(INDEX(_xlfn.TEXTSPLIT(INDEX(_xlfn.TEXTSPLIT(TableCSV[[#This Row],[rep]],"="),5)," "),1))</f>
        <v>53</v>
      </c>
    </row>
    <row r="1406" spans="1:18" hidden="1" x14ac:dyDescent="0.25">
      <c r="A1406" t="s">
        <v>1568</v>
      </c>
      <c r="B1406" t="s">
        <v>1569</v>
      </c>
      <c r="C1406" t="s">
        <v>30</v>
      </c>
      <c r="D1406" t="s">
        <v>1623</v>
      </c>
      <c r="E1406">
        <v>30000</v>
      </c>
      <c r="F1406">
        <v>30000</v>
      </c>
      <c r="G1406">
        <v>30000</v>
      </c>
      <c r="H1406">
        <v>50.150294367999997</v>
      </c>
      <c r="I1406">
        <v>50.150294000000002</v>
      </c>
      <c r="J1406">
        <v>1076.763371</v>
      </c>
      <c r="K1406" s="6" t="str" cm="1">
        <f t="array" ref="K1406">INDEX(_xlfn.TEXTSPLIT(TableCSV[[#This Row],[csv]],"_"),1)</f>
        <v>dgemm</v>
      </c>
      <c r="L1406" s="6" t="str" cm="1">
        <f t="array" ref="L1406">INDEX(_xlfn.TEXTSPLIT(TableCSV[[#This Row],[csv]],"_"),2)</f>
        <v>mkl</v>
      </c>
      <c r="M14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6" s="6">
        <f>IF(ISNUMBER(SEARCH("optimized",TableCSV[[#This Row],[csv]])),1,0)</f>
        <v>1</v>
      </c>
      <c r="O1406" s="6" t="str" cm="1">
        <f t="array" ref="O1406">INDEX(_xlfn.TEXTSPLIT(INDEX(_xlfn.TEXTSPLIT(TableCSV[[#This Row],[rep]],"="),2)," "),1)</f>
        <v>cores</v>
      </c>
      <c r="P1406" s="6" t="str" cm="1">
        <f t="array" ref="P1406">INDEX(_xlfn.TEXTSPLIT(INDEX(_xlfn.TEXTSPLIT(TableCSV[[#This Row],[rep]],"="),3)," "),1)</f>
        <v>spread</v>
      </c>
      <c r="Q1406" s="6" cm="1">
        <f t="array" ref="Q1406">VALUE(INDEX(_xlfn.TEXTSPLIT(INDEX(_xlfn.TEXTSPLIT(TableCSV[[#This Row],[rep]],"="),4)," "),1))</f>
        <v>54</v>
      </c>
      <c r="R1406" s="6" cm="1">
        <f t="array" ref="R1406">VALUE(INDEX(_xlfn.TEXTSPLIT(INDEX(_xlfn.TEXTSPLIT(TableCSV[[#This Row],[rep]],"="),5)," "),1))</f>
        <v>54</v>
      </c>
    </row>
    <row r="1407" spans="1:18" hidden="1" x14ac:dyDescent="0.25">
      <c r="A1407" t="s">
        <v>1568</v>
      </c>
      <c r="B1407" t="s">
        <v>1569</v>
      </c>
      <c r="C1407" t="s">
        <v>30</v>
      </c>
      <c r="D1407" t="s">
        <v>1624</v>
      </c>
      <c r="E1407">
        <v>30000</v>
      </c>
      <c r="F1407">
        <v>30000</v>
      </c>
      <c r="G1407">
        <v>30000</v>
      </c>
      <c r="H1407">
        <v>49.230755561999999</v>
      </c>
      <c r="I1407">
        <v>49.230756</v>
      </c>
      <c r="J1407">
        <v>1096.875305</v>
      </c>
      <c r="K1407" s="6" t="str" cm="1">
        <f t="array" ref="K1407">INDEX(_xlfn.TEXTSPLIT(TableCSV[[#This Row],[csv]],"_"),1)</f>
        <v>dgemm</v>
      </c>
      <c r="L1407" s="6" t="str" cm="1">
        <f t="array" ref="L1407">INDEX(_xlfn.TEXTSPLIT(TableCSV[[#This Row],[csv]],"_"),2)</f>
        <v>mkl</v>
      </c>
      <c r="M14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7" s="6">
        <f>IF(ISNUMBER(SEARCH("optimized",TableCSV[[#This Row],[csv]])),1,0)</f>
        <v>1</v>
      </c>
      <c r="O1407" s="6" t="str" cm="1">
        <f t="array" ref="O1407">INDEX(_xlfn.TEXTSPLIT(INDEX(_xlfn.TEXTSPLIT(TableCSV[[#This Row],[rep]],"="),2)," "),1)</f>
        <v>cores</v>
      </c>
      <c r="P1407" s="6" t="str" cm="1">
        <f t="array" ref="P1407">INDEX(_xlfn.TEXTSPLIT(INDEX(_xlfn.TEXTSPLIT(TableCSV[[#This Row],[rep]],"="),3)," "),1)</f>
        <v>spread</v>
      </c>
      <c r="Q1407" s="6" cm="1">
        <f t="array" ref="Q1407">VALUE(INDEX(_xlfn.TEXTSPLIT(INDEX(_xlfn.TEXTSPLIT(TableCSV[[#This Row],[rep]],"="),4)," "),1))</f>
        <v>55</v>
      </c>
      <c r="R1407" s="6" cm="1">
        <f t="array" ref="R1407">VALUE(INDEX(_xlfn.TEXTSPLIT(INDEX(_xlfn.TEXTSPLIT(TableCSV[[#This Row],[rep]],"="),5)," "),1))</f>
        <v>55</v>
      </c>
    </row>
    <row r="1408" spans="1:18" hidden="1" x14ac:dyDescent="0.25">
      <c r="A1408" t="s">
        <v>1568</v>
      </c>
      <c r="B1408" t="s">
        <v>1569</v>
      </c>
      <c r="C1408" t="s">
        <v>30</v>
      </c>
      <c r="D1408" t="s">
        <v>1625</v>
      </c>
      <c r="E1408">
        <v>30000</v>
      </c>
      <c r="F1408">
        <v>30000</v>
      </c>
      <c r="G1408">
        <v>30000</v>
      </c>
      <c r="H1408">
        <v>48.217088570999998</v>
      </c>
      <c r="I1408">
        <v>48.217089000000001</v>
      </c>
      <c r="J1408">
        <v>1119.934894</v>
      </c>
      <c r="K1408" s="6" t="str" cm="1">
        <f t="array" ref="K1408">INDEX(_xlfn.TEXTSPLIT(TableCSV[[#This Row],[csv]],"_"),1)</f>
        <v>dgemm</v>
      </c>
      <c r="L1408" s="6" t="str" cm="1">
        <f t="array" ref="L1408">INDEX(_xlfn.TEXTSPLIT(TableCSV[[#This Row],[csv]],"_"),2)</f>
        <v>mkl</v>
      </c>
      <c r="M14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8" s="6">
        <f>IF(ISNUMBER(SEARCH("optimized",TableCSV[[#This Row],[csv]])),1,0)</f>
        <v>1</v>
      </c>
      <c r="O1408" s="6" t="str" cm="1">
        <f t="array" ref="O1408">INDEX(_xlfn.TEXTSPLIT(INDEX(_xlfn.TEXTSPLIT(TableCSV[[#This Row],[rep]],"="),2)," "),1)</f>
        <v>cores</v>
      </c>
      <c r="P1408" s="6" t="str" cm="1">
        <f t="array" ref="P1408">INDEX(_xlfn.TEXTSPLIT(INDEX(_xlfn.TEXTSPLIT(TableCSV[[#This Row],[rep]],"="),3)," "),1)</f>
        <v>spread</v>
      </c>
      <c r="Q1408" s="6" cm="1">
        <f t="array" ref="Q1408">VALUE(INDEX(_xlfn.TEXTSPLIT(INDEX(_xlfn.TEXTSPLIT(TableCSV[[#This Row],[rep]],"="),4)," "),1))</f>
        <v>56</v>
      </c>
      <c r="R1408" s="6" cm="1">
        <f t="array" ref="R1408">VALUE(INDEX(_xlfn.TEXTSPLIT(INDEX(_xlfn.TEXTSPLIT(TableCSV[[#This Row],[rep]],"="),5)," "),1))</f>
        <v>56</v>
      </c>
    </row>
    <row r="1409" spans="1:18" hidden="1" x14ac:dyDescent="0.25">
      <c r="A1409" t="s">
        <v>1568</v>
      </c>
      <c r="B1409" t="s">
        <v>1569</v>
      </c>
      <c r="C1409" t="s">
        <v>30</v>
      </c>
      <c r="D1409" t="s">
        <v>1626</v>
      </c>
      <c r="E1409">
        <v>30000</v>
      </c>
      <c r="F1409">
        <v>30000</v>
      </c>
      <c r="G1409">
        <v>30000</v>
      </c>
      <c r="H1409">
        <v>51.015226108</v>
      </c>
      <c r="I1409">
        <v>51.015225999999998</v>
      </c>
      <c r="J1409">
        <v>1058.507511</v>
      </c>
      <c r="K1409" s="6" t="str" cm="1">
        <f t="array" ref="K1409">INDEX(_xlfn.TEXTSPLIT(TableCSV[[#This Row],[csv]],"_"),1)</f>
        <v>dgemm</v>
      </c>
      <c r="L1409" s="6" t="str" cm="1">
        <f t="array" ref="L1409">INDEX(_xlfn.TEXTSPLIT(TableCSV[[#This Row],[csv]],"_"),2)</f>
        <v>mkl</v>
      </c>
      <c r="M14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09" s="6">
        <f>IF(ISNUMBER(SEARCH("optimized",TableCSV[[#This Row],[csv]])),1,0)</f>
        <v>1</v>
      </c>
      <c r="O1409" s="6" t="str" cm="1">
        <f t="array" ref="O1409">INDEX(_xlfn.TEXTSPLIT(INDEX(_xlfn.TEXTSPLIT(TableCSV[[#This Row],[rep]],"="),2)," "),1)</f>
        <v>cores</v>
      </c>
      <c r="P1409" s="6" t="str" cm="1">
        <f t="array" ref="P1409">INDEX(_xlfn.TEXTSPLIT(INDEX(_xlfn.TEXTSPLIT(TableCSV[[#This Row],[rep]],"="),3)," "),1)</f>
        <v>spread</v>
      </c>
      <c r="Q1409" s="6" cm="1">
        <f t="array" ref="Q1409">VALUE(INDEX(_xlfn.TEXTSPLIT(INDEX(_xlfn.TEXTSPLIT(TableCSV[[#This Row],[rep]],"="),4)," "),1))</f>
        <v>57</v>
      </c>
      <c r="R1409" s="6" cm="1">
        <f t="array" ref="R1409">VALUE(INDEX(_xlfn.TEXTSPLIT(INDEX(_xlfn.TEXTSPLIT(TableCSV[[#This Row],[rep]],"="),5)," "),1))</f>
        <v>57</v>
      </c>
    </row>
    <row r="1410" spans="1:18" hidden="1" x14ac:dyDescent="0.25">
      <c r="A1410" t="s">
        <v>1568</v>
      </c>
      <c r="B1410" t="s">
        <v>1569</v>
      </c>
      <c r="C1410" t="s">
        <v>30</v>
      </c>
      <c r="D1410" t="s">
        <v>1627</v>
      </c>
      <c r="E1410">
        <v>30000</v>
      </c>
      <c r="F1410">
        <v>30000</v>
      </c>
      <c r="G1410">
        <v>30000</v>
      </c>
      <c r="H1410">
        <v>50.391648979000003</v>
      </c>
      <c r="I1410">
        <v>50.391649000000001</v>
      </c>
      <c r="J1410">
        <v>1071.606131</v>
      </c>
      <c r="K1410" s="6" t="str" cm="1">
        <f t="array" ref="K1410">INDEX(_xlfn.TEXTSPLIT(TableCSV[[#This Row],[csv]],"_"),1)</f>
        <v>dgemm</v>
      </c>
      <c r="L1410" s="6" t="str" cm="1">
        <f t="array" ref="L1410">INDEX(_xlfn.TEXTSPLIT(TableCSV[[#This Row],[csv]],"_"),2)</f>
        <v>mkl</v>
      </c>
      <c r="M14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10" s="6">
        <f>IF(ISNUMBER(SEARCH("optimized",TableCSV[[#This Row],[csv]])),1,0)</f>
        <v>1</v>
      </c>
      <c r="O1410" s="6" t="str" cm="1">
        <f t="array" ref="O1410">INDEX(_xlfn.TEXTSPLIT(INDEX(_xlfn.TEXTSPLIT(TableCSV[[#This Row],[rep]],"="),2)," "),1)</f>
        <v>cores</v>
      </c>
      <c r="P1410" s="6" t="str" cm="1">
        <f t="array" ref="P1410">INDEX(_xlfn.TEXTSPLIT(INDEX(_xlfn.TEXTSPLIT(TableCSV[[#This Row],[rep]],"="),3)," "),1)</f>
        <v>spread</v>
      </c>
      <c r="Q1410" s="6" cm="1">
        <f t="array" ref="Q1410">VALUE(INDEX(_xlfn.TEXTSPLIT(INDEX(_xlfn.TEXTSPLIT(TableCSV[[#This Row],[rep]],"="),4)," "),1))</f>
        <v>58</v>
      </c>
      <c r="R1410" s="6" cm="1">
        <f t="array" ref="R1410">VALUE(INDEX(_xlfn.TEXTSPLIT(INDEX(_xlfn.TEXTSPLIT(TableCSV[[#This Row],[rep]],"="),5)," "),1))</f>
        <v>58</v>
      </c>
    </row>
    <row r="1411" spans="1:18" hidden="1" x14ac:dyDescent="0.25">
      <c r="A1411" t="s">
        <v>1568</v>
      </c>
      <c r="B1411" t="s">
        <v>1569</v>
      </c>
      <c r="C1411" t="s">
        <v>30</v>
      </c>
      <c r="D1411" t="s">
        <v>1628</v>
      </c>
      <c r="E1411">
        <v>30000</v>
      </c>
      <c r="F1411">
        <v>30000</v>
      </c>
      <c r="G1411">
        <v>30000</v>
      </c>
      <c r="H1411">
        <v>49.922411955999998</v>
      </c>
      <c r="I1411">
        <v>49.922412000000001</v>
      </c>
      <c r="J1411">
        <v>1081.678506</v>
      </c>
      <c r="K1411" s="6" t="str" cm="1">
        <f t="array" ref="K1411">INDEX(_xlfn.TEXTSPLIT(TableCSV[[#This Row],[csv]],"_"),1)</f>
        <v>dgemm</v>
      </c>
      <c r="L1411" s="6" t="str" cm="1">
        <f t="array" ref="L1411">INDEX(_xlfn.TEXTSPLIT(TableCSV[[#This Row],[csv]],"_"),2)</f>
        <v>mkl</v>
      </c>
      <c r="M14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11" s="6">
        <f>IF(ISNUMBER(SEARCH("optimized",TableCSV[[#This Row],[csv]])),1,0)</f>
        <v>1</v>
      </c>
      <c r="O1411" s="6" t="str" cm="1">
        <f t="array" ref="O1411">INDEX(_xlfn.TEXTSPLIT(INDEX(_xlfn.TEXTSPLIT(TableCSV[[#This Row],[rep]],"="),2)," "),1)</f>
        <v>cores</v>
      </c>
      <c r="P1411" s="6" t="str" cm="1">
        <f t="array" ref="P1411">INDEX(_xlfn.TEXTSPLIT(INDEX(_xlfn.TEXTSPLIT(TableCSV[[#This Row],[rep]],"="),3)," "),1)</f>
        <v>spread</v>
      </c>
      <c r="Q1411" s="6" cm="1">
        <f t="array" ref="Q1411">VALUE(INDEX(_xlfn.TEXTSPLIT(INDEX(_xlfn.TEXTSPLIT(TableCSV[[#This Row],[rep]],"="),4)," "),1))</f>
        <v>59</v>
      </c>
      <c r="R1411" s="6" cm="1">
        <f t="array" ref="R1411">VALUE(INDEX(_xlfn.TEXTSPLIT(INDEX(_xlfn.TEXTSPLIT(TableCSV[[#This Row],[rep]],"="),5)," "),1))</f>
        <v>59</v>
      </c>
    </row>
    <row r="1412" spans="1:18" x14ac:dyDescent="0.25">
      <c r="A1412" t="s">
        <v>1568</v>
      </c>
      <c r="B1412" t="s">
        <v>1569</v>
      </c>
      <c r="C1412" t="s">
        <v>30</v>
      </c>
      <c r="D1412" t="s">
        <v>1629</v>
      </c>
      <c r="E1412">
        <v>30000</v>
      </c>
      <c r="F1412">
        <v>30000</v>
      </c>
      <c r="G1412">
        <v>30000</v>
      </c>
      <c r="H1412">
        <v>48.634473714999999</v>
      </c>
      <c r="I1412">
        <v>48.634473999999997</v>
      </c>
      <c r="J1412">
        <v>1110.323519</v>
      </c>
      <c r="K1412" s="6" t="str" cm="1">
        <f t="array" ref="K1412">INDEX(_xlfn.TEXTSPLIT(TableCSV[[#This Row],[csv]],"_"),1)</f>
        <v>dgemm</v>
      </c>
      <c r="L1412" s="6" t="str" cm="1">
        <f t="array" ref="L1412">INDEX(_xlfn.TEXTSPLIT(TableCSV[[#This Row],[csv]],"_"),2)</f>
        <v>mkl</v>
      </c>
      <c r="M14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12" s="6">
        <f>IF(ISNUMBER(SEARCH("optimized",TableCSV[[#This Row],[csv]])),1,0)</f>
        <v>1</v>
      </c>
      <c r="O1412" s="6" t="str" cm="1">
        <f t="array" ref="O1412">INDEX(_xlfn.TEXTSPLIT(INDEX(_xlfn.TEXTSPLIT(TableCSV[[#This Row],[rep]],"="),2)," "),1)</f>
        <v>cores</v>
      </c>
      <c r="P1412" s="6" t="str" cm="1">
        <f t="array" ref="P1412">INDEX(_xlfn.TEXTSPLIT(INDEX(_xlfn.TEXTSPLIT(TableCSV[[#This Row],[rep]],"="),3)," "),1)</f>
        <v>spread</v>
      </c>
      <c r="Q1412" s="6" cm="1">
        <f t="array" ref="Q1412">VALUE(INDEX(_xlfn.TEXTSPLIT(INDEX(_xlfn.TEXTSPLIT(TableCSV[[#This Row],[rep]],"="),4)," "),1))</f>
        <v>60</v>
      </c>
      <c r="R1412" s="6" cm="1">
        <f t="array" ref="R1412">VALUE(INDEX(_xlfn.TEXTSPLIT(INDEX(_xlfn.TEXTSPLIT(TableCSV[[#This Row],[rep]],"="),5)," "),1))</f>
        <v>60</v>
      </c>
    </row>
    <row r="1413" spans="1:18" hidden="1" x14ac:dyDescent="0.25">
      <c r="A1413" t="s">
        <v>1967</v>
      </c>
      <c r="B1413" t="s">
        <v>1968</v>
      </c>
      <c r="C1413" t="s">
        <v>33</v>
      </c>
      <c r="D1413" t="s">
        <v>1969</v>
      </c>
      <c r="E1413">
        <v>30000</v>
      </c>
      <c r="F1413">
        <v>30000</v>
      </c>
      <c r="G1413">
        <v>30000</v>
      </c>
      <c r="H1413">
        <v>55.395179966000001</v>
      </c>
      <c r="I1413">
        <v>55.395180000000003</v>
      </c>
      <c r="J1413">
        <v>974.81405500000005</v>
      </c>
      <c r="K1413" s="6" t="str" cm="1">
        <f t="array" ref="K1413">INDEX(_xlfn.TEXTSPLIT(TableCSV[[#This Row],[csv]],"_"),1)</f>
        <v>sgemm</v>
      </c>
      <c r="L1413" s="6" t="str" cm="1">
        <f t="array" ref="L1413">INDEX(_xlfn.TEXTSPLIT(TableCSV[[#This Row],[csv]],"_"),2)</f>
        <v>blis</v>
      </c>
      <c r="M141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3" s="6">
        <f>IF(ISNUMBER(SEARCH("optimized",TableCSV[[#This Row],[csv]])),1,0)</f>
        <v>1</v>
      </c>
      <c r="O1413" s="6" t="str" cm="1">
        <f t="array" ref="O1413">INDEX(_xlfn.TEXTSPLIT(INDEX(_xlfn.TEXTSPLIT(TableCSV[[#This Row],[rep]],"="),2)," "),1)</f>
        <v>cores</v>
      </c>
      <c r="P1413" s="6" t="str" cm="1">
        <f t="array" ref="P1413">INDEX(_xlfn.TEXTSPLIT(INDEX(_xlfn.TEXTSPLIT(TableCSV[[#This Row],[rep]],"="),3)," "),1)</f>
        <v>spread</v>
      </c>
      <c r="Q1413" s="6" cm="1">
        <f t="array" ref="Q1413">VALUE(INDEX(_xlfn.TEXTSPLIT(INDEX(_xlfn.TEXTSPLIT(TableCSV[[#This Row],[rep]],"="),4)," "),1))</f>
        <v>12</v>
      </c>
      <c r="R1413" s="6" cm="1">
        <f t="array" ref="R1413">VALUE(INDEX(_xlfn.TEXTSPLIT(INDEX(_xlfn.TEXTSPLIT(TableCSV[[#This Row],[rep]],"="),5)," "),1))</f>
        <v>12</v>
      </c>
    </row>
    <row r="1414" spans="1:18" hidden="1" x14ac:dyDescent="0.25">
      <c r="A1414" t="s">
        <v>1967</v>
      </c>
      <c r="B1414" t="s">
        <v>1968</v>
      </c>
      <c r="C1414" t="s">
        <v>33</v>
      </c>
      <c r="D1414" t="s">
        <v>1970</v>
      </c>
      <c r="E1414">
        <v>30000</v>
      </c>
      <c r="F1414">
        <v>30000</v>
      </c>
      <c r="G1414">
        <v>30000</v>
      </c>
      <c r="H1414">
        <v>65.638583815000004</v>
      </c>
      <c r="I1414">
        <v>65.638583999999994</v>
      </c>
      <c r="J1414">
        <v>822.68685400000004</v>
      </c>
      <c r="K1414" s="6" t="str" cm="1">
        <f t="array" ref="K1414">INDEX(_xlfn.TEXTSPLIT(TableCSV[[#This Row],[csv]],"_"),1)</f>
        <v>sgemm</v>
      </c>
      <c r="L1414" s="6" t="str" cm="1">
        <f t="array" ref="L1414">INDEX(_xlfn.TEXTSPLIT(TableCSV[[#This Row],[csv]],"_"),2)</f>
        <v>blis</v>
      </c>
      <c r="M141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4" s="6">
        <f>IF(ISNUMBER(SEARCH("optimized",TableCSV[[#This Row],[csv]])),1,0)</f>
        <v>1</v>
      </c>
      <c r="O1414" s="6" t="str" cm="1">
        <f t="array" ref="O1414">INDEX(_xlfn.TEXTSPLIT(INDEX(_xlfn.TEXTSPLIT(TableCSV[[#This Row],[rep]],"="),2)," "),1)</f>
        <v>cores</v>
      </c>
      <c r="P1414" s="6" t="str" cm="1">
        <f t="array" ref="P1414">INDEX(_xlfn.TEXTSPLIT(INDEX(_xlfn.TEXTSPLIT(TableCSV[[#This Row],[rep]],"="),3)," "),1)</f>
        <v>spread</v>
      </c>
      <c r="Q1414" s="6" cm="1">
        <f t="array" ref="Q1414">VALUE(INDEX(_xlfn.TEXTSPLIT(INDEX(_xlfn.TEXTSPLIT(TableCSV[[#This Row],[rep]],"="),4)," "),1))</f>
        <v>11</v>
      </c>
      <c r="R1414" s="6" cm="1">
        <f t="array" ref="R1414">VALUE(INDEX(_xlfn.TEXTSPLIT(INDEX(_xlfn.TEXTSPLIT(TableCSV[[#This Row],[rep]],"="),5)," "),1))</f>
        <v>11</v>
      </c>
    </row>
    <row r="1415" spans="1:18" hidden="1" x14ac:dyDescent="0.25">
      <c r="A1415" t="s">
        <v>1967</v>
      </c>
      <c r="B1415" t="s">
        <v>1968</v>
      </c>
      <c r="C1415" t="s">
        <v>33</v>
      </c>
      <c r="D1415" t="s">
        <v>1971</v>
      </c>
      <c r="E1415">
        <v>30000</v>
      </c>
      <c r="F1415">
        <v>30000</v>
      </c>
      <c r="G1415">
        <v>30000</v>
      </c>
      <c r="H1415">
        <v>65.998867163</v>
      </c>
      <c r="I1415">
        <v>65.998867000000004</v>
      </c>
      <c r="J1415">
        <v>818.19586200000003</v>
      </c>
      <c r="K1415" s="6" t="str" cm="1">
        <f t="array" ref="K1415">INDEX(_xlfn.TEXTSPLIT(TableCSV[[#This Row],[csv]],"_"),1)</f>
        <v>sgemm</v>
      </c>
      <c r="L1415" s="6" t="str" cm="1">
        <f t="array" ref="L1415">INDEX(_xlfn.TEXTSPLIT(TableCSV[[#This Row],[csv]],"_"),2)</f>
        <v>blis</v>
      </c>
      <c r="M141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5" s="6">
        <f>IF(ISNUMBER(SEARCH("optimized",TableCSV[[#This Row],[csv]])),1,0)</f>
        <v>1</v>
      </c>
      <c r="O1415" s="6" t="str" cm="1">
        <f t="array" ref="O1415">INDEX(_xlfn.TEXTSPLIT(INDEX(_xlfn.TEXTSPLIT(TableCSV[[#This Row],[rep]],"="),2)," "),1)</f>
        <v>cores</v>
      </c>
      <c r="P1415" s="6" t="str" cm="1">
        <f t="array" ref="P1415">INDEX(_xlfn.TEXTSPLIT(INDEX(_xlfn.TEXTSPLIT(TableCSV[[#This Row],[rep]],"="),3)," "),1)</f>
        <v>spread</v>
      </c>
      <c r="Q1415" s="6" cm="1">
        <f t="array" ref="Q1415">VALUE(INDEX(_xlfn.TEXTSPLIT(INDEX(_xlfn.TEXTSPLIT(TableCSV[[#This Row],[rep]],"="),4)," "),1))</f>
        <v>10</v>
      </c>
      <c r="R1415" s="6" cm="1">
        <f t="array" ref="R1415">VALUE(INDEX(_xlfn.TEXTSPLIT(INDEX(_xlfn.TEXTSPLIT(TableCSV[[#This Row],[rep]],"="),5)," "),1))</f>
        <v>10</v>
      </c>
    </row>
    <row r="1416" spans="1:18" hidden="1" x14ac:dyDescent="0.25">
      <c r="A1416" t="s">
        <v>1967</v>
      </c>
      <c r="B1416" t="s">
        <v>1968</v>
      </c>
      <c r="C1416" t="s">
        <v>33</v>
      </c>
      <c r="D1416" t="s">
        <v>1972</v>
      </c>
      <c r="E1416">
        <v>30000</v>
      </c>
      <c r="F1416">
        <v>30000</v>
      </c>
      <c r="G1416">
        <v>30000</v>
      </c>
      <c r="H1416">
        <v>73.273034097999997</v>
      </c>
      <c r="I1416">
        <v>73.273033999999996</v>
      </c>
      <c r="J1416">
        <v>736.96961899999997</v>
      </c>
      <c r="K1416" s="6" t="str" cm="1">
        <f t="array" ref="K1416">INDEX(_xlfn.TEXTSPLIT(TableCSV[[#This Row],[csv]],"_"),1)</f>
        <v>sgemm</v>
      </c>
      <c r="L1416" s="6" t="str" cm="1">
        <f t="array" ref="L1416">INDEX(_xlfn.TEXTSPLIT(TableCSV[[#This Row],[csv]],"_"),2)</f>
        <v>blis</v>
      </c>
      <c r="M141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6" s="6">
        <f>IF(ISNUMBER(SEARCH("optimized",TableCSV[[#This Row],[csv]])),1,0)</f>
        <v>1</v>
      </c>
      <c r="O1416" s="6" t="str" cm="1">
        <f t="array" ref="O1416">INDEX(_xlfn.TEXTSPLIT(INDEX(_xlfn.TEXTSPLIT(TableCSV[[#This Row],[rep]],"="),2)," "),1)</f>
        <v>cores</v>
      </c>
      <c r="P1416" s="6" t="str" cm="1">
        <f t="array" ref="P1416">INDEX(_xlfn.TEXTSPLIT(INDEX(_xlfn.TEXTSPLIT(TableCSV[[#This Row],[rep]],"="),3)," "),1)</f>
        <v>spread</v>
      </c>
      <c r="Q1416" s="6" cm="1">
        <f t="array" ref="Q1416">VALUE(INDEX(_xlfn.TEXTSPLIT(INDEX(_xlfn.TEXTSPLIT(TableCSV[[#This Row],[rep]],"="),4)," "),1))</f>
        <v>9</v>
      </c>
      <c r="R1416" s="6" cm="1">
        <f t="array" ref="R1416">VALUE(INDEX(_xlfn.TEXTSPLIT(INDEX(_xlfn.TEXTSPLIT(TableCSV[[#This Row],[rep]],"="),5)," "),1))</f>
        <v>9</v>
      </c>
    </row>
    <row r="1417" spans="1:18" hidden="1" x14ac:dyDescent="0.25">
      <c r="A1417" t="s">
        <v>1967</v>
      </c>
      <c r="B1417" t="s">
        <v>1968</v>
      </c>
      <c r="C1417" t="s">
        <v>33</v>
      </c>
      <c r="D1417" t="s">
        <v>1973</v>
      </c>
      <c r="E1417">
        <v>30000</v>
      </c>
      <c r="F1417">
        <v>30000</v>
      </c>
      <c r="G1417">
        <v>30000</v>
      </c>
      <c r="H1417">
        <v>84.347825604999997</v>
      </c>
      <c r="I1417">
        <v>84.347825999999998</v>
      </c>
      <c r="J1417">
        <v>640.20618899999999</v>
      </c>
      <c r="K1417" s="6" t="str" cm="1">
        <f t="array" ref="K1417">INDEX(_xlfn.TEXTSPLIT(TableCSV[[#This Row],[csv]],"_"),1)</f>
        <v>sgemm</v>
      </c>
      <c r="L1417" s="6" t="str" cm="1">
        <f t="array" ref="L1417">INDEX(_xlfn.TEXTSPLIT(TableCSV[[#This Row],[csv]],"_"),2)</f>
        <v>blis</v>
      </c>
      <c r="M141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7" s="6">
        <f>IF(ISNUMBER(SEARCH("optimized",TableCSV[[#This Row],[csv]])),1,0)</f>
        <v>1</v>
      </c>
      <c r="O1417" s="6" t="str" cm="1">
        <f t="array" ref="O1417">INDEX(_xlfn.TEXTSPLIT(INDEX(_xlfn.TEXTSPLIT(TableCSV[[#This Row],[rep]],"="),2)," "),1)</f>
        <v>cores</v>
      </c>
      <c r="P1417" s="6" t="str" cm="1">
        <f t="array" ref="P1417">INDEX(_xlfn.TEXTSPLIT(INDEX(_xlfn.TEXTSPLIT(TableCSV[[#This Row],[rep]],"="),3)," "),1)</f>
        <v>spread</v>
      </c>
      <c r="Q1417" s="6" cm="1">
        <f t="array" ref="Q1417">VALUE(INDEX(_xlfn.TEXTSPLIT(INDEX(_xlfn.TEXTSPLIT(TableCSV[[#This Row],[rep]],"="),4)," "),1))</f>
        <v>8</v>
      </c>
      <c r="R1417" s="6" cm="1">
        <f t="array" ref="R1417">VALUE(INDEX(_xlfn.TEXTSPLIT(INDEX(_xlfn.TEXTSPLIT(TableCSV[[#This Row],[rep]],"="),5)," "),1))</f>
        <v>8</v>
      </c>
    </row>
    <row r="1418" spans="1:18" hidden="1" x14ac:dyDescent="0.25">
      <c r="A1418" t="s">
        <v>1967</v>
      </c>
      <c r="B1418" t="s">
        <v>1968</v>
      </c>
      <c r="C1418" t="s">
        <v>33</v>
      </c>
      <c r="D1418" t="s">
        <v>1974</v>
      </c>
      <c r="E1418">
        <v>30000</v>
      </c>
      <c r="F1418">
        <v>30000</v>
      </c>
      <c r="G1418">
        <v>30000</v>
      </c>
      <c r="H1418">
        <v>103.337558526</v>
      </c>
      <c r="I1418">
        <v>103.337559</v>
      </c>
      <c r="J1418">
        <v>522.55927799999995</v>
      </c>
      <c r="K1418" s="6" t="str" cm="1">
        <f t="array" ref="K1418">INDEX(_xlfn.TEXTSPLIT(TableCSV[[#This Row],[csv]],"_"),1)</f>
        <v>sgemm</v>
      </c>
      <c r="L1418" s="6" t="str" cm="1">
        <f t="array" ref="L1418">INDEX(_xlfn.TEXTSPLIT(TableCSV[[#This Row],[csv]],"_"),2)</f>
        <v>blis</v>
      </c>
      <c r="M141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8" s="6">
        <f>IF(ISNUMBER(SEARCH("optimized",TableCSV[[#This Row],[csv]])),1,0)</f>
        <v>1</v>
      </c>
      <c r="O1418" s="6" t="str" cm="1">
        <f t="array" ref="O1418">INDEX(_xlfn.TEXTSPLIT(INDEX(_xlfn.TEXTSPLIT(TableCSV[[#This Row],[rep]],"="),2)," "),1)</f>
        <v>cores</v>
      </c>
      <c r="P1418" s="6" t="str" cm="1">
        <f t="array" ref="P1418">INDEX(_xlfn.TEXTSPLIT(INDEX(_xlfn.TEXTSPLIT(TableCSV[[#This Row],[rep]],"="),3)," "),1)</f>
        <v>spread</v>
      </c>
      <c r="Q1418" s="6" cm="1">
        <f t="array" ref="Q1418">VALUE(INDEX(_xlfn.TEXTSPLIT(INDEX(_xlfn.TEXTSPLIT(TableCSV[[#This Row],[rep]],"="),4)," "),1))</f>
        <v>7</v>
      </c>
      <c r="R1418" s="6" cm="1">
        <f t="array" ref="R1418">VALUE(INDEX(_xlfn.TEXTSPLIT(INDEX(_xlfn.TEXTSPLIT(TableCSV[[#This Row],[rep]],"="),5)," "),1))</f>
        <v>7</v>
      </c>
    </row>
    <row r="1419" spans="1:18" hidden="1" x14ac:dyDescent="0.25">
      <c r="A1419" t="s">
        <v>1967</v>
      </c>
      <c r="B1419" t="s">
        <v>1968</v>
      </c>
      <c r="C1419" t="s">
        <v>33</v>
      </c>
      <c r="D1419" t="s">
        <v>1975</v>
      </c>
      <c r="E1419">
        <v>30000</v>
      </c>
      <c r="F1419">
        <v>30000</v>
      </c>
      <c r="G1419">
        <v>30000</v>
      </c>
      <c r="H1419">
        <v>109.278607983</v>
      </c>
      <c r="I1419">
        <v>109.27860800000001</v>
      </c>
      <c r="J1419">
        <v>494.14977900000002</v>
      </c>
      <c r="K1419" s="6" t="str" cm="1">
        <f t="array" ref="K1419">INDEX(_xlfn.TEXTSPLIT(TableCSV[[#This Row],[csv]],"_"),1)</f>
        <v>sgemm</v>
      </c>
      <c r="L1419" s="6" t="str" cm="1">
        <f t="array" ref="L1419">INDEX(_xlfn.TEXTSPLIT(TableCSV[[#This Row],[csv]],"_"),2)</f>
        <v>blis</v>
      </c>
      <c r="M141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19" s="6">
        <f>IF(ISNUMBER(SEARCH("optimized",TableCSV[[#This Row],[csv]])),1,0)</f>
        <v>1</v>
      </c>
      <c r="O1419" s="6" t="str" cm="1">
        <f t="array" ref="O1419">INDEX(_xlfn.TEXTSPLIT(INDEX(_xlfn.TEXTSPLIT(TableCSV[[#This Row],[rep]],"="),2)," "),1)</f>
        <v>cores</v>
      </c>
      <c r="P1419" s="6" t="str" cm="1">
        <f t="array" ref="P1419">INDEX(_xlfn.TEXTSPLIT(INDEX(_xlfn.TEXTSPLIT(TableCSV[[#This Row],[rep]],"="),3)," "),1)</f>
        <v>spread</v>
      </c>
      <c r="Q1419" s="6" cm="1">
        <f t="array" ref="Q1419">VALUE(INDEX(_xlfn.TEXTSPLIT(INDEX(_xlfn.TEXTSPLIT(TableCSV[[#This Row],[rep]],"="),4)," "),1))</f>
        <v>6</v>
      </c>
      <c r="R1419" s="6" cm="1">
        <f t="array" ref="R1419">VALUE(INDEX(_xlfn.TEXTSPLIT(INDEX(_xlfn.TEXTSPLIT(TableCSV[[#This Row],[rep]],"="),5)," "),1))</f>
        <v>6</v>
      </c>
    </row>
    <row r="1420" spans="1:18" hidden="1" x14ac:dyDescent="0.25">
      <c r="A1420" t="s">
        <v>1967</v>
      </c>
      <c r="B1420" t="s">
        <v>1968</v>
      </c>
      <c r="C1420" t="s">
        <v>33</v>
      </c>
      <c r="D1420" t="s">
        <v>1976</v>
      </c>
      <c r="E1420">
        <v>30000</v>
      </c>
      <c r="F1420">
        <v>30000</v>
      </c>
      <c r="G1420">
        <v>30000</v>
      </c>
      <c r="H1420">
        <v>137.05241589400001</v>
      </c>
      <c r="I1420">
        <v>137.05241599999999</v>
      </c>
      <c r="J1420">
        <v>394.009837</v>
      </c>
      <c r="K1420" s="6" t="str" cm="1">
        <f t="array" ref="K1420">INDEX(_xlfn.TEXTSPLIT(TableCSV[[#This Row],[csv]],"_"),1)</f>
        <v>sgemm</v>
      </c>
      <c r="L1420" s="6" t="str" cm="1">
        <f t="array" ref="L1420">INDEX(_xlfn.TEXTSPLIT(TableCSV[[#This Row],[csv]],"_"),2)</f>
        <v>blis</v>
      </c>
      <c r="M142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0" s="6">
        <f>IF(ISNUMBER(SEARCH("optimized",TableCSV[[#This Row],[csv]])),1,0)</f>
        <v>1</v>
      </c>
      <c r="O1420" s="6" t="str" cm="1">
        <f t="array" ref="O1420">INDEX(_xlfn.TEXTSPLIT(INDEX(_xlfn.TEXTSPLIT(TableCSV[[#This Row],[rep]],"="),2)," "),1)</f>
        <v>cores</v>
      </c>
      <c r="P1420" s="6" t="str" cm="1">
        <f t="array" ref="P1420">INDEX(_xlfn.TEXTSPLIT(INDEX(_xlfn.TEXTSPLIT(TableCSV[[#This Row],[rep]],"="),3)," "),1)</f>
        <v>spread</v>
      </c>
      <c r="Q1420" s="6" cm="1">
        <f t="array" ref="Q1420">VALUE(INDEX(_xlfn.TEXTSPLIT(INDEX(_xlfn.TEXTSPLIT(TableCSV[[#This Row],[rep]],"="),4)," "),1))</f>
        <v>5</v>
      </c>
      <c r="R1420" s="6" cm="1">
        <f t="array" ref="R1420">VALUE(INDEX(_xlfn.TEXTSPLIT(INDEX(_xlfn.TEXTSPLIT(TableCSV[[#This Row],[rep]],"="),5)," "),1))</f>
        <v>5</v>
      </c>
    </row>
    <row r="1421" spans="1:18" hidden="1" x14ac:dyDescent="0.25">
      <c r="A1421" t="s">
        <v>1967</v>
      </c>
      <c r="B1421" t="s">
        <v>1968</v>
      </c>
      <c r="C1421" t="s">
        <v>33</v>
      </c>
      <c r="D1421" t="s">
        <v>1977</v>
      </c>
      <c r="E1421">
        <v>30000</v>
      </c>
      <c r="F1421">
        <v>30000</v>
      </c>
      <c r="G1421">
        <v>30000</v>
      </c>
      <c r="H1421">
        <v>163.33912431799999</v>
      </c>
      <c r="I1421">
        <v>163.339124</v>
      </c>
      <c r="J1421">
        <v>330.60052300000001</v>
      </c>
      <c r="K1421" s="6" t="str" cm="1">
        <f t="array" ref="K1421">INDEX(_xlfn.TEXTSPLIT(TableCSV[[#This Row],[csv]],"_"),1)</f>
        <v>sgemm</v>
      </c>
      <c r="L1421" s="6" t="str" cm="1">
        <f t="array" ref="L1421">INDEX(_xlfn.TEXTSPLIT(TableCSV[[#This Row],[csv]],"_"),2)</f>
        <v>blis</v>
      </c>
      <c r="M142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1" s="6">
        <f>IF(ISNUMBER(SEARCH("optimized",TableCSV[[#This Row],[csv]])),1,0)</f>
        <v>1</v>
      </c>
      <c r="O1421" s="6" t="str" cm="1">
        <f t="array" ref="O1421">INDEX(_xlfn.TEXTSPLIT(INDEX(_xlfn.TEXTSPLIT(TableCSV[[#This Row],[rep]],"="),2)," "),1)</f>
        <v>cores</v>
      </c>
      <c r="P1421" s="6" t="str" cm="1">
        <f t="array" ref="P1421">INDEX(_xlfn.TEXTSPLIT(INDEX(_xlfn.TEXTSPLIT(TableCSV[[#This Row],[rep]],"="),3)," "),1)</f>
        <v>spread</v>
      </c>
      <c r="Q1421" s="6" cm="1">
        <f t="array" ref="Q1421">VALUE(INDEX(_xlfn.TEXTSPLIT(INDEX(_xlfn.TEXTSPLIT(TableCSV[[#This Row],[rep]],"="),4)," "),1))</f>
        <v>4</v>
      </c>
      <c r="R1421" s="6" cm="1">
        <f t="array" ref="R1421">VALUE(INDEX(_xlfn.TEXTSPLIT(INDEX(_xlfn.TEXTSPLIT(TableCSV[[#This Row],[rep]],"="),5)," "),1))</f>
        <v>4</v>
      </c>
    </row>
    <row r="1422" spans="1:18" hidden="1" x14ac:dyDescent="0.25">
      <c r="A1422" t="s">
        <v>1967</v>
      </c>
      <c r="B1422" t="s">
        <v>1968</v>
      </c>
      <c r="C1422" t="s">
        <v>33</v>
      </c>
      <c r="D1422" t="s">
        <v>1978</v>
      </c>
      <c r="E1422">
        <v>30000</v>
      </c>
      <c r="F1422">
        <v>30000</v>
      </c>
      <c r="G1422">
        <v>30000</v>
      </c>
      <c r="H1422">
        <v>219.662898007</v>
      </c>
      <c r="I1422">
        <v>219.66289800000001</v>
      </c>
      <c r="J1422">
        <v>245.83122800000001</v>
      </c>
      <c r="K1422" s="6" t="str" cm="1">
        <f t="array" ref="K1422">INDEX(_xlfn.TEXTSPLIT(TableCSV[[#This Row],[csv]],"_"),1)</f>
        <v>sgemm</v>
      </c>
      <c r="L1422" s="6" t="str" cm="1">
        <f t="array" ref="L1422">INDEX(_xlfn.TEXTSPLIT(TableCSV[[#This Row],[csv]],"_"),2)</f>
        <v>blis</v>
      </c>
      <c r="M142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2" s="6">
        <f>IF(ISNUMBER(SEARCH("optimized",TableCSV[[#This Row],[csv]])),1,0)</f>
        <v>1</v>
      </c>
      <c r="O1422" s="6" t="str" cm="1">
        <f t="array" ref="O1422">INDEX(_xlfn.TEXTSPLIT(INDEX(_xlfn.TEXTSPLIT(TableCSV[[#This Row],[rep]],"="),2)," "),1)</f>
        <v>cores</v>
      </c>
      <c r="P1422" s="6" t="str" cm="1">
        <f t="array" ref="P1422">INDEX(_xlfn.TEXTSPLIT(INDEX(_xlfn.TEXTSPLIT(TableCSV[[#This Row],[rep]],"="),3)," "),1)</f>
        <v>spread</v>
      </c>
      <c r="Q1422" s="6" cm="1">
        <f t="array" ref="Q1422">VALUE(INDEX(_xlfn.TEXTSPLIT(INDEX(_xlfn.TEXTSPLIT(TableCSV[[#This Row],[rep]],"="),4)," "),1))</f>
        <v>3</v>
      </c>
      <c r="R1422" s="6" cm="1">
        <f t="array" ref="R1422">VALUE(INDEX(_xlfn.TEXTSPLIT(INDEX(_xlfn.TEXTSPLIT(TableCSV[[#This Row],[rep]],"="),5)," "),1))</f>
        <v>3</v>
      </c>
    </row>
    <row r="1423" spans="1:18" hidden="1" x14ac:dyDescent="0.25">
      <c r="A1423" t="s">
        <v>1967</v>
      </c>
      <c r="B1423" t="s">
        <v>1968</v>
      </c>
      <c r="C1423" t="s">
        <v>33</v>
      </c>
      <c r="D1423" t="s">
        <v>1979</v>
      </c>
      <c r="E1423">
        <v>30000</v>
      </c>
      <c r="F1423">
        <v>30000</v>
      </c>
      <c r="G1423">
        <v>30000</v>
      </c>
      <c r="H1423">
        <v>330.03825786099998</v>
      </c>
      <c r="I1423">
        <v>330.03825799999998</v>
      </c>
      <c r="J1423">
        <v>163.61739499999999</v>
      </c>
      <c r="K1423" s="6" t="str" cm="1">
        <f t="array" ref="K1423">INDEX(_xlfn.TEXTSPLIT(TableCSV[[#This Row],[csv]],"_"),1)</f>
        <v>sgemm</v>
      </c>
      <c r="L1423" s="6" t="str" cm="1">
        <f t="array" ref="L1423">INDEX(_xlfn.TEXTSPLIT(TableCSV[[#This Row],[csv]],"_"),2)</f>
        <v>blis</v>
      </c>
      <c r="M142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3" s="6">
        <f>IF(ISNUMBER(SEARCH("optimized",TableCSV[[#This Row],[csv]])),1,0)</f>
        <v>1</v>
      </c>
      <c r="O1423" s="6" t="str" cm="1">
        <f t="array" ref="O1423">INDEX(_xlfn.TEXTSPLIT(INDEX(_xlfn.TEXTSPLIT(TableCSV[[#This Row],[rep]],"="),2)," "),1)</f>
        <v>cores</v>
      </c>
      <c r="P1423" s="6" t="str" cm="1">
        <f t="array" ref="P1423">INDEX(_xlfn.TEXTSPLIT(INDEX(_xlfn.TEXTSPLIT(TableCSV[[#This Row],[rep]],"="),3)," "),1)</f>
        <v>spread</v>
      </c>
      <c r="Q1423" s="6" cm="1">
        <f t="array" ref="Q1423">VALUE(INDEX(_xlfn.TEXTSPLIT(INDEX(_xlfn.TEXTSPLIT(TableCSV[[#This Row],[rep]],"="),4)," "),1))</f>
        <v>2</v>
      </c>
      <c r="R1423" s="6" cm="1">
        <f t="array" ref="R1423">VALUE(INDEX(_xlfn.TEXTSPLIT(INDEX(_xlfn.TEXTSPLIT(TableCSV[[#This Row],[rep]],"="),5)," "),1))</f>
        <v>2</v>
      </c>
    </row>
    <row r="1424" spans="1:18" hidden="1" x14ac:dyDescent="0.25">
      <c r="A1424" t="s">
        <v>1967</v>
      </c>
      <c r="B1424" t="s">
        <v>1968</v>
      </c>
      <c r="C1424" t="s">
        <v>33</v>
      </c>
      <c r="D1424" t="s">
        <v>1980</v>
      </c>
      <c r="E1424">
        <v>30000</v>
      </c>
      <c r="F1424">
        <v>30000</v>
      </c>
      <c r="G1424">
        <v>30000</v>
      </c>
      <c r="H1424">
        <v>659.20073140800002</v>
      </c>
      <c r="I1424">
        <v>659.20073100000002</v>
      </c>
      <c r="J1424">
        <v>81.917384999999996</v>
      </c>
      <c r="K1424" s="6" t="str" cm="1">
        <f t="array" ref="K1424">INDEX(_xlfn.TEXTSPLIT(TableCSV[[#This Row],[csv]],"_"),1)</f>
        <v>sgemm</v>
      </c>
      <c r="L1424" s="6" t="str" cm="1">
        <f t="array" ref="L1424">INDEX(_xlfn.TEXTSPLIT(TableCSV[[#This Row],[csv]],"_"),2)</f>
        <v>blis</v>
      </c>
      <c r="M142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4" s="6">
        <f>IF(ISNUMBER(SEARCH("optimized",TableCSV[[#This Row],[csv]])),1,0)</f>
        <v>1</v>
      </c>
      <c r="O1424" s="6" t="str" cm="1">
        <f t="array" ref="O1424">INDEX(_xlfn.TEXTSPLIT(INDEX(_xlfn.TEXTSPLIT(TableCSV[[#This Row],[rep]],"="),2)," "),1)</f>
        <v>cores</v>
      </c>
      <c r="P1424" s="6" t="str" cm="1">
        <f t="array" ref="P1424">INDEX(_xlfn.TEXTSPLIT(INDEX(_xlfn.TEXTSPLIT(TableCSV[[#This Row],[rep]],"="),3)," "),1)</f>
        <v>spread</v>
      </c>
      <c r="Q1424" s="6" cm="1">
        <f t="array" ref="Q1424">VALUE(INDEX(_xlfn.TEXTSPLIT(INDEX(_xlfn.TEXTSPLIT(TableCSV[[#This Row],[rep]],"="),4)," "),1))</f>
        <v>1</v>
      </c>
      <c r="R1424" s="6" cm="1">
        <f t="array" ref="R1424">VALUE(INDEX(_xlfn.TEXTSPLIT(INDEX(_xlfn.TEXTSPLIT(TableCSV[[#This Row],[rep]],"="),5)," "),1))</f>
        <v>1</v>
      </c>
    </row>
    <row r="1425" spans="1:18" hidden="1" x14ac:dyDescent="0.25">
      <c r="A1425" t="s">
        <v>1967</v>
      </c>
      <c r="B1425" t="s">
        <v>1968</v>
      </c>
      <c r="C1425" t="s">
        <v>33</v>
      </c>
      <c r="D1425" t="s">
        <v>1981</v>
      </c>
      <c r="E1425">
        <v>30000</v>
      </c>
      <c r="F1425">
        <v>30000</v>
      </c>
      <c r="G1425">
        <v>30000</v>
      </c>
      <c r="H1425">
        <v>55.171262079000002</v>
      </c>
      <c r="I1425">
        <v>55.171261999999999</v>
      </c>
      <c r="J1425">
        <v>978.77043200000003</v>
      </c>
      <c r="K1425" s="6" t="str" cm="1">
        <f t="array" ref="K1425">INDEX(_xlfn.TEXTSPLIT(TableCSV[[#This Row],[csv]],"_"),1)</f>
        <v>sgemm</v>
      </c>
      <c r="L1425" s="6" t="str" cm="1">
        <f t="array" ref="L1425">INDEX(_xlfn.TEXTSPLIT(TableCSV[[#This Row],[csv]],"_"),2)</f>
        <v>blis</v>
      </c>
      <c r="M142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5" s="6">
        <f>IF(ISNUMBER(SEARCH("optimized",TableCSV[[#This Row],[csv]])),1,0)</f>
        <v>1</v>
      </c>
      <c r="O1425" s="6" t="str" cm="1">
        <f t="array" ref="O1425">INDEX(_xlfn.TEXTSPLIT(INDEX(_xlfn.TEXTSPLIT(TableCSV[[#This Row],[rep]],"="),2)," "),1)</f>
        <v>cores</v>
      </c>
      <c r="P1425" s="6" t="str" cm="1">
        <f t="array" ref="P1425">INDEX(_xlfn.TEXTSPLIT(INDEX(_xlfn.TEXTSPLIT(TableCSV[[#This Row],[rep]],"="),3)," "),1)</f>
        <v>spread</v>
      </c>
      <c r="Q1425" s="6" cm="1">
        <f t="array" ref="Q1425">VALUE(INDEX(_xlfn.TEXTSPLIT(INDEX(_xlfn.TEXTSPLIT(TableCSV[[#This Row],[rep]],"="),4)," "),1))</f>
        <v>12</v>
      </c>
      <c r="R1425" s="6" cm="1">
        <f t="array" ref="R1425">VALUE(INDEX(_xlfn.TEXTSPLIT(INDEX(_xlfn.TEXTSPLIT(TableCSV[[#This Row],[rep]],"="),5)," "),1))</f>
        <v>12</v>
      </c>
    </row>
    <row r="1426" spans="1:18" hidden="1" x14ac:dyDescent="0.25">
      <c r="A1426" t="s">
        <v>1967</v>
      </c>
      <c r="B1426" t="s">
        <v>1968</v>
      </c>
      <c r="C1426" t="s">
        <v>33</v>
      </c>
      <c r="D1426" t="s">
        <v>1982</v>
      </c>
      <c r="E1426">
        <v>30000</v>
      </c>
      <c r="F1426">
        <v>30000</v>
      </c>
      <c r="G1426">
        <v>30000</v>
      </c>
      <c r="H1426">
        <v>65.228510022999998</v>
      </c>
      <c r="I1426">
        <v>65.22851</v>
      </c>
      <c r="J1426">
        <v>827.85886100000005</v>
      </c>
      <c r="K1426" s="6" t="str" cm="1">
        <f t="array" ref="K1426">INDEX(_xlfn.TEXTSPLIT(TableCSV[[#This Row],[csv]],"_"),1)</f>
        <v>sgemm</v>
      </c>
      <c r="L1426" s="6" t="str" cm="1">
        <f t="array" ref="L1426">INDEX(_xlfn.TEXTSPLIT(TableCSV[[#This Row],[csv]],"_"),2)</f>
        <v>blis</v>
      </c>
      <c r="M142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6" s="6">
        <f>IF(ISNUMBER(SEARCH("optimized",TableCSV[[#This Row],[csv]])),1,0)</f>
        <v>1</v>
      </c>
      <c r="O1426" s="6" t="str" cm="1">
        <f t="array" ref="O1426">INDEX(_xlfn.TEXTSPLIT(INDEX(_xlfn.TEXTSPLIT(TableCSV[[#This Row],[rep]],"="),2)," "),1)</f>
        <v>cores</v>
      </c>
      <c r="P1426" s="6" t="str" cm="1">
        <f t="array" ref="P1426">INDEX(_xlfn.TEXTSPLIT(INDEX(_xlfn.TEXTSPLIT(TableCSV[[#This Row],[rep]],"="),3)," "),1)</f>
        <v>spread</v>
      </c>
      <c r="Q1426" s="6" cm="1">
        <f t="array" ref="Q1426">VALUE(INDEX(_xlfn.TEXTSPLIT(INDEX(_xlfn.TEXTSPLIT(TableCSV[[#This Row],[rep]],"="),4)," "),1))</f>
        <v>11</v>
      </c>
      <c r="R1426" s="6" cm="1">
        <f t="array" ref="R1426">VALUE(INDEX(_xlfn.TEXTSPLIT(INDEX(_xlfn.TEXTSPLIT(TableCSV[[#This Row],[rep]],"="),5)," "),1))</f>
        <v>11</v>
      </c>
    </row>
    <row r="1427" spans="1:18" hidden="1" x14ac:dyDescent="0.25">
      <c r="A1427" t="s">
        <v>1967</v>
      </c>
      <c r="B1427" t="s">
        <v>1968</v>
      </c>
      <c r="C1427" t="s">
        <v>33</v>
      </c>
      <c r="D1427" t="s">
        <v>1983</v>
      </c>
      <c r="E1427">
        <v>30000</v>
      </c>
      <c r="F1427">
        <v>30000</v>
      </c>
      <c r="G1427">
        <v>30000</v>
      </c>
      <c r="H1427">
        <v>65.975521314000005</v>
      </c>
      <c r="I1427">
        <v>65.975521000000001</v>
      </c>
      <c r="J1427">
        <v>818.48538599999995</v>
      </c>
      <c r="K1427" s="6" t="str" cm="1">
        <f t="array" ref="K1427">INDEX(_xlfn.TEXTSPLIT(TableCSV[[#This Row],[csv]],"_"),1)</f>
        <v>sgemm</v>
      </c>
      <c r="L1427" s="6" t="str" cm="1">
        <f t="array" ref="L1427">INDEX(_xlfn.TEXTSPLIT(TableCSV[[#This Row],[csv]],"_"),2)</f>
        <v>blis</v>
      </c>
      <c r="M142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7" s="6">
        <f>IF(ISNUMBER(SEARCH("optimized",TableCSV[[#This Row],[csv]])),1,0)</f>
        <v>1</v>
      </c>
      <c r="O1427" s="6" t="str" cm="1">
        <f t="array" ref="O1427">INDEX(_xlfn.TEXTSPLIT(INDEX(_xlfn.TEXTSPLIT(TableCSV[[#This Row],[rep]],"="),2)," "),1)</f>
        <v>cores</v>
      </c>
      <c r="P1427" s="6" t="str" cm="1">
        <f t="array" ref="P1427">INDEX(_xlfn.TEXTSPLIT(INDEX(_xlfn.TEXTSPLIT(TableCSV[[#This Row],[rep]],"="),3)," "),1)</f>
        <v>spread</v>
      </c>
      <c r="Q1427" s="6" cm="1">
        <f t="array" ref="Q1427">VALUE(INDEX(_xlfn.TEXTSPLIT(INDEX(_xlfn.TEXTSPLIT(TableCSV[[#This Row],[rep]],"="),4)," "),1))</f>
        <v>10</v>
      </c>
      <c r="R1427" s="6" cm="1">
        <f t="array" ref="R1427">VALUE(INDEX(_xlfn.TEXTSPLIT(INDEX(_xlfn.TEXTSPLIT(TableCSV[[#This Row],[rep]],"="),5)," "),1))</f>
        <v>10</v>
      </c>
    </row>
    <row r="1428" spans="1:18" hidden="1" x14ac:dyDescent="0.25">
      <c r="A1428" t="s">
        <v>1967</v>
      </c>
      <c r="B1428" t="s">
        <v>1968</v>
      </c>
      <c r="C1428" t="s">
        <v>33</v>
      </c>
      <c r="D1428" t="s">
        <v>1984</v>
      </c>
      <c r="E1428">
        <v>30000</v>
      </c>
      <c r="F1428">
        <v>30000</v>
      </c>
      <c r="G1428">
        <v>30000</v>
      </c>
      <c r="H1428">
        <v>73.304286622999996</v>
      </c>
      <c r="I1428">
        <v>73.304287000000002</v>
      </c>
      <c r="J1428">
        <v>736.65541900000005</v>
      </c>
      <c r="K1428" s="6" t="str" cm="1">
        <f t="array" ref="K1428">INDEX(_xlfn.TEXTSPLIT(TableCSV[[#This Row],[csv]],"_"),1)</f>
        <v>sgemm</v>
      </c>
      <c r="L1428" s="6" t="str" cm="1">
        <f t="array" ref="L1428">INDEX(_xlfn.TEXTSPLIT(TableCSV[[#This Row],[csv]],"_"),2)</f>
        <v>blis</v>
      </c>
      <c r="M142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8" s="6">
        <f>IF(ISNUMBER(SEARCH("optimized",TableCSV[[#This Row],[csv]])),1,0)</f>
        <v>1</v>
      </c>
      <c r="O1428" s="6" t="str" cm="1">
        <f t="array" ref="O1428">INDEX(_xlfn.TEXTSPLIT(INDEX(_xlfn.TEXTSPLIT(TableCSV[[#This Row],[rep]],"="),2)," "),1)</f>
        <v>cores</v>
      </c>
      <c r="P1428" s="6" t="str" cm="1">
        <f t="array" ref="P1428">INDEX(_xlfn.TEXTSPLIT(INDEX(_xlfn.TEXTSPLIT(TableCSV[[#This Row],[rep]],"="),3)," "),1)</f>
        <v>spread</v>
      </c>
      <c r="Q1428" s="6" cm="1">
        <f t="array" ref="Q1428">VALUE(INDEX(_xlfn.TEXTSPLIT(INDEX(_xlfn.TEXTSPLIT(TableCSV[[#This Row],[rep]],"="),4)," "),1))</f>
        <v>9</v>
      </c>
      <c r="R1428" s="6" cm="1">
        <f t="array" ref="R1428">VALUE(INDEX(_xlfn.TEXTSPLIT(INDEX(_xlfn.TEXTSPLIT(TableCSV[[#This Row],[rep]],"="),5)," "),1))</f>
        <v>9</v>
      </c>
    </row>
    <row r="1429" spans="1:18" hidden="1" x14ac:dyDescent="0.25">
      <c r="A1429" t="s">
        <v>1967</v>
      </c>
      <c r="B1429" t="s">
        <v>1968</v>
      </c>
      <c r="C1429" t="s">
        <v>33</v>
      </c>
      <c r="D1429" t="s">
        <v>1985</v>
      </c>
      <c r="E1429">
        <v>30000</v>
      </c>
      <c r="F1429">
        <v>30000</v>
      </c>
      <c r="G1429">
        <v>30000</v>
      </c>
      <c r="H1429">
        <v>84.690231619000002</v>
      </c>
      <c r="I1429">
        <v>84.690231999999995</v>
      </c>
      <c r="J1429">
        <v>637.61780999999996</v>
      </c>
      <c r="K1429" s="6" t="str" cm="1">
        <f t="array" ref="K1429">INDEX(_xlfn.TEXTSPLIT(TableCSV[[#This Row],[csv]],"_"),1)</f>
        <v>sgemm</v>
      </c>
      <c r="L1429" s="6" t="str" cm="1">
        <f t="array" ref="L1429">INDEX(_xlfn.TEXTSPLIT(TableCSV[[#This Row],[csv]],"_"),2)</f>
        <v>blis</v>
      </c>
      <c r="M142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29" s="6">
        <f>IF(ISNUMBER(SEARCH("optimized",TableCSV[[#This Row],[csv]])),1,0)</f>
        <v>1</v>
      </c>
      <c r="O1429" s="6" t="str" cm="1">
        <f t="array" ref="O1429">INDEX(_xlfn.TEXTSPLIT(INDEX(_xlfn.TEXTSPLIT(TableCSV[[#This Row],[rep]],"="),2)," "),1)</f>
        <v>cores</v>
      </c>
      <c r="P1429" s="6" t="str" cm="1">
        <f t="array" ref="P1429">INDEX(_xlfn.TEXTSPLIT(INDEX(_xlfn.TEXTSPLIT(TableCSV[[#This Row],[rep]],"="),3)," "),1)</f>
        <v>spread</v>
      </c>
      <c r="Q1429" s="6" cm="1">
        <f t="array" ref="Q1429">VALUE(INDEX(_xlfn.TEXTSPLIT(INDEX(_xlfn.TEXTSPLIT(TableCSV[[#This Row],[rep]],"="),4)," "),1))</f>
        <v>8</v>
      </c>
      <c r="R1429" s="6" cm="1">
        <f t="array" ref="R1429">VALUE(INDEX(_xlfn.TEXTSPLIT(INDEX(_xlfn.TEXTSPLIT(TableCSV[[#This Row],[rep]],"="),5)," "),1))</f>
        <v>8</v>
      </c>
    </row>
    <row r="1430" spans="1:18" hidden="1" x14ac:dyDescent="0.25">
      <c r="A1430" t="s">
        <v>1967</v>
      </c>
      <c r="B1430" t="s">
        <v>1968</v>
      </c>
      <c r="C1430" t="s">
        <v>33</v>
      </c>
      <c r="D1430" t="s">
        <v>1986</v>
      </c>
      <c r="E1430">
        <v>30000</v>
      </c>
      <c r="F1430">
        <v>30000</v>
      </c>
      <c r="G1430">
        <v>30000</v>
      </c>
      <c r="H1430">
        <v>103.245934776</v>
      </c>
      <c r="I1430">
        <v>103.245935</v>
      </c>
      <c r="J1430">
        <v>523.02301399999999</v>
      </c>
      <c r="K1430" s="6" t="str" cm="1">
        <f t="array" ref="K1430">INDEX(_xlfn.TEXTSPLIT(TableCSV[[#This Row],[csv]],"_"),1)</f>
        <v>sgemm</v>
      </c>
      <c r="L1430" s="6" t="str" cm="1">
        <f t="array" ref="L1430">INDEX(_xlfn.TEXTSPLIT(TableCSV[[#This Row],[csv]],"_"),2)</f>
        <v>blis</v>
      </c>
      <c r="M143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0" s="6">
        <f>IF(ISNUMBER(SEARCH("optimized",TableCSV[[#This Row],[csv]])),1,0)</f>
        <v>1</v>
      </c>
      <c r="O1430" s="6" t="str" cm="1">
        <f t="array" ref="O1430">INDEX(_xlfn.TEXTSPLIT(INDEX(_xlfn.TEXTSPLIT(TableCSV[[#This Row],[rep]],"="),2)," "),1)</f>
        <v>cores</v>
      </c>
      <c r="P1430" s="6" t="str" cm="1">
        <f t="array" ref="P1430">INDEX(_xlfn.TEXTSPLIT(INDEX(_xlfn.TEXTSPLIT(TableCSV[[#This Row],[rep]],"="),3)," "),1)</f>
        <v>spread</v>
      </c>
      <c r="Q1430" s="6" cm="1">
        <f t="array" ref="Q1430">VALUE(INDEX(_xlfn.TEXTSPLIT(INDEX(_xlfn.TEXTSPLIT(TableCSV[[#This Row],[rep]],"="),4)," "),1))</f>
        <v>7</v>
      </c>
      <c r="R1430" s="6" cm="1">
        <f t="array" ref="R1430">VALUE(INDEX(_xlfn.TEXTSPLIT(INDEX(_xlfn.TEXTSPLIT(TableCSV[[#This Row],[rep]],"="),5)," "),1))</f>
        <v>7</v>
      </c>
    </row>
    <row r="1431" spans="1:18" hidden="1" x14ac:dyDescent="0.25">
      <c r="A1431" t="s">
        <v>1967</v>
      </c>
      <c r="B1431" t="s">
        <v>1968</v>
      </c>
      <c r="C1431" t="s">
        <v>33</v>
      </c>
      <c r="D1431" t="s">
        <v>1987</v>
      </c>
      <c r="E1431">
        <v>30000</v>
      </c>
      <c r="F1431">
        <v>30000</v>
      </c>
      <c r="G1431">
        <v>30000</v>
      </c>
      <c r="H1431">
        <v>108.90510689200001</v>
      </c>
      <c r="I1431">
        <v>108.905107</v>
      </c>
      <c r="J1431">
        <v>495.844516</v>
      </c>
      <c r="K1431" s="6" t="str" cm="1">
        <f t="array" ref="K1431">INDEX(_xlfn.TEXTSPLIT(TableCSV[[#This Row],[csv]],"_"),1)</f>
        <v>sgemm</v>
      </c>
      <c r="L1431" s="6" t="str" cm="1">
        <f t="array" ref="L1431">INDEX(_xlfn.TEXTSPLIT(TableCSV[[#This Row],[csv]],"_"),2)</f>
        <v>blis</v>
      </c>
      <c r="M143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1" s="6">
        <f>IF(ISNUMBER(SEARCH("optimized",TableCSV[[#This Row],[csv]])),1,0)</f>
        <v>1</v>
      </c>
      <c r="O1431" s="6" t="str" cm="1">
        <f t="array" ref="O1431">INDEX(_xlfn.TEXTSPLIT(INDEX(_xlfn.TEXTSPLIT(TableCSV[[#This Row],[rep]],"="),2)," "),1)</f>
        <v>cores</v>
      </c>
      <c r="P1431" s="6" t="str" cm="1">
        <f t="array" ref="P1431">INDEX(_xlfn.TEXTSPLIT(INDEX(_xlfn.TEXTSPLIT(TableCSV[[#This Row],[rep]],"="),3)," "),1)</f>
        <v>spread</v>
      </c>
      <c r="Q1431" s="6" cm="1">
        <f t="array" ref="Q1431">VALUE(INDEX(_xlfn.TEXTSPLIT(INDEX(_xlfn.TEXTSPLIT(TableCSV[[#This Row],[rep]],"="),4)," "),1))</f>
        <v>6</v>
      </c>
      <c r="R1431" s="6" cm="1">
        <f t="array" ref="R1431">VALUE(INDEX(_xlfn.TEXTSPLIT(INDEX(_xlfn.TEXTSPLIT(TableCSV[[#This Row],[rep]],"="),5)," "),1))</f>
        <v>6</v>
      </c>
    </row>
    <row r="1432" spans="1:18" hidden="1" x14ac:dyDescent="0.25">
      <c r="A1432" t="s">
        <v>1967</v>
      </c>
      <c r="B1432" t="s">
        <v>1968</v>
      </c>
      <c r="C1432" t="s">
        <v>33</v>
      </c>
      <c r="D1432" t="s">
        <v>1988</v>
      </c>
      <c r="E1432">
        <v>30000</v>
      </c>
      <c r="F1432">
        <v>30000</v>
      </c>
      <c r="G1432">
        <v>30000</v>
      </c>
      <c r="H1432">
        <v>137.45511456599999</v>
      </c>
      <c r="I1432">
        <v>137.45511500000001</v>
      </c>
      <c r="J1432">
        <v>392.85551600000002</v>
      </c>
      <c r="K1432" s="6" t="str" cm="1">
        <f t="array" ref="K1432">INDEX(_xlfn.TEXTSPLIT(TableCSV[[#This Row],[csv]],"_"),1)</f>
        <v>sgemm</v>
      </c>
      <c r="L1432" s="6" t="str" cm="1">
        <f t="array" ref="L1432">INDEX(_xlfn.TEXTSPLIT(TableCSV[[#This Row],[csv]],"_"),2)</f>
        <v>blis</v>
      </c>
      <c r="M143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2" s="6">
        <f>IF(ISNUMBER(SEARCH("optimized",TableCSV[[#This Row],[csv]])),1,0)</f>
        <v>1</v>
      </c>
      <c r="O1432" s="6" t="str" cm="1">
        <f t="array" ref="O1432">INDEX(_xlfn.TEXTSPLIT(INDEX(_xlfn.TEXTSPLIT(TableCSV[[#This Row],[rep]],"="),2)," "),1)</f>
        <v>cores</v>
      </c>
      <c r="P1432" s="6" t="str" cm="1">
        <f t="array" ref="P1432">INDEX(_xlfn.TEXTSPLIT(INDEX(_xlfn.TEXTSPLIT(TableCSV[[#This Row],[rep]],"="),3)," "),1)</f>
        <v>spread</v>
      </c>
      <c r="Q1432" s="6" cm="1">
        <f t="array" ref="Q1432">VALUE(INDEX(_xlfn.TEXTSPLIT(INDEX(_xlfn.TEXTSPLIT(TableCSV[[#This Row],[rep]],"="),4)," "),1))</f>
        <v>5</v>
      </c>
      <c r="R1432" s="6" cm="1">
        <f t="array" ref="R1432">VALUE(INDEX(_xlfn.TEXTSPLIT(INDEX(_xlfn.TEXTSPLIT(TableCSV[[#This Row],[rep]],"="),5)," "),1))</f>
        <v>5</v>
      </c>
    </row>
    <row r="1433" spans="1:18" hidden="1" x14ac:dyDescent="0.25">
      <c r="A1433" t="s">
        <v>1967</v>
      </c>
      <c r="B1433" t="s">
        <v>1968</v>
      </c>
      <c r="C1433" t="s">
        <v>33</v>
      </c>
      <c r="D1433" t="s">
        <v>1989</v>
      </c>
      <c r="E1433">
        <v>30000</v>
      </c>
      <c r="F1433">
        <v>30000</v>
      </c>
      <c r="G1433">
        <v>30000</v>
      </c>
      <c r="H1433">
        <v>163.885452918</v>
      </c>
      <c r="I1433">
        <v>163.88545300000001</v>
      </c>
      <c r="J1433">
        <v>329.49843299999998</v>
      </c>
      <c r="K1433" s="6" t="str" cm="1">
        <f t="array" ref="K1433">INDEX(_xlfn.TEXTSPLIT(TableCSV[[#This Row],[csv]],"_"),1)</f>
        <v>sgemm</v>
      </c>
      <c r="L1433" s="6" t="str" cm="1">
        <f t="array" ref="L1433">INDEX(_xlfn.TEXTSPLIT(TableCSV[[#This Row],[csv]],"_"),2)</f>
        <v>blis</v>
      </c>
      <c r="M143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3" s="6">
        <f>IF(ISNUMBER(SEARCH("optimized",TableCSV[[#This Row],[csv]])),1,0)</f>
        <v>1</v>
      </c>
      <c r="O1433" s="6" t="str" cm="1">
        <f t="array" ref="O1433">INDEX(_xlfn.TEXTSPLIT(INDEX(_xlfn.TEXTSPLIT(TableCSV[[#This Row],[rep]],"="),2)," "),1)</f>
        <v>cores</v>
      </c>
      <c r="P1433" s="6" t="str" cm="1">
        <f t="array" ref="P1433">INDEX(_xlfn.TEXTSPLIT(INDEX(_xlfn.TEXTSPLIT(TableCSV[[#This Row],[rep]],"="),3)," "),1)</f>
        <v>spread</v>
      </c>
      <c r="Q1433" s="6" cm="1">
        <f t="array" ref="Q1433">VALUE(INDEX(_xlfn.TEXTSPLIT(INDEX(_xlfn.TEXTSPLIT(TableCSV[[#This Row],[rep]],"="),4)," "),1))</f>
        <v>4</v>
      </c>
      <c r="R1433" s="6" cm="1">
        <f t="array" ref="R1433">VALUE(INDEX(_xlfn.TEXTSPLIT(INDEX(_xlfn.TEXTSPLIT(TableCSV[[#This Row],[rep]],"="),5)," "),1))</f>
        <v>4</v>
      </c>
    </row>
    <row r="1434" spans="1:18" hidden="1" x14ac:dyDescent="0.25">
      <c r="A1434" t="s">
        <v>1967</v>
      </c>
      <c r="B1434" t="s">
        <v>1968</v>
      </c>
      <c r="C1434" t="s">
        <v>33</v>
      </c>
      <c r="D1434" t="s">
        <v>1990</v>
      </c>
      <c r="E1434">
        <v>30000</v>
      </c>
      <c r="F1434">
        <v>30000</v>
      </c>
      <c r="G1434">
        <v>30000</v>
      </c>
      <c r="H1434">
        <v>219.28612666999999</v>
      </c>
      <c r="I1434">
        <v>219.28612699999999</v>
      </c>
      <c r="J1434">
        <v>246.25360900000001</v>
      </c>
      <c r="K1434" s="6" t="str" cm="1">
        <f t="array" ref="K1434">INDEX(_xlfn.TEXTSPLIT(TableCSV[[#This Row],[csv]],"_"),1)</f>
        <v>sgemm</v>
      </c>
      <c r="L1434" s="6" t="str" cm="1">
        <f t="array" ref="L1434">INDEX(_xlfn.TEXTSPLIT(TableCSV[[#This Row],[csv]],"_"),2)</f>
        <v>blis</v>
      </c>
      <c r="M143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4" s="6">
        <f>IF(ISNUMBER(SEARCH("optimized",TableCSV[[#This Row],[csv]])),1,0)</f>
        <v>1</v>
      </c>
      <c r="O1434" s="6" t="str" cm="1">
        <f t="array" ref="O1434">INDEX(_xlfn.TEXTSPLIT(INDEX(_xlfn.TEXTSPLIT(TableCSV[[#This Row],[rep]],"="),2)," "),1)</f>
        <v>cores</v>
      </c>
      <c r="P1434" s="6" t="str" cm="1">
        <f t="array" ref="P1434">INDEX(_xlfn.TEXTSPLIT(INDEX(_xlfn.TEXTSPLIT(TableCSV[[#This Row],[rep]],"="),3)," "),1)</f>
        <v>spread</v>
      </c>
      <c r="Q1434" s="6" cm="1">
        <f t="array" ref="Q1434">VALUE(INDEX(_xlfn.TEXTSPLIT(INDEX(_xlfn.TEXTSPLIT(TableCSV[[#This Row],[rep]],"="),4)," "),1))</f>
        <v>3</v>
      </c>
      <c r="R1434" s="6" cm="1">
        <f t="array" ref="R1434">VALUE(INDEX(_xlfn.TEXTSPLIT(INDEX(_xlfn.TEXTSPLIT(TableCSV[[#This Row],[rep]],"="),5)," "),1))</f>
        <v>3</v>
      </c>
    </row>
    <row r="1435" spans="1:18" hidden="1" x14ac:dyDescent="0.25">
      <c r="A1435" t="s">
        <v>1967</v>
      </c>
      <c r="B1435" t="s">
        <v>1968</v>
      </c>
      <c r="C1435" t="s">
        <v>33</v>
      </c>
      <c r="D1435" t="s">
        <v>1991</v>
      </c>
      <c r="E1435">
        <v>30000</v>
      </c>
      <c r="F1435">
        <v>30000</v>
      </c>
      <c r="G1435">
        <v>30000</v>
      </c>
      <c r="H1435">
        <v>329.38316834900002</v>
      </c>
      <c r="I1435">
        <v>329.38316800000001</v>
      </c>
      <c r="J1435">
        <v>163.942803</v>
      </c>
      <c r="K1435" s="6" t="str" cm="1">
        <f t="array" ref="K1435">INDEX(_xlfn.TEXTSPLIT(TableCSV[[#This Row],[csv]],"_"),1)</f>
        <v>sgemm</v>
      </c>
      <c r="L1435" s="6" t="str" cm="1">
        <f t="array" ref="L1435">INDEX(_xlfn.TEXTSPLIT(TableCSV[[#This Row],[csv]],"_"),2)</f>
        <v>blis</v>
      </c>
      <c r="M143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5" s="6">
        <f>IF(ISNUMBER(SEARCH("optimized",TableCSV[[#This Row],[csv]])),1,0)</f>
        <v>1</v>
      </c>
      <c r="O1435" s="6" t="str" cm="1">
        <f t="array" ref="O1435">INDEX(_xlfn.TEXTSPLIT(INDEX(_xlfn.TEXTSPLIT(TableCSV[[#This Row],[rep]],"="),2)," "),1)</f>
        <v>cores</v>
      </c>
      <c r="P1435" s="6" t="str" cm="1">
        <f t="array" ref="P1435">INDEX(_xlfn.TEXTSPLIT(INDEX(_xlfn.TEXTSPLIT(TableCSV[[#This Row],[rep]],"="),3)," "),1)</f>
        <v>spread</v>
      </c>
      <c r="Q1435" s="6" cm="1">
        <f t="array" ref="Q1435">VALUE(INDEX(_xlfn.TEXTSPLIT(INDEX(_xlfn.TEXTSPLIT(TableCSV[[#This Row],[rep]],"="),4)," "),1))</f>
        <v>2</v>
      </c>
      <c r="R1435" s="6" cm="1">
        <f t="array" ref="R1435">VALUE(INDEX(_xlfn.TEXTSPLIT(INDEX(_xlfn.TEXTSPLIT(TableCSV[[#This Row],[rep]],"="),5)," "),1))</f>
        <v>2</v>
      </c>
    </row>
    <row r="1436" spans="1:18" hidden="1" x14ac:dyDescent="0.25">
      <c r="A1436" t="s">
        <v>1967</v>
      </c>
      <c r="B1436" t="s">
        <v>1968</v>
      </c>
      <c r="C1436" t="s">
        <v>33</v>
      </c>
      <c r="D1436" t="s">
        <v>1992</v>
      </c>
      <c r="E1436">
        <v>30000</v>
      </c>
      <c r="F1436">
        <v>30000</v>
      </c>
      <c r="G1436">
        <v>30000</v>
      </c>
      <c r="H1436">
        <v>654.54648038000005</v>
      </c>
      <c r="I1436">
        <v>654.54647999999997</v>
      </c>
      <c r="J1436">
        <v>82.499870999999999</v>
      </c>
      <c r="K1436" s="6" t="str" cm="1">
        <f t="array" ref="K1436">INDEX(_xlfn.TEXTSPLIT(TableCSV[[#This Row],[csv]],"_"),1)</f>
        <v>sgemm</v>
      </c>
      <c r="L1436" s="6" t="str" cm="1">
        <f t="array" ref="L1436">INDEX(_xlfn.TEXTSPLIT(TableCSV[[#This Row],[csv]],"_"),2)</f>
        <v>blis</v>
      </c>
      <c r="M143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6" s="6">
        <f>IF(ISNUMBER(SEARCH("optimized",TableCSV[[#This Row],[csv]])),1,0)</f>
        <v>1</v>
      </c>
      <c r="O1436" s="6" t="str" cm="1">
        <f t="array" ref="O1436">INDEX(_xlfn.TEXTSPLIT(INDEX(_xlfn.TEXTSPLIT(TableCSV[[#This Row],[rep]],"="),2)," "),1)</f>
        <v>cores</v>
      </c>
      <c r="P1436" s="6" t="str" cm="1">
        <f t="array" ref="P1436">INDEX(_xlfn.TEXTSPLIT(INDEX(_xlfn.TEXTSPLIT(TableCSV[[#This Row],[rep]],"="),3)," "),1)</f>
        <v>spread</v>
      </c>
      <c r="Q1436" s="6" cm="1">
        <f t="array" ref="Q1436">VALUE(INDEX(_xlfn.TEXTSPLIT(INDEX(_xlfn.TEXTSPLIT(TableCSV[[#This Row],[rep]],"="),4)," "),1))</f>
        <v>1</v>
      </c>
      <c r="R1436" s="6" cm="1">
        <f t="array" ref="R1436">VALUE(INDEX(_xlfn.TEXTSPLIT(INDEX(_xlfn.TEXTSPLIT(TableCSV[[#This Row],[rep]],"="),5)," "),1))</f>
        <v>1</v>
      </c>
    </row>
    <row r="1437" spans="1:18" hidden="1" x14ac:dyDescent="0.25">
      <c r="A1437" t="s">
        <v>1967</v>
      </c>
      <c r="B1437" t="s">
        <v>1968</v>
      </c>
      <c r="C1437" t="s">
        <v>33</v>
      </c>
      <c r="D1437" t="s">
        <v>1993</v>
      </c>
      <c r="E1437">
        <v>30000</v>
      </c>
      <c r="F1437">
        <v>30000</v>
      </c>
      <c r="G1437">
        <v>30000</v>
      </c>
      <c r="H1437">
        <v>55.769505658999996</v>
      </c>
      <c r="I1437">
        <v>55.769506</v>
      </c>
      <c r="J1437">
        <v>968.27108899999996</v>
      </c>
      <c r="K1437" s="6" t="str" cm="1">
        <f t="array" ref="K1437">INDEX(_xlfn.TEXTSPLIT(TableCSV[[#This Row],[csv]],"_"),1)</f>
        <v>sgemm</v>
      </c>
      <c r="L1437" s="6" t="str" cm="1">
        <f t="array" ref="L1437">INDEX(_xlfn.TEXTSPLIT(TableCSV[[#This Row],[csv]],"_"),2)</f>
        <v>blis</v>
      </c>
      <c r="M143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7" s="6">
        <f>IF(ISNUMBER(SEARCH("optimized",TableCSV[[#This Row],[csv]])),1,0)</f>
        <v>1</v>
      </c>
      <c r="O1437" s="6" t="str" cm="1">
        <f t="array" ref="O1437">INDEX(_xlfn.TEXTSPLIT(INDEX(_xlfn.TEXTSPLIT(TableCSV[[#This Row],[rep]],"="),2)," "),1)</f>
        <v>cores</v>
      </c>
      <c r="P1437" s="6" t="str" cm="1">
        <f t="array" ref="P1437">INDEX(_xlfn.TEXTSPLIT(INDEX(_xlfn.TEXTSPLIT(TableCSV[[#This Row],[rep]],"="),3)," "),1)</f>
        <v>spread</v>
      </c>
      <c r="Q1437" s="6" cm="1">
        <f t="array" ref="Q1437">VALUE(INDEX(_xlfn.TEXTSPLIT(INDEX(_xlfn.TEXTSPLIT(TableCSV[[#This Row],[rep]],"="),4)," "),1))</f>
        <v>12</v>
      </c>
      <c r="R1437" s="6" cm="1">
        <f t="array" ref="R1437">VALUE(INDEX(_xlfn.TEXTSPLIT(INDEX(_xlfn.TEXTSPLIT(TableCSV[[#This Row],[rep]],"="),5)," "),1))</f>
        <v>12</v>
      </c>
    </row>
    <row r="1438" spans="1:18" hidden="1" x14ac:dyDescent="0.25">
      <c r="A1438" t="s">
        <v>1967</v>
      </c>
      <c r="B1438" t="s">
        <v>1968</v>
      </c>
      <c r="C1438" t="s">
        <v>33</v>
      </c>
      <c r="D1438" t="s">
        <v>1994</v>
      </c>
      <c r="E1438">
        <v>30000</v>
      </c>
      <c r="F1438">
        <v>30000</v>
      </c>
      <c r="G1438">
        <v>30000</v>
      </c>
      <c r="H1438">
        <v>65.414692063000004</v>
      </c>
      <c r="I1438">
        <v>65.414692000000002</v>
      </c>
      <c r="J1438">
        <v>825.50262499999997</v>
      </c>
      <c r="K1438" s="6" t="str" cm="1">
        <f t="array" ref="K1438">INDEX(_xlfn.TEXTSPLIT(TableCSV[[#This Row],[csv]],"_"),1)</f>
        <v>sgemm</v>
      </c>
      <c r="L1438" s="6" t="str" cm="1">
        <f t="array" ref="L1438">INDEX(_xlfn.TEXTSPLIT(TableCSV[[#This Row],[csv]],"_"),2)</f>
        <v>blis</v>
      </c>
      <c r="M143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8" s="6">
        <f>IF(ISNUMBER(SEARCH("optimized",TableCSV[[#This Row],[csv]])),1,0)</f>
        <v>1</v>
      </c>
      <c r="O1438" s="6" t="str" cm="1">
        <f t="array" ref="O1438">INDEX(_xlfn.TEXTSPLIT(INDEX(_xlfn.TEXTSPLIT(TableCSV[[#This Row],[rep]],"="),2)," "),1)</f>
        <v>cores</v>
      </c>
      <c r="P1438" s="6" t="str" cm="1">
        <f t="array" ref="P1438">INDEX(_xlfn.TEXTSPLIT(INDEX(_xlfn.TEXTSPLIT(TableCSV[[#This Row],[rep]],"="),3)," "),1)</f>
        <v>spread</v>
      </c>
      <c r="Q1438" s="6" cm="1">
        <f t="array" ref="Q1438">VALUE(INDEX(_xlfn.TEXTSPLIT(INDEX(_xlfn.TEXTSPLIT(TableCSV[[#This Row],[rep]],"="),4)," "),1))</f>
        <v>11</v>
      </c>
      <c r="R1438" s="6" cm="1">
        <f t="array" ref="R1438">VALUE(INDEX(_xlfn.TEXTSPLIT(INDEX(_xlfn.TEXTSPLIT(TableCSV[[#This Row],[rep]],"="),5)," "),1))</f>
        <v>11</v>
      </c>
    </row>
    <row r="1439" spans="1:18" hidden="1" x14ac:dyDescent="0.25">
      <c r="A1439" t="s">
        <v>1967</v>
      </c>
      <c r="B1439" t="s">
        <v>1968</v>
      </c>
      <c r="C1439" t="s">
        <v>33</v>
      </c>
      <c r="D1439" t="s">
        <v>1995</v>
      </c>
      <c r="E1439">
        <v>30000</v>
      </c>
      <c r="F1439">
        <v>30000</v>
      </c>
      <c r="G1439">
        <v>30000</v>
      </c>
      <c r="H1439">
        <v>65.743578037000006</v>
      </c>
      <c r="I1439">
        <v>65.743577999999999</v>
      </c>
      <c r="J1439">
        <v>821.37300100000004</v>
      </c>
      <c r="K1439" s="6" t="str" cm="1">
        <f t="array" ref="K1439">INDEX(_xlfn.TEXTSPLIT(TableCSV[[#This Row],[csv]],"_"),1)</f>
        <v>sgemm</v>
      </c>
      <c r="L1439" s="6" t="str" cm="1">
        <f t="array" ref="L1439">INDEX(_xlfn.TEXTSPLIT(TableCSV[[#This Row],[csv]],"_"),2)</f>
        <v>blis</v>
      </c>
      <c r="M143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39" s="6">
        <f>IF(ISNUMBER(SEARCH("optimized",TableCSV[[#This Row],[csv]])),1,0)</f>
        <v>1</v>
      </c>
      <c r="O1439" s="6" t="str" cm="1">
        <f t="array" ref="O1439">INDEX(_xlfn.TEXTSPLIT(INDEX(_xlfn.TEXTSPLIT(TableCSV[[#This Row],[rep]],"="),2)," "),1)</f>
        <v>cores</v>
      </c>
      <c r="P1439" s="6" t="str" cm="1">
        <f t="array" ref="P1439">INDEX(_xlfn.TEXTSPLIT(INDEX(_xlfn.TEXTSPLIT(TableCSV[[#This Row],[rep]],"="),3)," "),1)</f>
        <v>spread</v>
      </c>
      <c r="Q1439" s="6" cm="1">
        <f t="array" ref="Q1439">VALUE(INDEX(_xlfn.TEXTSPLIT(INDEX(_xlfn.TEXTSPLIT(TableCSV[[#This Row],[rep]],"="),4)," "),1))</f>
        <v>10</v>
      </c>
      <c r="R1439" s="6" cm="1">
        <f t="array" ref="R1439">VALUE(INDEX(_xlfn.TEXTSPLIT(INDEX(_xlfn.TEXTSPLIT(TableCSV[[#This Row],[rep]],"="),5)," "),1))</f>
        <v>10</v>
      </c>
    </row>
    <row r="1440" spans="1:18" hidden="1" x14ac:dyDescent="0.25">
      <c r="A1440" t="s">
        <v>1967</v>
      </c>
      <c r="B1440" t="s">
        <v>1968</v>
      </c>
      <c r="C1440" t="s">
        <v>33</v>
      </c>
      <c r="D1440" t="s">
        <v>1996</v>
      </c>
      <c r="E1440">
        <v>30000</v>
      </c>
      <c r="F1440">
        <v>30000</v>
      </c>
      <c r="G1440">
        <v>30000</v>
      </c>
      <c r="H1440">
        <v>74.031435040999995</v>
      </c>
      <c r="I1440">
        <v>74.031435000000002</v>
      </c>
      <c r="J1440">
        <v>729.41987400000005</v>
      </c>
      <c r="K1440" s="6" t="str" cm="1">
        <f t="array" ref="K1440">INDEX(_xlfn.TEXTSPLIT(TableCSV[[#This Row],[csv]],"_"),1)</f>
        <v>sgemm</v>
      </c>
      <c r="L1440" s="6" t="str" cm="1">
        <f t="array" ref="L1440">INDEX(_xlfn.TEXTSPLIT(TableCSV[[#This Row],[csv]],"_"),2)</f>
        <v>blis</v>
      </c>
      <c r="M144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0" s="6">
        <f>IF(ISNUMBER(SEARCH("optimized",TableCSV[[#This Row],[csv]])),1,0)</f>
        <v>1</v>
      </c>
      <c r="O1440" s="6" t="str" cm="1">
        <f t="array" ref="O1440">INDEX(_xlfn.TEXTSPLIT(INDEX(_xlfn.TEXTSPLIT(TableCSV[[#This Row],[rep]],"="),2)," "),1)</f>
        <v>cores</v>
      </c>
      <c r="P1440" s="6" t="str" cm="1">
        <f t="array" ref="P1440">INDEX(_xlfn.TEXTSPLIT(INDEX(_xlfn.TEXTSPLIT(TableCSV[[#This Row],[rep]],"="),3)," "),1)</f>
        <v>spread</v>
      </c>
      <c r="Q1440" s="6" cm="1">
        <f t="array" ref="Q1440">VALUE(INDEX(_xlfn.TEXTSPLIT(INDEX(_xlfn.TEXTSPLIT(TableCSV[[#This Row],[rep]],"="),4)," "),1))</f>
        <v>9</v>
      </c>
      <c r="R1440" s="6" cm="1">
        <f t="array" ref="R1440">VALUE(INDEX(_xlfn.TEXTSPLIT(INDEX(_xlfn.TEXTSPLIT(TableCSV[[#This Row],[rep]],"="),5)," "),1))</f>
        <v>9</v>
      </c>
    </row>
    <row r="1441" spans="1:18" hidden="1" x14ac:dyDescent="0.25">
      <c r="A1441" t="s">
        <v>1967</v>
      </c>
      <c r="B1441" t="s">
        <v>1968</v>
      </c>
      <c r="C1441" t="s">
        <v>33</v>
      </c>
      <c r="D1441" t="s">
        <v>1997</v>
      </c>
      <c r="E1441">
        <v>30000</v>
      </c>
      <c r="F1441">
        <v>30000</v>
      </c>
      <c r="G1441">
        <v>30000</v>
      </c>
      <c r="H1441">
        <v>84.945711588999998</v>
      </c>
      <c r="I1441">
        <v>84.945712</v>
      </c>
      <c r="J1441">
        <v>635.70013100000006</v>
      </c>
      <c r="K1441" s="6" t="str" cm="1">
        <f t="array" ref="K1441">INDEX(_xlfn.TEXTSPLIT(TableCSV[[#This Row],[csv]],"_"),1)</f>
        <v>sgemm</v>
      </c>
      <c r="L1441" s="6" t="str" cm="1">
        <f t="array" ref="L1441">INDEX(_xlfn.TEXTSPLIT(TableCSV[[#This Row],[csv]],"_"),2)</f>
        <v>blis</v>
      </c>
      <c r="M144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1" s="6">
        <f>IF(ISNUMBER(SEARCH("optimized",TableCSV[[#This Row],[csv]])),1,0)</f>
        <v>1</v>
      </c>
      <c r="O1441" s="6" t="str" cm="1">
        <f t="array" ref="O1441">INDEX(_xlfn.TEXTSPLIT(INDEX(_xlfn.TEXTSPLIT(TableCSV[[#This Row],[rep]],"="),2)," "),1)</f>
        <v>cores</v>
      </c>
      <c r="P1441" s="6" t="str" cm="1">
        <f t="array" ref="P1441">INDEX(_xlfn.TEXTSPLIT(INDEX(_xlfn.TEXTSPLIT(TableCSV[[#This Row],[rep]],"="),3)," "),1)</f>
        <v>spread</v>
      </c>
      <c r="Q1441" s="6" cm="1">
        <f t="array" ref="Q1441">VALUE(INDEX(_xlfn.TEXTSPLIT(INDEX(_xlfn.TEXTSPLIT(TableCSV[[#This Row],[rep]],"="),4)," "),1))</f>
        <v>8</v>
      </c>
      <c r="R1441" s="6" cm="1">
        <f t="array" ref="R1441">VALUE(INDEX(_xlfn.TEXTSPLIT(INDEX(_xlfn.TEXTSPLIT(TableCSV[[#This Row],[rep]],"="),5)," "),1))</f>
        <v>8</v>
      </c>
    </row>
    <row r="1442" spans="1:18" hidden="1" x14ac:dyDescent="0.25">
      <c r="A1442" t="s">
        <v>1967</v>
      </c>
      <c r="B1442" t="s">
        <v>1968</v>
      </c>
      <c r="C1442" t="s">
        <v>33</v>
      </c>
      <c r="D1442" t="s">
        <v>1998</v>
      </c>
      <c r="E1442">
        <v>30000</v>
      </c>
      <c r="F1442">
        <v>30000</v>
      </c>
      <c r="G1442">
        <v>30000</v>
      </c>
      <c r="H1442">
        <v>103.41130921</v>
      </c>
      <c r="I1442">
        <v>103.411309</v>
      </c>
      <c r="J1442">
        <v>522.1866</v>
      </c>
      <c r="K1442" s="6" t="str" cm="1">
        <f t="array" ref="K1442">INDEX(_xlfn.TEXTSPLIT(TableCSV[[#This Row],[csv]],"_"),1)</f>
        <v>sgemm</v>
      </c>
      <c r="L1442" s="6" t="str" cm="1">
        <f t="array" ref="L1442">INDEX(_xlfn.TEXTSPLIT(TableCSV[[#This Row],[csv]],"_"),2)</f>
        <v>blis</v>
      </c>
      <c r="M144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2" s="6">
        <f>IF(ISNUMBER(SEARCH("optimized",TableCSV[[#This Row],[csv]])),1,0)</f>
        <v>1</v>
      </c>
      <c r="O1442" s="6" t="str" cm="1">
        <f t="array" ref="O1442">INDEX(_xlfn.TEXTSPLIT(INDEX(_xlfn.TEXTSPLIT(TableCSV[[#This Row],[rep]],"="),2)," "),1)</f>
        <v>cores</v>
      </c>
      <c r="P1442" s="6" t="str" cm="1">
        <f t="array" ref="P1442">INDEX(_xlfn.TEXTSPLIT(INDEX(_xlfn.TEXTSPLIT(TableCSV[[#This Row],[rep]],"="),3)," "),1)</f>
        <v>spread</v>
      </c>
      <c r="Q1442" s="6" cm="1">
        <f t="array" ref="Q1442">VALUE(INDEX(_xlfn.TEXTSPLIT(INDEX(_xlfn.TEXTSPLIT(TableCSV[[#This Row],[rep]],"="),4)," "),1))</f>
        <v>7</v>
      </c>
      <c r="R1442" s="6" cm="1">
        <f t="array" ref="R1442">VALUE(INDEX(_xlfn.TEXTSPLIT(INDEX(_xlfn.TEXTSPLIT(TableCSV[[#This Row],[rep]],"="),5)," "),1))</f>
        <v>7</v>
      </c>
    </row>
    <row r="1443" spans="1:18" hidden="1" x14ac:dyDescent="0.25">
      <c r="A1443" t="s">
        <v>1967</v>
      </c>
      <c r="B1443" t="s">
        <v>1968</v>
      </c>
      <c r="C1443" t="s">
        <v>33</v>
      </c>
      <c r="D1443" t="s">
        <v>1999</v>
      </c>
      <c r="E1443">
        <v>30000</v>
      </c>
      <c r="F1443">
        <v>30000</v>
      </c>
      <c r="G1443">
        <v>30000</v>
      </c>
      <c r="H1443">
        <v>109.136197845</v>
      </c>
      <c r="I1443">
        <v>109.13619799999999</v>
      </c>
      <c r="J1443">
        <v>494.79458799999998</v>
      </c>
      <c r="K1443" s="6" t="str" cm="1">
        <f t="array" ref="K1443">INDEX(_xlfn.TEXTSPLIT(TableCSV[[#This Row],[csv]],"_"),1)</f>
        <v>sgemm</v>
      </c>
      <c r="L1443" s="6" t="str" cm="1">
        <f t="array" ref="L1443">INDEX(_xlfn.TEXTSPLIT(TableCSV[[#This Row],[csv]],"_"),2)</f>
        <v>blis</v>
      </c>
      <c r="M144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3" s="6">
        <f>IF(ISNUMBER(SEARCH("optimized",TableCSV[[#This Row],[csv]])),1,0)</f>
        <v>1</v>
      </c>
      <c r="O1443" s="6" t="str" cm="1">
        <f t="array" ref="O1443">INDEX(_xlfn.TEXTSPLIT(INDEX(_xlfn.TEXTSPLIT(TableCSV[[#This Row],[rep]],"="),2)," "),1)</f>
        <v>cores</v>
      </c>
      <c r="P1443" s="6" t="str" cm="1">
        <f t="array" ref="P1443">INDEX(_xlfn.TEXTSPLIT(INDEX(_xlfn.TEXTSPLIT(TableCSV[[#This Row],[rep]],"="),3)," "),1)</f>
        <v>spread</v>
      </c>
      <c r="Q1443" s="6" cm="1">
        <f t="array" ref="Q1443">VALUE(INDEX(_xlfn.TEXTSPLIT(INDEX(_xlfn.TEXTSPLIT(TableCSV[[#This Row],[rep]],"="),4)," "),1))</f>
        <v>6</v>
      </c>
      <c r="R1443" s="6" cm="1">
        <f t="array" ref="R1443">VALUE(INDEX(_xlfn.TEXTSPLIT(INDEX(_xlfn.TEXTSPLIT(TableCSV[[#This Row],[rep]],"="),5)," "),1))</f>
        <v>6</v>
      </c>
    </row>
    <row r="1444" spans="1:18" hidden="1" x14ac:dyDescent="0.25">
      <c r="A1444" t="s">
        <v>1967</v>
      </c>
      <c r="B1444" t="s">
        <v>1968</v>
      </c>
      <c r="C1444" t="s">
        <v>33</v>
      </c>
      <c r="D1444" t="s">
        <v>2000</v>
      </c>
      <c r="E1444">
        <v>30000</v>
      </c>
      <c r="F1444">
        <v>30000</v>
      </c>
      <c r="G1444">
        <v>30000</v>
      </c>
      <c r="H1444">
        <v>137.661727219</v>
      </c>
      <c r="I1444">
        <v>137.66172700000001</v>
      </c>
      <c r="J1444">
        <v>392.26589000000001</v>
      </c>
      <c r="K1444" s="6" t="str" cm="1">
        <f t="array" ref="K1444">INDEX(_xlfn.TEXTSPLIT(TableCSV[[#This Row],[csv]],"_"),1)</f>
        <v>sgemm</v>
      </c>
      <c r="L1444" s="6" t="str" cm="1">
        <f t="array" ref="L1444">INDEX(_xlfn.TEXTSPLIT(TableCSV[[#This Row],[csv]],"_"),2)</f>
        <v>blis</v>
      </c>
      <c r="M144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4" s="6">
        <f>IF(ISNUMBER(SEARCH("optimized",TableCSV[[#This Row],[csv]])),1,0)</f>
        <v>1</v>
      </c>
      <c r="O1444" s="6" t="str" cm="1">
        <f t="array" ref="O1444">INDEX(_xlfn.TEXTSPLIT(INDEX(_xlfn.TEXTSPLIT(TableCSV[[#This Row],[rep]],"="),2)," "),1)</f>
        <v>cores</v>
      </c>
      <c r="P1444" s="6" t="str" cm="1">
        <f t="array" ref="P1444">INDEX(_xlfn.TEXTSPLIT(INDEX(_xlfn.TEXTSPLIT(TableCSV[[#This Row],[rep]],"="),3)," "),1)</f>
        <v>spread</v>
      </c>
      <c r="Q1444" s="6" cm="1">
        <f t="array" ref="Q1444">VALUE(INDEX(_xlfn.TEXTSPLIT(INDEX(_xlfn.TEXTSPLIT(TableCSV[[#This Row],[rep]],"="),4)," "),1))</f>
        <v>5</v>
      </c>
      <c r="R1444" s="6" cm="1">
        <f t="array" ref="R1444">VALUE(INDEX(_xlfn.TEXTSPLIT(INDEX(_xlfn.TEXTSPLIT(TableCSV[[#This Row],[rep]],"="),5)," "),1))</f>
        <v>5</v>
      </c>
    </row>
    <row r="1445" spans="1:18" hidden="1" x14ac:dyDescent="0.25">
      <c r="A1445" t="s">
        <v>1967</v>
      </c>
      <c r="B1445" t="s">
        <v>1968</v>
      </c>
      <c r="C1445" t="s">
        <v>33</v>
      </c>
      <c r="D1445" t="s">
        <v>2001</v>
      </c>
      <c r="E1445">
        <v>30000</v>
      </c>
      <c r="F1445">
        <v>30000</v>
      </c>
      <c r="G1445">
        <v>30000</v>
      </c>
      <c r="H1445">
        <v>163.85622645800001</v>
      </c>
      <c r="I1445">
        <v>163.85622599999999</v>
      </c>
      <c r="J1445">
        <v>329.55720500000001</v>
      </c>
      <c r="K1445" s="6" t="str" cm="1">
        <f t="array" ref="K1445">INDEX(_xlfn.TEXTSPLIT(TableCSV[[#This Row],[csv]],"_"),1)</f>
        <v>sgemm</v>
      </c>
      <c r="L1445" s="6" t="str" cm="1">
        <f t="array" ref="L1445">INDEX(_xlfn.TEXTSPLIT(TableCSV[[#This Row],[csv]],"_"),2)</f>
        <v>blis</v>
      </c>
      <c r="M144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5" s="6">
        <f>IF(ISNUMBER(SEARCH("optimized",TableCSV[[#This Row],[csv]])),1,0)</f>
        <v>1</v>
      </c>
      <c r="O1445" s="6" t="str" cm="1">
        <f t="array" ref="O1445">INDEX(_xlfn.TEXTSPLIT(INDEX(_xlfn.TEXTSPLIT(TableCSV[[#This Row],[rep]],"="),2)," "),1)</f>
        <v>cores</v>
      </c>
      <c r="P1445" s="6" t="str" cm="1">
        <f t="array" ref="P1445">INDEX(_xlfn.TEXTSPLIT(INDEX(_xlfn.TEXTSPLIT(TableCSV[[#This Row],[rep]],"="),3)," "),1)</f>
        <v>spread</v>
      </c>
      <c r="Q1445" s="6" cm="1">
        <f t="array" ref="Q1445">VALUE(INDEX(_xlfn.TEXTSPLIT(INDEX(_xlfn.TEXTSPLIT(TableCSV[[#This Row],[rep]],"="),4)," "),1))</f>
        <v>4</v>
      </c>
      <c r="R1445" s="6" cm="1">
        <f t="array" ref="R1445">VALUE(INDEX(_xlfn.TEXTSPLIT(INDEX(_xlfn.TEXTSPLIT(TableCSV[[#This Row],[rep]],"="),5)," "),1))</f>
        <v>4</v>
      </c>
    </row>
    <row r="1446" spans="1:18" hidden="1" x14ac:dyDescent="0.25">
      <c r="A1446" t="s">
        <v>1967</v>
      </c>
      <c r="B1446" t="s">
        <v>1968</v>
      </c>
      <c r="C1446" t="s">
        <v>33</v>
      </c>
      <c r="D1446" t="s">
        <v>2002</v>
      </c>
      <c r="E1446">
        <v>30000</v>
      </c>
      <c r="F1446">
        <v>30000</v>
      </c>
      <c r="G1446">
        <v>30000</v>
      </c>
      <c r="H1446">
        <v>220.51420442899999</v>
      </c>
      <c r="I1446">
        <v>220.51420400000001</v>
      </c>
      <c r="J1446">
        <v>244.882184</v>
      </c>
      <c r="K1446" s="6" t="str" cm="1">
        <f t="array" ref="K1446">INDEX(_xlfn.TEXTSPLIT(TableCSV[[#This Row],[csv]],"_"),1)</f>
        <v>sgemm</v>
      </c>
      <c r="L1446" s="6" t="str" cm="1">
        <f t="array" ref="L1446">INDEX(_xlfn.TEXTSPLIT(TableCSV[[#This Row],[csv]],"_"),2)</f>
        <v>blis</v>
      </c>
      <c r="M1446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6" s="6">
        <f>IF(ISNUMBER(SEARCH("optimized",TableCSV[[#This Row],[csv]])),1,0)</f>
        <v>1</v>
      </c>
      <c r="O1446" s="6" t="str" cm="1">
        <f t="array" ref="O1446">INDEX(_xlfn.TEXTSPLIT(INDEX(_xlfn.TEXTSPLIT(TableCSV[[#This Row],[rep]],"="),2)," "),1)</f>
        <v>cores</v>
      </c>
      <c r="P1446" s="6" t="str" cm="1">
        <f t="array" ref="P1446">INDEX(_xlfn.TEXTSPLIT(INDEX(_xlfn.TEXTSPLIT(TableCSV[[#This Row],[rep]],"="),3)," "),1)</f>
        <v>spread</v>
      </c>
      <c r="Q1446" s="6" cm="1">
        <f t="array" ref="Q1446">VALUE(INDEX(_xlfn.TEXTSPLIT(INDEX(_xlfn.TEXTSPLIT(TableCSV[[#This Row],[rep]],"="),4)," "),1))</f>
        <v>3</v>
      </c>
      <c r="R1446" s="6" cm="1">
        <f t="array" ref="R1446">VALUE(INDEX(_xlfn.TEXTSPLIT(INDEX(_xlfn.TEXTSPLIT(TableCSV[[#This Row],[rep]],"="),5)," "),1))</f>
        <v>3</v>
      </c>
    </row>
    <row r="1447" spans="1:18" hidden="1" x14ac:dyDescent="0.25">
      <c r="A1447" t="s">
        <v>1967</v>
      </c>
      <c r="B1447" t="s">
        <v>1968</v>
      </c>
      <c r="C1447" t="s">
        <v>33</v>
      </c>
      <c r="D1447" t="s">
        <v>2003</v>
      </c>
      <c r="E1447">
        <v>30000</v>
      </c>
      <c r="F1447">
        <v>30000</v>
      </c>
      <c r="G1447">
        <v>30000</v>
      </c>
      <c r="H1447">
        <v>329.214263028</v>
      </c>
      <c r="I1447">
        <v>329.21426300000002</v>
      </c>
      <c r="J1447">
        <v>164.026915</v>
      </c>
      <c r="K1447" s="6" t="str" cm="1">
        <f t="array" ref="K1447">INDEX(_xlfn.TEXTSPLIT(TableCSV[[#This Row],[csv]],"_"),1)</f>
        <v>sgemm</v>
      </c>
      <c r="L1447" s="6" t="str" cm="1">
        <f t="array" ref="L1447">INDEX(_xlfn.TEXTSPLIT(TableCSV[[#This Row],[csv]],"_"),2)</f>
        <v>blis</v>
      </c>
      <c r="M1447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7" s="6">
        <f>IF(ISNUMBER(SEARCH("optimized",TableCSV[[#This Row],[csv]])),1,0)</f>
        <v>1</v>
      </c>
      <c r="O1447" s="6" t="str" cm="1">
        <f t="array" ref="O1447">INDEX(_xlfn.TEXTSPLIT(INDEX(_xlfn.TEXTSPLIT(TableCSV[[#This Row],[rep]],"="),2)," "),1)</f>
        <v>cores</v>
      </c>
      <c r="P1447" s="6" t="str" cm="1">
        <f t="array" ref="P1447">INDEX(_xlfn.TEXTSPLIT(INDEX(_xlfn.TEXTSPLIT(TableCSV[[#This Row],[rep]],"="),3)," "),1)</f>
        <v>spread</v>
      </c>
      <c r="Q1447" s="6" cm="1">
        <f t="array" ref="Q1447">VALUE(INDEX(_xlfn.TEXTSPLIT(INDEX(_xlfn.TEXTSPLIT(TableCSV[[#This Row],[rep]],"="),4)," "),1))</f>
        <v>2</v>
      </c>
      <c r="R1447" s="6" cm="1">
        <f t="array" ref="R1447">VALUE(INDEX(_xlfn.TEXTSPLIT(INDEX(_xlfn.TEXTSPLIT(TableCSV[[#This Row],[rep]],"="),5)," "),1))</f>
        <v>2</v>
      </c>
    </row>
    <row r="1448" spans="1:18" hidden="1" x14ac:dyDescent="0.25">
      <c r="A1448" t="s">
        <v>1967</v>
      </c>
      <c r="B1448" t="s">
        <v>1968</v>
      </c>
      <c r="C1448" t="s">
        <v>33</v>
      </c>
      <c r="D1448" t="s">
        <v>2004</v>
      </c>
      <c r="E1448">
        <v>30000</v>
      </c>
      <c r="F1448">
        <v>30000</v>
      </c>
      <c r="G1448">
        <v>30000</v>
      </c>
      <c r="H1448">
        <v>654.14597360499999</v>
      </c>
      <c r="I1448">
        <v>654.14597400000002</v>
      </c>
      <c r="J1448">
        <v>82.550381999999999</v>
      </c>
      <c r="K1448" s="6" t="str" cm="1">
        <f t="array" ref="K1448">INDEX(_xlfn.TEXTSPLIT(TableCSV[[#This Row],[csv]],"_"),1)</f>
        <v>sgemm</v>
      </c>
      <c r="L1448" s="6" t="str" cm="1">
        <f t="array" ref="L1448">INDEX(_xlfn.TEXTSPLIT(TableCSV[[#This Row],[csv]],"_"),2)</f>
        <v>blis</v>
      </c>
      <c r="M1448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8" s="6">
        <f>IF(ISNUMBER(SEARCH("optimized",TableCSV[[#This Row],[csv]])),1,0)</f>
        <v>1</v>
      </c>
      <c r="O1448" s="6" t="str" cm="1">
        <f t="array" ref="O1448">INDEX(_xlfn.TEXTSPLIT(INDEX(_xlfn.TEXTSPLIT(TableCSV[[#This Row],[rep]],"="),2)," "),1)</f>
        <v>cores</v>
      </c>
      <c r="P1448" s="6" t="str" cm="1">
        <f t="array" ref="P1448">INDEX(_xlfn.TEXTSPLIT(INDEX(_xlfn.TEXTSPLIT(TableCSV[[#This Row],[rep]],"="),3)," "),1)</f>
        <v>spread</v>
      </c>
      <c r="Q1448" s="6" cm="1">
        <f t="array" ref="Q1448">VALUE(INDEX(_xlfn.TEXTSPLIT(INDEX(_xlfn.TEXTSPLIT(TableCSV[[#This Row],[rep]],"="),4)," "),1))</f>
        <v>1</v>
      </c>
      <c r="R1448" s="6" cm="1">
        <f t="array" ref="R1448">VALUE(INDEX(_xlfn.TEXTSPLIT(INDEX(_xlfn.TEXTSPLIT(TableCSV[[#This Row],[rep]],"="),5)," "),1))</f>
        <v>1</v>
      </c>
    </row>
    <row r="1449" spans="1:18" hidden="1" x14ac:dyDescent="0.25">
      <c r="A1449" t="s">
        <v>1967</v>
      </c>
      <c r="B1449" t="s">
        <v>1968</v>
      </c>
      <c r="C1449" t="s">
        <v>33</v>
      </c>
      <c r="D1449" t="s">
        <v>2005</v>
      </c>
      <c r="E1449">
        <v>30000</v>
      </c>
      <c r="F1449">
        <v>30000</v>
      </c>
      <c r="G1449">
        <v>30000</v>
      </c>
      <c r="H1449">
        <v>55.763061622000002</v>
      </c>
      <c r="I1449">
        <v>55.763061999999998</v>
      </c>
      <c r="J1449">
        <v>968.38298399999996</v>
      </c>
      <c r="K1449" s="6" t="str" cm="1">
        <f t="array" ref="K1449">INDEX(_xlfn.TEXTSPLIT(TableCSV[[#This Row],[csv]],"_"),1)</f>
        <v>sgemm</v>
      </c>
      <c r="L1449" s="6" t="str" cm="1">
        <f t="array" ref="L1449">INDEX(_xlfn.TEXTSPLIT(TableCSV[[#This Row],[csv]],"_"),2)</f>
        <v>blis</v>
      </c>
      <c r="M1449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49" s="6">
        <f>IF(ISNUMBER(SEARCH("optimized",TableCSV[[#This Row],[csv]])),1,0)</f>
        <v>1</v>
      </c>
      <c r="O1449" s="6" t="str" cm="1">
        <f t="array" ref="O1449">INDEX(_xlfn.TEXTSPLIT(INDEX(_xlfn.TEXTSPLIT(TableCSV[[#This Row],[rep]],"="),2)," "),1)</f>
        <v>cores</v>
      </c>
      <c r="P1449" s="6" t="str" cm="1">
        <f t="array" ref="P1449">INDEX(_xlfn.TEXTSPLIT(INDEX(_xlfn.TEXTSPLIT(TableCSV[[#This Row],[rep]],"="),3)," "),1)</f>
        <v>spread</v>
      </c>
      <c r="Q1449" s="6" cm="1">
        <f t="array" ref="Q1449">VALUE(INDEX(_xlfn.TEXTSPLIT(INDEX(_xlfn.TEXTSPLIT(TableCSV[[#This Row],[rep]],"="),4)," "),1))</f>
        <v>12</v>
      </c>
      <c r="R1449" s="6" cm="1">
        <f t="array" ref="R1449">VALUE(INDEX(_xlfn.TEXTSPLIT(INDEX(_xlfn.TEXTSPLIT(TableCSV[[#This Row],[rep]],"="),5)," "),1))</f>
        <v>12</v>
      </c>
    </row>
    <row r="1450" spans="1:18" hidden="1" x14ac:dyDescent="0.25">
      <c r="A1450" t="s">
        <v>1967</v>
      </c>
      <c r="B1450" t="s">
        <v>1968</v>
      </c>
      <c r="C1450" t="s">
        <v>33</v>
      </c>
      <c r="D1450" t="s">
        <v>2006</v>
      </c>
      <c r="E1450">
        <v>30000</v>
      </c>
      <c r="F1450">
        <v>30000</v>
      </c>
      <c r="G1450">
        <v>30000</v>
      </c>
      <c r="H1450">
        <v>65.953382861999998</v>
      </c>
      <c r="I1450">
        <v>65.953383000000002</v>
      </c>
      <c r="J1450">
        <v>818.76012500000002</v>
      </c>
      <c r="K1450" s="6" t="str" cm="1">
        <f t="array" ref="K1450">INDEX(_xlfn.TEXTSPLIT(TableCSV[[#This Row],[csv]],"_"),1)</f>
        <v>sgemm</v>
      </c>
      <c r="L1450" s="6" t="str" cm="1">
        <f t="array" ref="L1450">INDEX(_xlfn.TEXTSPLIT(TableCSV[[#This Row],[csv]],"_"),2)</f>
        <v>blis</v>
      </c>
      <c r="M1450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50" s="6">
        <f>IF(ISNUMBER(SEARCH("optimized",TableCSV[[#This Row],[csv]])),1,0)</f>
        <v>1</v>
      </c>
      <c r="O1450" s="6" t="str" cm="1">
        <f t="array" ref="O1450">INDEX(_xlfn.TEXTSPLIT(INDEX(_xlfn.TEXTSPLIT(TableCSV[[#This Row],[rep]],"="),2)," "),1)</f>
        <v>cores</v>
      </c>
      <c r="P1450" s="6" t="str" cm="1">
        <f t="array" ref="P1450">INDEX(_xlfn.TEXTSPLIT(INDEX(_xlfn.TEXTSPLIT(TableCSV[[#This Row],[rep]],"="),3)," "),1)</f>
        <v>spread</v>
      </c>
      <c r="Q1450" s="6" cm="1">
        <f t="array" ref="Q1450">VALUE(INDEX(_xlfn.TEXTSPLIT(INDEX(_xlfn.TEXTSPLIT(TableCSV[[#This Row],[rep]],"="),4)," "),1))</f>
        <v>11</v>
      </c>
      <c r="R1450" s="6" cm="1">
        <f t="array" ref="R1450">VALUE(INDEX(_xlfn.TEXTSPLIT(INDEX(_xlfn.TEXTSPLIT(TableCSV[[#This Row],[rep]],"="),5)," "),1))</f>
        <v>11</v>
      </c>
    </row>
    <row r="1451" spans="1:18" hidden="1" x14ac:dyDescent="0.25">
      <c r="A1451" t="s">
        <v>1967</v>
      </c>
      <c r="B1451" t="s">
        <v>1968</v>
      </c>
      <c r="C1451" t="s">
        <v>33</v>
      </c>
      <c r="D1451" t="s">
        <v>2007</v>
      </c>
      <c r="E1451">
        <v>30000</v>
      </c>
      <c r="F1451">
        <v>30000</v>
      </c>
      <c r="G1451">
        <v>30000</v>
      </c>
      <c r="H1451">
        <v>65.853188994999996</v>
      </c>
      <c r="I1451">
        <v>65.853189</v>
      </c>
      <c r="J1451">
        <v>820.00584700000002</v>
      </c>
      <c r="K1451" s="6" t="str" cm="1">
        <f t="array" ref="K1451">INDEX(_xlfn.TEXTSPLIT(TableCSV[[#This Row],[csv]],"_"),1)</f>
        <v>sgemm</v>
      </c>
      <c r="L1451" s="6" t="str" cm="1">
        <f t="array" ref="L1451">INDEX(_xlfn.TEXTSPLIT(TableCSV[[#This Row],[csv]],"_"),2)</f>
        <v>blis</v>
      </c>
      <c r="M1451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51" s="6">
        <f>IF(ISNUMBER(SEARCH("optimized",TableCSV[[#This Row],[csv]])),1,0)</f>
        <v>1</v>
      </c>
      <c r="O1451" s="6" t="str" cm="1">
        <f t="array" ref="O1451">INDEX(_xlfn.TEXTSPLIT(INDEX(_xlfn.TEXTSPLIT(TableCSV[[#This Row],[rep]],"="),2)," "),1)</f>
        <v>cores</v>
      </c>
      <c r="P1451" s="6" t="str" cm="1">
        <f t="array" ref="P1451">INDEX(_xlfn.TEXTSPLIT(INDEX(_xlfn.TEXTSPLIT(TableCSV[[#This Row],[rep]],"="),3)," "),1)</f>
        <v>spread</v>
      </c>
      <c r="Q1451" s="6" cm="1">
        <f t="array" ref="Q1451">VALUE(INDEX(_xlfn.TEXTSPLIT(INDEX(_xlfn.TEXTSPLIT(TableCSV[[#This Row],[rep]],"="),4)," "),1))</f>
        <v>10</v>
      </c>
      <c r="R1451" s="6" cm="1">
        <f t="array" ref="R1451">VALUE(INDEX(_xlfn.TEXTSPLIT(INDEX(_xlfn.TEXTSPLIT(TableCSV[[#This Row],[rep]],"="),5)," "),1))</f>
        <v>10</v>
      </c>
    </row>
    <row r="1452" spans="1:18" hidden="1" x14ac:dyDescent="0.25">
      <c r="A1452" t="s">
        <v>1967</v>
      </c>
      <c r="B1452" t="s">
        <v>1968</v>
      </c>
      <c r="C1452" t="s">
        <v>33</v>
      </c>
      <c r="D1452" t="s">
        <v>2008</v>
      </c>
      <c r="E1452">
        <v>30000</v>
      </c>
      <c r="F1452">
        <v>30000</v>
      </c>
      <c r="G1452">
        <v>30000</v>
      </c>
      <c r="H1452">
        <v>73.071560098000006</v>
      </c>
      <c r="I1452">
        <v>73.071560000000005</v>
      </c>
      <c r="J1452">
        <v>739.00160200000005</v>
      </c>
      <c r="K1452" s="6" t="str" cm="1">
        <f t="array" ref="K1452">INDEX(_xlfn.TEXTSPLIT(TableCSV[[#This Row],[csv]],"_"),1)</f>
        <v>sgemm</v>
      </c>
      <c r="L1452" s="6" t="str" cm="1">
        <f t="array" ref="L1452">INDEX(_xlfn.TEXTSPLIT(TableCSV[[#This Row],[csv]],"_"),2)</f>
        <v>blis</v>
      </c>
      <c r="M1452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52" s="6">
        <f>IF(ISNUMBER(SEARCH("optimized",TableCSV[[#This Row],[csv]])),1,0)</f>
        <v>1</v>
      </c>
      <c r="O1452" s="6" t="str" cm="1">
        <f t="array" ref="O1452">INDEX(_xlfn.TEXTSPLIT(INDEX(_xlfn.TEXTSPLIT(TableCSV[[#This Row],[rep]],"="),2)," "),1)</f>
        <v>cores</v>
      </c>
      <c r="P1452" s="6" t="str" cm="1">
        <f t="array" ref="P1452">INDEX(_xlfn.TEXTSPLIT(INDEX(_xlfn.TEXTSPLIT(TableCSV[[#This Row],[rep]],"="),3)," "),1)</f>
        <v>spread</v>
      </c>
      <c r="Q1452" s="6" cm="1">
        <f t="array" ref="Q1452">VALUE(INDEX(_xlfn.TEXTSPLIT(INDEX(_xlfn.TEXTSPLIT(TableCSV[[#This Row],[rep]],"="),4)," "),1))</f>
        <v>9</v>
      </c>
      <c r="R1452" s="6" cm="1">
        <f t="array" ref="R1452">VALUE(INDEX(_xlfn.TEXTSPLIT(INDEX(_xlfn.TEXTSPLIT(TableCSV[[#This Row],[rep]],"="),5)," "),1))</f>
        <v>9</v>
      </c>
    </row>
    <row r="1453" spans="1:18" hidden="1" x14ac:dyDescent="0.25">
      <c r="A1453" t="s">
        <v>1967</v>
      </c>
      <c r="B1453" t="s">
        <v>1968</v>
      </c>
      <c r="C1453" t="s">
        <v>33</v>
      </c>
      <c r="D1453" t="s">
        <v>2009</v>
      </c>
      <c r="E1453">
        <v>30000</v>
      </c>
      <c r="F1453">
        <v>30000</v>
      </c>
      <c r="G1453">
        <v>30000</v>
      </c>
      <c r="H1453">
        <v>84.096063681000004</v>
      </c>
      <c r="I1453">
        <v>84.096063999999998</v>
      </c>
      <c r="J1453">
        <v>642.12280099999998</v>
      </c>
      <c r="K1453" s="6" t="str" cm="1">
        <f t="array" ref="K1453">INDEX(_xlfn.TEXTSPLIT(TableCSV[[#This Row],[csv]],"_"),1)</f>
        <v>sgemm</v>
      </c>
      <c r="L1453" s="6" t="str" cm="1">
        <f t="array" ref="L1453">INDEX(_xlfn.TEXTSPLIT(TableCSV[[#This Row],[csv]],"_"),2)</f>
        <v>blis</v>
      </c>
      <c r="M1453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53" s="6">
        <f>IF(ISNUMBER(SEARCH("optimized",TableCSV[[#This Row],[csv]])),1,0)</f>
        <v>1</v>
      </c>
      <c r="O1453" s="6" t="str" cm="1">
        <f t="array" ref="O1453">INDEX(_xlfn.TEXTSPLIT(INDEX(_xlfn.TEXTSPLIT(TableCSV[[#This Row],[rep]],"="),2)," "),1)</f>
        <v>cores</v>
      </c>
      <c r="P1453" s="6" t="str" cm="1">
        <f t="array" ref="P1453">INDEX(_xlfn.TEXTSPLIT(INDEX(_xlfn.TEXTSPLIT(TableCSV[[#This Row],[rep]],"="),3)," "),1)</f>
        <v>spread</v>
      </c>
      <c r="Q1453" s="6" cm="1">
        <f t="array" ref="Q1453">VALUE(INDEX(_xlfn.TEXTSPLIT(INDEX(_xlfn.TEXTSPLIT(TableCSV[[#This Row],[rep]],"="),4)," "),1))</f>
        <v>8</v>
      </c>
      <c r="R1453" s="6" cm="1">
        <f t="array" ref="R1453">VALUE(INDEX(_xlfn.TEXTSPLIT(INDEX(_xlfn.TEXTSPLIT(TableCSV[[#This Row],[rep]],"="),5)," "),1))</f>
        <v>8</v>
      </c>
    </row>
    <row r="1454" spans="1:18" hidden="1" x14ac:dyDescent="0.25">
      <c r="A1454" t="s">
        <v>1967</v>
      </c>
      <c r="B1454" t="s">
        <v>1968</v>
      </c>
      <c r="C1454" t="s">
        <v>33</v>
      </c>
      <c r="D1454" t="s">
        <v>2010</v>
      </c>
      <c r="E1454">
        <v>30000</v>
      </c>
      <c r="F1454">
        <v>30000</v>
      </c>
      <c r="G1454">
        <v>30000</v>
      </c>
      <c r="H1454">
        <v>103.319930912</v>
      </c>
      <c r="I1454">
        <v>103.319931</v>
      </c>
      <c r="J1454">
        <v>522.64843299999995</v>
      </c>
      <c r="K1454" s="6" t="str" cm="1">
        <f t="array" ref="K1454">INDEX(_xlfn.TEXTSPLIT(TableCSV[[#This Row],[csv]],"_"),1)</f>
        <v>sgemm</v>
      </c>
      <c r="L1454" s="6" t="str" cm="1">
        <f t="array" ref="L1454">INDEX(_xlfn.TEXTSPLIT(TableCSV[[#This Row],[csv]],"_"),2)</f>
        <v>blis</v>
      </c>
      <c r="M1454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54" s="6">
        <f>IF(ISNUMBER(SEARCH("optimized",TableCSV[[#This Row],[csv]])),1,0)</f>
        <v>1</v>
      </c>
      <c r="O1454" s="6" t="str" cm="1">
        <f t="array" ref="O1454">INDEX(_xlfn.TEXTSPLIT(INDEX(_xlfn.TEXTSPLIT(TableCSV[[#This Row],[rep]],"="),2)," "),1)</f>
        <v>cores</v>
      </c>
      <c r="P1454" s="6" t="str" cm="1">
        <f t="array" ref="P1454">INDEX(_xlfn.TEXTSPLIT(INDEX(_xlfn.TEXTSPLIT(TableCSV[[#This Row],[rep]],"="),3)," "),1)</f>
        <v>spread</v>
      </c>
      <c r="Q1454" s="6" cm="1">
        <f t="array" ref="Q1454">VALUE(INDEX(_xlfn.TEXTSPLIT(INDEX(_xlfn.TEXTSPLIT(TableCSV[[#This Row],[rep]],"="),4)," "),1))</f>
        <v>7</v>
      </c>
      <c r="R1454" s="6" cm="1">
        <f t="array" ref="R1454">VALUE(INDEX(_xlfn.TEXTSPLIT(INDEX(_xlfn.TEXTSPLIT(TableCSV[[#This Row],[rep]],"="),5)," "),1))</f>
        <v>7</v>
      </c>
    </row>
    <row r="1455" spans="1:18" hidden="1" x14ac:dyDescent="0.25">
      <c r="A1455" t="s">
        <v>1967</v>
      </c>
      <c r="B1455" t="s">
        <v>1968</v>
      </c>
      <c r="C1455" t="s">
        <v>33</v>
      </c>
      <c r="D1455" t="s">
        <v>2011</v>
      </c>
      <c r="E1455">
        <v>30000</v>
      </c>
      <c r="F1455">
        <v>30000</v>
      </c>
      <c r="G1455">
        <v>30000</v>
      </c>
      <c r="H1455">
        <v>109.111432933</v>
      </c>
      <c r="I1455">
        <v>109.11143300000001</v>
      </c>
      <c r="J1455">
        <v>494.90689099999997</v>
      </c>
      <c r="K1455" s="6" t="str" cm="1">
        <f t="array" ref="K1455">INDEX(_xlfn.TEXTSPLIT(TableCSV[[#This Row],[csv]],"_"),1)</f>
        <v>sgemm</v>
      </c>
      <c r="L1455" s="6" t="str" cm="1">
        <f t="array" ref="L1455">INDEX(_xlfn.TEXTSPLIT(TableCSV[[#This Row],[csv]],"_"),2)</f>
        <v>blis</v>
      </c>
      <c r="M1455" s="6" t="str">
        <f>IF(ISNUMBER(SEARCH("epyc",TableCSV[[#This Row],[node]])),"epyc",IF(ISNUMBER(SEARCH("thin",TableCSV[[#This Row],[node]])),"thin",IF(ISNUMBER(SEARCH("fat",TableCSV[[#This Row],[node]])),"fat","UNKNOWN")))</f>
        <v>thin</v>
      </c>
      <c r="N1455" s="6">
        <f>IF(ISNUMBER(SEARCH("optimized",TableCSV[[#This Row],[csv]])),1,0)</f>
        <v>1</v>
      </c>
      <c r="O1455" s="6" t="str" cm="1">
        <f t="array" ref="O1455">INDEX(_xlfn.TEXTSPLIT(INDEX(_xlfn.TEXTSPLIT(TableCSV[[#This Row],[rep]],"="),2)," "),1)</f>
        <v>cores</v>
      </c>
      <c r="P1455" s="6" t="str" cm="1">
        <f t="array" ref="P1455">INDEX(_xlfn.TEXTSPLIT(INDEX(_xlfn.TEXTSPLIT(TableCSV[[#This Row],[rep]],"="),3)," "),1)</f>
        <v>spread</v>
      </c>
      <c r="Q1455" s="6" cm="1">
        <f t="array" ref="Q1455">VALUE(INDEX(_xlfn.TEXTSPLIT(INDEX(_xlfn.TEXTSPLIT(TableCSV[[#This Row],[rep]],"="),4)," "),1))</f>
        <v>6</v>
      </c>
      <c r="R1455" s="6" cm="1">
        <f t="array" ref="R1455">VALUE(INDEX(_xlfn.TEXTSPLIT(INDEX(_xlfn.TEXTSPLIT(TableCSV[[#This Row],[rep]],"="),5)," "),1))</f>
        <v>6</v>
      </c>
    </row>
    <row r="1456" spans="1:18" hidden="1" x14ac:dyDescent="0.25">
      <c r="A1456" t="s">
        <v>2012</v>
      </c>
      <c r="B1456" t="s">
        <v>2013</v>
      </c>
      <c r="C1456" t="s">
        <v>30</v>
      </c>
      <c r="D1456" t="s">
        <v>2014</v>
      </c>
      <c r="E1456">
        <v>30000</v>
      </c>
      <c r="F1456">
        <v>30000</v>
      </c>
      <c r="G1456">
        <v>30000</v>
      </c>
      <c r="H1456">
        <v>1134.790882084</v>
      </c>
      <c r="I1456">
        <v>1134.790882</v>
      </c>
      <c r="J1456">
        <v>47.585859999999997</v>
      </c>
      <c r="K1456" s="6" t="str" cm="1">
        <f t="array" ref="K1456">INDEX(_xlfn.TEXTSPLIT(TableCSV[[#This Row],[csv]],"_"),1)</f>
        <v>dgemm</v>
      </c>
      <c r="L1456" s="6" t="str" cm="1">
        <f t="array" ref="L1456">INDEX(_xlfn.TEXTSPLIT(TableCSV[[#This Row],[csv]],"_"),2)</f>
        <v>oblas</v>
      </c>
      <c r="M145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56" s="6">
        <f>IF(ISNUMBER(SEARCH("optimized",TableCSV[[#This Row],[csv]])),1,0)</f>
        <v>1</v>
      </c>
      <c r="O1456" s="6" t="str" cm="1">
        <f t="array" ref="O1456">INDEX(_xlfn.TEXTSPLIT(INDEX(_xlfn.TEXTSPLIT(TableCSV[[#This Row],[rep]],"="),2)," "),1)</f>
        <v>cores</v>
      </c>
      <c r="P1456" s="6" t="str" cm="1">
        <f t="array" ref="P1456">INDEX(_xlfn.TEXTSPLIT(INDEX(_xlfn.TEXTSPLIT(TableCSV[[#This Row],[rep]],"="),3)," "),1)</f>
        <v>spread</v>
      </c>
      <c r="Q1456" s="6" cm="1">
        <f t="array" ref="Q1456">VALUE(INDEX(_xlfn.TEXTSPLIT(INDEX(_xlfn.TEXTSPLIT(TableCSV[[#This Row],[rep]],"="),4)," "),1))</f>
        <v>1</v>
      </c>
      <c r="R1456" s="6" cm="1">
        <f t="array" ref="R1456">VALUE(INDEX(_xlfn.TEXTSPLIT(INDEX(_xlfn.TEXTSPLIT(TableCSV[[#This Row],[rep]],"="),5)," "),1))</f>
        <v>1</v>
      </c>
    </row>
    <row r="1457" spans="1:18" hidden="1" x14ac:dyDescent="0.25">
      <c r="A1457" t="s">
        <v>2012</v>
      </c>
      <c r="B1457" t="s">
        <v>2013</v>
      </c>
      <c r="C1457" t="s">
        <v>30</v>
      </c>
      <c r="D1457" t="s">
        <v>2015</v>
      </c>
      <c r="E1457">
        <v>30000</v>
      </c>
      <c r="F1457">
        <v>30000</v>
      </c>
      <c r="G1457">
        <v>30000</v>
      </c>
      <c r="H1457">
        <v>567.74361876399996</v>
      </c>
      <c r="I1457">
        <v>567.74361899999997</v>
      </c>
      <c r="J1457">
        <v>95.113354000000001</v>
      </c>
      <c r="K1457" s="6" t="str" cm="1">
        <f t="array" ref="K1457">INDEX(_xlfn.TEXTSPLIT(TableCSV[[#This Row],[csv]],"_"),1)</f>
        <v>dgemm</v>
      </c>
      <c r="L1457" s="6" t="str" cm="1">
        <f t="array" ref="L1457">INDEX(_xlfn.TEXTSPLIT(TableCSV[[#This Row],[csv]],"_"),2)</f>
        <v>oblas</v>
      </c>
      <c r="M145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57" s="6">
        <f>IF(ISNUMBER(SEARCH("optimized",TableCSV[[#This Row],[csv]])),1,0)</f>
        <v>1</v>
      </c>
      <c r="O1457" s="6" t="str" cm="1">
        <f t="array" ref="O1457">INDEX(_xlfn.TEXTSPLIT(INDEX(_xlfn.TEXTSPLIT(TableCSV[[#This Row],[rep]],"="),2)," "),1)</f>
        <v>cores</v>
      </c>
      <c r="P1457" s="6" t="str" cm="1">
        <f t="array" ref="P1457">INDEX(_xlfn.TEXTSPLIT(INDEX(_xlfn.TEXTSPLIT(TableCSV[[#This Row],[rep]],"="),3)," "),1)</f>
        <v>spread</v>
      </c>
      <c r="Q1457" s="6" cm="1">
        <f t="array" ref="Q1457">VALUE(INDEX(_xlfn.TEXTSPLIT(INDEX(_xlfn.TEXTSPLIT(TableCSV[[#This Row],[rep]],"="),4)," "),1))</f>
        <v>2</v>
      </c>
      <c r="R1457" s="6" cm="1">
        <f t="array" ref="R1457">VALUE(INDEX(_xlfn.TEXTSPLIT(INDEX(_xlfn.TEXTSPLIT(TableCSV[[#This Row],[rep]],"="),5)," "),1))</f>
        <v>2</v>
      </c>
    </row>
    <row r="1458" spans="1:18" hidden="1" x14ac:dyDescent="0.25">
      <c r="A1458" t="s">
        <v>2012</v>
      </c>
      <c r="B1458" t="s">
        <v>2013</v>
      </c>
      <c r="C1458" t="s">
        <v>30</v>
      </c>
      <c r="D1458" t="s">
        <v>2016</v>
      </c>
      <c r="E1458">
        <v>30000</v>
      </c>
      <c r="F1458">
        <v>30000</v>
      </c>
      <c r="G1458">
        <v>30000</v>
      </c>
      <c r="H1458">
        <v>377.07754661500002</v>
      </c>
      <c r="I1458">
        <v>377.07754699999998</v>
      </c>
      <c r="J1458">
        <v>143.20661799999999</v>
      </c>
      <c r="K1458" s="6" t="str" cm="1">
        <f t="array" ref="K1458">INDEX(_xlfn.TEXTSPLIT(TableCSV[[#This Row],[csv]],"_"),1)</f>
        <v>dgemm</v>
      </c>
      <c r="L1458" s="6" t="str" cm="1">
        <f t="array" ref="L1458">INDEX(_xlfn.TEXTSPLIT(TableCSV[[#This Row],[csv]],"_"),2)</f>
        <v>oblas</v>
      </c>
      <c r="M145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58" s="6">
        <f>IF(ISNUMBER(SEARCH("optimized",TableCSV[[#This Row],[csv]])),1,0)</f>
        <v>1</v>
      </c>
      <c r="O1458" s="6" t="str" cm="1">
        <f t="array" ref="O1458">INDEX(_xlfn.TEXTSPLIT(INDEX(_xlfn.TEXTSPLIT(TableCSV[[#This Row],[rep]],"="),2)," "),1)</f>
        <v>cores</v>
      </c>
      <c r="P1458" s="6" t="str" cm="1">
        <f t="array" ref="P1458">INDEX(_xlfn.TEXTSPLIT(INDEX(_xlfn.TEXTSPLIT(TableCSV[[#This Row],[rep]],"="),3)," "),1)</f>
        <v>spread</v>
      </c>
      <c r="Q1458" s="6" cm="1">
        <f t="array" ref="Q1458">VALUE(INDEX(_xlfn.TEXTSPLIT(INDEX(_xlfn.TEXTSPLIT(TableCSV[[#This Row],[rep]],"="),4)," "),1))</f>
        <v>3</v>
      </c>
      <c r="R1458" s="6" cm="1">
        <f t="array" ref="R1458">VALUE(INDEX(_xlfn.TEXTSPLIT(INDEX(_xlfn.TEXTSPLIT(TableCSV[[#This Row],[rep]],"="),5)," "),1))</f>
        <v>3</v>
      </c>
    </row>
    <row r="1459" spans="1:18" hidden="1" x14ac:dyDescent="0.25">
      <c r="A1459" t="s">
        <v>2012</v>
      </c>
      <c r="B1459" t="s">
        <v>2013</v>
      </c>
      <c r="C1459" t="s">
        <v>30</v>
      </c>
      <c r="D1459" t="s">
        <v>2017</v>
      </c>
      <c r="E1459">
        <v>30000</v>
      </c>
      <c r="F1459">
        <v>30000</v>
      </c>
      <c r="G1459">
        <v>30000</v>
      </c>
      <c r="H1459">
        <v>283.81023506100001</v>
      </c>
      <c r="I1459">
        <v>283.81023499999998</v>
      </c>
      <c r="J1459">
        <v>190.26797999999999</v>
      </c>
      <c r="K1459" s="6" t="str" cm="1">
        <f t="array" ref="K1459">INDEX(_xlfn.TEXTSPLIT(TableCSV[[#This Row],[csv]],"_"),1)</f>
        <v>dgemm</v>
      </c>
      <c r="L1459" s="6" t="str" cm="1">
        <f t="array" ref="L1459">INDEX(_xlfn.TEXTSPLIT(TableCSV[[#This Row],[csv]],"_"),2)</f>
        <v>oblas</v>
      </c>
      <c r="M145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59" s="6">
        <f>IF(ISNUMBER(SEARCH("optimized",TableCSV[[#This Row],[csv]])),1,0)</f>
        <v>1</v>
      </c>
      <c r="O1459" s="6" t="str" cm="1">
        <f t="array" ref="O1459">INDEX(_xlfn.TEXTSPLIT(INDEX(_xlfn.TEXTSPLIT(TableCSV[[#This Row],[rep]],"="),2)," "),1)</f>
        <v>cores</v>
      </c>
      <c r="P1459" s="6" t="str" cm="1">
        <f t="array" ref="P1459">INDEX(_xlfn.TEXTSPLIT(INDEX(_xlfn.TEXTSPLIT(TableCSV[[#This Row],[rep]],"="),3)," "),1)</f>
        <v>spread</v>
      </c>
      <c r="Q1459" s="6" cm="1">
        <f t="array" ref="Q1459">VALUE(INDEX(_xlfn.TEXTSPLIT(INDEX(_xlfn.TEXTSPLIT(TableCSV[[#This Row],[rep]],"="),4)," "),1))</f>
        <v>4</v>
      </c>
      <c r="R1459" s="6" cm="1">
        <f t="array" ref="R1459">VALUE(INDEX(_xlfn.TEXTSPLIT(INDEX(_xlfn.TEXTSPLIT(TableCSV[[#This Row],[rep]],"="),5)," "),1))</f>
        <v>4</v>
      </c>
    </row>
    <row r="1460" spans="1:18" hidden="1" x14ac:dyDescent="0.25">
      <c r="A1460" t="s">
        <v>2012</v>
      </c>
      <c r="B1460" t="s">
        <v>2013</v>
      </c>
      <c r="C1460" t="s">
        <v>30</v>
      </c>
      <c r="D1460" t="s">
        <v>2018</v>
      </c>
      <c r="E1460">
        <v>30000</v>
      </c>
      <c r="F1460">
        <v>30000</v>
      </c>
      <c r="G1460">
        <v>30000</v>
      </c>
      <c r="H1460">
        <v>226.57447850200001</v>
      </c>
      <c r="I1460">
        <v>226.574479</v>
      </c>
      <c r="J1460">
        <v>238.33222699999999</v>
      </c>
      <c r="K1460" s="6" t="str" cm="1">
        <f t="array" ref="K1460">INDEX(_xlfn.TEXTSPLIT(TableCSV[[#This Row],[csv]],"_"),1)</f>
        <v>dgemm</v>
      </c>
      <c r="L1460" s="6" t="str" cm="1">
        <f t="array" ref="L1460">INDEX(_xlfn.TEXTSPLIT(TableCSV[[#This Row],[csv]],"_"),2)</f>
        <v>oblas</v>
      </c>
      <c r="M146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0" s="6">
        <f>IF(ISNUMBER(SEARCH("optimized",TableCSV[[#This Row],[csv]])),1,0)</f>
        <v>1</v>
      </c>
      <c r="O1460" s="6" t="str" cm="1">
        <f t="array" ref="O1460">INDEX(_xlfn.TEXTSPLIT(INDEX(_xlfn.TEXTSPLIT(TableCSV[[#This Row],[rep]],"="),2)," "),1)</f>
        <v>cores</v>
      </c>
      <c r="P1460" s="6" t="str" cm="1">
        <f t="array" ref="P1460">INDEX(_xlfn.TEXTSPLIT(INDEX(_xlfn.TEXTSPLIT(TableCSV[[#This Row],[rep]],"="),3)," "),1)</f>
        <v>spread</v>
      </c>
      <c r="Q1460" s="6" cm="1">
        <f t="array" ref="Q1460">VALUE(INDEX(_xlfn.TEXTSPLIT(INDEX(_xlfn.TEXTSPLIT(TableCSV[[#This Row],[rep]],"="),4)," "),1))</f>
        <v>5</v>
      </c>
      <c r="R1460" s="6" cm="1">
        <f t="array" ref="R1460">VALUE(INDEX(_xlfn.TEXTSPLIT(INDEX(_xlfn.TEXTSPLIT(TableCSV[[#This Row],[rep]],"="),5)," "),1))</f>
        <v>5</v>
      </c>
    </row>
    <row r="1461" spans="1:18" hidden="1" x14ac:dyDescent="0.25">
      <c r="A1461" t="s">
        <v>2012</v>
      </c>
      <c r="B1461" t="s">
        <v>2013</v>
      </c>
      <c r="C1461" t="s">
        <v>30</v>
      </c>
      <c r="D1461" t="s">
        <v>2019</v>
      </c>
      <c r="E1461">
        <v>30000</v>
      </c>
      <c r="F1461">
        <v>30000</v>
      </c>
      <c r="G1461">
        <v>30000</v>
      </c>
      <c r="H1461">
        <v>188.263114648</v>
      </c>
      <c r="I1461">
        <v>188.263115</v>
      </c>
      <c r="J1461">
        <v>286.832607</v>
      </c>
      <c r="K1461" s="6" t="str" cm="1">
        <f t="array" ref="K1461">INDEX(_xlfn.TEXTSPLIT(TableCSV[[#This Row],[csv]],"_"),1)</f>
        <v>dgemm</v>
      </c>
      <c r="L1461" s="6" t="str" cm="1">
        <f t="array" ref="L1461">INDEX(_xlfn.TEXTSPLIT(TableCSV[[#This Row],[csv]],"_"),2)</f>
        <v>oblas</v>
      </c>
      <c r="M146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1" s="6">
        <f>IF(ISNUMBER(SEARCH("optimized",TableCSV[[#This Row],[csv]])),1,0)</f>
        <v>1</v>
      </c>
      <c r="O1461" s="6" t="str" cm="1">
        <f t="array" ref="O1461">INDEX(_xlfn.TEXTSPLIT(INDEX(_xlfn.TEXTSPLIT(TableCSV[[#This Row],[rep]],"="),2)," "),1)</f>
        <v>cores</v>
      </c>
      <c r="P1461" s="6" t="str" cm="1">
        <f t="array" ref="P1461">INDEX(_xlfn.TEXTSPLIT(INDEX(_xlfn.TEXTSPLIT(TableCSV[[#This Row],[rep]],"="),3)," "),1)</f>
        <v>spread</v>
      </c>
      <c r="Q1461" s="6" cm="1">
        <f t="array" ref="Q1461">VALUE(INDEX(_xlfn.TEXTSPLIT(INDEX(_xlfn.TEXTSPLIT(TableCSV[[#This Row],[rep]],"="),4)," "),1))</f>
        <v>6</v>
      </c>
      <c r="R1461" s="6" cm="1">
        <f t="array" ref="R1461">VALUE(INDEX(_xlfn.TEXTSPLIT(INDEX(_xlfn.TEXTSPLIT(TableCSV[[#This Row],[rep]],"="),5)," "),1))</f>
        <v>6</v>
      </c>
    </row>
    <row r="1462" spans="1:18" hidden="1" x14ac:dyDescent="0.25">
      <c r="A1462" t="s">
        <v>2012</v>
      </c>
      <c r="B1462" t="s">
        <v>2013</v>
      </c>
      <c r="C1462" t="s">
        <v>30</v>
      </c>
      <c r="D1462" t="s">
        <v>2020</v>
      </c>
      <c r="E1462">
        <v>30000</v>
      </c>
      <c r="F1462">
        <v>30000</v>
      </c>
      <c r="G1462">
        <v>30000</v>
      </c>
      <c r="H1462">
        <v>162.94825891100001</v>
      </c>
      <c r="I1462">
        <v>162.94825900000001</v>
      </c>
      <c r="J1462">
        <v>331.39353799999998</v>
      </c>
      <c r="K1462" s="6" t="str" cm="1">
        <f t="array" ref="K1462">INDEX(_xlfn.TEXTSPLIT(TableCSV[[#This Row],[csv]],"_"),1)</f>
        <v>dgemm</v>
      </c>
      <c r="L1462" s="6" t="str" cm="1">
        <f t="array" ref="L1462">INDEX(_xlfn.TEXTSPLIT(TableCSV[[#This Row],[csv]],"_"),2)</f>
        <v>oblas</v>
      </c>
      <c r="M146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2" s="6">
        <f>IF(ISNUMBER(SEARCH("optimized",TableCSV[[#This Row],[csv]])),1,0)</f>
        <v>1</v>
      </c>
      <c r="O1462" s="6" t="str" cm="1">
        <f t="array" ref="O1462">INDEX(_xlfn.TEXTSPLIT(INDEX(_xlfn.TEXTSPLIT(TableCSV[[#This Row],[rep]],"="),2)," "),1)</f>
        <v>cores</v>
      </c>
      <c r="P1462" s="6" t="str" cm="1">
        <f t="array" ref="P1462">INDEX(_xlfn.TEXTSPLIT(INDEX(_xlfn.TEXTSPLIT(TableCSV[[#This Row],[rep]],"="),3)," "),1)</f>
        <v>spread</v>
      </c>
      <c r="Q1462" s="6" cm="1">
        <f t="array" ref="Q1462">VALUE(INDEX(_xlfn.TEXTSPLIT(INDEX(_xlfn.TEXTSPLIT(TableCSV[[#This Row],[rep]],"="),4)," "),1))</f>
        <v>7</v>
      </c>
      <c r="R1462" s="6" cm="1">
        <f t="array" ref="R1462">VALUE(INDEX(_xlfn.TEXTSPLIT(INDEX(_xlfn.TEXTSPLIT(TableCSV[[#This Row],[rep]],"="),5)," "),1))</f>
        <v>7</v>
      </c>
    </row>
    <row r="1463" spans="1:18" hidden="1" x14ac:dyDescent="0.25">
      <c r="A1463" t="s">
        <v>2012</v>
      </c>
      <c r="B1463" t="s">
        <v>2013</v>
      </c>
      <c r="C1463" t="s">
        <v>30</v>
      </c>
      <c r="D1463" t="s">
        <v>2021</v>
      </c>
      <c r="E1463">
        <v>30000</v>
      </c>
      <c r="F1463">
        <v>30000</v>
      </c>
      <c r="G1463">
        <v>30000</v>
      </c>
      <c r="H1463">
        <v>143.31983718000001</v>
      </c>
      <c r="I1463">
        <v>143.31983700000001</v>
      </c>
      <c r="J1463">
        <v>376.77966300000003</v>
      </c>
      <c r="K1463" s="6" t="str" cm="1">
        <f t="array" ref="K1463">INDEX(_xlfn.TEXTSPLIT(TableCSV[[#This Row],[csv]],"_"),1)</f>
        <v>dgemm</v>
      </c>
      <c r="L1463" s="6" t="str" cm="1">
        <f t="array" ref="L1463">INDEX(_xlfn.TEXTSPLIT(TableCSV[[#This Row],[csv]],"_"),2)</f>
        <v>oblas</v>
      </c>
      <c r="M146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3" s="6">
        <f>IF(ISNUMBER(SEARCH("optimized",TableCSV[[#This Row],[csv]])),1,0)</f>
        <v>1</v>
      </c>
      <c r="O1463" s="6" t="str" cm="1">
        <f t="array" ref="O1463">INDEX(_xlfn.TEXTSPLIT(INDEX(_xlfn.TEXTSPLIT(TableCSV[[#This Row],[rep]],"="),2)," "),1)</f>
        <v>cores</v>
      </c>
      <c r="P1463" s="6" t="str" cm="1">
        <f t="array" ref="P1463">INDEX(_xlfn.TEXTSPLIT(INDEX(_xlfn.TEXTSPLIT(TableCSV[[#This Row],[rep]],"="),3)," "),1)</f>
        <v>spread</v>
      </c>
      <c r="Q1463" s="6" cm="1">
        <f t="array" ref="Q1463">VALUE(INDEX(_xlfn.TEXTSPLIT(INDEX(_xlfn.TEXTSPLIT(TableCSV[[#This Row],[rep]],"="),4)," "),1))</f>
        <v>8</v>
      </c>
      <c r="R1463" s="6" cm="1">
        <f t="array" ref="R1463">VALUE(INDEX(_xlfn.TEXTSPLIT(INDEX(_xlfn.TEXTSPLIT(TableCSV[[#This Row],[rep]],"="),5)," "),1))</f>
        <v>8</v>
      </c>
    </row>
    <row r="1464" spans="1:18" hidden="1" x14ac:dyDescent="0.25">
      <c r="A1464" t="s">
        <v>2012</v>
      </c>
      <c r="B1464" t="s">
        <v>2013</v>
      </c>
      <c r="C1464" t="s">
        <v>30</v>
      </c>
      <c r="D1464" t="s">
        <v>2022</v>
      </c>
      <c r="E1464">
        <v>30000</v>
      </c>
      <c r="F1464">
        <v>30000</v>
      </c>
      <c r="G1464">
        <v>30000</v>
      </c>
      <c r="H1464">
        <v>126.690888601</v>
      </c>
      <c r="I1464">
        <v>126.690889</v>
      </c>
      <c r="J1464">
        <v>426.23428200000001</v>
      </c>
      <c r="K1464" s="6" t="str" cm="1">
        <f t="array" ref="K1464">INDEX(_xlfn.TEXTSPLIT(TableCSV[[#This Row],[csv]],"_"),1)</f>
        <v>dgemm</v>
      </c>
      <c r="L1464" s="6" t="str" cm="1">
        <f t="array" ref="L1464">INDEX(_xlfn.TEXTSPLIT(TableCSV[[#This Row],[csv]],"_"),2)</f>
        <v>oblas</v>
      </c>
      <c r="M146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4" s="6">
        <f>IF(ISNUMBER(SEARCH("optimized",TableCSV[[#This Row],[csv]])),1,0)</f>
        <v>1</v>
      </c>
      <c r="O1464" s="6" t="str" cm="1">
        <f t="array" ref="O1464">INDEX(_xlfn.TEXTSPLIT(INDEX(_xlfn.TEXTSPLIT(TableCSV[[#This Row],[rep]],"="),2)," "),1)</f>
        <v>cores</v>
      </c>
      <c r="P1464" s="6" t="str" cm="1">
        <f t="array" ref="P1464">INDEX(_xlfn.TEXTSPLIT(INDEX(_xlfn.TEXTSPLIT(TableCSV[[#This Row],[rep]],"="),3)," "),1)</f>
        <v>spread</v>
      </c>
      <c r="Q1464" s="6" cm="1">
        <f t="array" ref="Q1464">VALUE(INDEX(_xlfn.TEXTSPLIT(INDEX(_xlfn.TEXTSPLIT(TableCSV[[#This Row],[rep]],"="),4)," "),1))</f>
        <v>9</v>
      </c>
      <c r="R1464" s="6" cm="1">
        <f t="array" ref="R1464">VALUE(INDEX(_xlfn.TEXTSPLIT(INDEX(_xlfn.TEXTSPLIT(TableCSV[[#This Row],[rep]],"="),5)," "),1))</f>
        <v>9</v>
      </c>
    </row>
    <row r="1465" spans="1:18" hidden="1" x14ac:dyDescent="0.25">
      <c r="A1465" t="s">
        <v>2012</v>
      </c>
      <c r="B1465" t="s">
        <v>2013</v>
      </c>
      <c r="C1465" t="s">
        <v>30</v>
      </c>
      <c r="D1465" t="s">
        <v>2023</v>
      </c>
      <c r="E1465">
        <v>30000</v>
      </c>
      <c r="F1465">
        <v>30000</v>
      </c>
      <c r="G1465">
        <v>30000</v>
      </c>
      <c r="H1465">
        <v>113.673207076</v>
      </c>
      <c r="I1465">
        <v>113.673207</v>
      </c>
      <c r="J1465">
        <v>475.04597999999999</v>
      </c>
      <c r="K1465" s="6" t="str" cm="1">
        <f t="array" ref="K1465">INDEX(_xlfn.TEXTSPLIT(TableCSV[[#This Row],[csv]],"_"),1)</f>
        <v>dgemm</v>
      </c>
      <c r="L1465" s="6" t="str" cm="1">
        <f t="array" ref="L1465">INDEX(_xlfn.TEXTSPLIT(TableCSV[[#This Row],[csv]],"_"),2)</f>
        <v>oblas</v>
      </c>
      <c r="M146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5" s="6">
        <f>IF(ISNUMBER(SEARCH("optimized",TableCSV[[#This Row],[csv]])),1,0)</f>
        <v>1</v>
      </c>
      <c r="O1465" s="6" t="str" cm="1">
        <f t="array" ref="O1465">INDEX(_xlfn.TEXTSPLIT(INDEX(_xlfn.TEXTSPLIT(TableCSV[[#This Row],[rep]],"="),2)," "),1)</f>
        <v>cores</v>
      </c>
      <c r="P1465" s="6" t="str" cm="1">
        <f t="array" ref="P1465">INDEX(_xlfn.TEXTSPLIT(INDEX(_xlfn.TEXTSPLIT(TableCSV[[#This Row],[rep]],"="),3)," "),1)</f>
        <v>spread</v>
      </c>
      <c r="Q1465" s="6" cm="1">
        <f t="array" ref="Q1465">VALUE(INDEX(_xlfn.TEXTSPLIT(INDEX(_xlfn.TEXTSPLIT(TableCSV[[#This Row],[rep]],"="),4)," "),1))</f>
        <v>10</v>
      </c>
      <c r="R1465" s="6" cm="1">
        <f t="array" ref="R1465">VALUE(INDEX(_xlfn.TEXTSPLIT(INDEX(_xlfn.TEXTSPLIT(TableCSV[[#This Row],[rep]],"="),5)," "),1))</f>
        <v>10</v>
      </c>
    </row>
    <row r="1466" spans="1:18" hidden="1" x14ac:dyDescent="0.25">
      <c r="A1466" t="s">
        <v>2012</v>
      </c>
      <c r="B1466" t="s">
        <v>2013</v>
      </c>
      <c r="C1466" t="s">
        <v>30</v>
      </c>
      <c r="D1466" t="s">
        <v>2024</v>
      </c>
      <c r="E1466">
        <v>30000</v>
      </c>
      <c r="F1466">
        <v>30000</v>
      </c>
      <c r="G1466">
        <v>30000</v>
      </c>
      <c r="H1466">
        <v>105.69314348899999</v>
      </c>
      <c r="I1466">
        <v>105.69314300000001</v>
      </c>
      <c r="J1466">
        <v>510.91298999999998</v>
      </c>
      <c r="K1466" s="6" t="str" cm="1">
        <f t="array" ref="K1466">INDEX(_xlfn.TEXTSPLIT(TableCSV[[#This Row],[csv]],"_"),1)</f>
        <v>dgemm</v>
      </c>
      <c r="L1466" s="6" t="str" cm="1">
        <f t="array" ref="L1466">INDEX(_xlfn.TEXTSPLIT(TableCSV[[#This Row],[csv]],"_"),2)</f>
        <v>oblas</v>
      </c>
      <c r="M146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6" s="6">
        <f>IF(ISNUMBER(SEARCH("optimized",TableCSV[[#This Row],[csv]])),1,0)</f>
        <v>1</v>
      </c>
      <c r="O1466" s="6" t="str" cm="1">
        <f t="array" ref="O1466">INDEX(_xlfn.TEXTSPLIT(INDEX(_xlfn.TEXTSPLIT(TableCSV[[#This Row],[rep]],"="),2)," "),1)</f>
        <v>cores</v>
      </c>
      <c r="P1466" s="6" t="str" cm="1">
        <f t="array" ref="P1466">INDEX(_xlfn.TEXTSPLIT(INDEX(_xlfn.TEXTSPLIT(TableCSV[[#This Row],[rep]],"="),3)," "),1)</f>
        <v>spread</v>
      </c>
      <c r="Q1466" s="6" cm="1">
        <f t="array" ref="Q1466">VALUE(INDEX(_xlfn.TEXTSPLIT(INDEX(_xlfn.TEXTSPLIT(TableCSV[[#This Row],[rep]],"="),4)," "),1))</f>
        <v>11</v>
      </c>
      <c r="R1466" s="6" cm="1">
        <f t="array" ref="R1466">VALUE(INDEX(_xlfn.TEXTSPLIT(INDEX(_xlfn.TEXTSPLIT(TableCSV[[#This Row],[rep]],"="),5)," "),1))</f>
        <v>11</v>
      </c>
    </row>
    <row r="1467" spans="1:18" hidden="1" x14ac:dyDescent="0.25">
      <c r="A1467" t="s">
        <v>2012</v>
      </c>
      <c r="B1467" t="s">
        <v>2013</v>
      </c>
      <c r="C1467" t="s">
        <v>30</v>
      </c>
      <c r="D1467" t="s">
        <v>2025</v>
      </c>
      <c r="E1467">
        <v>30000</v>
      </c>
      <c r="F1467">
        <v>30000</v>
      </c>
      <c r="G1467">
        <v>30000</v>
      </c>
      <c r="H1467">
        <v>95.539848812000002</v>
      </c>
      <c r="I1467">
        <v>95.539849000000004</v>
      </c>
      <c r="J1467">
        <v>565.20918400000005</v>
      </c>
      <c r="K1467" s="6" t="str" cm="1">
        <f t="array" ref="K1467">INDEX(_xlfn.TEXTSPLIT(TableCSV[[#This Row],[csv]],"_"),1)</f>
        <v>dgemm</v>
      </c>
      <c r="L1467" s="6" t="str" cm="1">
        <f t="array" ref="L1467">INDEX(_xlfn.TEXTSPLIT(TableCSV[[#This Row],[csv]],"_"),2)</f>
        <v>oblas</v>
      </c>
      <c r="M146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7" s="6">
        <f>IF(ISNUMBER(SEARCH("optimized",TableCSV[[#This Row],[csv]])),1,0)</f>
        <v>1</v>
      </c>
      <c r="O1467" s="6" t="str" cm="1">
        <f t="array" ref="O1467">INDEX(_xlfn.TEXTSPLIT(INDEX(_xlfn.TEXTSPLIT(TableCSV[[#This Row],[rep]],"="),2)," "),1)</f>
        <v>cores</v>
      </c>
      <c r="P1467" s="6" t="str" cm="1">
        <f t="array" ref="P1467">INDEX(_xlfn.TEXTSPLIT(INDEX(_xlfn.TEXTSPLIT(TableCSV[[#This Row],[rep]],"="),3)," "),1)</f>
        <v>spread</v>
      </c>
      <c r="Q1467" s="6" cm="1">
        <f t="array" ref="Q1467">VALUE(INDEX(_xlfn.TEXTSPLIT(INDEX(_xlfn.TEXTSPLIT(TableCSV[[#This Row],[rep]],"="),4)," "),1))</f>
        <v>12</v>
      </c>
      <c r="R1467" s="6" cm="1">
        <f t="array" ref="R1467">VALUE(INDEX(_xlfn.TEXTSPLIT(INDEX(_xlfn.TEXTSPLIT(TableCSV[[#This Row],[rep]],"="),5)," "),1))</f>
        <v>12</v>
      </c>
    </row>
    <row r="1468" spans="1:18" hidden="1" x14ac:dyDescent="0.25">
      <c r="A1468" t="s">
        <v>2012</v>
      </c>
      <c r="B1468" t="s">
        <v>2013</v>
      </c>
      <c r="C1468" t="s">
        <v>30</v>
      </c>
      <c r="D1468" t="s">
        <v>2026</v>
      </c>
      <c r="E1468">
        <v>30000</v>
      </c>
      <c r="F1468">
        <v>30000</v>
      </c>
      <c r="G1468">
        <v>30000</v>
      </c>
      <c r="H1468">
        <v>88.822971996999996</v>
      </c>
      <c r="I1468">
        <v>88.822971999999993</v>
      </c>
      <c r="J1468">
        <v>607.95083499999998</v>
      </c>
      <c r="K1468" s="6" t="str" cm="1">
        <f t="array" ref="K1468">INDEX(_xlfn.TEXTSPLIT(TableCSV[[#This Row],[csv]],"_"),1)</f>
        <v>dgemm</v>
      </c>
      <c r="L1468" s="6" t="str" cm="1">
        <f t="array" ref="L1468">INDEX(_xlfn.TEXTSPLIT(TableCSV[[#This Row],[csv]],"_"),2)</f>
        <v>oblas</v>
      </c>
      <c r="M146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8" s="6">
        <f>IF(ISNUMBER(SEARCH("optimized",TableCSV[[#This Row],[csv]])),1,0)</f>
        <v>1</v>
      </c>
      <c r="O1468" s="6" t="str" cm="1">
        <f t="array" ref="O1468">INDEX(_xlfn.TEXTSPLIT(INDEX(_xlfn.TEXTSPLIT(TableCSV[[#This Row],[rep]],"="),2)," "),1)</f>
        <v>cores</v>
      </c>
      <c r="P1468" s="6" t="str" cm="1">
        <f t="array" ref="P1468">INDEX(_xlfn.TEXTSPLIT(INDEX(_xlfn.TEXTSPLIT(TableCSV[[#This Row],[rep]],"="),3)," "),1)</f>
        <v>spread</v>
      </c>
      <c r="Q1468" s="6" cm="1">
        <f t="array" ref="Q1468">VALUE(INDEX(_xlfn.TEXTSPLIT(INDEX(_xlfn.TEXTSPLIT(TableCSV[[#This Row],[rep]],"="),4)," "),1))</f>
        <v>13</v>
      </c>
      <c r="R1468" s="6" cm="1">
        <f t="array" ref="R1468">VALUE(INDEX(_xlfn.TEXTSPLIT(INDEX(_xlfn.TEXTSPLIT(TableCSV[[#This Row],[rep]],"="),5)," "),1))</f>
        <v>13</v>
      </c>
    </row>
    <row r="1469" spans="1:18" hidden="1" x14ac:dyDescent="0.25">
      <c r="A1469" t="s">
        <v>2012</v>
      </c>
      <c r="B1469" t="s">
        <v>2013</v>
      </c>
      <c r="C1469" t="s">
        <v>30</v>
      </c>
      <c r="D1469" t="s">
        <v>2027</v>
      </c>
      <c r="E1469">
        <v>30000</v>
      </c>
      <c r="F1469">
        <v>30000</v>
      </c>
      <c r="G1469">
        <v>30000</v>
      </c>
      <c r="H1469">
        <v>83.860702071999995</v>
      </c>
      <c r="I1469">
        <v>83.860702000000003</v>
      </c>
      <c r="J1469">
        <v>643.92496900000003</v>
      </c>
      <c r="K1469" s="6" t="str" cm="1">
        <f t="array" ref="K1469">INDEX(_xlfn.TEXTSPLIT(TableCSV[[#This Row],[csv]],"_"),1)</f>
        <v>dgemm</v>
      </c>
      <c r="L1469" s="6" t="str" cm="1">
        <f t="array" ref="L1469">INDEX(_xlfn.TEXTSPLIT(TableCSV[[#This Row],[csv]],"_"),2)</f>
        <v>oblas</v>
      </c>
      <c r="M146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69" s="6">
        <f>IF(ISNUMBER(SEARCH("optimized",TableCSV[[#This Row],[csv]])),1,0)</f>
        <v>1</v>
      </c>
      <c r="O1469" s="6" t="str" cm="1">
        <f t="array" ref="O1469">INDEX(_xlfn.TEXTSPLIT(INDEX(_xlfn.TEXTSPLIT(TableCSV[[#This Row],[rep]],"="),2)," "),1)</f>
        <v>cores</v>
      </c>
      <c r="P1469" s="6" t="str" cm="1">
        <f t="array" ref="P1469">INDEX(_xlfn.TEXTSPLIT(INDEX(_xlfn.TEXTSPLIT(TableCSV[[#This Row],[rep]],"="),3)," "),1)</f>
        <v>spread</v>
      </c>
      <c r="Q1469" s="6" cm="1">
        <f t="array" ref="Q1469">VALUE(INDEX(_xlfn.TEXTSPLIT(INDEX(_xlfn.TEXTSPLIT(TableCSV[[#This Row],[rep]],"="),4)," "),1))</f>
        <v>14</v>
      </c>
      <c r="R1469" s="6" cm="1">
        <f t="array" ref="R1469">VALUE(INDEX(_xlfn.TEXTSPLIT(INDEX(_xlfn.TEXTSPLIT(TableCSV[[#This Row],[rep]],"="),5)," "),1))</f>
        <v>14</v>
      </c>
    </row>
    <row r="1470" spans="1:18" hidden="1" x14ac:dyDescent="0.25">
      <c r="A1470" t="s">
        <v>2012</v>
      </c>
      <c r="B1470" t="s">
        <v>2013</v>
      </c>
      <c r="C1470" t="s">
        <v>30</v>
      </c>
      <c r="D1470" t="s">
        <v>2028</v>
      </c>
      <c r="E1470">
        <v>30000</v>
      </c>
      <c r="F1470">
        <v>30000</v>
      </c>
      <c r="G1470">
        <v>30000</v>
      </c>
      <c r="H1470">
        <v>77.060535822999995</v>
      </c>
      <c r="I1470">
        <v>77.060535999999999</v>
      </c>
      <c r="J1470">
        <v>700.74778800000001</v>
      </c>
      <c r="K1470" s="6" t="str" cm="1">
        <f t="array" ref="K1470">INDEX(_xlfn.TEXTSPLIT(TableCSV[[#This Row],[csv]],"_"),1)</f>
        <v>dgemm</v>
      </c>
      <c r="L1470" s="6" t="str" cm="1">
        <f t="array" ref="L1470">INDEX(_xlfn.TEXTSPLIT(TableCSV[[#This Row],[csv]],"_"),2)</f>
        <v>oblas</v>
      </c>
      <c r="M147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0" s="6">
        <f>IF(ISNUMBER(SEARCH("optimized",TableCSV[[#This Row],[csv]])),1,0)</f>
        <v>1</v>
      </c>
      <c r="O1470" s="6" t="str" cm="1">
        <f t="array" ref="O1470">INDEX(_xlfn.TEXTSPLIT(INDEX(_xlfn.TEXTSPLIT(TableCSV[[#This Row],[rep]],"="),2)," "),1)</f>
        <v>cores</v>
      </c>
      <c r="P1470" s="6" t="str" cm="1">
        <f t="array" ref="P1470">INDEX(_xlfn.TEXTSPLIT(INDEX(_xlfn.TEXTSPLIT(TableCSV[[#This Row],[rep]],"="),3)," "),1)</f>
        <v>spread</v>
      </c>
      <c r="Q1470" s="6" cm="1">
        <f t="array" ref="Q1470">VALUE(INDEX(_xlfn.TEXTSPLIT(INDEX(_xlfn.TEXTSPLIT(TableCSV[[#This Row],[rep]],"="),4)," "),1))</f>
        <v>15</v>
      </c>
      <c r="R1470" s="6" cm="1">
        <f t="array" ref="R1470">VALUE(INDEX(_xlfn.TEXTSPLIT(INDEX(_xlfn.TEXTSPLIT(TableCSV[[#This Row],[rep]],"="),5)," "),1))</f>
        <v>15</v>
      </c>
    </row>
    <row r="1471" spans="1:18" hidden="1" x14ac:dyDescent="0.25">
      <c r="A1471" t="s">
        <v>2012</v>
      </c>
      <c r="B1471" t="s">
        <v>2013</v>
      </c>
      <c r="C1471" t="s">
        <v>30</v>
      </c>
      <c r="D1471" t="s">
        <v>2029</v>
      </c>
      <c r="E1471">
        <v>30000</v>
      </c>
      <c r="F1471">
        <v>30000</v>
      </c>
      <c r="G1471">
        <v>30000</v>
      </c>
      <c r="H1471">
        <v>73.320855574000007</v>
      </c>
      <c r="I1471">
        <v>73.320856000000006</v>
      </c>
      <c r="J1471">
        <v>736.48895100000004</v>
      </c>
      <c r="K1471" s="6" t="str" cm="1">
        <f t="array" ref="K1471">INDEX(_xlfn.TEXTSPLIT(TableCSV[[#This Row],[csv]],"_"),1)</f>
        <v>dgemm</v>
      </c>
      <c r="L1471" s="6" t="str" cm="1">
        <f t="array" ref="L1471">INDEX(_xlfn.TEXTSPLIT(TableCSV[[#This Row],[csv]],"_"),2)</f>
        <v>oblas</v>
      </c>
      <c r="M147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1" s="6">
        <f>IF(ISNUMBER(SEARCH("optimized",TableCSV[[#This Row],[csv]])),1,0)</f>
        <v>1</v>
      </c>
      <c r="O1471" s="6" t="str" cm="1">
        <f t="array" ref="O1471">INDEX(_xlfn.TEXTSPLIT(INDEX(_xlfn.TEXTSPLIT(TableCSV[[#This Row],[rep]],"="),2)," "),1)</f>
        <v>cores</v>
      </c>
      <c r="P1471" s="6" t="str" cm="1">
        <f t="array" ref="P1471">INDEX(_xlfn.TEXTSPLIT(INDEX(_xlfn.TEXTSPLIT(TableCSV[[#This Row],[rep]],"="),3)," "),1)</f>
        <v>spread</v>
      </c>
      <c r="Q1471" s="6" cm="1">
        <f t="array" ref="Q1471">VALUE(INDEX(_xlfn.TEXTSPLIT(INDEX(_xlfn.TEXTSPLIT(TableCSV[[#This Row],[rep]],"="),4)," "),1))</f>
        <v>16</v>
      </c>
      <c r="R1471" s="6" cm="1">
        <f t="array" ref="R1471">VALUE(INDEX(_xlfn.TEXTSPLIT(INDEX(_xlfn.TEXTSPLIT(TableCSV[[#This Row],[rep]],"="),5)," "),1))</f>
        <v>16</v>
      </c>
    </row>
    <row r="1472" spans="1:18" hidden="1" x14ac:dyDescent="0.25">
      <c r="A1472" t="s">
        <v>2012</v>
      </c>
      <c r="B1472" t="s">
        <v>2013</v>
      </c>
      <c r="C1472" t="s">
        <v>30</v>
      </c>
      <c r="D1472" t="s">
        <v>2030</v>
      </c>
      <c r="E1472">
        <v>30000</v>
      </c>
      <c r="F1472">
        <v>30000</v>
      </c>
      <c r="G1472">
        <v>30000</v>
      </c>
      <c r="H1472">
        <v>70.434601232999995</v>
      </c>
      <c r="I1472">
        <v>70.434601000000001</v>
      </c>
      <c r="J1472">
        <v>766.66864099999998</v>
      </c>
      <c r="K1472" s="6" t="str" cm="1">
        <f t="array" ref="K1472">INDEX(_xlfn.TEXTSPLIT(TableCSV[[#This Row],[csv]],"_"),1)</f>
        <v>dgemm</v>
      </c>
      <c r="L1472" s="6" t="str" cm="1">
        <f t="array" ref="L1472">INDEX(_xlfn.TEXTSPLIT(TableCSV[[#This Row],[csv]],"_"),2)</f>
        <v>oblas</v>
      </c>
      <c r="M147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2" s="6">
        <f>IF(ISNUMBER(SEARCH("optimized",TableCSV[[#This Row],[csv]])),1,0)</f>
        <v>1</v>
      </c>
      <c r="O1472" s="6" t="str" cm="1">
        <f t="array" ref="O1472">INDEX(_xlfn.TEXTSPLIT(INDEX(_xlfn.TEXTSPLIT(TableCSV[[#This Row],[rep]],"="),2)," "),1)</f>
        <v>cores</v>
      </c>
      <c r="P1472" s="6" t="str" cm="1">
        <f t="array" ref="P1472">INDEX(_xlfn.TEXTSPLIT(INDEX(_xlfn.TEXTSPLIT(TableCSV[[#This Row],[rep]],"="),3)," "),1)</f>
        <v>spread</v>
      </c>
      <c r="Q1472" s="6" cm="1">
        <f t="array" ref="Q1472">VALUE(INDEX(_xlfn.TEXTSPLIT(INDEX(_xlfn.TEXTSPLIT(TableCSV[[#This Row],[rep]],"="),4)," "),1))</f>
        <v>17</v>
      </c>
      <c r="R1472" s="6" cm="1">
        <f t="array" ref="R1472">VALUE(INDEX(_xlfn.TEXTSPLIT(INDEX(_xlfn.TEXTSPLIT(TableCSV[[#This Row],[rep]],"="),5)," "),1))</f>
        <v>17</v>
      </c>
    </row>
    <row r="1473" spans="1:18" hidden="1" x14ac:dyDescent="0.25">
      <c r="A1473" t="s">
        <v>2012</v>
      </c>
      <c r="B1473" t="s">
        <v>2013</v>
      </c>
      <c r="C1473" t="s">
        <v>30</v>
      </c>
      <c r="D1473" t="s">
        <v>2031</v>
      </c>
      <c r="E1473">
        <v>30000</v>
      </c>
      <c r="F1473">
        <v>30000</v>
      </c>
      <c r="G1473">
        <v>30000</v>
      </c>
      <c r="H1473">
        <v>67.840434786000003</v>
      </c>
      <c r="I1473">
        <v>67.840434999999999</v>
      </c>
      <c r="J1473">
        <v>795.98546499999998</v>
      </c>
      <c r="K1473" s="6" t="str" cm="1">
        <f t="array" ref="K1473">INDEX(_xlfn.TEXTSPLIT(TableCSV[[#This Row],[csv]],"_"),1)</f>
        <v>dgemm</v>
      </c>
      <c r="L1473" s="6" t="str" cm="1">
        <f t="array" ref="L1473">INDEX(_xlfn.TEXTSPLIT(TableCSV[[#This Row],[csv]],"_"),2)</f>
        <v>oblas</v>
      </c>
      <c r="M147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3" s="6">
        <f>IF(ISNUMBER(SEARCH("optimized",TableCSV[[#This Row],[csv]])),1,0)</f>
        <v>1</v>
      </c>
      <c r="O1473" s="6" t="str" cm="1">
        <f t="array" ref="O1473">INDEX(_xlfn.TEXTSPLIT(INDEX(_xlfn.TEXTSPLIT(TableCSV[[#This Row],[rep]],"="),2)," "),1)</f>
        <v>cores</v>
      </c>
      <c r="P1473" s="6" t="str" cm="1">
        <f t="array" ref="P1473">INDEX(_xlfn.TEXTSPLIT(INDEX(_xlfn.TEXTSPLIT(TableCSV[[#This Row],[rep]],"="),3)," "),1)</f>
        <v>spread</v>
      </c>
      <c r="Q1473" s="6" cm="1">
        <f t="array" ref="Q1473">VALUE(INDEX(_xlfn.TEXTSPLIT(INDEX(_xlfn.TEXTSPLIT(TableCSV[[#This Row],[rep]],"="),4)," "),1))</f>
        <v>18</v>
      </c>
      <c r="R1473" s="6" cm="1">
        <f t="array" ref="R1473">VALUE(INDEX(_xlfn.TEXTSPLIT(INDEX(_xlfn.TEXTSPLIT(TableCSV[[#This Row],[rep]],"="),5)," "),1))</f>
        <v>18</v>
      </c>
    </row>
    <row r="1474" spans="1:18" hidden="1" x14ac:dyDescent="0.25">
      <c r="A1474" t="s">
        <v>2012</v>
      </c>
      <c r="B1474" t="s">
        <v>2013</v>
      </c>
      <c r="C1474" t="s">
        <v>30</v>
      </c>
      <c r="D1474" t="s">
        <v>2032</v>
      </c>
      <c r="E1474">
        <v>30000</v>
      </c>
      <c r="F1474">
        <v>30000</v>
      </c>
      <c r="G1474">
        <v>30000</v>
      </c>
      <c r="H1474">
        <v>66.191701034999994</v>
      </c>
      <c r="I1474">
        <v>66.191700999999995</v>
      </c>
      <c r="J1474">
        <v>815.81224199999997</v>
      </c>
      <c r="K1474" s="6" t="str" cm="1">
        <f t="array" ref="K1474">INDEX(_xlfn.TEXTSPLIT(TableCSV[[#This Row],[csv]],"_"),1)</f>
        <v>dgemm</v>
      </c>
      <c r="L1474" s="6" t="str" cm="1">
        <f t="array" ref="L1474">INDEX(_xlfn.TEXTSPLIT(TableCSV[[#This Row],[csv]],"_"),2)</f>
        <v>oblas</v>
      </c>
      <c r="M147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4" s="6">
        <f>IF(ISNUMBER(SEARCH("optimized",TableCSV[[#This Row],[csv]])),1,0)</f>
        <v>1</v>
      </c>
      <c r="O1474" s="6" t="str" cm="1">
        <f t="array" ref="O1474">INDEX(_xlfn.TEXTSPLIT(INDEX(_xlfn.TEXTSPLIT(TableCSV[[#This Row],[rep]],"="),2)," "),1)</f>
        <v>cores</v>
      </c>
      <c r="P1474" s="6" t="str" cm="1">
        <f t="array" ref="P1474">INDEX(_xlfn.TEXTSPLIT(INDEX(_xlfn.TEXTSPLIT(TableCSV[[#This Row],[rep]],"="),3)," "),1)</f>
        <v>spread</v>
      </c>
      <c r="Q1474" s="6" cm="1">
        <f t="array" ref="Q1474">VALUE(INDEX(_xlfn.TEXTSPLIT(INDEX(_xlfn.TEXTSPLIT(TableCSV[[#This Row],[rep]],"="),4)," "),1))</f>
        <v>19</v>
      </c>
      <c r="R1474" s="6" cm="1">
        <f t="array" ref="R1474">VALUE(INDEX(_xlfn.TEXTSPLIT(INDEX(_xlfn.TEXTSPLIT(TableCSV[[#This Row],[rep]],"="),5)," "),1))</f>
        <v>19</v>
      </c>
    </row>
    <row r="1475" spans="1:18" hidden="1" x14ac:dyDescent="0.25">
      <c r="A1475" t="s">
        <v>2012</v>
      </c>
      <c r="B1475" t="s">
        <v>2013</v>
      </c>
      <c r="C1475" t="s">
        <v>30</v>
      </c>
      <c r="D1475" t="s">
        <v>2033</v>
      </c>
      <c r="E1475">
        <v>30000</v>
      </c>
      <c r="F1475">
        <v>30000</v>
      </c>
      <c r="G1475">
        <v>30000</v>
      </c>
      <c r="H1475">
        <v>62.347480226000002</v>
      </c>
      <c r="I1475">
        <v>62.347479999999997</v>
      </c>
      <c r="J1475">
        <v>866.11359100000004</v>
      </c>
      <c r="K1475" s="6" t="str" cm="1">
        <f t="array" ref="K1475">INDEX(_xlfn.TEXTSPLIT(TableCSV[[#This Row],[csv]],"_"),1)</f>
        <v>dgemm</v>
      </c>
      <c r="L1475" s="6" t="str" cm="1">
        <f t="array" ref="L1475">INDEX(_xlfn.TEXTSPLIT(TableCSV[[#This Row],[csv]],"_"),2)</f>
        <v>oblas</v>
      </c>
      <c r="M147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5" s="6">
        <f>IF(ISNUMBER(SEARCH("optimized",TableCSV[[#This Row],[csv]])),1,0)</f>
        <v>1</v>
      </c>
      <c r="O1475" s="6" t="str" cm="1">
        <f t="array" ref="O1475">INDEX(_xlfn.TEXTSPLIT(INDEX(_xlfn.TEXTSPLIT(TableCSV[[#This Row],[rep]],"="),2)," "),1)</f>
        <v>cores</v>
      </c>
      <c r="P1475" s="6" t="str" cm="1">
        <f t="array" ref="P1475">INDEX(_xlfn.TEXTSPLIT(INDEX(_xlfn.TEXTSPLIT(TableCSV[[#This Row],[rep]],"="),3)," "),1)</f>
        <v>spread</v>
      </c>
      <c r="Q1475" s="6" cm="1">
        <f t="array" ref="Q1475">VALUE(INDEX(_xlfn.TEXTSPLIT(INDEX(_xlfn.TEXTSPLIT(TableCSV[[#This Row],[rep]],"="),4)," "),1))</f>
        <v>20</v>
      </c>
      <c r="R1475" s="6" cm="1">
        <f t="array" ref="R1475">VALUE(INDEX(_xlfn.TEXTSPLIT(INDEX(_xlfn.TEXTSPLIT(TableCSV[[#This Row],[rep]],"="),5)," "),1))</f>
        <v>20</v>
      </c>
    </row>
    <row r="1476" spans="1:18" hidden="1" x14ac:dyDescent="0.25">
      <c r="A1476" t="s">
        <v>2012</v>
      </c>
      <c r="B1476" t="s">
        <v>2013</v>
      </c>
      <c r="C1476" t="s">
        <v>30</v>
      </c>
      <c r="D1476" t="s">
        <v>2034</v>
      </c>
      <c r="E1476">
        <v>30000</v>
      </c>
      <c r="F1476">
        <v>30000</v>
      </c>
      <c r="G1476">
        <v>30000</v>
      </c>
      <c r="H1476">
        <v>60.972417280999998</v>
      </c>
      <c r="I1476">
        <v>60.972417</v>
      </c>
      <c r="J1476">
        <v>885.64636900000005</v>
      </c>
      <c r="K1476" s="6" t="str" cm="1">
        <f t="array" ref="K1476">INDEX(_xlfn.TEXTSPLIT(TableCSV[[#This Row],[csv]],"_"),1)</f>
        <v>dgemm</v>
      </c>
      <c r="L1476" s="6" t="str" cm="1">
        <f t="array" ref="L1476">INDEX(_xlfn.TEXTSPLIT(TableCSV[[#This Row],[csv]],"_"),2)</f>
        <v>oblas</v>
      </c>
      <c r="M147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6" s="6">
        <f>IF(ISNUMBER(SEARCH("optimized",TableCSV[[#This Row],[csv]])),1,0)</f>
        <v>1</v>
      </c>
      <c r="O1476" s="6" t="str" cm="1">
        <f t="array" ref="O1476">INDEX(_xlfn.TEXTSPLIT(INDEX(_xlfn.TEXTSPLIT(TableCSV[[#This Row],[rep]],"="),2)," "),1)</f>
        <v>cores</v>
      </c>
      <c r="P1476" s="6" t="str" cm="1">
        <f t="array" ref="P1476">INDEX(_xlfn.TEXTSPLIT(INDEX(_xlfn.TEXTSPLIT(TableCSV[[#This Row],[rep]],"="),3)," "),1)</f>
        <v>spread</v>
      </c>
      <c r="Q1476" s="6" cm="1">
        <f t="array" ref="Q1476">VALUE(INDEX(_xlfn.TEXTSPLIT(INDEX(_xlfn.TEXTSPLIT(TableCSV[[#This Row],[rep]],"="),4)," "),1))</f>
        <v>21</v>
      </c>
      <c r="R1476" s="6" cm="1">
        <f t="array" ref="R1476">VALUE(INDEX(_xlfn.TEXTSPLIT(INDEX(_xlfn.TEXTSPLIT(TableCSV[[#This Row],[rep]],"="),5)," "),1))</f>
        <v>21</v>
      </c>
    </row>
    <row r="1477" spans="1:18" hidden="1" x14ac:dyDescent="0.25">
      <c r="A1477" t="s">
        <v>2012</v>
      </c>
      <c r="B1477" t="s">
        <v>2013</v>
      </c>
      <c r="C1477" t="s">
        <v>30</v>
      </c>
      <c r="D1477" t="s">
        <v>2035</v>
      </c>
      <c r="E1477">
        <v>30000</v>
      </c>
      <c r="F1477">
        <v>30000</v>
      </c>
      <c r="G1477">
        <v>30000</v>
      </c>
      <c r="H1477">
        <v>59.021024580000002</v>
      </c>
      <c r="I1477">
        <v>59.021025000000002</v>
      </c>
      <c r="J1477">
        <v>914.92820400000005</v>
      </c>
      <c r="K1477" s="6" t="str" cm="1">
        <f t="array" ref="K1477">INDEX(_xlfn.TEXTSPLIT(TableCSV[[#This Row],[csv]],"_"),1)</f>
        <v>dgemm</v>
      </c>
      <c r="L1477" s="6" t="str" cm="1">
        <f t="array" ref="L1477">INDEX(_xlfn.TEXTSPLIT(TableCSV[[#This Row],[csv]],"_"),2)</f>
        <v>oblas</v>
      </c>
      <c r="M147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7" s="6">
        <f>IF(ISNUMBER(SEARCH("optimized",TableCSV[[#This Row],[csv]])),1,0)</f>
        <v>1</v>
      </c>
      <c r="O1477" s="6" t="str" cm="1">
        <f t="array" ref="O1477">INDEX(_xlfn.TEXTSPLIT(INDEX(_xlfn.TEXTSPLIT(TableCSV[[#This Row],[rep]],"="),2)," "),1)</f>
        <v>cores</v>
      </c>
      <c r="P1477" s="6" t="str" cm="1">
        <f t="array" ref="P1477">INDEX(_xlfn.TEXTSPLIT(INDEX(_xlfn.TEXTSPLIT(TableCSV[[#This Row],[rep]],"="),3)," "),1)</f>
        <v>spread</v>
      </c>
      <c r="Q1477" s="6" cm="1">
        <f t="array" ref="Q1477">VALUE(INDEX(_xlfn.TEXTSPLIT(INDEX(_xlfn.TEXTSPLIT(TableCSV[[#This Row],[rep]],"="),4)," "),1))</f>
        <v>22</v>
      </c>
      <c r="R1477" s="6" cm="1">
        <f t="array" ref="R1477">VALUE(INDEX(_xlfn.TEXTSPLIT(INDEX(_xlfn.TEXTSPLIT(TableCSV[[#This Row],[rep]],"="),5)," "),1))</f>
        <v>22</v>
      </c>
    </row>
    <row r="1478" spans="1:18" hidden="1" x14ac:dyDescent="0.25">
      <c r="A1478" t="s">
        <v>2012</v>
      </c>
      <c r="B1478" t="s">
        <v>2013</v>
      </c>
      <c r="C1478" t="s">
        <v>30</v>
      </c>
      <c r="D1478" t="s">
        <v>2036</v>
      </c>
      <c r="E1478">
        <v>30000</v>
      </c>
      <c r="F1478">
        <v>30000</v>
      </c>
      <c r="G1478">
        <v>30000</v>
      </c>
      <c r="H1478">
        <v>58.059637010000003</v>
      </c>
      <c r="I1478">
        <v>58.059637000000002</v>
      </c>
      <c r="J1478">
        <v>930.07815400000004</v>
      </c>
      <c r="K1478" s="6" t="str" cm="1">
        <f t="array" ref="K1478">INDEX(_xlfn.TEXTSPLIT(TableCSV[[#This Row],[csv]],"_"),1)</f>
        <v>dgemm</v>
      </c>
      <c r="L1478" s="6" t="str" cm="1">
        <f t="array" ref="L1478">INDEX(_xlfn.TEXTSPLIT(TableCSV[[#This Row],[csv]],"_"),2)</f>
        <v>oblas</v>
      </c>
      <c r="M147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8" s="6">
        <f>IF(ISNUMBER(SEARCH("optimized",TableCSV[[#This Row],[csv]])),1,0)</f>
        <v>1</v>
      </c>
      <c r="O1478" s="6" t="str" cm="1">
        <f t="array" ref="O1478">INDEX(_xlfn.TEXTSPLIT(INDEX(_xlfn.TEXTSPLIT(TableCSV[[#This Row],[rep]],"="),2)," "),1)</f>
        <v>cores</v>
      </c>
      <c r="P1478" s="6" t="str" cm="1">
        <f t="array" ref="P1478">INDEX(_xlfn.TEXTSPLIT(INDEX(_xlfn.TEXTSPLIT(TableCSV[[#This Row],[rep]],"="),3)," "),1)</f>
        <v>spread</v>
      </c>
      <c r="Q1478" s="6" cm="1">
        <f t="array" ref="Q1478">VALUE(INDEX(_xlfn.TEXTSPLIT(INDEX(_xlfn.TEXTSPLIT(TableCSV[[#This Row],[rep]],"="),4)," "),1))</f>
        <v>23</v>
      </c>
      <c r="R1478" s="6" cm="1">
        <f t="array" ref="R1478">VALUE(INDEX(_xlfn.TEXTSPLIT(INDEX(_xlfn.TEXTSPLIT(TableCSV[[#This Row],[rep]],"="),5)," "),1))</f>
        <v>23</v>
      </c>
    </row>
    <row r="1479" spans="1:18" hidden="1" x14ac:dyDescent="0.25">
      <c r="A1479" t="s">
        <v>2012</v>
      </c>
      <c r="B1479" t="s">
        <v>2013</v>
      </c>
      <c r="C1479" t="s">
        <v>30</v>
      </c>
      <c r="D1479" t="s">
        <v>2037</v>
      </c>
      <c r="E1479">
        <v>30000</v>
      </c>
      <c r="F1479">
        <v>30000</v>
      </c>
      <c r="G1479">
        <v>30000</v>
      </c>
      <c r="H1479">
        <v>56.491222870000001</v>
      </c>
      <c r="I1479">
        <v>56.491222999999998</v>
      </c>
      <c r="J1479">
        <v>955.90070900000001</v>
      </c>
      <c r="K1479" s="6" t="str" cm="1">
        <f t="array" ref="K1479">INDEX(_xlfn.TEXTSPLIT(TableCSV[[#This Row],[csv]],"_"),1)</f>
        <v>dgemm</v>
      </c>
      <c r="L1479" s="6" t="str" cm="1">
        <f t="array" ref="L1479">INDEX(_xlfn.TEXTSPLIT(TableCSV[[#This Row],[csv]],"_"),2)</f>
        <v>oblas</v>
      </c>
      <c r="M147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79" s="6">
        <f>IF(ISNUMBER(SEARCH("optimized",TableCSV[[#This Row],[csv]])),1,0)</f>
        <v>1</v>
      </c>
      <c r="O1479" s="6" t="str" cm="1">
        <f t="array" ref="O1479">INDEX(_xlfn.TEXTSPLIT(INDEX(_xlfn.TEXTSPLIT(TableCSV[[#This Row],[rep]],"="),2)," "),1)</f>
        <v>cores</v>
      </c>
      <c r="P1479" s="6" t="str" cm="1">
        <f t="array" ref="P1479">INDEX(_xlfn.TEXTSPLIT(INDEX(_xlfn.TEXTSPLIT(TableCSV[[#This Row],[rep]],"="),3)," "),1)</f>
        <v>spread</v>
      </c>
      <c r="Q1479" s="6" cm="1">
        <f t="array" ref="Q1479">VALUE(INDEX(_xlfn.TEXTSPLIT(INDEX(_xlfn.TEXTSPLIT(TableCSV[[#This Row],[rep]],"="),4)," "),1))</f>
        <v>24</v>
      </c>
      <c r="R1479" s="6" cm="1">
        <f t="array" ref="R1479">VALUE(INDEX(_xlfn.TEXTSPLIT(INDEX(_xlfn.TEXTSPLIT(TableCSV[[#This Row],[rep]],"="),5)," "),1))</f>
        <v>24</v>
      </c>
    </row>
    <row r="1480" spans="1:18" hidden="1" x14ac:dyDescent="0.25">
      <c r="A1480" t="s">
        <v>2012</v>
      </c>
      <c r="B1480" t="s">
        <v>2013</v>
      </c>
      <c r="C1480" t="s">
        <v>30</v>
      </c>
      <c r="D1480" t="s">
        <v>2038</v>
      </c>
      <c r="E1480">
        <v>30000</v>
      </c>
      <c r="F1480">
        <v>30000</v>
      </c>
      <c r="G1480">
        <v>30000</v>
      </c>
      <c r="H1480">
        <v>55.325160134000001</v>
      </c>
      <c r="I1480">
        <v>55.325159999999997</v>
      </c>
      <c r="J1480">
        <v>976.04778499999998</v>
      </c>
      <c r="K1480" s="6" t="str" cm="1">
        <f t="array" ref="K1480">INDEX(_xlfn.TEXTSPLIT(TableCSV[[#This Row],[csv]],"_"),1)</f>
        <v>dgemm</v>
      </c>
      <c r="L1480" s="6" t="str" cm="1">
        <f t="array" ref="L1480">INDEX(_xlfn.TEXTSPLIT(TableCSV[[#This Row],[csv]],"_"),2)</f>
        <v>oblas</v>
      </c>
      <c r="M148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0" s="6">
        <f>IF(ISNUMBER(SEARCH("optimized",TableCSV[[#This Row],[csv]])),1,0)</f>
        <v>1</v>
      </c>
      <c r="O1480" s="6" t="str" cm="1">
        <f t="array" ref="O1480">INDEX(_xlfn.TEXTSPLIT(INDEX(_xlfn.TEXTSPLIT(TableCSV[[#This Row],[rep]],"="),2)," "),1)</f>
        <v>cores</v>
      </c>
      <c r="P1480" s="6" t="str" cm="1">
        <f t="array" ref="P1480">INDEX(_xlfn.TEXTSPLIT(INDEX(_xlfn.TEXTSPLIT(TableCSV[[#This Row],[rep]],"="),3)," "),1)</f>
        <v>spread</v>
      </c>
      <c r="Q1480" s="6" cm="1">
        <f t="array" ref="Q1480">VALUE(INDEX(_xlfn.TEXTSPLIT(INDEX(_xlfn.TEXTSPLIT(TableCSV[[#This Row],[rep]],"="),4)," "),1))</f>
        <v>25</v>
      </c>
      <c r="R1480" s="6" cm="1">
        <f t="array" ref="R1480">VALUE(INDEX(_xlfn.TEXTSPLIT(INDEX(_xlfn.TEXTSPLIT(TableCSV[[#This Row],[rep]],"="),5)," "),1))</f>
        <v>25</v>
      </c>
    </row>
    <row r="1481" spans="1:18" hidden="1" x14ac:dyDescent="0.25">
      <c r="A1481" t="s">
        <v>2012</v>
      </c>
      <c r="B1481" t="s">
        <v>2013</v>
      </c>
      <c r="C1481" t="s">
        <v>30</v>
      </c>
      <c r="D1481" t="s">
        <v>2039</v>
      </c>
      <c r="E1481">
        <v>30000</v>
      </c>
      <c r="F1481">
        <v>30000</v>
      </c>
      <c r="G1481">
        <v>30000</v>
      </c>
      <c r="H1481">
        <v>53.550017994000001</v>
      </c>
      <c r="I1481">
        <v>53.550018000000001</v>
      </c>
      <c r="J1481">
        <v>1008.403022</v>
      </c>
      <c r="K1481" s="6" t="str" cm="1">
        <f t="array" ref="K1481">INDEX(_xlfn.TEXTSPLIT(TableCSV[[#This Row],[csv]],"_"),1)</f>
        <v>dgemm</v>
      </c>
      <c r="L1481" s="6" t="str" cm="1">
        <f t="array" ref="L1481">INDEX(_xlfn.TEXTSPLIT(TableCSV[[#This Row],[csv]],"_"),2)</f>
        <v>oblas</v>
      </c>
      <c r="M148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1" s="6">
        <f>IF(ISNUMBER(SEARCH("optimized",TableCSV[[#This Row],[csv]])),1,0)</f>
        <v>1</v>
      </c>
      <c r="O1481" s="6" t="str" cm="1">
        <f t="array" ref="O1481">INDEX(_xlfn.TEXTSPLIT(INDEX(_xlfn.TEXTSPLIT(TableCSV[[#This Row],[rep]],"="),2)," "),1)</f>
        <v>cores</v>
      </c>
      <c r="P1481" s="6" t="str" cm="1">
        <f t="array" ref="P1481">INDEX(_xlfn.TEXTSPLIT(INDEX(_xlfn.TEXTSPLIT(TableCSV[[#This Row],[rep]],"="),3)," "),1)</f>
        <v>spread</v>
      </c>
      <c r="Q1481" s="6" cm="1">
        <f t="array" ref="Q1481">VALUE(INDEX(_xlfn.TEXTSPLIT(INDEX(_xlfn.TEXTSPLIT(TableCSV[[#This Row],[rep]],"="),4)," "),1))</f>
        <v>26</v>
      </c>
      <c r="R1481" s="6" cm="1">
        <f t="array" ref="R1481">VALUE(INDEX(_xlfn.TEXTSPLIT(INDEX(_xlfn.TEXTSPLIT(TableCSV[[#This Row],[rep]],"="),5)," "),1))</f>
        <v>26</v>
      </c>
    </row>
    <row r="1482" spans="1:18" hidden="1" x14ac:dyDescent="0.25">
      <c r="A1482" t="s">
        <v>2012</v>
      </c>
      <c r="B1482" t="s">
        <v>2013</v>
      </c>
      <c r="C1482" t="s">
        <v>30</v>
      </c>
      <c r="D1482" t="s">
        <v>2040</v>
      </c>
      <c r="E1482">
        <v>30000</v>
      </c>
      <c r="F1482">
        <v>30000</v>
      </c>
      <c r="G1482">
        <v>30000</v>
      </c>
      <c r="H1482">
        <v>52.576414626999998</v>
      </c>
      <c r="I1482">
        <v>52.576414999999997</v>
      </c>
      <c r="J1482">
        <v>1027.0765019999999</v>
      </c>
      <c r="K1482" s="6" t="str" cm="1">
        <f t="array" ref="K1482">INDEX(_xlfn.TEXTSPLIT(TableCSV[[#This Row],[csv]],"_"),1)</f>
        <v>dgemm</v>
      </c>
      <c r="L1482" s="6" t="str" cm="1">
        <f t="array" ref="L1482">INDEX(_xlfn.TEXTSPLIT(TableCSV[[#This Row],[csv]],"_"),2)</f>
        <v>oblas</v>
      </c>
      <c r="M148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2" s="6">
        <f>IF(ISNUMBER(SEARCH("optimized",TableCSV[[#This Row],[csv]])),1,0)</f>
        <v>1</v>
      </c>
      <c r="O1482" s="6" t="str" cm="1">
        <f t="array" ref="O1482">INDEX(_xlfn.TEXTSPLIT(INDEX(_xlfn.TEXTSPLIT(TableCSV[[#This Row],[rep]],"="),2)," "),1)</f>
        <v>cores</v>
      </c>
      <c r="P1482" s="6" t="str" cm="1">
        <f t="array" ref="P1482">INDEX(_xlfn.TEXTSPLIT(INDEX(_xlfn.TEXTSPLIT(TableCSV[[#This Row],[rep]],"="),3)," "),1)</f>
        <v>spread</v>
      </c>
      <c r="Q1482" s="6" cm="1">
        <f t="array" ref="Q1482">VALUE(INDEX(_xlfn.TEXTSPLIT(INDEX(_xlfn.TEXTSPLIT(TableCSV[[#This Row],[rep]],"="),4)," "),1))</f>
        <v>27</v>
      </c>
      <c r="R1482" s="6" cm="1">
        <f t="array" ref="R1482">VALUE(INDEX(_xlfn.TEXTSPLIT(INDEX(_xlfn.TEXTSPLIT(TableCSV[[#This Row],[rep]],"="),5)," "),1))</f>
        <v>27</v>
      </c>
    </row>
    <row r="1483" spans="1:18" hidden="1" x14ac:dyDescent="0.25">
      <c r="A1483" t="s">
        <v>2012</v>
      </c>
      <c r="B1483" t="s">
        <v>2013</v>
      </c>
      <c r="C1483" t="s">
        <v>30</v>
      </c>
      <c r="D1483" t="s">
        <v>2041</v>
      </c>
      <c r="E1483">
        <v>30000</v>
      </c>
      <c r="F1483">
        <v>30000</v>
      </c>
      <c r="G1483">
        <v>30000</v>
      </c>
      <c r="H1483">
        <v>51.192452609</v>
      </c>
      <c r="I1483">
        <v>51.192453</v>
      </c>
      <c r="J1483">
        <v>1054.8429940000001</v>
      </c>
      <c r="K1483" s="6" t="str" cm="1">
        <f t="array" ref="K1483">INDEX(_xlfn.TEXTSPLIT(TableCSV[[#This Row],[csv]],"_"),1)</f>
        <v>dgemm</v>
      </c>
      <c r="L1483" s="6" t="str" cm="1">
        <f t="array" ref="L1483">INDEX(_xlfn.TEXTSPLIT(TableCSV[[#This Row],[csv]],"_"),2)</f>
        <v>oblas</v>
      </c>
      <c r="M148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3" s="6">
        <f>IF(ISNUMBER(SEARCH("optimized",TableCSV[[#This Row],[csv]])),1,0)</f>
        <v>1</v>
      </c>
      <c r="O1483" s="6" t="str" cm="1">
        <f t="array" ref="O1483">INDEX(_xlfn.TEXTSPLIT(INDEX(_xlfn.TEXTSPLIT(TableCSV[[#This Row],[rep]],"="),2)," "),1)</f>
        <v>cores</v>
      </c>
      <c r="P1483" s="6" t="str" cm="1">
        <f t="array" ref="P1483">INDEX(_xlfn.TEXTSPLIT(INDEX(_xlfn.TEXTSPLIT(TableCSV[[#This Row],[rep]],"="),3)," "),1)</f>
        <v>spread</v>
      </c>
      <c r="Q1483" s="6" cm="1">
        <f t="array" ref="Q1483">VALUE(INDEX(_xlfn.TEXTSPLIT(INDEX(_xlfn.TEXTSPLIT(TableCSV[[#This Row],[rep]],"="),4)," "),1))</f>
        <v>28</v>
      </c>
      <c r="R1483" s="6" cm="1">
        <f t="array" ref="R1483">VALUE(INDEX(_xlfn.TEXTSPLIT(INDEX(_xlfn.TEXTSPLIT(TableCSV[[#This Row],[rep]],"="),5)," "),1))</f>
        <v>28</v>
      </c>
    </row>
    <row r="1484" spans="1:18" hidden="1" x14ac:dyDescent="0.25">
      <c r="A1484" t="s">
        <v>2012</v>
      </c>
      <c r="B1484" t="s">
        <v>2013</v>
      </c>
      <c r="C1484" t="s">
        <v>30</v>
      </c>
      <c r="D1484" t="s">
        <v>2042</v>
      </c>
      <c r="E1484">
        <v>30000</v>
      </c>
      <c r="F1484">
        <v>30000</v>
      </c>
      <c r="G1484">
        <v>30000</v>
      </c>
      <c r="H1484">
        <v>51.843324215999999</v>
      </c>
      <c r="I1484">
        <v>51.843324000000003</v>
      </c>
      <c r="J1484">
        <v>1041.5998750000001</v>
      </c>
      <c r="K1484" s="6" t="str" cm="1">
        <f t="array" ref="K1484">INDEX(_xlfn.TEXTSPLIT(TableCSV[[#This Row],[csv]],"_"),1)</f>
        <v>dgemm</v>
      </c>
      <c r="L1484" s="6" t="str" cm="1">
        <f t="array" ref="L1484">INDEX(_xlfn.TEXTSPLIT(TableCSV[[#This Row],[csv]],"_"),2)</f>
        <v>oblas</v>
      </c>
      <c r="M148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4" s="6">
        <f>IF(ISNUMBER(SEARCH("optimized",TableCSV[[#This Row],[csv]])),1,0)</f>
        <v>1</v>
      </c>
      <c r="O1484" s="6" t="str" cm="1">
        <f t="array" ref="O1484">INDEX(_xlfn.TEXTSPLIT(INDEX(_xlfn.TEXTSPLIT(TableCSV[[#This Row],[rep]],"="),2)," "),1)</f>
        <v>cores</v>
      </c>
      <c r="P1484" s="6" t="str" cm="1">
        <f t="array" ref="P1484">INDEX(_xlfn.TEXTSPLIT(INDEX(_xlfn.TEXTSPLIT(TableCSV[[#This Row],[rep]],"="),3)," "),1)</f>
        <v>spread</v>
      </c>
      <c r="Q1484" s="6" cm="1">
        <f t="array" ref="Q1484">VALUE(INDEX(_xlfn.TEXTSPLIT(INDEX(_xlfn.TEXTSPLIT(TableCSV[[#This Row],[rep]],"="),4)," "),1))</f>
        <v>29</v>
      </c>
      <c r="R1484" s="6" cm="1">
        <f t="array" ref="R1484">VALUE(INDEX(_xlfn.TEXTSPLIT(INDEX(_xlfn.TEXTSPLIT(TableCSV[[#This Row],[rep]],"="),5)," "),1))</f>
        <v>29</v>
      </c>
    </row>
    <row r="1485" spans="1:18" hidden="1" x14ac:dyDescent="0.25">
      <c r="A1485" t="s">
        <v>2012</v>
      </c>
      <c r="B1485" t="s">
        <v>2013</v>
      </c>
      <c r="C1485" t="s">
        <v>30</v>
      </c>
      <c r="D1485" t="s">
        <v>2043</v>
      </c>
      <c r="E1485">
        <v>30000</v>
      </c>
      <c r="F1485">
        <v>30000</v>
      </c>
      <c r="G1485">
        <v>30000</v>
      </c>
      <c r="H1485">
        <v>49.822925400999999</v>
      </c>
      <c r="I1485">
        <v>49.822924999999998</v>
      </c>
      <c r="J1485">
        <v>1083.838405</v>
      </c>
      <c r="K1485" s="6" t="str" cm="1">
        <f t="array" ref="K1485">INDEX(_xlfn.TEXTSPLIT(TableCSV[[#This Row],[csv]],"_"),1)</f>
        <v>dgemm</v>
      </c>
      <c r="L1485" s="6" t="str" cm="1">
        <f t="array" ref="L1485">INDEX(_xlfn.TEXTSPLIT(TableCSV[[#This Row],[csv]],"_"),2)</f>
        <v>oblas</v>
      </c>
      <c r="M148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5" s="6">
        <f>IF(ISNUMBER(SEARCH("optimized",TableCSV[[#This Row],[csv]])),1,0)</f>
        <v>1</v>
      </c>
      <c r="O1485" s="6" t="str" cm="1">
        <f t="array" ref="O1485">INDEX(_xlfn.TEXTSPLIT(INDEX(_xlfn.TEXTSPLIT(TableCSV[[#This Row],[rep]],"="),2)," "),1)</f>
        <v>cores</v>
      </c>
      <c r="P1485" s="6" t="str" cm="1">
        <f t="array" ref="P1485">INDEX(_xlfn.TEXTSPLIT(INDEX(_xlfn.TEXTSPLIT(TableCSV[[#This Row],[rep]],"="),3)," "),1)</f>
        <v>spread</v>
      </c>
      <c r="Q1485" s="6" cm="1">
        <f t="array" ref="Q1485">VALUE(INDEX(_xlfn.TEXTSPLIT(INDEX(_xlfn.TEXTSPLIT(TableCSV[[#This Row],[rep]],"="),4)," "),1))</f>
        <v>30</v>
      </c>
      <c r="R1485" s="6" cm="1">
        <f t="array" ref="R1485">VALUE(INDEX(_xlfn.TEXTSPLIT(INDEX(_xlfn.TEXTSPLIT(TableCSV[[#This Row],[rep]],"="),5)," "),1))</f>
        <v>30</v>
      </c>
    </row>
    <row r="1486" spans="1:18" hidden="1" x14ac:dyDescent="0.25">
      <c r="A1486" t="s">
        <v>2012</v>
      </c>
      <c r="B1486" t="s">
        <v>2013</v>
      </c>
      <c r="C1486" t="s">
        <v>30</v>
      </c>
      <c r="D1486" t="s">
        <v>2044</v>
      </c>
      <c r="E1486">
        <v>30000</v>
      </c>
      <c r="F1486">
        <v>30000</v>
      </c>
      <c r="G1486">
        <v>30000</v>
      </c>
      <c r="H1486">
        <v>49.050634659000004</v>
      </c>
      <c r="I1486">
        <v>49.050635</v>
      </c>
      <c r="J1486">
        <v>1100.9031869999999</v>
      </c>
      <c r="K1486" s="6" t="str" cm="1">
        <f t="array" ref="K1486">INDEX(_xlfn.TEXTSPLIT(TableCSV[[#This Row],[csv]],"_"),1)</f>
        <v>dgemm</v>
      </c>
      <c r="L1486" s="6" t="str" cm="1">
        <f t="array" ref="L1486">INDEX(_xlfn.TEXTSPLIT(TableCSV[[#This Row],[csv]],"_"),2)</f>
        <v>oblas</v>
      </c>
      <c r="M148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6" s="6">
        <f>IF(ISNUMBER(SEARCH("optimized",TableCSV[[#This Row],[csv]])),1,0)</f>
        <v>1</v>
      </c>
      <c r="O1486" s="6" t="str" cm="1">
        <f t="array" ref="O1486">INDEX(_xlfn.TEXTSPLIT(INDEX(_xlfn.TEXTSPLIT(TableCSV[[#This Row],[rep]],"="),2)," "),1)</f>
        <v>cores</v>
      </c>
      <c r="P1486" s="6" t="str" cm="1">
        <f t="array" ref="P1486">INDEX(_xlfn.TEXTSPLIT(INDEX(_xlfn.TEXTSPLIT(TableCSV[[#This Row],[rep]],"="),3)," "),1)</f>
        <v>spread</v>
      </c>
      <c r="Q1486" s="6" cm="1">
        <f t="array" ref="Q1486">VALUE(INDEX(_xlfn.TEXTSPLIT(INDEX(_xlfn.TEXTSPLIT(TableCSV[[#This Row],[rep]],"="),4)," "),1))</f>
        <v>31</v>
      </c>
      <c r="R1486" s="6" cm="1">
        <f t="array" ref="R1486">VALUE(INDEX(_xlfn.TEXTSPLIT(INDEX(_xlfn.TEXTSPLIT(TableCSV[[#This Row],[rep]],"="),5)," "),1))</f>
        <v>31</v>
      </c>
    </row>
    <row r="1487" spans="1:18" hidden="1" x14ac:dyDescent="0.25">
      <c r="A1487" t="s">
        <v>2012</v>
      </c>
      <c r="B1487" t="s">
        <v>2013</v>
      </c>
      <c r="C1487" t="s">
        <v>30</v>
      </c>
      <c r="D1487" t="s">
        <v>2045</v>
      </c>
      <c r="E1487">
        <v>30000</v>
      </c>
      <c r="F1487">
        <v>30000</v>
      </c>
      <c r="G1487">
        <v>30000</v>
      </c>
      <c r="H1487">
        <v>49.161100146000003</v>
      </c>
      <c r="I1487">
        <v>49.161099999999998</v>
      </c>
      <c r="J1487">
        <v>1098.4294460000001</v>
      </c>
      <c r="K1487" s="6" t="str" cm="1">
        <f t="array" ref="K1487">INDEX(_xlfn.TEXTSPLIT(TableCSV[[#This Row],[csv]],"_"),1)</f>
        <v>dgemm</v>
      </c>
      <c r="L1487" s="6" t="str" cm="1">
        <f t="array" ref="L1487">INDEX(_xlfn.TEXTSPLIT(TableCSV[[#This Row],[csv]],"_"),2)</f>
        <v>oblas</v>
      </c>
      <c r="M148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7" s="6">
        <f>IF(ISNUMBER(SEARCH("optimized",TableCSV[[#This Row],[csv]])),1,0)</f>
        <v>1</v>
      </c>
      <c r="O1487" s="6" t="str" cm="1">
        <f t="array" ref="O1487">INDEX(_xlfn.TEXTSPLIT(INDEX(_xlfn.TEXTSPLIT(TableCSV[[#This Row],[rep]],"="),2)," "),1)</f>
        <v>cores</v>
      </c>
      <c r="P1487" s="6" t="str" cm="1">
        <f t="array" ref="P1487">INDEX(_xlfn.TEXTSPLIT(INDEX(_xlfn.TEXTSPLIT(TableCSV[[#This Row],[rep]],"="),3)," "),1)</f>
        <v>spread</v>
      </c>
      <c r="Q1487" s="6" cm="1">
        <f t="array" ref="Q1487">VALUE(INDEX(_xlfn.TEXTSPLIT(INDEX(_xlfn.TEXTSPLIT(TableCSV[[#This Row],[rep]],"="),4)," "),1))</f>
        <v>32</v>
      </c>
      <c r="R1487" s="6" cm="1">
        <f t="array" ref="R1487">VALUE(INDEX(_xlfn.TEXTSPLIT(INDEX(_xlfn.TEXTSPLIT(TableCSV[[#This Row],[rep]],"="),5)," "),1))</f>
        <v>32</v>
      </c>
    </row>
    <row r="1488" spans="1:18" hidden="1" x14ac:dyDescent="0.25">
      <c r="A1488" t="s">
        <v>2012</v>
      </c>
      <c r="B1488" t="s">
        <v>2013</v>
      </c>
      <c r="C1488" t="s">
        <v>30</v>
      </c>
      <c r="D1488" t="s">
        <v>2046</v>
      </c>
      <c r="E1488">
        <v>30000</v>
      </c>
      <c r="F1488">
        <v>30000</v>
      </c>
      <c r="G1488">
        <v>30000</v>
      </c>
      <c r="H1488">
        <v>47.548983903</v>
      </c>
      <c r="I1488">
        <v>47.548983999999997</v>
      </c>
      <c r="J1488">
        <v>1135.6709559999999</v>
      </c>
      <c r="K1488" s="6" t="str" cm="1">
        <f t="array" ref="K1488">INDEX(_xlfn.TEXTSPLIT(TableCSV[[#This Row],[csv]],"_"),1)</f>
        <v>dgemm</v>
      </c>
      <c r="L1488" s="6" t="str" cm="1">
        <f t="array" ref="L1488">INDEX(_xlfn.TEXTSPLIT(TableCSV[[#This Row],[csv]],"_"),2)</f>
        <v>oblas</v>
      </c>
      <c r="M148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8" s="6">
        <f>IF(ISNUMBER(SEARCH("optimized",TableCSV[[#This Row],[csv]])),1,0)</f>
        <v>1</v>
      </c>
      <c r="O1488" s="6" t="str" cm="1">
        <f t="array" ref="O1488">INDEX(_xlfn.TEXTSPLIT(INDEX(_xlfn.TEXTSPLIT(TableCSV[[#This Row],[rep]],"="),2)," "),1)</f>
        <v>cores</v>
      </c>
      <c r="P1488" s="6" t="str" cm="1">
        <f t="array" ref="P1488">INDEX(_xlfn.TEXTSPLIT(INDEX(_xlfn.TEXTSPLIT(TableCSV[[#This Row],[rep]],"="),3)," "),1)</f>
        <v>spread</v>
      </c>
      <c r="Q1488" s="6" cm="1">
        <f t="array" ref="Q1488">VALUE(INDEX(_xlfn.TEXTSPLIT(INDEX(_xlfn.TEXTSPLIT(TableCSV[[#This Row],[rep]],"="),4)," "),1))</f>
        <v>33</v>
      </c>
      <c r="R1488" s="6" cm="1">
        <f t="array" ref="R1488">VALUE(INDEX(_xlfn.TEXTSPLIT(INDEX(_xlfn.TEXTSPLIT(TableCSV[[#This Row],[rep]],"="),5)," "),1))</f>
        <v>33</v>
      </c>
    </row>
    <row r="1489" spans="1:18" hidden="1" x14ac:dyDescent="0.25">
      <c r="A1489" t="s">
        <v>2012</v>
      </c>
      <c r="B1489" t="s">
        <v>2013</v>
      </c>
      <c r="C1489" t="s">
        <v>30</v>
      </c>
      <c r="D1489" t="s">
        <v>2047</v>
      </c>
      <c r="E1489">
        <v>30000</v>
      </c>
      <c r="F1489">
        <v>30000</v>
      </c>
      <c r="G1489">
        <v>30000</v>
      </c>
      <c r="H1489">
        <v>47.454380724000004</v>
      </c>
      <c r="I1489">
        <v>47.454380999999998</v>
      </c>
      <c r="J1489">
        <v>1137.9349850000001</v>
      </c>
      <c r="K1489" s="6" t="str" cm="1">
        <f t="array" ref="K1489">INDEX(_xlfn.TEXTSPLIT(TableCSV[[#This Row],[csv]],"_"),1)</f>
        <v>dgemm</v>
      </c>
      <c r="L1489" s="6" t="str" cm="1">
        <f t="array" ref="L1489">INDEX(_xlfn.TEXTSPLIT(TableCSV[[#This Row],[csv]],"_"),2)</f>
        <v>oblas</v>
      </c>
      <c r="M148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89" s="6">
        <f>IF(ISNUMBER(SEARCH("optimized",TableCSV[[#This Row],[csv]])),1,0)</f>
        <v>1</v>
      </c>
      <c r="O1489" s="6" t="str" cm="1">
        <f t="array" ref="O1489">INDEX(_xlfn.TEXTSPLIT(INDEX(_xlfn.TEXTSPLIT(TableCSV[[#This Row],[rep]],"="),2)," "),1)</f>
        <v>cores</v>
      </c>
      <c r="P1489" s="6" t="str" cm="1">
        <f t="array" ref="P1489">INDEX(_xlfn.TEXTSPLIT(INDEX(_xlfn.TEXTSPLIT(TableCSV[[#This Row],[rep]],"="),3)," "),1)</f>
        <v>spread</v>
      </c>
      <c r="Q1489" s="6" cm="1">
        <f t="array" ref="Q1489">VALUE(INDEX(_xlfn.TEXTSPLIT(INDEX(_xlfn.TEXTSPLIT(TableCSV[[#This Row],[rep]],"="),4)," "),1))</f>
        <v>34</v>
      </c>
      <c r="R1489" s="6" cm="1">
        <f t="array" ref="R1489">VALUE(INDEX(_xlfn.TEXTSPLIT(INDEX(_xlfn.TEXTSPLIT(TableCSV[[#This Row],[rep]],"="),5)," "),1))</f>
        <v>34</v>
      </c>
    </row>
    <row r="1490" spans="1:18" hidden="1" x14ac:dyDescent="0.25">
      <c r="A1490" t="s">
        <v>2012</v>
      </c>
      <c r="B1490" t="s">
        <v>2013</v>
      </c>
      <c r="C1490" t="s">
        <v>30</v>
      </c>
      <c r="D1490" t="s">
        <v>2048</v>
      </c>
      <c r="E1490">
        <v>30000</v>
      </c>
      <c r="F1490">
        <v>30000</v>
      </c>
      <c r="G1490">
        <v>30000</v>
      </c>
      <c r="H1490">
        <v>47.056701730999997</v>
      </c>
      <c r="I1490">
        <v>47.056702000000001</v>
      </c>
      <c r="J1490">
        <v>1147.551741</v>
      </c>
      <c r="K1490" s="6" t="str" cm="1">
        <f t="array" ref="K1490">INDEX(_xlfn.TEXTSPLIT(TableCSV[[#This Row],[csv]],"_"),1)</f>
        <v>dgemm</v>
      </c>
      <c r="L1490" s="6" t="str" cm="1">
        <f t="array" ref="L1490">INDEX(_xlfn.TEXTSPLIT(TableCSV[[#This Row],[csv]],"_"),2)</f>
        <v>oblas</v>
      </c>
      <c r="M149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0" s="6">
        <f>IF(ISNUMBER(SEARCH("optimized",TableCSV[[#This Row],[csv]])),1,0)</f>
        <v>1</v>
      </c>
      <c r="O1490" s="6" t="str" cm="1">
        <f t="array" ref="O1490">INDEX(_xlfn.TEXTSPLIT(INDEX(_xlfn.TEXTSPLIT(TableCSV[[#This Row],[rep]],"="),2)," "),1)</f>
        <v>cores</v>
      </c>
      <c r="P1490" s="6" t="str" cm="1">
        <f t="array" ref="P1490">INDEX(_xlfn.TEXTSPLIT(INDEX(_xlfn.TEXTSPLIT(TableCSV[[#This Row],[rep]],"="),3)," "),1)</f>
        <v>spread</v>
      </c>
      <c r="Q1490" s="6" cm="1">
        <f t="array" ref="Q1490">VALUE(INDEX(_xlfn.TEXTSPLIT(INDEX(_xlfn.TEXTSPLIT(TableCSV[[#This Row],[rep]],"="),4)," "),1))</f>
        <v>35</v>
      </c>
      <c r="R1490" s="6" cm="1">
        <f t="array" ref="R1490">VALUE(INDEX(_xlfn.TEXTSPLIT(INDEX(_xlfn.TEXTSPLIT(TableCSV[[#This Row],[rep]],"="),5)," "),1))</f>
        <v>35</v>
      </c>
    </row>
    <row r="1491" spans="1:18" hidden="1" x14ac:dyDescent="0.25">
      <c r="A1491" t="s">
        <v>2012</v>
      </c>
      <c r="B1491" t="s">
        <v>2013</v>
      </c>
      <c r="C1491" t="s">
        <v>30</v>
      </c>
      <c r="D1491" t="s">
        <v>2049</v>
      </c>
      <c r="E1491">
        <v>30000</v>
      </c>
      <c r="F1491">
        <v>30000</v>
      </c>
      <c r="G1491">
        <v>30000</v>
      </c>
      <c r="H1491">
        <v>46.862410316000002</v>
      </c>
      <c r="I1491">
        <v>46.862409999999997</v>
      </c>
      <c r="J1491">
        <v>1152.309487</v>
      </c>
      <c r="K1491" s="6" t="str" cm="1">
        <f t="array" ref="K1491">INDEX(_xlfn.TEXTSPLIT(TableCSV[[#This Row],[csv]],"_"),1)</f>
        <v>dgemm</v>
      </c>
      <c r="L1491" s="6" t="str" cm="1">
        <f t="array" ref="L1491">INDEX(_xlfn.TEXTSPLIT(TableCSV[[#This Row],[csv]],"_"),2)</f>
        <v>oblas</v>
      </c>
      <c r="M149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1" s="6">
        <f>IF(ISNUMBER(SEARCH("optimized",TableCSV[[#This Row],[csv]])),1,0)</f>
        <v>1</v>
      </c>
      <c r="O1491" s="6" t="str" cm="1">
        <f t="array" ref="O1491">INDEX(_xlfn.TEXTSPLIT(INDEX(_xlfn.TEXTSPLIT(TableCSV[[#This Row],[rep]],"="),2)," "),1)</f>
        <v>cores</v>
      </c>
      <c r="P1491" s="6" t="str" cm="1">
        <f t="array" ref="P1491">INDEX(_xlfn.TEXTSPLIT(INDEX(_xlfn.TEXTSPLIT(TableCSV[[#This Row],[rep]],"="),3)," "),1)</f>
        <v>spread</v>
      </c>
      <c r="Q1491" s="6" cm="1">
        <f t="array" ref="Q1491">VALUE(INDEX(_xlfn.TEXTSPLIT(INDEX(_xlfn.TEXTSPLIT(TableCSV[[#This Row],[rep]],"="),4)," "),1))</f>
        <v>36</v>
      </c>
      <c r="R1491" s="6" cm="1">
        <f t="array" ref="R1491">VALUE(INDEX(_xlfn.TEXTSPLIT(INDEX(_xlfn.TEXTSPLIT(TableCSV[[#This Row],[rep]],"="),5)," "),1))</f>
        <v>36</v>
      </c>
    </row>
    <row r="1492" spans="1:18" hidden="1" x14ac:dyDescent="0.25">
      <c r="A1492" t="s">
        <v>2012</v>
      </c>
      <c r="B1492" t="s">
        <v>2013</v>
      </c>
      <c r="C1492" t="s">
        <v>30</v>
      </c>
      <c r="D1492" t="s">
        <v>2050</v>
      </c>
      <c r="E1492">
        <v>30000</v>
      </c>
      <c r="F1492">
        <v>30000</v>
      </c>
      <c r="G1492">
        <v>30000</v>
      </c>
      <c r="H1492">
        <v>47.343576599999999</v>
      </c>
      <c r="I1492">
        <v>47.343577000000003</v>
      </c>
      <c r="J1492">
        <v>1140.5982369999999</v>
      </c>
      <c r="K1492" s="6" t="str" cm="1">
        <f t="array" ref="K1492">INDEX(_xlfn.TEXTSPLIT(TableCSV[[#This Row],[csv]],"_"),1)</f>
        <v>dgemm</v>
      </c>
      <c r="L1492" s="6" t="str" cm="1">
        <f t="array" ref="L1492">INDEX(_xlfn.TEXTSPLIT(TableCSV[[#This Row],[csv]],"_"),2)</f>
        <v>oblas</v>
      </c>
      <c r="M149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2" s="6">
        <f>IF(ISNUMBER(SEARCH("optimized",TableCSV[[#This Row],[csv]])),1,0)</f>
        <v>1</v>
      </c>
      <c r="O1492" s="6" t="str" cm="1">
        <f t="array" ref="O1492">INDEX(_xlfn.TEXTSPLIT(INDEX(_xlfn.TEXTSPLIT(TableCSV[[#This Row],[rep]],"="),2)," "),1)</f>
        <v>cores</v>
      </c>
      <c r="P1492" s="6" t="str" cm="1">
        <f t="array" ref="P1492">INDEX(_xlfn.TEXTSPLIT(INDEX(_xlfn.TEXTSPLIT(TableCSV[[#This Row],[rep]],"="),3)," "),1)</f>
        <v>spread</v>
      </c>
      <c r="Q1492" s="6" cm="1">
        <f t="array" ref="Q1492">VALUE(INDEX(_xlfn.TEXTSPLIT(INDEX(_xlfn.TEXTSPLIT(TableCSV[[#This Row],[rep]],"="),4)," "),1))</f>
        <v>37</v>
      </c>
      <c r="R1492" s="6" cm="1">
        <f t="array" ref="R1492">VALUE(INDEX(_xlfn.TEXTSPLIT(INDEX(_xlfn.TEXTSPLIT(TableCSV[[#This Row],[rep]],"="),5)," "),1))</f>
        <v>37</v>
      </c>
    </row>
    <row r="1493" spans="1:18" hidden="1" x14ac:dyDescent="0.25">
      <c r="A1493" t="s">
        <v>2012</v>
      </c>
      <c r="B1493" t="s">
        <v>2013</v>
      </c>
      <c r="C1493" t="s">
        <v>30</v>
      </c>
      <c r="D1493" t="s">
        <v>2051</v>
      </c>
      <c r="E1493">
        <v>30000</v>
      </c>
      <c r="F1493">
        <v>30000</v>
      </c>
      <c r="G1493">
        <v>30000</v>
      </c>
      <c r="H1493">
        <v>45.767960848000001</v>
      </c>
      <c r="I1493">
        <v>45.767961</v>
      </c>
      <c r="J1493">
        <v>1179.8646699999999</v>
      </c>
      <c r="K1493" s="6" t="str" cm="1">
        <f t="array" ref="K1493">INDEX(_xlfn.TEXTSPLIT(TableCSV[[#This Row],[csv]],"_"),1)</f>
        <v>dgemm</v>
      </c>
      <c r="L1493" s="6" t="str" cm="1">
        <f t="array" ref="L1493">INDEX(_xlfn.TEXTSPLIT(TableCSV[[#This Row],[csv]],"_"),2)</f>
        <v>oblas</v>
      </c>
      <c r="M149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3" s="6">
        <f>IF(ISNUMBER(SEARCH("optimized",TableCSV[[#This Row],[csv]])),1,0)</f>
        <v>1</v>
      </c>
      <c r="O1493" s="6" t="str" cm="1">
        <f t="array" ref="O1493">INDEX(_xlfn.TEXTSPLIT(INDEX(_xlfn.TEXTSPLIT(TableCSV[[#This Row],[rep]],"="),2)," "),1)</f>
        <v>cores</v>
      </c>
      <c r="P1493" s="6" t="str" cm="1">
        <f t="array" ref="P1493">INDEX(_xlfn.TEXTSPLIT(INDEX(_xlfn.TEXTSPLIT(TableCSV[[#This Row],[rep]],"="),3)," "),1)</f>
        <v>spread</v>
      </c>
      <c r="Q1493" s="6" cm="1">
        <f t="array" ref="Q1493">VALUE(INDEX(_xlfn.TEXTSPLIT(INDEX(_xlfn.TEXTSPLIT(TableCSV[[#This Row],[rep]],"="),4)," "),1))</f>
        <v>38</v>
      </c>
      <c r="R1493" s="6" cm="1">
        <f t="array" ref="R1493">VALUE(INDEX(_xlfn.TEXTSPLIT(INDEX(_xlfn.TEXTSPLIT(TableCSV[[#This Row],[rep]],"="),5)," "),1))</f>
        <v>38</v>
      </c>
    </row>
    <row r="1494" spans="1:18" hidden="1" x14ac:dyDescent="0.25">
      <c r="A1494" t="s">
        <v>2012</v>
      </c>
      <c r="B1494" t="s">
        <v>2013</v>
      </c>
      <c r="C1494" t="s">
        <v>30</v>
      </c>
      <c r="D1494" t="s">
        <v>2052</v>
      </c>
      <c r="E1494">
        <v>30000</v>
      </c>
      <c r="F1494">
        <v>30000</v>
      </c>
      <c r="G1494">
        <v>30000</v>
      </c>
      <c r="H1494">
        <v>45.089784090000002</v>
      </c>
      <c r="I1494">
        <v>45.089784000000002</v>
      </c>
      <c r="J1494">
        <v>1197.6105250000001</v>
      </c>
      <c r="K1494" s="6" t="str" cm="1">
        <f t="array" ref="K1494">INDEX(_xlfn.TEXTSPLIT(TableCSV[[#This Row],[csv]],"_"),1)</f>
        <v>dgemm</v>
      </c>
      <c r="L1494" s="6" t="str" cm="1">
        <f t="array" ref="L1494">INDEX(_xlfn.TEXTSPLIT(TableCSV[[#This Row],[csv]],"_"),2)</f>
        <v>oblas</v>
      </c>
      <c r="M149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4" s="6">
        <f>IF(ISNUMBER(SEARCH("optimized",TableCSV[[#This Row],[csv]])),1,0)</f>
        <v>1</v>
      </c>
      <c r="O1494" s="6" t="str" cm="1">
        <f t="array" ref="O1494">INDEX(_xlfn.TEXTSPLIT(INDEX(_xlfn.TEXTSPLIT(TableCSV[[#This Row],[rep]],"="),2)," "),1)</f>
        <v>cores</v>
      </c>
      <c r="P1494" s="6" t="str" cm="1">
        <f t="array" ref="P1494">INDEX(_xlfn.TEXTSPLIT(INDEX(_xlfn.TEXTSPLIT(TableCSV[[#This Row],[rep]],"="),3)," "),1)</f>
        <v>spread</v>
      </c>
      <c r="Q1494" s="6" cm="1">
        <f t="array" ref="Q1494">VALUE(INDEX(_xlfn.TEXTSPLIT(INDEX(_xlfn.TEXTSPLIT(TableCSV[[#This Row],[rep]],"="),4)," "),1))</f>
        <v>39</v>
      </c>
      <c r="R1494" s="6" cm="1">
        <f t="array" ref="R1494">VALUE(INDEX(_xlfn.TEXTSPLIT(INDEX(_xlfn.TEXTSPLIT(TableCSV[[#This Row],[rep]],"="),5)," "),1))</f>
        <v>39</v>
      </c>
    </row>
    <row r="1495" spans="1:18" hidden="1" x14ac:dyDescent="0.25">
      <c r="A1495" t="s">
        <v>2012</v>
      </c>
      <c r="B1495" t="s">
        <v>2013</v>
      </c>
      <c r="C1495" t="s">
        <v>30</v>
      </c>
      <c r="D1495" t="s">
        <v>2053</v>
      </c>
      <c r="E1495">
        <v>30000</v>
      </c>
      <c r="F1495">
        <v>30000</v>
      </c>
      <c r="G1495">
        <v>30000</v>
      </c>
      <c r="H1495">
        <v>46.089866409000003</v>
      </c>
      <c r="I1495">
        <v>46.089866000000001</v>
      </c>
      <c r="J1495">
        <v>1171.6241379999999</v>
      </c>
      <c r="K1495" s="6" t="str" cm="1">
        <f t="array" ref="K1495">INDEX(_xlfn.TEXTSPLIT(TableCSV[[#This Row],[csv]],"_"),1)</f>
        <v>dgemm</v>
      </c>
      <c r="L1495" s="6" t="str" cm="1">
        <f t="array" ref="L1495">INDEX(_xlfn.TEXTSPLIT(TableCSV[[#This Row],[csv]],"_"),2)</f>
        <v>oblas</v>
      </c>
      <c r="M149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5" s="6">
        <f>IF(ISNUMBER(SEARCH("optimized",TableCSV[[#This Row],[csv]])),1,0)</f>
        <v>1</v>
      </c>
      <c r="O1495" s="6" t="str" cm="1">
        <f t="array" ref="O1495">INDEX(_xlfn.TEXTSPLIT(INDEX(_xlfn.TEXTSPLIT(TableCSV[[#This Row],[rep]],"="),2)," "),1)</f>
        <v>cores</v>
      </c>
      <c r="P1495" s="6" t="str" cm="1">
        <f t="array" ref="P1495">INDEX(_xlfn.TEXTSPLIT(INDEX(_xlfn.TEXTSPLIT(TableCSV[[#This Row],[rep]],"="),3)," "),1)</f>
        <v>spread</v>
      </c>
      <c r="Q1495" s="6" cm="1">
        <f t="array" ref="Q1495">VALUE(INDEX(_xlfn.TEXTSPLIT(INDEX(_xlfn.TEXTSPLIT(TableCSV[[#This Row],[rep]],"="),4)," "),1))</f>
        <v>40</v>
      </c>
      <c r="R1495" s="6" cm="1">
        <f t="array" ref="R1495">VALUE(INDEX(_xlfn.TEXTSPLIT(INDEX(_xlfn.TEXTSPLIT(TableCSV[[#This Row],[rep]],"="),5)," "),1))</f>
        <v>40</v>
      </c>
    </row>
    <row r="1496" spans="1:18" hidden="1" x14ac:dyDescent="0.25">
      <c r="A1496" t="s">
        <v>2012</v>
      </c>
      <c r="B1496" t="s">
        <v>2013</v>
      </c>
      <c r="C1496" t="s">
        <v>30</v>
      </c>
      <c r="D1496" t="s">
        <v>2054</v>
      </c>
      <c r="E1496">
        <v>30000</v>
      </c>
      <c r="F1496">
        <v>30000</v>
      </c>
      <c r="G1496">
        <v>30000</v>
      </c>
      <c r="H1496">
        <v>45.394405159000002</v>
      </c>
      <c r="I1496">
        <v>45.394404999999999</v>
      </c>
      <c r="J1496">
        <v>1189.573909</v>
      </c>
      <c r="K1496" s="6" t="str" cm="1">
        <f t="array" ref="K1496">INDEX(_xlfn.TEXTSPLIT(TableCSV[[#This Row],[csv]],"_"),1)</f>
        <v>dgemm</v>
      </c>
      <c r="L1496" s="6" t="str" cm="1">
        <f t="array" ref="L1496">INDEX(_xlfn.TEXTSPLIT(TableCSV[[#This Row],[csv]],"_"),2)</f>
        <v>oblas</v>
      </c>
      <c r="M149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6" s="6">
        <f>IF(ISNUMBER(SEARCH("optimized",TableCSV[[#This Row],[csv]])),1,0)</f>
        <v>1</v>
      </c>
      <c r="O1496" s="6" t="str" cm="1">
        <f t="array" ref="O1496">INDEX(_xlfn.TEXTSPLIT(INDEX(_xlfn.TEXTSPLIT(TableCSV[[#This Row],[rep]],"="),2)," "),1)</f>
        <v>cores</v>
      </c>
      <c r="P1496" s="6" t="str" cm="1">
        <f t="array" ref="P1496">INDEX(_xlfn.TEXTSPLIT(INDEX(_xlfn.TEXTSPLIT(TableCSV[[#This Row],[rep]],"="),3)," "),1)</f>
        <v>spread</v>
      </c>
      <c r="Q1496" s="6" cm="1">
        <f t="array" ref="Q1496">VALUE(INDEX(_xlfn.TEXTSPLIT(INDEX(_xlfn.TEXTSPLIT(TableCSV[[#This Row],[rep]],"="),4)," "),1))</f>
        <v>41</v>
      </c>
      <c r="R1496" s="6" cm="1">
        <f t="array" ref="R1496">VALUE(INDEX(_xlfn.TEXTSPLIT(INDEX(_xlfn.TEXTSPLIT(TableCSV[[#This Row],[rep]],"="),5)," "),1))</f>
        <v>41</v>
      </c>
    </row>
    <row r="1497" spans="1:18" hidden="1" x14ac:dyDescent="0.25">
      <c r="A1497" t="s">
        <v>2012</v>
      </c>
      <c r="B1497" t="s">
        <v>2013</v>
      </c>
      <c r="C1497" t="s">
        <v>30</v>
      </c>
      <c r="D1497" t="s">
        <v>2055</v>
      </c>
      <c r="E1497">
        <v>30000</v>
      </c>
      <c r="F1497">
        <v>30000</v>
      </c>
      <c r="G1497">
        <v>30000</v>
      </c>
      <c r="H1497">
        <v>45.609455373999999</v>
      </c>
      <c r="I1497">
        <v>45.609454999999997</v>
      </c>
      <c r="J1497">
        <v>1183.9650260000001</v>
      </c>
      <c r="K1497" s="6" t="str" cm="1">
        <f t="array" ref="K1497">INDEX(_xlfn.TEXTSPLIT(TableCSV[[#This Row],[csv]],"_"),1)</f>
        <v>dgemm</v>
      </c>
      <c r="L1497" s="6" t="str" cm="1">
        <f t="array" ref="L1497">INDEX(_xlfn.TEXTSPLIT(TableCSV[[#This Row],[csv]],"_"),2)</f>
        <v>oblas</v>
      </c>
      <c r="M149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7" s="6">
        <f>IF(ISNUMBER(SEARCH("optimized",TableCSV[[#This Row],[csv]])),1,0)</f>
        <v>1</v>
      </c>
      <c r="O1497" s="6" t="str" cm="1">
        <f t="array" ref="O1497">INDEX(_xlfn.TEXTSPLIT(INDEX(_xlfn.TEXTSPLIT(TableCSV[[#This Row],[rep]],"="),2)," "),1)</f>
        <v>cores</v>
      </c>
      <c r="P1497" s="6" t="str" cm="1">
        <f t="array" ref="P1497">INDEX(_xlfn.TEXTSPLIT(INDEX(_xlfn.TEXTSPLIT(TableCSV[[#This Row],[rep]],"="),3)," "),1)</f>
        <v>spread</v>
      </c>
      <c r="Q1497" s="6" cm="1">
        <f t="array" ref="Q1497">VALUE(INDEX(_xlfn.TEXTSPLIT(INDEX(_xlfn.TEXTSPLIT(TableCSV[[#This Row],[rep]],"="),4)," "),1))</f>
        <v>42</v>
      </c>
      <c r="R1497" s="6" cm="1">
        <f t="array" ref="R1497">VALUE(INDEX(_xlfn.TEXTSPLIT(INDEX(_xlfn.TEXTSPLIT(TableCSV[[#This Row],[rep]],"="),5)," "),1))</f>
        <v>42</v>
      </c>
    </row>
    <row r="1498" spans="1:18" hidden="1" x14ac:dyDescent="0.25">
      <c r="A1498" t="s">
        <v>2012</v>
      </c>
      <c r="B1498" t="s">
        <v>2013</v>
      </c>
      <c r="C1498" t="s">
        <v>30</v>
      </c>
      <c r="D1498" t="s">
        <v>2056</v>
      </c>
      <c r="E1498">
        <v>30000</v>
      </c>
      <c r="F1498">
        <v>30000</v>
      </c>
      <c r="G1498">
        <v>30000</v>
      </c>
      <c r="H1498">
        <v>44.514997018999999</v>
      </c>
      <c r="I1498">
        <v>44.514997000000001</v>
      </c>
      <c r="J1498">
        <v>1213.0743259999999</v>
      </c>
      <c r="K1498" s="6" t="str" cm="1">
        <f t="array" ref="K1498">INDEX(_xlfn.TEXTSPLIT(TableCSV[[#This Row],[csv]],"_"),1)</f>
        <v>dgemm</v>
      </c>
      <c r="L1498" s="6" t="str" cm="1">
        <f t="array" ref="L1498">INDEX(_xlfn.TEXTSPLIT(TableCSV[[#This Row],[csv]],"_"),2)</f>
        <v>oblas</v>
      </c>
      <c r="M149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8" s="6">
        <f>IF(ISNUMBER(SEARCH("optimized",TableCSV[[#This Row],[csv]])),1,0)</f>
        <v>1</v>
      </c>
      <c r="O1498" s="6" t="str" cm="1">
        <f t="array" ref="O1498">INDEX(_xlfn.TEXTSPLIT(INDEX(_xlfn.TEXTSPLIT(TableCSV[[#This Row],[rep]],"="),2)," "),1)</f>
        <v>cores</v>
      </c>
      <c r="P1498" s="6" t="str" cm="1">
        <f t="array" ref="P1498">INDEX(_xlfn.TEXTSPLIT(INDEX(_xlfn.TEXTSPLIT(TableCSV[[#This Row],[rep]],"="),3)," "),1)</f>
        <v>spread</v>
      </c>
      <c r="Q1498" s="6" cm="1">
        <f t="array" ref="Q1498">VALUE(INDEX(_xlfn.TEXTSPLIT(INDEX(_xlfn.TEXTSPLIT(TableCSV[[#This Row],[rep]],"="),4)," "),1))</f>
        <v>43</v>
      </c>
      <c r="R1498" s="6" cm="1">
        <f t="array" ref="R1498">VALUE(INDEX(_xlfn.TEXTSPLIT(INDEX(_xlfn.TEXTSPLIT(TableCSV[[#This Row],[rep]],"="),5)," "),1))</f>
        <v>43</v>
      </c>
    </row>
    <row r="1499" spans="1:18" hidden="1" x14ac:dyDescent="0.25">
      <c r="A1499" t="s">
        <v>2012</v>
      </c>
      <c r="B1499" t="s">
        <v>2013</v>
      </c>
      <c r="C1499" t="s">
        <v>30</v>
      </c>
      <c r="D1499" t="s">
        <v>2057</v>
      </c>
      <c r="E1499">
        <v>30000</v>
      </c>
      <c r="F1499">
        <v>30000</v>
      </c>
      <c r="G1499">
        <v>30000</v>
      </c>
      <c r="H1499">
        <v>44.622268237</v>
      </c>
      <c r="I1499">
        <v>44.622267999999998</v>
      </c>
      <c r="J1499">
        <v>1210.158115</v>
      </c>
      <c r="K1499" s="6" t="str" cm="1">
        <f t="array" ref="K1499">INDEX(_xlfn.TEXTSPLIT(TableCSV[[#This Row],[csv]],"_"),1)</f>
        <v>dgemm</v>
      </c>
      <c r="L1499" s="6" t="str" cm="1">
        <f t="array" ref="L1499">INDEX(_xlfn.TEXTSPLIT(TableCSV[[#This Row],[csv]],"_"),2)</f>
        <v>oblas</v>
      </c>
      <c r="M149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499" s="6">
        <f>IF(ISNUMBER(SEARCH("optimized",TableCSV[[#This Row],[csv]])),1,0)</f>
        <v>1</v>
      </c>
      <c r="O1499" s="6" t="str" cm="1">
        <f t="array" ref="O1499">INDEX(_xlfn.TEXTSPLIT(INDEX(_xlfn.TEXTSPLIT(TableCSV[[#This Row],[rep]],"="),2)," "),1)</f>
        <v>cores</v>
      </c>
      <c r="P1499" s="6" t="str" cm="1">
        <f t="array" ref="P1499">INDEX(_xlfn.TEXTSPLIT(INDEX(_xlfn.TEXTSPLIT(TableCSV[[#This Row],[rep]],"="),3)," "),1)</f>
        <v>spread</v>
      </c>
      <c r="Q1499" s="6" cm="1">
        <f t="array" ref="Q1499">VALUE(INDEX(_xlfn.TEXTSPLIT(INDEX(_xlfn.TEXTSPLIT(TableCSV[[#This Row],[rep]],"="),4)," "),1))</f>
        <v>44</v>
      </c>
      <c r="R1499" s="6" cm="1">
        <f t="array" ref="R1499">VALUE(INDEX(_xlfn.TEXTSPLIT(INDEX(_xlfn.TEXTSPLIT(TableCSV[[#This Row],[rep]],"="),5)," "),1))</f>
        <v>44</v>
      </c>
    </row>
    <row r="1500" spans="1:18" hidden="1" x14ac:dyDescent="0.25">
      <c r="A1500" t="s">
        <v>2012</v>
      </c>
      <c r="B1500" t="s">
        <v>2013</v>
      </c>
      <c r="C1500" t="s">
        <v>30</v>
      </c>
      <c r="D1500" t="s">
        <v>2058</v>
      </c>
      <c r="E1500">
        <v>30000</v>
      </c>
      <c r="F1500">
        <v>30000</v>
      </c>
      <c r="G1500">
        <v>30000</v>
      </c>
      <c r="H1500">
        <v>45.748274185</v>
      </c>
      <c r="I1500">
        <v>45.748274000000002</v>
      </c>
      <c r="J1500">
        <v>1180.372396</v>
      </c>
      <c r="K1500" s="6" t="str" cm="1">
        <f t="array" ref="K1500">INDEX(_xlfn.TEXTSPLIT(TableCSV[[#This Row],[csv]],"_"),1)</f>
        <v>dgemm</v>
      </c>
      <c r="L1500" s="6" t="str" cm="1">
        <f t="array" ref="L1500">INDEX(_xlfn.TEXTSPLIT(TableCSV[[#This Row],[csv]],"_"),2)</f>
        <v>oblas</v>
      </c>
      <c r="M150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0" s="6">
        <f>IF(ISNUMBER(SEARCH("optimized",TableCSV[[#This Row],[csv]])),1,0)</f>
        <v>1</v>
      </c>
      <c r="O1500" s="6" t="str" cm="1">
        <f t="array" ref="O1500">INDEX(_xlfn.TEXTSPLIT(INDEX(_xlfn.TEXTSPLIT(TableCSV[[#This Row],[rep]],"="),2)," "),1)</f>
        <v>cores</v>
      </c>
      <c r="P1500" s="6" t="str" cm="1">
        <f t="array" ref="P1500">INDEX(_xlfn.TEXTSPLIT(INDEX(_xlfn.TEXTSPLIT(TableCSV[[#This Row],[rep]],"="),3)," "),1)</f>
        <v>spread</v>
      </c>
      <c r="Q1500" s="6" cm="1">
        <f t="array" ref="Q1500">VALUE(INDEX(_xlfn.TEXTSPLIT(INDEX(_xlfn.TEXTSPLIT(TableCSV[[#This Row],[rep]],"="),4)," "),1))</f>
        <v>45</v>
      </c>
      <c r="R1500" s="6" cm="1">
        <f t="array" ref="R1500">VALUE(INDEX(_xlfn.TEXTSPLIT(INDEX(_xlfn.TEXTSPLIT(TableCSV[[#This Row],[rep]],"="),5)," "),1))</f>
        <v>45</v>
      </c>
    </row>
    <row r="1501" spans="1:18" hidden="1" x14ac:dyDescent="0.25">
      <c r="A1501" t="s">
        <v>2012</v>
      </c>
      <c r="B1501" t="s">
        <v>2013</v>
      </c>
      <c r="C1501" t="s">
        <v>30</v>
      </c>
      <c r="D1501" t="s">
        <v>2059</v>
      </c>
      <c r="E1501">
        <v>30000</v>
      </c>
      <c r="F1501">
        <v>30000</v>
      </c>
      <c r="G1501">
        <v>30000</v>
      </c>
      <c r="H1501">
        <v>43.791142078</v>
      </c>
      <c r="I1501">
        <v>43.791142000000001</v>
      </c>
      <c r="J1501">
        <v>1233.126094</v>
      </c>
      <c r="K1501" s="6" t="str" cm="1">
        <f t="array" ref="K1501">INDEX(_xlfn.TEXTSPLIT(TableCSV[[#This Row],[csv]],"_"),1)</f>
        <v>dgemm</v>
      </c>
      <c r="L1501" s="6" t="str" cm="1">
        <f t="array" ref="L1501">INDEX(_xlfn.TEXTSPLIT(TableCSV[[#This Row],[csv]],"_"),2)</f>
        <v>oblas</v>
      </c>
      <c r="M150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1" s="6">
        <f>IF(ISNUMBER(SEARCH("optimized",TableCSV[[#This Row],[csv]])),1,0)</f>
        <v>1</v>
      </c>
      <c r="O1501" s="6" t="str" cm="1">
        <f t="array" ref="O1501">INDEX(_xlfn.TEXTSPLIT(INDEX(_xlfn.TEXTSPLIT(TableCSV[[#This Row],[rep]],"="),2)," "),1)</f>
        <v>cores</v>
      </c>
      <c r="P1501" s="6" t="str" cm="1">
        <f t="array" ref="P1501">INDEX(_xlfn.TEXTSPLIT(INDEX(_xlfn.TEXTSPLIT(TableCSV[[#This Row],[rep]],"="),3)," "),1)</f>
        <v>spread</v>
      </c>
      <c r="Q1501" s="6" cm="1">
        <f t="array" ref="Q1501">VALUE(INDEX(_xlfn.TEXTSPLIT(INDEX(_xlfn.TEXTSPLIT(TableCSV[[#This Row],[rep]],"="),4)," "),1))</f>
        <v>46</v>
      </c>
      <c r="R1501" s="6" cm="1">
        <f t="array" ref="R1501">VALUE(INDEX(_xlfn.TEXTSPLIT(INDEX(_xlfn.TEXTSPLIT(TableCSV[[#This Row],[rep]],"="),5)," "),1))</f>
        <v>46</v>
      </c>
    </row>
    <row r="1502" spans="1:18" hidden="1" x14ac:dyDescent="0.25">
      <c r="A1502" t="s">
        <v>2012</v>
      </c>
      <c r="B1502" t="s">
        <v>2013</v>
      </c>
      <c r="C1502" t="s">
        <v>30</v>
      </c>
      <c r="D1502" t="s">
        <v>2060</v>
      </c>
      <c r="E1502">
        <v>30000</v>
      </c>
      <c r="F1502">
        <v>30000</v>
      </c>
      <c r="G1502">
        <v>30000</v>
      </c>
      <c r="H1502">
        <v>42.648448793</v>
      </c>
      <c r="I1502">
        <v>42.648448999999999</v>
      </c>
      <c r="J1502">
        <v>1266.1656290000001</v>
      </c>
      <c r="K1502" s="6" t="str" cm="1">
        <f t="array" ref="K1502">INDEX(_xlfn.TEXTSPLIT(TableCSV[[#This Row],[csv]],"_"),1)</f>
        <v>dgemm</v>
      </c>
      <c r="L1502" s="6" t="str" cm="1">
        <f t="array" ref="L1502">INDEX(_xlfn.TEXTSPLIT(TableCSV[[#This Row],[csv]],"_"),2)</f>
        <v>oblas</v>
      </c>
      <c r="M150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2" s="6">
        <f>IF(ISNUMBER(SEARCH("optimized",TableCSV[[#This Row],[csv]])),1,0)</f>
        <v>1</v>
      </c>
      <c r="O1502" s="6" t="str" cm="1">
        <f t="array" ref="O1502">INDEX(_xlfn.TEXTSPLIT(INDEX(_xlfn.TEXTSPLIT(TableCSV[[#This Row],[rep]],"="),2)," "),1)</f>
        <v>cores</v>
      </c>
      <c r="P1502" s="6" t="str" cm="1">
        <f t="array" ref="P1502">INDEX(_xlfn.TEXTSPLIT(INDEX(_xlfn.TEXTSPLIT(TableCSV[[#This Row],[rep]],"="),3)," "),1)</f>
        <v>spread</v>
      </c>
      <c r="Q1502" s="6" cm="1">
        <f t="array" ref="Q1502">VALUE(INDEX(_xlfn.TEXTSPLIT(INDEX(_xlfn.TEXTSPLIT(TableCSV[[#This Row],[rep]],"="),4)," "),1))</f>
        <v>47</v>
      </c>
      <c r="R1502" s="6" cm="1">
        <f t="array" ref="R1502">VALUE(INDEX(_xlfn.TEXTSPLIT(INDEX(_xlfn.TEXTSPLIT(TableCSV[[#This Row],[rep]],"="),5)," "),1))</f>
        <v>47</v>
      </c>
    </row>
    <row r="1503" spans="1:18" hidden="1" x14ac:dyDescent="0.25">
      <c r="A1503" t="s">
        <v>2012</v>
      </c>
      <c r="B1503" t="s">
        <v>2013</v>
      </c>
      <c r="C1503" t="s">
        <v>30</v>
      </c>
      <c r="D1503" t="s">
        <v>2061</v>
      </c>
      <c r="E1503">
        <v>30000</v>
      </c>
      <c r="F1503">
        <v>30000</v>
      </c>
      <c r="G1503">
        <v>30000</v>
      </c>
      <c r="H1503">
        <v>42.393718952999997</v>
      </c>
      <c r="I1503">
        <v>42.393718999999997</v>
      </c>
      <c r="J1503">
        <v>1273.7736</v>
      </c>
      <c r="K1503" s="6" t="str" cm="1">
        <f t="array" ref="K1503">INDEX(_xlfn.TEXTSPLIT(TableCSV[[#This Row],[csv]],"_"),1)</f>
        <v>dgemm</v>
      </c>
      <c r="L1503" s="6" t="str" cm="1">
        <f t="array" ref="L1503">INDEX(_xlfn.TEXTSPLIT(TableCSV[[#This Row],[csv]],"_"),2)</f>
        <v>oblas</v>
      </c>
      <c r="M150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3" s="6">
        <f>IF(ISNUMBER(SEARCH("optimized",TableCSV[[#This Row],[csv]])),1,0)</f>
        <v>1</v>
      </c>
      <c r="O1503" s="6" t="str" cm="1">
        <f t="array" ref="O1503">INDEX(_xlfn.TEXTSPLIT(INDEX(_xlfn.TEXTSPLIT(TableCSV[[#This Row],[rep]],"="),2)," "),1)</f>
        <v>cores</v>
      </c>
      <c r="P1503" s="6" t="str" cm="1">
        <f t="array" ref="P1503">INDEX(_xlfn.TEXTSPLIT(INDEX(_xlfn.TEXTSPLIT(TableCSV[[#This Row],[rep]],"="),3)," "),1)</f>
        <v>spread</v>
      </c>
      <c r="Q1503" s="6" cm="1">
        <f t="array" ref="Q1503">VALUE(INDEX(_xlfn.TEXTSPLIT(INDEX(_xlfn.TEXTSPLIT(TableCSV[[#This Row],[rep]],"="),4)," "),1))</f>
        <v>48</v>
      </c>
      <c r="R1503" s="6" cm="1">
        <f t="array" ref="R1503">VALUE(INDEX(_xlfn.TEXTSPLIT(INDEX(_xlfn.TEXTSPLIT(TableCSV[[#This Row],[rep]],"="),5)," "),1))</f>
        <v>48</v>
      </c>
    </row>
    <row r="1504" spans="1:18" hidden="1" x14ac:dyDescent="0.25">
      <c r="A1504" t="s">
        <v>2012</v>
      </c>
      <c r="B1504" t="s">
        <v>2013</v>
      </c>
      <c r="C1504" t="s">
        <v>30</v>
      </c>
      <c r="D1504" t="s">
        <v>2062</v>
      </c>
      <c r="E1504">
        <v>30000</v>
      </c>
      <c r="F1504">
        <v>30000</v>
      </c>
      <c r="G1504">
        <v>30000</v>
      </c>
      <c r="H1504">
        <v>43.666107744000001</v>
      </c>
      <c r="I1504">
        <v>43.666108000000001</v>
      </c>
      <c r="J1504">
        <v>1236.65705</v>
      </c>
      <c r="K1504" s="6" t="str" cm="1">
        <f t="array" ref="K1504">INDEX(_xlfn.TEXTSPLIT(TableCSV[[#This Row],[csv]],"_"),1)</f>
        <v>dgemm</v>
      </c>
      <c r="L1504" s="6" t="str" cm="1">
        <f t="array" ref="L1504">INDEX(_xlfn.TEXTSPLIT(TableCSV[[#This Row],[csv]],"_"),2)</f>
        <v>oblas</v>
      </c>
      <c r="M150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4" s="6">
        <f>IF(ISNUMBER(SEARCH("optimized",TableCSV[[#This Row],[csv]])),1,0)</f>
        <v>1</v>
      </c>
      <c r="O1504" s="6" t="str" cm="1">
        <f t="array" ref="O1504">INDEX(_xlfn.TEXTSPLIT(INDEX(_xlfn.TEXTSPLIT(TableCSV[[#This Row],[rep]],"="),2)," "),1)</f>
        <v>cores</v>
      </c>
      <c r="P1504" s="6" t="str" cm="1">
        <f t="array" ref="P1504">INDEX(_xlfn.TEXTSPLIT(INDEX(_xlfn.TEXTSPLIT(TableCSV[[#This Row],[rep]],"="),3)," "),1)</f>
        <v>spread</v>
      </c>
      <c r="Q1504" s="6" cm="1">
        <f t="array" ref="Q1504">VALUE(INDEX(_xlfn.TEXTSPLIT(INDEX(_xlfn.TEXTSPLIT(TableCSV[[#This Row],[rep]],"="),4)," "),1))</f>
        <v>49</v>
      </c>
      <c r="R1504" s="6" cm="1">
        <f t="array" ref="R1504">VALUE(INDEX(_xlfn.TEXTSPLIT(INDEX(_xlfn.TEXTSPLIT(TableCSV[[#This Row],[rep]],"="),5)," "),1))</f>
        <v>49</v>
      </c>
    </row>
    <row r="1505" spans="1:18" hidden="1" x14ac:dyDescent="0.25">
      <c r="A1505" t="s">
        <v>2012</v>
      </c>
      <c r="B1505" t="s">
        <v>2013</v>
      </c>
      <c r="C1505" t="s">
        <v>30</v>
      </c>
      <c r="D1505" t="s">
        <v>2063</v>
      </c>
      <c r="E1505">
        <v>30000</v>
      </c>
      <c r="F1505">
        <v>30000</v>
      </c>
      <c r="G1505">
        <v>30000</v>
      </c>
      <c r="H1505">
        <v>41.793983787000002</v>
      </c>
      <c r="I1505">
        <v>41.793984000000002</v>
      </c>
      <c r="J1505">
        <v>1292.0519919999999</v>
      </c>
      <c r="K1505" s="6" t="str" cm="1">
        <f t="array" ref="K1505">INDEX(_xlfn.TEXTSPLIT(TableCSV[[#This Row],[csv]],"_"),1)</f>
        <v>dgemm</v>
      </c>
      <c r="L1505" s="6" t="str" cm="1">
        <f t="array" ref="L1505">INDEX(_xlfn.TEXTSPLIT(TableCSV[[#This Row],[csv]],"_"),2)</f>
        <v>oblas</v>
      </c>
      <c r="M150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5" s="6">
        <f>IF(ISNUMBER(SEARCH("optimized",TableCSV[[#This Row],[csv]])),1,0)</f>
        <v>1</v>
      </c>
      <c r="O1505" s="6" t="str" cm="1">
        <f t="array" ref="O1505">INDEX(_xlfn.TEXTSPLIT(INDEX(_xlfn.TEXTSPLIT(TableCSV[[#This Row],[rep]],"="),2)," "),1)</f>
        <v>cores</v>
      </c>
      <c r="P1505" s="6" t="str" cm="1">
        <f t="array" ref="P1505">INDEX(_xlfn.TEXTSPLIT(INDEX(_xlfn.TEXTSPLIT(TableCSV[[#This Row],[rep]],"="),3)," "),1)</f>
        <v>spread</v>
      </c>
      <c r="Q1505" s="6" cm="1">
        <f t="array" ref="Q1505">VALUE(INDEX(_xlfn.TEXTSPLIT(INDEX(_xlfn.TEXTSPLIT(TableCSV[[#This Row],[rep]],"="),4)," "),1))</f>
        <v>50</v>
      </c>
      <c r="R1505" s="6" cm="1">
        <f t="array" ref="R1505">VALUE(INDEX(_xlfn.TEXTSPLIT(INDEX(_xlfn.TEXTSPLIT(TableCSV[[#This Row],[rep]],"="),5)," "),1))</f>
        <v>50</v>
      </c>
    </row>
    <row r="1506" spans="1:18" hidden="1" x14ac:dyDescent="0.25">
      <c r="A1506" t="s">
        <v>2012</v>
      </c>
      <c r="B1506" t="s">
        <v>2013</v>
      </c>
      <c r="C1506" t="s">
        <v>30</v>
      </c>
      <c r="D1506" t="s">
        <v>2064</v>
      </c>
      <c r="E1506">
        <v>30000</v>
      </c>
      <c r="F1506">
        <v>30000</v>
      </c>
      <c r="G1506">
        <v>30000</v>
      </c>
      <c r="H1506">
        <v>43.700549932000001</v>
      </c>
      <c r="I1506">
        <v>43.70055</v>
      </c>
      <c r="J1506">
        <v>1235.6823899999999</v>
      </c>
      <c r="K1506" s="6" t="str" cm="1">
        <f t="array" ref="K1506">INDEX(_xlfn.TEXTSPLIT(TableCSV[[#This Row],[csv]],"_"),1)</f>
        <v>dgemm</v>
      </c>
      <c r="L1506" s="6" t="str" cm="1">
        <f t="array" ref="L1506">INDEX(_xlfn.TEXTSPLIT(TableCSV[[#This Row],[csv]],"_"),2)</f>
        <v>oblas</v>
      </c>
      <c r="M150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6" s="6">
        <f>IF(ISNUMBER(SEARCH("optimized",TableCSV[[#This Row],[csv]])),1,0)</f>
        <v>1</v>
      </c>
      <c r="O1506" s="6" t="str" cm="1">
        <f t="array" ref="O1506">INDEX(_xlfn.TEXTSPLIT(INDEX(_xlfn.TEXTSPLIT(TableCSV[[#This Row],[rep]],"="),2)," "),1)</f>
        <v>cores</v>
      </c>
      <c r="P1506" s="6" t="str" cm="1">
        <f t="array" ref="P1506">INDEX(_xlfn.TEXTSPLIT(INDEX(_xlfn.TEXTSPLIT(TableCSV[[#This Row],[rep]],"="),3)," "),1)</f>
        <v>spread</v>
      </c>
      <c r="Q1506" s="6" cm="1">
        <f t="array" ref="Q1506">VALUE(INDEX(_xlfn.TEXTSPLIT(INDEX(_xlfn.TEXTSPLIT(TableCSV[[#This Row],[rep]],"="),4)," "),1))</f>
        <v>51</v>
      </c>
      <c r="R1506" s="6" cm="1">
        <f t="array" ref="R1506">VALUE(INDEX(_xlfn.TEXTSPLIT(INDEX(_xlfn.TEXTSPLIT(TableCSV[[#This Row],[rep]],"="),5)," "),1))</f>
        <v>51</v>
      </c>
    </row>
    <row r="1507" spans="1:18" hidden="1" x14ac:dyDescent="0.25">
      <c r="A1507" t="s">
        <v>2012</v>
      </c>
      <c r="B1507" t="s">
        <v>2013</v>
      </c>
      <c r="C1507" t="s">
        <v>30</v>
      </c>
      <c r="D1507" t="s">
        <v>2065</v>
      </c>
      <c r="E1507">
        <v>30000</v>
      </c>
      <c r="F1507">
        <v>30000</v>
      </c>
      <c r="G1507">
        <v>30000</v>
      </c>
      <c r="H1507">
        <v>43.009509639000001</v>
      </c>
      <c r="I1507">
        <v>43.009509999999999</v>
      </c>
      <c r="J1507">
        <v>1255.536286</v>
      </c>
      <c r="K1507" s="6" t="str" cm="1">
        <f t="array" ref="K1507">INDEX(_xlfn.TEXTSPLIT(TableCSV[[#This Row],[csv]],"_"),1)</f>
        <v>dgemm</v>
      </c>
      <c r="L1507" s="6" t="str" cm="1">
        <f t="array" ref="L1507">INDEX(_xlfn.TEXTSPLIT(TableCSV[[#This Row],[csv]],"_"),2)</f>
        <v>oblas</v>
      </c>
      <c r="M150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7" s="6">
        <f>IF(ISNUMBER(SEARCH("optimized",TableCSV[[#This Row],[csv]])),1,0)</f>
        <v>1</v>
      </c>
      <c r="O1507" s="6" t="str" cm="1">
        <f t="array" ref="O1507">INDEX(_xlfn.TEXTSPLIT(INDEX(_xlfn.TEXTSPLIT(TableCSV[[#This Row],[rep]],"="),2)," "),1)</f>
        <v>cores</v>
      </c>
      <c r="P1507" s="6" t="str" cm="1">
        <f t="array" ref="P1507">INDEX(_xlfn.TEXTSPLIT(INDEX(_xlfn.TEXTSPLIT(TableCSV[[#This Row],[rep]],"="),3)," "),1)</f>
        <v>spread</v>
      </c>
      <c r="Q1507" s="6" cm="1">
        <f t="array" ref="Q1507">VALUE(INDEX(_xlfn.TEXTSPLIT(INDEX(_xlfn.TEXTSPLIT(TableCSV[[#This Row],[rep]],"="),4)," "),1))</f>
        <v>52</v>
      </c>
      <c r="R1507" s="6" cm="1">
        <f t="array" ref="R1507">VALUE(INDEX(_xlfn.TEXTSPLIT(INDEX(_xlfn.TEXTSPLIT(TableCSV[[#This Row],[rep]],"="),5)," "),1))</f>
        <v>52</v>
      </c>
    </row>
    <row r="1508" spans="1:18" hidden="1" x14ac:dyDescent="0.25">
      <c r="A1508" t="s">
        <v>2012</v>
      </c>
      <c r="B1508" t="s">
        <v>2013</v>
      </c>
      <c r="C1508" t="s">
        <v>30</v>
      </c>
      <c r="D1508" t="s">
        <v>2066</v>
      </c>
      <c r="E1508">
        <v>30000</v>
      </c>
      <c r="F1508">
        <v>30000</v>
      </c>
      <c r="G1508">
        <v>30000</v>
      </c>
      <c r="H1508">
        <v>42.607479781999999</v>
      </c>
      <c r="I1508">
        <v>42.607480000000002</v>
      </c>
      <c r="J1508">
        <v>1267.383104</v>
      </c>
      <c r="K1508" s="6" t="str" cm="1">
        <f t="array" ref="K1508">INDEX(_xlfn.TEXTSPLIT(TableCSV[[#This Row],[csv]],"_"),1)</f>
        <v>dgemm</v>
      </c>
      <c r="L1508" s="6" t="str" cm="1">
        <f t="array" ref="L1508">INDEX(_xlfn.TEXTSPLIT(TableCSV[[#This Row],[csv]],"_"),2)</f>
        <v>oblas</v>
      </c>
      <c r="M150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8" s="6">
        <f>IF(ISNUMBER(SEARCH("optimized",TableCSV[[#This Row],[csv]])),1,0)</f>
        <v>1</v>
      </c>
      <c r="O1508" s="6" t="str" cm="1">
        <f t="array" ref="O1508">INDEX(_xlfn.TEXTSPLIT(INDEX(_xlfn.TEXTSPLIT(TableCSV[[#This Row],[rep]],"="),2)," "),1)</f>
        <v>cores</v>
      </c>
      <c r="P1508" s="6" t="str" cm="1">
        <f t="array" ref="P1508">INDEX(_xlfn.TEXTSPLIT(INDEX(_xlfn.TEXTSPLIT(TableCSV[[#This Row],[rep]],"="),3)," "),1)</f>
        <v>spread</v>
      </c>
      <c r="Q1508" s="6" cm="1">
        <f t="array" ref="Q1508">VALUE(INDEX(_xlfn.TEXTSPLIT(INDEX(_xlfn.TEXTSPLIT(TableCSV[[#This Row],[rep]],"="),4)," "),1))</f>
        <v>53</v>
      </c>
      <c r="R1508" s="6" cm="1">
        <f t="array" ref="R1508">VALUE(INDEX(_xlfn.TEXTSPLIT(INDEX(_xlfn.TEXTSPLIT(TableCSV[[#This Row],[rep]],"="),5)," "),1))</f>
        <v>53</v>
      </c>
    </row>
    <row r="1509" spans="1:18" hidden="1" x14ac:dyDescent="0.25">
      <c r="A1509" t="s">
        <v>2012</v>
      </c>
      <c r="B1509" t="s">
        <v>2013</v>
      </c>
      <c r="C1509" t="s">
        <v>30</v>
      </c>
      <c r="D1509" t="s">
        <v>2067</v>
      </c>
      <c r="E1509">
        <v>30000</v>
      </c>
      <c r="F1509">
        <v>30000</v>
      </c>
      <c r="G1509">
        <v>30000</v>
      </c>
      <c r="H1509">
        <v>43.434100471000001</v>
      </c>
      <c r="I1509">
        <v>43.434100000000001</v>
      </c>
      <c r="J1509">
        <v>1243.2627689999999</v>
      </c>
      <c r="K1509" s="6" t="str" cm="1">
        <f t="array" ref="K1509">INDEX(_xlfn.TEXTSPLIT(TableCSV[[#This Row],[csv]],"_"),1)</f>
        <v>dgemm</v>
      </c>
      <c r="L1509" s="6" t="str" cm="1">
        <f t="array" ref="L1509">INDEX(_xlfn.TEXTSPLIT(TableCSV[[#This Row],[csv]],"_"),2)</f>
        <v>oblas</v>
      </c>
      <c r="M150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09" s="6">
        <f>IF(ISNUMBER(SEARCH("optimized",TableCSV[[#This Row],[csv]])),1,0)</f>
        <v>1</v>
      </c>
      <c r="O1509" s="6" t="str" cm="1">
        <f t="array" ref="O1509">INDEX(_xlfn.TEXTSPLIT(INDEX(_xlfn.TEXTSPLIT(TableCSV[[#This Row],[rep]],"="),2)," "),1)</f>
        <v>cores</v>
      </c>
      <c r="P1509" s="6" t="str" cm="1">
        <f t="array" ref="P1509">INDEX(_xlfn.TEXTSPLIT(INDEX(_xlfn.TEXTSPLIT(TableCSV[[#This Row],[rep]],"="),3)," "),1)</f>
        <v>spread</v>
      </c>
      <c r="Q1509" s="6" cm="1">
        <f t="array" ref="Q1509">VALUE(INDEX(_xlfn.TEXTSPLIT(INDEX(_xlfn.TEXTSPLIT(TableCSV[[#This Row],[rep]],"="),4)," "),1))</f>
        <v>54</v>
      </c>
      <c r="R1509" s="6" cm="1">
        <f t="array" ref="R1509">VALUE(INDEX(_xlfn.TEXTSPLIT(INDEX(_xlfn.TEXTSPLIT(TableCSV[[#This Row],[rep]],"="),5)," "),1))</f>
        <v>54</v>
      </c>
    </row>
    <row r="1510" spans="1:18" hidden="1" x14ac:dyDescent="0.25">
      <c r="A1510" t="s">
        <v>2012</v>
      </c>
      <c r="B1510" t="s">
        <v>2013</v>
      </c>
      <c r="C1510" t="s">
        <v>30</v>
      </c>
      <c r="D1510" t="s">
        <v>2068</v>
      </c>
      <c r="E1510">
        <v>30000</v>
      </c>
      <c r="F1510">
        <v>30000</v>
      </c>
      <c r="G1510">
        <v>30000</v>
      </c>
      <c r="H1510">
        <v>42.768208268000002</v>
      </c>
      <c r="I1510">
        <v>42.768208000000001</v>
      </c>
      <c r="J1510">
        <v>1262.6201140000001</v>
      </c>
      <c r="K1510" s="6" t="str" cm="1">
        <f t="array" ref="K1510">INDEX(_xlfn.TEXTSPLIT(TableCSV[[#This Row],[csv]],"_"),1)</f>
        <v>dgemm</v>
      </c>
      <c r="L1510" s="6" t="str" cm="1">
        <f t="array" ref="L1510">INDEX(_xlfn.TEXTSPLIT(TableCSV[[#This Row],[csv]],"_"),2)</f>
        <v>oblas</v>
      </c>
      <c r="M151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0" s="6">
        <f>IF(ISNUMBER(SEARCH("optimized",TableCSV[[#This Row],[csv]])),1,0)</f>
        <v>1</v>
      </c>
      <c r="O1510" s="6" t="str" cm="1">
        <f t="array" ref="O1510">INDEX(_xlfn.TEXTSPLIT(INDEX(_xlfn.TEXTSPLIT(TableCSV[[#This Row],[rep]],"="),2)," "),1)</f>
        <v>cores</v>
      </c>
      <c r="P1510" s="6" t="str" cm="1">
        <f t="array" ref="P1510">INDEX(_xlfn.TEXTSPLIT(INDEX(_xlfn.TEXTSPLIT(TableCSV[[#This Row],[rep]],"="),3)," "),1)</f>
        <v>spread</v>
      </c>
      <c r="Q1510" s="6" cm="1">
        <f t="array" ref="Q1510">VALUE(INDEX(_xlfn.TEXTSPLIT(INDEX(_xlfn.TEXTSPLIT(TableCSV[[#This Row],[rep]],"="),4)," "),1))</f>
        <v>55</v>
      </c>
      <c r="R1510" s="6" cm="1">
        <f t="array" ref="R1510">VALUE(INDEX(_xlfn.TEXTSPLIT(INDEX(_xlfn.TEXTSPLIT(TableCSV[[#This Row],[rep]],"="),5)," "),1))</f>
        <v>55</v>
      </c>
    </row>
    <row r="1511" spans="1:18" hidden="1" x14ac:dyDescent="0.25">
      <c r="A1511" t="s">
        <v>2012</v>
      </c>
      <c r="B1511" t="s">
        <v>2013</v>
      </c>
      <c r="C1511" t="s">
        <v>30</v>
      </c>
      <c r="D1511" t="s">
        <v>2069</v>
      </c>
      <c r="E1511">
        <v>30000</v>
      </c>
      <c r="F1511">
        <v>30000</v>
      </c>
      <c r="G1511">
        <v>30000</v>
      </c>
      <c r="H1511">
        <v>42.344165717000003</v>
      </c>
      <c r="I1511">
        <v>42.344166000000001</v>
      </c>
      <c r="J1511">
        <v>1275.2642330000001</v>
      </c>
      <c r="K1511" s="6" t="str" cm="1">
        <f t="array" ref="K1511">INDEX(_xlfn.TEXTSPLIT(TableCSV[[#This Row],[csv]],"_"),1)</f>
        <v>dgemm</v>
      </c>
      <c r="L1511" s="6" t="str" cm="1">
        <f t="array" ref="L1511">INDEX(_xlfn.TEXTSPLIT(TableCSV[[#This Row],[csv]],"_"),2)</f>
        <v>oblas</v>
      </c>
      <c r="M151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1" s="6">
        <f>IF(ISNUMBER(SEARCH("optimized",TableCSV[[#This Row],[csv]])),1,0)</f>
        <v>1</v>
      </c>
      <c r="O1511" s="6" t="str" cm="1">
        <f t="array" ref="O1511">INDEX(_xlfn.TEXTSPLIT(INDEX(_xlfn.TEXTSPLIT(TableCSV[[#This Row],[rep]],"="),2)," "),1)</f>
        <v>cores</v>
      </c>
      <c r="P1511" s="6" t="str" cm="1">
        <f t="array" ref="P1511">INDEX(_xlfn.TEXTSPLIT(INDEX(_xlfn.TEXTSPLIT(TableCSV[[#This Row],[rep]],"="),3)," "),1)</f>
        <v>spread</v>
      </c>
      <c r="Q1511" s="6" cm="1">
        <f t="array" ref="Q1511">VALUE(INDEX(_xlfn.TEXTSPLIT(INDEX(_xlfn.TEXTSPLIT(TableCSV[[#This Row],[rep]],"="),4)," "),1))</f>
        <v>56</v>
      </c>
      <c r="R1511" s="6" cm="1">
        <f t="array" ref="R1511">VALUE(INDEX(_xlfn.TEXTSPLIT(INDEX(_xlfn.TEXTSPLIT(TableCSV[[#This Row],[rep]],"="),5)," "),1))</f>
        <v>56</v>
      </c>
    </row>
    <row r="1512" spans="1:18" hidden="1" x14ac:dyDescent="0.25">
      <c r="A1512" t="s">
        <v>2012</v>
      </c>
      <c r="B1512" t="s">
        <v>2013</v>
      </c>
      <c r="C1512" t="s">
        <v>30</v>
      </c>
      <c r="D1512" t="s">
        <v>2070</v>
      </c>
      <c r="E1512">
        <v>30000</v>
      </c>
      <c r="F1512">
        <v>30000</v>
      </c>
      <c r="G1512">
        <v>30000</v>
      </c>
      <c r="H1512">
        <v>42.362479348999997</v>
      </c>
      <c r="I1512">
        <v>42.362479</v>
      </c>
      <c r="J1512">
        <v>1274.7129259999999</v>
      </c>
      <c r="K1512" s="6" t="str" cm="1">
        <f t="array" ref="K1512">INDEX(_xlfn.TEXTSPLIT(TableCSV[[#This Row],[csv]],"_"),1)</f>
        <v>dgemm</v>
      </c>
      <c r="L1512" s="6" t="str" cm="1">
        <f t="array" ref="L1512">INDEX(_xlfn.TEXTSPLIT(TableCSV[[#This Row],[csv]],"_"),2)</f>
        <v>oblas</v>
      </c>
      <c r="M151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2" s="6">
        <f>IF(ISNUMBER(SEARCH("optimized",TableCSV[[#This Row],[csv]])),1,0)</f>
        <v>1</v>
      </c>
      <c r="O1512" s="6" t="str" cm="1">
        <f t="array" ref="O1512">INDEX(_xlfn.TEXTSPLIT(INDEX(_xlfn.TEXTSPLIT(TableCSV[[#This Row],[rep]],"="),2)," "),1)</f>
        <v>cores</v>
      </c>
      <c r="P1512" s="6" t="str" cm="1">
        <f t="array" ref="P1512">INDEX(_xlfn.TEXTSPLIT(INDEX(_xlfn.TEXTSPLIT(TableCSV[[#This Row],[rep]],"="),3)," "),1)</f>
        <v>spread</v>
      </c>
      <c r="Q1512" s="6" cm="1">
        <f t="array" ref="Q1512">VALUE(INDEX(_xlfn.TEXTSPLIT(INDEX(_xlfn.TEXTSPLIT(TableCSV[[#This Row],[rep]],"="),4)," "),1))</f>
        <v>57</v>
      </c>
      <c r="R1512" s="6" cm="1">
        <f t="array" ref="R1512">VALUE(INDEX(_xlfn.TEXTSPLIT(INDEX(_xlfn.TEXTSPLIT(TableCSV[[#This Row],[rep]],"="),5)," "),1))</f>
        <v>57</v>
      </c>
    </row>
    <row r="1513" spans="1:18" hidden="1" x14ac:dyDescent="0.25">
      <c r="A1513" t="s">
        <v>2012</v>
      </c>
      <c r="B1513" t="s">
        <v>2013</v>
      </c>
      <c r="C1513" t="s">
        <v>30</v>
      </c>
      <c r="D1513" t="s">
        <v>2071</v>
      </c>
      <c r="E1513">
        <v>30000</v>
      </c>
      <c r="F1513">
        <v>30000</v>
      </c>
      <c r="G1513">
        <v>30000</v>
      </c>
      <c r="H1513">
        <v>42.099977547999998</v>
      </c>
      <c r="I1513">
        <v>42.099978</v>
      </c>
      <c r="J1513">
        <v>1282.6610169999999</v>
      </c>
      <c r="K1513" s="6" t="str" cm="1">
        <f t="array" ref="K1513">INDEX(_xlfn.TEXTSPLIT(TableCSV[[#This Row],[csv]],"_"),1)</f>
        <v>dgemm</v>
      </c>
      <c r="L1513" s="6" t="str" cm="1">
        <f t="array" ref="L1513">INDEX(_xlfn.TEXTSPLIT(TableCSV[[#This Row],[csv]],"_"),2)</f>
        <v>oblas</v>
      </c>
      <c r="M151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3" s="6">
        <f>IF(ISNUMBER(SEARCH("optimized",TableCSV[[#This Row],[csv]])),1,0)</f>
        <v>1</v>
      </c>
      <c r="O1513" s="6" t="str" cm="1">
        <f t="array" ref="O1513">INDEX(_xlfn.TEXTSPLIT(INDEX(_xlfn.TEXTSPLIT(TableCSV[[#This Row],[rep]],"="),2)," "),1)</f>
        <v>cores</v>
      </c>
      <c r="P1513" s="6" t="str" cm="1">
        <f t="array" ref="P1513">INDEX(_xlfn.TEXTSPLIT(INDEX(_xlfn.TEXTSPLIT(TableCSV[[#This Row],[rep]],"="),3)," "),1)</f>
        <v>spread</v>
      </c>
      <c r="Q1513" s="6" cm="1">
        <f t="array" ref="Q1513">VALUE(INDEX(_xlfn.TEXTSPLIT(INDEX(_xlfn.TEXTSPLIT(TableCSV[[#This Row],[rep]],"="),4)," "),1))</f>
        <v>58</v>
      </c>
      <c r="R1513" s="6" cm="1">
        <f t="array" ref="R1513">VALUE(INDEX(_xlfn.TEXTSPLIT(INDEX(_xlfn.TEXTSPLIT(TableCSV[[#This Row],[rep]],"="),5)," "),1))</f>
        <v>58</v>
      </c>
    </row>
    <row r="1514" spans="1:18" hidden="1" x14ac:dyDescent="0.25">
      <c r="A1514" t="s">
        <v>2012</v>
      </c>
      <c r="B1514" t="s">
        <v>2013</v>
      </c>
      <c r="C1514" t="s">
        <v>30</v>
      </c>
      <c r="D1514" t="s">
        <v>2072</v>
      </c>
      <c r="E1514">
        <v>30000</v>
      </c>
      <c r="F1514">
        <v>30000</v>
      </c>
      <c r="G1514">
        <v>30000</v>
      </c>
      <c r="H1514">
        <v>40.251108410000001</v>
      </c>
      <c r="I1514">
        <v>40.251108000000002</v>
      </c>
      <c r="J1514">
        <v>1341.5779620000001</v>
      </c>
      <c r="K1514" s="6" t="str" cm="1">
        <f t="array" ref="K1514">INDEX(_xlfn.TEXTSPLIT(TableCSV[[#This Row],[csv]],"_"),1)</f>
        <v>dgemm</v>
      </c>
      <c r="L1514" s="6" t="str" cm="1">
        <f t="array" ref="L1514">INDEX(_xlfn.TEXTSPLIT(TableCSV[[#This Row],[csv]],"_"),2)</f>
        <v>oblas</v>
      </c>
      <c r="M151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4" s="6">
        <f>IF(ISNUMBER(SEARCH("optimized",TableCSV[[#This Row],[csv]])),1,0)</f>
        <v>1</v>
      </c>
      <c r="O1514" s="6" t="str" cm="1">
        <f t="array" ref="O1514">INDEX(_xlfn.TEXTSPLIT(INDEX(_xlfn.TEXTSPLIT(TableCSV[[#This Row],[rep]],"="),2)," "),1)</f>
        <v>cores</v>
      </c>
      <c r="P1514" s="6" t="str" cm="1">
        <f t="array" ref="P1514">INDEX(_xlfn.TEXTSPLIT(INDEX(_xlfn.TEXTSPLIT(TableCSV[[#This Row],[rep]],"="),3)," "),1)</f>
        <v>spread</v>
      </c>
      <c r="Q1514" s="6" cm="1">
        <f t="array" ref="Q1514">VALUE(INDEX(_xlfn.TEXTSPLIT(INDEX(_xlfn.TEXTSPLIT(TableCSV[[#This Row],[rep]],"="),4)," "),1))</f>
        <v>59</v>
      </c>
      <c r="R1514" s="6" cm="1">
        <f t="array" ref="R1514">VALUE(INDEX(_xlfn.TEXTSPLIT(INDEX(_xlfn.TEXTSPLIT(TableCSV[[#This Row],[rep]],"="),5)," "),1))</f>
        <v>59</v>
      </c>
    </row>
    <row r="1515" spans="1:18" hidden="1" x14ac:dyDescent="0.25">
      <c r="A1515" t="s">
        <v>2012</v>
      </c>
      <c r="B1515" t="s">
        <v>2013</v>
      </c>
      <c r="C1515" t="s">
        <v>30</v>
      </c>
      <c r="D1515" t="s">
        <v>2073</v>
      </c>
      <c r="E1515">
        <v>30000</v>
      </c>
      <c r="F1515">
        <v>30000</v>
      </c>
      <c r="G1515">
        <v>30000</v>
      </c>
      <c r="H1515">
        <v>41.047889034000001</v>
      </c>
      <c r="I1515">
        <v>41.047888999999998</v>
      </c>
      <c r="J1515">
        <v>1315.536591</v>
      </c>
      <c r="K1515" s="6" t="str" cm="1">
        <f t="array" ref="K1515">INDEX(_xlfn.TEXTSPLIT(TableCSV[[#This Row],[csv]],"_"),1)</f>
        <v>dgemm</v>
      </c>
      <c r="L1515" s="6" t="str" cm="1">
        <f t="array" ref="L1515">INDEX(_xlfn.TEXTSPLIT(TableCSV[[#This Row],[csv]],"_"),2)</f>
        <v>oblas</v>
      </c>
      <c r="M1515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5" s="6">
        <f>IF(ISNUMBER(SEARCH("optimized",TableCSV[[#This Row],[csv]])),1,0)</f>
        <v>1</v>
      </c>
      <c r="O1515" s="6" t="str" cm="1">
        <f t="array" ref="O1515">INDEX(_xlfn.TEXTSPLIT(INDEX(_xlfn.TEXTSPLIT(TableCSV[[#This Row],[rep]],"="),2)," "),1)</f>
        <v>cores</v>
      </c>
      <c r="P1515" s="6" t="str" cm="1">
        <f t="array" ref="P1515">INDEX(_xlfn.TEXTSPLIT(INDEX(_xlfn.TEXTSPLIT(TableCSV[[#This Row],[rep]],"="),3)," "),1)</f>
        <v>spread</v>
      </c>
      <c r="Q1515" s="6" cm="1">
        <f t="array" ref="Q1515">VALUE(INDEX(_xlfn.TEXTSPLIT(INDEX(_xlfn.TEXTSPLIT(TableCSV[[#This Row],[rep]],"="),4)," "),1))</f>
        <v>60</v>
      </c>
      <c r="R1515" s="6" cm="1">
        <f t="array" ref="R1515">VALUE(INDEX(_xlfn.TEXTSPLIT(INDEX(_xlfn.TEXTSPLIT(TableCSV[[#This Row],[rep]],"="),5)," "),1))</f>
        <v>60</v>
      </c>
    </row>
    <row r="1516" spans="1:18" hidden="1" x14ac:dyDescent="0.25">
      <c r="A1516" t="s">
        <v>2012</v>
      </c>
      <c r="B1516" t="s">
        <v>2013</v>
      </c>
      <c r="C1516" t="s">
        <v>30</v>
      </c>
      <c r="D1516" t="s">
        <v>2074</v>
      </c>
      <c r="E1516">
        <v>30000</v>
      </c>
      <c r="F1516">
        <v>30000</v>
      </c>
      <c r="G1516">
        <v>30000</v>
      </c>
      <c r="H1516">
        <v>39.761418198000001</v>
      </c>
      <c r="I1516">
        <v>39.761417999999999</v>
      </c>
      <c r="J1516">
        <v>1358.100451</v>
      </c>
      <c r="K1516" s="6" t="str" cm="1">
        <f t="array" ref="K1516">INDEX(_xlfn.TEXTSPLIT(TableCSV[[#This Row],[csv]],"_"),1)</f>
        <v>dgemm</v>
      </c>
      <c r="L1516" s="6" t="str" cm="1">
        <f t="array" ref="L1516">INDEX(_xlfn.TEXTSPLIT(TableCSV[[#This Row],[csv]],"_"),2)</f>
        <v>oblas</v>
      </c>
      <c r="M1516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6" s="6">
        <f>IF(ISNUMBER(SEARCH("optimized",TableCSV[[#This Row],[csv]])),1,0)</f>
        <v>1</v>
      </c>
      <c r="O1516" s="6" t="str" cm="1">
        <f t="array" ref="O1516">INDEX(_xlfn.TEXTSPLIT(INDEX(_xlfn.TEXTSPLIT(TableCSV[[#This Row],[rep]],"="),2)," "),1)</f>
        <v>cores</v>
      </c>
      <c r="P1516" s="6" t="str" cm="1">
        <f t="array" ref="P1516">INDEX(_xlfn.TEXTSPLIT(INDEX(_xlfn.TEXTSPLIT(TableCSV[[#This Row],[rep]],"="),3)," "),1)</f>
        <v>spread</v>
      </c>
      <c r="Q1516" s="6" cm="1">
        <f t="array" ref="Q1516">VALUE(INDEX(_xlfn.TEXTSPLIT(INDEX(_xlfn.TEXTSPLIT(TableCSV[[#This Row],[rep]],"="),4)," "),1))</f>
        <v>61</v>
      </c>
      <c r="R1516" s="6" cm="1">
        <f t="array" ref="R1516">VALUE(INDEX(_xlfn.TEXTSPLIT(INDEX(_xlfn.TEXTSPLIT(TableCSV[[#This Row],[rep]],"="),5)," "),1))</f>
        <v>61</v>
      </c>
    </row>
    <row r="1517" spans="1:18" hidden="1" x14ac:dyDescent="0.25">
      <c r="A1517" t="s">
        <v>2012</v>
      </c>
      <c r="B1517" t="s">
        <v>2013</v>
      </c>
      <c r="C1517" t="s">
        <v>30</v>
      </c>
      <c r="D1517" t="s">
        <v>2075</v>
      </c>
      <c r="E1517">
        <v>30000</v>
      </c>
      <c r="F1517">
        <v>30000</v>
      </c>
      <c r="G1517">
        <v>30000</v>
      </c>
      <c r="H1517">
        <v>41.210879980999998</v>
      </c>
      <c r="I1517">
        <v>41.210880000000003</v>
      </c>
      <c r="J1517">
        <v>1310.333582</v>
      </c>
      <c r="K1517" s="6" t="str" cm="1">
        <f t="array" ref="K1517">INDEX(_xlfn.TEXTSPLIT(TableCSV[[#This Row],[csv]],"_"),1)</f>
        <v>dgemm</v>
      </c>
      <c r="L1517" s="6" t="str" cm="1">
        <f t="array" ref="L1517">INDEX(_xlfn.TEXTSPLIT(TableCSV[[#This Row],[csv]],"_"),2)</f>
        <v>oblas</v>
      </c>
      <c r="M1517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7" s="6">
        <f>IF(ISNUMBER(SEARCH("optimized",TableCSV[[#This Row],[csv]])),1,0)</f>
        <v>1</v>
      </c>
      <c r="O1517" s="6" t="str" cm="1">
        <f t="array" ref="O1517">INDEX(_xlfn.TEXTSPLIT(INDEX(_xlfn.TEXTSPLIT(TableCSV[[#This Row],[rep]],"="),2)," "),1)</f>
        <v>cores</v>
      </c>
      <c r="P1517" s="6" t="str" cm="1">
        <f t="array" ref="P1517">INDEX(_xlfn.TEXTSPLIT(INDEX(_xlfn.TEXTSPLIT(TableCSV[[#This Row],[rep]],"="),3)," "),1)</f>
        <v>spread</v>
      </c>
      <c r="Q1517" s="6" cm="1">
        <f t="array" ref="Q1517">VALUE(INDEX(_xlfn.TEXTSPLIT(INDEX(_xlfn.TEXTSPLIT(TableCSV[[#This Row],[rep]],"="),4)," "),1))</f>
        <v>62</v>
      </c>
      <c r="R1517" s="6" cm="1">
        <f t="array" ref="R1517">VALUE(INDEX(_xlfn.TEXTSPLIT(INDEX(_xlfn.TEXTSPLIT(TableCSV[[#This Row],[rep]],"="),5)," "),1))</f>
        <v>62</v>
      </c>
    </row>
    <row r="1518" spans="1:18" hidden="1" x14ac:dyDescent="0.25">
      <c r="A1518" t="s">
        <v>2012</v>
      </c>
      <c r="B1518" t="s">
        <v>2013</v>
      </c>
      <c r="C1518" t="s">
        <v>30</v>
      </c>
      <c r="D1518" t="s">
        <v>2076</v>
      </c>
      <c r="E1518">
        <v>30000</v>
      </c>
      <c r="F1518">
        <v>30000</v>
      </c>
      <c r="G1518">
        <v>30000</v>
      </c>
      <c r="H1518">
        <v>39.810910573999998</v>
      </c>
      <c r="I1518">
        <v>39.810910999999997</v>
      </c>
      <c r="J1518">
        <v>1356.4120800000001</v>
      </c>
      <c r="K1518" s="6" t="str" cm="1">
        <f t="array" ref="K1518">INDEX(_xlfn.TEXTSPLIT(TableCSV[[#This Row],[csv]],"_"),1)</f>
        <v>dgemm</v>
      </c>
      <c r="L1518" s="6" t="str" cm="1">
        <f t="array" ref="L1518">INDEX(_xlfn.TEXTSPLIT(TableCSV[[#This Row],[csv]],"_"),2)</f>
        <v>oblas</v>
      </c>
      <c r="M1518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8" s="6">
        <f>IF(ISNUMBER(SEARCH("optimized",TableCSV[[#This Row],[csv]])),1,0)</f>
        <v>1</v>
      </c>
      <c r="O1518" s="6" t="str" cm="1">
        <f t="array" ref="O1518">INDEX(_xlfn.TEXTSPLIT(INDEX(_xlfn.TEXTSPLIT(TableCSV[[#This Row],[rep]],"="),2)," "),1)</f>
        <v>cores</v>
      </c>
      <c r="P1518" s="6" t="str" cm="1">
        <f t="array" ref="P1518">INDEX(_xlfn.TEXTSPLIT(INDEX(_xlfn.TEXTSPLIT(TableCSV[[#This Row],[rep]],"="),3)," "),1)</f>
        <v>spread</v>
      </c>
      <c r="Q1518" s="6" cm="1">
        <f t="array" ref="Q1518">VALUE(INDEX(_xlfn.TEXTSPLIT(INDEX(_xlfn.TEXTSPLIT(TableCSV[[#This Row],[rep]],"="),4)," "),1))</f>
        <v>63</v>
      </c>
      <c r="R1518" s="6" cm="1">
        <f t="array" ref="R1518">VALUE(INDEX(_xlfn.TEXTSPLIT(INDEX(_xlfn.TEXTSPLIT(TableCSV[[#This Row],[rep]],"="),5)," "),1))</f>
        <v>63</v>
      </c>
    </row>
    <row r="1519" spans="1:18" hidden="1" x14ac:dyDescent="0.25">
      <c r="A1519" t="s">
        <v>2012</v>
      </c>
      <c r="B1519" t="s">
        <v>2013</v>
      </c>
      <c r="C1519" t="s">
        <v>30</v>
      </c>
      <c r="D1519" t="s">
        <v>2077</v>
      </c>
      <c r="E1519">
        <v>30000</v>
      </c>
      <c r="F1519">
        <v>30000</v>
      </c>
      <c r="G1519">
        <v>30000</v>
      </c>
      <c r="H1519">
        <v>40.877577344999999</v>
      </c>
      <c r="I1519">
        <v>40.877577000000002</v>
      </c>
      <c r="J1519">
        <v>1321.0176220000001</v>
      </c>
      <c r="K1519" s="6" t="str" cm="1">
        <f t="array" ref="K1519">INDEX(_xlfn.TEXTSPLIT(TableCSV[[#This Row],[csv]],"_"),1)</f>
        <v>dgemm</v>
      </c>
      <c r="L1519" s="6" t="str" cm="1">
        <f t="array" ref="L1519">INDEX(_xlfn.TEXTSPLIT(TableCSV[[#This Row],[csv]],"_"),2)</f>
        <v>oblas</v>
      </c>
      <c r="M1519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19" s="6">
        <f>IF(ISNUMBER(SEARCH("optimized",TableCSV[[#This Row],[csv]])),1,0)</f>
        <v>1</v>
      </c>
      <c r="O1519" s="6" t="str" cm="1">
        <f t="array" ref="O1519">INDEX(_xlfn.TEXTSPLIT(INDEX(_xlfn.TEXTSPLIT(TableCSV[[#This Row],[rep]],"="),2)," "),1)</f>
        <v>cores</v>
      </c>
      <c r="P1519" s="6" t="str" cm="1">
        <f t="array" ref="P1519">INDEX(_xlfn.TEXTSPLIT(INDEX(_xlfn.TEXTSPLIT(TableCSV[[#This Row],[rep]],"="),3)," "),1)</f>
        <v>spread</v>
      </c>
      <c r="Q1519" s="6" cm="1">
        <f t="array" ref="Q1519">VALUE(INDEX(_xlfn.TEXTSPLIT(INDEX(_xlfn.TEXTSPLIT(TableCSV[[#This Row],[rep]],"="),4)," "),1))</f>
        <v>64</v>
      </c>
      <c r="R1519" s="6" cm="1">
        <f t="array" ref="R1519">VALUE(INDEX(_xlfn.TEXTSPLIT(INDEX(_xlfn.TEXTSPLIT(TableCSV[[#This Row],[rep]],"="),5)," "),1))</f>
        <v>64</v>
      </c>
    </row>
    <row r="1520" spans="1:18" hidden="1" x14ac:dyDescent="0.25">
      <c r="A1520" t="s">
        <v>207</v>
      </c>
      <c r="B1520" t="s">
        <v>208</v>
      </c>
      <c r="C1520" t="s">
        <v>32</v>
      </c>
      <c r="D1520" t="s">
        <v>2079</v>
      </c>
      <c r="E1520">
        <v>30000</v>
      </c>
      <c r="F1520">
        <v>30000</v>
      </c>
      <c r="G1520">
        <v>30000</v>
      </c>
      <c r="H1520">
        <v>40.802374442999998</v>
      </c>
      <c r="I1520">
        <v>40.802374</v>
      </c>
      <c r="J1520">
        <v>1323.452391</v>
      </c>
      <c r="K1520" s="6" t="str" cm="1">
        <f t="array" ref="K1520">INDEX(_xlfn.TEXTSPLIT(TableCSV[[#This Row],[csv]],"_"),1)</f>
        <v>dgemm</v>
      </c>
      <c r="L1520" s="6" t="str" cm="1">
        <f t="array" ref="L1520">INDEX(_xlfn.TEXTSPLIT(TableCSV[[#This Row],[csv]],"_"),2)</f>
        <v>blis</v>
      </c>
      <c r="M1520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20" s="6">
        <f>IF(ISNUMBER(SEARCH("optimized",TableCSV[[#This Row],[csv]])),1,0)</f>
        <v>1</v>
      </c>
      <c r="O1520" s="6" t="str" cm="1">
        <f t="array" ref="O1520">INDEX(_xlfn.TEXTSPLIT(INDEX(_xlfn.TEXTSPLIT(TableCSV[[#This Row],[rep]],"="),2)," "),1)</f>
        <v>cores</v>
      </c>
      <c r="P1520" s="6" t="str" cm="1">
        <f t="array" ref="P1520">INDEX(_xlfn.TEXTSPLIT(INDEX(_xlfn.TEXTSPLIT(TableCSV[[#This Row],[rep]],"="),3)," "),1)</f>
        <v>spread</v>
      </c>
      <c r="Q1520" s="6" cm="1">
        <f t="array" ref="Q1520">VALUE(INDEX(_xlfn.TEXTSPLIT(INDEX(_xlfn.TEXTSPLIT(TableCSV[[#This Row],[rep]],"="),4)," "),1))</f>
        <v>64</v>
      </c>
      <c r="R1520" s="6" cm="1">
        <f t="array" ref="R1520">VALUE(INDEX(_xlfn.TEXTSPLIT(INDEX(_xlfn.TEXTSPLIT(TableCSV[[#This Row],[rep]],"="),5)," "),1))</f>
        <v>64</v>
      </c>
    </row>
    <row r="1521" spans="1:18" x14ac:dyDescent="0.25">
      <c r="A1521" t="s">
        <v>341</v>
      </c>
      <c r="B1521" t="s">
        <v>342</v>
      </c>
      <c r="C1521" t="s">
        <v>32</v>
      </c>
      <c r="D1521" t="s">
        <v>2080</v>
      </c>
      <c r="E1521">
        <v>30000</v>
      </c>
      <c r="F1521">
        <v>30000</v>
      </c>
      <c r="G1521">
        <v>30000</v>
      </c>
      <c r="H1521">
        <v>47.290468607999998</v>
      </c>
      <c r="I1521">
        <v>47.290469000000002</v>
      </c>
      <c r="J1521">
        <v>1141.879148</v>
      </c>
      <c r="K1521" s="6" t="str" cm="1">
        <f t="array" ref="K1521">INDEX(_xlfn.TEXTSPLIT(TableCSV[[#This Row],[csv]],"_"),1)</f>
        <v>dgemm</v>
      </c>
      <c r="L1521" s="6" t="str" cm="1">
        <f t="array" ref="L1521">INDEX(_xlfn.TEXTSPLIT(TableCSV[[#This Row],[csv]],"_"),2)</f>
        <v>mkl</v>
      </c>
      <c r="M1521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21" s="6">
        <f>IF(ISNUMBER(SEARCH("optimized",TableCSV[[#This Row],[csv]])),1,0)</f>
        <v>1</v>
      </c>
      <c r="O1521" s="6" t="str" cm="1">
        <f t="array" ref="O1521">INDEX(_xlfn.TEXTSPLIT(INDEX(_xlfn.TEXTSPLIT(TableCSV[[#This Row],[rep]],"="),2)," "),1)</f>
        <v>cores</v>
      </c>
      <c r="P1521" s="6" t="str" cm="1">
        <f t="array" ref="P1521">INDEX(_xlfn.TEXTSPLIT(INDEX(_xlfn.TEXTSPLIT(TableCSV[[#This Row],[rep]],"="),3)," "),1)</f>
        <v>spread</v>
      </c>
      <c r="Q1521" s="6" cm="1">
        <f t="array" ref="Q1521">VALUE(INDEX(_xlfn.TEXTSPLIT(INDEX(_xlfn.TEXTSPLIT(TableCSV[[#This Row],[rep]],"="),4)," "),1))</f>
        <v>64</v>
      </c>
      <c r="R1521" s="6" cm="1">
        <f t="array" ref="R1521">VALUE(INDEX(_xlfn.TEXTSPLIT(INDEX(_xlfn.TEXTSPLIT(TableCSV[[#This Row],[rep]],"="),5)," "),1))</f>
        <v>64</v>
      </c>
    </row>
    <row r="1522" spans="1:18" x14ac:dyDescent="0.25">
      <c r="A1522" t="s">
        <v>341</v>
      </c>
      <c r="B1522" t="s">
        <v>342</v>
      </c>
      <c r="C1522" t="s">
        <v>32</v>
      </c>
      <c r="D1522" t="s">
        <v>2082</v>
      </c>
      <c r="E1522">
        <v>30000</v>
      </c>
      <c r="F1522">
        <v>30000</v>
      </c>
      <c r="G1522">
        <v>30000</v>
      </c>
      <c r="H1522">
        <v>48.326169329999999</v>
      </c>
      <c r="I1522">
        <v>48.326169</v>
      </c>
      <c r="J1522">
        <v>1117.4070019999999</v>
      </c>
      <c r="K1522" s="6" t="str" cm="1">
        <f t="array" ref="K1522">INDEX(_xlfn.TEXTSPLIT(TableCSV[[#This Row],[csv]],"_"),1)</f>
        <v>dgemm</v>
      </c>
      <c r="L1522" s="6" t="str" cm="1">
        <f t="array" ref="L1522">INDEX(_xlfn.TEXTSPLIT(TableCSV[[#This Row],[csv]],"_"),2)</f>
        <v>mkl</v>
      </c>
      <c r="M1522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22" s="6">
        <f>IF(ISNUMBER(SEARCH("optimized",TableCSV[[#This Row],[csv]])),1,0)</f>
        <v>1</v>
      </c>
      <c r="O1522" s="6" t="str" cm="1">
        <f t="array" ref="O1522">INDEX(_xlfn.TEXTSPLIT(INDEX(_xlfn.TEXTSPLIT(TableCSV[[#This Row],[rep]],"="),2)," "),1)</f>
        <v>cores</v>
      </c>
      <c r="P1522" s="6" t="str" cm="1">
        <f t="array" ref="P1522">INDEX(_xlfn.TEXTSPLIT(INDEX(_xlfn.TEXTSPLIT(TableCSV[[#This Row],[rep]],"="),3)," "),1)</f>
        <v>spread</v>
      </c>
      <c r="Q1522" s="6" cm="1">
        <f t="array" ref="Q1522">VALUE(INDEX(_xlfn.TEXTSPLIT(INDEX(_xlfn.TEXTSPLIT(TableCSV[[#This Row],[rep]],"="),4)," "),1))</f>
        <v>63</v>
      </c>
      <c r="R1522" s="6" cm="1">
        <f t="array" ref="R1522">VALUE(INDEX(_xlfn.TEXTSPLIT(INDEX(_xlfn.TEXTSPLIT(TableCSV[[#This Row],[rep]],"="),5)," "),1))</f>
        <v>63</v>
      </c>
    </row>
    <row r="1523" spans="1:18" x14ac:dyDescent="0.25">
      <c r="A1523" t="s">
        <v>341</v>
      </c>
      <c r="B1523" t="s">
        <v>342</v>
      </c>
      <c r="C1523" t="s">
        <v>32</v>
      </c>
      <c r="D1523" t="s">
        <v>2081</v>
      </c>
      <c r="E1523">
        <v>30000</v>
      </c>
      <c r="F1523">
        <v>30000</v>
      </c>
      <c r="G1523">
        <v>30000</v>
      </c>
      <c r="H1523">
        <v>51.280445344999997</v>
      </c>
      <c r="I1523">
        <v>51.280445</v>
      </c>
      <c r="J1523">
        <v>1053.0329770000001</v>
      </c>
      <c r="K1523" s="6" t="str" cm="1">
        <f t="array" ref="K1523">INDEX(_xlfn.TEXTSPLIT(TableCSV[[#This Row],[csv]],"_"),1)</f>
        <v>dgemm</v>
      </c>
      <c r="L1523" s="6" t="str" cm="1">
        <f t="array" ref="L1523">INDEX(_xlfn.TEXTSPLIT(TableCSV[[#This Row],[csv]],"_"),2)</f>
        <v>mkl</v>
      </c>
      <c r="M1523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23" s="6">
        <f>IF(ISNUMBER(SEARCH("optimized",TableCSV[[#This Row],[csv]])),1,0)</f>
        <v>1</v>
      </c>
      <c r="O1523" s="6" t="str" cm="1">
        <f t="array" ref="O1523">INDEX(_xlfn.TEXTSPLIT(INDEX(_xlfn.TEXTSPLIT(TableCSV[[#This Row],[rep]],"="),2)," "),1)</f>
        <v>cores</v>
      </c>
      <c r="P1523" s="6" t="str" cm="1">
        <f t="array" ref="P1523">INDEX(_xlfn.TEXTSPLIT(INDEX(_xlfn.TEXTSPLIT(TableCSV[[#This Row],[rep]],"="),3)," "),1)</f>
        <v>spread</v>
      </c>
      <c r="Q1523" s="6" cm="1">
        <f t="array" ref="Q1523">VALUE(INDEX(_xlfn.TEXTSPLIT(INDEX(_xlfn.TEXTSPLIT(TableCSV[[#This Row],[rep]],"="),4)," "),1))</f>
        <v>62</v>
      </c>
      <c r="R1523" s="6" cm="1">
        <f t="array" ref="R1523">VALUE(INDEX(_xlfn.TEXTSPLIT(INDEX(_xlfn.TEXTSPLIT(TableCSV[[#This Row],[rep]],"="),5)," "),1))</f>
        <v>62</v>
      </c>
    </row>
    <row r="1524" spans="1:18" x14ac:dyDescent="0.25">
      <c r="A1524" t="s">
        <v>341</v>
      </c>
      <c r="B1524" t="s">
        <v>342</v>
      </c>
      <c r="C1524" t="s">
        <v>32</v>
      </c>
      <c r="D1524" t="s">
        <v>2083</v>
      </c>
      <c r="E1524">
        <v>30000</v>
      </c>
      <c r="F1524">
        <v>30000</v>
      </c>
      <c r="G1524">
        <v>30000</v>
      </c>
      <c r="H1524">
        <v>48.469436786999999</v>
      </c>
      <c r="I1524">
        <v>48.469436999999999</v>
      </c>
      <c r="J1524">
        <v>1114.1041359999999</v>
      </c>
      <c r="K1524" s="6" t="str" cm="1">
        <f t="array" ref="K1524">INDEX(_xlfn.TEXTSPLIT(TableCSV[[#This Row],[csv]],"_"),1)</f>
        <v>dgemm</v>
      </c>
      <c r="L1524" s="6" t="str" cm="1">
        <f t="array" ref="L1524">INDEX(_xlfn.TEXTSPLIT(TableCSV[[#This Row],[csv]],"_"),2)</f>
        <v>mkl</v>
      </c>
      <c r="M1524" s="6" t="str">
        <f>IF(ISNUMBER(SEARCH("epyc",TableCSV[[#This Row],[node]])),"epyc",IF(ISNUMBER(SEARCH("thin",TableCSV[[#This Row],[node]])),"thin",IF(ISNUMBER(SEARCH("fat",TableCSV[[#This Row],[node]])),"fat","UNKNOWN")))</f>
        <v>epyc</v>
      </c>
      <c r="N1524" s="6">
        <f>IF(ISNUMBER(SEARCH("optimized",TableCSV[[#This Row],[csv]])),1,0)</f>
        <v>1</v>
      </c>
      <c r="O1524" s="6" t="str" cm="1">
        <f t="array" ref="O1524">INDEX(_xlfn.TEXTSPLIT(INDEX(_xlfn.TEXTSPLIT(TableCSV[[#This Row],[rep]],"="),2)," "),1)</f>
        <v>cores</v>
      </c>
      <c r="P1524" s="6" t="str" cm="1">
        <f t="array" ref="P1524">INDEX(_xlfn.TEXTSPLIT(INDEX(_xlfn.TEXTSPLIT(TableCSV[[#This Row],[rep]],"="),3)," "),1)</f>
        <v>spread</v>
      </c>
      <c r="Q1524" s="6" cm="1">
        <f t="array" ref="Q1524">VALUE(INDEX(_xlfn.TEXTSPLIT(INDEX(_xlfn.TEXTSPLIT(TableCSV[[#This Row],[rep]],"="),4)," "),1))</f>
        <v>61</v>
      </c>
      <c r="R1524" s="6" cm="1">
        <f t="array" ref="R1524">VALUE(INDEX(_xlfn.TEXTSPLIT(INDEX(_xlfn.TEXTSPLIT(TableCSV[[#This Row],[rep]],"="),5)," "),1))</f>
        <v>61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8EB0-A7AC-4E6E-AB90-C7B76E7A2F40}">
  <dimension ref="A1:W74"/>
  <sheetViews>
    <sheetView zoomScale="70" zoomScaleNormal="70" workbookViewId="0">
      <selection activeCell="D64" sqref="D64"/>
    </sheetView>
  </sheetViews>
  <sheetFormatPr defaultColWidth="22.5703125" defaultRowHeight="15" x14ac:dyDescent="0.25"/>
  <cols>
    <col min="1" max="2" width="30" bestFit="1" customWidth="1"/>
    <col min="3" max="3" width="18.85546875" bestFit="1" customWidth="1"/>
    <col min="4" max="4" width="11.5703125" bestFit="1" customWidth="1"/>
    <col min="5" max="5" width="9.7109375" bestFit="1" customWidth="1"/>
    <col min="6" max="6" width="15.85546875" bestFit="1" customWidth="1"/>
    <col min="7" max="7" width="21.42578125" bestFit="1" customWidth="1"/>
    <col min="8" max="8" width="25.85546875" bestFit="1" customWidth="1"/>
    <col min="9" max="9" width="11" bestFit="1" customWidth="1"/>
    <col min="10" max="11" width="9.5703125" bestFit="1" customWidth="1"/>
    <col min="12" max="12" width="11.140625" bestFit="1" customWidth="1"/>
    <col min="13" max="13" width="11" bestFit="1" customWidth="1"/>
    <col min="14" max="14" width="9.7109375" bestFit="1" customWidth="1"/>
    <col min="15" max="15" width="11" bestFit="1" customWidth="1"/>
    <col min="16" max="16" width="9.7109375" bestFit="1" customWidth="1"/>
    <col min="17" max="19" width="11" bestFit="1" customWidth="1"/>
    <col min="20" max="20" width="9.5703125" bestFit="1" customWidth="1"/>
    <col min="21" max="21" width="11" bestFit="1" customWidth="1"/>
    <col min="22" max="22" width="9.5703125" bestFit="1" customWidth="1"/>
    <col min="23" max="23" width="11" bestFit="1" customWidth="1"/>
  </cols>
  <sheetData>
    <row r="1" spans="1:23" x14ac:dyDescent="0.25">
      <c r="B1">
        <f>COUNTA(4:4)</f>
        <v>21</v>
      </c>
      <c r="C1">
        <f>COUNTA(5:5)</f>
        <v>21</v>
      </c>
      <c r="D1">
        <f>COUNTA(6:6)</f>
        <v>21</v>
      </c>
      <c r="E1">
        <f>COUNTA(7:7)</f>
        <v>21</v>
      </c>
      <c r="F1">
        <f>COUNTA(8:8)</f>
        <v>21</v>
      </c>
      <c r="G1">
        <f>COUNTA(9:9)</f>
        <v>21</v>
      </c>
      <c r="H1">
        <f>COUNTA(10:10)</f>
        <v>23</v>
      </c>
      <c r="I1">
        <f>COUNTA(11:11)-1</f>
        <v>22</v>
      </c>
      <c r="J1" s="1">
        <f>4*I1</f>
        <v>88</v>
      </c>
      <c r="K1" s="4">
        <f>2*2*3*2*2*2</f>
        <v>96</v>
      </c>
      <c r="L1" s="4">
        <f>2*2*3*2*2*2*4</f>
        <v>384</v>
      </c>
    </row>
    <row r="2" spans="1:23" x14ac:dyDescent="0.25">
      <c r="B2" t="str">
        <f>B4&amp;B5&amp;B6&amp;B7&amp;B8&amp;B9&amp;B10</f>
        <v>BLIS_NUM_THREADS</v>
      </c>
    </row>
    <row r="3" spans="1:23" x14ac:dyDescent="0.25">
      <c r="A3" s="3" t="s">
        <v>29</v>
      </c>
      <c r="C3" s="3" t="s">
        <v>16</v>
      </c>
      <c r="D3" s="3" t="s">
        <v>10</v>
      </c>
      <c r="E3" s="3" t="s">
        <v>11</v>
      </c>
      <c r="F3" s="3" t="s">
        <v>18</v>
      </c>
      <c r="G3" s="3" t="s">
        <v>20</v>
      </c>
      <c r="H3" s="3" t="s">
        <v>21</v>
      </c>
      <c r="I3" s="3" t="s">
        <v>1</v>
      </c>
    </row>
    <row r="4" spans="1:23" x14ac:dyDescent="0.25"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35</v>
      </c>
      <c r="V4" t="s">
        <v>35</v>
      </c>
      <c r="W4" t="s">
        <v>35</v>
      </c>
    </row>
    <row r="5" spans="1:23" x14ac:dyDescent="0.25"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13</v>
      </c>
      <c r="J5" t="s">
        <v>13</v>
      </c>
      <c r="K5" t="s">
        <v>13</v>
      </c>
      <c r="L5" t="s">
        <v>12</v>
      </c>
      <c r="M5" t="s">
        <v>12</v>
      </c>
      <c r="N5" t="s">
        <v>12</v>
      </c>
      <c r="O5" t="s">
        <v>12</v>
      </c>
      <c r="P5" t="s">
        <v>12</v>
      </c>
      <c r="Q5" t="s">
        <v>12</v>
      </c>
      <c r="R5" t="s">
        <v>13</v>
      </c>
      <c r="S5" t="s">
        <v>13</v>
      </c>
      <c r="T5" t="s">
        <v>13</v>
      </c>
      <c r="U5" t="s">
        <v>13</v>
      </c>
      <c r="V5" t="s">
        <v>13</v>
      </c>
      <c r="W5" t="s">
        <v>13</v>
      </c>
    </row>
    <row r="6" spans="1:23" x14ac:dyDescent="0.25">
      <c r="C6" t="s">
        <v>31</v>
      </c>
      <c r="D6" t="s">
        <v>31</v>
      </c>
      <c r="E6" t="s">
        <v>14</v>
      </c>
      <c r="F6" t="s">
        <v>14</v>
      </c>
      <c r="G6" t="s">
        <v>17</v>
      </c>
      <c r="H6" t="s">
        <v>17</v>
      </c>
      <c r="I6" t="s">
        <v>31</v>
      </c>
      <c r="J6" t="s">
        <v>14</v>
      </c>
      <c r="K6" t="s">
        <v>17</v>
      </c>
      <c r="L6" t="s">
        <v>31</v>
      </c>
      <c r="M6" t="s">
        <v>31</v>
      </c>
      <c r="N6" t="s">
        <v>14</v>
      </c>
      <c r="O6" t="s">
        <v>14</v>
      </c>
      <c r="P6" t="s">
        <v>17</v>
      </c>
      <c r="Q6" t="s">
        <v>17</v>
      </c>
      <c r="R6" t="s">
        <v>31</v>
      </c>
      <c r="S6" t="s">
        <v>31</v>
      </c>
      <c r="T6" t="s">
        <v>14</v>
      </c>
      <c r="U6" t="s">
        <v>14</v>
      </c>
      <c r="V6" t="s">
        <v>17</v>
      </c>
      <c r="W6" t="s">
        <v>17</v>
      </c>
    </row>
    <row r="7" spans="1:23" x14ac:dyDescent="0.25"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</row>
    <row r="8" spans="1:23" x14ac:dyDescent="0.25">
      <c r="C8" t="s">
        <v>24</v>
      </c>
      <c r="D8" t="s">
        <v>24</v>
      </c>
      <c r="E8" t="s">
        <v>24</v>
      </c>
      <c r="F8" t="s">
        <v>24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</row>
    <row r="9" spans="1:23" x14ac:dyDescent="0.25">
      <c r="C9" t="s">
        <v>25</v>
      </c>
      <c r="D9" t="s">
        <v>34</v>
      </c>
      <c r="E9" t="s">
        <v>25</v>
      </c>
      <c r="F9" t="s">
        <v>34</v>
      </c>
      <c r="G9" t="s">
        <v>25</v>
      </c>
      <c r="H9" t="s">
        <v>34</v>
      </c>
      <c r="I9" t="s">
        <v>25</v>
      </c>
      <c r="J9" t="s">
        <v>25</v>
      </c>
      <c r="K9" t="s">
        <v>25</v>
      </c>
      <c r="L9" t="s">
        <v>25</v>
      </c>
      <c r="M9" t="s">
        <v>34</v>
      </c>
      <c r="N9" t="s">
        <v>25</v>
      </c>
      <c r="O9" t="s">
        <v>34</v>
      </c>
      <c r="P9" t="s">
        <v>25</v>
      </c>
      <c r="Q9" t="s">
        <v>34</v>
      </c>
      <c r="R9" t="s">
        <v>25</v>
      </c>
      <c r="S9" t="s">
        <v>34</v>
      </c>
      <c r="T9" t="s">
        <v>25</v>
      </c>
      <c r="U9" t="s">
        <v>34</v>
      </c>
      <c r="V9" t="s">
        <v>25</v>
      </c>
      <c r="W9" t="s">
        <v>34</v>
      </c>
    </row>
    <row r="10" spans="1:23" x14ac:dyDescent="0.25">
      <c r="A10" s="3" t="s">
        <v>22</v>
      </c>
      <c r="B10" s="3" t="s">
        <v>23</v>
      </c>
      <c r="C10">
        <v>30000</v>
      </c>
      <c r="D10">
        <v>30000</v>
      </c>
      <c r="E10">
        <v>30000</v>
      </c>
      <c r="F10">
        <v>30000</v>
      </c>
      <c r="G10">
        <v>30000</v>
      </c>
      <c r="H10">
        <v>30000</v>
      </c>
      <c r="I10">
        <v>30000</v>
      </c>
      <c r="J10">
        <v>30000</v>
      </c>
      <c r="K10">
        <v>30000</v>
      </c>
      <c r="L10">
        <v>30000</v>
      </c>
      <c r="M10">
        <v>30000</v>
      </c>
      <c r="N10">
        <v>30000</v>
      </c>
      <c r="O10">
        <v>30000</v>
      </c>
      <c r="P10">
        <v>30000</v>
      </c>
      <c r="Q10">
        <v>30000</v>
      </c>
      <c r="R10">
        <v>30000</v>
      </c>
      <c r="S10">
        <v>30000</v>
      </c>
      <c r="T10">
        <v>30000</v>
      </c>
      <c r="U10">
        <v>30000</v>
      </c>
      <c r="V10">
        <v>30000</v>
      </c>
      <c r="W10">
        <v>30000</v>
      </c>
    </row>
    <row r="11" spans="1:23" x14ac:dyDescent="0.25">
      <c r="A11">
        <v>1</v>
      </c>
      <c r="B11">
        <v>1</v>
      </c>
      <c r="C11" s="6">
        <v>1</v>
      </c>
      <c r="D11" s="6">
        <v>1</v>
      </c>
      <c r="E11" s="6">
        <v>1</v>
      </c>
      <c r="F11" s="6">
        <v>1</v>
      </c>
      <c r="G11" s="6">
        <v>1</v>
      </c>
      <c r="H11" s="6">
        <v>1</v>
      </c>
      <c r="I11" s="6">
        <v>2</v>
      </c>
      <c r="J11" s="6">
        <v>2</v>
      </c>
      <c r="K11" s="6">
        <v>2</v>
      </c>
      <c r="L11" s="6">
        <v>1</v>
      </c>
      <c r="M11" s="6">
        <v>1</v>
      </c>
      <c r="N11" s="6">
        <v>2</v>
      </c>
      <c r="O11" s="6">
        <v>2</v>
      </c>
      <c r="P11" s="6">
        <v>2</v>
      </c>
      <c r="Q11" s="6">
        <v>2</v>
      </c>
      <c r="R11" s="6">
        <v>3</v>
      </c>
      <c r="S11" s="6">
        <v>3</v>
      </c>
      <c r="T11" s="6">
        <v>5</v>
      </c>
      <c r="U11" s="6">
        <v>5</v>
      </c>
      <c r="V11" s="6">
        <v>5</v>
      </c>
      <c r="W11" s="6">
        <v>5</v>
      </c>
    </row>
    <row r="12" spans="1:23" x14ac:dyDescent="0.25">
      <c r="A12">
        <v>2</v>
      </c>
      <c r="B12">
        <v>2</v>
      </c>
      <c r="C12" s="6">
        <v>2</v>
      </c>
      <c r="D12" s="6">
        <v>1</v>
      </c>
      <c r="E12" s="6">
        <v>2</v>
      </c>
      <c r="F12" s="6">
        <v>1</v>
      </c>
      <c r="G12" s="6">
        <v>1</v>
      </c>
      <c r="H12" s="6">
        <v>1</v>
      </c>
      <c r="I12" s="6">
        <v>2</v>
      </c>
      <c r="J12" s="6">
        <v>2</v>
      </c>
      <c r="K12" s="6">
        <v>2</v>
      </c>
      <c r="L12" s="6">
        <v>1</v>
      </c>
      <c r="M12" s="6">
        <v>1</v>
      </c>
      <c r="N12" s="6">
        <v>3</v>
      </c>
      <c r="O12" s="6">
        <v>3</v>
      </c>
      <c r="P12" s="6">
        <v>2</v>
      </c>
      <c r="Q12" s="6">
        <v>2</v>
      </c>
      <c r="R12" s="6">
        <v>3</v>
      </c>
      <c r="S12" s="6">
        <v>3</v>
      </c>
      <c r="T12" s="6">
        <v>5</v>
      </c>
      <c r="U12" s="6">
        <v>5</v>
      </c>
      <c r="V12" s="6">
        <v>5</v>
      </c>
      <c r="W12" s="6">
        <v>5</v>
      </c>
    </row>
    <row r="13" spans="1:23" x14ac:dyDescent="0.25">
      <c r="A13">
        <v>3</v>
      </c>
      <c r="B13">
        <v>3</v>
      </c>
      <c r="C13" s="6">
        <v>2</v>
      </c>
      <c r="D13" s="6">
        <v>1</v>
      </c>
      <c r="E13" s="6">
        <v>2</v>
      </c>
      <c r="F13" s="6">
        <v>1</v>
      </c>
      <c r="G13" s="6">
        <v>1</v>
      </c>
      <c r="H13" s="6">
        <v>1</v>
      </c>
      <c r="I13" s="6">
        <v>2</v>
      </c>
      <c r="J13" s="6">
        <v>2</v>
      </c>
      <c r="K13" s="6">
        <v>2</v>
      </c>
      <c r="L13" s="6">
        <v>2</v>
      </c>
      <c r="M13" s="6">
        <v>2</v>
      </c>
      <c r="N13" s="6">
        <v>3</v>
      </c>
      <c r="O13" s="6">
        <v>3</v>
      </c>
      <c r="P13" s="6">
        <v>3</v>
      </c>
      <c r="Q13" s="6">
        <v>3</v>
      </c>
      <c r="R13" s="6">
        <v>3</v>
      </c>
      <c r="S13" s="6">
        <v>3</v>
      </c>
      <c r="T13" s="6">
        <v>5</v>
      </c>
      <c r="U13" s="6">
        <v>5</v>
      </c>
      <c r="V13" s="6">
        <v>5</v>
      </c>
      <c r="W13" s="6">
        <v>5</v>
      </c>
    </row>
    <row r="14" spans="1:23" x14ac:dyDescent="0.25">
      <c r="A14">
        <v>4</v>
      </c>
      <c r="B14">
        <v>4</v>
      </c>
      <c r="C14" s="6">
        <v>2</v>
      </c>
      <c r="D14" s="6">
        <v>1</v>
      </c>
      <c r="E14" s="6">
        <v>2</v>
      </c>
      <c r="F14" s="6">
        <v>1</v>
      </c>
      <c r="G14" s="6">
        <v>1</v>
      </c>
      <c r="H14" s="6">
        <v>1</v>
      </c>
      <c r="I14" s="6">
        <v>2</v>
      </c>
      <c r="J14" s="6">
        <v>2</v>
      </c>
      <c r="K14" s="6">
        <v>2</v>
      </c>
      <c r="L14" s="6">
        <v>2</v>
      </c>
      <c r="M14" s="6">
        <v>2</v>
      </c>
      <c r="N14" s="6">
        <v>3</v>
      </c>
      <c r="O14" s="6">
        <v>3</v>
      </c>
      <c r="P14" s="6">
        <v>3</v>
      </c>
      <c r="Q14" s="6">
        <v>3</v>
      </c>
      <c r="R14" s="6">
        <v>3</v>
      </c>
      <c r="S14" s="6">
        <v>3</v>
      </c>
      <c r="T14" s="6">
        <v>5</v>
      </c>
      <c r="U14" s="6">
        <v>5</v>
      </c>
      <c r="V14" s="6">
        <v>5</v>
      </c>
      <c r="W14" s="6">
        <v>5</v>
      </c>
    </row>
    <row r="15" spans="1:23" x14ac:dyDescent="0.25">
      <c r="A15">
        <v>5</v>
      </c>
      <c r="B15">
        <v>5</v>
      </c>
      <c r="C15" s="6">
        <v>2</v>
      </c>
      <c r="D15" s="6">
        <v>1</v>
      </c>
      <c r="E15" s="6">
        <v>2</v>
      </c>
      <c r="F15" s="6">
        <v>1</v>
      </c>
      <c r="G15" s="6">
        <v>1</v>
      </c>
      <c r="H15" s="6">
        <v>1</v>
      </c>
      <c r="I15" s="6">
        <v>2</v>
      </c>
      <c r="J15" s="6">
        <v>2</v>
      </c>
      <c r="K15" s="6">
        <v>2</v>
      </c>
      <c r="L15" s="6">
        <v>2</v>
      </c>
      <c r="M15" s="6">
        <v>2</v>
      </c>
      <c r="N15" s="6">
        <v>3</v>
      </c>
      <c r="O15" s="6">
        <v>3</v>
      </c>
      <c r="P15" s="6">
        <v>3</v>
      </c>
      <c r="Q15" s="6">
        <v>3</v>
      </c>
      <c r="R15" s="6">
        <v>3</v>
      </c>
      <c r="S15" s="6">
        <v>3</v>
      </c>
      <c r="T15" s="6">
        <v>5</v>
      </c>
      <c r="U15" s="6">
        <v>5</v>
      </c>
      <c r="V15" s="6">
        <v>5</v>
      </c>
      <c r="W15" s="6">
        <v>5</v>
      </c>
    </row>
    <row r="16" spans="1:23" x14ac:dyDescent="0.25">
      <c r="A16">
        <v>6</v>
      </c>
      <c r="B16">
        <v>6</v>
      </c>
      <c r="C16" s="6">
        <v>2</v>
      </c>
      <c r="D16" s="6">
        <v>1</v>
      </c>
      <c r="E16" s="6">
        <v>2</v>
      </c>
      <c r="F16" s="6">
        <v>1</v>
      </c>
      <c r="G16" s="6">
        <v>1</v>
      </c>
      <c r="H16" s="6">
        <v>1</v>
      </c>
      <c r="I16" s="6">
        <v>2</v>
      </c>
      <c r="J16" s="6">
        <v>2</v>
      </c>
      <c r="K16" s="6">
        <v>2</v>
      </c>
      <c r="L16" s="6">
        <v>2</v>
      </c>
      <c r="M16" s="6">
        <v>2</v>
      </c>
      <c r="N16" s="6">
        <v>3</v>
      </c>
      <c r="O16" s="6">
        <v>3</v>
      </c>
      <c r="P16" s="6">
        <v>3</v>
      </c>
      <c r="Q16" s="6">
        <v>3</v>
      </c>
      <c r="R16" s="6">
        <v>4</v>
      </c>
      <c r="S16" s="6">
        <v>4</v>
      </c>
      <c r="T16" s="6">
        <v>6</v>
      </c>
      <c r="U16" s="6">
        <v>6</v>
      </c>
      <c r="V16" s="6">
        <v>5</v>
      </c>
      <c r="W16" s="6">
        <v>6</v>
      </c>
    </row>
    <row r="17" spans="1:23" x14ac:dyDescent="0.25">
      <c r="A17">
        <v>7</v>
      </c>
      <c r="B17">
        <v>7</v>
      </c>
      <c r="C17" s="6">
        <v>2</v>
      </c>
      <c r="D17" s="6">
        <v>1</v>
      </c>
      <c r="E17" s="6">
        <v>2</v>
      </c>
      <c r="F17" s="6">
        <v>1</v>
      </c>
      <c r="G17" s="6">
        <v>1</v>
      </c>
      <c r="H17" s="6">
        <v>1</v>
      </c>
      <c r="I17" s="6">
        <v>2</v>
      </c>
      <c r="J17" s="6">
        <v>2</v>
      </c>
      <c r="K17" s="6">
        <v>2</v>
      </c>
      <c r="L17" s="6">
        <v>2</v>
      </c>
      <c r="M17" s="6">
        <v>2</v>
      </c>
      <c r="N17" s="6">
        <v>3</v>
      </c>
      <c r="O17" s="6">
        <v>3</v>
      </c>
      <c r="P17" s="6">
        <v>3</v>
      </c>
      <c r="Q17" s="6">
        <v>3</v>
      </c>
      <c r="R17" s="6">
        <v>4</v>
      </c>
      <c r="S17" s="6">
        <v>4</v>
      </c>
      <c r="T17" s="6">
        <v>6</v>
      </c>
      <c r="U17" s="6">
        <v>6</v>
      </c>
      <c r="V17" s="6">
        <v>6</v>
      </c>
      <c r="W17" s="6">
        <v>6</v>
      </c>
    </row>
    <row r="18" spans="1:23" x14ac:dyDescent="0.25">
      <c r="A18">
        <v>8</v>
      </c>
      <c r="B18">
        <v>8</v>
      </c>
      <c r="C18" s="6">
        <v>2</v>
      </c>
      <c r="D18" s="6">
        <v>1</v>
      </c>
      <c r="E18" s="6">
        <v>2</v>
      </c>
      <c r="F18" s="6">
        <v>1</v>
      </c>
      <c r="G18" s="6">
        <v>1</v>
      </c>
      <c r="H18" s="6">
        <v>1</v>
      </c>
      <c r="I18" s="6">
        <v>2</v>
      </c>
      <c r="J18" s="6">
        <v>2</v>
      </c>
      <c r="K18" s="6">
        <v>2</v>
      </c>
      <c r="L18" s="6">
        <v>2</v>
      </c>
      <c r="M18" s="6">
        <v>2</v>
      </c>
      <c r="N18" s="6">
        <v>3</v>
      </c>
      <c r="O18" s="6">
        <v>3</v>
      </c>
      <c r="P18" s="6">
        <v>3</v>
      </c>
      <c r="Q18" s="6">
        <v>3</v>
      </c>
      <c r="R18" s="6">
        <v>4</v>
      </c>
      <c r="S18" s="6">
        <v>4</v>
      </c>
      <c r="T18" s="6">
        <v>6</v>
      </c>
      <c r="U18" s="6">
        <v>6</v>
      </c>
      <c r="V18" s="6">
        <v>6</v>
      </c>
      <c r="W18" s="6">
        <v>6</v>
      </c>
    </row>
    <row r="19" spans="1:23" x14ac:dyDescent="0.25">
      <c r="A19">
        <v>9</v>
      </c>
      <c r="B19">
        <v>9</v>
      </c>
      <c r="C19" s="6">
        <v>2</v>
      </c>
      <c r="D19" s="6">
        <v>1</v>
      </c>
      <c r="E19" s="6">
        <v>2</v>
      </c>
      <c r="F19" s="6">
        <v>1</v>
      </c>
      <c r="G19" s="6">
        <v>1</v>
      </c>
      <c r="H19" s="6">
        <v>1</v>
      </c>
      <c r="I19" s="6">
        <v>2</v>
      </c>
      <c r="J19" s="6">
        <v>2</v>
      </c>
      <c r="K19" s="6">
        <v>2</v>
      </c>
      <c r="L19" s="6">
        <v>2</v>
      </c>
      <c r="M19" s="6">
        <v>2</v>
      </c>
      <c r="N19" s="6">
        <v>3</v>
      </c>
      <c r="O19" s="6">
        <v>3</v>
      </c>
      <c r="P19" s="6">
        <v>3</v>
      </c>
      <c r="Q19" s="6">
        <v>3</v>
      </c>
      <c r="R19" s="6">
        <v>4</v>
      </c>
      <c r="S19" s="6">
        <v>4</v>
      </c>
      <c r="T19" s="6">
        <v>6</v>
      </c>
      <c r="U19" s="6">
        <v>6</v>
      </c>
      <c r="V19" s="6">
        <v>6</v>
      </c>
      <c r="W19" s="6">
        <v>6</v>
      </c>
    </row>
    <row r="20" spans="1:23" x14ac:dyDescent="0.25">
      <c r="A20">
        <v>10</v>
      </c>
      <c r="B20">
        <v>10</v>
      </c>
      <c r="C20" s="6">
        <v>2</v>
      </c>
      <c r="D20" s="6">
        <v>1</v>
      </c>
      <c r="E20" s="6">
        <v>2</v>
      </c>
      <c r="F20" s="6">
        <v>1</v>
      </c>
      <c r="G20" s="6">
        <v>1</v>
      </c>
      <c r="H20" s="6">
        <v>1</v>
      </c>
      <c r="I20" s="6">
        <v>2</v>
      </c>
      <c r="J20" s="6">
        <v>2</v>
      </c>
      <c r="K20" s="6">
        <v>2</v>
      </c>
      <c r="L20" s="6">
        <v>2</v>
      </c>
      <c r="M20" s="6">
        <v>2</v>
      </c>
      <c r="N20" s="6">
        <v>3</v>
      </c>
      <c r="O20" s="6">
        <v>3</v>
      </c>
      <c r="P20" s="6">
        <v>3</v>
      </c>
      <c r="Q20" s="6">
        <v>3</v>
      </c>
      <c r="R20" s="6">
        <v>4</v>
      </c>
      <c r="S20" s="6">
        <v>4</v>
      </c>
      <c r="T20" s="6">
        <v>6</v>
      </c>
      <c r="U20" s="6">
        <v>6</v>
      </c>
      <c r="V20" s="6">
        <v>6</v>
      </c>
      <c r="W20" s="6">
        <v>6</v>
      </c>
    </row>
    <row r="21" spans="1:23" x14ac:dyDescent="0.25">
      <c r="A21">
        <v>11</v>
      </c>
      <c r="B21">
        <v>11</v>
      </c>
      <c r="C21" s="6">
        <v>2</v>
      </c>
      <c r="D21" s="6">
        <v>1</v>
      </c>
      <c r="E21" s="6">
        <v>2</v>
      </c>
      <c r="F21" s="6">
        <v>1</v>
      </c>
      <c r="G21" s="6">
        <v>1</v>
      </c>
      <c r="H21" s="6">
        <v>1</v>
      </c>
      <c r="I21" s="6">
        <v>2</v>
      </c>
      <c r="J21" s="6">
        <v>2</v>
      </c>
      <c r="K21" s="6">
        <v>2</v>
      </c>
      <c r="L21" s="6">
        <v>2</v>
      </c>
      <c r="M21" s="6">
        <v>2</v>
      </c>
      <c r="N21" s="6">
        <v>3</v>
      </c>
      <c r="O21" s="6">
        <v>3</v>
      </c>
      <c r="P21" s="6">
        <v>3</v>
      </c>
      <c r="Q21" s="6">
        <v>3</v>
      </c>
      <c r="R21" s="6">
        <v>4</v>
      </c>
      <c r="S21" s="6">
        <v>4</v>
      </c>
      <c r="T21" s="6">
        <v>6</v>
      </c>
      <c r="U21" s="6">
        <v>6</v>
      </c>
      <c r="V21" s="6">
        <v>6</v>
      </c>
      <c r="W21" s="6">
        <v>6</v>
      </c>
    </row>
    <row r="22" spans="1:23" x14ac:dyDescent="0.25">
      <c r="A22">
        <v>12</v>
      </c>
      <c r="B22">
        <v>12</v>
      </c>
      <c r="C22" s="6">
        <v>2</v>
      </c>
      <c r="D22" s="6">
        <v>1</v>
      </c>
      <c r="E22" s="6">
        <v>2</v>
      </c>
      <c r="F22" s="6">
        <v>1</v>
      </c>
      <c r="G22" s="6">
        <v>1</v>
      </c>
      <c r="H22" s="6">
        <v>1</v>
      </c>
      <c r="I22" s="6">
        <v>2</v>
      </c>
      <c r="J22" s="6">
        <v>2</v>
      </c>
      <c r="K22" s="6">
        <v>2</v>
      </c>
      <c r="L22" s="6">
        <v>2</v>
      </c>
      <c r="M22" s="6">
        <v>2</v>
      </c>
      <c r="N22" s="6">
        <v>3</v>
      </c>
      <c r="O22" s="6">
        <v>3</v>
      </c>
      <c r="P22" s="6">
        <v>3</v>
      </c>
      <c r="Q22" s="6">
        <v>3</v>
      </c>
      <c r="R22" s="6">
        <v>4</v>
      </c>
      <c r="S22" s="6">
        <v>4</v>
      </c>
      <c r="T22" s="6">
        <v>6</v>
      </c>
      <c r="U22" s="6">
        <v>6</v>
      </c>
      <c r="V22" s="6">
        <v>6</v>
      </c>
      <c r="W22" s="6">
        <v>6</v>
      </c>
    </row>
    <row r="23" spans="1:23" x14ac:dyDescent="0.25">
      <c r="A23">
        <v>13</v>
      </c>
      <c r="B23">
        <v>13</v>
      </c>
      <c r="C23" s="6">
        <v>2</v>
      </c>
      <c r="D23" s="6">
        <v>1</v>
      </c>
      <c r="E23" s="6">
        <v>2</v>
      </c>
      <c r="F23" s="6">
        <v>1</v>
      </c>
      <c r="G23" s="6">
        <v>1</v>
      </c>
      <c r="H23" s="6">
        <v>1</v>
      </c>
      <c r="I23" s="6">
        <v>2</v>
      </c>
      <c r="J23" s="6">
        <v>2</v>
      </c>
      <c r="K23" s="6">
        <v>2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x14ac:dyDescent="0.25">
      <c r="A24">
        <v>14</v>
      </c>
      <c r="B24">
        <v>14</v>
      </c>
      <c r="C24" s="6">
        <v>2</v>
      </c>
      <c r="D24" s="6">
        <v>1</v>
      </c>
      <c r="E24" s="6">
        <v>2</v>
      </c>
      <c r="F24" s="6">
        <v>1</v>
      </c>
      <c r="G24" s="6">
        <v>1</v>
      </c>
      <c r="H24" s="6">
        <v>1</v>
      </c>
      <c r="I24" s="6">
        <v>2</v>
      </c>
      <c r="J24" s="6">
        <v>2</v>
      </c>
      <c r="K24" s="6">
        <v>2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x14ac:dyDescent="0.25">
      <c r="A25">
        <v>15</v>
      </c>
      <c r="B25">
        <v>15</v>
      </c>
      <c r="C25" s="6">
        <v>2</v>
      </c>
      <c r="D25" s="6">
        <v>1</v>
      </c>
      <c r="E25" s="6">
        <v>2</v>
      </c>
      <c r="F25" s="6">
        <v>1</v>
      </c>
      <c r="G25" s="6">
        <v>1</v>
      </c>
      <c r="H25" s="6">
        <v>1</v>
      </c>
      <c r="I25" s="6">
        <v>2</v>
      </c>
      <c r="J25" s="6">
        <v>2</v>
      </c>
      <c r="K25" s="6">
        <v>2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x14ac:dyDescent="0.25">
      <c r="A26">
        <v>16</v>
      </c>
      <c r="B26">
        <v>16</v>
      </c>
      <c r="C26" s="6">
        <v>2</v>
      </c>
      <c r="D26" s="6">
        <v>1</v>
      </c>
      <c r="E26" s="6">
        <v>2</v>
      </c>
      <c r="F26" s="6">
        <v>1</v>
      </c>
      <c r="G26" s="6">
        <v>1</v>
      </c>
      <c r="H26" s="6">
        <v>1</v>
      </c>
      <c r="I26" s="6">
        <v>2</v>
      </c>
      <c r="J26" s="6">
        <v>2</v>
      </c>
      <c r="K26" s="6">
        <v>2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x14ac:dyDescent="0.25">
      <c r="A27">
        <v>17</v>
      </c>
      <c r="B27">
        <v>17</v>
      </c>
      <c r="C27" s="6">
        <v>2</v>
      </c>
      <c r="D27" s="6">
        <v>1</v>
      </c>
      <c r="E27" s="6">
        <v>2</v>
      </c>
      <c r="F27" s="6">
        <v>1</v>
      </c>
      <c r="G27" s="6">
        <v>1</v>
      </c>
      <c r="H27" s="6">
        <v>1</v>
      </c>
      <c r="I27" s="6">
        <v>2</v>
      </c>
      <c r="J27" s="6">
        <v>2</v>
      </c>
      <c r="K27" s="6">
        <v>2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x14ac:dyDescent="0.25">
      <c r="A28">
        <v>18</v>
      </c>
      <c r="B28">
        <v>18</v>
      </c>
      <c r="C28" s="6">
        <v>2</v>
      </c>
      <c r="D28" s="6">
        <v>1</v>
      </c>
      <c r="E28" s="6">
        <v>2</v>
      </c>
      <c r="F28" s="6">
        <v>1</v>
      </c>
      <c r="G28" s="6">
        <v>1</v>
      </c>
      <c r="H28" s="6">
        <v>1</v>
      </c>
      <c r="I28" s="6">
        <v>2</v>
      </c>
      <c r="J28" s="6">
        <v>2</v>
      </c>
      <c r="K28" s="6">
        <v>2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x14ac:dyDescent="0.25">
      <c r="A29">
        <v>19</v>
      </c>
      <c r="B29">
        <v>19</v>
      </c>
      <c r="C29" s="6">
        <v>2</v>
      </c>
      <c r="D29" s="6">
        <v>1</v>
      </c>
      <c r="E29" s="6">
        <v>2</v>
      </c>
      <c r="F29" s="6">
        <v>1</v>
      </c>
      <c r="G29" s="6">
        <v>1</v>
      </c>
      <c r="H29" s="6">
        <v>1</v>
      </c>
      <c r="I29" s="6">
        <v>2</v>
      </c>
      <c r="J29" s="6">
        <v>4</v>
      </c>
      <c r="K29" s="6">
        <v>2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x14ac:dyDescent="0.25">
      <c r="A30">
        <v>20</v>
      </c>
      <c r="B30">
        <v>20</v>
      </c>
      <c r="C30" s="6">
        <v>2</v>
      </c>
      <c r="D30" s="6">
        <v>1</v>
      </c>
      <c r="E30" s="6">
        <v>2</v>
      </c>
      <c r="F30" s="6">
        <v>1</v>
      </c>
      <c r="G30" s="6">
        <v>1</v>
      </c>
      <c r="H30" s="6">
        <v>1</v>
      </c>
      <c r="I30" s="6">
        <v>2</v>
      </c>
      <c r="J30" s="6">
        <v>4</v>
      </c>
      <c r="K30" s="6">
        <v>2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x14ac:dyDescent="0.25">
      <c r="A31">
        <v>21</v>
      </c>
      <c r="B31">
        <v>21</v>
      </c>
      <c r="C31" s="6">
        <v>2</v>
      </c>
      <c r="D31" s="6">
        <v>1</v>
      </c>
      <c r="E31" s="6">
        <v>2</v>
      </c>
      <c r="F31" s="6">
        <v>1</v>
      </c>
      <c r="G31" s="6">
        <v>1</v>
      </c>
      <c r="H31" s="6">
        <v>1</v>
      </c>
      <c r="I31" s="6">
        <v>2</v>
      </c>
      <c r="J31" s="6">
        <v>4</v>
      </c>
      <c r="K31" s="6">
        <v>2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x14ac:dyDescent="0.25">
      <c r="A32">
        <v>22</v>
      </c>
      <c r="B32">
        <v>22</v>
      </c>
      <c r="C32" s="6">
        <v>2</v>
      </c>
      <c r="D32" s="6">
        <v>1</v>
      </c>
      <c r="E32" s="6">
        <v>2</v>
      </c>
      <c r="F32" s="6">
        <v>1</v>
      </c>
      <c r="G32" s="6">
        <v>1</v>
      </c>
      <c r="H32" s="6">
        <v>1</v>
      </c>
      <c r="I32" s="6">
        <v>2</v>
      </c>
      <c r="J32" s="6">
        <v>4</v>
      </c>
      <c r="K32" s="6">
        <v>2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x14ac:dyDescent="0.25">
      <c r="A33">
        <v>23</v>
      </c>
      <c r="B33">
        <v>23</v>
      </c>
      <c r="C33" s="6">
        <v>2</v>
      </c>
      <c r="D33" s="6">
        <v>1</v>
      </c>
      <c r="E33" s="6">
        <v>2</v>
      </c>
      <c r="F33" s="6">
        <v>1</v>
      </c>
      <c r="G33" s="6">
        <v>1</v>
      </c>
      <c r="H33" s="6">
        <v>1</v>
      </c>
      <c r="I33" s="6">
        <v>2</v>
      </c>
      <c r="J33" s="6">
        <v>4</v>
      </c>
      <c r="K33" s="6">
        <v>2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x14ac:dyDescent="0.25">
      <c r="A34">
        <v>24</v>
      </c>
      <c r="B34">
        <v>24</v>
      </c>
      <c r="C34" s="6">
        <v>2</v>
      </c>
      <c r="D34" s="6">
        <v>1</v>
      </c>
      <c r="E34" s="6">
        <v>2</v>
      </c>
      <c r="F34" s="6">
        <v>1</v>
      </c>
      <c r="G34" s="6">
        <v>1</v>
      </c>
      <c r="H34" s="6">
        <v>1</v>
      </c>
      <c r="I34" s="6">
        <v>2</v>
      </c>
      <c r="J34" s="6">
        <v>4</v>
      </c>
      <c r="K34" s="6">
        <v>2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x14ac:dyDescent="0.25">
      <c r="A35">
        <v>25</v>
      </c>
      <c r="B35">
        <v>25</v>
      </c>
      <c r="C35" s="6">
        <v>2</v>
      </c>
      <c r="D35" s="6">
        <v>1</v>
      </c>
      <c r="E35" s="6">
        <v>2</v>
      </c>
      <c r="F35" s="6">
        <v>1</v>
      </c>
      <c r="G35" s="6">
        <v>1</v>
      </c>
      <c r="H35" s="6">
        <v>1</v>
      </c>
      <c r="I35" s="6">
        <v>2</v>
      </c>
      <c r="J35" s="6">
        <v>4</v>
      </c>
      <c r="K35" s="6">
        <v>2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x14ac:dyDescent="0.25">
      <c r="A36">
        <v>26</v>
      </c>
      <c r="B36">
        <v>26</v>
      </c>
      <c r="C36" s="6">
        <v>2</v>
      </c>
      <c r="D36" s="6">
        <v>1</v>
      </c>
      <c r="E36" s="6">
        <v>2</v>
      </c>
      <c r="F36" s="6">
        <v>1</v>
      </c>
      <c r="G36" s="6">
        <v>1</v>
      </c>
      <c r="H36" s="6">
        <v>1</v>
      </c>
      <c r="I36" s="6">
        <v>2</v>
      </c>
      <c r="J36" s="6">
        <v>4</v>
      </c>
      <c r="K36" s="6">
        <v>2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x14ac:dyDescent="0.25">
      <c r="A37">
        <v>27</v>
      </c>
      <c r="B37">
        <v>27</v>
      </c>
      <c r="C37" s="6">
        <v>2</v>
      </c>
      <c r="D37" s="6">
        <v>1</v>
      </c>
      <c r="E37" s="6">
        <v>2</v>
      </c>
      <c r="F37" s="6">
        <v>1</v>
      </c>
      <c r="G37" s="6">
        <v>1</v>
      </c>
      <c r="H37" s="6">
        <v>1</v>
      </c>
      <c r="I37" s="6">
        <v>2</v>
      </c>
      <c r="J37" s="6">
        <v>4</v>
      </c>
      <c r="K37" s="6">
        <v>2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x14ac:dyDescent="0.25">
      <c r="A38">
        <v>28</v>
      </c>
      <c r="B38">
        <v>28</v>
      </c>
      <c r="C38" s="6">
        <v>2</v>
      </c>
      <c r="D38" s="6">
        <v>1</v>
      </c>
      <c r="E38" s="6">
        <v>2</v>
      </c>
      <c r="F38" s="6">
        <v>1</v>
      </c>
      <c r="G38" s="6">
        <v>1</v>
      </c>
      <c r="H38" s="6">
        <v>1</v>
      </c>
      <c r="I38" s="6">
        <v>2</v>
      </c>
      <c r="J38" s="6">
        <v>4</v>
      </c>
      <c r="K38" s="6">
        <v>2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x14ac:dyDescent="0.25">
      <c r="A39">
        <v>29</v>
      </c>
      <c r="B39">
        <v>29</v>
      </c>
      <c r="C39" s="6">
        <v>2</v>
      </c>
      <c r="D39" s="6">
        <v>1</v>
      </c>
      <c r="E39" s="6">
        <v>2</v>
      </c>
      <c r="F39" s="6">
        <v>1</v>
      </c>
      <c r="G39" s="6">
        <v>1</v>
      </c>
      <c r="H39" s="6">
        <v>1</v>
      </c>
      <c r="I39" s="6">
        <v>2</v>
      </c>
      <c r="J39" s="6">
        <v>4</v>
      </c>
      <c r="K39" s="6">
        <v>2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x14ac:dyDescent="0.25">
      <c r="A40">
        <v>30</v>
      </c>
      <c r="B40">
        <v>30</v>
      </c>
      <c r="C40" s="6">
        <v>2</v>
      </c>
      <c r="D40" s="6">
        <v>1</v>
      </c>
      <c r="E40" s="6">
        <v>2</v>
      </c>
      <c r="F40" s="6">
        <v>1</v>
      </c>
      <c r="G40" s="6">
        <v>1</v>
      </c>
      <c r="H40" s="6">
        <v>1</v>
      </c>
      <c r="I40" s="6">
        <v>2</v>
      </c>
      <c r="J40" s="6">
        <v>4</v>
      </c>
      <c r="K40" s="6">
        <v>2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x14ac:dyDescent="0.25">
      <c r="A41">
        <v>31</v>
      </c>
      <c r="B41">
        <v>31</v>
      </c>
      <c r="C41" s="6">
        <v>2</v>
      </c>
      <c r="D41" s="6">
        <v>1</v>
      </c>
      <c r="E41" s="6">
        <v>2</v>
      </c>
      <c r="F41" s="6">
        <v>1</v>
      </c>
      <c r="G41" s="6">
        <v>1</v>
      </c>
      <c r="H41" s="6">
        <v>1</v>
      </c>
      <c r="I41" s="6">
        <v>2</v>
      </c>
      <c r="J41" s="6">
        <v>4</v>
      </c>
      <c r="K41" s="6">
        <v>2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x14ac:dyDescent="0.25">
      <c r="A42">
        <v>32</v>
      </c>
      <c r="B42">
        <v>32</v>
      </c>
      <c r="C42" s="6">
        <v>2</v>
      </c>
      <c r="D42" s="6">
        <v>1</v>
      </c>
      <c r="E42" s="6">
        <v>2</v>
      </c>
      <c r="F42" s="6">
        <v>1</v>
      </c>
      <c r="G42" s="6">
        <v>1</v>
      </c>
      <c r="H42" s="6">
        <v>1</v>
      </c>
      <c r="I42" s="6">
        <v>2</v>
      </c>
      <c r="J42" s="6">
        <v>4</v>
      </c>
      <c r="K42" s="6">
        <v>2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x14ac:dyDescent="0.25">
      <c r="A43">
        <v>33</v>
      </c>
      <c r="B43">
        <v>33</v>
      </c>
      <c r="C43" s="6">
        <v>2</v>
      </c>
      <c r="D43" s="6">
        <v>1</v>
      </c>
      <c r="E43" s="6">
        <v>2</v>
      </c>
      <c r="F43" s="6">
        <v>1</v>
      </c>
      <c r="G43" s="6">
        <v>1</v>
      </c>
      <c r="H43" s="6">
        <v>1</v>
      </c>
      <c r="I43" s="6">
        <v>2</v>
      </c>
      <c r="J43" s="6">
        <v>4</v>
      </c>
      <c r="K43" s="6">
        <v>2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x14ac:dyDescent="0.25">
      <c r="A44">
        <v>34</v>
      </c>
      <c r="B44">
        <v>34</v>
      </c>
      <c r="C44" s="6">
        <v>2</v>
      </c>
      <c r="D44" s="6">
        <v>1</v>
      </c>
      <c r="E44" s="6">
        <v>2</v>
      </c>
      <c r="F44" s="6">
        <v>1</v>
      </c>
      <c r="G44" s="6">
        <v>1</v>
      </c>
      <c r="H44" s="6">
        <v>1</v>
      </c>
      <c r="I44" s="6">
        <v>2</v>
      </c>
      <c r="J44" s="6">
        <v>4</v>
      </c>
      <c r="K44" s="6">
        <v>2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x14ac:dyDescent="0.25">
      <c r="A45">
        <v>35</v>
      </c>
      <c r="B45">
        <v>35</v>
      </c>
      <c r="C45" s="6">
        <v>2</v>
      </c>
      <c r="D45" s="6">
        <v>1</v>
      </c>
      <c r="E45" s="6">
        <v>2</v>
      </c>
      <c r="F45" s="6">
        <v>1</v>
      </c>
      <c r="G45" s="6">
        <v>1</v>
      </c>
      <c r="H45" s="6">
        <v>1</v>
      </c>
      <c r="I45" s="6">
        <v>2</v>
      </c>
      <c r="J45" s="6">
        <v>4</v>
      </c>
      <c r="K45" s="6">
        <v>2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x14ac:dyDescent="0.25">
      <c r="A46">
        <v>36</v>
      </c>
      <c r="B46">
        <v>36</v>
      </c>
      <c r="C46" s="6">
        <v>2</v>
      </c>
      <c r="D46" s="6">
        <v>1</v>
      </c>
      <c r="E46" s="6">
        <v>2</v>
      </c>
      <c r="F46" s="6">
        <v>1</v>
      </c>
      <c r="G46" s="6">
        <v>1</v>
      </c>
      <c r="H46" s="6">
        <v>1</v>
      </c>
      <c r="I46" s="6">
        <v>2</v>
      </c>
      <c r="J46" s="6">
        <v>4</v>
      </c>
      <c r="K46" s="6">
        <v>2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x14ac:dyDescent="0.25">
      <c r="A47">
        <v>37</v>
      </c>
      <c r="B47">
        <v>37</v>
      </c>
      <c r="C47" s="6">
        <v>2</v>
      </c>
      <c r="D47" s="6">
        <v>1</v>
      </c>
      <c r="E47" s="6">
        <v>2</v>
      </c>
      <c r="F47" s="6">
        <v>1</v>
      </c>
      <c r="G47" s="6">
        <v>1</v>
      </c>
      <c r="H47" s="6">
        <v>1</v>
      </c>
      <c r="I47" s="6">
        <v>2</v>
      </c>
      <c r="J47" s="6">
        <v>4</v>
      </c>
      <c r="K47" s="6">
        <v>2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x14ac:dyDescent="0.25">
      <c r="A48">
        <v>38</v>
      </c>
      <c r="B48">
        <v>38</v>
      </c>
      <c r="C48" s="6">
        <v>2</v>
      </c>
      <c r="D48" s="6">
        <v>1</v>
      </c>
      <c r="E48" s="6">
        <v>2</v>
      </c>
      <c r="F48" s="6">
        <v>1</v>
      </c>
      <c r="G48" s="6">
        <v>1</v>
      </c>
      <c r="H48" s="6">
        <v>1</v>
      </c>
      <c r="I48" s="6">
        <v>2</v>
      </c>
      <c r="J48" s="6">
        <v>4</v>
      </c>
      <c r="K48" s="6">
        <v>2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x14ac:dyDescent="0.25">
      <c r="A49">
        <v>39</v>
      </c>
      <c r="B49">
        <v>39</v>
      </c>
      <c r="C49" s="6">
        <v>2</v>
      </c>
      <c r="D49" s="6">
        <v>1</v>
      </c>
      <c r="E49" s="6">
        <v>2</v>
      </c>
      <c r="F49" s="6">
        <v>1</v>
      </c>
      <c r="G49" s="6">
        <v>1</v>
      </c>
      <c r="H49" s="6">
        <v>1</v>
      </c>
      <c r="I49" s="6">
        <v>2</v>
      </c>
      <c r="J49" s="6">
        <v>4</v>
      </c>
      <c r="K49" s="6">
        <v>2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x14ac:dyDescent="0.25">
      <c r="A50">
        <v>40</v>
      </c>
      <c r="B50">
        <v>40</v>
      </c>
      <c r="C50" s="6">
        <v>2</v>
      </c>
      <c r="D50" s="6">
        <v>1</v>
      </c>
      <c r="E50" s="6">
        <v>2</v>
      </c>
      <c r="F50" s="6">
        <v>1</v>
      </c>
      <c r="G50" s="6">
        <v>1</v>
      </c>
      <c r="H50" s="6">
        <v>1</v>
      </c>
      <c r="I50" s="6">
        <v>2</v>
      </c>
      <c r="J50" s="6">
        <v>4</v>
      </c>
      <c r="K50" s="6">
        <v>2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x14ac:dyDescent="0.25">
      <c r="A51">
        <v>41</v>
      </c>
      <c r="B51">
        <v>41</v>
      </c>
      <c r="C51" s="6">
        <v>2</v>
      </c>
      <c r="D51" s="6">
        <v>1</v>
      </c>
      <c r="E51" s="6">
        <v>2</v>
      </c>
      <c r="F51" s="6">
        <v>1</v>
      </c>
      <c r="G51" s="6">
        <v>1</v>
      </c>
      <c r="H51" s="6">
        <v>1</v>
      </c>
      <c r="I51" s="6">
        <v>2</v>
      </c>
      <c r="J51" s="6">
        <v>4</v>
      </c>
      <c r="K51" s="6">
        <v>2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x14ac:dyDescent="0.25">
      <c r="A52">
        <v>42</v>
      </c>
      <c r="B52">
        <v>42</v>
      </c>
      <c r="C52" s="6">
        <v>2</v>
      </c>
      <c r="D52" s="6">
        <v>1</v>
      </c>
      <c r="E52" s="6">
        <v>2</v>
      </c>
      <c r="F52" s="6">
        <v>1</v>
      </c>
      <c r="G52" s="6">
        <v>1</v>
      </c>
      <c r="H52" s="6">
        <v>1</v>
      </c>
      <c r="I52" s="6">
        <v>2</v>
      </c>
      <c r="J52" s="6">
        <v>4</v>
      </c>
      <c r="K52" s="6">
        <v>2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x14ac:dyDescent="0.25">
      <c r="A53">
        <v>43</v>
      </c>
      <c r="B53">
        <v>43</v>
      </c>
      <c r="C53" s="6">
        <v>2</v>
      </c>
      <c r="D53" s="6">
        <v>1</v>
      </c>
      <c r="E53" s="6">
        <v>2</v>
      </c>
      <c r="F53" s="6">
        <v>1</v>
      </c>
      <c r="G53" s="6">
        <v>1</v>
      </c>
      <c r="H53" s="6">
        <v>1</v>
      </c>
      <c r="I53" s="6">
        <v>2</v>
      </c>
      <c r="J53" s="6">
        <v>4</v>
      </c>
      <c r="K53" s="6">
        <v>2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x14ac:dyDescent="0.25">
      <c r="A54">
        <v>44</v>
      </c>
      <c r="B54">
        <v>44</v>
      </c>
      <c r="C54" s="6">
        <v>2</v>
      </c>
      <c r="D54" s="6">
        <v>1</v>
      </c>
      <c r="E54" s="6">
        <v>2</v>
      </c>
      <c r="F54" s="6">
        <v>1</v>
      </c>
      <c r="G54" s="6">
        <v>1</v>
      </c>
      <c r="H54" s="6">
        <v>1</v>
      </c>
      <c r="I54" s="6">
        <v>2</v>
      </c>
      <c r="J54" s="6">
        <v>4</v>
      </c>
      <c r="K54" s="6">
        <v>2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x14ac:dyDescent="0.25">
      <c r="A55">
        <v>45</v>
      </c>
      <c r="B55">
        <v>45</v>
      </c>
      <c r="C55" s="6">
        <v>2</v>
      </c>
      <c r="D55" s="6">
        <v>1</v>
      </c>
      <c r="E55" s="6">
        <v>2</v>
      </c>
      <c r="F55" s="6">
        <v>1</v>
      </c>
      <c r="G55" s="6">
        <v>1</v>
      </c>
      <c r="H55" s="6">
        <v>1</v>
      </c>
      <c r="I55" s="6">
        <v>2</v>
      </c>
      <c r="J55" s="6">
        <v>4</v>
      </c>
      <c r="K55" s="6">
        <v>2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x14ac:dyDescent="0.25">
      <c r="A56">
        <v>46</v>
      </c>
      <c r="B56">
        <v>46</v>
      </c>
      <c r="C56" s="6">
        <v>2</v>
      </c>
      <c r="D56" s="6">
        <v>1</v>
      </c>
      <c r="E56" s="6">
        <v>2</v>
      </c>
      <c r="F56" s="6">
        <v>1</v>
      </c>
      <c r="G56" s="6">
        <v>1</v>
      </c>
      <c r="H56" s="6">
        <v>1</v>
      </c>
      <c r="I56" s="6">
        <v>2</v>
      </c>
      <c r="J56" s="6">
        <v>4</v>
      </c>
      <c r="K56" s="6">
        <v>2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x14ac:dyDescent="0.25">
      <c r="A57">
        <v>47</v>
      </c>
      <c r="B57">
        <v>47</v>
      </c>
      <c r="C57" s="6">
        <v>2</v>
      </c>
      <c r="D57" s="6">
        <v>1</v>
      </c>
      <c r="E57" s="6">
        <v>2</v>
      </c>
      <c r="F57" s="6">
        <v>1</v>
      </c>
      <c r="G57" s="6">
        <v>1</v>
      </c>
      <c r="H57" s="6">
        <v>1</v>
      </c>
      <c r="I57" s="6">
        <v>2</v>
      </c>
      <c r="J57" s="6">
        <v>4</v>
      </c>
      <c r="K57" s="6">
        <v>2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x14ac:dyDescent="0.25">
      <c r="A58">
        <v>48</v>
      </c>
      <c r="B58">
        <v>48</v>
      </c>
      <c r="C58" s="6">
        <v>2</v>
      </c>
      <c r="D58" s="6">
        <v>1</v>
      </c>
      <c r="E58" s="6">
        <v>2</v>
      </c>
      <c r="F58" s="6">
        <v>1</v>
      </c>
      <c r="G58" s="6">
        <v>1</v>
      </c>
      <c r="H58" s="6">
        <v>1</v>
      </c>
      <c r="I58" s="6">
        <v>2</v>
      </c>
      <c r="J58" s="6">
        <v>4</v>
      </c>
      <c r="K58" s="6">
        <v>2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x14ac:dyDescent="0.25">
      <c r="A59">
        <v>49</v>
      </c>
      <c r="B59">
        <v>49</v>
      </c>
      <c r="C59" s="6">
        <v>2</v>
      </c>
      <c r="D59" s="6">
        <v>1</v>
      </c>
      <c r="E59" s="6">
        <v>2</v>
      </c>
      <c r="F59" s="6">
        <v>1</v>
      </c>
      <c r="G59" s="6">
        <v>1</v>
      </c>
      <c r="H59" s="6">
        <v>1</v>
      </c>
      <c r="I59" s="6">
        <v>2</v>
      </c>
      <c r="J59" s="6">
        <v>4</v>
      </c>
      <c r="K59" s="6">
        <v>2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x14ac:dyDescent="0.25">
      <c r="A60">
        <v>50</v>
      </c>
      <c r="B60">
        <v>50</v>
      </c>
      <c r="C60" s="6">
        <v>2</v>
      </c>
      <c r="D60" s="6">
        <v>1</v>
      </c>
      <c r="E60" s="6">
        <v>2</v>
      </c>
      <c r="F60" s="6">
        <v>1</v>
      </c>
      <c r="G60" s="6">
        <v>1</v>
      </c>
      <c r="H60" s="6">
        <v>1</v>
      </c>
      <c r="I60" s="6">
        <v>2</v>
      </c>
      <c r="J60" s="6">
        <v>4</v>
      </c>
      <c r="K60" s="6">
        <v>2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x14ac:dyDescent="0.25">
      <c r="A61">
        <v>51</v>
      </c>
      <c r="B61">
        <v>51</v>
      </c>
      <c r="C61" s="6">
        <v>2</v>
      </c>
      <c r="D61" s="6">
        <v>1</v>
      </c>
      <c r="E61" s="6">
        <v>2</v>
      </c>
      <c r="F61" s="6">
        <v>1</v>
      </c>
      <c r="G61" s="6">
        <v>1</v>
      </c>
      <c r="H61" s="6">
        <v>1</v>
      </c>
      <c r="I61" s="6">
        <v>2</v>
      </c>
      <c r="J61" s="6">
        <v>4</v>
      </c>
      <c r="K61" s="6">
        <v>2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x14ac:dyDescent="0.25">
      <c r="A62">
        <v>52</v>
      </c>
      <c r="B62">
        <v>52</v>
      </c>
      <c r="C62" s="6">
        <v>2</v>
      </c>
      <c r="D62" s="6">
        <v>1</v>
      </c>
      <c r="E62" s="6">
        <v>2</v>
      </c>
      <c r="F62" s="6">
        <v>1</v>
      </c>
      <c r="G62" s="6">
        <v>1</v>
      </c>
      <c r="H62" s="6">
        <v>1</v>
      </c>
      <c r="I62" s="6">
        <v>2</v>
      </c>
      <c r="J62" s="6">
        <v>4</v>
      </c>
      <c r="K62" s="6">
        <v>2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x14ac:dyDescent="0.25">
      <c r="A63">
        <v>53</v>
      </c>
      <c r="B63">
        <v>53</v>
      </c>
      <c r="C63" s="6">
        <v>2</v>
      </c>
      <c r="D63" s="6">
        <v>1</v>
      </c>
      <c r="E63" s="6">
        <v>2</v>
      </c>
      <c r="F63" s="6">
        <v>1</v>
      </c>
      <c r="G63" s="6">
        <v>1</v>
      </c>
      <c r="H63" s="6">
        <v>1</v>
      </c>
      <c r="I63" s="6">
        <v>2</v>
      </c>
      <c r="J63" s="6">
        <v>4</v>
      </c>
      <c r="K63" s="6">
        <v>2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x14ac:dyDescent="0.25">
      <c r="A64">
        <v>54</v>
      </c>
      <c r="B64">
        <v>54</v>
      </c>
      <c r="C64" s="6">
        <v>2</v>
      </c>
      <c r="D64" s="6">
        <v>1</v>
      </c>
      <c r="E64" s="6">
        <v>2</v>
      </c>
      <c r="F64" s="6">
        <v>1</v>
      </c>
      <c r="G64" s="6">
        <v>1</v>
      </c>
      <c r="H64" s="6">
        <v>1</v>
      </c>
      <c r="I64" s="6">
        <v>2</v>
      </c>
      <c r="J64" s="6">
        <v>4</v>
      </c>
      <c r="K64" s="6">
        <v>2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x14ac:dyDescent="0.25">
      <c r="A65">
        <v>55</v>
      </c>
      <c r="B65">
        <v>55</v>
      </c>
      <c r="C65" s="6">
        <v>2</v>
      </c>
      <c r="D65" s="6">
        <v>1</v>
      </c>
      <c r="E65" s="6">
        <v>2</v>
      </c>
      <c r="F65" s="6">
        <v>1</v>
      </c>
      <c r="G65" s="6">
        <v>1</v>
      </c>
      <c r="H65" s="6">
        <v>1</v>
      </c>
      <c r="I65" s="6">
        <v>2</v>
      </c>
      <c r="J65" s="6">
        <v>4</v>
      </c>
      <c r="K65" s="6">
        <v>2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x14ac:dyDescent="0.25">
      <c r="A66">
        <v>56</v>
      </c>
      <c r="B66">
        <v>56</v>
      </c>
      <c r="C66" s="6">
        <v>2</v>
      </c>
      <c r="D66" s="6">
        <v>1</v>
      </c>
      <c r="E66" s="6">
        <v>2</v>
      </c>
      <c r="F66" s="6">
        <v>1</v>
      </c>
      <c r="G66" s="6">
        <v>1</v>
      </c>
      <c r="H66" s="6">
        <v>1</v>
      </c>
      <c r="I66" s="6">
        <v>2</v>
      </c>
      <c r="J66" s="6">
        <v>4</v>
      </c>
      <c r="K66" s="6">
        <v>2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x14ac:dyDescent="0.25">
      <c r="A67">
        <v>57</v>
      </c>
      <c r="B67">
        <v>57</v>
      </c>
      <c r="C67" s="6">
        <v>2</v>
      </c>
      <c r="D67" s="6">
        <v>1</v>
      </c>
      <c r="E67" s="6">
        <v>2</v>
      </c>
      <c r="F67" s="6">
        <v>1</v>
      </c>
      <c r="G67" s="6">
        <v>1</v>
      </c>
      <c r="H67" s="6">
        <v>1</v>
      </c>
      <c r="I67" s="6">
        <v>2</v>
      </c>
      <c r="J67" s="6">
        <v>4</v>
      </c>
      <c r="K67" s="6">
        <v>2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x14ac:dyDescent="0.25">
      <c r="A68">
        <v>58</v>
      </c>
      <c r="B68">
        <v>58</v>
      </c>
      <c r="C68" s="6">
        <v>2</v>
      </c>
      <c r="D68" s="6">
        <v>1</v>
      </c>
      <c r="E68" s="6">
        <v>2</v>
      </c>
      <c r="F68" s="6">
        <v>1</v>
      </c>
      <c r="G68" s="6">
        <v>1</v>
      </c>
      <c r="H68" s="6">
        <v>1</v>
      </c>
      <c r="I68" s="6">
        <v>2</v>
      </c>
      <c r="J68" s="6">
        <v>4</v>
      </c>
      <c r="K68" s="6">
        <v>3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x14ac:dyDescent="0.25">
      <c r="A69">
        <v>59</v>
      </c>
      <c r="B69">
        <v>59</v>
      </c>
      <c r="C69" s="6">
        <v>2</v>
      </c>
      <c r="D69" s="6">
        <v>1</v>
      </c>
      <c r="E69" s="6">
        <v>1</v>
      </c>
      <c r="F69" s="6">
        <v>1</v>
      </c>
      <c r="G69" s="6">
        <v>1</v>
      </c>
      <c r="H69" s="6">
        <v>1</v>
      </c>
      <c r="I69" s="6">
        <v>2</v>
      </c>
      <c r="J69" s="6">
        <v>4</v>
      </c>
      <c r="K69" s="6">
        <v>3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x14ac:dyDescent="0.25">
      <c r="A70">
        <v>60</v>
      </c>
      <c r="B70">
        <v>60</v>
      </c>
      <c r="C70" s="6">
        <v>2</v>
      </c>
      <c r="D70" s="6">
        <v>1</v>
      </c>
      <c r="E70" s="6">
        <v>1</v>
      </c>
      <c r="F70" s="6">
        <v>1</v>
      </c>
      <c r="G70" s="6">
        <v>2</v>
      </c>
      <c r="H70" s="6">
        <v>1</v>
      </c>
      <c r="I70" s="6">
        <v>2</v>
      </c>
      <c r="J70" s="6">
        <v>4</v>
      </c>
      <c r="K70" s="6">
        <v>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x14ac:dyDescent="0.25">
      <c r="A71">
        <v>61</v>
      </c>
      <c r="B71">
        <v>61</v>
      </c>
      <c r="C71" s="6">
        <v>1</v>
      </c>
      <c r="D71" s="6">
        <v>1</v>
      </c>
      <c r="E71" s="6">
        <v>1</v>
      </c>
      <c r="F71" s="6">
        <v>1</v>
      </c>
      <c r="G71" s="6">
        <v>2</v>
      </c>
      <c r="H71" s="6">
        <v>1</v>
      </c>
      <c r="I71" s="6">
        <v>2</v>
      </c>
      <c r="J71" s="6">
        <v>4</v>
      </c>
      <c r="K71" s="6">
        <v>3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x14ac:dyDescent="0.25">
      <c r="A72">
        <v>62</v>
      </c>
      <c r="B72">
        <v>62</v>
      </c>
      <c r="C72" s="6">
        <v>1</v>
      </c>
      <c r="D72" s="6">
        <v>1</v>
      </c>
      <c r="E72" s="6">
        <v>1</v>
      </c>
      <c r="F72" s="6">
        <v>1</v>
      </c>
      <c r="G72" s="6">
        <v>2</v>
      </c>
      <c r="H72" s="6">
        <v>1</v>
      </c>
      <c r="I72" s="6">
        <v>2</v>
      </c>
      <c r="J72" s="6">
        <v>4</v>
      </c>
      <c r="K72" s="6">
        <v>3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25">
      <c r="A73">
        <v>63</v>
      </c>
      <c r="B73">
        <v>63</v>
      </c>
      <c r="C73" s="6">
        <v>1</v>
      </c>
      <c r="D73" s="6">
        <v>1</v>
      </c>
      <c r="E73" s="6">
        <v>1</v>
      </c>
      <c r="F73" s="6">
        <v>1</v>
      </c>
      <c r="G73" s="6">
        <v>2</v>
      </c>
      <c r="H73" s="6">
        <v>1</v>
      </c>
      <c r="I73" s="6">
        <v>2</v>
      </c>
      <c r="J73" s="6">
        <v>4</v>
      </c>
      <c r="K73" s="6">
        <v>3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25">
      <c r="A74">
        <v>64</v>
      </c>
      <c r="B74">
        <v>64</v>
      </c>
      <c r="C74" s="6">
        <v>1</v>
      </c>
      <c r="D74" s="6">
        <v>1</v>
      </c>
      <c r="E74" s="6">
        <v>1</v>
      </c>
      <c r="F74" s="6">
        <v>1</v>
      </c>
      <c r="G74" s="6">
        <v>2</v>
      </c>
      <c r="H74" s="6">
        <v>1</v>
      </c>
      <c r="I74" s="6">
        <v>2</v>
      </c>
      <c r="J74" s="6">
        <v>4</v>
      </c>
      <c r="K74" s="6">
        <v>3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</sheetData>
  <conditionalFormatting sqref="A12:A68 CT12:CZ68">
    <cfRule type="cellIs" dxfId="5" priority="1" stopIfTrue="1" operator="lessThan">
      <formula>1</formula>
    </cfRule>
    <cfRule type="cellIs" dxfId="4" priority="2" stopIfTrue="1" operator="lessThan">
      <formula>2</formula>
    </cfRule>
    <cfRule type="cellIs" dxfId="3" priority="3" stopIfTrue="1" operator="lessThan">
      <formula>3</formula>
    </cfRule>
  </conditionalFormatting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DE37-DE06-4821-839A-2F5EF45DF764}">
  <dimension ref="A1:NU83"/>
  <sheetViews>
    <sheetView zoomScale="55" zoomScaleNormal="55" workbookViewId="0">
      <selection activeCell="D55" sqref="D55"/>
    </sheetView>
  </sheetViews>
  <sheetFormatPr defaultColWidth="5.7109375" defaultRowHeight="15" x14ac:dyDescent="0.25"/>
  <cols>
    <col min="1" max="1" width="8.85546875" customWidth="1"/>
    <col min="2" max="2" width="30" bestFit="1" customWidth="1"/>
    <col min="3" max="86" width="25.85546875" bestFit="1" customWidth="1"/>
  </cols>
  <sheetData>
    <row r="1" spans="3:385" x14ac:dyDescent="0.25">
      <c r="C1" t="str">
        <f t="shared" ref="B1:BM1" si="0">IF(C12="",B1,C12)</f>
        <v>epyc</v>
      </c>
      <c r="D1" t="str">
        <f t="shared" si="0"/>
        <v>epyc</v>
      </c>
      <c r="E1" t="str">
        <f t="shared" si="0"/>
        <v>epyc</v>
      </c>
      <c r="F1" t="str">
        <f t="shared" si="0"/>
        <v>epyc</v>
      </c>
      <c r="G1" t="str">
        <f t="shared" si="0"/>
        <v>epyc</v>
      </c>
      <c r="H1" t="str">
        <f t="shared" si="0"/>
        <v>epyc</v>
      </c>
      <c r="I1" t="str">
        <f t="shared" si="0"/>
        <v>epyc</v>
      </c>
      <c r="J1" t="str">
        <f t="shared" si="0"/>
        <v>epyc</v>
      </c>
      <c r="K1" t="str">
        <f t="shared" si="0"/>
        <v>epyc</v>
      </c>
      <c r="L1" t="str">
        <f t="shared" si="0"/>
        <v>epyc</v>
      </c>
      <c r="M1" t="str">
        <f t="shared" si="0"/>
        <v>epyc</v>
      </c>
      <c r="N1" t="str">
        <f t="shared" si="0"/>
        <v>epyc</v>
      </c>
      <c r="O1" t="str">
        <f t="shared" si="0"/>
        <v>epyc</v>
      </c>
      <c r="P1" t="str">
        <f t="shared" si="0"/>
        <v>epyc</v>
      </c>
      <c r="Q1" t="str">
        <f t="shared" si="0"/>
        <v>epyc</v>
      </c>
      <c r="R1" t="str">
        <f t="shared" si="0"/>
        <v>epyc</v>
      </c>
      <c r="S1" t="str">
        <f t="shared" si="0"/>
        <v>epyc</v>
      </c>
      <c r="T1" t="str">
        <f t="shared" si="0"/>
        <v>epyc</v>
      </c>
      <c r="U1" t="str">
        <f t="shared" si="0"/>
        <v>epyc</v>
      </c>
      <c r="V1" t="str">
        <f t="shared" si="0"/>
        <v>epyc</v>
      </c>
      <c r="W1" t="str">
        <f t="shared" si="0"/>
        <v>epyc</v>
      </c>
      <c r="X1" t="str">
        <f t="shared" si="0"/>
        <v>epyc</v>
      </c>
      <c r="Y1" t="str">
        <f t="shared" si="0"/>
        <v>epyc</v>
      </c>
      <c r="Z1" t="str">
        <f t="shared" si="0"/>
        <v>epyc</v>
      </c>
      <c r="AA1" t="str">
        <f t="shared" si="0"/>
        <v>epyc</v>
      </c>
      <c r="AB1" t="str">
        <f t="shared" si="0"/>
        <v>epyc</v>
      </c>
      <c r="AC1" t="str">
        <f t="shared" si="0"/>
        <v>epyc</v>
      </c>
      <c r="AD1" t="str">
        <f t="shared" si="0"/>
        <v>epyc</v>
      </c>
      <c r="AE1" t="str">
        <f t="shared" si="0"/>
        <v>epyc</v>
      </c>
      <c r="AF1" t="str">
        <f t="shared" si="0"/>
        <v>epyc</v>
      </c>
      <c r="AG1" t="str">
        <f t="shared" si="0"/>
        <v>epyc</v>
      </c>
      <c r="AH1" t="str">
        <f t="shared" si="0"/>
        <v>epyc</v>
      </c>
      <c r="AI1" t="str">
        <f t="shared" si="0"/>
        <v>epyc</v>
      </c>
      <c r="AJ1" t="str">
        <f t="shared" si="0"/>
        <v>epyc</v>
      </c>
      <c r="AK1" t="str">
        <f t="shared" si="0"/>
        <v>epyc</v>
      </c>
      <c r="AL1" t="str">
        <f t="shared" si="0"/>
        <v>epyc</v>
      </c>
      <c r="AM1" t="str">
        <f t="shared" si="0"/>
        <v>thin</v>
      </c>
      <c r="AN1" t="str">
        <f t="shared" si="0"/>
        <v>thin</v>
      </c>
      <c r="AO1" t="str">
        <f t="shared" si="0"/>
        <v>thin</v>
      </c>
      <c r="AP1" t="str">
        <f t="shared" si="0"/>
        <v>thin</v>
      </c>
      <c r="AQ1" t="str">
        <f t="shared" si="0"/>
        <v>thin</v>
      </c>
      <c r="AR1" t="str">
        <f t="shared" si="0"/>
        <v>thin</v>
      </c>
      <c r="AS1" t="str">
        <f t="shared" si="0"/>
        <v>thin</v>
      </c>
      <c r="AT1" t="str">
        <f t="shared" si="0"/>
        <v>thin</v>
      </c>
      <c r="AU1" t="str">
        <f t="shared" si="0"/>
        <v>thin</v>
      </c>
      <c r="AV1" t="str">
        <f t="shared" si="0"/>
        <v>thin</v>
      </c>
      <c r="AW1" t="str">
        <f t="shared" si="0"/>
        <v>thin</v>
      </c>
      <c r="AX1" t="str">
        <f t="shared" si="0"/>
        <v>thin</v>
      </c>
      <c r="AY1" t="str">
        <f t="shared" si="0"/>
        <v>thin</v>
      </c>
      <c r="AZ1" t="str">
        <f t="shared" si="0"/>
        <v>thin</v>
      </c>
      <c r="BA1" t="str">
        <f t="shared" si="0"/>
        <v>thin</v>
      </c>
      <c r="BB1" t="str">
        <f t="shared" si="0"/>
        <v>thin</v>
      </c>
      <c r="BC1" t="str">
        <f t="shared" si="0"/>
        <v>thin</v>
      </c>
      <c r="BD1" t="str">
        <f t="shared" si="0"/>
        <v>thin</v>
      </c>
      <c r="BE1" t="str">
        <f t="shared" si="0"/>
        <v>thin</v>
      </c>
      <c r="BF1" t="str">
        <f t="shared" si="0"/>
        <v>thin</v>
      </c>
      <c r="BG1" t="str">
        <f t="shared" si="0"/>
        <v>thin</v>
      </c>
      <c r="BH1" t="str">
        <f t="shared" si="0"/>
        <v>thin</v>
      </c>
      <c r="BI1" t="str">
        <f t="shared" si="0"/>
        <v>thin</v>
      </c>
      <c r="BJ1" t="str">
        <f t="shared" si="0"/>
        <v>thin</v>
      </c>
      <c r="BK1" t="str">
        <f t="shared" si="0"/>
        <v>thin</v>
      </c>
      <c r="BL1" t="str">
        <f t="shared" si="0"/>
        <v>thin</v>
      </c>
      <c r="BM1" t="str">
        <f t="shared" si="0"/>
        <v>thin</v>
      </c>
      <c r="BN1" t="str">
        <f t="shared" ref="BN1:DY1" si="1">IF(BN12="",BM1,BN12)</f>
        <v>thin</v>
      </c>
      <c r="BO1" t="str">
        <f t="shared" si="1"/>
        <v>thin</v>
      </c>
      <c r="BP1" t="str">
        <f t="shared" si="1"/>
        <v>thin</v>
      </c>
      <c r="BQ1" t="str">
        <f t="shared" si="1"/>
        <v>thin</v>
      </c>
      <c r="BR1" t="str">
        <f t="shared" si="1"/>
        <v>thin</v>
      </c>
      <c r="BS1" t="str">
        <f t="shared" si="1"/>
        <v>thin</v>
      </c>
      <c r="BT1" t="str">
        <f t="shared" si="1"/>
        <v>thin</v>
      </c>
      <c r="BU1" t="str">
        <f t="shared" si="1"/>
        <v>thin</v>
      </c>
      <c r="BV1" t="str">
        <f t="shared" si="1"/>
        <v>thin</v>
      </c>
      <c r="BW1" t="str">
        <f t="shared" si="1"/>
        <v>thin</v>
      </c>
      <c r="BX1" t="str">
        <f t="shared" si="1"/>
        <v>thin</v>
      </c>
      <c r="BY1" t="str">
        <f t="shared" si="1"/>
        <v>thin</v>
      </c>
      <c r="BZ1" t="str">
        <f t="shared" si="1"/>
        <v>thin</v>
      </c>
      <c r="CA1" t="str">
        <f t="shared" si="1"/>
        <v>thin</v>
      </c>
      <c r="CB1" t="str">
        <f t="shared" si="1"/>
        <v>thin</v>
      </c>
      <c r="CC1" t="str">
        <f t="shared" si="1"/>
        <v>thin</v>
      </c>
      <c r="CD1" t="str">
        <f t="shared" si="1"/>
        <v>thin</v>
      </c>
      <c r="CE1" t="str">
        <f t="shared" si="1"/>
        <v>thin</v>
      </c>
      <c r="CF1" t="str">
        <f t="shared" si="1"/>
        <v>thin</v>
      </c>
      <c r="CG1" t="str">
        <f t="shared" si="1"/>
        <v>thin</v>
      </c>
      <c r="CH1" t="str">
        <f t="shared" si="1"/>
        <v>thin</v>
      </c>
      <c r="CI1" t="str">
        <f t="shared" si="1"/>
        <v>thin</v>
      </c>
      <c r="CJ1" t="str">
        <f t="shared" si="1"/>
        <v>thin</v>
      </c>
      <c r="CK1" t="str">
        <f t="shared" si="1"/>
        <v>thin</v>
      </c>
      <c r="CL1" t="str">
        <f t="shared" si="1"/>
        <v>thin</v>
      </c>
      <c r="CM1" t="str">
        <f t="shared" si="1"/>
        <v>thin</v>
      </c>
      <c r="CN1" t="str">
        <f t="shared" si="1"/>
        <v>thin</v>
      </c>
      <c r="CO1" t="str">
        <f t="shared" si="1"/>
        <v>thin</v>
      </c>
      <c r="CP1" t="str">
        <f t="shared" si="1"/>
        <v>thin</v>
      </c>
      <c r="CQ1" t="str">
        <f t="shared" si="1"/>
        <v>thin</v>
      </c>
      <c r="CR1" t="str">
        <f t="shared" si="1"/>
        <v>thin</v>
      </c>
      <c r="CS1" t="str">
        <f t="shared" si="1"/>
        <v>thin</v>
      </c>
      <c r="CT1" t="str">
        <f t="shared" si="1"/>
        <v>thin</v>
      </c>
      <c r="CU1" t="str">
        <f t="shared" si="1"/>
        <v>thin</v>
      </c>
      <c r="CV1" t="str">
        <f t="shared" si="1"/>
        <v>thin</v>
      </c>
      <c r="CW1" t="str">
        <f t="shared" si="1"/>
        <v>thin</v>
      </c>
      <c r="CX1" t="str">
        <f t="shared" si="1"/>
        <v>thin</v>
      </c>
      <c r="CY1" t="str">
        <f t="shared" si="1"/>
        <v>thin</v>
      </c>
      <c r="CZ1" t="str">
        <f t="shared" si="1"/>
        <v>thin</v>
      </c>
      <c r="DA1" t="str">
        <f t="shared" si="1"/>
        <v>thin</v>
      </c>
      <c r="DB1" t="str">
        <f t="shared" si="1"/>
        <v>thin</v>
      </c>
      <c r="DC1" t="str">
        <f t="shared" si="1"/>
        <v>thin</v>
      </c>
      <c r="DD1" t="str">
        <f t="shared" si="1"/>
        <v>thin</v>
      </c>
      <c r="DE1" t="str">
        <f t="shared" si="1"/>
        <v>thin</v>
      </c>
      <c r="DF1" t="str">
        <f t="shared" si="1"/>
        <v>thin</v>
      </c>
      <c r="DG1" t="str">
        <f t="shared" si="1"/>
        <v>thin</v>
      </c>
      <c r="DH1" t="str">
        <f t="shared" si="1"/>
        <v>thin</v>
      </c>
      <c r="DI1" t="str">
        <f t="shared" si="1"/>
        <v>thin</v>
      </c>
      <c r="DJ1" t="str">
        <f t="shared" si="1"/>
        <v>thin</v>
      </c>
      <c r="DK1" t="str">
        <f t="shared" si="1"/>
        <v>thin</v>
      </c>
      <c r="DL1" t="str">
        <f t="shared" si="1"/>
        <v>thin</v>
      </c>
      <c r="DM1" t="str">
        <f t="shared" si="1"/>
        <v>thin</v>
      </c>
      <c r="DN1" t="str">
        <f t="shared" si="1"/>
        <v>thin</v>
      </c>
      <c r="DO1" t="str">
        <f t="shared" si="1"/>
        <v>thin</v>
      </c>
      <c r="DP1" t="str">
        <f t="shared" si="1"/>
        <v>thin</v>
      </c>
      <c r="DQ1" t="str">
        <f t="shared" si="1"/>
        <v>thin</v>
      </c>
      <c r="DR1" t="str">
        <f t="shared" si="1"/>
        <v>thin</v>
      </c>
      <c r="DS1" t="str">
        <f t="shared" si="1"/>
        <v>thin</v>
      </c>
      <c r="DT1" t="str">
        <f t="shared" si="1"/>
        <v>thin</v>
      </c>
      <c r="DU1" t="str">
        <f t="shared" si="1"/>
        <v>thin</v>
      </c>
      <c r="DV1" t="str">
        <f t="shared" si="1"/>
        <v>thin</v>
      </c>
      <c r="DW1" t="str">
        <f t="shared" si="1"/>
        <v>thin</v>
      </c>
      <c r="DX1" t="str">
        <f t="shared" si="1"/>
        <v>thin</v>
      </c>
      <c r="DY1" t="str">
        <f t="shared" si="1"/>
        <v>thin</v>
      </c>
      <c r="DZ1" t="str">
        <f t="shared" ref="DZ1:GK1" si="2">IF(DZ12="",DY1,DZ12)</f>
        <v>thin</v>
      </c>
      <c r="EA1" t="str">
        <f t="shared" si="2"/>
        <v>thin</v>
      </c>
      <c r="EB1" t="str">
        <f t="shared" si="2"/>
        <v>thin</v>
      </c>
      <c r="EC1" t="str">
        <f t="shared" si="2"/>
        <v>thin</v>
      </c>
      <c r="ED1" t="str">
        <f t="shared" si="2"/>
        <v>thin</v>
      </c>
      <c r="EE1" t="str">
        <f t="shared" si="2"/>
        <v>thin</v>
      </c>
      <c r="EF1" t="str">
        <f t="shared" si="2"/>
        <v>thin</v>
      </c>
      <c r="EG1" t="str">
        <f t="shared" si="2"/>
        <v>thin</v>
      </c>
      <c r="EH1" t="str">
        <f t="shared" si="2"/>
        <v>thin</v>
      </c>
      <c r="EI1" t="str">
        <f t="shared" si="2"/>
        <v>thin</v>
      </c>
      <c r="EJ1" t="str">
        <f t="shared" si="2"/>
        <v>thin</v>
      </c>
      <c r="EK1" t="str">
        <f t="shared" si="2"/>
        <v>thin</v>
      </c>
      <c r="EL1" t="str">
        <f t="shared" si="2"/>
        <v>thin</v>
      </c>
      <c r="EM1" t="str">
        <f t="shared" si="2"/>
        <v>thin</v>
      </c>
      <c r="EN1" t="str">
        <f t="shared" si="2"/>
        <v>thin</v>
      </c>
      <c r="EO1" t="str">
        <f t="shared" si="2"/>
        <v>thin</v>
      </c>
      <c r="EP1" t="str">
        <f t="shared" si="2"/>
        <v>thin</v>
      </c>
      <c r="EQ1" t="str">
        <f t="shared" si="2"/>
        <v>thin</v>
      </c>
      <c r="ER1" t="str">
        <f t="shared" si="2"/>
        <v>thin</v>
      </c>
      <c r="ES1" t="str">
        <f t="shared" si="2"/>
        <v>thin</v>
      </c>
      <c r="ET1" t="str">
        <f t="shared" si="2"/>
        <v>thin</v>
      </c>
      <c r="EU1" t="str">
        <f t="shared" si="2"/>
        <v>thin</v>
      </c>
      <c r="EV1" t="str">
        <f t="shared" si="2"/>
        <v>thin</v>
      </c>
      <c r="EW1" t="str">
        <f t="shared" si="2"/>
        <v>thin</v>
      </c>
      <c r="EX1" t="str">
        <f t="shared" si="2"/>
        <v>thin</v>
      </c>
      <c r="EY1" t="str">
        <f t="shared" si="2"/>
        <v>thin</v>
      </c>
      <c r="EZ1" t="str">
        <f t="shared" si="2"/>
        <v>thin</v>
      </c>
      <c r="FA1" t="str">
        <f t="shared" si="2"/>
        <v>thin</v>
      </c>
      <c r="FB1" t="str">
        <f t="shared" si="2"/>
        <v>thin</v>
      </c>
      <c r="FC1" t="str">
        <f t="shared" si="2"/>
        <v>thin</v>
      </c>
      <c r="FD1" t="str">
        <f t="shared" si="2"/>
        <v>thin</v>
      </c>
      <c r="FE1" t="str">
        <f t="shared" si="2"/>
        <v>thin</v>
      </c>
      <c r="FF1" t="str">
        <f t="shared" si="2"/>
        <v>thin</v>
      </c>
      <c r="FG1" t="str">
        <f t="shared" si="2"/>
        <v>thin</v>
      </c>
      <c r="FH1" t="str">
        <f t="shared" si="2"/>
        <v>thin</v>
      </c>
      <c r="FI1" t="str">
        <f t="shared" si="2"/>
        <v>thin</v>
      </c>
      <c r="FJ1" t="str">
        <f t="shared" si="2"/>
        <v>thin</v>
      </c>
      <c r="FK1" t="str">
        <f t="shared" si="2"/>
        <v>thin</v>
      </c>
      <c r="FL1" t="str">
        <f t="shared" si="2"/>
        <v>thin</v>
      </c>
      <c r="FM1" t="str">
        <f t="shared" si="2"/>
        <v>thin</v>
      </c>
      <c r="FN1" t="str">
        <f t="shared" si="2"/>
        <v>thin</v>
      </c>
      <c r="FO1" t="str">
        <f t="shared" si="2"/>
        <v>thin</v>
      </c>
      <c r="FP1" t="str">
        <f t="shared" si="2"/>
        <v>thin</v>
      </c>
      <c r="FQ1" t="str">
        <f t="shared" si="2"/>
        <v>thin</v>
      </c>
      <c r="FR1" t="str">
        <f t="shared" si="2"/>
        <v>thin</v>
      </c>
      <c r="FS1" t="str">
        <f t="shared" si="2"/>
        <v>thin</v>
      </c>
      <c r="FT1" t="str">
        <f t="shared" si="2"/>
        <v>thin</v>
      </c>
      <c r="FU1" t="str">
        <f t="shared" si="2"/>
        <v>thin</v>
      </c>
      <c r="FV1" t="str">
        <f t="shared" si="2"/>
        <v>thin</v>
      </c>
      <c r="FW1" t="str">
        <f t="shared" si="2"/>
        <v>thin</v>
      </c>
      <c r="FX1" t="str">
        <f t="shared" si="2"/>
        <v>thin</v>
      </c>
      <c r="FY1" t="str">
        <f t="shared" si="2"/>
        <v>thin</v>
      </c>
      <c r="FZ1" t="str">
        <f t="shared" si="2"/>
        <v>thin</v>
      </c>
      <c r="GA1" t="str">
        <f t="shared" si="2"/>
        <v>thin</v>
      </c>
      <c r="GB1" t="str">
        <f t="shared" si="2"/>
        <v>thin</v>
      </c>
      <c r="GC1" t="str">
        <f t="shared" si="2"/>
        <v>thin</v>
      </c>
      <c r="GD1" t="str">
        <f t="shared" si="2"/>
        <v>thin</v>
      </c>
      <c r="GE1" t="str">
        <f t="shared" si="2"/>
        <v>thin</v>
      </c>
      <c r="GF1" t="str">
        <f t="shared" si="2"/>
        <v>thin</v>
      </c>
      <c r="GG1" t="str">
        <f t="shared" si="2"/>
        <v>thin</v>
      </c>
      <c r="GH1" t="str">
        <f t="shared" si="2"/>
        <v>thin</v>
      </c>
      <c r="GI1" t="str">
        <f t="shared" si="2"/>
        <v>thin</v>
      </c>
      <c r="GJ1" t="str">
        <f t="shared" si="2"/>
        <v>thin</v>
      </c>
      <c r="GK1" t="str">
        <f t="shared" si="2"/>
        <v>thin</v>
      </c>
      <c r="GL1" t="str">
        <f t="shared" ref="GL1:IW1" si="3">IF(GL12="",GK1,GL12)</f>
        <v>thin</v>
      </c>
      <c r="GM1" t="str">
        <f t="shared" si="3"/>
        <v>thin</v>
      </c>
      <c r="GN1" t="str">
        <f t="shared" si="3"/>
        <v>thin</v>
      </c>
      <c r="GO1" t="str">
        <f t="shared" si="3"/>
        <v>thin</v>
      </c>
      <c r="GP1" t="str">
        <f t="shared" si="3"/>
        <v>thin</v>
      </c>
      <c r="GQ1" t="str">
        <f t="shared" si="3"/>
        <v>thin</v>
      </c>
      <c r="GR1" t="str">
        <f t="shared" si="3"/>
        <v>thin</v>
      </c>
      <c r="GS1" t="str">
        <f t="shared" si="3"/>
        <v>thin</v>
      </c>
      <c r="GT1" t="str">
        <f t="shared" si="3"/>
        <v>thin</v>
      </c>
      <c r="GU1" t="str">
        <f t="shared" si="3"/>
        <v>thin</v>
      </c>
      <c r="GV1" t="str">
        <f t="shared" si="3"/>
        <v>thin</v>
      </c>
      <c r="GW1" t="str">
        <f t="shared" si="3"/>
        <v>thin</v>
      </c>
      <c r="GX1" t="str">
        <f t="shared" si="3"/>
        <v>thin</v>
      </c>
      <c r="GY1" t="str">
        <f t="shared" si="3"/>
        <v>thin</v>
      </c>
      <c r="GZ1" t="str">
        <f t="shared" si="3"/>
        <v>thin</v>
      </c>
      <c r="HA1" t="str">
        <f t="shared" si="3"/>
        <v>thin</v>
      </c>
      <c r="HB1" t="str">
        <f t="shared" si="3"/>
        <v>thin</v>
      </c>
      <c r="HC1" t="str">
        <f t="shared" si="3"/>
        <v>thin</v>
      </c>
      <c r="HD1" t="str">
        <f t="shared" si="3"/>
        <v>thin</v>
      </c>
      <c r="HE1" t="str">
        <f t="shared" si="3"/>
        <v>thin</v>
      </c>
      <c r="HF1" t="str">
        <f t="shared" si="3"/>
        <v>thin</v>
      </c>
      <c r="HG1" t="str">
        <f t="shared" si="3"/>
        <v>thin</v>
      </c>
      <c r="HH1" t="str">
        <f t="shared" si="3"/>
        <v>thin</v>
      </c>
      <c r="HI1" t="str">
        <f t="shared" si="3"/>
        <v>thin</v>
      </c>
      <c r="HJ1" t="str">
        <f t="shared" si="3"/>
        <v>thin</v>
      </c>
      <c r="HK1" t="str">
        <f t="shared" si="3"/>
        <v>thin</v>
      </c>
      <c r="HL1" t="str">
        <f t="shared" si="3"/>
        <v>thin</v>
      </c>
      <c r="HM1" t="str">
        <f t="shared" si="3"/>
        <v>thin</v>
      </c>
      <c r="HN1" t="str">
        <f t="shared" si="3"/>
        <v>thin</v>
      </c>
      <c r="HO1" t="str">
        <f t="shared" si="3"/>
        <v>thin</v>
      </c>
      <c r="HP1" t="str">
        <f t="shared" si="3"/>
        <v>thin</v>
      </c>
      <c r="HQ1" t="str">
        <f t="shared" si="3"/>
        <v>thin</v>
      </c>
      <c r="HR1" t="str">
        <f t="shared" si="3"/>
        <v>thin</v>
      </c>
      <c r="HS1" t="str">
        <f t="shared" si="3"/>
        <v>thin</v>
      </c>
      <c r="HT1" t="str">
        <f t="shared" si="3"/>
        <v>thin</v>
      </c>
      <c r="HU1" t="str">
        <f t="shared" si="3"/>
        <v>thin</v>
      </c>
      <c r="HV1" t="str">
        <f t="shared" si="3"/>
        <v>thin</v>
      </c>
      <c r="HW1" t="str">
        <f t="shared" si="3"/>
        <v>thin</v>
      </c>
      <c r="HX1" t="str">
        <f t="shared" si="3"/>
        <v>thin</v>
      </c>
      <c r="HY1" t="str">
        <f t="shared" si="3"/>
        <v>thin</v>
      </c>
      <c r="HZ1" t="str">
        <f t="shared" si="3"/>
        <v>thin</v>
      </c>
      <c r="IA1" t="str">
        <f t="shared" si="3"/>
        <v>thin</v>
      </c>
      <c r="IB1" t="str">
        <f t="shared" si="3"/>
        <v>thin</v>
      </c>
      <c r="IC1" t="str">
        <f t="shared" si="3"/>
        <v>thin</v>
      </c>
      <c r="ID1" t="str">
        <f t="shared" si="3"/>
        <v>thin</v>
      </c>
      <c r="IE1" t="str">
        <f t="shared" si="3"/>
        <v>thin</v>
      </c>
      <c r="IF1" t="str">
        <f t="shared" si="3"/>
        <v>thin</v>
      </c>
      <c r="IG1" t="str">
        <f t="shared" si="3"/>
        <v>thin</v>
      </c>
      <c r="IH1" t="str">
        <f t="shared" si="3"/>
        <v>thin</v>
      </c>
      <c r="II1" t="str">
        <f t="shared" si="3"/>
        <v>thin</v>
      </c>
      <c r="IJ1" t="str">
        <f t="shared" si="3"/>
        <v>thin</v>
      </c>
      <c r="IK1" t="str">
        <f t="shared" si="3"/>
        <v>thin</v>
      </c>
      <c r="IL1" t="str">
        <f t="shared" si="3"/>
        <v>thin</v>
      </c>
      <c r="IM1" t="str">
        <f t="shared" si="3"/>
        <v>thin</v>
      </c>
      <c r="IN1" t="str">
        <f t="shared" si="3"/>
        <v>thin</v>
      </c>
      <c r="IO1" t="str">
        <f t="shared" si="3"/>
        <v>thin</v>
      </c>
      <c r="IP1" t="str">
        <f t="shared" si="3"/>
        <v>thin</v>
      </c>
      <c r="IQ1" t="str">
        <f t="shared" si="3"/>
        <v>thin</v>
      </c>
      <c r="IR1" t="str">
        <f t="shared" si="3"/>
        <v>thin</v>
      </c>
      <c r="IS1" t="str">
        <f t="shared" si="3"/>
        <v>thin</v>
      </c>
      <c r="IT1" t="str">
        <f t="shared" si="3"/>
        <v>thin</v>
      </c>
      <c r="IU1" t="str">
        <f t="shared" si="3"/>
        <v>thin</v>
      </c>
      <c r="IV1" t="str">
        <f t="shared" si="3"/>
        <v>thin</v>
      </c>
      <c r="IW1" t="str">
        <f t="shared" si="3"/>
        <v>thin</v>
      </c>
      <c r="IX1" t="str">
        <f t="shared" ref="IX1:LI1" si="4">IF(IX12="",IW1,IX12)</f>
        <v>thin</v>
      </c>
      <c r="IY1" t="str">
        <f t="shared" si="4"/>
        <v>thin</v>
      </c>
      <c r="IZ1" t="str">
        <f t="shared" si="4"/>
        <v>thin</v>
      </c>
      <c r="JA1" t="str">
        <f t="shared" si="4"/>
        <v>thin</v>
      </c>
      <c r="JB1" t="str">
        <f t="shared" si="4"/>
        <v>thin</v>
      </c>
      <c r="JC1" t="str">
        <f t="shared" si="4"/>
        <v>thin</v>
      </c>
      <c r="JD1" t="str">
        <f t="shared" si="4"/>
        <v>thin</v>
      </c>
      <c r="JE1" t="str">
        <f t="shared" si="4"/>
        <v>thin</v>
      </c>
      <c r="JF1" t="str">
        <f t="shared" si="4"/>
        <v>thin</v>
      </c>
      <c r="JG1" t="str">
        <f t="shared" si="4"/>
        <v>thin</v>
      </c>
      <c r="JH1" t="str">
        <f t="shared" si="4"/>
        <v>thin</v>
      </c>
      <c r="JI1" t="str">
        <f t="shared" si="4"/>
        <v>thin</v>
      </c>
      <c r="JJ1" t="str">
        <f t="shared" si="4"/>
        <v>thin</v>
      </c>
      <c r="JK1" t="str">
        <f t="shared" si="4"/>
        <v>thin</v>
      </c>
      <c r="JL1" t="str">
        <f t="shared" si="4"/>
        <v>thin</v>
      </c>
      <c r="JM1" t="str">
        <f t="shared" si="4"/>
        <v>thin</v>
      </c>
      <c r="JN1" t="str">
        <f t="shared" si="4"/>
        <v>thin</v>
      </c>
      <c r="JO1" t="str">
        <f t="shared" si="4"/>
        <v>thin</v>
      </c>
      <c r="JP1" t="str">
        <f t="shared" si="4"/>
        <v>thin</v>
      </c>
      <c r="JQ1" t="str">
        <f t="shared" si="4"/>
        <v>thin</v>
      </c>
      <c r="JR1" t="str">
        <f t="shared" si="4"/>
        <v>thin</v>
      </c>
      <c r="JS1" t="str">
        <f t="shared" si="4"/>
        <v>thin</v>
      </c>
      <c r="JT1" t="str">
        <f t="shared" si="4"/>
        <v>thin</v>
      </c>
      <c r="JU1" t="str">
        <f t="shared" si="4"/>
        <v>thin</v>
      </c>
      <c r="JV1" t="str">
        <f t="shared" si="4"/>
        <v>thin</v>
      </c>
      <c r="JW1" t="str">
        <f t="shared" si="4"/>
        <v>thin</v>
      </c>
      <c r="JX1" t="str">
        <f t="shared" si="4"/>
        <v>thin</v>
      </c>
      <c r="JY1" t="str">
        <f t="shared" si="4"/>
        <v>thin</v>
      </c>
      <c r="JZ1" t="str">
        <f t="shared" si="4"/>
        <v>thin</v>
      </c>
      <c r="KA1" t="str">
        <f t="shared" si="4"/>
        <v>thin</v>
      </c>
      <c r="KB1" t="str">
        <f t="shared" si="4"/>
        <v>thin</v>
      </c>
      <c r="KC1" t="str">
        <f t="shared" si="4"/>
        <v>thin</v>
      </c>
      <c r="KD1" t="str">
        <f t="shared" si="4"/>
        <v>thin</v>
      </c>
      <c r="KE1" t="str">
        <f t="shared" si="4"/>
        <v>thin</v>
      </c>
      <c r="KF1" t="str">
        <f t="shared" si="4"/>
        <v>thin</v>
      </c>
      <c r="KG1" t="str">
        <f t="shared" si="4"/>
        <v>thin</v>
      </c>
      <c r="KH1" t="str">
        <f t="shared" si="4"/>
        <v>thin</v>
      </c>
      <c r="KI1" t="str">
        <f t="shared" si="4"/>
        <v>thin</v>
      </c>
      <c r="KJ1" t="str">
        <f t="shared" si="4"/>
        <v>thin</v>
      </c>
      <c r="KK1" t="str">
        <f t="shared" si="4"/>
        <v>thin</v>
      </c>
      <c r="KL1" t="str">
        <f t="shared" si="4"/>
        <v>thin</v>
      </c>
      <c r="KM1" t="str">
        <f t="shared" si="4"/>
        <v>thin</v>
      </c>
      <c r="KN1" t="str">
        <f t="shared" si="4"/>
        <v>thin</v>
      </c>
      <c r="KO1" t="str">
        <f t="shared" si="4"/>
        <v>thin</v>
      </c>
      <c r="KP1" t="str">
        <f t="shared" si="4"/>
        <v>thin</v>
      </c>
      <c r="KQ1" t="str">
        <f t="shared" si="4"/>
        <v>thin</v>
      </c>
      <c r="KR1" t="str">
        <f t="shared" si="4"/>
        <v>thin</v>
      </c>
      <c r="KS1" t="str">
        <f t="shared" si="4"/>
        <v>thin</v>
      </c>
      <c r="KT1" t="str">
        <f t="shared" si="4"/>
        <v>thin</v>
      </c>
      <c r="KU1" t="str">
        <f t="shared" si="4"/>
        <v>thin</v>
      </c>
      <c r="KV1" t="str">
        <f t="shared" si="4"/>
        <v>thin</v>
      </c>
      <c r="KW1" t="str">
        <f t="shared" si="4"/>
        <v>thin</v>
      </c>
      <c r="KX1" t="str">
        <f t="shared" si="4"/>
        <v>thin</v>
      </c>
      <c r="KY1" t="str">
        <f t="shared" si="4"/>
        <v>thin</v>
      </c>
      <c r="KZ1" t="str">
        <f t="shared" si="4"/>
        <v>thin</v>
      </c>
      <c r="LA1" t="str">
        <f t="shared" si="4"/>
        <v>thin</v>
      </c>
      <c r="LB1" t="str">
        <f t="shared" si="4"/>
        <v>thin</v>
      </c>
      <c r="LC1" t="str">
        <f t="shared" si="4"/>
        <v>thin</v>
      </c>
      <c r="LD1" t="str">
        <f t="shared" si="4"/>
        <v>thin</v>
      </c>
      <c r="LE1" t="str">
        <f t="shared" si="4"/>
        <v>thin</v>
      </c>
      <c r="LF1" t="str">
        <f t="shared" si="4"/>
        <v>thin</v>
      </c>
      <c r="LG1" t="str">
        <f t="shared" si="4"/>
        <v>thin</v>
      </c>
      <c r="LH1" t="str">
        <f t="shared" si="4"/>
        <v>thin</v>
      </c>
      <c r="LI1" t="str">
        <f t="shared" si="4"/>
        <v>thin</v>
      </c>
      <c r="LJ1" t="str">
        <f t="shared" ref="LJ1:NU1" si="5">IF(LJ12="",LI1,LJ12)</f>
        <v>thin</v>
      </c>
      <c r="LK1" t="str">
        <f t="shared" si="5"/>
        <v>thin</v>
      </c>
      <c r="LL1" t="str">
        <f t="shared" si="5"/>
        <v>thin</v>
      </c>
      <c r="LM1" t="str">
        <f t="shared" si="5"/>
        <v>thin</v>
      </c>
      <c r="LN1" t="str">
        <f t="shared" si="5"/>
        <v>thin</v>
      </c>
      <c r="LO1" t="str">
        <f t="shared" si="5"/>
        <v>thin</v>
      </c>
      <c r="LP1" t="str">
        <f t="shared" si="5"/>
        <v>thin</v>
      </c>
      <c r="LQ1" t="str">
        <f t="shared" si="5"/>
        <v>thin</v>
      </c>
      <c r="LR1" t="str">
        <f t="shared" si="5"/>
        <v>thin</v>
      </c>
      <c r="LS1" t="str">
        <f t="shared" si="5"/>
        <v>thin</v>
      </c>
      <c r="LT1" t="str">
        <f t="shared" si="5"/>
        <v>thin</v>
      </c>
      <c r="LU1" t="str">
        <f t="shared" si="5"/>
        <v>thin</v>
      </c>
      <c r="LV1" t="str">
        <f t="shared" si="5"/>
        <v>thin</v>
      </c>
      <c r="LW1" t="str">
        <f t="shared" si="5"/>
        <v>thin</v>
      </c>
      <c r="LX1" t="str">
        <f t="shared" si="5"/>
        <v>thin</v>
      </c>
      <c r="LY1" t="str">
        <f t="shared" si="5"/>
        <v>thin</v>
      </c>
      <c r="LZ1" t="str">
        <f t="shared" si="5"/>
        <v>thin</v>
      </c>
      <c r="MA1" t="str">
        <f t="shared" si="5"/>
        <v>thin</v>
      </c>
      <c r="MB1" t="str">
        <f t="shared" si="5"/>
        <v>thin</v>
      </c>
      <c r="MC1" t="str">
        <f t="shared" si="5"/>
        <v>thin</v>
      </c>
      <c r="MD1" t="str">
        <f t="shared" si="5"/>
        <v>thin</v>
      </c>
      <c r="ME1" t="str">
        <f t="shared" si="5"/>
        <v>thin</v>
      </c>
      <c r="MF1" t="str">
        <f t="shared" si="5"/>
        <v>thin</v>
      </c>
      <c r="MG1" t="str">
        <f t="shared" si="5"/>
        <v>thin</v>
      </c>
      <c r="MH1" t="str">
        <f t="shared" si="5"/>
        <v>thin</v>
      </c>
      <c r="MI1" t="str">
        <f t="shared" si="5"/>
        <v>thin</v>
      </c>
      <c r="MJ1" t="str">
        <f t="shared" si="5"/>
        <v>thin</v>
      </c>
      <c r="MK1" t="str">
        <f t="shared" si="5"/>
        <v>thin</v>
      </c>
      <c r="ML1" t="str">
        <f t="shared" si="5"/>
        <v>thin</v>
      </c>
      <c r="MM1" t="str">
        <f t="shared" si="5"/>
        <v>thin</v>
      </c>
      <c r="MN1" t="str">
        <f t="shared" si="5"/>
        <v>thin</v>
      </c>
      <c r="MO1" t="str">
        <f t="shared" si="5"/>
        <v>thin</v>
      </c>
      <c r="MP1" t="str">
        <f t="shared" si="5"/>
        <v>thin</v>
      </c>
      <c r="MQ1" t="str">
        <f t="shared" si="5"/>
        <v>thin</v>
      </c>
      <c r="MR1" t="str">
        <f t="shared" si="5"/>
        <v>thin</v>
      </c>
      <c r="MS1" t="str">
        <f t="shared" si="5"/>
        <v>thin</v>
      </c>
      <c r="MT1" t="str">
        <f t="shared" si="5"/>
        <v>thin</v>
      </c>
      <c r="MU1" t="str">
        <f t="shared" si="5"/>
        <v>thin</v>
      </c>
      <c r="MV1" t="str">
        <f t="shared" si="5"/>
        <v>thin</v>
      </c>
      <c r="MW1" t="str">
        <f t="shared" si="5"/>
        <v>thin</v>
      </c>
      <c r="MX1" t="str">
        <f t="shared" si="5"/>
        <v>thin</v>
      </c>
      <c r="MY1" t="str">
        <f t="shared" si="5"/>
        <v>thin</v>
      </c>
      <c r="MZ1" t="str">
        <f t="shared" si="5"/>
        <v>thin</v>
      </c>
      <c r="NA1" t="str">
        <f t="shared" si="5"/>
        <v>thin</v>
      </c>
      <c r="NB1" t="str">
        <f t="shared" si="5"/>
        <v>thin</v>
      </c>
      <c r="NC1" t="str">
        <f t="shared" si="5"/>
        <v>thin</v>
      </c>
      <c r="ND1" t="str">
        <f t="shared" si="5"/>
        <v>thin</v>
      </c>
      <c r="NE1" t="str">
        <f t="shared" si="5"/>
        <v>thin</v>
      </c>
      <c r="NF1" t="str">
        <f t="shared" si="5"/>
        <v>thin</v>
      </c>
      <c r="NG1" t="str">
        <f t="shared" si="5"/>
        <v>thin</v>
      </c>
      <c r="NH1" t="str">
        <f t="shared" si="5"/>
        <v>thin</v>
      </c>
      <c r="NI1" t="str">
        <f t="shared" si="5"/>
        <v>thin</v>
      </c>
      <c r="NJ1" t="str">
        <f t="shared" si="5"/>
        <v>thin</v>
      </c>
      <c r="NK1" t="str">
        <f t="shared" si="5"/>
        <v>thin</v>
      </c>
      <c r="NL1" t="str">
        <f t="shared" si="5"/>
        <v>thin</v>
      </c>
      <c r="NM1" t="str">
        <f t="shared" si="5"/>
        <v>thin</v>
      </c>
      <c r="NN1" t="str">
        <f t="shared" si="5"/>
        <v>thin</v>
      </c>
      <c r="NO1" t="str">
        <f t="shared" si="5"/>
        <v>thin</v>
      </c>
      <c r="NP1" t="str">
        <f t="shared" si="5"/>
        <v>thin</v>
      </c>
      <c r="NQ1" t="str">
        <f t="shared" si="5"/>
        <v>thin</v>
      </c>
      <c r="NR1" t="str">
        <f t="shared" si="5"/>
        <v>thin</v>
      </c>
      <c r="NS1" t="str">
        <f t="shared" si="5"/>
        <v>thin</v>
      </c>
      <c r="NT1" t="str">
        <f t="shared" si="5"/>
        <v>thin</v>
      </c>
      <c r="NU1" t="str">
        <f t="shared" si="5"/>
        <v>thin</v>
      </c>
    </row>
    <row r="2" spans="3:385" x14ac:dyDescent="0.25">
      <c r="C2" t="str">
        <f t="shared" ref="B2:BM2" si="6">IF(C13="",B2,C13)</f>
        <v>dgemm</v>
      </c>
      <c r="D2" t="str">
        <f t="shared" si="6"/>
        <v>dgemm</v>
      </c>
      <c r="E2" t="str">
        <f t="shared" si="6"/>
        <v>dgemm</v>
      </c>
      <c r="F2" t="str">
        <f t="shared" si="6"/>
        <v>dgemm</v>
      </c>
      <c r="G2" t="str">
        <f t="shared" si="6"/>
        <v>dgemm</v>
      </c>
      <c r="H2" t="str">
        <f t="shared" si="6"/>
        <v>dgemm</v>
      </c>
      <c r="I2" t="str">
        <f t="shared" si="6"/>
        <v>dgemm</v>
      </c>
      <c r="J2" t="str">
        <f t="shared" si="6"/>
        <v>dgemm</v>
      </c>
      <c r="K2" t="str">
        <f t="shared" si="6"/>
        <v>dgemm</v>
      </c>
      <c r="L2" t="str">
        <f t="shared" si="6"/>
        <v>dgemm</v>
      </c>
      <c r="M2" t="str">
        <f t="shared" si="6"/>
        <v>dgemm</v>
      </c>
      <c r="N2" t="str">
        <f t="shared" si="6"/>
        <v>dgemm</v>
      </c>
      <c r="O2" t="str">
        <f t="shared" si="6"/>
        <v>dgemm</v>
      </c>
      <c r="P2" t="str">
        <f t="shared" si="6"/>
        <v>dgemm</v>
      </c>
      <c r="Q2" t="str">
        <f t="shared" si="6"/>
        <v>dgemm</v>
      </c>
      <c r="R2" t="str">
        <f t="shared" si="6"/>
        <v>dgemm</v>
      </c>
      <c r="S2" t="str">
        <f t="shared" si="6"/>
        <v>dgemm</v>
      </c>
      <c r="T2" t="str">
        <f t="shared" si="6"/>
        <v>dgemm</v>
      </c>
      <c r="U2" t="str">
        <f t="shared" si="6"/>
        <v>dgemm</v>
      </c>
      <c r="V2" t="str">
        <f t="shared" si="6"/>
        <v>dgemm</v>
      </c>
      <c r="W2" t="str">
        <f t="shared" si="6"/>
        <v>dgemm</v>
      </c>
      <c r="X2" t="str">
        <f t="shared" si="6"/>
        <v>dgemm</v>
      </c>
      <c r="Y2" t="str">
        <f t="shared" si="6"/>
        <v>dgemm</v>
      </c>
      <c r="Z2" t="str">
        <f t="shared" si="6"/>
        <v>dgemm</v>
      </c>
      <c r="AA2" t="str">
        <f t="shared" si="6"/>
        <v>sgemm</v>
      </c>
      <c r="AB2" t="str">
        <f t="shared" si="6"/>
        <v>sgemm</v>
      </c>
      <c r="AC2" t="str">
        <f t="shared" si="6"/>
        <v>sgemm</v>
      </c>
      <c r="AD2" t="str">
        <f t="shared" si="6"/>
        <v>sgemm</v>
      </c>
      <c r="AE2" t="str">
        <f t="shared" si="6"/>
        <v>sgemm</v>
      </c>
      <c r="AF2" t="str">
        <f t="shared" si="6"/>
        <v>sgemm</v>
      </c>
      <c r="AG2" t="str">
        <f t="shared" si="6"/>
        <v>sgemm</v>
      </c>
      <c r="AH2" t="str">
        <f t="shared" si="6"/>
        <v>sgemm</v>
      </c>
      <c r="AI2" t="str">
        <f t="shared" si="6"/>
        <v>sgemm</v>
      </c>
      <c r="AJ2" t="str">
        <f t="shared" si="6"/>
        <v>sgemm</v>
      </c>
      <c r="AK2" t="str">
        <f t="shared" si="6"/>
        <v>sgemm</v>
      </c>
      <c r="AL2" t="str">
        <f t="shared" si="6"/>
        <v>sgemm</v>
      </c>
      <c r="AM2" t="str">
        <f t="shared" si="6"/>
        <v>dgemm</v>
      </c>
      <c r="AN2" t="str">
        <f t="shared" si="6"/>
        <v>dgemm</v>
      </c>
      <c r="AO2" t="str">
        <f t="shared" si="6"/>
        <v>dgemm</v>
      </c>
      <c r="AP2" t="str">
        <f t="shared" si="6"/>
        <v>dgemm</v>
      </c>
      <c r="AQ2" t="str">
        <f t="shared" si="6"/>
        <v>dgemm</v>
      </c>
      <c r="AR2" t="str">
        <f t="shared" si="6"/>
        <v>dgemm</v>
      </c>
      <c r="AS2" t="str">
        <f t="shared" si="6"/>
        <v>dgemm</v>
      </c>
      <c r="AT2" t="str">
        <f t="shared" si="6"/>
        <v>dgemm</v>
      </c>
      <c r="AU2" t="str">
        <f t="shared" si="6"/>
        <v>dgemm</v>
      </c>
      <c r="AV2" t="str">
        <f t="shared" si="6"/>
        <v>dgemm</v>
      </c>
      <c r="AW2" t="str">
        <f t="shared" si="6"/>
        <v>dgemm</v>
      </c>
      <c r="AX2" t="str">
        <f t="shared" si="6"/>
        <v>dgemm</v>
      </c>
      <c r="AY2" t="str">
        <f t="shared" si="6"/>
        <v>dgemm</v>
      </c>
      <c r="AZ2" t="str">
        <f t="shared" si="6"/>
        <v>dgemm</v>
      </c>
      <c r="BA2" t="str">
        <f t="shared" si="6"/>
        <v>dgemm</v>
      </c>
      <c r="BB2" t="str">
        <f t="shared" si="6"/>
        <v>dgemm</v>
      </c>
      <c r="BC2" t="str">
        <f t="shared" si="6"/>
        <v>dgemm</v>
      </c>
      <c r="BD2" t="str">
        <f t="shared" si="6"/>
        <v>dgemm</v>
      </c>
      <c r="BE2" t="str">
        <f t="shared" si="6"/>
        <v>dgemm</v>
      </c>
      <c r="BF2" t="str">
        <f t="shared" si="6"/>
        <v>dgemm</v>
      </c>
      <c r="BG2" t="str">
        <f t="shared" si="6"/>
        <v>dgemm</v>
      </c>
      <c r="BH2" t="str">
        <f t="shared" si="6"/>
        <v>dgemm</v>
      </c>
      <c r="BI2" t="str">
        <f t="shared" si="6"/>
        <v>dgemm</v>
      </c>
      <c r="BJ2" t="str">
        <f t="shared" si="6"/>
        <v>dgemm</v>
      </c>
      <c r="BK2" t="str">
        <f t="shared" si="6"/>
        <v>sgemm</v>
      </c>
      <c r="BL2" t="str">
        <f t="shared" si="6"/>
        <v>sgemm</v>
      </c>
      <c r="BM2" t="str">
        <f t="shared" si="6"/>
        <v>sgemm</v>
      </c>
      <c r="BN2" t="str">
        <f t="shared" ref="BN2:DY2" si="7">IF(BN13="",BM2,BN13)</f>
        <v>sgemm</v>
      </c>
      <c r="BO2" t="str">
        <f t="shared" si="7"/>
        <v>sgemm</v>
      </c>
      <c r="BP2" t="str">
        <f t="shared" si="7"/>
        <v>sgemm</v>
      </c>
      <c r="BQ2" t="str">
        <f t="shared" si="7"/>
        <v>sgemm</v>
      </c>
      <c r="BR2" t="str">
        <f t="shared" si="7"/>
        <v>sgemm</v>
      </c>
      <c r="BS2" t="str">
        <f t="shared" si="7"/>
        <v>sgemm</v>
      </c>
      <c r="BT2" t="str">
        <f t="shared" si="7"/>
        <v>sgemm</v>
      </c>
      <c r="BU2" t="str">
        <f t="shared" si="7"/>
        <v>sgemm</v>
      </c>
      <c r="BV2" t="str">
        <f t="shared" si="7"/>
        <v>sgemm</v>
      </c>
      <c r="BW2" t="str">
        <f t="shared" si="7"/>
        <v>sgemm</v>
      </c>
      <c r="BX2" t="str">
        <f t="shared" si="7"/>
        <v>sgemm</v>
      </c>
      <c r="BY2" t="str">
        <f t="shared" si="7"/>
        <v>sgemm</v>
      </c>
      <c r="BZ2" t="str">
        <f t="shared" si="7"/>
        <v>sgemm</v>
      </c>
      <c r="CA2" t="str">
        <f t="shared" si="7"/>
        <v>sgemm</v>
      </c>
      <c r="CB2" t="str">
        <f t="shared" si="7"/>
        <v>sgemm</v>
      </c>
      <c r="CC2" t="str">
        <f t="shared" si="7"/>
        <v>sgemm</v>
      </c>
      <c r="CD2" t="str">
        <f t="shared" si="7"/>
        <v>sgemm</v>
      </c>
      <c r="CE2" t="str">
        <f t="shared" si="7"/>
        <v>sgemm</v>
      </c>
      <c r="CF2" t="str">
        <f t="shared" si="7"/>
        <v>sgemm</v>
      </c>
      <c r="CG2" t="str">
        <f t="shared" si="7"/>
        <v>sgemm</v>
      </c>
      <c r="CH2" t="str">
        <f t="shared" si="7"/>
        <v>sgemm</v>
      </c>
      <c r="CI2" t="str">
        <f t="shared" si="7"/>
        <v>sgemm</v>
      </c>
      <c r="CJ2" t="str">
        <f t="shared" si="7"/>
        <v>sgemm</v>
      </c>
      <c r="CK2" t="str">
        <f t="shared" si="7"/>
        <v>sgemm</v>
      </c>
      <c r="CL2" t="str">
        <f t="shared" si="7"/>
        <v>sgemm</v>
      </c>
      <c r="CM2" t="str">
        <f t="shared" si="7"/>
        <v>sgemm</v>
      </c>
      <c r="CN2" t="str">
        <f t="shared" si="7"/>
        <v>sgemm</v>
      </c>
      <c r="CO2" t="str">
        <f t="shared" si="7"/>
        <v>sgemm</v>
      </c>
      <c r="CP2" t="str">
        <f t="shared" si="7"/>
        <v>sgemm</v>
      </c>
      <c r="CQ2" t="str">
        <f t="shared" si="7"/>
        <v>sgemm</v>
      </c>
      <c r="CR2" t="str">
        <f t="shared" si="7"/>
        <v>sgemm</v>
      </c>
      <c r="CS2" t="str">
        <f t="shared" si="7"/>
        <v>sgemm</v>
      </c>
      <c r="CT2" t="str">
        <f t="shared" si="7"/>
        <v>sgemm</v>
      </c>
      <c r="CU2" t="str">
        <f t="shared" si="7"/>
        <v>sgemm</v>
      </c>
      <c r="CV2" t="str">
        <f t="shared" si="7"/>
        <v>sgemm</v>
      </c>
      <c r="CW2" t="str">
        <f t="shared" si="7"/>
        <v>sgemm</v>
      </c>
      <c r="CX2" t="str">
        <f t="shared" si="7"/>
        <v>sgemm</v>
      </c>
      <c r="CY2" t="str">
        <f t="shared" si="7"/>
        <v>sgemm</v>
      </c>
      <c r="CZ2" t="str">
        <f t="shared" si="7"/>
        <v>sgemm</v>
      </c>
      <c r="DA2" t="str">
        <f t="shared" si="7"/>
        <v>sgemm</v>
      </c>
      <c r="DB2" t="str">
        <f t="shared" si="7"/>
        <v>sgemm</v>
      </c>
      <c r="DC2" t="str">
        <f t="shared" si="7"/>
        <v>sgemm</v>
      </c>
      <c r="DD2" t="str">
        <f t="shared" si="7"/>
        <v>sgemm</v>
      </c>
      <c r="DE2" t="str">
        <f t="shared" si="7"/>
        <v>sgemm</v>
      </c>
      <c r="DF2" t="str">
        <f t="shared" si="7"/>
        <v>sgemm</v>
      </c>
      <c r="DG2" t="str">
        <f t="shared" si="7"/>
        <v>sgemm</v>
      </c>
      <c r="DH2" t="str">
        <f t="shared" si="7"/>
        <v>sgemm</v>
      </c>
      <c r="DI2" t="str">
        <f t="shared" si="7"/>
        <v>sgemm</v>
      </c>
      <c r="DJ2" t="str">
        <f t="shared" si="7"/>
        <v>sgemm</v>
      </c>
      <c r="DK2" t="str">
        <f t="shared" si="7"/>
        <v>sgemm</v>
      </c>
      <c r="DL2" t="str">
        <f t="shared" si="7"/>
        <v>sgemm</v>
      </c>
      <c r="DM2" t="str">
        <f t="shared" si="7"/>
        <v>sgemm</v>
      </c>
      <c r="DN2" t="str">
        <f t="shared" si="7"/>
        <v>sgemm</v>
      </c>
      <c r="DO2" t="str">
        <f t="shared" si="7"/>
        <v>sgemm</v>
      </c>
      <c r="DP2" t="str">
        <f t="shared" si="7"/>
        <v>sgemm</v>
      </c>
      <c r="DQ2" t="str">
        <f t="shared" si="7"/>
        <v>sgemm</v>
      </c>
      <c r="DR2" t="str">
        <f t="shared" si="7"/>
        <v>sgemm</v>
      </c>
      <c r="DS2" t="str">
        <f t="shared" si="7"/>
        <v>sgemm</v>
      </c>
      <c r="DT2" t="str">
        <f t="shared" si="7"/>
        <v>sgemm</v>
      </c>
      <c r="DU2" t="str">
        <f t="shared" si="7"/>
        <v>sgemm</v>
      </c>
      <c r="DV2" t="str">
        <f t="shared" si="7"/>
        <v>sgemm</v>
      </c>
      <c r="DW2" t="str">
        <f t="shared" si="7"/>
        <v>sgemm</v>
      </c>
      <c r="DX2" t="str">
        <f t="shared" si="7"/>
        <v>sgemm</v>
      </c>
      <c r="DY2" t="str">
        <f t="shared" si="7"/>
        <v>sgemm</v>
      </c>
      <c r="DZ2" t="str">
        <f t="shared" ref="DZ2:GK2" si="8">IF(DZ13="",DY2,DZ13)</f>
        <v>sgemm</v>
      </c>
      <c r="EA2" t="str">
        <f t="shared" si="8"/>
        <v>sgemm</v>
      </c>
      <c r="EB2" t="str">
        <f t="shared" si="8"/>
        <v>sgemm</v>
      </c>
      <c r="EC2" t="str">
        <f t="shared" si="8"/>
        <v>sgemm</v>
      </c>
      <c r="ED2" t="str">
        <f t="shared" si="8"/>
        <v>sgemm</v>
      </c>
      <c r="EE2" t="str">
        <f t="shared" si="8"/>
        <v>sgemm</v>
      </c>
      <c r="EF2" t="str">
        <f t="shared" si="8"/>
        <v>sgemm</v>
      </c>
      <c r="EG2" t="str">
        <f t="shared" si="8"/>
        <v>sgemm</v>
      </c>
      <c r="EH2" t="str">
        <f t="shared" si="8"/>
        <v>sgemm</v>
      </c>
      <c r="EI2" t="str">
        <f t="shared" si="8"/>
        <v>sgemm</v>
      </c>
      <c r="EJ2" t="str">
        <f t="shared" si="8"/>
        <v>sgemm</v>
      </c>
      <c r="EK2" t="str">
        <f t="shared" si="8"/>
        <v>sgemm</v>
      </c>
      <c r="EL2" t="str">
        <f t="shared" si="8"/>
        <v>sgemm</v>
      </c>
      <c r="EM2" t="str">
        <f t="shared" si="8"/>
        <v>sgemm</v>
      </c>
      <c r="EN2" t="str">
        <f t="shared" si="8"/>
        <v>sgemm</v>
      </c>
      <c r="EO2" t="str">
        <f t="shared" si="8"/>
        <v>sgemm</v>
      </c>
      <c r="EP2" t="str">
        <f t="shared" si="8"/>
        <v>sgemm</v>
      </c>
      <c r="EQ2" t="str">
        <f t="shared" si="8"/>
        <v>sgemm</v>
      </c>
      <c r="ER2" t="str">
        <f t="shared" si="8"/>
        <v>sgemm</v>
      </c>
      <c r="ES2" t="str">
        <f t="shared" si="8"/>
        <v>sgemm</v>
      </c>
      <c r="ET2" t="str">
        <f t="shared" si="8"/>
        <v>sgemm</v>
      </c>
      <c r="EU2" t="str">
        <f t="shared" si="8"/>
        <v>sgemm</v>
      </c>
      <c r="EV2" t="str">
        <f t="shared" si="8"/>
        <v>sgemm</v>
      </c>
      <c r="EW2" t="str">
        <f t="shared" si="8"/>
        <v>sgemm</v>
      </c>
      <c r="EX2" t="str">
        <f t="shared" si="8"/>
        <v>sgemm</v>
      </c>
      <c r="EY2" t="str">
        <f t="shared" si="8"/>
        <v>sgemm</v>
      </c>
      <c r="EZ2" t="str">
        <f t="shared" si="8"/>
        <v>sgemm</v>
      </c>
      <c r="FA2" t="str">
        <f t="shared" si="8"/>
        <v>sgemm</v>
      </c>
      <c r="FB2" t="str">
        <f t="shared" si="8"/>
        <v>sgemm</v>
      </c>
      <c r="FC2" t="str">
        <f t="shared" si="8"/>
        <v>sgemm</v>
      </c>
      <c r="FD2" t="str">
        <f t="shared" si="8"/>
        <v>sgemm</v>
      </c>
      <c r="FE2" t="str">
        <f t="shared" si="8"/>
        <v>sgemm</v>
      </c>
      <c r="FF2" t="str">
        <f t="shared" si="8"/>
        <v>sgemm</v>
      </c>
      <c r="FG2" t="str">
        <f t="shared" si="8"/>
        <v>sgemm</v>
      </c>
      <c r="FH2" t="str">
        <f t="shared" si="8"/>
        <v>sgemm</v>
      </c>
      <c r="FI2" t="str">
        <f t="shared" si="8"/>
        <v>sgemm</v>
      </c>
      <c r="FJ2" t="str">
        <f t="shared" si="8"/>
        <v>sgemm</v>
      </c>
      <c r="FK2" t="str">
        <f t="shared" si="8"/>
        <v>sgemm</v>
      </c>
      <c r="FL2" t="str">
        <f t="shared" si="8"/>
        <v>sgemm</v>
      </c>
      <c r="FM2" t="str">
        <f t="shared" si="8"/>
        <v>sgemm</v>
      </c>
      <c r="FN2" t="str">
        <f t="shared" si="8"/>
        <v>sgemm</v>
      </c>
      <c r="FO2" t="str">
        <f t="shared" si="8"/>
        <v>sgemm</v>
      </c>
      <c r="FP2" t="str">
        <f t="shared" si="8"/>
        <v>sgemm</v>
      </c>
      <c r="FQ2" t="str">
        <f t="shared" si="8"/>
        <v>sgemm</v>
      </c>
      <c r="FR2" t="str">
        <f t="shared" si="8"/>
        <v>sgemm</v>
      </c>
      <c r="FS2" t="str">
        <f t="shared" si="8"/>
        <v>sgemm</v>
      </c>
      <c r="FT2" t="str">
        <f t="shared" si="8"/>
        <v>sgemm</v>
      </c>
      <c r="FU2" t="str">
        <f t="shared" si="8"/>
        <v>sgemm</v>
      </c>
      <c r="FV2" t="str">
        <f t="shared" si="8"/>
        <v>sgemm</v>
      </c>
      <c r="FW2" t="str">
        <f t="shared" si="8"/>
        <v>sgemm</v>
      </c>
      <c r="FX2" t="str">
        <f t="shared" si="8"/>
        <v>sgemm</v>
      </c>
      <c r="FY2" t="str">
        <f t="shared" si="8"/>
        <v>sgemm</v>
      </c>
      <c r="FZ2" t="str">
        <f t="shared" si="8"/>
        <v>sgemm</v>
      </c>
      <c r="GA2" t="str">
        <f t="shared" si="8"/>
        <v>sgemm</v>
      </c>
      <c r="GB2" t="str">
        <f t="shared" si="8"/>
        <v>sgemm</v>
      </c>
      <c r="GC2" t="str">
        <f t="shared" si="8"/>
        <v>sgemm</v>
      </c>
      <c r="GD2" t="str">
        <f t="shared" si="8"/>
        <v>sgemm</v>
      </c>
      <c r="GE2" t="str">
        <f t="shared" si="8"/>
        <v>sgemm</v>
      </c>
      <c r="GF2" t="str">
        <f t="shared" si="8"/>
        <v>sgemm</v>
      </c>
      <c r="GG2" t="str">
        <f t="shared" si="8"/>
        <v>sgemm</v>
      </c>
      <c r="GH2" t="str">
        <f t="shared" si="8"/>
        <v>sgemm</v>
      </c>
      <c r="GI2" t="str">
        <f t="shared" si="8"/>
        <v>sgemm</v>
      </c>
      <c r="GJ2" t="str">
        <f t="shared" si="8"/>
        <v>sgemm</v>
      </c>
      <c r="GK2" t="str">
        <f t="shared" si="8"/>
        <v>sgemm</v>
      </c>
      <c r="GL2" t="str">
        <f t="shared" ref="GL2:IW2" si="9">IF(GL13="",GK2,GL13)</f>
        <v>sgemm</v>
      </c>
      <c r="GM2" t="str">
        <f t="shared" si="9"/>
        <v>sgemm</v>
      </c>
      <c r="GN2" t="str">
        <f t="shared" si="9"/>
        <v>sgemm</v>
      </c>
      <c r="GO2" t="str">
        <f t="shared" si="9"/>
        <v>sgemm</v>
      </c>
      <c r="GP2" t="str">
        <f t="shared" si="9"/>
        <v>sgemm</v>
      </c>
      <c r="GQ2" t="str">
        <f t="shared" si="9"/>
        <v>sgemm</v>
      </c>
      <c r="GR2" t="str">
        <f t="shared" si="9"/>
        <v>sgemm</v>
      </c>
      <c r="GS2" t="str">
        <f t="shared" si="9"/>
        <v>sgemm</v>
      </c>
      <c r="GT2" t="str">
        <f t="shared" si="9"/>
        <v>sgemm</v>
      </c>
      <c r="GU2" t="str">
        <f t="shared" si="9"/>
        <v>sgemm</v>
      </c>
      <c r="GV2" t="str">
        <f t="shared" si="9"/>
        <v>sgemm</v>
      </c>
      <c r="GW2" t="str">
        <f t="shared" si="9"/>
        <v>sgemm</v>
      </c>
      <c r="GX2" t="str">
        <f t="shared" si="9"/>
        <v>sgemm</v>
      </c>
      <c r="GY2" t="str">
        <f t="shared" si="9"/>
        <v>sgemm</v>
      </c>
      <c r="GZ2" t="str">
        <f t="shared" si="9"/>
        <v>sgemm</v>
      </c>
      <c r="HA2" t="str">
        <f t="shared" si="9"/>
        <v>sgemm</v>
      </c>
      <c r="HB2" t="str">
        <f t="shared" si="9"/>
        <v>sgemm</v>
      </c>
      <c r="HC2" t="str">
        <f t="shared" si="9"/>
        <v>sgemm</v>
      </c>
      <c r="HD2" t="str">
        <f t="shared" si="9"/>
        <v>sgemm</v>
      </c>
      <c r="HE2" t="str">
        <f t="shared" si="9"/>
        <v>sgemm</v>
      </c>
      <c r="HF2" t="str">
        <f t="shared" si="9"/>
        <v>sgemm</v>
      </c>
      <c r="HG2" t="str">
        <f t="shared" si="9"/>
        <v>sgemm</v>
      </c>
      <c r="HH2" t="str">
        <f t="shared" si="9"/>
        <v>sgemm</v>
      </c>
      <c r="HI2" t="str">
        <f t="shared" si="9"/>
        <v>sgemm</v>
      </c>
      <c r="HJ2" t="str">
        <f t="shared" si="9"/>
        <v>sgemm</v>
      </c>
      <c r="HK2" t="str">
        <f t="shared" si="9"/>
        <v>sgemm</v>
      </c>
      <c r="HL2" t="str">
        <f t="shared" si="9"/>
        <v>sgemm</v>
      </c>
      <c r="HM2" t="str">
        <f t="shared" si="9"/>
        <v>sgemm</v>
      </c>
      <c r="HN2" t="str">
        <f t="shared" si="9"/>
        <v>sgemm</v>
      </c>
      <c r="HO2" t="str">
        <f t="shared" si="9"/>
        <v>sgemm</v>
      </c>
      <c r="HP2" t="str">
        <f t="shared" si="9"/>
        <v>sgemm</v>
      </c>
      <c r="HQ2" t="str">
        <f t="shared" si="9"/>
        <v>sgemm</v>
      </c>
      <c r="HR2" t="str">
        <f t="shared" si="9"/>
        <v>sgemm</v>
      </c>
      <c r="HS2" t="str">
        <f t="shared" si="9"/>
        <v>sgemm</v>
      </c>
      <c r="HT2" t="str">
        <f t="shared" si="9"/>
        <v>sgemm</v>
      </c>
      <c r="HU2" t="str">
        <f t="shared" si="9"/>
        <v>sgemm</v>
      </c>
      <c r="HV2" t="str">
        <f t="shared" si="9"/>
        <v>sgemm</v>
      </c>
      <c r="HW2" t="str">
        <f t="shared" si="9"/>
        <v>sgemm</v>
      </c>
      <c r="HX2" t="str">
        <f t="shared" si="9"/>
        <v>sgemm</v>
      </c>
      <c r="HY2" t="str">
        <f t="shared" si="9"/>
        <v>sgemm</v>
      </c>
      <c r="HZ2" t="str">
        <f t="shared" si="9"/>
        <v>sgemm</v>
      </c>
      <c r="IA2" t="str">
        <f t="shared" si="9"/>
        <v>sgemm</v>
      </c>
      <c r="IB2" t="str">
        <f t="shared" si="9"/>
        <v>sgemm</v>
      </c>
      <c r="IC2" t="str">
        <f t="shared" si="9"/>
        <v>sgemm</v>
      </c>
      <c r="ID2" t="str">
        <f t="shared" si="9"/>
        <v>sgemm</v>
      </c>
      <c r="IE2" t="str">
        <f t="shared" si="9"/>
        <v>sgemm</v>
      </c>
      <c r="IF2" t="str">
        <f t="shared" si="9"/>
        <v>sgemm</v>
      </c>
      <c r="IG2" t="str">
        <f t="shared" si="9"/>
        <v>sgemm</v>
      </c>
      <c r="IH2" t="str">
        <f t="shared" si="9"/>
        <v>sgemm</v>
      </c>
      <c r="II2" t="str">
        <f t="shared" si="9"/>
        <v>sgemm</v>
      </c>
      <c r="IJ2" t="str">
        <f t="shared" si="9"/>
        <v>sgemm</v>
      </c>
      <c r="IK2" t="str">
        <f t="shared" si="9"/>
        <v>sgemm</v>
      </c>
      <c r="IL2" t="str">
        <f t="shared" si="9"/>
        <v>sgemm</v>
      </c>
      <c r="IM2" t="str">
        <f t="shared" si="9"/>
        <v>sgemm</v>
      </c>
      <c r="IN2" t="str">
        <f t="shared" si="9"/>
        <v>sgemm</v>
      </c>
      <c r="IO2" t="str">
        <f t="shared" si="9"/>
        <v>sgemm</v>
      </c>
      <c r="IP2" t="str">
        <f t="shared" si="9"/>
        <v>sgemm</v>
      </c>
      <c r="IQ2" t="str">
        <f t="shared" si="9"/>
        <v>sgemm</v>
      </c>
      <c r="IR2" t="str">
        <f t="shared" si="9"/>
        <v>sgemm</v>
      </c>
      <c r="IS2" t="str">
        <f t="shared" si="9"/>
        <v>sgemm</v>
      </c>
      <c r="IT2" t="str">
        <f t="shared" si="9"/>
        <v>sgemm</v>
      </c>
      <c r="IU2" t="str">
        <f t="shared" si="9"/>
        <v>sgemm</v>
      </c>
      <c r="IV2" t="str">
        <f t="shared" si="9"/>
        <v>sgemm</v>
      </c>
      <c r="IW2" t="str">
        <f t="shared" si="9"/>
        <v>sgemm</v>
      </c>
      <c r="IX2" t="str">
        <f t="shared" ref="IX2:LI2" si="10">IF(IX13="",IW2,IX13)</f>
        <v>sgemm</v>
      </c>
      <c r="IY2" t="str">
        <f t="shared" si="10"/>
        <v>sgemm</v>
      </c>
      <c r="IZ2" t="str">
        <f t="shared" si="10"/>
        <v>sgemm</v>
      </c>
      <c r="JA2" t="str">
        <f t="shared" si="10"/>
        <v>sgemm</v>
      </c>
      <c r="JB2" t="str">
        <f t="shared" si="10"/>
        <v>sgemm</v>
      </c>
      <c r="JC2" t="str">
        <f t="shared" si="10"/>
        <v>sgemm</v>
      </c>
      <c r="JD2" t="str">
        <f t="shared" si="10"/>
        <v>sgemm</v>
      </c>
      <c r="JE2" t="str">
        <f t="shared" si="10"/>
        <v>sgemm</v>
      </c>
      <c r="JF2" t="str">
        <f t="shared" si="10"/>
        <v>sgemm</v>
      </c>
      <c r="JG2" t="str">
        <f t="shared" si="10"/>
        <v>sgemm</v>
      </c>
      <c r="JH2" t="str">
        <f t="shared" si="10"/>
        <v>sgemm</v>
      </c>
      <c r="JI2" t="str">
        <f t="shared" si="10"/>
        <v>sgemm</v>
      </c>
      <c r="JJ2" t="str">
        <f t="shared" si="10"/>
        <v>sgemm</v>
      </c>
      <c r="JK2" t="str">
        <f t="shared" si="10"/>
        <v>sgemm</v>
      </c>
      <c r="JL2" t="str">
        <f t="shared" si="10"/>
        <v>sgemm</v>
      </c>
      <c r="JM2" t="str">
        <f t="shared" si="10"/>
        <v>sgemm</v>
      </c>
      <c r="JN2" t="str">
        <f t="shared" si="10"/>
        <v>sgemm</v>
      </c>
      <c r="JO2" t="str">
        <f t="shared" si="10"/>
        <v>sgemm</v>
      </c>
      <c r="JP2" t="str">
        <f t="shared" si="10"/>
        <v>sgemm</v>
      </c>
      <c r="JQ2" t="str">
        <f t="shared" si="10"/>
        <v>sgemm</v>
      </c>
      <c r="JR2" t="str">
        <f t="shared" si="10"/>
        <v>sgemm</v>
      </c>
      <c r="JS2" t="str">
        <f t="shared" si="10"/>
        <v>sgemm</v>
      </c>
      <c r="JT2" t="str">
        <f t="shared" si="10"/>
        <v>sgemm</v>
      </c>
      <c r="JU2" t="str">
        <f t="shared" si="10"/>
        <v>sgemm</v>
      </c>
      <c r="JV2" t="str">
        <f t="shared" si="10"/>
        <v>sgemm</v>
      </c>
      <c r="JW2" t="str">
        <f t="shared" si="10"/>
        <v>sgemm</v>
      </c>
      <c r="JX2" t="str">
        <f t="shared" si="10"/>
        <v>sgemm</v>
      </c>
      <c r="JY2" t="str">
        <f t="shared" si="10"/>
        <v>sgemm</v>
      </c>
      <c r="JZ2" t="str">
        <f t="shared" si="10"/>
        <v>sgemm</v>
      </c>
      <c r="KA2" t="str">
        <f t="shared" si="10"/>
        <v>sgemm</v>
      </c>
      <c r="KB2" t="str">
        <f t="shared" si="10"/>
        <v>sgemm</v>
      </c>
      <c r="KC2" t="str">
        <f t="shared" si="10"/>
        <v>sgemm</v>
      </c>
      <c r="KD2" t="str">
        <f t="shared" si="10"/>
        <v>sgemm</v>
      </c>
      <c r="KE2" t="str">
        <f t="shared" si="10"/>
        <v>sgemm</v>
      </c>
      <c r="KF2" t="str">
        <f t="shared" si="10"/>
        <v>sgemm</v>
      </c>
      <c r="KG2" t="str">
        <f t="shared" si="10"/>
        <v>sgemm</v>
      </c>
      <c r="KH2" t="str">
        <f t="shared" si="10"/>
        <v>sgemm</v>
      </c>
      <c r="KI2" t="str">
        <f t="shared" si="10"/>
        <v>sgemm</v>
      </c>
      <c r="KJ2" t="str">
        <f t="shared" si="10"/>
        <v>sgemm</v>
      </c>
      <c r="KK2" t="str">
        <f t="shared" si="10"/>
        <v>sgemm</v>
      </c>
      <c r="KL2" t="str">
        <f t="shared" si="10"/>
        <v>sgemm</v>
      </c>
      <c r="KM2" t="str">
        <f t="shared" si="10"/>
        <v>sgemm</v>
      </c>
      <c r="KN2" t="str">
        <f t="shared" si="10"/>
        <v>sgemm</v>
      </c>
      <c r="KO2" t="str">
        <f t="shared" si="10"/>
        <v>sgemm</v>
      </c>
      <c r="KP2" t="str">
        <f t="shared" si="10"/>
        <v>sgemm</v>
      </c>
      <c r="KQ2" t="str">
        <f t="shared" si="10"/>
        <v>sgemm</v>
      </c>
      <c r="KR2" t="str">
        <f t="shared" si="10"/>
        <v>sgemm</v>
      </c>
      <c r="KS2" t="str">
        <f t="shared" si="10"/>
        <v>sgemm</v>
      </c>
      <c r="KT2" t="str">
        <f t="shared" si="10"/>
        <v>sgemm</v>
      </c>
      <c r="KU2" t="str">
        <f t="shared" si="10"/>
        <v>sgemm</v>
      </c>
      <c r="KV2" t="str">
        <f t="shared" si="10"/>
        <v>sgemm</v>
      </c>
      <c r="KW2" t="str">
        <f t="shared" si="10"/>
        <v>sgemm</v>
      </c>
      <c r="KX2" t="str">
        <f t="shared" si="10"/>
        <v>sgemm</v>
      </c>
      <c r="KY2" t="str">
        <f t="shared" si="10"/>
        <v>sgemm</v>
      </c>
      <c r="KZ2" t="str">
        <f t="shared" si="10"/>
        <v>sgemm</v>
      </c>
      <c r="LA2" t="str">
        <f t="shared" si="10"/>
        <v>sgemm</v>
      </c>
      <c r="LB2" t="str">
        <f t="shared" si="10"/>
        <v>sgemm</v>
      </c>
      <c r="LC2" t="str">
        <f t="shared" si="10"/>
        <v>sgemm</v>
      </c>
      <c r="LD2" t="str">
        <f t="shared" si="10"/>
        <v>sgemm</v>
      </c>
      <c r="LE2" t="str">
        <f t="shared" si="10"/>
        <v>sgemm</v>
      </c>
      <c r="LF2" t="str">
        <f t="shared" si="10"/>
        <v>sgemm</v>
      </c>
      <c r="LG2" t="str">
        <f t="shared" si="10"/>
        <v>sgemm</v>
      </c>
      <c r="LH2" t="str">
        <f t="shared" si="10"/>
        <v>sgemm</v>
      </c>
      <c r="LI2" t="str">
        <f t="shared" si="10"/>
        <v>sgemm</v>
      </c>
      <c r="LJ2" t="str">
        <f t="shared" ref="LJ2:NU2" si="11">IF(LJ13="",LI2,LJ13)</f>
        <v>sgemm</v>
      </c>
      <c r="LK2" t="str">
        <f t="shared" si="11"/>
        <v>sgemm</v>
      </c>
      <c r="LL2" t="str">
        <f t="shared" si="11"/>
        <v>sgemm</v>
      </c>
      <c r="LM2" t="str">
        <f t="shared" si="11"/>
        <v>sgemm</v>
      </c>
      <c r="LN2" t="str">
        <f t="shared" si="11"/>
        <v>sgemm</v>
      </c>
      <c r="LO2" t="str">
        <f t="shared" si="11"/>
        <v>sgemm</v>
      </c>
      <c r="LP2" t="str">
        <f t="shared" si="11"/>
        <v>sgemm</v>
      </c>
      <c r="LQ2" t="str">
        <f t="shared" si="11"/>
        <v>sgemm</v>
      </c>
      <c r="LR2" t="str">
        <f t="shared" si="11"/>
        <v>sgemm</v>
      </c>
      <c r="LS2" t="str">
        <f t="shared" si="11"/>
        <v>sgemm</v>
      </c>
      <c r="LT2" t="str">
        <f t="shared" si="11"/>
        <v>sgemm</v>
      </c>
      <c r="LU2" t="str">
        <f t="shared" si="11"/>
        <v>sgemm</v>
      </c>
      <c r="LV2" t="str">
        <f t="shared" si="11"/>
        <v>sgemm</v>
      </c>
      <c r="LW2" t="str">
        <f t="shared" si="11"/>
        <v>sgemm</v>
      </c>
      <c r="LX2" t="str">
        <f t="shared" si="11"/>
        <v>sgemm</v>
      </c>
      <c r="LY2" t="str">
        <f t="shared" si="11"/>
        <v>sgemm</v>
      </c>
      <c r="LZ2" t="str">
        <f t="shared" si="11"/>
        <v>sgemm</v>
      </c>
      <c r="MA2" t="str">
        <f t="shared" si="11"/>
        <v>sgemm</v>
      </c>
      <c r="MB2" t="str">
        <f t="shared" si="11"/>
        <v>sgemm</v>
      </c>
      <c r="MC2" t="str">
        <f t="shared" si="11"/>
        <v>sgemm</v>
      </c>
      <c r="MD2" t="str">
        <f t="shared" si="11"/>
        <v>sgemm</v>
      </c>
      <c r="ME2" t="str">
        <f t="shared" si="11"/>
        <v>sgemm</v>
      </c>
      <c r="MF2" t="str">
        <f t="shared" si="11"/>
        <v>sgemm</v>
      </c>
      <c r="MG2" t="str">
        <f t="shared" si="11"/>
        <v>sgemm</v>
      </c>
      <c r="MH2" t="str">
        <f t="shared" si="11"/>
        <v>sgemm</v>
      </c>
      <c r="MI2" t="str">
        <f t="shared" si="11"/>
        <v>sgemm</v>
      </c>
      <c r="MJ2" t="str">
        <f t="shared" si="11"/>
        <v>sgemm</v>
      </c>
      <c r="MK2" t="str">
        <f t="shared" si="11"/>
        <v>sgemm</v>
      </c>
      <c r="ML2" t="str">
        <f t="shared" si="11"/>
        <v>sgemm</v>
      </c>
      <c r="MM2" t="str">
        <f t="shared" si="11"/>
        <v>sgemm</v>
      </c>
      <c r="MN2" t="str">
        <f t="shared" si="11"/>
        <v>sgemm</v>
      </c>
      <c r="MO2" t="str">
        <f t="shared" si="11"/>
        <v>sgemm</v>
      </c>
      <c r="MP2" t="str">
        <f t="shared" si="11"/>
        <v>sgemm</v>
      </c>
      <c r="MQ2" t="str">
        <f t="shared" si="11"/>
        <v>sgemm</v>
      </c>
      <c r="MR2" t="str">
        <f t="shared" si="11"/>
        <v>sgemm</v>
      </c>
      <c r="MS2" t="str">
        <f t="shared" si="11"/>
        <v>sgemm</v>
      </c>
      <c r="MT2" t="str">
        <f t="shared" si="11"/>
        <v>sgemm</v>
      </c>
      <c r="MU2" t="str">
        <f t="shared" si="11"/>
        <v>sgemm</v>
      </c>
      <c r="MV2" t="str">
        <f t="shared" si="11"/>
        <v>sgemm</v>
      </c>
      <c r="MW2" t="str">
        <f t="shared" si="11"/>
        <v>sgemm</v>
      </c>
      <c r="MX2" t="str">
        <f t="shared" si="11"/>
        <v>sgemm</v>
      </c>
      <c r="MY2" t="str">
        <f t="shared" si="11"/>
        <v>sgemm</v>
      </c>
      <c r="MZ2" t="str">
        <f t="shared" si="11"/>
        <v>sgemm</v>
      </c>
      <c r="NA2" t="str">
        <f t="shared" si="11"/>
        <v>sgemm</v>
      </c>
      <c r="NB2" t="str">
        <f t="shared" si="11"/>
        <v>sgemm</v>
      </c>
      <c r="NC2" t="str">
        <f t="shared" si="11"/>
        <v>sgemm</v>
      </c>
      <c r="ND2" t="str">
        <f t="shared" si="11"/>
        <v>sgemm</v>
      </c>
      <c r="NE2" t="str">
        <f t="shared" si="11"/>
        <v>sgemm</v>
      </c>
      <c r="NF2" t="str">
        <f t="shared" si="11"/>
        <v>sgemm</v>
      </c>
      <c r="NG2" t="str">
        <f t="shared" si="11"/>
        <v>sgemm</v>
      </c>
      <c r="NH2" t="str">
        <f t="shared" si="11"/>
        <v>sgemm</v>
      </c>
      <c r="NI2" t="str">
        <f t="shared" si="11"/>
        <v>sgemm</v>
      </c>
      <c r="NJ2" t="str">
        <f t="shared" si="11"/>
        <v>sgemm</v>
      </c>
      <c r="NK2" t="str">
        <f t="shared" si="11"/>
        <v>sgemm</v>
      </c>
      <c r="NL2" t="str">
        <f t="shared" si="11"/>
        <v>sgemm</v>
      </c>
      <c r="NM2" t="str">
        <f t="shared" si="11"/>
        <v>sgemm</v>
      </c>
      <c r="NN2" t="str">
        <f t="shared" si="11"/>
        <v>sgemm</v>
      </c>
      <c r="NO2" t="str">
        <f t="shared" si="11"/>
        <v>sgemm</v>
      </c>
      <c r="NP2" t="str">
        <f t="shared" si="11"/>
        <v>sgemm</v>
      </c>
      <c r="NQ2" t="str">
        <f t="shared" si="11"/>
        <v>sgemm</v>
      </c>
      <c r="NR2" t="str">
        <f t="shared" si="11"/>
        <v>sgemm</v>
      </c>
      <c r="NS2" t="str">
        <f t="shared" si="11"/>
        <v>sgemm</v>
      </c>
      <c r="NT2" t="str">
        <f t="shared" si="11"/>
        <v>sgemm</v>
      </c>
      <c r="NU2" t="str">
        <f t="shared" si="11"/>
        <v>sgemm</v>
      </c>
    </row>
    <row r="3" spans="3:385" x14ac:dyDescent="0.25">
      <c r="C3" t="str">
        <f t="shared" ref="B3:BM3" si="12">IF(C14="",B3,C14)</f>
        <v>blis</v>
      </c>
      <c r="D3" t="str">
        <f t="shared" si="12"/>
        <v>blis</v>
      </c>
      <c r="E3" t="str">
        <f t="shared" si="12"/>
        <v>blis</v>
      </c>
      <c r="F3" t="str">
        <f t="shared" si="12"/>
        <v>blis</v>
      </c>
      <c r="G3" t="str">
        <f t="shared" si="12"/>
        <v>blis</v>
      </c>
      <c r="H3" t="str">
        <f t="shared" si="12"/>
        <v>blis</v>
      </c>
      <c r="I3" t="str">
        <f t="shared" si="12"/>
        <v>blis</v>
      </c>
      <c r="J3" t="str">
        <f t="shared" si="12"/>
        <v>blis</v>
      </c>
      <c r="K3" t="str">
        <f t="shared" si="12"/>
        <v>mkl</v>
      </c>
      <c r="L3" t="str">
        <f t="shared" si="12"/>
        <v>mkl</v>
      </c>
      <c r="M3" t="str">
        <f t="shared" si="12"/>
        <v>mkl</v>
      </c>
      <c r="N3" t="str">
        <f t="shared" si="12"/>
        <v>mkl</v>
      </c>
      <c r="O3" t="str">
        <f t="shared" si="12"/>
        <v>mkl</v>
      </c>
      <c r="P3" t="str">
        <f t="shared" si="12"/>
        <v>mkl</v>
      </c>
      <c r="Q3" t="str">
        <f t="shared" si="12"/>
        <v>mkl</v>
      </c>
      <c r="R3" t="str">
        <f t="shared" si="12"/>
        <v>mkl</v>
      </c>
      <c r="S3" t="str">
        <f t="shared" si="12"/>
        <v>oblas</v>
      </c>
      <c r="T3" t="str">
        <f t="shared" si="12"/>
        <v>oblas</v>
      </c>
      <c r="U3" t="str">
        <f t="shared" si="12"/>
        <v>oblas</v>
      </c>
      <c r="V3" t="str">
        <f t="shared" si="12"/>
        <v>oblas</v>
      </c>
      <c r="W3" t="str">
        <f t="shared" si="12"/>
        <v>oblas</v>
      </c>
      <c r="X3" t="str">
        <f t="shared" si="12"/>
        <v>oblas</v>
      </c>
      <c r="Y3" t="str">
        <f t="shared" si="12"/>
        <v>oblas</v>
      </c>
      <c r="Z3" t="str">
        <f t="shared" si="12"/>
        <v>oblas</v>
      </c>
      <c r="AA3" t="str">
        <f t="shared" si="12"/>
        <v>blis</v>
      </c>
      <c r="AB3" t="str">
        <f t="shared" si="12"/>
        <v>blis</v>
      </c>
      <c r="AC3" t="str">
        <f t="shared" si="12"/>
        <v>blis</v>
      </c>
      <c r="AD3" t="str">
        <f t="shared" si="12"/>
        <v>blis</v>
      </c>
      <c r="AE3" t="str">
        <f t="shared" si="12"/>
        <v>mkl</v>
      </c>
      <c r="AF3" t="str">
        <f t="shared" si="12"/>
        <v>mkl</v>
      </c>
      <c r="AG3" t="str">
        <f t="shared" si="12"/>
        <v>mkl</v>
      </c>
      <c r="AH3" t="str">
        <f t="shared" si="12"/>
        <v>mkl</v>
      </c>
      <c r="AI3" t="str">
        <f t="shared" si="12"/>
        <v>oblas</v>
      </c>
      <c r="AJ3" t="str">
        <f t="shared" si="12"/>
        <v>oblas</v>
      </c>
      <c r="AK3" t="str">
        <f t="shared" si="12"/>
        <v>oblas</v>
      </c>
      <c r="AL3" t="str">
        <f t="shared" si="12"/>
        <v>oblas</v>
      </c>
      <c r="AM3" t="str">
        <f t="shared" si="12"/>
        <v>blis</v>
      </c>
      <c r="AN3" t="str">
        <f t="shared" si="12"/>
        <v>blis</v>
      </c>
      <c r="AO3" t="str">
        <f t="shared" si="12"/>
        <v>blis</v>
      </c>
      <c r="AP3" t="str">
        <f t="shared" si="12"/>
        <v>blis</v>
      </c>
      <c r="AQ3" t="str">
        <f t="shared" si="12"/>
        <v>blis</v>
      </c>
      <c r="AR3" t="str">
        <f t="shared" si="12"/>
        <v>blis</v>
      </c>
      <c r="AS3" t="str">
        <f t="shared" si="12"/>
        <v>blis</v>
      </c>
      <c r="AT3" t="str">
        <f t="shared" si="12"/>
        <v>blis</v>
      </c>
      <c r="AU3" t="str">
        <f t="shared" si="12"/>
        <v>mkl</v>
      </c>
      <c r="AV3" t="str">
        <f t="shared" si="12"/>
        <v>mkl</v>
      </c>
      <c r="AW3" t="str">
        <f t="shared" si="12"/>
        <v>mkl</v>
      </c>
      <c r="AX3" t="str">
        <f t="shared" si="12"/>
        <v>mkl</v>
      </c>
      <c r="AY3" t="str">
        <f t="shared" si="12"/>
        <v>mkl</v>
      </c>
      <c r="AZ3" t="str">
        <f t="shared" si="12"/>
        <v>mkl</v>
      </c>
      <c r="BA3" t="str">
        <f t="shared" si="12"/>
        <v>mkl</v>
      </c>
      <c r="BB3" t="str">
        <f t="shared" si="12"/>
        <v>mkl</v>
      </c>
      <c r="BC3" t="str">
        <f t="shared" si="12"/>
        <v>oblas</v>
      </c>
      <c r="BD3" t="str">
        <f t="shared" si="12"/>
        <v>oblas</v>
      </c>
      <c r="BE3" t="str">
        <f t="shared" si="12"/>
        <v>oblas</v>
      </c>
      <c r="BF3" t="str">
        <f t="shared" si="12"/>
        <v>oblas</v>
      </c>
      <c r="BG3" t="str">
        <f t="shared" si="12"/>
        <v>oblas</v>
      </c>
      <c r="BH3" t="str">
        <f t="shared" si="12"/>
        <v>oblas</v>
      </c>
      <c r="BI3" t="str">
        <f t="shared" si="12"/>
        <v>oblas</v>
      </c>
      <c r="BJ3" t="str">
        <f t="shared" si="12"/>
        <v>oblas</v>
      </c>
      <c r="BK3" t="str">
        <f t="shared" si="12"/>
        <v>blis</v>
      </c>
      <c r="BL3" t="str">
        <f t="shared" si="12"/>
        <v>blis</v>
      </c>
      <c r="BM3" t="str">
        <f t="shared" si="12"/>
        <v>blis</v>
      </c>
      <c r="BN3" t="str">
        <f t="shared" ref="BN3:DY3" si="13">IF(BN14="",BM3,BN14)</f>
        <v>blis</v>
      </c>
      <c r="BO3" t="str">
        <f t="shared" si="13"/>
        <v>blis</v>
      </c>
      <c r="BP3" t="str">
        <f t="shared" si="13"/>
        <v>blis</v>
      </c>
      <c r="BQ3" t="str">
        <f t="shared" si="13"/>
        <v>blis</v>
      </c>
      <c r="BR3" t="str">
        <f t="shared" si="13"/>
        <v>blis</v>
      </c>
      <c r="BS3" t="str">
        <f t="shared" si="13"/>
        <v>mkl</v>
      </c>
      <c r="BT3" t="str">
        <f t="shared" si="13"/>
        <v>mkl</v>
      </c>
      <c r="BU3" t="str">
        <f t="shared" si="13"/>
        <v>mkl</v>
      </c>
      <c r="BV3" t="str">
        <f t="shared" si="13"/>
        <v>mkl</v>
      </c>
      <c r="BW3" t="str">
        <f t="shared" si="13"/>
        <v>mkl</v>
      </c>
      <c r="BX3" t="str">
        <f t="shared" si="13"/>
        <v>mkl</v>
      </c>
      <c r="BY3" t="str">
        <f t="shared" si="13"/>
        <v>mkl</v>
      </c>
      <c r="BZ3" t="str">
        <f t="shared" si="13"/>
        <v>mkl</v>
      </c>
      <c r="CA3" t="str">
        <f t="shared" si="13"/>
        <v>oblas</v>
      </c>
      <c r="CB3" t="str">
        <f t="shared" si="13"/>
        <v>oblas</v>
      </c>
      <c r="CC3" t="str">
        <f t="shared" si="13"/>
        <v>oblas</v>
      </c>
      <c r="CD3" t="str">
        <f t="shared" si="13"/>
        <v>oblas</v>
      </c>
      <c r="CE3" t="str">
        <f t="shared" si="13"/>
        <v>oblas</v>
      </c>
      <c r="CF3" t="str">
        <f t="shared" si="13"/>
        <v>oblas</v>
      </c>
      <c r="CG3" t="str">
        <f t="shared" si="13"/>
        <v>oblas</v>
      </c>
      <c r="CH3" t="str">
        <f t="shared" si="13"/>
        <v>oblas</v>
      </c>
      <c r="CI3" t="str">
        <f t="shared" si="13"/>
        <v>oblas</v>
      </c>
      <c r="CJ3" t="str">
        <f t="shared" si="13"/>
        <v>oblas</v>
      </c>
      <c r="CK3" t="str">
        <f t="shared" si="13"/>
        <v>oblas</v>
      </c>
      <c r="CL3" t="str">
        <f t="shared" si="13"/>
        <v>oblas</v>
      </c>
      <c r="CM3" t="str">
        <f t="shared" si="13"/>
        <v>oblas</v>
      </c>
      <c r="CN3" t="str">
        <f t="shared" si="13"/>
        <v>oblas</v>
      </c>
      <c r="CO3" t="str">
        <f t="shared" si="13"/>
        <v>oblas</v>
      </c>
      <c r="CP3" t="str">
        <f t="shared" si="13"/>
        <v>oblas</v>
      </c>
      <c r="CQ3" t="str">
        <f t="shared" si="13"/>
        <v>oblas</v>
      </c>
      <c r="CR3" t="str">
        <f t="shared" si="13"/>
        <v>oblas</v>
      </c>
      <c r="CS3" t="str">
        <f t="shared" si="13"/>
        <v>oblas</v>
      </c>
      <c r="CT3" t="str">
        <f t="shared" si="13"/>
        <v>oblas</v>
      </c>
      <c r="CU3" t="str">
        <f t="shared" si="13"/>
        <v>oblas</v>
      </c>
      <c r="CV3" t="str">
        <f t="shared" si="13"/>
        <v>oblas</v>
      </c>
      <c r="CW3" t="str">
        <f t="shared" si="13"/>
        <v>oblas</v>
      </c>
      <c r="CX3" t="str">
        <f t="shared" si="13"/>
        <v>oblas</v>
      </c>
      <c r="CY3" t="str">
        <f t="shared" si="13"/>
        <v>oblas</v>
      </c>
      <c r="CZ3" t="str">
        <f t="shared" si="13"/>
        <v>oblas</v>
      </c>
      <c r="DA3" t="str">
        <f t="shared" si="13"/>
        <v>oblas</v>
      </c>
      <c r="DB3" t="str">
        <f t="shared" si="13"/>
        <v>oblas</v>
      </c>
      <c r="DC3" t="str">
        <f t="shared" si="13"/>
        <v>oblas</v>
      </c>
      <c r="DD3" t="str">
        <f t="shared" si="13"/>
        <v>oblas</v>
      </c>
      <c r="DE3" t="str">
        <f t="shared" si="13"/>
        <v>oblas</v>
      </c>
      <c r="DF3" t="str">
        <f t="shared" si="13"/>
        <v>oblas</v>
      </c>
      <c r="DG3" t="str">
        <f t="shared" si="13"/>
        <v>oblas</v>
      </c>
      <c r="DH3" t="str">
        <f t="shared" si="13"/>
        <v>oblas</v>
      </c>
      <c r="DI3" t="str">
        <f t="shared" si="13"/>
        <v>oblas</v>
      </c>
      <c r="DJ3" t="str">
        <f t="shared" si="13"/>
        <v>oblas</v>
      </c>
      <c r="DK3" t="str">
        <f t="shared" si="13"/>
        <v>oblas</v>
      </c>
      <c r="DL3" t="str">
        <f t="shared" si="13"/>
        <v>oblas</v>
      </c>
      <c r="DM3" t="str">
        <f t="shared" si="13"/>
        <v>oblas</v>
      </c>
      <c r="DN3" t="str">
        <f t="shared" si="13"/>
        <v>oblas</v>
      </c>
      <c r="DO3" t="str">
        <f t="shared" si="13"/>
        <v>oblas</v>
      </c>
      <c r="DP3" t="str">
        <f t="shared" si="13"/>
        <v>oblas</v>
      </c>
      <c r="DQ3" t="str">
        <f t="shared" si="13"/>
        <v>oblas</v>
      </c>
      <c r="DR3" t="str">
        <f t="shared" si="13"/>
        <v>oblas</v>
      </c>
      <c r="DS3" t="str">
        <f t="shared" si="13"/>
        <v>oblas</v>
      </c>
      <c r="DT3" t="str">
        <f t="shared" si="13"/>
        <v>oblas</v>
      </c>
      <c r="DU3" t="str">
        <f t="shared" si="13"/>
        <v>oblas</v>
      </c>
      <c r="DV3" t="str">
        <f t="shared" si="13"/>
        <v>oblas</v>
      </c>
      <c r="DW3" t="str">
        <f t="shared" si="13"/>
        <v>oblas</v>
      </c>
      <c r="DX3" t="str">
        <f t="shared" si="13"/>
        <v>oblas</v>
      </c>
      <c r="DY3" t="str">
        <f t="shared" si="13"/>
        <v>oblas</v>
      </c>
      <c r="DZ3" t="str">
        <f t="shared" ref="DZ3:GK3" si="14">IF(DZ14="",DY3,DZ14)</f>
        <v>oblas</v>
      </c>
      <c r="EA3" t="str">
        <f t="shared" si="14"/>
        <v>oblas</v>
      </c>
      <c r="EB3" t="str">
        <f t="shared" si="14"/>
        <v>oblas</v>
      </c>
      <c r="EC3" t="str">
        <f t="shared" si="14"/>
        <v>oblas</v>
      </c>
      <c r="ED3" t="str">
        <f t="shared" si="14"/>
        <v>oblas</v>
      </c>
      <c r="EE3" t="str">
        <f t="shared" si="14"/>
        <v>oblas</v>
      </c>
      <c r="EF3" t="str">
        <f t="shared" si="14"/>
        <v>oblas</v>
      </c>
      <c r="EG3" t="str">
        <f t="shared" si="14"/>
        <v>oblas</v>
      </c>
      <c r="EH3" t="str">
        <f t="shared" si="14"/>
        <v>oblas</v>
      </c>
      <c r="EI3" t="str">
        <f t="shared" si="14"/>
        <v>oblas</v>
      </c>
      <c r="EJ3" t="str">
        <f t="shared" si="14"/>
        <v>oblas</v>
      </c>
      <c r="EK3" t="str">
        <f t="shared" si="14"/>
        <v>oblas</v>
      </c>
      <c r="EL3" t="str">
        <f t="shared" si="14"/>
        <v>oblas</v>
      </c>
      <c r="EM3" t="str">
        <f t="shared" si="14"/>
        <v>oblas</v>
      </c>
      <c r="EN3" t="str">
        <f t="shared" si="14"/>
        <v>oblas</v>
      </c>
      <c r="EO3" t="str">
        <f t="shared" si="14"/>
        <v>oblas</v>
      </c>
      <c r="EP3" t="str">
        <f t="shared" si="14"/>
        <v>oblas</v>
      </c>
      <c r="EQ3" t="str">
        <f t="shared" si="14"/>
        <v>oblas</v>
      </c>
      <c r="ER3" t="str">
        <f t="shared" si="14"/>
        <v>oblas</v>
      </c>
      <c r="ES3" t="str">
        <f t="shared" si="14"/>
        <v>oblas</v>
      </c>
      <c r="ET3" t="str">
        <f t="shared" si="14"/>
        <v>oblas</v>
      </c>
      <c r="EU3" t="str">
        <f t="shared" si="14"/>
        <v>oblas</v>
      </c>
      <c r="EV3" t="str">
        <f t="shared" si="14"/>
        <v>oblas</v>
      </c>
      <c r="EW3" t="str">
        <f t="shared" si="14"/>
        <v>oblas</v>
      </c>
      <c r="EX3" t="str">
        <f t="shared" si="14"/>
        <v>oblas</v>
      </c>
      <c r="EY3" t="str">
        <f t="shared" si="14"/>
        <v>oblas</v>
      </c>
      <c r="EZ3" t="str">
        <f t="shared" si="14"/>
        <v>oblas</v>
      </c>
      <c r="FA3" t="str">
        <f t="shared" si="14"/>
        <v>oblas</v>
      </c>
      <c r="FB3" t="str">
        <f t="shared" si="14"/>
        <v>oblas</v>
      </c>
      <c r="FC3" t="str">
        <f t="shared" si="14"/>
        <v>oblas</v>
      </c>
      <c r="FD3" t="str">
        <f t="shared" si="14"/>
        <v>oblas</v>
      </c>
      <c r="FE3" t="str">
        <f t="shared" si="14"/>
        <v>oblas</v>
      </c>
      <c r="FF3" t="str">
        <f t="shared" si="14"/>
        <v>oblas</v>
      </c>
      <c r="FG3" t="str">
        <f t="shared" si="14"/>
        <v>oblas</v>
      </c>
      <c r="FH3" t="str">
        <f t="shared" si="14"/>
        <v>oblas</v>
      </c>
      <c r="FI3" t="str">
        <f t="shared" si="14"/>
        <v>oblas</v>
      </c>
      <c r="FJ3" t="str">
        <f t="shared" si="14"/>
        <v>oblas</v>
      </c>
      <c r="FK3" t="str">
        <f t="shared" si="14"/>
        <v>oblas</v>
      </c>
      <c r="FL3" t="str">
        <f t="shared" si="14"/>
        <v>oblas</v>
      </c>
      <c r="FM3" t="str">
        <f t="shared" si="14"/>
        <v>oblas</v>
      </c>
      <c r="FN3" t="str">
        <f t="shared" si="14"/>
        <v>oblas</v>
      </c>
      <c r="FO3" t="str">
        <f t="shared" si="14"/>
        <v>oblas</v>
      </c>
      <c r="FP3" t="str">
        <f t="shared" si="14"/>
        <v>oblas</v>
      </c>
      <c r="FQ3" t="str">
        <f t="shared" si="14"/>
        <v>oblas</v>
      </c>
      <c r="FR3" t="str">
        <f t="shared" si="14"/>
        <v>oblas</v>
      </c>
      <c r="FS3" t="str">
        <f t="shared" si="14"/>
        <v>oblas</v>
      </c>
      <c r="FT3" t="str">
        <f t="shared" si="14"/>
        <v>oblas</v>
      </c>
      <c r="FU3" t="str">
        <f t="shared" si="14"/>
        <v>oblas</v>
      </c>
      <c r="FV3" t="str">
        <f t="shared" si="14"/>
        <v>oblas</v>
      </c>
      <c r="FW3" t="str">
        <f t="shared" si="14"/>
        <v>oblas</v>
      </c>
      <c r="FX3" t="str">
        <f t="shared" si="14"/>
        <v>oblas</v>
      </c>
      <c r="FY3" t="str">
        <f t="shared" si="14"/>
        <v>oblas</v>
      </c>
      <c r="FZ3" t="str">
        <f t="shared" si="14"/>
        <v>oblas</v>
      </c>
      <c r="GA3" t="str">
        <f t="shared" si="14"/>
        <v>oblas</v>
      </c>
      <c r="GB3" t="str">
        <f t="shared" si="14"/>
        <v>oblas</v>
      </c>
      <c r="GC3" t="str">
        <f t="shared" si="14"/>
        <v>oblas</v>
      </c>
      <c r="GD3" t="str">
        <f t="shared" si="14"/>
        <v>oblas</v>
      </c>
      <c r="GE3" t="str">
        <f t="shared" si="14"/>
        <v>oblas</v>
      </c>
      <c r="GF3" t="str">
        <f t="shared" si="14"/>
        <v>oblas</v>
      </c>
      <c r="GG3" t="str">
        <f t="shared" si="14"/>
        <v>oblas</v>
      </c>
      <c r="GH3" t="str">
        <f t="shared" si="14"/>
        <v>oblas</v>
      </c>
      <c r="GI3" t="str">
        <f t="shared" si="14"/>
        <v>oblas</v>
      </c>
      <c r="GJ3" t="str">
        <f t="shared" si="14"/>
        <v>oblas</v>
      </c>
      <c r="GK3" t="str">
        <f t="shared" si="14"/>
        <v>oblas</v>
      </c>
      <c r="GL3" t="str">
        <f t="shared" ref="GL3:IW3" si="15">IF(GL14="",GK3,GL14)</f>
        <v>oblas</v>
      </c>
      <c r="GM3" t="str">
        <f t="shared" si="15"/>
        <v>oblas</v>
      </c>
      <c r="GN3" t="str">
        <f t="shared" si="15"/>
        <v>oblas</v>
      </c>
      <c r="GO3" t="str">
        <f t="shared" si="15"/>
        <v>oblas</v>
      </c>
      <c r="GP3" t="str">
        <f t="shared" si="15"/>
        <v>oblas</v>
      </c>
      <c r="GQ3" t="str">
        <f t="shared" si="15"/>
        <v>oblas</v>
      </c>
      <c r="GR3" t="str">
        <f t="shared" si="15"/>
        <v>oblas</v>
      </c>
      <c r="GS3" t="str">
        <f t="shared" si="15"/>
        <v>oblas</v>
      </c>
      <c r="GT3" t="str">
        <f t="shared" si="15"/>
        <v>oblas</v>
      </c>
      <c r="GU3" t="str">
        <f t="shared" si="15"/>
        <v>oblas</v>
      </c>
      <c r="GV3" t="str">
        <f t="shared" si="15"/>
        <v>oblas</v>
      </c>
      <c r="GW3" t="str">
        <f t="shared" si="15"/>
        <v>oblas</v>
      </c>
      <c r="GX3" t="str">
        <f t="shared" si="15"/>
        <v>oblas</v>
      </c>
      <c r="GY3" t="str">
        <f t="shared" si="15"/>
        <v>oblas</v>
      </c>
      <c r="GZ3" t="str">
        <f t="shared" si="15"/>
        <v>oblas</v>
      </c>
      <c r="HA3" t="str">
        <f t="shared" si="15"/>
        <v>oblas</v>
      </c>
      <c r="HB3" t="str">
        <f t="shared" si="15"/>
        <v>oblas</v>
      </c>
      <c r="HC3" t="str">
        <f t="shared" si="15"/>
        <v>oblas</v>
      </c>
      <c r="HD3" t="str">
        <f t="shared" si="15"/>
        <v>oblas</v>
      </c>
      <c r="HE3" t="str">
        <f t="shared" si="15"/>
        <v>oblas</v>
      </c>
      <c r="HF3" t="str">
        <f t="shared" si="15"/>
        <v>oblas</v>
      </c>
      <c r="HG3" t="str">
        <f t="shared" si="15"/>
        <v>oblas</v>
      </c>
      <c r="HH3" t="str">
        <f t="shared" si="15"/>
        <v>oblas</v>
      </c>
      <c r="HI3" t="str">
        <f t="shared" si="15"/>
        <v>oblas</v>
      </c>
      <c r="HJ3" t="str">
        <f t="shared" si="15"/>
        <v>oblas</v>
      </c>
      <c r="HK3" t="str">
        <f t="shared" si="15"/>
        <v>oblas</v>
      </c>
      <c r="HL3" t="str">
        <f t="shared" si="15"/>
        <v>oblas</v>
      </c>
      <c r="HM3" t="str">
        <f t="shared" si="15"/>
        <v>oblas</v>
      </c>
      <c r="HN3" t="str">
        <f t="shared" si="15"/>
        <v>oblas</v>
      </c>
      <c r="HO3" t="str">
        <f t="shared" si="15"/>
        <v>oblas</v>
      </c>
      <c r="HP3" t="str">
        <f t="shared" si="15"/>
        <v>oblas</v>
      </c>
      <c r="HQ3" t="str">
        <f t="shared" si="15"/>
        <v>oblas</v>
      </c>
      <c r="HR3" t="str">
        <f t="shared" si="15"/>
        <v>oblas</v>
      </c>
      <c r="HS3" t="str">
        <f t="shared" si="15"/>
        <v>oblas</v>
      </c>
      <c r="HT3" t="str">
        <f t="shared" si="15"/>
        <v>oblas</v>
      </c>
      <c r="HU3" t="str">
        <f t="shared" si="15"/>
        <v>oblas</v>
      </c>
      <c r="HV3" t="str">
        <f t="shared" si="15"/>
        <v>oblas</v>
      </c>
      <c r="HW3" t="str">
        <f t="shared" si="15"/>
        <v>oblas</v>
      </c>
      <c r="HX3" t="str">
        <f t="shared" si="15"/>
        <v>oblas</v>
      </c>
      <c r="HY3" t="str">
        <f t="shared" si="15"/>
        <v>oblas</v>
      </c>
      <c r="HZ3" t="str">
        <f t="shared" si="15"/>
        <v>oblas</v>
      </c>
      <c r="IA3" t="str">
        <f t="shared" si="15"/>
        <v>oblas</v>
      </c>
      <c r="IB3" t="str">
        <f t="shared" si="15"/>
        <v>oblas</v>
      </c>
      <c r="IC3" t="str">
        <f t="shared" si="15"/>
        <v>oblas</v>
      </c>
      <c r="ID3" t="str">
        <f t="shared" si="15"/>
        <v>oblas</v>
      </c>
      <c r="IE3" t="str">
        <f t="shared" si="15"/>
        <v>oblas</v>
      </c>
      <c r="IF3" t="str">
        <f t="shared" si="15"/>
        <v>oblas</v>
      </c>
      <c r="IG3" t="str">
        <f t="shared" si="15"/>
        <v>oblas</v>
      </c>
      <c r="IH3" t="str">
        <f t="shared" si="15"/>
        <v>oblas</v>
      </c>
      <c r="II3" t="str">
        <f t="shared" si="15"/>
        <v>oblas</v>
      </c>
      <c r="IJ3" t="str">
        <f t="shared" si="15"/>
        <v>oblas</v>
      </c>
      <c r="IK3" t="str">
        <f t="shared" si="15"/>
        <v>oblas</v>
      </c>
      <c r="IL3" t="str">
        <f t="shared" si="15"/>
        <v>oblas</v>
      </c>
      <c r="IM3" t="str">
        <f t="shared" si="15"/>
        <v>oblas</v>
      </c>
      <c r="IN3" t="str">
        <f t="shared" si="15"/>
        <v>oblas</v>
      </c>
      <c r="IO3" t="str">
        <f t="shared" si="15"/>
        <v>oblas</v>
      </c>
      <c r="IP3" t="str">
        <f t="shared" si="15"/>
        <v>oblas</v>
      </c>
      <c r="IQ3" t="str">
        <f t="shared" si="15"/>
        <v>oblas</v>
      </c>
      <c r="IR3" t="str">
        <f t="shared" si="15"/>
        <v>oblas</v>
      </c>
      <c r="IS3" t="str">
        <f t="shared" si="15"/>
        <v>oblas</v>
      </c>
      <c r="IT3" t="str">
        <f t="shared" si="15"/>
        <v>oblas</v>
      </c>
      <c r="IU3" t="str">
        <f t="shared" si="15"/>
        <v>oblas</v>
      </c>
      <c r="IV3" t="str">
        <f t="shared" si="15"/>
        <v>oblas</v>
      </c>
      <c r="IW3" t="str">
        <f t="shared" si="15"/>
        <v>oblas</v>
      </c>
      <c r="IX3" t="str">
        <f t="shared" ref="IX3:LI3" si="16">IF(IX14="",IW3,IX14)</f>
        <v>oblas</v>
      </c>
      <c r="IY3" t="str">
        <f t="shared" si="16"/>
        <v>oblas</v>
      </c>
      <c r="IZ3" t="str">
        <f t="shared" si="16"/>
        <v>oblas</v>
      </c>
      <c r="JA3" t="str">
        <f t="shared" si="16"/>
        <v>oblas</v>
      </c>
      <c r="JB3" t="str">
        <f t="shared" si="16"/>
        <v>oblas</v>
      </c>
      <c r="JC3" t="str">
        <f t="shared" si="16"/>
        <v>oblas</v>
      </c>
      <c r="JD3" t="str">
        <f t="shared" si="16"/>
        <v>oblas</v>
      </c>
      <c r="JE3" t="str">
        <f t="shared" si="16"/>
        <v>oblas</v>
      </c>
      <c r="JF3" t="str">
        <f t="shared" si="16"/>
        <v>oblas</v>
      </c>
      <c r="JG3" t="str">
        <f t="shared" si="16"/>
        <v>oblas</v>
      </c>
      <c r="JH3" t="str">
        <f t="shared" si="16"/>
        <v>oblas</v>
      </c>
      <c r="JI3" t="str">
        <f t="shared" si="16"/>
        <v>oblas</v>
      </c>
      <c r="JJ3" t="str">
        <f t="shared" si="16"/>
        <v>oblas</v>
      </c>
      <c r="JK3" t="str">
        <f t="shared" si="16"/>
        <v>oblas</v>
      </c>
      <c r="JL3" t="str">
        <f t="shared" si="16"/>
        <v>oblas</v>
      </c>
      <c r="JM3" t="str">
        <f t="shared" si="16"/>
        <v>oblas</v>
      </c>
      <c r="JN3" t="str">
        <f t="shared" si="16"/>
        <v>oblas</v>
      </c>
      <c r="JO3" t="str">
        <f t="shared" si="16"/>
        <v>oblas</v>
      </c>
      <c r="JP3" t="str">
        <f t="shared" si="16"/>
        <v>oblas</v>
      </c>
      <c r="JQ3" t="str">
        <f t="shared" si="16"/>
        <v>oblas</v>
      </c>
      <c r="JR3" t="str">
        <f t="shared" si="16"/>
        <v>oblas</v>
      </c>
      <c r="JS3" t="str">
        <f t="shared" si="16"/>
        <v>oblas</v>
      </c>
      <c r="JT3" t="str">
        <f t="shared" si="16"/>
        <v>oblas</v>
      </c>
      <c r="JU3" t="str">
        <f t="shared" si="16"/>
        <v>oblas</v>
      </c>
      <c r="JV3" t="str">
        <f t="shared" si="16"/>
        <v>oblas</v>
      </c>
      <c r="JW3" t="str">
        <f t="shared" si="16"/>
        <v>oblas</v>
      </c>
      <c r="JX3" t="str">
        <f t="shared" si="16"/>
        <v>oblas</v>
      </c>
      <c r="JY3" t="str">
        <f t="shared" si="16"/>
        <v>oblas</v>
      </c>
      <c r="JZ3" t="str">
        <f t="shared" si="16"/>
        <v>oblas</v>
      </c>
      <c r="KA3" t="str">
        <f t="shared" si="16"/>
        <v>oblas</v>
      </c>
      <c r="KB3" t="str">
        <f t="shared" si="16"/>
        <v>oblas</v>
      </c>
      <c r="KC3" t="str">
        <f t="shared" si="16"/>
        <v>oblas</v>
      </c>
      <c r="KD3" t="str">
        <f t="shared" si="16"/>
        <v>oblas</v>
      </c>
      <c r="KE3" t="str">
        <f t="shared" si="16"/>
        <v>oblas</v>
      </c>
      <c r="KF3" t="str">
        <f t="shared" si="16"/>
        <v>oblas</v>
      </c>
      <c r="KG3" t="str">
        <f t="shared" si="16"/>
        <v>oblas</v>
      </c>
      <c r="KH3" t="str">
        <f t="shared" si="16"/>
        <v>oblas</v>
      </c>
      <c r="KI3" t="str">
        <f t="shared" si="16"/>
        <v>oblas</v>
      </c>
      <c r="KJ3" t="str">
        <f t="shared" si="16"/>
        <v>oblas</v>
      </c>
      <c r="KK3" t="str">
        <f t="shared" si="16"/>
        <v>oblas</v>
      </c>
      <c r="KL3" t="str">
        <f t="shared" si="16"/>
        <v>oblas</v>
      </c>
      <c r="KM3" t="str">
        <f t="shared" si="16"/>
        <v>oblas</v>
      </c>
      <c r="KN3" t="str">
        <f t="shared" si="16"/>
        <v>oblas</v>
      </c>
      <c r="KO3" t="str">
        <f t="shared" si="16"/>
        <v>oblas</v>
      </c>
      <c r="KP3" t="str">
        <f t="shared" si="16"/>
        <v>oblas</v>
      </c>
      <c r="KQ3" t="str">
        <f t="shared" si="16"/>
        <v>oblas</v>
      </c>
      <c r="KR3" t="str">
        <f t="shared" si="16"/>
        <v>oblas</v>
      </c>
      <c r="KS3" t="str">
        <f t="shared" si="16"/>
        <v>oblas</v>
      </c>
      <c r="KT3" t="str">
        <f t="shared" si="16"/>
        <v>oblas</v>
      </c>
      <c r="KU3" t="str">
        <f t="shared" si="16"/>
        <v>oblas</v>
      </c>
      <c r="KV3" t="str">
        <f t="shared" si="16"/>
        <v>oblas</v>
      </c>
      <c r="KW3" t="str">
        <f t="shared" si="16"/>
        <v>oblas</v>
      </c>
      <c r="KX3" t="str">
        <f t="shared" si="16"/>
        <v>oblas</v>
      </c>
      <c r="KY3" t="str">
        <f t="shared" si="16"/>
        <v>oblas</v>
      </c>
      <c r="KZ3" t="str">
        <f t="shared" si="16"/>
        <v>oblas</v>
      </c>
      <c r="LA3" t="str">
        <f t="shared" si="16"/>
        <v>oblas</v>
      </c>
      <c r="LB3" t="str">
        <f t="shared" si="16"/>
        <v>oblas</v>
      </c>
      <c r="LC3" t="str">
        <f t="shared" si="16"/>
        <v>oblas</v>
      </c>
      <c r="LD3" t="str">
        <f t="shared" si="16"/>
        <v>oblas</v>
      </c>
      <c r="LE3" t="str">
        <f t="shared" si="16"/>
        <v>oblas</v>
      </c>
      <c r="LF3" t="str">
        <f t="shared" si="16"/>
        <v>oblas</v>
      </c>
      <c r="LG3" t="str">
        <f t="shared" si="16"/>
        <v>oblas</v>
      </c>
      <c r="LH3" t="str">
        <f t="shared" si="16"/>
        <v>oblas</v>
      </c>
      <c r="LI3" t="str">
        <f t="shared" si="16"/>
        <v>oblas</v>
      </c>
      <c r="LJ3" t="str">
        <f t="shared" ref="LJ3:NU3" si="17">IF(LJ14="",LI3,LJ14)</f>
        <v>oblas</v>
      </c>
      <c r="LK3" t="str">
        <f t="shared" si="17"/>
        <v>oblas</v>
      </c>
      <c r="LL3" t="str">
        <f t="shared" si="17"/>
        <v>oblas</v>
      </c>
      <c r="LM3" t="str">
        <f t="shared" si="17"/>
        <v>oblas</v>
      </c>
      <c r="LN3" t="str">
        <f t="shared" si="17"/>
        <v>oblas</v>
      </c>
      <c r="LO3" t="str">
        <f t="shared" si="17"/>
        <v>oblas</v>
      </c>
      <c r="LP3" t="str">
        <f t="shared" si="17"/>
        <v>oblas</v>
      </c>
      <c r="LQ3" t="str">
        <f t="shared" si="17"/>
        <v>oblas</v>
      </c>
      <c r="LR3" t="str">
        <f t="shared" si="17"/>
        <v>oblas</v>
      </c>
      <c r="LS3" t="str">
        <f t="shared" si="17"/>
        <v>oblas</v>
      </c>
      <c r="LT3" t="str">
        <f t="shared" si="17"/>
        <v>oblas</v>
      </c>
      <c r="LU3" t="str">
        <f t="shared" si="17"/>
        <v>oblas</v>
      </c>
      <c r="LV3" t="str">
        <f t="shared" si="17"/>
        <v>oblas</v>
      </c>
      <c r="LW3" t="str">
        <f t="shared" si="17"/>
        <v>oblas</v>
      </c>
      <c r="LX3" t="str">
        <f t="shared" si="17"/>
        <v>oblas</v>
      </c>
      <c r="LY3" t="str">
        <f t="shared" si="17"/>
        <v>oblas</v>
      </c>
      <c r="LZ3" t="str">
        <f t="shared" si="17"/>
        <v>oblas</v>
      </c>
      <c r="MA3" t="str">
        <f t="shared" si="17"/>
        <v>oblas</v>
      </c>
      <c r="MB3" t="str">
        <f t="shared" si="17"/>
        <v>oblas</v>
      </c>
      <c r="MC3" t="str">
        <f t="shared" si="17"/>
        <v>oblas</v>
      </c>
      <c r="MD3" t="str">
        <f t="shared" si="17"/>
        <v>oblas</v>
      </c>
      <c r="ME3" t="str">
        <f t="shared" si="17"/>
        <v>oblas</v>
      </c>
      <c r="MF3" t="str">
        <f t="shared" si="17"/>
        <v>oblas</v>
      </c>
      <c r="MG3" t="str">
        <f t="shared" si="17"/>
        <v>oblas</v>
      </c>
      <c r="MH3" t="str">
        <f t="shared" si="17"/>
        <v>oblas</v>
      </c>
      <c r="MI3" t="str">
        <f t="shared" si="17"/>
        <v>oblas</v>
      </c>
      <c r="MJ3" t="str">
        <f t="shared" si="17"/>
        <v>oblas</v>
      </c>
      <c r="MK3" t="str">
        <f t="shared" si="17"/>
        <v>oblas</v>
      </c>
      <c r="ML3" t="str">
        <f t="shared" si="17"/>
        <v>oblas</v>
      </c>
      <c r="MM3" t="str">
        <f t="shared" si="17"/>
        <v>oblas</v>
      </c>
      <c r="MN3" t="str">
        <f t="shared" si="17"/>
        <v>oblas</v>
      </c>
      <c r="MO3" t="str">
        <f t="shared" si="17"/>
        <v>oblas</v>
      </c>
      <c r="MP3" t="str">
        <f t="shared" si="17"/>
        <v>oblas</v>
      </c>
      <c r="MQ3" t="str">
        <f t="shared" si="17"/>
        <v>oblas</v>
      </c>
      <c r="MR3" t="str">
        <f t="shared" si="17"/>
        <v>oblas</v>
      </c>
      <c r="MS3" t="str">
        <f t="shared" si="17"/>
        <v>oblas</v>
      </c>
      <c r="MT3" t="str">
        <f t="shared" si="17"/>
        <v>oblas</v>
      </c>
      <c r="MU3" t="str">
        <f t="shared" si="17"/>
        <v>oblas</v>
      </c>
      <c r="MV3" t="str">
        <f t="shared" si="17"/>
        <v>oblas</v>
      </c>
      <c r="MW3" t="str">
        <f t="shared" si="17"/>
        <v>oblas</v>
      </c>
      <c r="MX3" t="str">
        <f t="shared" si="17"/>
        <v>oblas</v>
      </c>
      <c r="MY3" t="str">
        <f t="shared" si="17"/>
        <v>oblas</v>
      </c>
      <c r="MZ3" t="str">
        <f t="shared" si="17"/>
        <v>oblas</v>
      </c>
      <c r="NA3" t="str">
        <f t="shared" si="17"/>
        <v>oblas</v>
      </c>
      <c r="NB3" t="str">
        <f t="shared" si="17"/>
        <v>oblas</v>
      </c>
      <c r="NC3" t="str">
        <f t="shared" si="17"/>
        <v>oblas</v>
      </c>
      <c r="ND3" t="str">
        <f t="shared" si="17"/>
        <v>oblas</v>
      </c>
      <c r="NE3" t="str">
        <f t="shared" si="17"/>
        <v>oblas</v>
      </c>
      <c r="NF3" t="str">
        <f t="shared" si="17"/>
        <v>oblas</v>
      </c>
      <c r="NG3" t="str">
        <f t="shared" si="17"/>
        <v>oblas</v>
      </c>
      <c r="NH3" t="str">
        <f t="shared" si="17"/>
        <v>oblas</v>
      </c>
      <c r="NI3" t="str">
        <f t="shared" si="17"/>
        <v>oblas</v>
      </c>
      <c r="NJ3" t="str">
        <f t="shared" si="17"/>
        <v>oblas</v>
      </c>
      <c r="NK3" t="str">
        <f t="shared" si="17"/>
        <v>oblas</v>
      </c>
      <c r="NL3" t="str">
        <f t="shared" si="17"/>
        <v>oblas</v>
      </c>
      <c r="NM3" t="str">
        <f t="shared" si="17"/>
        <v>oblas</v>
      </c>
      <c r="NN3" t="str">
        <f t="shared" si="17"/>
        <v>oblas</v>
      </c>
      <c r="NO3" t="str">
        <f t="shared" si="17"/>
        <v>oblas</v>
      </c>
      <c r="NP3" t="str">
        <f t="shared" si="17"/>
        <v>oblas</v>
      </c>
      <c r="NQ3" t="str">
        <f t="shared" si="17"/>
        <v>oblas</v>
      </c>
      <c r="NR3" t="str">
        <f t="shared" si="17"/>
        <v>oblas</v>
      </c>
      <c r="NS3" t="str">
        <f t="shared" si="17"/>
        <v>oblas</v>
      </c>
      <c r="NT3" t="str">
        <f t="shared" si="17"/>
        <v>oblas</v>
      </c>
      <c r="NU3" t="str">
        <f t="shared" si="17"/>
        <v>oblas</v>
      </c>
    </row>
    <row r="4" spans="3:385" x14ac:dyDescent="0.25">
      <c r="C4">
        <f t="shared" ref="B4:BM4" si="18">IF(C15="",B4,C15)</f>
        <v>1</v>
      </c>
      <c r="D4">
        <f t="shared" si="18"/>
        <v>1</v>
      </c>
      <c r="E4">
        <f t="shared" si="18"/>
        <v>1</v>
      </c>
      <c r="F4">
        <f t="shared" si="18"/>
        <v>1</v>
      </c>
      <c r="G4">
        <f t="shared" si="18"/>
        <v>1</v>
      </c>
      <c r="H4">
        <f t="shared" si="18"/>
        <v>1</v>
      </c>
      <c r="I4">
        <f t="shared" si="18"/>
        <v>1</v>
      </c>
      <c r="J4">
        <f t="shared" si="18"/>
        <v>1</v>
      </c>
      <c r="K4">
        <f t="shared" si="18"/>
        <v>1</v>
      </c>
      <c r="L4">
        <f t="shared" si="18"/>
        <v>1</v>
      </c>
      <c r="M4">
        <f t="shared" si="18"/>
        <v>1</v>
      </c>
      <c r="N4">
        <f t="shared" si="18"/>
        <v>1</v>
      </c>
      <c r="O4">
        <f t="shared" si="18"/>
        <v>1</v>
      </c>
      <c r="P4">
        <f t="shared" si="18"/>
        <v>1</v>
      </c>
      <c r="Q4">
        <f t="shared" si="18"/>
        <v>1</v>
      </c>
      <c r="R4">
        <f t="shared" si="18"/>
        <v>1</v>
      </c>
      <c r="S4">
        <f t="shared" si="18"/>
        <v>1</v>
      </c>
      <c r="T4">
        <f t="shared" si="18"/>
        <v>1</v>
      </c>
      <c r="U4">
        <f t="shared" si="18"/>
        <v>1</v>
      </c>
      <c r="V4">
        <f t="shared" si="18"/>
        <v>1</v>
      </c>
      <c r="W4">
        <f t="shared" si="18"/>
        <v>1</v>
      </c>
      <c r="X4">
        <f t="shared" si="18"/>
        <v>1</v>
      </c>
      <c r="Y4">
        <f t="shared" si="18"/>
        <v>1</v>
      </c>
      <c r="Z4">
        <f t="shared" si="18"/>
        <v>1</v>
      </c>
      <c r="AA4">
        <f t="shared" si="18"/>
        <v>1</v>
      </c>
      <c r="AB4">
        <f t="shared" si="18"/>
        <v>1</v>
      </c>
      <c r="AC4">
        <f t="shared" si="18"/>
        <v>1</v>
      </c>
      <c r="AD4">
        <f t="shared" si="18"/>
        <v>1</v>
      </c>
      <c r="AE4">
        <f t="shared" si="18"/>
        <v>1</v>
      </c>
      <c r="AF4">
        <f t="shared" si="18"/>
        <v>1</v>
      </c>
      <c r="AG4">
        <f t="shared" si="18"/>
        <v>1</v>
      </c>
      <c r="AH4">
        <f t="shared" si="18"/>
        <v>1</v>
      </c>
      <c r="AI4">
        <f t="shared" si="18"/>
        <v>1</v>
      </c>
      <c r="AJ4">
        <f t="shared" si="18"/>
        <v>1</v>
      </c>
      <c r="AK4">
        <f t="shared" si="18"/>
        <v>1</v>
      </c>
      <c r="AL4">
        <f t="shared" si="18"/>
        <v>1</v>
      </c>
      <c r="AM4">
        <f t="shared" si="18"/>
        <v>1</v>
      </c>
      <c r="AN4">
        <f t="shared" si="18"/>
        <v>1</v>
      </c>
      <c r="AO4">
        <f t="shared" si="18"/>
        <v>1</v>
      </c>
      <c r="AP4">
        <f t="shared" si="18"/>
        <v>1</v>
      </c>
      <c r="AQ4">
        <f t="shared" si="18"/>
        <v>1</v>
      </c>
      <c r="AR4">
        <f t="shared" si="18"/>
        <v>1</v>
      </c>
      <c r="AS4">
        <f t="shared" si="18"/>
        <v>1</v>
      </c>
      <c r="AT4">
        <f t="shared" si="18"/>
        <v>1</v>
      </c>
      <c r="AU4">
        <f t="shared" si="18"/>
        <v>1</v>
      </c>
      <c r="AV4">
        <f t="shared" si="18"/>
        <v>1</v>
      </c>
      <c r="AW4">
        <f t="shared" si="18"/>
        <v>1</v>
      </c>
      <c r="AX4">
        <f t="shared" si="18"/>
        <v>1</v>
      </c>
      <c r="AY4">
        <f t="shared" si="18"/>
        <v>1</v>
      </c>
      <c r="AZ4">
        <f t="shared" si="18"/>
        <v>1</v>
      </c>
      <c r="BA4">
        <f t="shared" si="18"/>
        <v>1</v>
      </c>
      <c r="BB4">
        <f t="shared" si="18"/>
        <v>1</v>
      </c>
      <c r="BC4">
        <f t="shared" si="18"/>
        <v>1</v>
      </c>
      <c r="BD4">
        <f t="shared" si="18"/>
        <v>1</v>
      </c>
      <c r="BE4">
        <f t="shared" si="18"/>
        <v>1</v>
      </c>
      <c r="BF4">
        <f t="shared" si="18"/>
        <v>1</v>
      </c>
      <c r="BG4">
        <f t="shared" si="18"/>
        <v>1</v>
      </c>
      <c r="BH4">
        <f t="shared" si="18"/>
        <v>1</v>
      </c>
      <c r="BI4">
        <f t="shared" si="18"/>
        <v>1</v>
      </c>
      <c r="BJ4">
        <f t="shared" si="18"/>
        <v>1</v>
      </c>
      <c r="BK4">
        <f t="shared" si="18"/>
        <v>1</v>
      </c>
      <c r="BL4">
        <f t="shared" si="18"/>
        <v>1</v>
      </c>
      <c r="BM4">
        <f t="shared" si="18"/>
        <v>1</v>
      </c>
      <c r="BN4">
        <f t="shared" ref="BN4:DY4" si="19">IF(BN15="",BM4,BN15)</f>
        <v>1</v>
      </c>
      <c r="BO4">
        <f t="shared" si="19"/>
        <v>1</v>
      </c>
      <c r="BP4">
        <f t="shared" si="19"/>
        <v>1</v>
      </c>
      <c r="BQ4">
        <f t="shared" si="19"/>
        <v>1</v>
      </c>
      <c r="BR4">
        <f t="shared" si="19"/>
        <v>1</v>
      </c>
      <c r="BS4">
        <f t="shared" si="19"/>
        <v>1</v>
      </c>
      <c r="BT4">
        <f t="shared" si="19"/>
        <v>1</v>
      </c>
      <c r="BU4">
        <f t="shared" si="19"/>
        <v>1</v>
      </c>
      <c r="BV4">
        <f t="shared" si="19"/>
        <v>1</v>
      </c>
      <c r="BW4">
        <f t="shared" si="19"/>
        <v>1</v>
      </c>
      <c r="BX4">
        <f t="shared" si="19"/>
        <v>1</v>
      </c>
      <c r="BY4">
        <f t="shared" si="19"/>
        <v>1</v>
      </c>
      <c r="BZ4">
        <f t="shared" si="19"/>
        <v>1</v>
      </c>
      <c r="CA4">
        <f t="shared" si="19"/>
        <v>1</v>
      </c>
      <c r="CB4">
        <f t="shared" si="19"/>
        <v>1</v>
      </c>
      <c r="CC4">
        <f t="shared" si="19"/>
        <v>1</v>
      </c>
      <c r="CD4">
        <f t="shared" si="19"/>
        <v>1</v>
      </c>
      <c r="CE4">
        <f t="shared" si="19"/>
        <v>1</v>
      </c>
      <c r="CF4">
        <f t="shared" si="19"/>
        <v>1</v>
      </c>
      <c r="CG4">
        <f t="shared" si="19"/>
        <v>1</v>
      </c>
      <c r="CH4">
        <f t="shared" si="19"/>
        <v>1</v>
      </c>
      <c r="CI4">
        <f t="shared" si="19"/>
        <v>1</v>
      </c>
      <c r="CJ4">
        <f t="shared" si="19"/>
        <v>1</v>
      </c>
      <c r="CK4">
        <f t="shared" si="19"/>
        <v>1</v>
      </c>
      <c r="CL4">
        <f t="shared" si="19"/>
        <v>1</v>
      </c>
      <c r="CM4">
        <f t="shared" si="19"/>
        <v>1</v>
      </c>
      <c r="CN4">
        <f t="shared" si="19"/>
        <v>1</v>
      </c>
      <c r="CO4">
        <f t="shared" si="19"/>
        <v>1</v>
      </c>
      <c r="CP4">
        <f t="shared" si="19"/>
        <v>1</v>
      </c>
      <c r="CQ4">
        <f t="shared" si="19"/>
        <v>1</v>
      </c>
      <c r="CR4">
        <f t="shared" si="19"/>
        <v>1</v>
      </c>
      <c r="CS4">
        <f t="shared" si="19"/>
        <v>1</v>
      </c>
      <c r="CT4">
        <f t="shared" si="19"/>
        <v>1</v>
      </c>
      <c r="CU4">
        <f t="shared" si="19"/>
        <v>1</v>
      </c>
      <c r="CV4">
        <f t="shared" si="19"/>
        <v>1</v>
      </c>
      <c r="CW4">
        <f t="shared" si="19"/>
        <v>1</v>
      </c>
      <c r="CX4">
        <f t="shared" si="19"/>
        <v>1</v>
      </c>
      <c r="CY4">
        <f t="shared" si="19"/>
        <v>1</v>
      </c>
      <c r="CZ4">
        <f t="shared" si="19"/>
        <v>1</v>
      </c>
      <c r="DA4">
        <f t="shared" si="19"/>
        <v>1</v>
      </c>
      <c r="DB4">
        <f t="shared" si="19"/>
        <v>1</v>
      </c>
      <c r="DC4">
        <f t="shared" si="19"/>
        <v>1</v>
      </c>
      <c r="DD4">
        <f t="shared" si="19"/>
        <v>1</v>
      </c>
      <c r="DE4">
        <f t="shared" si="19"/>
        <v>1</v>
      </c>
      <c r="DF4">
        <f t="shared" si="19"/>
        <v>1</v>
      </c>
      <c r="DG4">
        <f t="shared" si="19"/>
        <v>1</v>
      </c>
      <c r="DH4">
        <f t="shared" si="19"/>
        <v>1</v>
      </c>
      <c r="DI4">
        <f t="shared" si="19"/>
        <v>1</v>
      </c>
      <c r="DJ4">
        <f t="shared" si="19"/>
        <v>1</v>
      </c>
      <c r="DK4">
        <f t="shared" si="19"/>
        <v>1</v>
      </c>
      <c r="DL4">
        <f t="shared" si="19"/>
        <v>1</v>
      </c>
      <c r="DM4">
        <f t="shared" si="19"/>
        <v>1</v>
      </c>
      <c r="DN4">
        <f t="shared" si="19"/>
        <v>1</v>
      </c>
      <c r="DO4">
        <f t="shared" si="19"/>
        <v>1</v>
      </c>
      <c r="DP4">
        <f t="shared" si="19"/>
        <v>1</v>
      </c>
      <c r="DQ4">
        <f t="shared" si="19"/>
        <v>1</v>
      </c>
      <c r="DR4">
        <f t="shared" si="19"/>
        <v>1</v>
      </c>
      <c r="DS4">
        <f t="shared" si="19"/>
        <v>1</v>
      </c>
      <c r="DT4">
        <f t="shared" si="19"/>
        <v>1</v>
      </c>
      <c r="DU4">
        <f t="shared" si="19"/>
        <v>1</v>
      </c>
      <c r="DV4">
        <f t="shared" si="19"/>
        <v>1</v>
      </c>
      <c r="DW4">
        <f t="shared" si="19"/>
        <v>1</v>
      </c>
      <c r="DX4">
        <f t="shared" si="19"/>
        <v>1</v>
      </c>
      <c r="DY4">
        <f t="shared" si="19"/>
        <v>1</v>
      </c>
      <c r="DZ4">
        <f t="shared" ref="DZ4:GK4" si="20">IF(DZ15="",DY4,DZ15)</f>
        <v>1</v>
      </c>
      <c r="EA4">
        <f t="shared" si="20"/>
        <v>1</v>
      </c>
      <c r="EB4">
        <f t="shared" si="20"/>
        <v>1</v>
      </c>
      <c r="EC4">
        <f t="shared" si="20"/>
        <v>1</v>
      </c>
      <c r="ED4">
        <f t="shared" si="20"/>
        <v>1</v>
      </c>
      <c r="EE4">
        <f t="shared" si="20"/>
        <v>1</v>
      </c>
      <c r="EF4">
        <f t="shared" si="20"/>
        <v>1</v>
      </c>
      <c r="EG4">
        <f t="shared" si="20"/>
        <v>1</v>
      </c>
      <c r="EH4">
        <f t="shared" si="20"/>
        <v>1</v>
      </c>
      <c r="EI4">
        <f t="shared" si="20"/>
        <v>1</v>
      </c>
      <c r="EJ4">
        <f t="shared" si="20"/>
        <v>1</v>
      </c>
      <c r="EK4">
        <f t="shared" si="20"/>
        <v>1</v>
      </c>
      <c r="EL4">
        <f t="shared" si="20"/>
        <v>1</v>
      </c>
      <c r="EM4">
        <f t="shared" si="20"/>
        <v>1</v>
      </c>
      <c r="EN4">
        <f t="shared" si="20"/>
        <v>1</v>
      </c>
      <c r="EO4">
        <f t="shared" si="20"/>
        <v>1</v>
      </c>
      <c r="EP4">
        <f t="shared" si="20"/>
        <v>1</v>
      </c>
      <c r="EQ4">
        <f t="shared" si="20"/>
        <v>1</v>
      </c>
      <c r="ER4">
        <f t="shared" si="20"/>
        <v>1</v>
      </c>
      <c r="ES4">
        <f t="shared" si="20"/>
        <v>1</v>
      </c>
      <c r="ET4">
        <f t="shared" si="20"/>
        <v>1</v>
      </c>
      <c r="EU4">
        <f t="shared" si="20"/>
        <v>1</v>
      </c>
      <c r="EV4">
        <f t="shared" si="20"/>
        <v>1</v>
      </c>
      <c r="EW4">
        <f t="shared" si="20"/>
        <v>1</v>
      </c>
      <c r="EX4">
        <f t="shared" si="20"/>
        <v>1</v>
      </c>
      <c r="EY4">
        <f t="shared" si="20"/>
        <v>1</v>
      </c>
      <c r="EZ4">
        <f t="shared" si="20"/>
        <v>1</v>
      </c>
      <c r="FA4">
        <f t="shared" si="20"/>
        <v>1</v>
      </c>
      <c r="FB4">
        <f t="shared" si="20"/>
        <v>1</v>
      </c>
      <c r="FC4">
        <f t="shared" si="20"/>
        <v>1</v>
      </c>
      <c r="FD4">
        <f t="shared" si="20"/>
        <v>1</v>
      </c>
      <c r="FE4">
        <f t="shared" si="20"/>
        <v>1</v>
      </c>
      <c r="FF4">
        <f t="shared" si="20"/>
        <v>1</v>
      </c>
      <c r="FG4">
        <f t="shared" si="20"/>
        <v>1</v>
      </c>
      <c r="FH4">
        <f t="shared" si="20"/>
        <v>1</v>
      </c>
      <c r="FI4">
        <f t="shared" si="20"/>
        <v>1</v>
      </c>
      <c r="FJ4">
        <f t="shared" si="20"/>
        <v>1</v>
      </c>
      <c r="FK4">
        <f t="shared" si="20"/>
        <v>1</v>
      </c>
      <c r="FL4">
        <f t="shared" si="20"/>
        <v>1</v>
      </c>
      <c r="FM4">
        <f t="shared" si="20"/>
        <v>1</v>
      </c>
      <c r="FN4">
        <f t="shared" si="20"/>
        <v>1</v>
      </c>
      <c r="FO4">
        <f t="shared" si="20"/>
        <v>1</v>
      </c>
      <c r="FP4">
        <f t="shared" si="20"/>
        <v>1</v>
      </c>
      <c r="FQ4">
        <f t="shared" si="20"/>
        <v>1</v>
      </c>
      <c r="FR4">
        <f t="shared" si="20"/>
        <v>1</v>
      </c>
      <c r="FS4">
        <f t="shared" si="20"/>
        <v>1</v>
      </c>
      <c r="FT4">
        <f t="shared" si="20"/>
        <v>1</v>
      </c>
      <c r="FU4">
        <f t="shared" si="20"/>
        <v>1</v>
      </c>
      <c r="FV4">
        <f t="shared" si="20"/>
        <v>1</v>
      </c>
      <c r="FW4">
        <f t="shared" si="20"/>
        <v>1</v>
      </c>
      <c r="FX4">
        <f t="shared" si="20"/>
        <v>1</v>
      </c>
      <c r="FY4">
        <f t="shared" si="20"/>
        <v>1</v>
      </c>
      <c r="FZ4">
        <f t="shared" si="20"/>
        <v>1</v>
      </c>
      <c r="GA4">
        <f t="shared" si="20"/>
        <v>1</v>
      </c>
      <c r="GB4">
        <f t="shared" si="20"/>
        <v>1</v>
      </c>
      <c r="GC4">
        <f t="shared" si="20"/>
        <v>1</v>
      </c>
      <c r="GD4">
        <f t="shared" si="20"/>
        <v>1</v>
      </c>
      <c r="GE4">
        <f t="shared" si="20"/>
        <v>1</v>
      </c>
      <c r="GF4">
        <f t="shared" si="20"/>
        <v>1</v>
      </c>
      <c r="GG4">
        <f t="shared" si="20"/>
        <v>1</v>
      </c>
      <c r="GH4">
        <f t="shared" si="20"/>
        <v>1</v>
      </c>
      <c r="GI4">
        <f t="shared" si="20"/>
        <v>1</v>
      </c>
      <c r="GJ4">
        <f t="shared" si="20"/>
        <v>1</v>
      </c>
      <c r="GK4">
        <f t="shared" si="20"/>
        <v>1</v>
      </c>
      <c r="GL4">
        <f t="shared" ref="GL4:IW4" si="21">IF(GL15="",GK4,GL15)</f>
        <v>1</v>
      </c>
      <c r="GM4">
        <f t="shared" si="21"/>
        <v>1</v>
      </c>
      <c r="GN4">
        <f t="shared" si="21"/>
        <v>1</v>
      </c>
      <c r="GO4">
        <f t="shared" si="21"/>
        <v>1</v>
      </c>
      <c r="GP4">
        <f t="shared" si="21"/>
        <v>1</v>
      </c>
      <c r="GQ4">
        <f t="shared" si="21"/>
        <v>1</v>
      </c>
      <c r="GR4">
        <f t="shared" si="21"/>
        <v>1</v>
      </c>
      <c r="GS4">
        <f t="shared" si="21"/>
        <v>1</v>
      </c>
      <c r="GT4">
        <f t="shared" si="21"/>
        <v>1</v>
      </c>
      <c r="GU4">
        <f t="shared" si="21"/>
        <v>1</v>
      </c>
      <c r="GV4">
        <f t="shared" si="21"/>
        <v>1</v>
      </c>
      <c r="GW4">
        <f t="shared" si="21"/>
        <v>1</v>
      </c>
      <c r="GX4">
        <f t="shared" si="21"/>
        <v>1</v>
      </c>
      <c r="GY4">
        <f t="shared" si="21"/>
        <v>1</v>
      </c>
      <c r="GZ4">
        <f t="shared" si="21"/>
        <v>1</v>
      </c>
      <c r="HA4">
        <f t="shared" si="21"/>
        <v>1</v>
      </c>
      <c r="HB4">
        <f t="shared" si="21"/>
        <v>1</v>
      </c>
      <c r="HC4">
        <f t="shared" si="21"/>
        <v>1</v>
      </c>
      <c r="HD4">
        <f t="shared" si="21"/>
        <v>1</v>
      </c>
      <c r="HE4">
        <f t="shared" si="21"/>
        <v>1</v>
      </c>
      <c r="HF4">
        <f t="shared" si="21"/>
        <v>1</v>
      </c>
      <c r="HG4">
        <f t="shared" si="21"/>
        <v>1</v>
      </c>
      <c r="HH4">
        <f t="shared" si="21"/>
        <v>1</v>
      </c>
      <c r="HI4">
        <f t="shared" si="21"/>
        <v>1</v>
      </c>
      <c r="HJ4">
        <f t="shared" si="21"/>
        <v>1</v>
      </c>
      <c r="HK4">
        <f t="shared" si="21"/>
        <v>1</v>
      </c>
      <c r="HL4">
        <f t="shared" si="21"/>
        <v>1</v>
      </c>
      <c r="HM4">
        <f t="shared" si="21"/>
        <v>1</v>
      </c>
      <c r="HN4">
        <f t="shared" si="21"/>
        <v>1</v>
      </c>
      <c r="HO4">
        <f t="shared" si="21"/>
        <v>1</v>
      </c>
      <c r="HP4">
        <f t="shared" si="21"/>
        <v>1</v>
      </c>
      <c r="HQ4">
        <f t="shared" si="21"/>
        <v>1</v>
      </c>
      <c r="HR4">
        <f t="shared" si="21"/>
        <v>1</v>
      </c>
      <c r="HS4">
        <f t="shared" si="21"/>
        <v>1</v>
      </c>
      <c r="HT4">
        <f t="shared" si="21"/>
        <v>1</v>
      </c>
      <c r="HU4">
        <f t="shared" si="21"/>
        <v>1</v>
      </c>
      <c r="HV4">
        <f t="shared" si="21"/>
        <v>1</v>
      </c>
      <c r="HW4">
        <f t="shared" si="21"/>
        <v>1</v>
      </c>
      <c r="HX4">
        <f t="shared" si="21"/>
        <v>1</v>
      </c>
      <c r="HY4">
        <f t="shared" si="21"/>
        <v>1</v>
      </c>
      <c r="HZ4">
        <f t="shared" si="21"/>
        <v>1</v>
      </c>
      <c r="IA4">
        <f t="shared" si="21"/>
        <v>1</v>
      </c>
      <c r="IB4">
        <f t="shared" si="21"/>
        <v>1</v>
      </c>
      <c r="IC4">
        <f t="shared" si="21"/>
        <v>1</v>
      </c>
      <c r="ID4">
        <f t="shared" si="21"/>
        <v>1</v>
      </c>
      <c r="IE4">
        <f t="shared" si="21"/>
        <v>1</v>
      </c>
      <c r="IF4">
        <f t="shared" si="21"/>
        <v>1</v>
      </c>
      <c r="IG4">
        <f t="shared" si="21"/>
        <v>1</v>
      </c>
      <c r="IH4">
        <f t="shared" si="21"/>
        <v>1</v>
      </c>
      <c r="II4">
        <f t="shared" si="21"/>
        <v>1</v>
      </c>
      <c r="IJ4">
        <f t="shared" si="21"/>
        <v>1</v>
      </c>
      <c r="IK4">
        <f t="shared" si="21"/>
        <v>1</v>
      </c>
      <c r="IL4">
        <f t="shared" si="21"/>
        <v>1</v>
      </c>
      <c r="IM4">
        <f t="shared" si="21"/>
        <v>1</v>
      </c>
      <c r="IN4">
        <f t="shared" si="21"/>
        <v>1</v>
      </c>
      <c r="IO4">
        <f t="shared" si="21"/>
        <v>1</v>
      </c>
      <c r="IP4">
        <f t="shared" si="21"/>
        <v>1</v>
      </c>
      <c r="IQ4">
        <f t="shared" si="21"/>
        <v>1</v>
      </c>
      <c r="IR4">
        <f t="shared" si="21"/>
        <v>1</v>
      </c>
      <c r="IS4">
        <f t="shared" si="21"/>
        <v>1</v>
      </c>
      <c r="IT4">
        <f t="shared" si="21"/>
        <v>1</v>
      </c>
      <c r="IU4">
        <f t="shared" si="21"/>
        <v>1</v>
      </c>
      <c r="IV4">
        <f t="shared" si="21"/>
        <v>1</v>
      </c>
      <c r="IW4">
        <f t="shared" si="21"/>
        <v>1</v>
      </c>
      <c r="IX4">
        <f t="shared" ref="IX4:LI4" si="22">IF(IX15="",IW4,IX15)</f>
        <v>1</v>
      </c>
      <c r="IY4">
        <f t="shared" si="22"/>
        <v>1</v>
      </c>
      <c r="IZ4">
        <f t="shared" si="22"/>
        <v>1</v>
      </c>
      <c r="JA4">
        <f t="shared" si="22"/>
        <v>1</v>
      </c>
      <c r="JB4">
        <f t="shared" si="22"/>
        <v>1</v>
      </c>
      <c r="JC4">
        <f t="shared" si="22"/>
        <v>1</v>
      </c>
      <c r="JD4">
        <f t="shared" si="22"/>
        <v>1</v>
      </c>
      <c r="JE4">
        <f t="shared" si="22"/>
        <v>1</v>
      </c>
      <c r="JF4">
        <f t="shared" si="22"/>
        <v>1</v>
      </c>
      <c r="JG4">
        <f t="shared" si="22"/>
        <v>1</v>
      </c>
      <c r="JH4">
        <f t="shared" si="22"/>
        <v>1</v>
      </c>
      <c r="JI4">
        <f t="shared" si="22"/>
        <v>1</v>
      </c>
      <c r="JJ4">
        <f t="shared" si="22"/>
        <v>1</v>
      </c>
      <c r="JK4">
        <f t="shared" si="22"/>
        <v>1</v>
      </c>
      <c r="JL4">
        <f t="shared" si="22"/>
        <v>1</v>
      </c>
      <c r="JM4">
        <f t="shared" si="22"/>
        <v>1</v>
      </c>
      <c r="JN4">
        <f t="shared" si="22"/>
        <v>1</v>
      </c>
      <c r="JO4">
        <f t="shared" si="22"/>
        <v>1</v>
      </c>
      <c r="JP4">
        <f t="shared" si="22"/>
        <v>1</v>
      </c>
      <c r="JQ4">
        <f t="shared" si="22"/>
        <v>1</v>
      </c>
      <c r="JR4">
        <f t="shared" si="22"/>
        <v>1</v>
      </c>
      <c r="JS4">
        <f t="shared" si="22"/>
        <v>1</v>
      </c>
      <c r="JT4">
        <f t="shared" si="22"/>
        <v>1</v>
      </c>
      <c r="JU4">
        <f t="shared" si="22"/>
        <v>1</v>
      </c>
      <c r="JV4">
        <f t="shared" si="22"/>
        <v>1</v>
      </c>
      <c r="JW4">
        <f t="shared" si="22"/>
        <v>1</v>
      </c>
      <c r="JX4">
        <f t="shared" si="22"/>
        <v>1</v>
      </c>
      <c r="JY4">
        <f t="shared" si="22"/>
        <v>1</v>
      </c>
      <c r="JZ4">
        <f t="shared" si="22"/>
        <v>1</v>
      </c>
      <c r="KA4">
        <f t="shared" si="22"/>
        <v>1</v>
      </c>
      <c r="KB4">
        <f t="shared" si="22"/>
        <v>1</v>
      </c>
      <c r="KC4">
        <f t="shared" si="22"/>
        <v>1</v>
      </c>
      <c r="KD4">
        <f t="shared" si="22"/>
        <v>1</v>
      </c>
      <c r="KE4">
        <f t="shared" si="22"/>
        <v>1</v>
      </c>
      <c r="KF4">
        <f t="shared" si="22"/>
        <v>1</v>
      </c>
      <c r="KG4">
        <f t="shared" si="22"/>
        <v>1</v>
      </c>
      <c r="KH4">
        <f t="shared" si="22"/>
        <v>1</v>
      </c>
      <c r="KI4">
        <f t="shared" si="22"/>
        <v>1</v>
      </c>
      <c r="KJ4">
        <f t="shared" si="22"/>
        <v>1</v>
      </c>
      <c r="KK4">
        <f t="shared" si="22"/>
        <v>1</v>
      </c>
      <c r="KL4">
        <f t="shared" si="22"/>
        <v>1</v>
      </c>
      <c r="KM4">
        <f t="shared" si="22"/>
        <v>1</v>
      </c>
      <c r="KN4">
        <f t="shared" si="22"/>
        <v>1</v>
      </c>
      <c r="KO4">
        <f t="shared" si="22"/>
        <v>1</v>
      </c>
      <c r="KP4">
        <f t="shared" si="22"/>
        <v>1</v>
      </c>
      <c r="KQ4">
        <f t="shared" si="22"/>
        <v>1</v>
      </c>
      <c r="KR4">
        <f t="shared" si="22"/>
        <v>1</v>
      </c>
      <c r="KS4">
        <f t="shared" si="22"/>
        <v>1</v>
      </c>
      <c r="KT4">
        <f t="shared" si="22"/>
        <v>1</v>
      </c>
      <c r="KU4">
        <f t="shared" si="22"/>
        <v>1</v>
      </c>
      <c r="KV4">
        <f t="shared" si="22"/>
        <v>1</v>
      </c>
      <c r="KW4">
        <f t="shared" si="22"/>
        <v>1</v>
      </c>
      <c r="KX4">
        <f t="shared" si="22"/>
        <v>1</v>
      </c>
      <c r="KY4">
        <f t="shared" si="22"/>
        <v>1</v>
      </c>
      <c r="KZ4">
        <f t="shared" si="22"/>
        <v>1</v>
      </c>
      <c r="LA4">
        <f t="shared" si="22"/>
        <v>1</v>
      </c>
      <c r="LB4">
        <f t="shared" si="22"/>
        <v>1</v>
      </c>
      <c r="LC4">
        <f t="shared" si="22"/>
        <v>1</v>
      </c>
      <c r="LD4">
        <f t="shared" si="22"/>
        <v>1</v>
      </c>
      <c r="LE4">
        <f t="shared" si="22"/>
        <v>1</v>
      </c>
      <c r="LF4">
        <f t="shared" si="22"/>
        <v>1</v>
      </c>
      <c r="LG4">
        <f t="shared" si="22"/>
        <v>1</v>
      </c>
      <c r="LH4">
        <f t="shared" si="22"/>
        <v>1</v>
      </c>
      <c r="LI4">
        <f t="shared" si="22"/>
        <v>1</v>
      </c>
      <c r="LJ4">
        <f t="shared" ref="LJ4:NU4" si="23">IF(LJ15="",LI4,LJ15)</f>
        <v>1</v>
      </c>
      <c r="LK4">
        <f t="shared" si="23"/>
        <v>1</v>
      </c>
      <c r="LL4">
        <f t="shared" si="23"/>
        <v>1</v>
      </c>
      <c r="LM4">
        <f t="shared" si="23"/>
        <v>1</v>
      </c>
      <c r="LN4">
        <f t="shared" si="23"/>
        <v>1</v>
      </c>
      <c r="LO4">
        <f t="shared" si="23"/>
        <v>1</v>
      </c>
      <c r="LP4">
        <f t="shared" si="23"/>
        <v>1</v>
      </c>
      <c r="LQ4">
        <f t="shared" si="23"/>
        <v>1</v>
      </c>
      <c r="LR4">
        <f t="shared" si="23"/>
        <v>1</v>
      </c>
      <c r="LS4">
        <f t="shared" si="23"/>
        <v>1</v>
      </c>
      <c r="LT4">
        <f t="shared" si="23"/>
        <v>1</v>
      </c>
      <c r="LU4">
        <f t="shared" si="23"/>
        <v>1</v>
      </c>
      <c r="LV4">
        <f t="shared" si="23"/>
        <v>1</v>
      </c>
      <c r="LW4">
        <f t="shared" si="23"/>
        <v>1</v>
      </c>
      <c r="LX4">
        <f t="shared" si="23"/>
        <v>1</v>
      </c>
      <c r="LY4">
        <f t="shared" si="23"/>
        <v>1</v>
      </c>
      <c r="LZ4">
        <f t="shared" si="23"/>
        <v>1</v>
      </c>
      <c r="MA4">
        <f t="shared" si="23"/>
        <v>1</v>
      </c>
      <c r="MB4">
        <f t="shared" si="23"/>
        <v>1</v>
      </c>
      <c r="MC4">
        <f t="shared" si="23"/>
        <v>1</v>
      </c>
      <c r="MD4">
        <f t="shared" si="23"/>
        <v>1</v>
      </c>
      <c r="ME4">
        <f t="shared" si="23"/>
        <v>1</v>
      </c>
      <c r="MF4">
        <f t="shared" si="23"/>
        <v>1</v>
      </c>
      <c r="MG4">
        <f t="shared" si="23"/>
        <v>1</v>
      </c>
      <c r="MH4">
        <f t="shared" si="23"/>
        <v>1</v>
      </c>
      <c r="MI4">
        <f t="shared" si="23"/>
        <v>1</v>
      </c>
      <c r="MJ4">
        <f t="shared" si="23"/>
        <v>1</v>
      </c>
      <c r="MK4">
        <f t="shared" si="23"/>
        <v>1</v>
      </c>
      <c r="ML4">
        <f t="shared" si="23"/>
        <v>1</v>
      </c>
      <c r="MM4">
        <f t="shared" si="23"/>
        <v>1</v>
      </c>
      <c r="MN4">
        <f t="shared" si="23"/>
        <v>1</v>
      </c>
      <c r="MO4">
        <f t="shared" si="23"/>
        <v>1</v>
      </c>
      <c r="MP4">
        <f t="shared" si="23"/>
        <v>1</v>
      </c>
      <c r="MQ4">
        <f t="shared" si="23"/>
        <v>1</v>
      </c>
      <c r="MR4">
        <f t="shared" si="23"/>
        <v>1</v>
      </c>
      <c r="MS4">
        <f t="shared" si="23"/>
        <v>1</v>
      </c>
      <c r="MT4">
        <f t="shared" si="23"/>
        <v>1</v>
      </c>
      <c r="MU4">
        <f t="shared" si="23"/>
        <v>1</v>
      </c>
      <c r="MV4">
        <f t="shared" si="23"/>
        <v>1</v>
      </c>
      <c r="MW4">
        <f t="shared" si="23"/>
        <v>1</v>
      </c>
      <c r="MX4">
        <f t="shared" si="23"/>
        <v>1</v>
      </c>
      <c r="MY4">
        <f t="shared" si="23"/>
        <v>1</v>
      </c>
      <c r="MZ4">
        <f t="shared" si="23"/>
        <v>1</v>
      </c>
      <c r="NA4">
        <f t="shared" si="23"/>
        <v>1</v>
      </c>
      <c r="NB4">
        <f t="shared" si="23"/>
        <v>1</v>
      </c>
      <c r="NC4">
        <f t="shared" si="23"/>
        <v>1</v>
      </c>
      <c r="ND4">
        <f t="shared" si="23"/>
        <v>1</v>
      </c>
      <c r="NE4">
        <f t="shared" si="23"/>
        <v>1</v>
      </c>
      <c r="NF4">
        <f t="shared" si="23"/>
        <v>1</v>
      </c>
      <c r="NG4">
        <f t="shared" si="23"/>
        <v>1</v>
      </c>
      <c r="NH4">
        <f t="shared" si="23"/>
        <v>1</v>
      </c>
      <c r="NI4">
        <f t="shared" si="23"/>
        <v>1</v>
      </c>
      <c r="NJ4">
        <f t="shared" si="23"/>
        <v>1</v>
      </c>
      <c r="NK4">
        <f t="shared" si="23"/>
        <v>1</v>
      </c>
      <c r="NL4">
        <f t="shared" si="23"/>
        <v>1</v>
      </c>
      <c r="NM4">
        <f t="shared" si="23"/>
        <v>1</v>
      </c>
      <c r="NN4">
        <f t="shared" si="23"/>
        <v>1</v>
      </c>
      <c r="NO4">
        <f t="shared" si="23"/>
        <v>1</v>
      </c>
      <c r="NP4">
        <f t="shared" si="23"/>
        <v>1</v>
      </c>
      <c r="NQ4">
        <f t="shared" si="23"/>
        <v>1</v>
      </c>
      <c r="NR4">
        <f t="shared" si="23"/>
        <v>1</v>
      </c>
      <c r="NS4">
        <f t="shared" si="23"/>
        <v>1</v>
      </c>
      <c r="NT4">
        <f t="shared" si="23"/>
        <v>1</v>
      </c>
      <c r="NU4">
        <f t="shared" si="23"/>
        <v>1</v>
      </c>
    </row>
    <row r="5" spans="3:385" x14ac:dyDescent="0.25">
      <c r="C5" t="str">
        <f t="shared" ref="B5:BM5" si="24">IF(C16="",B5,C16)</f>
        <v>cores</v>
      </c>
      <c r="D5" t="str">
        <f t="shared" si="24"/>
        <v>cores</v>
      </c>
      <c r="E5" t="str">
        <f t="shared" si="24"/>
        <v>cores</v>
      </c>
      <c r="F5" t="str">
        <f t="shared" si="24"/>
        <v>cores</v>
      </c>
      <c r="G5" t="str">
        <f t="shared" si="24"/>
        <v>cores</v>
      </c>
      <c r="H5" t="str">
        <f t="shared" si="24"/>
        <v>cores</v>
      </c>
      <c r="I5" t="str">
        <f t="shared" si="24"/>
        <v>cores</v>
      </c>
      <c r="J5" t="str">
        <f t="shared" si="24"/>
        <v>cores</v>
      </c>
      <c r="K5" t="str">
        <f t="shared" si="24"/>
        <v>cores</v>
      </c>
      <c r="L5" t="str">
        <f t="shared" si="24"/>
        <v>cores</v>
      </c>
      <c r="M5" t="str">
        <f t="shared" si="24"/>
        <v>cores</v>
      </c>
      <c r="N5" t="str">
        <f t="shared" si="24"/>
        <v>cores</v>
      </c>
      <c r="O5" t="str">
        <f t="shared" si="24"/>
        <v>cores</v>
      </c>
      <c r="P5" t="str">
        <f t="shared" si="24"/>
        <v>cores</v>
      </c>
      <c r="Q5" t="str">
        <f t="shared" si="24"/>
        <v>cores</v>
      </c>
      <c r="R5" t="str">
        <f t="shared" si="24"/>
        <v>cores</v>
      </c>
      <c r="S5" t="str">
        <f t="shared" si="24"/>
        <v>cores</v>
      </c>
      <c r="T5" t="str">
        <f t="shared" si="24"/>
        <v>cores</v>
      </c>
      <c r="U5" t="str">
        <f t="shared" si="24"/>
        <v>cores</v>
      </c>
      <c r="V5" t="str">
        <f t="shared" si="24"/>
        <v>cores</v>
      </c>
      <c r="W5" t="str">
        <f t="shared" si="24"/>
        <v>cores</v>
      </c>
      <c r="X5" t="str">
        <f t="shared" si="24"/>
        <v>cores</v>
      </c>
      <c r="Y5" t="str">
        <f t="shared" si="24"/>
        <v>cores</v>
      </c>
      <c r="Z5" t="str">
        <f t="shared" si="24"/>
        <v>cores</v>
      </c>
      <c r="AA5" t="str">
        <f t="shared" si="24"/>
        <v>cores</v>
      </c>
      <c r="AB5" t="str">
        <f t="shared" si="24"/>
        <v>cores</v>
      </c>
      <c r="AC5" t="str">
        <f t="shared" si="24"/>
        <v>cores</v>
      </c>
      <c r="AD5" t="str">
        <f t="shared" si="24"/>
        <v>cores</v>
      </c>
      <c r="AE5" t="str">
        <f t="shared" si="24"/>
        <v>cores</v>
      </c>
      <c r="AF5" t="str">
        <f t="shared" si="24"/>
        <v>cores</v>
      </c>
      <c r="AG5" t="str">
        <f t="shared" si="24"/>
        <v>cores</v>
      </c>
      <c r="AH5" t="str">
        <f t="shared" si="24"/>
        <v>cores</v>
      </c>
      <c r="AI5" t="str">
        <f t="shared" si="24"/>
        <v>cores</v>
      </c>
      <c r="AJ5" t="str">
        <f t="shared" si="24"/>
        <v>cores</v>
      </c>
      <c r="AK5" t="str">
        <f t="shared" si="24"/>
        <v>cores</v>
      </c>
      <c r="AL5" t="str">
        <f t="shared" si="24"/>
        <v>cores</v>
      </c>
      <c r="AM5" t="str">
        <f t="shared" si="24"/>
        <v>cores</v>
      </c>
      <c r="AN5" t="str">
        <f t="shared" si="24"/>
        <v>cores</v>
      </c>
      <c r="AO5" t="str">
        <f t="shared" si="24"/>
        <v>cores</v>
      </c>
      <c r="AP5" t="str">
        <f t="shared" si="24"/>
        <v>cores</v>
      </c>
      <c r="AQ5" t="str">
        <f t="shared" si="24"/>
        <v>cores</v>
      </c>
      <c r="AR5" t="str">
        <f t="shared" si="24"/>
        <v>cores</v>
      </c>
      <c r="AS5" t="str">
        <f t="shared" si="24"/>
        <v>cores</v>
      </c>
      <c r="AT5" t="str">
        <f t="shared" si="24"/>
        <v>cores</v>
      </c>
      <c r="AU5" t="str">
        <f t="shared" si="24"/>
        <v>cores</v>
      </c>
      <c r="AV5" t="str">
        <f t="shared" si="24"/>
        <v>cores</v>
      </c>
      <c r="AW5" t="str">
        <f t="shared" si="24"/>
        <v>cores</v>
      </c>
      <c r="AX5" t="str">
        <f t="shared" si="24"/>
        <v>cores</v>
      </c>
      <c r="AY5" t="str">
        <f t="shared" si="24"/>
        <v>cores</v>
      </c>
      <c r="AZ5" t="str">
        <f t="shared" si="24"/>
        <v>cores</v>
      </c>
      <c r="BA5" t="str">
        <f t="shared" si="24"/>
        <v>cores</v>
      </c>
      <c r="BB5" t="str">
        <f t="shared" si="24"/>
        <v>cores</v>
      </c>
      <c r="BC5" t="str">
        <f t="shared" si="24"/>
        <v>cores</v>
      </c>
      <c r="BD5" t="str">
        <f t="shared" si="24"/>
        <v>cores</v>
      </c>
      <c r="BE5" t="str">
        <f t="shared" si="24"/>
        <v>cores</v>
      </c>
      <c r="BF5" t="str">
        <f t="shared" si="24"/>
        <v>cores</v>
      </c>
      <c r="BG5" t="str">
        <f t="shared" si="24"/>
        <v>cores</v>
      </c>
      <c r="BH5" t="str">
        <f t="shared" si="24"/>
        <v>cores</v>
      </c>
      <c r="BI5" t="str">
        <f t="shared" si="24"/>
        <v>cores</v>
      </c>
      <c r="BJ5" t="str">
        <f t="shared" si="24"/>
        <v>cores</v>
      </c>
      <c r="BK5" t="str">
        <f t="shared" si="24"/>
        <v>cores</v>
      </c>
      <c r="BL5" t="str">
        <f t="shared" si="24"/>
        <v>cores</v>
      </c>
      <c r="BM5" t="str">
        <f t="shared" si="24"/>
        <v>cores</v>
      </c>
      <c r="BN5" t="str">
        <f t="shared" ref="BN5:DY5" si="25">IF(BN16="",BM5,BN16)</f>
        <v>cores</v>
      </c>
      <c r="BO5" t="str">
        <f t="shared" si="25"/>
        <v>cores</v>
      </c>
      <c r="BP5" t="str">
        <f t="shared" si="25"/>
        <v>cores</v>
      </c>
      <c r="BQ5" t="str">
        <f t="shared" si="25"/>
        <v>cores</v>
      </c>
      <c r="BR5" t="str">
        <f t="shared" si="25"/>
        <v>cores</v>
      </c>
      <c r="BS5" t="str">
        <f t="shared" si="25"/>
        <v>cores</v>
      </c>
      <c r="BT5" t="str">
        <f t="shared" si="25"/>
        <v>cores</v>
      </c>
      <c r="BU5" t="str">
        <f t="shared" si="25"/>
        <v>cores</v>
      </c>
      <c r="BV5" t="str">
        <f t="shared" si="25"/>
        <v>cores</v>
      </c>
      <c r="BW5" t="str">
        <f t="shared" si="25"/>
        <v>cores</v>
      </c>
      <c r="BX5" t="str">
        <f t="shared" si="25"/>
        <v>cores</v>
      </c>
      <c r="BY5" t="str">
        <f t="shared" si="25"/>
        <v>cores</v>
      </c>
      <c r="BZ5" t="str">
        <f t="shared" si="25"/>
        <v>cores</v>
      </c>
      <c r="CA5" t="str">
        <f t="shared" si="25"/>
        <v>cores</v>
      </c>
      <c r="CB5" t="str">
        <f t="shared" si="25"/>
        <v>cores</v>
      </c>
      <c r="CC5" t="str">
        <f t="shared" si="25"/>
        <v>cores</v>
      </c>
      <c r="CD5" t="str">
        <f t="shared" si="25"/>
        <v>cores</v>
      </c>
      <c r="CE5" t="str">
        <f t="shared" si="25"/>
        <v>cores</v>
      </c>
      <c r="CF5" t="str">
        <f t="shared" si="25"/>
        <v>cores</v>
      </c>
      <c r="CG5" t="str">
        <f t="shared" si="25"/>
        <v>cores</v>
      </c>
      <c r="CH5" t="str">
        <f t="shared" si="25"/>
        <v>cores</v>
      </c>
      <c r="CI5" t="str">
        <f t="shared" si="25"/>
        <v>cores</v>
      </c>
      <c r="CJ5" t="str">
        <f t="shared" si="25"/>
        <v>cores</v>
      </c>
      <c r="CK5" t="str">
        <f t="shared" si="25"/>
        <v>cores</v>
      </c>
      <c r="CL5" t="str">
        <f t="shared" si="25"/>
        <v>cores</v>
      </c>
      <c r="CM5" t="str">
        <f t="shared" si="25"/>
        <v>cores</v>
      </c>
      <c r="CN5" t="str">
        <f t="shared" si="25"/>
        <v>cores</v>
      </c>
      <c r="CO5" t="str">
        <f t="shared" si="25"/>
        <v>cores</v>
      </c>
      <c r="CP5" t="str">
        <f t="shared" si="25"/>
        <v>cores</v>
      </c>
      <c r="CQ5" t="str">
        <f t="shared" si="25"/>
        <v>cores</v>
      </c>
      <c r="CR5" t="str">
        <f t="shared" si="25"/>
        <v>cores</v>
      </c>
      <c r="CS5" t="str">
        <f t="shared" si="25"/>
        <v>cores</v>
      </c>
      <c r="CT5" t="str">
        <f t="shared" si="25"/>
        <v>cores</v>
      </c>
      <c r="CU5" t="str">
        <f t="shared" si="25"/>
        <v>cores</v>
      </c>
      <c r="CV5" t="str">
        <f t="shared" si="25"/>
        <v>cores</v>
      </c>
      <c r="CW5" t="str">
        <f t="shared" si="25"/>
        <v>cores</v>
      </c>
      <c r="CX5" t="str">
        <f t="shared" si="25"/>
        <v>cores</v>
      </c>
      <c r="CY5" t="str">
        <f t="shared" si="25"/>
        <v>cores</v>
      </c>
      <c r="CZ5" t="str">
        <f t="shared" si="25"/>
        <v>cores</v>
      </c>
      <c r="DA5" t="str">
        <f t="shared" si="25"/>
        <v>cores</v>
      </c>
      <c r="DB5" t="str">
        <f t="shared" si="25"/>
        <v>cores</v>
      </c>
      <c r="DC5" t="str">
        <f t="shared" si="25"/>
        <v>cores</v>
      </c>
      <c r="DD5" t="str">
        <f t="shared" si="25"/>
        <v>cores</v>
      </c>
      <c r="DE5" t="str">
        <f t="shared" si="25"/>
        <v>cores</v>
      </c>
      <c r="DF5" t="str">
        <f t="shared" si="25"/>
        <v>cores</v>
      </c>
      <c r="DG5" t="str">
        <f t="shared" si="25"/>
        <v>cores</v>
      </c>
      <c r="DH5" t="str">
        <f t="shared" si="25"/>
        <v>cores</v>
      </c>
      <c r="DI5" t="str">
        <f t="shared" si="25"/>
        <v>cores</v>
      </c>
      <c r="DJ5" t="str">
        <f t="shared" si="25"/>
        <v>cores</v>
      </c>
      <c r="DK5" t="str">
        <f t="shared" si="25"/>
        <v>cores</v>
      </c>
      <c r="DL5" t="str">
        <f t="shared" si="25"/>
        <v>cores</v>
      </c>
      <c r="DM5" t="str">
        <f t="shared" si="25"/>
        <v>cores</v>
      </c>
      <c r="DN5" t="str">
        <f t="shared" si="25"/>
        <v>cores</v>
      </c>
      <c r="DO5" t="str">
        <f t="shared" si="25"/>
        <v>cores</v>
      </c>
      <c r="DP5" t="str">
        <f t="shared" si="25"/>
        <v>cores</v>
      </c>
      <c r="DQ5" t="str">
        <f t="shared" si="25"/>
        <v>cores</v>
      </c>
      <c r="DR5" t="str">
        <f t="shared" si="25"/>
        <v>cores</v>
      </c>
      <c r="DS5" t="str">
        <f t="shared" si="25"/>
        <v>cores</v>
      </c>
      <c r="DT5" t="str">
        <f t="shared" si="25"/>
        <v>cores</v>
      </c>
      <c r="DU5" t="str">
        <f t="shared" si="25"/>
        <v>cores</v>
      </c>
      <c r="DV5" t="str">
        <f t="shared" si="25"/>
        <v>cores</v>
      </c>
      <c r="DW5" t="str">
        <f t="shared" si="25"/>
        <v>cores</v>
      </c>
      <c r="DX5" t="str">
        <f t="shared" si="25"/>
        <v>cores</v>
      </c>
      <c r="DY5" t="str">
        <f t="shared" si="25"/>
        <v>cores</v>
      </c>
      <c r="DZ5" t="str">
        <f t="shared" ref="DZ5:GK5" si="26">IF(DZ16="",DY5,DZ16)</f>
        <v>cores</v>
      </c>
      <c r="EA5" t="str">
        <f t="shared" si="26"/>
        <v>cores</v>
      </c>
      <c r="EB5" t="str">
        <f t="shared" si="26"/>
        <v>cores</v>
      </c>
      <c r="EC5" t="str">
        <f t="shared" si="26"/>
        <v>cores</v>
      </c>
      <c r="ED5" t="str">
        <f t="shared" si="26"/>
        <v>cores</v>
      </c>
      <c r="EE5" t="str">
        <f t="shared" si="26"/>
        <v>cores</v>
      </c>
      <c r="EF5" t="str">
        <f t="shared" si="26"/>
        <v>cores</v>
      </c>
      <c r="EG5" t="str">
        <f t="shared" si="26"/>
        <v>cores</v>
      </c>
      <c r="EH5" t="str">
        <f t="shared" si="26"/>
        <v>cores</v>
      </c>
      <c r="EI5" t="str">
        <f t="shared" si="26"/>
        <v>cores</v>
      </c>
      <c r="EJ5" t="str">
        <f t="shared" si="26"/>
        <v>cores</v>
      </c>
      <c r="EK5" t="str">
        <f t="shared" si="26"/>
        <v>cores</v>
      </c>
      <c r="EL5" t="str">
        <f t="shared" si="26"/>
        <v>cores</v>
      </c>
      <c r="EM5" t="str">
        <f t="shared" si="26"/>
        <v>cores</v>
      </c>
      <c r="EN5" t="str">
        <f t="shared" si="26"/>
        <v>cores</v>
      </c>
      <c r="EO5" t="str">
        <f t="shared" si="26"/>
        <v>cores</v>
      </c>
      <c r="EP5" t="str">
        <f t="shared" si="26"/>
        <v>cores</v>
      </c>
      <c r="EQ5" t="str">
        <f t="shared" si="26"/>
        <v>cores</v>
      </c>
      <c r="ER5" t="str">
        <f t="shared" si="26"/>
        <v>cores</v>
      </c>
      <c r="ES5" t="str">
        <f t="shared" si="26"/>
        <v>cores</v>
      </c>
      <c r="ET5" t="str">
        <f t="shared" si="26"/>
        <v>cores</v>
      </c>
      <c r="EU5" t="str">
        <f t="shared" si="26"/>
        <v>cores</v>
      </c>
      <c r="EV5" t="str">
        <f t="shared" si="26"/>
        <v>cores</v>
      </c>
      <c r="EW5" t="str">
        <f t="shared" si="26"/>
        <v>cores</v>
      </c>
      <c r="EX5" t="str">
        <f t="shared" si="26"/>
        <v>cores</v>
      </c>
      <c r="EY5" t="str">
        <f t="shared" si="26"/>
        <v>cores</v>
      </c>
      <c r="EZ5" t="str">
        <f t="shared" si="26"/>
        <v>cores</v>
      </c>
      <c r="FA5" t="str">
        <f t="shared" si="26"/>
        <v>cores</v>
      </c>
      <c r="FB5" t="str">
        <f t="shared" si="26"/>
        <v>cores</v>
      </c>
      <c r="FC5" t="str">
        <f t="shared" si="26"/>
        <v>cores</v>
      </c>
      <c r="FD5" t="str">
        <f t="shared" si="26"/>
        <v>cores</v>
      </c>
      <c r="FE5" t="str">
        <f t="shared" si="26"/>
        <v>cores</v>
      </c>
      <c r="FF5" t="str">
        <f t="shared" si="26"/>
        <v>cores</v>
      </c>
      <c r="FG5" t="str">
        <f t="shared" si="26"/>
        <v>cores</v>
      </c>
      <c r="FH5" t="str">
        <f t="shared" si="26"/>
        <v>cores</v>
      </c>
      <c r="FI5" t="str">
        <f t="shared" si="26"/>
        <v>cores</v>
      </c>
      <c r="FJ5" t="str">
        <f t="shared" si="26"/>
        <v>cores</v>
      </c>
      <c r="FK5" t="str">
        <f t="shared" si="26"/>
        <v>cores</v>
      </c>
      <c r="FL5" t="str">
        <f t="shared" si="26"/>
        <v>cores</v>
      </c>
      <c r="FM5" t="str">
        <f t="shared" si="26"/>
        <v>cores</v>
      </c>
      <c r="FN5" t="str">
        <f t="shared" si="26"/>
        <v>cores</v>
      </c>
      <c r="FO5" t="str">
        <f t="shared" si="26"/>
        <v>cores</v>
      </c>
      <c r="FP5" t="str">
        <f t="shared" si="26"/>
        <v>cores</v>
      </c>
      <c r="FQ5" t="str">
        <f t="shared" si="26"/>
        <v>cores</v>
      </c>
      <c r="FR5" t="str">
        <f t="shared" si="26"/>
        <v>cores</v>
      </c>
      <c r="FS5" t="str">
        <f t="shared" si="26"/>
        <v>cores</v>
      </c>
      <c r="FT5" t="str">
        <f t="shared" si="26"/>
        <v>cores</v>
      </c>
      <c r="FU5" t="str">
        <f t="shared" si="26"/>
        <v>cores</v>
      </c>
      <c r="FV5" t="str">
        <f t="shared" si="26"/>
        <v>cores</v>
      </c>
      <c r="FW5" t="str">
        <f t="shared" si="26"/>
        <v>cores</v>
      </c>
      <c r="FX5" t="str">
        <f t="shared" si="26"/>
        <v>cores</v>
      </c>
      <c r="FY5" t="str">
        <f t="shared" si="26"/>
        <v>cores</v>
      </c>
      <c r="FZ5" t="str">
        <f t="shared" si="26"/>
        <v>cores</v>
      </c>
      <c r="GA5" t="str">
        <f t="shared" si="26"/>
        <v>cores</v>
      </c>
      <c r="GB5" t="str">
        <f t="shared" si="26"/>
        <v>cores</v>
      </c>
      <c r="GC5" t="str">
        <f t="shared" si="26"/>
        <v>cores</v>
      </c>
      <c r="GD5" t="str">
        <f t="shared" si="26"/>
        <v>cores</v>
      </c>
      <c r="GE5" t="str">
        <f t="shared" si="26"/>
        <v>cores</v>
      </c>
      <c r="GF5" t="str">
        <f t="shared" si="26"/>
        <v>cores</v>
      </c>
      <c r="GG5" t="str">
        <f t="shared" si="26"/>
        <v>cores</v>
      </c>
      <c r="GH5" t="str">
        <f t="shared" si="26"/>
        <v>cores</v>
      </c>
      <c r="GI5" t="str">
        <f t="shared" si="26"/>
        <v>cores</v>
      </c>
      <c r="GJ5" t="str">
        <f t="shared" si="26"/>
        <v>cores</v>
      </c>
      <c r="GK5" t="str">
        <f t="shared" si="26"/>
        <v>cores</v>
      </c>
      <c r="GL5" t="str">
        <f t="shared" ref="GL5:IW5" si="27">IF(GL16="",GK5,GL16)</f>
        <v>cores</v>
      </c>
      <c r="GM5" t="str">
        <f t="shared" si="27"/>
        <v>cores</v>
      </c>
      <c r="GN5" t="str">
        <f t="shared" si="27"/>
        <v>cores</v>
      </c>
      <c r="GO5" t="str">
        <f t="shared" si="27"/>
        <v>cores</v>
      </c>
      <c r="GP5" t="str">
        <f t="shared" si="27"/>
        <v>cores</v>
      </c>
      <c r="GQ5" t="str">
        <f t="shared" si="27"/>
        <v>cores</v>
      </c>
      <c r="GR5" t="str">
        <f t="shared" si="27"/>
        <v>cores</v>
      </c>
      <c r="GS5" t="str">
        <f t="shared" si="27"/>
        <v>cores</v>
      </c>
      <c r="GT5" t="str">
        <f t="shared" si="27"/>
        <v>cores</v>
      </c>
      <c r="GU5" t="str">
        <f t="shared" si="27"/>
        <v>cores</v>
      </c>
      <c r="GV5" t="str">
        <f t="shared" si="27"/>
        <v>cores</v>
      </c>
      <c r="GW5" t="str">
        <f t="shared" si="27"/>
        <v>cores</v>
      </c>
      <c r="GX5" t="str">
        <f t="shared" si="27"/>
        <v>cores</v>
      </c>
      <c r="GY5" t="str">
        <f t="shared" si="27"/>
        <v>cores</v>
      </c>
      <c r="GZ5" t="str">
        <f t="shared" si="27"/>
        <v>cores</v>
      </c>
      <c r="HA5" t="str">
        <f t="shared" si="27"/>
        <v>cores</v>
      </c>
      <c r="HB5" t="str">
        <f t="shared" si="27"/>
        <v>cores</v>
      </c>
      <c r="HC5" t="str">
        <f t="shared" si="27"/>
        <v>cores</v>
      </c>
      <c r="HD5" t="str">
        <f t="shared" si="27"/>
        <v>cores</v>
      </c>
      <c r="HE5" t="str">
        <f t="shared" si="27"/>
        <v>cores</v>
      </c>
      <c r="HF5" t="str">
        <f t="shared" si="27"/>
        <v>cores</v>
      </c>
      <c r="HG5" t="str">
        <f t="shared" si="27"/>
        <v>cores</v>
      </c>
      <c r="HH5" t="str">
        <f t="shared" si="27"/>
        <v>cores</v>
      </c>
      <c r="HI5" t="str">
        <f t="shared" si="27"/>
        <v>cores</v>
      </c>
      <c r="HJ5" t="str">
        <f t="shared" si="27"/>
        <v>cores</v>
      </c>
      <c r="HK5" t="str">
        <f t="shared" si="27"/>
        <v>cores</v>
      </c>
      <c r="HL5" t="str">
        <f t="shared" si="27"/>
        <v>cores</v>
      </c>
      <c r="HM5" t="str">
        <f t="shared" si="27"/>
        <v>cores</v>
      </c>
      <c r="HN5" t="str">
        <f t="shared" si="27"/>
        <v>cores</v>
      </c>
      <c r="HO5" t="str">
        <f t="shared" si="27"/>
        <v>cores</v>
      </c>
      <c r="HP5" t="str">
        <f t="shared" si="27"/>
        <v>cores</v>
      </c>
      <c r="HQ5" t="str">
        <f t="shared" si="27"/>
        <v>cores</v>
      </c>
      <c r="HR5" t="str">
        <f t="shared" si="27"/>
        <v>cores</v>
      </c>
      <c r="HS5" t="str">
        <f t="shared" si="27"/>
        <v>cores</v>
      </c>
      <c r="HT5" t="str">
        <f t="shared" si="27"/>
        <v>cores</v>
      </c>
      <c r="HU5" t="str">
        <f t="shared" si="27"/>
        <v>cores</v>
      </c>
      <c r="HV5" t="str">
        <f t="shared" si="27"/>
        <v>cores</v>
      </c>
      <c r="HW5" t="str">
        <f t="shared" si="27"/>
        <v>cores</v>
      </c>
      <c r="HX5" t="str">
        <f t="shared" si="27"/>
        <v>cores</v>
      </c>
      <c r="HY5" t="str">
        <f t="shared" si="27"/>
        <v>cores</v>
      </c>
      <c r="HZ5" t="str">
        <f t="shared" si="27"/>
        <v>cores</v>
      </c>
      <c r="IA5" t="str">
        <f t="shared" si="27"/>
        <v>cores</v>
      </c>
      <c r="IB5" t="str">
        <f t="shared" si="27"/>
        <v>cores</v>
      </c>
      <c r="IC5" t="str">
        <f t="shared" si="27"/>
        <v>cores</v>
      </c>
      <c r="ID5" t="str">
        <f t="shared" si="27"/>
        <v>cores</v>
      </c>
      <c r="IE5" t="str">
        <f t="shared" si="27"/>
        <v>cores</v>
      </c>
      <c r="IF5" t="str">
        <f t="shared" si="27"/>
        <v>cores</v>
      </c>
      <c r="IG5" t="str">
        <f t="shared" si="27"/>
        <v>cores</v>
      </c>
      <c r="IH5" t="str">
        <f t="shared" si="27"/>
        <v>cores</v>
      </c>
      <c r="II5" t="str">
        <f t="shared" si="27"/>
        <v>cores</v>
      </c>
      <c r="IJ5" t="str">
        <f t="shared" si="27"/>
        <v>cores</v>
      </c>
      <c r="IK5" t="str">
        <f t="shared" si="27"/>
        <v>cores</v>
      </c>
      <c r="IL5" t="str">
        <f t="shared" si="27"/>
        <v>cores</v>
      </c>
      <c r="IM5" t="str">
        <f t="shared" si="27"/>
        <v>cores</v>
      </c>
      <c r="IN5" t="str">
        <f t="shared" si="27"/>
        <v>cores</v>
      </c>
      <c r="IO5" t="str">
        <f t="shared" si="27"/>
        <v>cores</v>
      </c>
      <c r="IP5" t="str">
        <f t="shared" si="27"/>
        <v>cores</v>
      </c>
      <c r="IQ5" t="str">
        <f t="shared" si="27"/>
        <v>cores</v>
      </c>
      <c r="IR5" t="str">
        <f t="shared" si="27"/>
        <v>cores</v>
      </c>
      <c r="IS5" t="str">
        <f t="shared" si="27"/>
        <v>cores</v>
      </c>
      <c r="IT5" t="str">
        <f t="shared" si="27"/>
        <v>cores</v>
      </c>
      <c r="IU5" t="str">
        <f t="shared" si="27"/>
        <v>cores</v>
      </c>
      <c r="IV5" t="str">
        <f t="shared" si="27"/>
        <v>cores</v>
      </c>
      <c r="IW5" t="str">
        <f t="shared" si="27"/>
        <v>cores</v>
      </c>
      <c r="IX5" t="str">
        <f t="shared" ref="IX5:LI5" si="28">IF(IX16="",IW5,IX16)</f>
        <v>cores</v>
      </c>
      <c r="IY5" t="str">
        <f t="shared" si="28"/>
        <v>cores</v>
      </c>
      <c r="IZ5" t="str">
        <f t="shared" si="28"/>
        <v>cores</v>
      </c>
      <c r="JA5" t="str">
        <f t="shared" si="28"/>
        <v>cores</v>
      </c>
      <c r="JB5" t="str">
        <f t="shared" si="28"/>
        <v>cores</v>
      </c>
      <c r="JC5" t="str">
        <f t="shared" si="28"/>
        <v>cores</v>
      </c>
      <c r="JD5" t="str">
        <f t="shared" si="28"/>
        <v>cores</v>
      </c>
      <c r="JE5" t="str">
        <f t="shared" si="28"/>
        <v>cores</v>
      </c>
      <c r="JF5" t="str">
        <f t="shared" si="28"/>
        <v>cores</v>
      </c>
      <c r="JG5" t="str">
        <f t="shared" si="28"/>
        <v>cores</v>
      </c>
      <c r="JH5" t="str">
        <f t="shared" si="28"/>
        <v>cores</v>
      </c>
      <c r="JI5" t="str">
        <f t="shared" si="28"/>
        <v>cores</v>
      </c>
      <c r="JJ5" t="str">
        <f t="shared" si="28"/>
        <v>cores</v>
      </c>
      <c r="JK5" t="str">
        <f t="shared" si="28"/>
        <v>cores</v>
      </c>
      <c r="JL5" t="str">
        <f t="shared" si="28"/>
        <v>cores</v>
      </c>
      <c r="JM5" t="str">
        <f t="shared" si="28"/>
        <v>cores</v>
      </c>
      <c r="JN5" t="str">
        <f t="shared" si="28"/>
        <v>cores</v>
      </c>
      <c r="JO5" t="str">
        <f t="shared" si="28"/>
        <v>cores</v>
      </c>
      <c r="JP5" t="str">
        <f t="shared" si="28"/>
        <v>cores</v>
      </c>
      <c r="JQ5" t="str">
        <f t="shared" si="28"/>
        <v>cores</v>
      </c>
      <c r="JR5" t="str">
        <f t="shared" si="28"/>
        <v>cores</v>
      </c>
      <c r="JS5" t="str">
        <f t="shared" si="28"/>
        <v>cores</v>
      </c>
      <c r="JT5" t="str">
        <f t="shared" si="28"/>
        <v>cores</v>
      </c>
      <c r="JU5" t="str">
        <f t="shared" si="28"/>
        <v>cores</v>
      </c>
      <c r="JV5" t="str">
        <f t="shared" si="28"/>
        <v>cores</v>
      </c>
      <c r="JW5" t="str">
        <f t="shared" si="28"/>
        <v>cores</v>
      </c>
      <c r="JX5" t="str">
        <f t="shared" si="28"/>
        <v>cores</v>
      </c>
      <c r="JY5" t="str">
        <f t="shared" si="28"/>
        <v>cores</v>
      </c>
      <c r="JZ5" t="str">
        <f t="shared" si="28"/>
        <v>cores</v>
      </c>
      <c r="KA5" t="str">
        <f t="shared" si="28"/>
        <v>cores</v>
      </c>
      <c r="KB5" t="str">
        <f t="shared" si="28"/>
        <v>cores</v>
      </c>
      <c r="KC5" t="str">
        <f t="shared" si="28"/>
        <v>cores</v>
      </c>
      <c r="KD5" t="str">
        <f t="shared" si="28"/>
        <v>cores</v>
      </c>
      <c r="KE5" t="str">
        <f t="shared" si="28"/>
        <v>cores</v>
      </c>
      <c r="KF5" t="str">
        <f t="shared" si="28"/>
        <v>cores</v>
      </c>
      <c r="KG5" t="str">
        <f t="shared" si="28"/>
        <v>cores</v>
      </c>
      <c r="KH5" t="str">
        <f t="shared" si="28"/>
        <v>cores</v>
      </c>
      <c r="KI5" t="str">
        <f t="shared" si="28"/>
        <v>cores</v>
      </c>
      <c r="KJ5" t="str">
        <f t="shared" si="28"/>
        <v>cores</v>
      </c>
      <c r="KK5" t="str">
        <f t="shared" si="28"/>
        <v>cores</v>
      </c>
      <c r="KL5" t="str">
        <f t="shared" si="28"/>
        <v>cores</v>
      </c>
      <c r="KM5" t="str">
        <f t="shared" si="28"/>
        <v>cores</v>
      </c>
      <c r="KN5" t="str">
        <f t="shared" si="28"/>
        <v>cores</v>
      </c>
      <c r="KO5" t="str">
        <f t="shared" si="28"/>
        <v>cores</v>
      </c>
      <c r="KP5" t="str">
        <f t="shared" si="28"/>
        <v>cores</v>
      </c>
      <c r="KQ5" t="str">
        <f t="shared" si="28"/>
        <v>cores</v>
      </c>
      <c r="KR5" t="str">
        <f t="shared" si="28"/>
        <v>cores</v>
      </c>
      <c r="KS5" t="str">
        <f t="shared" si="28"/>
        <v>cores</v>
      </c>
      <c r="KT5" t="str">
        <f t="shared" si="28"/>
        <v>cores</v>
      </c>
      <c r="KU5" t="str">
        <f t="shared" si="28"/>
        <v>cores</v>
      </c>
      <c r="KV5" t="str">
        <f t="shared" si="28"/>
        <v>cores</v>
      </c>
      <c r="KW5" t="str">
        <f t="shared" si="28"/>
        <v>cores</v>
      </c>
      <c r="KX5" t="str">
        <f t="shared" si="28"/>
        <v>cores</v>
      </c>
      <c r="KY5" t="str">
        <f t="shared" si="28"/>
        <v>cores</v>
      </c>
      <c r="KZ5" t="str">
        <f t="shared" si="28"/>
        <v>cores</v>
      </c>
      <c r="LA5" t="str">
        <f t="shared" si="28"/>
        <v>cores</v>
      </c>
      <c r="LB5" t="str">
        <f t="shared" si="28"/>
        <v>cores</v>
      </c>
      <c r="LC5" t="str">
        <f t="shared" si="28"/>
        <v>cores</v>
      </c>
      <c r="LD5" t="str">
        <f t="shared" si="28"/>
        <v>cores</v>
      </c>
      <c r="LE5" t="str">
        <f t="shared" si="28"/>
        <v>cores</v>
      </c>
      <c r="LF5" t="str">
        <f t="shared" si="28"/>
        <v>cores</v>
      </c>
      <c r="LG5" t="str">
        <f t="shared" si="28"/>
        <v>cores</v>
      </c>
      <c r="LH5" t="str">
        <f t="shared" si="28"/>
        <v>cores</v>
      </c>
      <c r="LI5" t="str">
        <f t="shared" si="28"/>
        <v>cores</v>
      </c>
      <c r="LJ5" t="str">
        <f t="shared" ref="LJ5:NU5" si="29">IF(LJ16="",LI5,LJ16)</f>
        <v>cores</v>
      </c>
      <c r="LK5" t="str">
        <f t="shared" si="29"/>
        <v>cores</v>
      </c>
      <c r="LL5" t="str">
        <f t="shared" si="29"/>
        <v>cores</v>
      </c>
      <c r="LM5" t="str">
        <f t="shared" si="29"/>
        <v>cores</v>
      </c>
      <c r="LN5" t="str">
        <f t="shared" si="29"/>
        <v>cores</v>
      </c>
      <c r="LO5" t="str">
        <f t="shared" si="29"/>
        <v>cores</v>
      </c>
      <c r="LP5" t="str">
        <f t="shared" si="29"/>
        <v>cores</v>
      </c>
      <c r="LQ5" t="str">
        <f t="shared" si="29"/>
        <v>cores</v>
      </c>
      <c r="LR5" t="str">
        <f t="shared" si="29"/>
        <v>cores</v>
      </c>
      <c r="LS5" t="str">
        <f t="shared" si="29"/>
        <v>cores</v>
      </c>
      <c r="LT5" t="str">
        <f t="shared" si="29"/>
        <v>cores</v>
      </c>
      <c r="LU5" t="str">
        <f t="shared" si="29"/>
        <v>cores</v>
      </c>
      <c r="LV5" t="str">
        <f t="shared" si="29"/>
        <v>cores</v>
      </c>
      <c r="LW5" t="str">
        <f t="shared" si="29"/>
        <v>cores</v>
      </c>
      <c r="LX5" t="str">
        <f t="shared" si="29"/>
        <v>cores</v>
      </c>
      <c r="LY5" t="str">
        <f t="shared" si="29"/>
        <v>cores</v>
      </c>
      <c r="LZ5" t="str">
        <f t="shared" si="29"/>
        <v>cores</v>
      </c>
      <c r="MA5" t="str">
        <f t="shared" si="29"/>
        <v>cores</v>
      </c>
      <c r="MB5" t="str">
        <f t="shared" si="29"/>
        <v>cores</v>
      </c>
      <c r="MC5" t="str">
        <f t="shared" si="29"/>
        <v>cores</v>
      </c>
      <c r="MD5" t="str">
        <f t="shared" si="29"/>
        <v>cores</v>
      </c>
      <c r="ME5" t="str">
        <f t="shared" si="29"/>
        <v>cores</v>
      </c>
      <c r="MF5" t="str">
        <f t="shared" si="29"/>
        <v>cores</v>
      </c>
      <c r="MG5" t="str">
        <f t="shared" si="29"/>
        <v>cores</v>
      </c>
      <c r="MH5" t="str">
        <f t="shared" si="29"/>
        <v>cores</v>
      </c>
      <c r="MI5" t="str">
        <f t="shared" si="29"/>
        <v>cores</v>
      </c>
      <c r="MJ5" t="str">
        <f t="shared" si="29"/>
        <v>cores</v>
      </c>
      <c r="MK5" t="str">
        <f t="shared" si="29"/>
        <v>cores</v>
      </c>
      <c r="ML5" t="str">
        <f t="shared" si="29"/>
        <v>cores</v>
      </c>
      <c r="MM5" t="str">
        <f t="shared" si="29"/>
        <v>cores</v>
      </c>
      <c r="MN5" t="str">
        <f t="shared" si="29"/>
        <v>cores</v>
      </c>
      <c r="MO5" t="str">
        <f t="shared" si="29"/>
        <v>cores</v>
      </c>
      <c r="MP5" t="str">
        <f t="shared" si="29"/>
        <v>cores</v>
      </c>
      <c r="MQ5" t="str">
        <f t="shared" si="29"/>
        <v>cores</v>
      </c>
      <c r="MR5" t="str">
        <f t="shared" si="29"/>
        <v>cores</v>
      </c>
      <c r="MS5" t="str">
        <f t="shared" si="29"/>
        <v>cores</v>
      </c>
      <c r="MT5" t="str">
        <f t="shared" si="29"/>
        <v>cores</v>
      </c>
      <c r="MU5" t="str">
        <f t="shared" si="29"/>
        <v>cores</v>
      </c>
      <c r="MV5" t="str">
        <f t="shared" si="29"/>
        <v>cores</v>
      </c>
      <c r="MW5" t="str">
        <f t="shared" si="29"/>
        <v>cores</v>
      </c>
      <c r="MX5" t="str">
        <f t="shared" si="29"/>
        <v>cores</v>
      </c>
      <c r="MY5" t="str">
        <f t="shared" si="29"/>
        <v>cores</v>
      </c>
      <c r="MZ5" t="str">
        <f t="shared" si="29"/>
        <v>cores</v>
      </c>
      <c r="NA5" t="str">
        <f t="shared" si="29"/>
        <v>cores</v>
      </c>
      <c r="NB5" t="str">
        <f t="shared" si="29"/>
        <v>cores</v>
      </c>
      <c r="NC5" t="str">
        <f t="shared" si="29"/>
        <v>cores</v>
      </c>
      <c r="ND5" t="str">
        <f t="shared" si="29"/>
        <v>cores</v>
      </c>
      <c r="NE5" t="str">
        <f t="shared" si="29"/>
        <v>cores</v>
      </c>
      <c r="NF5" t="str">
        <f t="shared" si="29"/>
        <v>cores</v>
      </c>
      <c r="NG5" t="str">
        <f t="shared" si="29"/>
        <v>cores</v>
      </c>
      <c r="NH5" t="str">
        <f t="shared" si="29"/>
        <v>cores</v>
      </c>
      <c r="NI5" t="str">
        <f t="shared" si="29"/>
        <v>cores</v>
      </c>
      <c r="NJ5" t="str">
        <f t="shared" si="29"/>
        <v>cores</v>
      </c>
      <c r="NK5" t="str">
        <f t="shared" si="29"/>
        <v>cores</v>
      </c>
      <c r="NL5" t="str">
        <f t="shared" si="29"/>
        <v>cores</v>
      </c>
      <c r="NM5" t="str">
        <f t="shared" si="29"/>
        <v>cores</v>
      </c>
      <c r="NN5" t="str">
        <f t="shared" si="29"/>
        <v>cores</v>
      </c>
      <c r="NO5" t="str">
        <f t="shared" si="29"/>
        <v>cores</v>
      </c>
      <c r="NP5" t="str">
        <f t="shared" si="29"/>
        <v>cores</v>
      </c>
      <c r="NQ5" t="str">
        <f t="shared" si="29"/>
        <v>cores</v>
      </c>
      <c r="NR5" t="str">
        <f t="shared" si="29"/>
        <v>cores</v>
      </c>
      <c r="NS5" t="str">
        <f t="shared" si="29"/>
        <v>cores</v>
      </c>
      <c r="NT5" t="str">
        <f t="shared" si="29"/>
        <v>cores</v>
      </c>
      <c r="NU5" t="str">
        <f t="shared" si="29"/>
        <v>cores</v>
      </c>
    </row>
    <row r="6" spans="3:385" x14ac:dyDescent="0.25">
      <c r="C6" t="str">
        <f t="shared" ref="B6:BM6" si="30">IF(C17="",B6,C17)</f>
        <v>close</v>
      </c>
      <c r="D6" t="str">
        <f t="shared" si="30"/>
        <v>close</v>
      </c>
      <c r="E6" t="str">
        <f t="shared" si="30"/>
        <v>close</v>
      </c>
      <c r="F6" t="str">
        <f t="shared" si="30"/>
        <v>close</v>
      </c>
      <c r="G6" t="str">
        <f t="shared" si="30"/>
        <v>spread</v>
      </c>
      <c r="H6" t="str">
        <f t="shared" si="30"/>
        <v>spread</v>
      </c>
      <c r="I6" t="str">
        <f t="shared" si="30"/>
        <v>spread</v>
      </c>
      <c r="J6" t="str">
        <f t="shared" si="30"/>
        <v>spread</v>
      </c>
      <c r="K6" t="str">
        <f t="shared" si="30"/>
        <v>close</v>
      </c>
      <c r="L6" t="str">
        <f t="shared" si="30"/>
        <v>close</v>
      </c>
      <c r="M6" t="str">
        <f t="shared" si="30"/>
        <v>close</v>
      </c>
      <c r="N6" t="str">
        <f t="shared" si="30"/>
        <v>close</v>
      </c>
      <c r="O6" t="str">
        <f t="shared" si="30"/>
        <v>spread</v>
      </c>
      <c r="P6" t="str">
        <f t="shared" si="30"/>
        <v>spread</v>
      </c>
      <c r="Q6" t="str">
        <f t="shared" si="30"/>
        <v>spread</v>
      </c>
      <c r="R6" t="str">
        <f t="shared" si="30"/>
        <v>spread</v>
      </c>
      <c r="S6" t="str">
        <f t="shared" si="30"/>
        <v>close</v>
      </c>
      <c r="T6" t="str">
        <f t="shared" si="30"/>
        <v>close</v>
      </c>
      <c r="U6" t="str">
        <f t="shared" si="30"/>
        <v>close</v>
      </c>
      <c r="V6" t="str">
        <f t="shared" si="30"/>
        <v>close</v>
      </c>
      <c r="W6" t="str">
        <f t="shared" si="30"/>
        <v>spread</v>
      </c>
      <c r="X6" t="str">
        <f t="shared" si="30"/>
        <v>spread</v>
      </c>
      <c r="Y6" t="str">
        <f t="shared" si="30"/>
        <v>spread</v>
      </c>
      <c r="Z6" t="str">
        <f t="shared" si="30"/>
        <v>spread</v>
      </c>
      <c r="AA6" t="str">
        <f t="shared" si="30"/>
        <v>close</v>
      </c>
      <c r="AB6" t="str">
        <f t="shared" si="30"/>
        <v>close</v>
      </c>
      <c r="AC6" t="str">
        <f t="shared" si="30"/>
        <v>close</v>
      </c>
      <c r="AD6" t="str">
        <f t="shared" si="30"/>
        <v>close</v>
      </c>
      <c r="AE6" t="str">
        <f t="shared" si="30"/>
        <v>close</v>
      </c>
      <c r="AF6" t="str">
        <f t="shared" si="30"/>
        <v>close</v>
      </c>
      <c r="AG6" t="str">
        <f t="shared" si="30"/>
        <v>close</v>
      </c>
      <c r="AH6" t="str">
        <f t="shared" si="30"/>
        <v>close</v>
      </c>
      <c r="AI6" t="str">
        <f t="shared" si="30"/>
        <v>close</v>
      </c>
      <c r="AJ6" t="str">
        <f t="shared" si="30"/>
        <v>close</v>
      </c>
      <c r="AK6" t="str">
        <f t="shared" si="30"/>
        <v>close</v>
      </c>
      <c r="AL6" t="str">
        <f t="shared" si="30"/>
        <v>close</v>
      </c>
      <c r="AM6" t="str">
        <f t="shared" si="30"/>
        <v>close</v>
      </c>
      <c r="AN6" t="str">
        <f t="shared" si="30"/>
        <v>close</v>
      </c>
      <c r="AO6" t="str">
        <f t="shared" si="30"/>
        <v>close</v>
      </c>
      <c r="AP6" t="str">
        <f t="shared" si="30"/>
        <v>close</v>
      </c>
      <c r="AQ6" t="str">
        <f t="shared" si="30"/>
        <v>spread</v>
      </c>
      <c r="AR6" t="str">
        <f t="shared" si="30"/>
        <v>spread</v>
      </c>
      <c r="AS6" t="str">
        <f t="shared" si="30"/>
        <v>spread</v>
      </c>
      <c r="AT6" t="str">
        <f t="shared" si="30"/>
        <v>spread</v>
      </c>
      <c r="AU6" t="str">
        <f t="shared" si="30"/>
        <v>close</v>
      </c>
      <c r="AV6" t="str">
        <f t="shared" si="30"/>
        <v>close</v>
      </c>
      <c r="AW6" t="str">
        <f t="shared" si="30"/>
        <v>close</v>
      </c>
      <c r="AX6" t="str">
        <f t="shared" si="30"/>
        <v>close</v>
      </c>
      <c r="AY6" t="str">
        <f t="shared" si="30"/>
        <v>spread</v>
      </c>
      <c r="AZ6" t="str">
        <f t="shared" si="30"/>
        <v>spread</v>
      </c>
      <c r="BA6" t="str">
        <f t="shared" si="30"/>
        <v>spread</v>
      </c>
      <c r="BB6" t="str">
        <f t="shared" si="30"/>
        <v>spread</v>
      </c>
      <c r="BC6" t="str">
        <f t="shared" si="30"/>
        <v>close</v>
      </c>
      <c r="BD6" t="str">
        <f t="shared" si="30"/>
        <v>close</v>
      </c>
      <c r="BE6" t="str">
        <f t="shared" si="30"/>
        <v>close</v>
      </c>
      <c r="BF6" t="str">
        <f t="shared" si="30"/>
        <v>close</v>
      </c>
      <c r="BG6" t="str">
        <f t="shared" si="30"/>
        <v>spread</v>
      </c>
      <c r="BH6" t="str">
        <f t="shared" si="30"/>
        <v>spread</v>
      </c>
      <c r="BI6" t="str">
        <f t="shared" si="30"/>
        <v>spread</v>
      </c>
      <c r="BJ6" t="str">
        <f t="shared" si="30"/>
        <v>spread</v>
      </c>
      <c r="BK6" t="str">
        <f t="shared" si="30"/>
        <v>close</v>
      </c>
      <c r="BL6" t="str">
        <f t="shared" si="30"/>
        <v>close</v>
      </c>
      <c r="BM6" t="str">
        <f t="shared" si="30"/>
        <v>close</v>
      </c>
      <c r="BN6" t="str">
        <f t="shared" ref="BN6:DY6" si="31">IF(BN17="",BM6,BN17)</f>
        <v>close</v>
      </c>
      <c r="BO6" t="str">
        <f t="shared" si="31"/>
        <v>spread</v>
      </c>
      <c r="BP6" t="str">
        <f t="shared" si="31"/>
        <v>spread</v>
      </c>
      <c r="BQ6" t="str">
        <f t="shared" si="31"/>
        <v>spread</v>
      </c>
      <c r="BR6" t="str">
        <f t="shared" si="31"/>
        <v>spread</v>
      </c>
      <c r="BS6" t="str">
        <f t="shared" si="31"/>
        <v>close</v>
      </c>
      <c r="BT6" t="str">
        <f t="shared" si="31"/>
        <v>close</v>
      </c>
      <c r="BU6" t="str">
        <f t="shared" si="31"/>
        <v>close</v>
      </c>
      <c r="BV6" t="str">
        <f t="shared" si="31"/>
        <v>close</v>
      </c>
      <c r="BW6" t="str">
        <f t="shared" si="31"/>
        <v>spread</v>
      </c>
      <c r="BX6" t="str">
        <f t="shared" si="31"/>
        <v>spread</v>
      </c>
      <c r="BY6" t="str">
        <f t="shared" si="31"/>
        <v>spread</v>
      </c>
      <c r="BZ6" t="str">
        <f t="shared" si="31"/>
        <v>spread</v>
      </c>
      <c r="CA6" t="str">
        <f t="shared" si="31"/>
        <v>close</v>
      </c>
      <c r="CB6" t="str">
        <f t="shared" si="31"/>
        <v>close</v>
      </c>
      <c r="CC6" t="str">
        <f t="shared" si="31"/>
        <v>close</v>
      </c>
      <c r="CD6" t="str">
        <f t="shared" si="31"/>
        <v>close</v>
      </c>
      <c r="CE6" t="str">
        <f t="shared" si="31"/>
        <v>spread</v>
      </c>
      <c r="CF6" t="str">
        <f t="shared" si="31"/>
        <v>spread</v>
      </c>
      <c r="CG6" t="str">
        <f t="shared" si="31"/>
        <v>spread</v>
      </c>
      <c r="CH6" t="str">
        <f t="shared" si="31"/>
        <v>spread</v>
      </c>
      <c r="CI6" t="str">
        <f t="shared" si="31"/>
        <v>spread</v>
      </c>
      <c r="CJ6" t="str">
        <f t="shared" si="31"/>
        <v>spread</v>
      </c>
      <c r="CK6" t="str">
        <f t="shared" si="31"/>
        <v>spread</v>
      </c>
      <c r="CL6" t="str">
        <f t="shared" si="31"/>
        <v>spread</v>
      </c>
      <c r="CM6" t="str">
        <f t="shared" si="31"/>
        <v>spread</v>
      </c>
      <c r="CN6" t="str">
        <f t="shared" si="31"/>
        <v>spread</v>
      </c>
      <c r="CO6" t="str">
        <f t="shared" si="31"/>
        <v>spread</v>
      </c>
      <c r="CP6" t="str">
        <f t="shared" si="31"/>
        <v>spread</v>
      </c>
      <c r="CQ6" t="str">
        <f t="shared" si="31"/>
        <v>spread</v>
      </c>
      <c r="CR6" t="str">
        <f t="shared" si="31"/>
        <v>spread</v>
      </c>
      <c r="CS6" t="str">
        <f t="shared" si="31"/>
        <v>spread</v>
      </c>
      <c r="CT6" t="str">
        <f t="shared" si="31"/>
        <v>spread</v>
      </c>
      <c r="CU6" t="str">
        <f t="shared" si="31"/>
        <v>spread</v>
      </c>
      <c r="CV6" t="str">
        <f t="shared" si="31"/>
        <v>spread</v>
      </c>
      <c r="CW6" t="str">
        <f t="shared" si="31"/>
        <v>spread</v>
      </c>
      <c r="CX6" t="str">
        <f t="shared" si="31"/>
        <v>spread</v>
      </c>
      <c r="CY6" t="str">
        <f t="shared" si="31"/>
        <v>spread</v>
      </c>
      <c r="CZ6" t="str">
        <f t="shared" si="31"/>
        <v>spread</v>
      </c>
      <c r="DA6" t="str">
        <f t="shared" si="31"/>
        <v>spread</v>
      </c>
      <c r="DB6" t="str">
        <f t="shared" si="31"/>
        <v>spread</v>
      </c>
      <c r="DC6" t="str">
        <f t="shared" si="31"/>
        <v>spread</v>
      </c>
      <c r="DD6" t="str">
        <f t="shared" si="31"/>
        <v>spread</v>
      </c>
      <c r="DE6" t="str">
        <f t="shared" si="31"/>
        <v>spread</v>
      </c>
      <c r="DF6" t="str">
        <f t="shared" si="31"/>
        <v>spread</v>
      </c>
      <c r="DG6" t="str">
        <f t="shared" si="31"/>
        <v>spread</v>
      </c>
      <c r="DH6" t="str">
        <f t="shared" si="31"/>
        <v>spread</v>
      </c>
      <c r="DI6" t="str">
        <f t="shared" si="31"/>
        <v>spread</v>
      </c>
      <c r="DJ6" t="str">
        <f t="shared" si="31"/>
        <v>spread</v>
      </c>
      <c r="DK6" t="str">
        <f t="shared" si="31"/>
        <v>spread</v>
      </c>
      <c r="DL6" t="str">
        <f t="shared" si="31"/>
        <v>spread</v>
      </c>
      <c r="DM6" t="str">
        <f t="shared" si="31"/>
        <v>spread</v>
      </c>
      <c r="DN6" t="str">
        <f t="shared" si="31"/>
        <v>spread</v>
      </c>
      <c r="DO6" t="str">
        <f t="shared" si="31"/>
        <v>spread</v>
      </c>
      <c r="DP6" t="str">
        <f t="shared" si="31"/>
        <v>spread</v>
      </c>
      <c r="DQ6" t="str">
        <f t="shared" si="31"/>
        <v>spread</v>
      </c>
      <c r="DR6" t="str">
        <f t="shared" si="31"/>
        <v>spread</v>
      </c>
      <c r="DS6" t="str">
        <f t="shared" si="31"/>
        <v>spread</v>
      </c>
      <c r="DT6" t="str">
        <f t="shared" si="31"/>
        <v>spread</v>
      </c>
      <c r="DU6" t="str">
        <f t="shared" si="31"/>
        <v>spread</v>
      </c>
      <c r="DV6" t="str">
        <f t="shared" si="31"/>
        <v>spread</v>
      </c>
      <c r="DW6" t="str">
        <f t="shared" si="31"/>
        <v>spread</v>
      </c>
      <c r="DX6" t="str">
        <f t="shared" si="31"/>
        <v>spread</v>
      </c>
      <c r="DY6" t="str">
        <f t="shared" si="31"/>
        <v>spread</v>
      </c>
      <c r="DZ6" t="str">
        <f t="shared" ref="DZ6:GK6" si="32">IF(DZ17="",DY6,DZ17)</f>
        <v>spread</v>
      </c>
      <c r="EA6" t="str">
        <f t="shared" si="32"/>
        <v>spread</v>
      </c>
      <c r="EB6" t="str">
        <f t="shared" si="32"/>
        <v>spread</v>
      </c>
      <c r="EC6" t="str">
        <f t="shared" si="32"/>
        <v>spread</v>
      </c>
      <c r="ED6" t="str">
        <f t="shared" si="32"/>
        <v>spread</v>
      </c>
      <c r="EE6" t="str">
        <f t="shared" si="32"/>
        <v>spread</v>
      </c>
      <c r="EF6" t="str">
        <f t="shared" si="32"/>
        <v>spread</v>
      </c>
      <c r="EG6" t="str">
        <f t="shared" si="32"/>
        <v>spread</v>
      </c>
      <c r="EH6" t="str">
        <f t="shared" si="32"/>
        <v>spread</v>
      </c>
      <c r="EI6" t="str">
        <f t="shared" si="32"/>
        <v>spread</v>
      </c>
      <c r="EJ6" t="str">
        <f t="shared" si="32"/>
        <v>spread</v>
      </c>
      <c r="EK6" t="str">
        <f t="shared" si="32"/>
        <v>spread</v>
      </c>
      <c r="EL6" t="str">
        <f t="shared" si="32"/>
        <v>spread</v>
      </c>
      <c r="EM6" t="str">
        <f t="shared" si="32"/>
        <v>spread</v>
      </c>
      <c r="EN6" t="str">
        <f t="shared" si="32"/>
        <v>spread</v>
      </c>
      <c r="EO6" t="str">
        <f t="shared" si="32"/>
        <v>spread</v>
      </c>
      <c r="EP6" t="str">
        <f t="shared" si="32"/>
        <v>spread</v>
      </c>
      <c r="EQ6" t="str">
        <f t="shared" si="32"/>
        <v>spread</v>
      </c>
      <c r="ER6" t="str">
        <f t="shared" si="32"/>
        <v>spread</v>
      </c>
      <c r="ES6" t="str">
        <f t="shared" si="32"/>
        <v>spread</v>
      </c>
      <c r="ET6" t="str">
        <f t="shared" si="32"/>
        <v>spread</v>
      </c>
      <c r="EU6" t="str">
        <f t="shared" si="32"/>
        <v>spread</v>
      </c>
      <c r="EV6" t="str">
        <f t="shared" si="32"/>
        <v>spread</v>
      </c>
      <c r="EW6" t="str">
        <f t="shared" si="32"/>
        <v>spread</v>
      </c>
      <c r="EX6" t="str">
        <f t="shared" si="32"/>
        <v>spread</v>
      </c>
      <c r="EY6" t="str">
        <f t="shared" si="32"/>
        <v>spread</v>
      </c>
      <c r="EZ6" t="str">
        <f t="shared" si="32"/>
        <v>spread</v>
      </c>
      <c r="FA6" t="str">
        <f t="shared" si="32"/>
        <v>spread</v>
      </c>
      <c r="FB6" t="str">
        <f t="shared" si="32"/>
        <v>spread</v>
      </c>
      <c r="FC6" t="str">
        <f t="shared" si="32"/>
        <v>spread</v>
      </c>
      <c r="FD6" t="str">
        <f t="shared" si="32"/>
        <v>spread</v>
      </c>
      <c r="FE6" t="str">
        <f t="shared" si="32"/>
        <v>spread</v>
      </c>
      <c r="FF6" t="str">
        <f t="shared" si="32"/>
        <v>spread</v>
      </c>
      <c r="FG6" t="str">
        <f t="shared" si="32"/>
        <v>spread</v>
      </c>
      <c r="FH6" t="str">
        <f t="shared" si="32"/>
        <v>spread</v>
      </c>
      <c r="FI6" t="str">
        <f t="shared" si="32"/>
        <v>spread</v>
      </c>
      <c r="FJ6" t="str">
        <f t="shared" si="32"/>
        <v>spread</v>
      </c>
      <c r="FK6" t="str">
        <f t="shared" si="32"/>
        <v>spread</v>
      </c>
      <c r="FL6" t="str">
        <f t="shared" si="32"/>
        <v>spread</v>
      </c>
      <c r="FM6" t="str">
        <f t="shared" si="32"/>
        <v>spread</v>
      </c>
      <c r="FN6" t="str">
        <f t="shared" si="32"/>
        <v>spread</v>
      </c>
      <c r="FO6" t="str">
        <f t="shared" si="32"/>
        <v>spread</v>
      </c>
      <c r="FP6" t="str">
        <f t="shared" si="32"/>
        <v>spread</v>
      </c>
      <c r="FQ6" t="str">
        <f t="shared" si="32"/>
        <v>spread</v>
      </c>
      <c r="FR6" t="str">
        <f t="shared" si="32"/>
        <v>spread</v>
      </c>
      <c r="FS6" t="str">
        <f t="shared" si="32"/>
        <v>spread</v>
      </c>
      <c r="FT6" t="str">
        <f t="shared" si="32"/>
        <v>spread</v>
      </c>
      <c r="FU6" t="str">
        <f t="shared" si="32"/>
        <v>spread</v>
      </c>
      <c r="FV6" t="str">
        <f t="shared" si="32"/>
        <v>spread</v>
      </c>
      <c r="FW6" t="str">
        <f t="shared" si="32"/>
        <v>spread</v>
      </c>
      <c r="FX6" t="str">
        <f t="shared" si="32"/>
        <v>spread</v>
      </c>
      <c r="FY6" t="str">
        <f t="shared" si="32"/>
        <v>spread</v>
      </c>
      <c r="FZ6" t="str">
        <f t="shared" si="32"/>
        <v>spread</v>
      </c>
      <c r="GA6" t="str">
        <f t="shared" si="32"/>
        <v>spread</v>
      </c>
      <c r="GB6" t="str">
        <f t="shared" si="32"/>
        <v>spread</v>
      </c>
      <c r="GC6" t="str">
        <f t="shared" si="32"/>
        <v>spread</v>
      </c>
      <c r="GD6" t="str">
        <f t="shared" si="32"/>
        <v>spread</v>
      </c>
      <c r="GE6" t="str">
        <f t="shared" si="32"/>
        <v>spread</v>
      </c>
      <c r="GF6" t="str">
        <f t="shared" si="32"/>
        <v>spread</v>
      </c>
      <c r="GG6" t="str">
        <f t="shared" si="32"/>
        <v>spread</v>
      </c>
      <c r="GH6" t="str">
        <f t="shared" si="32"/>
        <v>spread</v>
      </c>
      <c r="GI6" t="str">
        <f t="shared" si="32"/>
        <v>spread</v>
      </c>
      <c r="GJ6" t="str">
        <f t="shared" si="32"/>
        <v>spread</v>
      </c>
      <c r="GK6" t="str">
        <f t="shared" si="32"/>
        <v>spread</v>
      </c>
      <c r="GL6" t="str">
        <f t="shared" ref="GL6:IW6" si="33">IF(GL17="",GK6,GL17)</f>
        <v>spread</v>
      </c>
      <c r="GM6" t="str">
        <f t="shared" si="33"/>
        <v>spread</v>
      </c>
      <c r="GN6" t="str">
        <f t="shared" si="33"/>
        <v>spread</v>
      </c>
      <c r="GO6" t="str">
        <f t="shared" si="33"/>
        <v>spread</v>
      </c>
      <c r="GP6" t="str">
        <f t="shared" si="33"/>
        <v>spread</v>
      </c>
      <c r="GQ6" t="str">
        <f t="shared" si="33"/>
        <v>spread</v>
      </c>
      <c r="GR6" t="str">
        <f t="shared" si="33"/>
        <v>spread</v>
      </c>
      <c r="GS6" t="str">
        <f t="shared" si="33"/>
        <v>spread</v>
      </c>
      <c r="GT6" t="str">
        <f t="shared" si="33"/>
        <v>spread</v>
      </c>
      <c r="GU6" t="str">
        <f t="shared" si="33"/>
        <v>spread</v>
      </c>
      <c r="GV6" t="str">
        <f t="shared" si="33"/>
        <v>spread</v>
      </c>
      <c r="GW6" t="str">
        <f t="shared" si="33"/>
        <v>spread</v>
      </c>
      <c r="GX6" t="str">
        <f t="shared" si="33"/>
        <v>spread</v>
      </c>
      <c r="GY6" t="str">
        <f t="shared" si="33"/>
        <v>spread</v>
      </c>
      <c r="GZ6" t="str">
        <f t="shared" si="33"/>
        <v>spread</v>
      </c>
      <c r="HA6" t="str">
        <f t="shared" si="33"/>
        <v>spread</v>
      </c>
      <c r="HB6" t="str">
        <f t="shared" si="33"/>
        <v>spread</v>
      </c>
      <c r="HC6" t="str">
        <f t="shared" si="33"/>
        <v>spread</v>
      </c>
      <c r="HD6" t="str">
        <f t="shared" si="33"/>
        <v>spread</v>
      </c>
      <c r="HE6" t="str">
        <f t="shared" si="33"/>
        <v>spread</v>
      </c>
      <c r="HF6" t="str">
        <f t="shared" si="33"/>
        <v>spread</v>
      </c>
      <c r="HG6" t="str">
        <f t="shared" si="33"/>
        <v>spread</v>
      </c>
      <c r="HH6" t="str">
        <f t="shared" si="33"/>
        <v>spread</v>
      </c>
      <c r="HI6" t="str">
        <f t="shared" si="33"/>
        <v>spread</v>
      </c>
      <c r="HJ6" t="str">
        <f t="shared" si="33"/>
        <v>spread</v>
      </c>
      <c r="HK6" t="str">
        <f t="shared" si="33"/>
        <v>spread</v>
      </c>
      <c r="HL6" t="str">
        <f t="shared" si="33"/>
        <v>spread</v>
      </c>
      <c r="HM6" t="str">
        <f t="shared" si="33"/>
        <v>spread</v>
      </c>
      <c r="HN6" t="str">
        <f t="shared" si="33"/>
        <v>spread</v>
      </c>
      <c r="HO6" t="str">
        <f t="shared" si="33"/>
        <v>spread</v>
      </c>
      <c r="HP6" t="str">
        <f t="shared" si="33"/>
        <v>spread</v>
      </c>
      <c r="HQ6" t="str">
        <f t="shared" si="33"/>
        <v>spread</v>
      </c>
      <c r="HR6" t="str">
        <f t="shared" si="33"/>
        <v>spread</v>
      </c>
      <c r="HS6" t="str">
        <f t="shared" si="33"/>
        <v>spread</v>
      </c>
      <c r="HT6" t="str">
        <f t="shared" si="33"/>
        <v>spread</v>
      </c>
      <c r="HU6" t="str">
        <f t="shared" si="33"/>
        <v>spread</v>
      </c>
      <c r="HV6" t="str">
        <f t="shared" si="33"/>
        <v>spread</v>
      </c>
      <c r="HW6" t="str">
        <f t="shared" si="33"/>
        <v>spread</v>
      </c>
      <c r="HX6" t="str">
        <f t="shared" si="33"/>
        <v>spread</v>
      </c>
      <c r="HY6" t="str">
        <f t="shared" si="33"/>
        <v>spread</v>
      </c>
      <c r="HZ6" t="str">
        <f t="shared" si="33"/>
        <v>spread</v>
      </c>
      <c r="IA6" t="str">
        <f t="shared" si="33"/>
        <v>spread</v>
      </c>
      <c r="IB6" t="str">
        <f t="shared" si="33"/>
        <v>spread</v>
      </c>
      <c r="IC6" t="str">
        <f t="shared" si="33"/>
        <v>spread</v>
      </c>
      <c r="ID6" t="str">
        <f t="shared" si="33"/>
        <v>spread</v>
      </c>
      <c r="IE6" t="str">
        <f t="shared" si="33"/>
        <v>spread</v>
      </c>
      <c r="IF6" t="str">
        <f t="shared" si="33"/>
        <v>spread</v>
      </c>
      <c r="IG6" t="str">
        <f t="shared" si="33"/>
        <v>spread</v>
      </c>
      <c r="IH6" t="str">
        <f t="shared" si="33"/>
        <v>spread</v>
      </c>
      <c r="II6" t="str">
        <f t="shared" si="33"/>
        <v>spread</v>
      </c>
      <c r="IJ6" t="str">
        <f t="shared" si="33"/>
        <v>spread</v>
      </c>
      <c r="IK6" t="str">
        <f t="shared" si="33"/>
        <v>spread</v>
      </c>
      <c r="IL6" t="str">
        <f t="shared" si="33"/>
        <v>spread</v>
      </c>
      <c r="IM6" t="str">
        <f t="shared" si="33"/>
        <v>spread</v>
      </c>
      <c r="IN6" t="str">
        <f t="shared" si="33"/>
        <v>spread</v>
      </c>
      <c r="IO6" t="str">
        <f t="shared" si="33"/>
        <v>spread</v>
      </c>
      <c r="IP6" t="str">
        <f t="shared" si="33"/>
        <v>spread</v>
      </c>
      <c r="IQ6" t="str">
        <f t="shared" si="33"/>
        <v>spread</v>
      </c>
      <c r="IR6" t="str">
        <f t="shared" si="33"/>
        <v>spread</v>
      </c>
      <c r="IS6" t="str">
        <f t="shared" si="33"/>
        <v>spread</v>
      </c>
      <c r="IT6" t="str">
        <f t="shared" si="33"/>
        <v>spread</v>
      </c>
      <c r="IU6" t="str">
        <f t="shared" si="33"/>
        <v>spread</v>
      </c>
      <c r="IV6" t="str">
        <f t="shared" si="33"/>
        <v>spread</v>
      </c>
      <c r="IW6" t="str">
        <f t="shared" si="33"/>
        <v>spread</v>
      </c>
      <c r="IX6" t="str">
        <f t="shared" ref="IX6:LI6" si="34">IF(IX17="",IW6,IX17)</f>
        <v>spread</v>
      </c>
      <c r="IY6" t="str">
        <f t="shared" si="34"/>
        <v>spread</v>
      </c>
      <c r="IZ6" t="str">
        <f t="shared" si="34"/>
        <v>spread</v>
      </c>
      <c r="JA6" t="str">
        <f t="shared" si="34"/>
        <v>spread</v>
      </c>
      <c r="JB6" t="str">
        <f t="shared" si="34"/>
        <v>spread</v>
      </c>
      <c r="JC6" t="str">
        <f t="shared" si="34"/>
        <v>spread</v>
      </c>
      <c r="JD6" t="str">
        <f t="shared" si="34"/>
        <v>spread</v>
      </c>
      <c r="JE6" t="str">
        <f t="shared" si="34"/>
        <v>spread</v>
      </c>
      <c r="JF6" t="str">
        <f t="shared" si="34"/>
        <v>spread</v>
      </c>
      <c r="JG6" t="str">
        <f t="shared" si="34"/>
        <v>spread</v>
      </c>
      <c r="JH6" t="str">
        <f t="shared" si="34"/>
        <v>spread</v>
      </c>
      <c r="JI6" t="str">
        <f t="shared" si="34"/>
        <v>spread</v>
      </c>
      <c r="JJ6" t="str">
        <f t="shared" si="34"/>
        <v>spread</v>
      </c>
      <c r="JK6" t="str">
        <f t="shared" si="34"/>
        <v>spread</v>
      </c>
      <c r="JL6" t="str">
        <f t="shared" si="34"/>
        <v>spread</v>
      </c>
      <c r="JM6" t="str">
        <f t="shared" si="34"/>
        <v>spread</v>
      </c>
      <c r="JN6" t="str">
        <f t="shared" si="34"/>
        <v>spread</v>
      </c>
      <c r="JO6" t="str">
        <f t="shared" si="34"/>
        <v>spread</v>
      </c>
      <c r="JP6" t="str">
        <f t="shared" si="34"/>
        <v>spread</v>
      </c>
      <c r="JQ6" t="str">
        <f t="shared" si="34"/>
        <v>spread</v>
      </c>
      <c r="JR6" t="str">
        <f t="shared" si="34"/>
        <v>spread</v>
      </c>
      <c r="JS6" t="str">
        <f t="shared" si="34"/>
        <v>spread</v>
      </c>
      <c r="JT6" t="str">
        <f t="shared" si="34"/>
        <v>spread</v>
      </c>
      <c r="JU6" t="str">
        <f t="shared" si="34"/>
        <v>spread</v>
      </c>
      <c r="JV6" t="str">
        <f t="shared" si="34"/>
        <v>spread</v>
      </c>
      <c r="JW6" t="str">
        <f t="shared" si="34"/>
        <v>spread</v>
      </c>
      <c r="JX6" t="str">
        <f t="shared" si="34"/>
        <v>spread</v>
      </c>
      <c r="JY6" t="str">
        <f t="shared" si="34"/>
        <v>spread</v>
      </c>
      <c r="JZ6" t="str">
        <f t="shared" si="34"/>
        <v>spread</v>
      </c>
      <c r="KA6" t="str">
        <f t="shared" si="34"/>
        <v>spread</v>
      </c>
      <c r="KB6" t="str">
        <f t="shared" si="34"/>
        <v>spread</v>
      </c>
      <c r="KC6" t="str">
        <f t="shared" si="34"/>
        <v>spread</v>
      </c>
      <c r="KD6" t="str">
        <f t="shared" si="34"/>
        <v>spread</v>
      </c>
      <c r="KE6" t="str">
        <f t="shared" si="34"/>
        <v>spread</v>
      </c>
      <c r="KF6" t="str">
        <f t="shared" si="34"/>
        <v>spread</v>
      </c>
      <c r="KG6" t="str">
        <f t="shared" si="34"/>
        <v>spread</v>
      </c>
      <c r="KH6" t="str">
        <f t="shared" si="34"/>
        <v>spread</v>
      </c>
      <c r="KI6" t="str">
        <f t="shared" si="34"/>
        <v>spread</v>
      </c>
      <c r="KJ6" t="str">
        <f t="shared" si="34"/>
        <v>spread</v>
      </c>
      <c r="KK6" t="str">
        <f t="shared" si="34"/>
        <v>spread</v>
      </c>
      <c r="KL6" t="str">
        <f t="shared" si="34"/>
        <v>spread</v>
      </c>
      <c r="KM6" t="str">
        <f t="shared" si="34"/>
        <v>spread</v>
      </c>
      <c r="KN6" t="str">
        <f t="shared" si="34"/>
        <v>spread</v>
      </c>
      <c r="KO6" t="str">
        <f t="shared" si="34"/>
        <v>spread</v>
      </c>
      <c r="KP6" t="str">
        <f t="shared" si="34"/>
        <v>spread</v>
      </c>
      <c r="KQ6" t="str">
        <f t="shared" si="34"/>
        <v>spread</v>
      </c>
      <c r="KR6" t="str">
        <f t="shared" si="34"/>
        <v>spread</v>
      </c>
      <c r="KS6" t="str">
        <f t="shared" si="34"/>
        <v>spread</v>
      </c>
      <c r="KT6" t="str">
        <f t="shared" si="34"/>
        <v>spread</v>
      </c>
      <c r="KU6" t="str">
        <f t="shared" si="34"/>
        <v>spread</v>
      </c>
      <c r="KV6" t="str">
        <f t="shared" si="34"/>
        <v>spread</v>
      </c>
      <c r="KW6" t="str">
        <f t="shared" si="34"/>
        <v>spread</v>
      </c>
      <c r="KX6" t="str">
        <f t="shared" si="34"/>
        <v>spread</v>
      </c>
      <c r="KY6" t="str">
        <f t="shared" si="34"/>
        <v>spread</v>
      </c>
      <c r="KZ6" t="str">
        <f t="shared" si="34"/>
        <v>spread</v>
      </c>
      <c r="LA6" t="str">
        <f t="shared" si="34"/>
        <v>spread</v>
      </c>
      <c r="LB6" t="str">
        <f t="shared" si="34"/>
        <v>spread</v>
      </c>
      <c r="LC6" t="str">
        <f t="shared" si="34"/>
        <v>spread</v>
      </c>
      <c r="LD6" t="str">
        <f t="shared" si="34"/>
        <v>spread</v>
      </c>
      <c r="LE6" t="str">
        <f t="shared" si="34"/>
        <v>spread</v>
      </c>
      <c r="LF6" t="str">
        <f t="shared" si="34"/>
        <v>spread</v>
      </c>
      <c r="LG6" t="str">
        <f t="shared" si="34"/>
        <v>spread</v>
      </c>
      <c r="LH6" t="str">
        <f t="shared" si="34"/>
        <v>spread</v>
      </c>
      <c r="LI6" t="str">
        <f t="shared" si="34"/>
        <v>spread</v>
      </c>
      <c r="LJ6" t="str">
        <f t="shared" ref="LJ6:NU6" si="35">IF(LJ17="",LI6,LJ17)</f>
        <v>spread</v>
      </c>
      <c r="LK6" t="str">
        <f t="shared" si="35"/>
        <v>spread</v>
      </c>
      <c r="LL6" t="str">
        <f t="shared" si="35"/>
        <v>spread</v>
      </c>
      <c r="LM6" t="str">
        <f t="shared" si="35"/>
        <v>spread</v>
      </c>
      <c r="LN6" t="str">
        <f t="shared" si="35"/>
        <v>spread</v>
      </c>
      <c r="LO6" t="str">
        <f t="shared" si="35"/>
        <v>spread</v>
      </c>
      <c r="LP6" t="str">
        <f t="shared" si="35"/>
        <v>spread</v>
      </c>
      <c r="LQ6" t="str">
        <f t="shared" si="35"/>
        <v>spread</v>
      </c>
      <c r="LR6" t="str">
        <f t="shared" si="35"/>
        <v>spread</v>
      </c>
      <c r="LS6" t="str">
        <f t="shared" si="35"/>
        <v>spread</v>
      </c>
      <c r="LT6" t="str">
        <f t="shared" si="35"/>
        <v>spread</v>
      </c>
      <c r="LU6" t="str">
        <f t="shared" si="35"/>
        <v>spread</v>
      </c>
      <c r="LV6" t="str">
        <f t="shared" si="35"/>
        <v>spread</v>
      </c>
      <c r="LW6" t="str">
        <f t="shared" si="35"/>
        <v>spread</v>
      </c>
      <c r="LX6" t="str">
        <f t="shared" si="35"/>
        <v>spread</v>
      </c>
      <c r="LY6" t="str">
        <f t="shared" si="35"/>
        <v>spread</v>
      </c>
      <c r="LZ6" t="str">
        <f t="shared" si="35"/>
        <v>spread</v>
      </c>
      <c r="MA6" t="str">
        <f t="shared" si="35"/>
        <v>spread</v>
      </c>
      <c r="MB6" t="str">
        <f t="shared" si="35"/>
        <v>spread</v>
      </c>
      <c r="MC6" t="str">
        <f t="shared" si="35"/>
        <v>spread</v>
      </c>
      <c r="MD6" t="str">
        <f t="shared" si="35"/>
        <v>spread</v>
      </c>
      <c r="ME6" t="str">
        <f t="shared" si="35"/>
        <v>spread</v>
      </c>
      <c r="MF6" t="str">
        <f t="shared" si="35"/>
        <v>spread</v>
      </c>
      <c r="MG6" t="str">
        <f t="shared" si="35"/>
        <v>spread</v>
      </c>
      <c r="MH6" t="str">
        <f t="shared" si="35"/>
        <v>spread</v>
      </c>
      <c r="MI6" t="str">
        <f t="shared" si="35"/>
        <v>spread</v>
      </c>
      <c r="MJ6" t="str">
        <f t="shared" si="35"/>
        <v>spread</v>
      </c>
      <c r="MK6" t="str">
        <f t="shared" si="35"/>
        <v>spread</v>
      </c>
      <c r="ML6" t="str">
        <f t="shared" si="35"/>
        <v>spread</v>
      </c>
      <c r="MM6" t="str">
        <f t="shared" si="35"/>
        <v>spread</v>
      </c>
      <c r="MN6" t="str">
        <f t="shared" si="35"/>
        <v>spread</v>
      </c>
      <c r="MO6" t="str">
        <f t="shared" si="35"/>
        <v>spread</v>
      </c>
      <c r="MP6" t="str">
        <f t="shared" si="35"/>
        <v>spread</v>
      </c>
      <c r="MQ6" t="str">
        <f t="shared" si="35"/>
        <v>spread</v>
      </c>
      <c r="MR6" t="str">
        <f t="shared" si="35"/>
        <v>spread</v>
      </c>
      <c r="MS6" t="str">
        <f t="shared" si="35"/>
        <v>spread</v>
      </c>
      <c r="MT6" t="str">
        <f t="shared" si="35"/>
        <v>spread</v>
      </c>
      <c r="MU6" t="str">
        <f t="shared" si="35"/>
        <v>spread</v>
      </c>
      <c r="MV6" t="str">
        <f t="shared" si="35"/>
        <v>spread</v>
      </c>
      <c r="MW6" t="str">
        <f t="shared" si="35"/>
        <v>spread</v>
      </c>
      <c r="MX6" t="str">
        <f t="shared" si="35"/>
        <v>spread</v>
      </c>
      <c r="MY6" t="str">
        <f t="shared" si="35"/>
        <v>spread</v>
      </c>
      <c r="MZ6" t="str">
        <f t="shared" si="35"/>
        <v>spread</v>
      </c>
      <c r="NA6" t="str">
        <f t="shared" si="35"/>
        <v>spread</v>
      </c>
      <c r="NB6" t="str">
        <f t="shared" si="35"/>
        <v>spread</v>
      </c>
      <c r="NC6" t="str">
        <f t="shared" si="35"/>
        <v>spread</v>
      </c>
      <c r="ND6" t="str">
        <f t="shared" si="35"/>
        <v>spread</v>
      </c>
      <c r="NE6" t="str">
        <f t="shared" si="35"/>
        <v>spread</v>
      </c>
      <c r="NF6" t="str">
        <f t="shared" si="35"/>
        <v>spread</v>
      </c>
      <c r="NG6" t="str">
        <f t="shared" si="35"/>
        <v>spread</v>
      </c>
      <c r="NH6" t="str">
        <f t="shared" si="35"/>
        <v>spread</v>
      </c>
      <c r="NI6" t="str">
        <f t="shared" si="35"/>
        <v>spread</v>
      </c>
      <c r="NJ6" t="str">
        <f t="shared" si="35"/>
        <v>spread</v>
      </c>
      <c r="NK6" t="str">
        <f t="shared" si="35"/>
        <v>spread</v>
      </c>
      <c r="NL6" t="str">
        <f t="shared" si="35"/>
        <v>spread</v>
      </c>
      <c r="NM6" t="str">
        <f t="shared" si="35"/>
        <v>spread</v>
      </c>
      <c r="NN6" t="str">
        <f t="shared" si="35"/>
        <v>spread</v>
      </c>
      <c r="NO6" t="str">
        <f t="shared" si="35"/>
        <v>spread</v>
      </c>
      <c r="NP6" t="str">
        <f t="shared" si="35"/>
        <v>spread</v>
      </c>
      <c r="NQ6" t="str">
        <f t="shared" si="35"/>
        <v>spread</v>
      </c>
      <c r="NR6" t="str">
        <f t="shared" si="35"/>
        <v>spread</v>
      </c>
      <c r="NS6" t="str">
        <f t="shared" si="35"/>
        <v>spread</v>
      </c>
      <c r="NT6" t="str">
        <f t="shared" si="35"/>
        <v>spread</v>
      </c>
      <c r="NU6" t="str">
        <f t="shared" si="35"/>
        <v>spread</v>
      </c>
    </row>
    <row r="7" spans="3:385" x14ac:dyDescent="0.25">
      <c r="C7">
        <f t="shared" ref="B7:BM7" si="36">IF(C18="",B7,C18)</f>
        <v>30000</v>
      </c>
      <c r="D7">
        <f t="shared" si="36"/>
        <v>30000</v>
      </c>
      <c r="E7">
        <f t="shared" si="36"/>
        <v>30000</v>
      </c>
      <c r="F7">
        <f t="shared" si="36"/>
        <v>30000</v>
      </c>
      <c r="G7">
        <f t="shared" si="36"/>
        <v>30000</v>
      </c>
      <c r="H7">
        <f t="shared" si="36"/>
        <v>30000</v>
      </c>
      <c r="I7">
        <f t="shared" si="36"/>
        <v>30000</v>
      </c>
      <c r="J7">
        <f t="shared" si="36"/>
        <v>30000</v>
      </c>
      <c r="K7">
        <f t="shared" si="36"/>
        <v>30000</v>
      </c>
      <c r="L7">
        <f t="shared" si="36"/>
        <v>30000</v>
      </c>
      <c r="M7">
        <f t="shared" si="36"/>
        <v>30000</v>
      </c>
      <c r="N7">
        <f t="shared" si="36"/>
        <v>30000</v>
      </c>
      <c r="O7">
        <f t="shared" si="36"/>
        <v>30000</v>
      </c>
      <c r="P7">
        <f t="shared" si="36"/>
        <v>30000</v>
      </c>
      <c r="Q7">
        <f t="shared" si="36"/>
        <v>30000</v>
      </c>
      <c r="R7">
        <f t="shared" si="36"/>
        <v>30000</v>
      </c>
      <c r="S7">
        <f t="shared" si="36"/>
        <v>30000</v>
      </c>
      <c r="T7">
        <f t="shared" si="36"/>
        <v>30000</v>
      </c>
      <c r="U7">
        <f t="shared" si="36"/>
        <v>30000</v>
      </c>
      <c r="V7">
        <f t="shared" si="36"/>
        <v>30000</v>
      </c>
      <c r="W7">
        <f t="shared" si="36"/>
        <v>30000</v>
      </c>
      <c r="X7">
        <f t="shared" si="36"/>
        <v>30000</v>
      </c>
      <c r="Y7">
        <f t="shared" si="36"/>
        <v>30000</v>
      </c>
      <c r="Z7">
        <f t="shared" si="36"/>
        <v>30000</v>
      </c>
      <c r="AA7">
        <f t="shared" si="36"/>
        <v>30000</v>
      </c>
      <c r="AB7">
        <f t="shared" si="36"/>
        <v>30000</v>
      </c>
      <c r="AC7">
        <f t="shared" si="36"/>
        <v>30000</v>
      </c>
      <c r="AD7">
        <f t="shared" si="36"/>
        <v>30000</v>
      </c>
      <c r="AE7">
        <f t="shared" si="36"/>
        <v>30000</v>
      </c>
      <c r="AF7">
        <f t="shared" si="36"/>
        <v>30000</v>
      </c>
      <c r="AG7">
        <f t="shared" si="36"/>
        <v>30000</v>
      </c>
      <c r="AH7">
        <f t="shared" si="36"/>
        <v>30000</v>
      </c>
      <c r="AI7">
        <f t="shared" si="36"/>
        <v>30000</v>
      </c>
      <c r="AJ7">
        <f t="shared" si="36"/>
        <v>30000</v>
      </c>
      <c r="AK7">
        <f t="shared" si="36"/>
        <v>30000</v>
      </c>
      <c r="AL7">
        <f t="shared" si="36"/>
        <v>30000</v>
      </c>
      <c r="AM7">
        <f t="shared" si="36"/>
        <v>30000</v>
      </c>
      <c r="AN7">
        <f t="shared" si="36"/>
        <v>30000</v>
      </c>
      <c r="AO7">
        <f t="shared" si="36"/>
        <v>30000</v>
      </c>
      <c r="AP7">
        <f t="shared" si="36"/>
        <v>30000</v>
      </c>
      <c r="AQ7">
        <f t="shared" si="36"/>
        <v>30000</v>
      </c>
      <c r="AR7">
        <f t="shared" si="36"/>
        <v>30000</v>
      </c>
      <c r="AS7">
        <f t="shared" si="36"/>
        <v>30000</v>
      </c>
      <c r="AT7">
        <f t="shared" si="36"/>
        <v>30000</v>
      </c>
      <c r="AU7">
        <f t="shared" si="36"/>
        <v>30000</v>
      </c>
      <c r="AV7">
        <f t="shared" si="36"/>
        <v>30000</v>
      </c>
      <c r="AW7">
        <f t="shared" si="36"/>
        <v>30000</v>
      </c>
      <c r="AX7">
        <f t="shared" si="36"/>
        <v>30000</v>
      </c>
      <c r="AY7">
        <f t="shared" si="36"/>
        <v>30000</v>
      </c>
      <c r="AZ7">
        <f t="shared" si="36"/>
        <v>30000</v>
      </c>
      <c r="BA7">
        <f t="shared" si="36"/>
        <v>30000</v>
      </c>
      <c r="BB7">
        <f t="shared" si="36"/>
        <v>30000</v>
      </c>
      <c r="BC7">
        <f t="shared" si="36"/>
        <v>30000</v>
      </c>
      <c r="BD7">
        <f t="shared" si="36"/>
        <v>30000</v>
      </c>
      <c r="BE7">
        <f t="shared" si="36"/>
        <v>30000</v>
      </c>
      <c r="BF7">
        <f t="shared" si="36"/>
        <v>30000</v>
      </c>
      <c r="BG7">
        <f t="shared" si="36"/>
        <v>30000</v>
      </c>
      <c r="BH7">
        <f t="shared" si="36"/>
        <v>30000</v>
      </c>
      <c r="BI7">
        <f t="shared" si="36"/>
        <v>30000</v>
      </c>
      <c r="BJ7">
        <f t="shared" si="36"/>
        <v>30000</v>
      </c>
      <c r="BK7">
        <f t="shared" si="36"/>
        <v>30000</v>
      </c>
      <c r="BL7">
        <f t="shared" si="36"/>
        <v>30000</v>
      </c>
      <c r="BM7">
        <f t="shared" si="36"/>
        <v>30000</v>
      </c>
      <c r="BN7">
        <f t="shared" ref="BN7:DY7" si="37">IF(BN18="",BM7,BN18)</f>
        <v>30000</v>
      </c>
      <c r="BO7">
        <f t="shared" si="37"/>
        <v>30000</v>
      </c>
      <c r="BP7">
        <f t="shared" si="37"/>
        <v>30000</v>
      </c>
      <c r="BQ7">
        <f t="shared" si="37"/>
        <v>30000</v>
      </c>
      <c r="BR7">
        <f t="shared" si="37"/>
        <v>30000</v>
      </c>
      <c r="BS7">
        <f t="shared" si="37"/>
        <v>30000</v>
      </c>
      <c r="BT7">
        <f t="shared" si="37"/>
        <v>30000</v>
      </c>
      <c r="BU7">
        <f t="shared" si="37"/>
        <v>30000</v>
      </c>
      <c r="BV7">
        <f t="shared" si="37"/>
        <v>30000</v>
      </c>
      <c r="BW7">
        <f t="shared" si="37"/>
        <v>30000</v>
      </c>
      <c r="BX7">
        <f t="shared" si="37"/>
        <v>30000</v>
      </c>
      <c r="BY7">
        <f t="shared" si="37"/>
        <v>30000</v>
      </c>
      <c r="BZ7">
        <f t="shared" si="37"/>
        <v>30000</v>
      </c>
      <c r="CA7">
        <f t="shared" si="37"/>
        <v>30000</v>
      </c>
      <c r="CB7">
        <f t="shared" si="37"/>
        <v>30000</v>
      </c>
      <c r="CC7">
        <f t="shared" si="37"/>
        <v>30000</v>
      </c>
      <c r="CD7">
        <f t="shared" si="37"/>
        <v>30000</v>
      </c>
      <c r="CE7">
        <f t="shared" si="37"/>
        <v>30000</v>
      </c>
      <c r="CF7">
        <f t="shared" si="37"/>
        <v>30000</v>
      </c>
      <c r="CG7">
        <f t="shared" si="37"/>
        <v>30000</v>
      </c>
      <c r="CH7">
        <f t="shared" si="37"/>
        <v>30000</v>
      </c>
      <c r="CI7">
        <f t="shared" si="37"/>
        <v>30000</v>
      </c>
      <c r="CJ7">
        <f t="shared" si="37"/>
        <v>30000</v>
      </c>
      <c r="CK7">
        <f t="shared" si="37"/>
        <v>30000</v>
      </c>
      <c r="CL7">
        <f t="shared" si="37"/>
        <v>30000</v>
      </c>
      <c r="CM7">
        <f t="shared" si="37"/>
        <v>30000</v>
      </c>
      <c r="CN7">
        <f t="shared" si="37"/>
        <v>30000</v>
      </c>
      <c r="CO7">
        <f t="shared" si="37"/>
        <v>30000</v>
      </c>
      <c r="CP7">
        <f t="shared" si="37"/>
        <v>30000</v>
      </c>
      <c r="CQ7">
        <f t="shared" si="37"/>
        <v>30000</v>
      </c>
      <c r="CR7">
        <f t="shared" si="37"/>
        <v>30000</v>
      </c>
      <c r="CS7">
        <f t="shared" si="37"/>
        <v>30000</v>
      </c>
      <c r="CT7">
        <f t="shared" si="37"/>
        <v>30000</v>
      </c>
      <c r="CU7">
        <f t="shared" si="37"/>
        <v>30000</v>
      </c>
      <c r="CV7">
        <f t="shared" si="37"/>
        <v>30000</v>
      </c>
      <c r="CW7">
        <f t="shared" si="37"/>
        <v>30000</v>
      </c>
      <c r="CX7">
        <f t="shared" si="37"/>
        <v>30000</v>
      </c>
      <c r="CY7">
        <f t="shared" si="37"/>
        <v>30000</v>
      </c>
      <c r="CZ7">
        <f t="shared" si="37"/>
        <v>30000</v>
      </c>
      <c r="DA7">
        <f t="shared" si="37"/>
        <v>30000</v>
      </c>
      <c r="DB7">
        <f t="shared" si="37"/>
        <v>30000</v>
      </c>
      <c r="DC7">
        <f t="shared" si="37"/>
        <v>30000</v>
      </c>
      <c r="DD7">
        <f t="shared" si="37"/>
        <v>30000</v>
      </c>
      <c r="DE7">
        <f t="shared" si="37"/>
        <v>30000</v>
      </c>
      <c r="DF7">
        <f t="shared" si="37"/>
        <v>30000</v>
      </c>
      <c r="DG7">
        <f t="shared" si="37"/>
        <v>30000</v>
      </c>
      <c r="DH7">
        <f t="shared" si="37"/>
        <v>30000</v>
      </c>
      <c r="DI7">
        <f t="shared" si="37"/>
        <v>30000</v>
      </c>
      <c r="DJ7">
        <f t="shared" si="37"/>
        <v>30000</v>
      </c>
      <c r="DK7">
        <f t="shared" si="37"/>
        <v>30000</v>
      </c>
      <c r="DL7">
        <f t="shared" si="37"/>
        <v>30000</v>
      </c>
      <c r="DM7">
        <f t="shared" si="37"/>
        <v>30000</v>
      </c>
      <c r="DN7">
        <f t="shared" si="37"/>
        <v>30000</v>
      </c>
      <c r="DO7">
        <f t="shared" si="37"/>
        <v>30000</v>
      </c>
      <c r="DP7">
        <f t="shared" si="37"/>
        <v>30000</v>
      </c>
      <c r="DQ7">
        <f t="shared" si="37"/>
        <v>30000</v>
      </c>
      <c r="DR7">
        <f t="shared" si="37"/>
        <v>30000</v>
      </c>
      <c r="DS7">
        <f t="shared" si="37"/>
        <v>30000</v>
      </c>
      <c r="DT7">
        <f t="shared" si="37"/>
        <v>30000</v>
      </c>
      <c r="DU7">
        <f t="shared" si="37"/>
        <v>30000</v>
      </c>
      <c r="DV7">
        <f t="shared" si="37"/>
        <v>30000</v>
      </c>
      <c r="DW7">
        <f t="shared" si="37"/>
        <v>30000</v>
      </c>
      <c r="DX7">
        <f t="shared" si="37"/>
        <v>30000</v>
      </c>
      <c r="DY7">
        <f t="shared" si="37"/>
        <v>30000</v>
      </c>
      <c r="DZ7">
        <f t="shared" ref="DZ7:GK7" si="38">IF(DZ18="",DY7,DZ18)</f>
        <v>30000</v>
      </c>
      <c r="EA7">
        <f t="shared" si="38"/>
        <v>30000</v>
      </c>
      <c r="EB7">
        <f t="shared" si="38"/>
        <v>30000</v>
      </c>
      <c r="EC7">
        <f t="shared" si="38"/>
        <v>30000</v>
      </c>
      <c r="ED7">
        <f t="shared" si="38"/>
        <v>30000</v>
      </c>
      <c r="EE7">
        <f t="shared" si="38"/>
        <v>30000</v>
      </c>
      <c r="EF7">
        <f t="shared" si="38"/>
        <v>30000</v>
      </c>
      <c r="EG7">
        <f t="shared" si="38"/>
        <v>30000</v>
      </c>
      <c r="EH7">
        <f t="shared" si="38"/>
        <v>30000</v>
      </c>
      <c r="EI7">
        <f t="shared" si="38"/>
        <v>30000</v>
      </c>
      <c r="EJ7">
        <f t="shared" si="38"/>
        <v>30000</v>
      </c>
      <c r="EK7">
        <f t="shared" si="38"/>
        <v>30000</v>
      </c>
      <c r="EL7">
        <f t="shared" si="38"/>
        <v>30000</v>
      </c>
      <c r="EM7">
        <f t="shared" si="38"/>
        <v>30000</v>
      </c>
      <c r="EN7">
        <f t="shared" si="38"/>
        <v>30000</v>
      </c>
      <c r="EO7">
        <f t="shared" si="38"/>
        <v>30000</v>
      </c>
      <c r="EP7">
        <f t="shared" si="38"/>
        <v>30000</v>
      </c>
      <c r="EQ7">
        <f t="shared" si="38"/>
        <v>30000</v>
      </c>
      <c r="ER7">
        <f t="shared" si="38"/>
        <v>30000</v>
      </c>
      <c r="ES7">
        <f t="shared" si="38"/>
        <v>30000</v>
      </c>
      <c r="ET7">
        <f t="shared" si="38"/>
        <v>30000</v>
      </c>
      <c r="EU7">
        <f t="shared" si="38"/>
        <v>30000</v>
      </c>
      <c r="EV7">
        <f t="shared" si="38"/>
        <v>30000</v>
      </c>
      <c r="EW7">
        <f t="shared" si="38"/>
        <v>30000</v>
      </c>
      <c r="EX7">
        <f t="shared" si="38"/>
        <v>30000</v>
      </c>
      <c r="EY7">
        <f t="shared" si="38"/>
        <v>30000</v>
      </c>
      <c r="EZ7">
        <f t="shared" si="38"/>
        <v>30000</v>
      </c>
      <c r="FA7">
        <f t="shared" si="38"/>
        <v>30000</v>
      </c>
      <c r="FB7">
        <f t="shared" si="38"/>
        <v>30000</v>
      </c>
      <c r="FC7">
        <f t="shared" si="38"/>
        <v>30000</v>
      </c>
      <c r="FD7">
        <f t="shared" si="38"/>
        <v>30000</v>
      </c>
      <c r="FE7">
        <f t="shared" si="38"/>
        <v>30000</v>
      </c>
      <c r="FF7">
        <f t="shared" si="38"/>
        <v>30000</v>
      </c>
      <c r="FG7">
        <f t="shared" si="38"/>
        <v>30000</v>
      </c>
      <c r="FH7">
        <f t="shared" si="38"/>
        <v>30000</v>
      </c>
      <c r="FI7">
        <f t="shared" si="38"/>
        <v>30000</v>
      </c>
      <c r="FJ7">
        <f t="shared" si="38"/>
        <v>30000</v>
      </c>
      <c r="FK7">
        <f t="shared" si="38"/>
        <v>30000</v>
      </c>
      <c r="FL7">
        <f t="shared" si="38"/>
        <v>30000</v>
      </c>
      <c r="FM7">
        <f t="shared" si="38"/>
        <v>30000</v>
      </c>
      <c r="FN7">
        <f t="shared" si="38"/>
        <v>30000</v>
      </c>
      <c r="FO7">
        <f t="shared" si="38"/>
        <v>30000</v>
      </c>
      <c r="FP7">
        <f t="shared" si="38"/>
        <v>30000</v>
      </c>
      <c r="FQ7">
        <f t="shared" si="38"/>
        <v>30000</v>
      </c>
      <c r="FR7">
        <f t="shared" si="38"/>
        <v>30000</v>
      </c>
      <c r="FS7">
        <f t="shared" si="38"/>
        <v>30000</v>
      </c>
      <c r="FT7">
        <f t="shared" si="38"/>
        <v>30000</v>
      </c>
      <c r="FU7">
        <f t="shared" si="38"/>
        <v>30000</v>
      </c>
      <c r="FV7">
        <f t="shared" si="38"/>
        <v>30000</v>
      </c>
      <c r="FW7">
        <f t="shared" si="38"/>
        <v>30000</v>
      </c>
      <c r="FX7">
        <f t="shared" si="38"/>
        <v>30000</v>
      </c>
      <c r="FY7">
        <f t="shared" si="38"/>
        <v>30000</v>
      </c>
      <c r="FZ7">
        <f t="shared" si="38"/>
        <v>30000</v>
      </c>
      <c r="GA7">
        <f t="shared" si="38"/>
        <v>30000</v>
      </c>
      <c r="GB7">
        <f t="shared" si="38"/>
        <v>30000</v>
      </c>
      <c r="GC7">
        <f t="shared" si="38"/>
        <v>30000</v>
      </c>
      <c r="GD7">
        <f t="shared" si="38"/>
        <v>30000</v>
      </c>
      <c r="GE7">
        <f t="shared" si="38"/>
        <v>30000</v>
      </c>
      <c r="GF7">
        <f t="shared" si="38"/>
        <v>30000</v>
      </c>
      <c r="GG7">
        <f t="shared" si="38"/>
        <v>30000</v>
      </c>
      <c r="GH7">
        <f t="shared" si="38"/>
        <v>30000</v>
      </c>
      <c r="GI7">
        <f t="shared" si="38"/>
        <v>30000</v>
      </c>
      <c r="GJ7">
        <f t="shared" si="38"/>
        <v>30000</v>
      </c>
      <c r="GK7">
        <f t="shared" si="38"/>
        <v>30000</v>
      </c>
      <c r="GL7">
        <f t="shared" ref="GL7:IW7" si="39">IF(GL18="",GK7,GL18)</f>
        <v>30000</v>
      </c>
      <c r="GM7">
        <f t="shared" si="39"/>
        <v>30000</v>
      </c>
      <c r="GN7">
        <f t="shared" si="39"/>
        <v>30000</v>
      </c>
      <c r="GO7">
        <f t="shared" si="39"/>
        <v>30000</v>
      </c>
      <c r="GP7">
        <f t="shared" si="39"/>
        <v>30000</v>
      </c>
      <c r="GQ7">
        <f t="shared" si="39"/>
        <v>30000</v>
      </c>
      <c r="GR7">
        <f t="shared" si="39"/>
        <v>30000</v>
      </c>
      <c r="GS7">
        <f t="shared" si="39"/>
        <v>30000</v>
      </c>
      <c r="GT7">
        <f t="shared" si="39"/>
        <v>30000</v>
      </c>
      <c r="GU7">
        <f t="shared" si="39"/>
        <v>30000</v>
      </c>
      <c r="GV7">
        <f t="shared" si="39"/>
        <v>30000</v>
      </c>
      <c r="GW7">
        <f t="shared" si="39"/>
        <v>30000</v>
      </c>
      <c r="GX7">
        <f t="shared" si="39"/>
        <v>30000</v>
      </c>
      <c r="GY7">
        <f t="shared" si="39"/>
        <v>30000</v>
      </c>
      <c r="GZ7">
        <f t="shared" si="39"/>
        <v>30000</v>
      </c>
      <c r="HA7">
        <f t="shared" si="39"/>
        <v>30000</v>
      </c>
      <c r="HB7">
        <f t="shared" si="39"/>
        <v>30000</v>
      </c>
      <c r="HC7">
        <f t="shared" si="39"/>
        <v>30000</v>
      </c>
      <c r="HD7">
        <f t="shared" si="39"/>
        <v>30000</v>
      </c>
      <c r="HE7">
        <f t="shared" si="39"/>
        <v>30000</v>
      </c>
      <c r="HF7">
        <f t="shared" si="39"/>
        <v>30000</v>
      </c>
      <c r="HG7">
        <f t="shared" si="39"/>
        <v>30000</v>
      </c>
      <c r="HH7">
        <f t="shared" si="39"/>
        <v>30000</v>
      </c>
      <c r="HI7">
        <f t="shared" si="39"/>
        <v>30000</v>
      </c>
      <c r="HJ7">
        <f t="shared" si="39"/>
        <v>30000</v>
      </c>
      <c r="HK7">
        <f t="shared" si="39"/>
        <v>30000</v>
      </c>
      <c r="HL7">
        <f t="shared" si="39"/>
        <v>30000</v>
      </c>
      <c r="HM7">
        <f t="shared" si="39"/>
        <v>30000</v>
      </c>
      <c r="HN7">
        <f t="shared" si="39"/>
        <v>30000</v>
      </c>
      <c r="HO7">
        <f t="shared" si="39"/>
        <v>30000</v>
      </c>
      <c r="HP7">
        <f t="shared" si="39"/>
        <v>30000</v>
      </c>
      <c r="HQ7">
        <f t="shared" si="39"/>
        <v>30000</v>
      </c>
      <c r="HR7">
        <f t="shared" si="39"/>
        <v>30000</v>
      </c>
      <c r="HS7">
        <f t="shared" si="39"/>
        <v>30000</v>
      </c>
      <c r="HT7">
        <f t="shared" si="39"/>
        <v>30000</v>
      </c>
      <c r="HU7">
        <f t="shared" si="39"/>
        <v>30000</v>
      </c>
      <c r="HV7">
        <f t="shared" si="39"/>
        <v>30000</v>
      </c>
      <c r="HW7">
        <f t="shared" si="39"/>
        <v>30000</v>
      </c>
      <c r="HX7">
        <f t="shared" si="39"/>
        <v>30000</v>
      </c>
      <c r="HY7">
        <f t="shared" si="39"/>
        <v>30000</v>
      </c>
      <c r="HZ7">
        <f t="shared" si="39"/>
        <v>30000</v>
      </c>
      <c r="IA7">
        <f t="shared" si="39"/>
        <v>30000</v>
      </c>
      <c r="IB7">
        <f t="shared" si="39"/>
        <v>30000</v>
      </c>
      <c r="IC7">
        <f t="shared" si="39"/>
        <v>30000</v>
      </c>
      <c r="ID7">
        <f t="shared" si="39"/>
        <v>30000</v>
      </c>
      <c r="IE7">
        <f t="shared" si="39"/>
        <v>30000</v>
      </c>
      <c r="IF7">
        <f t="shared" si="39"/>
        <v>30000</v>
      </c>
      <c r="IG7">
        <f t="shared" si="39"/>
        <v>30000</v>
      </c>
      <c r="IH7">
        <f t="shared" si="39"/>
        <v>30000</v>
      </c>
      <c r="II7">
        <f t="shared" si="39"/>
        <v>30000</v>
      </c>
      <c r="IJ7">
        <f t="shared" si="39"/>
        <v>30000</v>
      </c>
      <c r="IK7">
        <f t="shared" si="39"/>
        <v>30000</v>
      </c>
      <c r="IL7">
        <f t="shared" si="39"/>
        <v>30000</v>
      </c>
      <c r="IM7">
        <f t="shared" si="39"/>
        <v>30000</v>
      </c>
      <c r="IN7">
        <f t="shared" si="39"/>
        <v>30000</v>
      </c>
      <c r="IO7">
        <f t="shared" si="39"/>
        <v>30000</v>
      </c>
      <c r="IP7">
        <f t="shared" si="39"/>
        <v>30000</v>
      </c>
      <c r="IQ7">
        <f t="shared" si="39"/>
        <v>30000</v>
      </c>
      <c r="IR7">
        <f t="shared" si="39"/>
        <v>30000</v>
      </c>
      <c r="IS7">
        <f t="shared" si="39"/>
        <v>30000</v>
      </c>
      <c r="IT7">
        <f t="shared" si="39"/>
        <v>30000</v>
      </c>
      <c r="IU7">
        <f t="shared" si="39"/>
        <v>30000</v>
      </c>
      <c r="IV7">
        <f t="shared" si="39"/>
        <v>30000</v>
      </c>
      <c r="IW7">
        <f t="shared" si="39"/>
        <v>30000</v>
      </c>
      <c r="IX7">
        <f t="shared" ref="IX7:LI7" si="40">IF(IX18="",IW7,IX18)</f>
        <v>30000</v>
      </c>
      <c r="IY7">
        <f t="shared" si="40"/>
        <v>30000</v>
      </c>
      <c r="IZ7">
        <f t="shared" si="40"/>
        <v>30000</v>
      </c>
      <c r="JA7">
        <f t="shared" si="40"/>
        <v>30000</v>
      </c>
      <c r="JB7">
        <f t="shared" si="40"/>
        <v>30000</v>
      </c>
      <c r="JC7">
        <f t="shared" si="40"/>
        <v>30000</v>
      </c>
      <c r="JD7">
        <f t="shared" si="40"/>
        <v>30000</v>
      </c>
      <c r="JE7">
        <f t="shared" si="40"/>
        <v>30000</v>
      </c>
      <c r="JF7">
        <f t="shared" si="40"/>
        <v>30000</v>
      </c>
      <c r="JG7">
        <f t="shared" si="40"/>
        <v>30000</v>
      </c>
      <c r="JH7">
        <f t="shared" si="40"/>
        <v>30000</v>
      </c>
      <c r="JI7">
        <f t="shared" si="40"/>
        <v>30000</v>
      </c>
      <c r="JJ7">
        <f t="shared" si="40"/>
        <v>30000</v>
      </c>
      <c r="JK7">
        <f t="shared" si="40"/>
        <v>30000</v>
      </c>
      <c r="JL7">
        <f t="shared" si="40"/>
        <v>30000</v>
      </c>
      <c r="JM7">
        <f t="shared" si="40"/>
        <v>30000</v>
      </c>
      <c r="JN7">
        <f t="shared" si="40"/>
        <v>30000</v>
      </c>
      <c r="JO7">
        <f t="shared" si="40"/>
        <v>30000</v>
      </c>
      <c r="JP7">
        <f t="shared" si="40"/>
        <v>30000</v>
      </c>
      <c r="JQ7">
        <f t="shared" si="40"/>
        <v>30000</v>
      </c>
      <c r="JR7">
        <f t="shared" si="40"/>
        <v>30000</v>
      </c>
      <c r="JS7">
        <f t="shared" si="40"/>
        <v>30000</v>
      </c>
      <c r="JT7">
        <f t="shared" si="40"/>
        <v>30000</v>
      </c>
      <c r="JU7">
        <f t="shared" si="40"/>
        <v>30000</v>
      </c>
      <c r="JV7">
        <f t="shared" si="40"/>
        <v>30000</v>
      </c>
      <c r="JW7">
        <f t="shared" si="40"/>
        <v>30000</v>
      </c>
      <c r="JX7">
        <f t="shared" si="40"/>
        <v>30000</v>
      </c>
      <c r="JY7">
        <f t="shared" si="40"/>
        <v>30000</v>
      </c>
      <c r="JZ7">
        <f t="shared" si="40"/>
        <v>30000</v>
      </c>
      <c r="KA7">
        <f t="shared" si="40"/>
        <v>30000</v>
      </c>
      <c r="KB7">
        <f t="shared" si="40"/>
        <v>30000</v>
      </c>
      <c r="KC7">
        <f t="shared" si="40"/>
        <v>30000</v>
      </c>
      <c r="KD7">
        <f t="shared" si="40"/>
        <v>30000</v>
      </c>
      <c r="KE7">
        <f t="shared" si="40"/>
        <v>30000</v>
      </c>
      <c r="KF7">
        <f t="shared" si="40"/>
        <v>30000</v>
      </c>
      <c r="KG7">
        <f t="shared" si="40"/>
        <v>30000</v>
      </c>
      <c r="KH7">
        <f t="shared" si="40"/>
        <v>30000</v>
      </c>
      <c r="KI7">
        <f t="shared" si="40"/>
        <v>30000</v>
      </c>
      <c r="KJ7">
        <f t="shared" si="40"/>
        <v>30000</v>
      </c>
      <c r="KK7">
        <f t="shared" si="40"/>
        <v>30000</v>
      </c>
      <c r="KL7">
        <f t="shared" si="40"/>
        <v>30000</v>
      </c>
      <c r="KM7">
        <f t="shared" si="40"/>
        <v>30000</v>
      </c>
      <c r="KN7">
        <f t="shared" si="40"/>
        <v>30000</v>
      </c>
      <c r="KO7">
        <f t="shared" si="40"/>
        <v>30000</v>
      </c>
      <c r="KP7">
        <f t="shared" si="40"/>
        <v>30000</v>
      </c>
      <c r="KQ7">
        <f t="shared" si="40"/>
        <v>30000</v>
      </c>
      <c r="KR7">
        <f t="shared" si="40"/>
        <v>30000</v>
      </c>
      <c r="KS7">
        <f t="shared" si="40"/>
        <v>30000</v>
      </c>
      <c r="KT7">
        <f t="shared" si="40"/>
        <v>30000</v>
      </c>
      <c r="KU7">
        <f t="shared" si="40"/>
        <v>30000</v>
      </c>
      <c r="KV7">
        <f t="shared" si="40"/>
        <v>30000</v>
      </c>
      <c r="KW7">
        <f t="shared" si="40"/>
        <v>30000</v>
      </c>
      <c r="KX7">
        <f t="shared" si="40"/>
        <v>30000</v>
      </c>
      <c r="KY7">
        <f t="shared" si="40"/>
        <v>30000</v>
      </c>
      <c r="KZ7">
        <f t="shared" si="40"/>
        <v>30000</v>
      </c>
      <c r="LA7">
        <f t="shared" si="40"/>
        <v>30000</v>
      </c>
      <c r="LB7">
        <f t="shared" si="40"/>
        <v>30000</v>
      </c>
      <c r="LC7">
        <f t="shared" si="40"/>
        <v>30000</v>
      </c>
      <c r="LD7">
        <f t="shared" si="40"/>
        <v>30000</v>
      </c>
      <c r="LE7">
        <f t="shared" si="40"/>
        <v>30000</v>
      </c>
      <c r="LF7">
        <f t="shared" si="40"/>
        <v>30000</v>
      </c>
      <c r="LG7">
        <f t="shared" si="40"/>
        <v>30000</v>
      </c>
      <c r="LH7">
        <f t="shared" si="40"/>
        <v>30000</v>
      </c>
      <c r="LI7">
        <f t="shared" si="40"/>
        <v>30000</v>
      </c>
      <c r="LJ7">
        <f t="shared" ref="LJ7:NU7" si="41">IF(LJ18="",LI7,LJ18)</f>
        <v>30000</v>
      </c>
      <c r="LK7">
        <f t="shared" si="41"/>
        <v>30000</v>
      </c>
      <c r="LL7">
        <f t="shared" si="41"/>
        <v>30000</v>
      </c>
      <c r="LM7">
        <f t="shared" si="41"/>
        <v>30000</v>
      </c>
      <c r="LN7">
        <f t="shared" si="41"/>
        <v>30000</v>
      </c>
      <c r="LO7">
        <f t="shared" si="41"/>
        <v>30000</v>
      </c>
      <c r="LP7">
        <f t="shared" si="41"/>
        <v>30000</v>
      </c>
      <c r="LQ7">
        <f t="shared" si="41"/>
        <v>30000</v>
      </c>
      <c r="LR7">
        <f t="shared" si="41"/>
        <v>30000</v>
      </c>
      <c r="LS7">
        <f t="shared" si="41"/>
        <v>30000</v>
      </c>
      <c r="LT7">
        <f t="shared" si="41"/>
        <v>30000</v>
      </c>
      <c r="LU7">
        <f t="shared" si="41"/>
        <v>30000</v>
      </c>
      <c r="LV7">
        <f t="shared" si="41"/>
        <v>30000</v>
      </c>
      <c r="LW7">
        <f t="shared" si="41"/>
        <v>30000</v>
      </c>
      <c r="LX7">
        <f t="shared" si="41"/>
        <v>30000</v>
      </c>
      <c r="LY7">
        <f t="shared" si="41"/>
        <v>30000</v>
      </c>
      <c r="LZ7">
        <f t="shared" si="41"/>
        <v>30000</v>
      </c>
      <c r="MA7">
        <f t="shared" si="41"/>
        <v>30000</v>
      </c>
      <c r="MB7">
        <f t="shared" si="41"/>
        <v>30000</v>
      </c>
      <c r="MC7">
        <f t="shared" si="41"/>
        <v>30000</v>
      </c>
      <c r="MD7">
        <f t="shared" si="41"/>
        <v>30000</v>
      </c>
      <c r="ME7">
        <f t="shared" si="41"/>
        <v>30000</v>
      </c>
      <c r="MF7">
        <f t="shared" si="41"/>
        <v>30000</v>
      </c>
      <c r="MG7">
        <f t="shared" si="41"/>
        <v>30000</v>
      </c>
      <c r="MH7">
        <f t="shared" si="41"/>
        <v>30000</v>
      </c>
      <c r="MI7">
        <f t="shared" si="41"/>
        <v>30000</v>
      </c>
      <c r="MJ7">
        <f t="shared" si="41"/>
        <v>30000</v>
      </c>
      <c r="MK7">
        <f t="shared" si="41"/>
        <v>30000</v>
      </c>
      <c r="ML7">
        <f t="shared" si="41"/>
        <v>30000</v>
      </c>
      <c r="MM7">
        <f t="shared" si="41"/>
        <v>30000</v>
      </c>
      <c r="MN7">
        <f t="shared" si="41"/>
        <v>30000</v>
      </c>
      <c r="MO7">
        <f t="shared" si="41"/>
        <v>30000</v>
      </c>
      <c r="MP7">
        <f t="shared" si="41"/>
        <v>30000</v>
      </c>
      <c r="MQ7">
        <f t="shared" si="41"/>
        <v>30000</v>
      </c>
      <c r="MR7">
        <f t="shared" si="41"/>
        <v>30000</v>
      </c>
      <c r="MS7">
        <f t="shared" si="41"/>
        <v>30000</v>
      </c>
      <c r="MT7">
        <f t="shared" si="41"/>
        <v>30000</v>
      </c>
      <c r="MU7">
        <f t="shared" si="41"/>
        <v>30000</v>
      </c>
      <c r="MV7">
        <f t="shared" si="41"/>
        <v>30000</v>
      </c>
      <c r="MW7">
        <f t="shared" si="41"/>
        <v>30000</v>
      </c>
      <c r="MX7">
        <f t="shared" si="41"/>
        <v>30000</v>
      </c>
      <c r="MY7">
        <f t="shared" si="41"/>
        <v>30000</v>
      </c>
      <c r="MZ7">
        <f t="shared" si="41"/>
        <v>30000</v>
      </c>
      <c r="NA7">
        <f t="shared" si="41"/>
        <v>30000</v>
      </c>
      <c r="NB7">
        <f t="shared" si="41"/>
        <v>30000</v>
      </c>
      <c r="NC7">
        <f t="shared" si="41"/>
        <v>30000</v>
      </c>
      <c r="ND7">
        <f t="shared" si="41"/>
        <v>30000</v>
      </c>
      <c r="NE7">
        <f t="shared" si="41"/>
        <v>30000</v>
      </c>
      <c r="NF7">
        <f t="shared" si="41"/>
        <v>30000</v>
      </c>
      <c r="NG7">
        <f t="shared" si="41"/>
        <v>30000</v>
      </c>
      <c r="NH7">
        <f t="shared" si="41"/>
        <v>30000</v>
      </c>
      <c r="NI7">
        <f t="shared" si="41"/>
        <v>30000</v>
      </c>
      <c r="NJ7">
        <f t="shared" si="41"/>
        <v>30000</v>
      </c>
      <c r="NK7">
        <f t="shared" si="41"/>
        <v>30000</v>
      </c>
      <c r="NL7">
        <f t="shared" si="41"/>
        <v>30000</v>
      </c>
      <c r="NM7">
        <f t="shared" si="41"/>
        <v>30000</v>
      </c>
      <c r="NN7">
        <f t="shared" si="41"/>
        <v>30000</v>
      </c>
      <c r="NO7">
        <f t="shared" si="41"/>
        <v>30000</v>
      </c>
      <c r="NP7">
        <f t="shared" si="41"/>
        <v>30000</v>
      </c>
      <c r="NQ7">
        <f t="shared" si="41"/>
        <v>30000</v>
      </c>
      <c r="NR7">
        <f t="shared" si="41"/>
        <v>30000</v>
      </c>
      <c r="NS7">
        <f t="shared" si="41"/>
        <v>30000</v>
      </c>
      <c r="NT7">
        <f t="shared" si="41"/>
        <v>30000</v>
      </c>
      <c r="NU7">
        <f t="shared" si="41"/>
        <v>30000</v>
      </c>
    </row>
    <row r="8" spans="3:385" x14ac:dyDescent="0.25">
      <c r="C8" t="str">
        <f t="shared" ref="B8:BM9" si="42">IF(C19="",B8,C19)</f>
        <v>CNT</v>
      </c>
      <c r="D8" t="str">
        <f t="shared" si="42"/>
        <v>elapsed1Avg</v>
      </c>
      <c r="E8" t="str">
        <f t="shared" si="42"/>
        <v>elapsed2Avg</v>
      </c>
      <c r="F8" t="str">
        <f t="shared" si="42"/>
        <v>GFLOPS_Avg</v>
      </c>
      <c r="G8" t="str">
        <f t="shared" si="42"/>
        <v>CNT</v>
      </c>
      <c r="H8" t="str">
        <f t="shared" si="42"/>
        <v>elapsed1Avg</v>
      </c>
      <c r="I8" t="str">
        <f t="shared" si="42"/>
        <v>elapsed2Avg</v>
      </c>
      <c r="J8" t="str">
        <f t="shared" si="42"/>
        <v>GFLOPS_Avg</v>
      </c>
      <c r="K8" t="str">
        <f t="shared" si="42"/>
        <v>CNT</v>
      </c>
      <c r="L8" t="str">
        <f t="shared" si="42"/>
        <v>elapsed1Avg</v>
      </c>
      <c r="M8" t="str">
        <f t="shared" si="42"/>
        <v>elapsed2Avg</v>
      </c>
      <c r="N8" t="str">
        <f t="shared" si="42"/>
        <v>GFLOPS_Avg</v>
      </c>
      <c r="O8" t="str">
        <f t="shared" si="42"/>
        <v>CNT</v>
      </c>
      <c r="P8" t="str">
        <f t="shared" si="42"/>
        <v>elapsed1Avg</v>
      </c>
      <c r="Q8" t="str">
        <f t="shared" si="42"/>
        <v>elapsed2Avg</v>
      </c>
      <c r="R8" t="str">
        <f t="shared" si="42"/>
        <v>GFLOPS_Avg</v>
      </c>
      <c r="S8" t="str">
        <f t="shared" si="42"/>
        <v>CNT</v>
      </c>
      <c r="T8" t="str">
        <f t="shared" si="42"/>
        <v>elapsed1Avg</v>
      </c>
      <c r="U8" t="str">
        <f t="shared" si="42"/>
        <v>elapsed2Avg</v>
      </c>
      <c r="V8" t="str">
        <f t="shared" si="42"/>
        <v>GFLOPS_Avg</v>
      </c>
      <c r="W8" t="str">
        <f t="shared" si="42"/>
        <v>CNT</v>
      </c>
      <c r="X8" t="str">
        <f t="shared" si="42"/>
        <v>elapsed1Avg</v>
      </c>
      <c r="Y8" t="str">
        <f t="shared" si="42"/>
        <v>elapsed2Avg</v>
      </c>
      <c r="Z8" t="str">
        <f t="shared" si="42"/>
        <v>GFLOPS_Avg</v>
      </c>
      <c r="AA8" t="str">
        <f t="shared" si="42"/>
        <v>CNT</v>
      </c>
      <c r="AB8" t="str">
        <f t="shared" si="42"/>
        <v>elapsed1Avg</v>
      </c>
      <c r="AC8" t="str">
        <f t="shared" si="42"/>
        <v>elapsed2Avg</v>
      </c>
      <c r="AD8" t="str">
        <f t="shared" si="42"/>
        <v>GFLOPS_Avg</v>
      </c>
      <c r="AE8" t="str">
        <f t="shared" si="42"/>
        <v>CNT</v>
      </c>
      <c r="AF8" t="str">
        <f t="shared" si="42"/>
        <v>elapsed1Avg</v>
      </c>
      <c r="AG8" t="str">
        <f t="shared" si="42"/>
        <v>elapsed2Avg</v>
      </c>
      <c r="AH8" t="str">
        <f t="shared" si="42"/>
        <v>GFLOPS_Avg</v>
      </c>
      <c r="AI8" t="str">
        <f t="shared" si="42"/>
        <v>CNT</v>
      </c>
      <c r="AJ8" t="str">
        <f t="shared" si="42"/>
        <v>elapsed1Avg</v>
      </c>
      <c r="AK8" t="str">
        <f t="shared" si="42"/>
        <v>elapsed2Avg</v>
      </c>
      <c r="AL8" t="str">
        <f t="shared" si="42"/>
        <v>GFLOPS_Avg</v>
      </c>
      <c r="AM8" t="str">
        <f t="shared" si="42"/>
        <v>CNT</v>
      </c>
      <c r="AN8" t="str">
        <f t="shared" si="42"/>
        <v>elapsed1Avg</v>
      </c>
      <c r="AO8" t="str">
        <f t="shared" si="42"/>
        <v>elapsed2Avg</v>
      </c>
      <c r="AP8" t="str">
        <f t="shared" si="42"/>
        <v>GFLOPS_Avg</v>
      </c>
      <c r="AQ8" t="str">
        <f t="shared" si="42"/>
        <v>CNT</v>
      </c>
      <c r="AR8" t="str">
        <f t="shared" si="42"/>
        <v>elapsed1Avg</v>
      </c>
      <c r="AS8" t="str">
        <f t="shared" si="42"/>
        <v>elapsed2Avg</v>
      </c>
      <c r="AT8" t="str">
        <f t="shared" si="42"/>
        <v>GFLOPS_Avg</v>
      </c>
      <c r="AU8" t="str">
        <f t="shared" si="42"/>
        <v>CNT</v>
      </c>
      <c r="AV8" t="str">
        <f t="shared" si="42"/>
        <v>elapsed1Avg</v>
      </c>
      <c r="AW8" t="str">
        <f t="shared" si="42"/>
        <v>elapsed2Avg</v>
      </c>
      <c r="AX8" t="str">
        <f t="shared" si="42"/>
        <v>GFLOPS_Avg</v>
      </c>
      <c r="AY8" t="str">
        <f t="shared" si="42"/>
        <v>CNT</v>
      </c>
      <c r="AZ8" t="str">
        <f t="shared" si="42"/>
        <v>elapsed1Avg</v>
      </c>
      <c r="BA8" t="str">
        <f t="shared" si="42"/>
        <v>elapsed2Avg</v>
      </c>
      <c r="BB8" t="str">
        <f t="shared" si="42"/>
        <v>GFLOPS_Avg</v>
      </c>
      <c r="BC8" t="str">
        <f t="shared" si="42"/>
        <v>CNT</v>
      </c>
      <c r="BD8" t="str">
        <f t="shared" si="42"/>
        <v>elapsed1Avg</v>
      </c>
      <c r="BE8" t="str">
        <f t="shared" si="42"/>
        <v>elapsed2Avg</v>
      </c>
      <c r="BF8" t="str">
        <f t="shared" si="42"/>
        <v>GFLOPS_Avg</v>
      </c>
      <c r="BG8" t="str">
        <f t="shared" si="42"/>
        <v>CNT</v>
      </c>
      <c r="BH8" t="str">
        <f t="shared" si="42"/>
        <v>elapsed1Avg</v>
      </c>
      <c r="BI8" t="str">
        <f t="shared" si="42"/>
        <v>elapsed2Avg</v>
      </c>
      <c r="BJ8" t="str">
        <f t="shared" si="42"/>
        <v>GFLOPS_Avg</v>
      </c>
      <c r="BK8" t="str">
        <f t="shared" si="42"/>
        <v>CNT</v>
      </c>
      <c r="BL8" t="str">
        <f t="shared" si="42"/>
        <v>elapsed1Avg</v>
      </c>
      <c r="BM8" t="str">
        <f t="shared" si="42"/>
        <v>elapsed2Avg</v>
      </c>
      <c r="BN8" t="str">
        <f t="shared" ref="BN8:DY9" si="43">IF(BN19="",BM8,BN19)</f>
        <v>GFLOPS_Avg</v>
      </c>
      <c r="BO8" t="str">
        <f t="shared" si="43"/>
        <v>CNT</v>
      </c>
      <c r="BP8" t="str">
        <f t="shared" si="43"/>
        <v>elapsed1Avg</v>
      </c>
      <c r="BQ8" t="str">
        <f t="shared" si="43"/>
        <v>elapsed2Avg</v>
      </c>
      <c r="BR8" t="str">
        <f t="shared" si="43"/>
        <v>GFLOPS_Avg</v>
      </c>
      <c r="BS8" t="str">
        <f t="shared" si="43"/>
        <v>CNT</v>
      </c>
      <c r="BT8" t="str">
        <f t="shared" si="43"/>
        <v>elapsed1Avg</v>
      </c>
      <c r="BU8" t="str">
        <f t="shared" si="43"/>
        <v>elapsed2Avg</v>
      </c>
      <c r="BV8" t="str">
        <f t="shared" si="43"/>
        <v>GFLOPS_Avg</v>
      </c>
      <c r="BW8" t="str">
        <f t="shared" si="43"/>
        <v>CNT</v>
      </c>
      <c r="BX8" t="str">
        <f t="shared" si="43"/>
        <v>elapsed1Avg</v>
      </c>
      <c r="BY8" t="str">
        <f t="shared" si="43"/>
        <v>elapsed2Avg</v>
      </c>
      <c r="BZ8" t="str">
        <f t="shared" si="43"/>
        <v>GFLOPS_Avg</v>
      </c>
      <c r="CA8" t="str">
        <f t="shared" si="43"/>
        <v>CNT</v>
      </c>
      <c r="CB8" t="str">
        <f t="shared" si="43"/>
        <v>elapsed1Avg</v>
      </c>
      <c r="CC8" t="str">
        <f t="shared" si="43"/>
        <v>elapsed2Avg</v>
      </c>
      <c r="CD8" t="str">
        <f t="shared" si="43"/>
        <v>GFLOPS_Avg</v>
      </c>
      <c r="CE8" t="str">
        <f t="shared" si="43"/>
        <v>CNT</v>
      </c>
      <c r="CF8" t="str">
        <f t="shared" si="43"/>
        <v>elapsed1Avg</v>
      </c>
      <c r="CG8" t="str">
        <f t="shared" si="43"/>
        <v>elapsed2Avg</v>
      </c>
      <c r="CH8" t="str">
        <f t="shared" si="43"/>
        <v>GFLOPS_Avg</v>
      </c>
      <c r="CI8" t="str">
        <f t="shared" si="43"/>
        <v>GFLOPS_Avg</v>
      </c>
      <c r="CJ8" t="str">
        <f t="shared" si="43"/>
        <v>GFLOPS_Avg</v>
      </c>
      <c r="CK8" t="str">
        <f t="shared" si="43"/>
        <v>GFLOPS_Avg</v>
      </c>
      <c r="CL8" t="str">
        <f t="shared" si="43"/>
        <v>GFLOPS_Avg</v>
      </c>
      <c r="CM8" t="str">
        <f t="shared" si="43"/>
        <v>GFLOPS_Avg</v>
      </c>
      <c r="CN8" t="str">
        <f t="shared" si="43"/>
        <v>GFLOPS_Avg</v>
      </c>
      <c r="CO8" t="str">
        <f t="shared" si="43"/>
        <v>GFLOPS_Avg</v>
      </c>
      <c r="CP8" t="str">
        <f t="shared" si="43"/>
        <v>GFLOPS_Avg</v>
      </c>
      <c r="CQ8" t="str">
        <f t="shared" si="43"/>
        <v>GFLOPS_Avg</v>
      </c>
      <c r="CR8" t="str">
        <f t="shared" si="43"/>
        <v>GFLOPS_Avg</v>
      </c>
      <c r="CS8" t="str">
        <f t="shared" si="43"/>
        <v>GFLOPS_Avg</v>
      </c>
      <c r="CT8" t="str">
        <f t="shared" si="43"/>
        <v>GFLOPS_Avg</v>
      </c>
      <c r="CU8" t="str">
        <f t="shared" si="43"/>
        <v>GFLOPS_Avg</v>
      </c>
      <c r="CV8" t="str">
        <f t="shared" si="43"/>
        <v>GFLOPS_Avg</v>
      </c>
      <c r="CW8" t="str">
        <f t="shared" si="43"/>
        <v>GFLOPS_Avg</v>
      </c>
      <c r="CX8" t="str">
        <f t="shared" si="43"/>
        <v>GFLOPS_Avg</v>
      </c>
      <c r="CY8" t="str">
        <f t="shared" si="43"/>
        <v>GFLOPS_Avg</v>
      </c>
      <c r="CZ8" t="str">
        <f t="shared" si="43"/>
        <v>GFLOPS_Avg</v>
      </c>
      <c r="DA8" t="str">
        <f t="shared" si="43"/>
        <v>GFLOPS_Avg</v>
      </c>
      <c r="DB8" t="str">
        <f t="shared" si="43"/>
        <v>GFLOPS_Avg</v>
      </c>
      <c r="DC8" t="str">
        <f t="shared" si="43"/>
        <v>GFLOPS_Avg</v>
      </c>
      <c r="DD8" t="str">
        <f t="shared" si="43"/>
        <v>GFLOPS_Avg</v>
      </c>
      <c r="DE8" t="str">
        <f t="shared" si="43"/>
        <v>GFLOPS_Avg</v>
      </c>
      <c r="DF8" t="str">
        <f t="shared" si="43"/>
        <v>GFLOPS_Avg</v>
      </c>
      <c r="DG8" t="str">
        <f t="shared" si="43"/>
        <v>GFLOPS_Avg</v>
      </c>
      <c r="DH8" t="str">
        <f t="shared" si="43"/>
        <v>GFLOPS_Avg</v>
      </c>
      <c r="DI8" t="str">
        <f t="shared" si="43"/>
        <v>GFLOPS_Avg</v>
      </c>
      <c r="DJ8" t="str">
        <f t="shared" si="43"/>
        <v>GFLOPS_Avg</v>
      </c>
      <c r="DK8" t="str">
        <f t="shared" si="43"/>
        <v>GFLOPS_Avg</v>
      </c>
      <c r="DL8" t="str">
        <f t="shared" si="43"/>
        <v>GFLOPS_Avg</v>
      </c>
      <c r="DM8" t="str">
        <f t="shared" si="43"/>
        <v>GFLOPS_Avg</v>
      </c>
      <c r="DN8" t="str">
        <f t="shared" si="43"/>
        <v>GFLOPS_Avg</v>
      </c>
      <c r="DO8" t="str">
        <f t="shared" si="43"/>
        <v>GFLOPS_Avg</v>
      </c>
      <c r="DP8" t="str">
        <f t="shared" si="43"/>
        <v>GFLOPS_Avg</v>
      </c>
      <c r="DQ8" t="str">
        <f t="shared" si="43"/>
        <v>GFLOPS_Avg</v>
      </c>
      <c r="DR8" t="str">
        <f t="shared" si="43"/>
        <v>GFLOPS_Avg</v>
      </c>
      <c r="DS8" t="str">
        <f t="shared" si="43"/>
        <v>GFLOPS_Avg</v>
      </c>
      <c r="DT8" t="str">
        <f t="shared" si="43"/>
        <v>GFLOPS_Avg</v>
      </c>
      <c r="DU8" t="str">
        <f t="shared" si="43"/>
        <v>GFLOPS_Avg</v>
      </c>
      <c r="DV8" t="str">
        <f t="shared" si="43"/>
        <v>GFLOPS_Avg</v>
      </c>
      <c r="DW8" t="str">
        <f t="shared" si="43"/>
        <v>GFLOPS_Avg</v>
      </c>
      <c r="DX8" t="str">
        <f t="shared" si="43"/>
        <v>GFLOPS_Avg</v>
      </c>
      <c r="DY8" t="str">
        <f t="shared" si="43"/>
        <v>GFLOPS_Avg</v>
      </c>
      <c r="DZ8" t="str">
        <f t="shared" ref="DZ8:GK9" si="44">IF(DZ19="",DY8,DZ19)</f>
        <v>GFLOPS_Avg</v>
      </c>
      <c r="EA8" t="str">
        <f t="shared" si="44"/>
        <v>GFLOPS_Avg</v>
      </c>
      <c r="EB8" t="str">
        <f t="shared" si="44"/>
        <v>GFLOPS_Avg</v>
      </c>
      <c r="EC8" t="str">
        <f t="shared" si="44"/>
        <v>GFLOPS_Avg</v>
      </c>
      <c r="ED8" t="str">
        <f t="shared" si="44"/>
        <v>GFLOPS_Avg</v>
      </c>
      <c r="EE8" t="str">
        <f t="shared" si="44"/>
        <v>GFLOPS_Avg</v>
      </c>
      <c r="EF8" t="str">
        <f t="shared" si="44"/>
        <v>GFLOPS_Avg</v>
      </c>
      <c r="EG8" t="str">
        <f t="shared" si="44"/>
        <v>GFLOPS_Avg</v>
      </c>
      <c r="EH8" t="str">
        <f t="shared" si="44"/>
        <v>GFLOPS_Avg</v>
      </c>
      <c r="EI8" t="str">
        <f t="shared" si="44"/>
        <v>GFLOPS_Avg</v>
      </c>
      <c r="EJ8" t="str">
        <f t="shared" si="44"/>
        <v>GFLOPS_Avg</v>
      </c>
      <c r="EK8" t="str">
        <f t="shared" si="44"/>
        <v>GFLOPS_Avg</v>
      </c>
      <c r="EL8" t="str">
        <f t="shared" si="44"/>
        <v>GFLOPS_Avg</v>
      </c>
      <c r="EM8" t="str">
        <f t="shared" si="44"/>
        <v>GFLOPS_Avg</v>
      </c>
      <c r="EN8" t="str">
        <f t="shared" si="44"/>
        <v>GFLOPS_Avg</v>
      </c>
      <c r="EO8" t="str">
        <f t="shared" si="44"/>
        <v>GFLOPS_Avg</v>
      </c>
      <c r="EP8" t="str">
        <f t="shared" si="44"/>
        <v>GFLOPS_Avg</v>
      </c>
      <c r="EQ8" t="str">
        <f t="shared" si="44"/>
        <v>GFLOPS_Avg</v>
      </c>
      <c r="ER8" t="str">
        <f t="shared" si="44"/>
        <v>GFLOPS_Avg</v>
      </c>
      <c r="ES8" t="str">
        <f t="shared" si="44"/>
        <v>GFLOPS_Avg</v>
      </c>
      <c r="ET8" t="str">
        <f t="shared" si="44"/>
        <v>GFLOPS_Avg</v>
      </c>
      <c r="EU8" t="str">
        <f t="shared" si="44"/>
        <v>GFLOPS_Avg</v>
      </c>
      <c r="EV8" t="str">
        <f t="shared" si="44"/>
        <v>GFLOPS_Avg</v>
      </c>
      <c r="EW8" t="str">
        <f t="shared" si="44"/>
        <v>GFLOPS_Avg</v>
      </c>
      <c r="EX8" t="str">
        <f t="shared" si="44"/>
        <v>GFLOPS_Avg</v>
      </c>
      <c r="EY8" t="str">
        <f t="shared" si="44"/>
        <v>GFLOPS_Avg</v>
      </c>
      <c r="EZ8" t="str">
        <f t="shared" si="44"/>
        <v>GFLOPS_Avg</v>
      </c>
      <c r="FA8" t="str">
        <f t="shared" si="44"/>
        <v>GFLOPS_Avg</v>
      </c>
      <c r="FB8" t="str">
        <f t="shared" si="44"/>
        <v>GFLOPS_Avg</v>
      </c>
      <c r="FC8" t="str">
        <f t="shared" si="44"/>
        <v>GFLOPS_Avg</v>
      </c>
      <c r="FD8" t="str">
        <f t="shared" si="44"/>
        <v>GFLOPS_Avg</v>
      </c>
      <c r="FE8" t="str">
        <f t="shared" si="44"/>
        <v>GFLOPS_Avg</v>
      </c>
      <c r="FF8" t="str">
        <f t="shared" si="44"/>
        <v>GFLOPS_Avg</v>
      </c>
      <c r="FG8" t="str">
        <f t="shared" si="44"/>
        <v>GFLOPS_Avg</v>
      </c>
      <c r="FH8" t="str">
        <f t="shared" si="44"/>
        <v>GFLOPS_Avg</v>
      </c>
      <c r="FI8" t="str">
        <f t="shared" si="44"/>
        <v>GFLOPS_Avg</v>
      </c>
      <c r="FJ8" t="str">
        <f t="shared" si="44"/>
        <v>GFLOPS_Avg</v>
      </c>
      <c r="FK8" t="str">
        <f t="shared" si="44"/>
        <v>GFLOPS_Avg</v>
      </c>
      <c r="FL8" t="str">
        <f t="shared" si="44"/>
        <v>GFLOPS_Avg</v>
      </c>
      <c r="FM8" t="str">
        <f t="shared" si="44"/>
        <v>GFLOPS_Avg</v>
      </c>
      <c r="FN8" t="str">
        <f t="shared" si="44"/>
        <v>GFLOPS_Avg</v>
      </c>
      <c r="FO8" t="str">
        <f t="shared" si="44"/>
        <v>GFLOPS_Avg</v>
      </c>
      <c r="FP8" t="str">
        <f t="shared" si="44"/>
        <v>GFLOPS_Avg</v>
      </c>
      <c r="FQ8" t="str">
        <f t="shared" si="44"/>
        <v>GFLOPS_Avg</v>
      </c>
      <c r="FR8" t="str">
        <f t="shared" si="44"/>
        <v>GFLOPS_Avg</v>
      </c>
      <c r="FS8" t="str">
        <f t="shared" si="44"/>
        <v>GFLOPS_Avg</v>
      </c>
      <c r="FT8" t="str">
        <f t="shared" si="44"/>
        <v>GFLOPS_Avg</v>
      </c>
      <c r="FU8" t="str">
        <f t="shared" si="44"/>
        <v>GFLOPS_Avg</v>
      </c>
      <c r="FV8" t="str">
        <f t="shared" si="44"/>
        <v>GFLOPS_Avg</v>
      </c>
      <c r="FW8" t="str">
        <f t="shared" si="44"/>
        <v>GFLOPS_Avg</v>
      </c>
      <c r="FX8" t="str">
        <f t="shared" si="44"/>
        <v>GFLOPS_Avg</v>
      </c>
      <c r="FY8" t="str">
        <f t="shared" si="44"/>
        <v>GFLOPS_Avg</v>
      </c>
      <c r="FZ8" t="str">
        <f t="shared" si="44"/>
        <v>GFLOPS_Avg</v>
      </c>
      <c r="GA8" t="str">
        <f t="shared" si="44"/>
        <v>GFLOPS_Avg</v>
      </c>
      <c r="GB8" t="str">
        <f t="shared" si="44"/>
        <v>GFLOPS_Avg</v>
      </c>
      <c r="GC8" t="str">
        <f t="shared" si="44"/>
        <v>GFLOPS_Avg</v>
      </c>
      <c r="GD8" t="str">
        <f t="shared" si="44"/>
        <v>GFLOPS_Avg</v>
      </c>
      <c r="GE8" t="str">
        <f t="shared" si="44"/>
        <v>GFLOPS_Avg</v>
      </c>
      <c r="GF8" t="str">
        <f t="shared" si="44"/>
        <v>GFLOPS_Avg</v>
      </c>
      <c r="GG8" t="str">
        <f t="shared" si="44"/>
        <v>GFLOPS_Avg</v>
      </c>
      <c r="GH8" t="str">
        <f t="shared" si="44"/>
        <v>GFLOPS_Avg</v>
      </c>
      <c r="GI8" t="str">
        <f t="shared" si="44"/>
        <v>GFLOPS_Avg</v>
      </c>
      <c r="GJ8" t="str">
        <f t="shared" si="44"/>
        <v>GFLOPS_Avg</v>
      </c>
      <c r="GK8" t="str">
        <f t="shared" si="44"/>
        <v>GFLOPS_Avg</v>
      </c>
      <c r="GL8" t="str">
        <f t="shared" ref="GL8:IW9" si="45">IF(GL19="",GK8,GL19)</f>
        <v>GFLOPS_Avg</v>
      </c>
      <c r="GM8" t="str">
        <f t="shared" si="45"/>
        <v>GFLOPS_Avg</v>
      </c>
      <c r="GN8" t="str">
        <f t="shared" si="45"/>
        <v>GFLOPS_Avg</v>
      </c>
      <c r="GO8" t="str">
        <f t="shared" si="45"/>
        <v>GFLOPS_Avg</v>
      </c>
      <c r="GP8" t="str">
        <f t="shared" si="45"/>
        <v>GFLOPS_Avg</v>
      </c>
      <c r="GQ8" t="str">
        <f t="shared" si="45"/>
        <v>GFLOPS_Avg</v>
      </c>
      <c r="GR8" t="str">
        <f t="shared" si="45"/>
        <v>GFLOPS_Avg</v>
      </c>
      <c r="GS8" t="str">
        <f t="shared" si="45"/>
        <v>GFLOPS_Avg</v>
      </c>
      <c r="GT8" t="str">
        <f t="shared" si="45"/>
        <v>GFLOPS_Avg</v>
      </c>
      <c r="GU8" t="str">
        <f t="shared" si="45"/>
        <v>GFLOPS_Avg</v>
      </c>
      <c r="GV8" t="str">
        <f t="shared" si="45"/>
        <v>GFLOPS_Avg</v>
      </c>
      <c r="GW8" t="str">
        <f t="shared" si="45"/>
        <v>GFLOPS_Avg</v>
      </c>
      <c r="GX8" t="str">
        <f t="shared" si="45"/>
        <v>GFLOPS_Avg</v>
      </c>
      <c r="GY8" t="str">
        <f t="shared" si="45"/>
        <v>GFLOPS_Avg</v>
      </c>
      <c r="GZ8" t="str">
        <f t="shared" si="45"/>
        <v>GFLOPS_Avg</v>
      </c>
      <c r="HA8" t="str">
        <f t="shared" si="45"/>
        <v>GFLOPS_Avg</v>
      </c>
      <c r="HB8" t="str">
        <f t="shared" si="45"/>
        <v>GFLOPS_Avg</v>
      </c>
      <c r="HC8" t="str">
        <f t="shared" si="45"/>
        <v>GFLOPS_Avg</v>
      </c>
      <c r="HD8" t="str">
        <f t="shared" si="45"/>
        <v>GFLOPS_Avg</v>
      </c>
      <c r="HE8" t="str">
        <f t="shared" si="45"/>
        <v>GFLOPS_Avg</v>
      </c>
      <c r="HF8" t="str">
        <f t="shared" si="45"/>
        <v>GFLOPS_Avg</v>
      </c>
      <c r="HG8" t="str">
        <f t="shared" si="45"/>
        <v>GFLOPS_Avg</v>
      </c>
      <c r="HH8" t="str">
        <f t="shared" si="45"/>
        <v>GFLOPS_Avg</v>
      </c>
      <c r="HI8" t="str">
        <f t="shared" si="45"/>
        <v>GFLOPS_Avg</v>
      </c>
      <c r="HJ8" t="str">
        <f t="shared" si="45"/>
        <v>GFLOPS_Avg</v>
      </c>
      <c r="HK8" t="str">
        <f t="shared" si="45"/>
        <v>GFLOPS_Avg</v>
      </c>
      <c r="HL8" t="str">
        <f t="shared" si="45"/>
        <v>GFLOPS_Avg</v>
      </c>
      <c r="HM8" t="str">
        <f t="shared" si="45"/>
        <v>GFLOPS_Avg</v>
      </c>
      <c r="HN8" t="str">
        <f t="shared" si="45"/>
        <v>GFLOPS_Avg</v>
      </c>
      <c r="HO8" t="str">
        <f t="shared" si="45"/>
        <v>GFLOPS_Avg</v>
      </c>
      <c r="HP8" t="str">
        <f t="shared" si="45"/>
        <v>GFLOPS_Avg</v>
      </c>
      <c r="HQ8" t="str">
        <f t="shared" si="45"/>
        <v>GFLOPS_Avg</v>
      </c>
      <c r="HR8" t="str">
        <f t="shared" si="45"/>
        <v>GFLOPS_Avg</v>
      </c>
      <c r="HS8" t="str">
        <f t="shared" si="45"/>
        <v>GFLOPS_Avg</v>
      </c>
      <c r="HT8" t="str">
        <f t="shared" si="45"/>
        <v>GFLOPS_Avg</v>
      </c>
      <c r="HU8" t="str">
        <f t="shared" si="45"/>
        <v>GFLOPS_Avg</v>
      </c>
      <c r="HV8" t="str">
        <f t="shared" si="45"/>
        <v>GFLOPS_Avg</v>
      </c>
      <c r="HW8" t="str">
        <f t="shared" si="45"/>
        <v>GFLOPS_Avg</v>
      </c>
      <c r="HX8" t="str">
        <f t="shared" si="45"/>
        <v>GFLOPS_Avg</v>
      </c>
      <c r="HY8" t="str">
        <f t="shared" si="45"/>
        <v>GFLOPS_Avg</v>
      </c>
      <c r="HZ8" t="str">
        <f t="shared" si="45"/>
        <v>GFLOPS_Avg</v>
      </c>
      <c r="IA8" t="str">
        <f t="shared" si="45"/>
        <v>GFLOPS_Avg</v>
      </c>
      <c r="IB8" t="str">
        <f t="shared" si="45"/>
        <v>GFLOPS_Avg</v>
      </c>
      <c r="IC8" t="str">
        <f t="shared" si="45"/>
        <v>GFLOPS_Avg</v>
      </c>
      <c r="ID8" t="str">
        <f t="shared" si="45"/>
        <v>GFLOPS_Avg</v>
      </c>
      <c r="IE8" t="str">
        <f t="shared" si="45"/>
        <v>GFLOPS_Avg</v>
      </c>
      <c r="IF8" t="str">
        <f t="shared" si="45"/>
        <v>GFLOPS_Avg</v>
      </c>
      <c r="IG8" t="str">
        <f t="shared" si="45"/>
        <v>GFLOPS_Avg</v>
      </c>
      <c r="IH8" t="str">
        <f t="shared" si="45"/>
        <v>GFLOPS_Avg</v>
      </c>
      <c r="II8" t="str">
        <f t="shared" si="45"/>
        <v>GFLOPS_Avg</v>
      </c>
      <c r="IJ8" t="str">
        <f t="shared" si="45"/>
        <v>GFLOPS_Avg</v>
      </c>
      <c r="IK8" t="str">
        <f t="shared" si="45"/>
        <v>GFLOPS_Avg</v>
      </c>
      <c r="IL8" t="str">
        <f t="shared" si="45"/>
        <v>GFLOPS_Avg</v>
      </c>
      <c r="IM8" t="str">
        <f t="shared" si="45"/>
        <v>GFLOPS_Avg</v>
      </c>
      <c r="IN8" t="str">
        <f t="shared" si="45"/>
        <v>GFLOPS_Avg</v>
      </c>
      <c r="IO8" t="str">
        <f t="shared" si="45"/>
        <v>GFLOPS_Avg</v>
      </c>
      <c r="IP8" t="str">
        <f t="shared" si="45"/>
        <v>GFLOPS_Avg</v>
      </c>
      <c r="IQ8" t="str">
        <f t="shared" si="45"/>
        <v>GFLOPS_Avg</v>
      </c>
      <c r="IR8" t="str">
        <f t="shared" si="45"/>
        <v>GFLOPS_Avg</v>
      </c>
      <c r="IS8" t="str">
        <f t="shared" si="45"/>
        <v>GFLOPS_Avg</v>
      </c>
      <c r="IT8" t="str">
        <f t="shared" si="45"/>
        <v>GFLOPS_Avg</v>
      </c>
      <c r="IU8" t="str">
        <f t="shared" si="45"/>
        <v>GFLOPS_Avg</v>
      </c>
      <c r="IV8" t="str">
        <f t="shared" si="45"/>
        <v>GFLOPS_Avg</v>
      </c>
      <c r="IW8" t="str">
        <f t="shared" si="45"/>
        <v>GFLOPS_Avg</v>
      </c>
      <c r="IX8" t="str">
        <f t="shared" ref="IX8:LI9" si="46">IF(IX19="",IW8,IX19)</f>
        <v>GFLOPS_Avg</v>
      </c>
      <c r="IY8" t="str">
        <f t="shared" si="46"/>
        <v>GFLOPS_Avg</v>
      </c>
      <c r="IZ8" t="str">
        <f t="shared" si="46"/>
        <v>GFLOPS_Avg</v>
      </c>
      <c r="JA8" t="str">
        <f t="shared" si="46"/>
        <v>GFLOPS_Avg</v>
      </c>
      <c r="JB8" t="str">
        <f t="shared" si="46"/>
        <v>GFLOPS_Avg</v>
      </c>
      <c r="JC8" t="str">
        <f t="shared" si="46"/>
        <v>GFLOPS_Avg</v>
      </c>
      <c r="JD8" t="str">
        <f t="shared" si="46"/>
        <v>GFLOPS_Avg</v>
      </c>
      <c r="JE8" t="str">
        <f t="shared" si="46"/>
        <v>GFLOPS_Avg</v>
      </c>
      <c r="JF8" t="str">
        <f t="shared" si="46"/>
        <v>GFLOPS_Avg</v>
      </c>
      <c r="JG8" t="str">
        <f t="shared" si="46"/>
        <v>GFLOPS_Avg</v>
      </c>
      <c r="JH8" t="str">
        <f t="shared" si="46"/>
        <v>GFLOPS_Avg</v>
      </c>
      <c r="JI8" t="str">
        <f t="shared" si="46"/>
        <v>GFLOPS_Avg</v>
      </c>
      <c r="JJ8" t="str">
        <f t="shared" si="46"/>
        <v>GFLOPS_Avg</v>
      </c>
      <c r="JK8" t="str">
        <f t="shared" si="46"/>
        <v>GFLOPS_Avg</v>
      </c>
      <c r="JL8" t="str">
        <f t="shared" si="46"/>
        <v>GFLOPS_Avg</v>
      </c>
      <c r="JM8" t="str">
        <f t="shared" si="46"/>
        <v>GFLOPS_Avg</v>
      </c>
      <c r="JN8" t="str">
        <f t="shared" si="46"/>
        <v>GFLOPS_Avg</v>
      </c>
      <c r="JO8" t="str">
        <f t="shared" si="46"/>
        <v>GFLOPS_Avg</v>
      </c>
      <c r="JP8" t="str">
        <f t="shared" si="46"/>
        <v>GFLOPS_Avg</v>
      </c>
      <c r="JQ8" t="str">
        <f t="shared" si="46"/>
        <v>GFLOPS_Avg</v>
      </c>
      <c r="JR8" t="str">
        <f t="shared" si="46"/>
        <v>GFLOPS_Avg</v>
      </c>
      <c r="JS8" t="str">
        <f t="shared" si="46"/>
        <v>GFLOPS_Avg</v>
      </c>
      <c r="JT8" t="str">
        <f t="shared" si="46"/>
        <v>GFLOPS_Avg</v>
      </c>
      <c r="JU8" t="str">
        <f t="shared" si="46"/>
        <v>GFLOPS_Avg</v>
      </c>
      <c r="JV8" t="str">
        <f t="shared" si="46"/>
        <v>GFLOPS_Avg</v>
      </c>
      <c r="JW8" t="str">
        <f t="shared" si="46"/>
        <v>GFLOPS_Avg</v>
      </c>
      <c r="JX8" t="str">
        <f t="shared" si="46"/>
        <v>GFLOPS_Avg</v>
      </c>
      <c r="JY8" t="str">
        <f t="shared" si="46"/>
        <v>GFLOPS_Avg</v>
      </c>
      <c r="JZ8" t="str">
        <f t="shared" si="46"/>
        <v>GFLOPS_Avg</v>
      </c>
      <c r="KA8" t="str">
        <f t="shared" si="46"/>
        <v>GFLOPS_Avg</v>
      </c>
      <c r="KB8" t="str">
        <f t="shared" si="46"/>
        <v>GFLOPS_Avg</v>
      </c>
      <c r="KC8" t="str">
        <f t="shared" si="46"/>
        <v>GFLOPS_Avg</v>
      </c>
      <c r="KD8" t="str">
        <f t="shared" si="46"/>
        <v>GFLOPS_Avg</v>
      </c>
      <c r="KE8" t="str">
        <f t="shared" si="46"/>
        <v>GFLOPS_Avg</v>
      </c>
      <c r="KF8" t="str">
        <f t="shared" si="46"/>
        <v>GFLOPS_Avg</v>
      </c>
      <c r="KG8" t="str">
        <f t="shared" si="46"/>
        <v>GFLOPS_Avg</v>
      </c>
      <c r="KH8" t="str">
        <f t="shared" si="46"/>
        <v>GFLOPS_Avg</v>
      </c>
      <c r="KI8" t="str">
        <f t="shared" si="46"/>
        <v>GFLOPS_Avg</v>
      </c>
      <c r="KJ8" t="str">
        <f t="shared" si="46"/>
        <v>GFLOPS_Avg</v>
      </c>
      <c r="KK8" t="str">
        <f t="shared" si="46"/>
        <v>GFLOPS_Avg</v>
      </c>
      <c r="KL8" t="str">
        <f t="shared" si="46"/>
        <v>GFLOPS_Avg</v>
      </c>
      <c r="KM8" t="str">
        <f t="shared" si="46"/>
        <v>GFLOPS_Avg</v>
      </c>
      <c r="KN8" t="str">
        <f t="shared" si="46"/>
        <v>GFLOPS_Avg</v>
      </c>
      <c r="KO8" t="str">
        <f t="shared" si="46"/>
        <v>GFLOPS_Avg</v>
      </c>
      <c r="KP8" t="str">
        <f t="shared" si="46"/>
        <v>GFLOPS_Avg</v>
      </c>
      <c r="KQ8" t="str">
        <f t="shared" si="46"/>
        <v>GFLOPS_Avg</v>
      </c>
      <c r="KR8" t="str">
        <f t="shared" si="46"/>
        <v>GFLOPS_Avg</v>
      </c>
      <c r="KS8" t="str">
        <f t="shared" si="46"/>
        <v>GFLOPS_Avg</v>
      </c>
      <c r="KT8" t="str">
        <f t="shared" si="46"/>
        <v>GFLOPS_Avg</v>
      </c>
      <c r="KU8" t="str">
        <f t="shared" si="46"/>
        <v>GFLOPS_Avg</v>
      </c>
      <c r="KV8" t="str">
        <f t="shared" si="46"/>
        <v>GFLOPS_Avg</v>
      </c>
      <c r="KW8" t="str">
        <f t="shared" si="46"/>
        <v>GFLOPS_Avg</v>
      </c>
      <c r="KX8" t="str">
        <f t="shared" si="46"/>
        <v>GFLOPS_Avg</v>
      </c>
      <c r="KY8" t="str">
        <f t="shared" si="46"/>
        <v>GFLOPS_Avg</v>
      </c>
      <c r="KZ8" t="str">
        <f t="shared" si="46"/>
        <v>GFLOPS_Avg</v>
      </c>
      <c r="LA8" t="str">
        <f t="shared" si="46"/>
        <v>GFLOPS_Avg</v>
      </c>
      <c r="LB8" t="str">
        <f t="shared" si="46"/>
        <v>GFLOPS_Avg</v>
      </c>
      <c r="LC8" t="str">
        <f t="shared" si="46"/>
        <v>GFLOPS_Avg</v>
      </c>
      <c r="LD8" t="str">
        <f t="shared" si="46"/>
        <v>GFLOPS_Avg</v>
      </c>
      <c r="LE8" t="str">
        <f t="shared" si="46"/>
        <v>GFLOPS_Avg</v>
      </c>
      <c r="LF8" t="str">
        <f t="shared" si="46"/>
        <v>GFLOPS_Avg</v>
      </c>
      <c r="LG8" t="str">
        <f t="shared" si="46"/>
        <v>GFLOPS_Avg</v>
      </c>
      <c r="LH8" t="str">
        <f t="shared" si="46"/>
        <v>GFLOPS_Avg</v>
      </c>
      <c r="LI8" t="str">
        <f t="shared" si="46"/>
        <v>GFLOPS_Avg</v>
      </c>
      <c r="LJ8" t="str">
        <f t="shared" ref="LJ8:NU9" si="47">IF(LJ19="",LI8,LJ19)</f>
        <v>GFLOPS_Avg</v>
      </c>
      <c r="LK8" t="str">
        <f t="shared" si="47"/>
        <v>GFLOPS_Avg</v>
      </c>
      <c r="LL8" t="str">
        <f t="shared" si="47"/>
        <v>GFLOPS_Avg</v>
      </c>
      <c r="LM8" t="str">
        <f t="shared" si="47"/>
        <v>GFLOPS_Avg</v>
      </c>
      <c r="LN8" t="str">
        <f t="shared" si="47"/>
        <v>GFLOPS_Avg</v>
      </c>
      <c r="LO8" t="str">
        <f t="shared" si="47"/>
        <v>GFLOPS_Avg</v>
      </c>
      <c r="LP8" t="str">
        <f t="shared" si="47"/>
        <v>GFLOPS_Avg</v>
      </c>
      <c r="LQ8" t="str">
        <f t="shared" si="47"/>
        <v>GFLOPS_Avg</v>
      </c>
      <c r="LR8" t="str">
        <f t="shared" si="47"/>
        <v>GFLOPS_Avg</v>
      </c>
      <c r="LS8" t="str">
        <f t="shared" si="47"/>
        <v>GFLOPS_Avg</v>
      </c>
      <c r="LT8" t="str">
        <f t="shared" si="47"/>
        <v>GFLOPS_Avg</v>
      </c>
      <c r="LU8" t="str">
        <f t="shared" si="47"/>
        <v>GFLOPS_Avg</v>
      </c>
      <c r="LV8" t="str">
        <f t="shared" si="47"/>
        <v>GFLOPS_Avg</v>
      </c>
      <c r="LW8" t="str">
        <f t="shared" si="47"/>
        <v>GFLOPS_Avg</v>
      </c>
      <c r="LX8" t="str">
        <f t="shared" si="47"/>
        <v>GFLOPS_Avg</v>
      </c>
      <c r="LY8" t="str">
        <f t="shared" si="47"/>
        <v>GFLOPS_Avg</v>
      </c>
      <c r="LZ8" t="str">
        <f t="shared" si="47"/>
        <v>GFLOPS_Avg</v>
      </c>
      <c r="MA8" t="str">
        <f t="shared" si="47"/>
        <v>GFLOPS_Avg</v>
      </c>
      <c r="MB8" t="str">
        <f t="shared" si="47"/>
        <v>GFLOPS_Avg</v>
      </c>
      <c r="MC8" t="str">
        <f t="shared" si="47"/>
        <v>GFLOPS_Avg</v>
      </c>
      <c r="MD8" t="str">
        <f t="shared" si="47"/>
        <v>GFLOPS_Avg</v>
      </c>
      <c r="ME8" t="str">
        <f t="shared" si="47"/>
        <v>GFLOPS_Avg</v>
      </c>
      <c r="MF8" t="str">
        <f t="shared" si="47"/>
        <v>GFLOPS_Avg</v>
      </c>
      <c r="MG8" t="str">
        <f t="shared" si="47"/>
        <v>GFLOPS_Avg</v>
      </c>
      <c r="MH8" t="str">
        <f t="shared" si="47"/>
        <v>GFLOPS_Avg</v>
      </c>
      <c r="MI8" t="str">
        <f t="shared" si="47"/>
        <v>GFLOPS_Avg</v>
      </c>
      <c r="MJ8" t="str">
        <f t="shared" si="47"/>
        <v>GFLOPS_Avg</v>
      </c>
      <c r="MK8" t="str">
        <f t="shared" si="47"/>
        <v>GFLOPS_Avg</v>
      </c>
      <c r="ML8" t="str">
        <f t="shared" si="47"/>
        <v>GFLOPS_Avg</v>
      </c>
      <c r="MM8" t="str">
        <f t="shared" si="47"/>
        <v>GFLOPS_Avg</v>
      </c>
      <c r="MN8" t="str">
        <f t="shared" si="47"/>
        <v>GFLOPS_Avg</v>
      </c>
      <c r="MO8" t="str">
        <f t="shared" si="47"/>
        <v>GFLOPS_Avg</v>
      </c>
      <c r="MP8" t="str">
        <f t="shared" si="47"/>
        <v>GFLOPS_Avg</v>
      </c>
      <c r="MQ8" t="str">
        <f t="shared" si="47"/>
        <v>GFLOPS_Avg</v>
      </c>
      <c r="MR8" t="str">
        <f t="shared" si="47"/>
        <v>GFLOPS_Avg</v>
      </c>
      <c r="MS8" t="str">
        <f t="shared" si="47"/>
        <v>GFLOPS_Avg</v>
      </c>
      <c r="MT8" t="str">
        <f t="shared" si="47"/>
        <v>GFLOPS_Avg</v>
      </c>
      <c r="MU8" t="str">
        <f t="shared" si="47"/>
        <v>GFLOPS_Avg</v>
      </c>
      <c r="MV8" t="str">
        <f t="shared" si="47"/>
        <v>GFLOPS_Avg</v>
      </c>
      <c r="MW8" t="str">
        <f t="shared" si="47"/>
        <v>GFLOPS_Avg</v>
      </c>
      <c r="MX8" t="str">
        <f t="shared" si="47"/>
        <v>GFLOPS_Avg</v>
      </c>
      <c r="MY8" t="str">
        <f t="shared" si="47"/>
        <v>GFLOPS_Avg</v>
      </c>
      <c r="MZ8" t="str">
        <f t="shared" si="47"/>
        <v>GFLOPS_Avg</v>
      </c>
      <c r="NA8" t="str">
        <f t="shared" si="47"/>
        <v>GFLOPS_Avg</v>
      </c>
      <c r="NB8" t="str">
        <f t="shared" si="47"/>
        <v>GFLOPS_Avg</v>
      </c>
      <c r="NC8" t="str">
        <f t="shared" si="47"/>
        <v>GFLOPS_Avg</v>
      </c>
      <c r="ND8" t="str">
        <f t="shared" si="47"/>
        <v>GFLOPS_Avg</v>
      </c>
      <c r="NE8" t="str">
        <f t="shared" si="47"/>
        <v>GFLOPS_Avg</v>
      </c>
      <c r="NF8" t="str">
        <f t="shared" si="47"/>
        <v>GFLOPS_Avg</v>
      </c>
      <c r="NG8" t="str">
        <f t="shared" si="47"/>
        <v>GFLOPS_Avg</v>
      </c>
      <c r="NH8" t="str">
        <f t="shared" si="47"/>
        <v>GFLOPS_Avg</v>
      </c>
      <c r="NI8" t="str">
        <f t="shared" si="47"/>
        <v>GFLOPS_Avg</v>
      </c>
      <c r="NJ8" t="str">
        <f t="shared" si="47"/>
        <v>GFLOPS_Avg</v>
      </c>
      <c r="NK8" t="str">
        <f t="shared" si="47"/>
        <v>GFLOPS_Avg</v>
      </c>
      <c r="NL8" t="str">
        <f t="shared" si="47"/>
        <v>GFLOPS_Avg</v>
      </c>
      <c r="NM8" t="str">
        <f t="shared" si="47"/>
        <v>GFLOPS_Avg</v>
      </c>
      <c r="NN8" t="str">
        <f t="shared" si="47"/>
        <v>GFLOPS_Avg</v>
      </c>
      <c r="NO8" t="str">
        <f t="shared" si="47"/>
        <v>GFLOPS_Avg</v>
      </c>
      <c r="NP8" t="str">
        <f t="shared" si="47"/>
        <v>GFLOPS_Avg</v>
      </c>
      <c r="NQ8" t="str">
        <f t="shared" si="47"/>
        <v>GFLOPS_Avg</v>
      </c>
      <c r="NR8" t="str">
        <f t="shared" si="47"/>
        <v>GFLOPS_Avg</v>
      </c>
      <c r="NS8" t="str">
        <f t="shared" si="47"/>
        <v>GFLOPS_Avg</v>
      </c>
      <c r="NT8" t="str">
        <f t="shared" si="47"/>
        <v>GFLOPS_Avg</v>
      </c>
      <c r="NU8" t="str">
        <f t="shared" si="47"/>
        <v>GFLOPS_Avg</v>
      </c>
    </row>
    <row r="10" spans="3:385" x14ac:dyDescent="0.25">
      <c r="C10" t="str">
        <f>C1&amp;" "&amp;C2&amp;" "&amp;C3&amp;" "&amp;C6&amp;" "&amp;C8</f>
        <v>epyc dgemm blis close CNT</v>
      </c>
      <c r="D10" t="str">
        <f t="shared" ref="D10:BO10" si="48">D1&amp;" "&amp;D2&amp;" "&amp;D3&amp;" "&amp;D6&amp;" "&amp;D8</f>
        <v>epyc dgemm blis close elapsed1Avg</v>
      </c>
      <c r="E10" t="str">
        <f t="shared" si="48"/>
        <v>epyc dgemm blis close elapsed2Avg</v>
      </c>
      <c r="F10" t="str">
        <f t="shared" si="48"/>
        <v>epyc dgemm blis close GFLOPS_Avg</v>
      </c>
      <c r="G10" t="str">
        <f t="shared" si="48"/>
        <v>epyc dgemm blis spread CNT</v>
      </c>
      <c r="H10" t="str">
        <f t="shared" si="48"/>
        <v>epyc dgemm blis spread elapsed1Avg</v>
      </c>
      <c r="I10" t="str">
        <f t="shared" si="48"/>
        <v>epyc dgemm blis spread elapsed2Avg</v>
      </c>
      <c r="J10" t="str">
        <f t="shared" si="48"/>
        <v>epyc dgemm blis spread GFLOPS_Avg</v>
      </c>
      <c r="K10" t="str">
        <f t="shared" si="48"/>
        <v>epyc dgemm mkl close CNT</v>
      </c>
      <c r="L10" t="str">
        <f t="shared" si="48"/>
        <v>epyc dgemm mkl close elapsed1Avg</v>
      </c>
      <c r="M10" t="str">
        <f t="shared" si="48"/>
        <v>epyc dgemm mkl close elapsed2Avg</v>
      </c>
      <c r="N10" t="str">
        <f t="shared" si="48"/>
        <v>epyc dgemm mkl close GFLOPS_Avg</v>
      </c>
      <c r="O10" t="str">
        <f t="shared" si="48"/>
        <v>epyc dgemm mkl spread CNT</v>
      </c>
      <c r="P10" t="str">
        <f t="shared" si="48"/>
        <v>epyc dgemm mkl spread elapsed1Avg</v>
      </c>
      <c r="Q10" t="str">
        <f t="shared" si="48"/>
        <v>epyc dgemm mkl spread elapsed2Avg</v>
      </c>
      <c r="R10" t="str">
        <f t="shared" si="48"/>
        <v>epyc dgemm mkl spread GFLOPS_Avg</v>
      </c>
      <c r="S10" t="str">
        <f t="shared" si="48"/>
        <v>epyc dgemm oblas close CNT</v>
      </c>
      <c r="T10" t="str">
        <f t="shared" si="48"/>
        <v>epyc dgemm oblas close elapsed1Avg</v>
      </c>
      <c r="U10" t="str">
        <f t="shared" si="48"/>
        <v>epyc dgemm oblas close elapsed2Avg</v>
      </c>
      <c r="V10" t="str">
        <f t="shared" si="48"/>
        <v>epyc dgemm oblas close GFLOPS_Avg</v>
      </c>
      <c r="W10" t="str">
        <f t="shared" si="48"/>
        <v>epyc dgemm oblas spread CNT</v>
      </c>
      <c r="X10" t="str">
        <f t="shared" si="48"/>
        <v>epyc dgemm oblas spread elapsed1Avg</v>
      </c>
      <c r="Y10" t="str">
        <f t="shared" si="48"/>
        <v>epyc dgemm oblas spread elapsed2Avg</v>
      </c>
      <c r="Z10" t="str">
        <f t="shared" si="48"/>
        <v>epyc dgemm oblas spread GFLOPS_Avg</v>
      </c>
      <c r="AA10" t="str">
        <f t="shared" si="48"/>
        <v>epyc sgemm blis close CNT</v>
      </c>
      <c r="AB10" t="str">
        <f t="shared" si="48"/>
        <v>epyc sgemm blis close elapsed1Avg</v>
      </c>
      <c r="AC10" t="str">
        <f t="shared" si="48"/>
        <v>epyc sgemm blis close elapsed2Avg</v>
      </c>
      <c r="AD10" t="str">
        <f t="shared" si="48"/>
        <v>epyc sgemm blis close GFLOPS_Avg</v>
      </c>
      <c r="AE10" t="str">
        <f t="shared" si="48"/>
        <v>epyc sgemm mkl close CNT</v>
      </c>
      <c r="AF10" t="str">
        <f t="shared" si="48"/>
        <v>epyc sgemm mkl close elapsed1Avg</v>
      </c>
      <c r="AG10" t="str">
        <f t="shared" si="48"/>
        <v>epyc sgemm mkl close elapsed2Avg</v>
      </c>
      <c r="AH10" t="str">
        <f t="shared" si="48"/>
        <v>epyc sgemm mkl close GFLOPS_Avg</v>
      </c>
      <c r="AI10" t="str">
        <f t="shared" si="48"/>
        <v>epyc sgemm oblas close CNT</v>
      </c>
      <c r="AJ10" t="str">
        <f t="shared" si="48"/>
        <v>epyc sgemm oblas close elapsed1Avg</v>
      </c>
      <c r="AK10" t="str">
        <f t="shared" si="48"/>
        <v>epyc sgemm oblas close elapsed2Avg</v>
      </c>
      <c r="AL10" t="str">
        <f t="shared" si="48"/>
        <v>epyc sgemm oblas close GFLOPS_Avg</v>
      </c>
      <c r="AM10" t="str">
        <f t="shared" si="48"/>
        <v>thin dgemm blis close CNT</v>
      </c>
      <c r="AN10" t="str">
        <f t="shared" si="48"/>
        <v>thin dgemm blis close elapsed1Avg</v>
      </c>
      <c r="AO10" t="str">
        <f t="shared" si="48"/>
        <v>thin dgemm blis close elapsed2Avg</v>
      </c>
      <c r="AP10" t="str">
        <f t="shared" si="48"/>
        <v>thin dgemm blis close GFLOPS_Avg</v>
      </c>
      <c r="AQ10" t="str">
        <f t="shared" si="48"/>
        <v>thin dgemm blis spread CNT</v>
      </c>
      <c r="AR10" t="str">
        <f t="shared" si="48"/>
        <v>thin dgemm blis spread elapsed1Avg</v>
      </c>
      <c r="AS10" t="str">
        <f t="shared" si="48"/>
        <v>thin dgemm blis spread elapsed2Avg</v>
      </c>
      <c r="AT10" t="str">
        <f t="shared" si="48"/>
        <v>thin dgemm blis spread GFLOPS_Avg</v>
      </c>
      <c r="AU10" t="str">
        <f t="shared" si="48"/>
        <v>thin dgemm mkl close CNT</v>
      </c>
      <c r="AV10" t="str">
        <f t="shared" si="48"/>
        <v>thin dgemm mkl close elapsed1Avg</v>
      </c>
      <c r="AW10" t="str">
        <f t="shared" si="48"/>
        <v>thin dgemm mkl close elapsed2Avg</v>
      </c>
      <c r="AX10" t="str">
        <f t="shared" si="48"/>
        <v>thin dgemm mkl close GFLOPS_Avg</v>
      </c>
      <c r="AY10" t="str">
        <f t="shared" si="48"/>
        <v>thin dgemm mkl spread CNT</v>
      </c>
      <c r="AZ10" t="str">
        <f t="shared" si="48"/>
        <v>thin dgemm mkl spread elapsed1Avg</v>
      </c>
      <c r="BA10" t="str">
        <f t="shared" si="48"/>
        <v>thin dgemm mkl spread elapsed2Avg</v>
      </c>
      <c r="BB10" t="str">
        <f t="shared" si="48"/>
        <v>thin dgemm mkl spread GFLOPS_Avg</v>
      </c>
      <c r="BC10" t="str">
        <f t="shared" si="48"/>
        <v>thin dgemm oblas close CNT</v>
      </c>
      <c r="BD10" t="str">
        <f t="shared" si="48"/>
        <v>thin dgemm oblas close elapsed1Avg</v>
      </c>
      <c r="BE10" t="str">
        <f t="shared" si="48"/>
        <v>thin dgemm oblas close elapsed2Avg</v>
      </c>
      <c r="BF10" t="str">
        <f t="shared" si="48"/>
        <v>thin dgemm oblas close GFLOPS_Avg</v>
      </c>
      <c r="BG10" t="str">
        <f t="shared" si="48"/>
        <v>thin dgemm oblas spread CNT</v>
      </c>
      <c r="BH10" t="str">
        <f t="shared" si="48"/>
        <v>thin dgemm oblas spread elapsed1Avg</v>
      </c>
      <c r="BI10" t="str">
        <f t="shared" si="48"/>
        <v>thin dgemm oblas spread elapsed2Avg</v>
      </c>
      <c r="BJ10" t="str">
        <f t="shared" si="48"/>
        <v>thin dgemm oblas spread GFLOPS_Avg</v>
      </c>
      <c r="BK10" t="str">
        <f t="shared" si="48"/>
        <v>thin sgemm blis close CNT</v>
      </c>
      <c r="BL10" t="str">
        <f t="shared" si="48"/>
        <v>thin sgemm blis close elapsed1Avg</v>
      </c>
      <c r="BM10" t="str">
        <f t="shared" si="48"/>
        <v>thin sgemm blis close elapsed2Avg</v>
      </c>
      <c r="BN10" t="str">
        <f t="shared" si="48"/>
        <v>thin sgemm blis close GFLOPS_Avg</v>
      </c>
      <c r="BO10" t="str">
        <f t="shared" si="48"/>
        <v>thin sgemm blis spread CNT</v>
      </c>
      <c r="BP10" t="str">
        <f t="shared" ref="BP10:EA10" si="49">BP1&amp;" "&amp;BP2&amp;" "&amp;BP3&amp;" "&amp;BP6&amp;" "&amp;BP8</f>
        <v>thin sgemm blis spread elapsed1Avg</v>
      </c>
      <c r="BQ10" t="str">
        <f t="shared" si="49"/>
        <v>thin sgemm blis spread elapsed2Avg</v>
      </c>
      <c r="BR10" t="str">
        <f t="shared" si="49"/>
        <v>thin sgemm blis spread GFLOPS_Avg</v>
      </c>
      <c r="BS10" t="str">
        <f t="shared" si="49"/>
        <v>thin sgemm mkl close CNT</v>
      </c>
      <c r="BT10" t="str">
        <f t="shared" si="49"/>
        <v>thin sgemm mkl close elapsed1Avg</v>
      </c>
      <c r="BU10" t="str">
        <f t="shared" si="49"/>
        <v>thin sgemm mkl close elapsed2Avg</v>
      </c>
      <c r="BV10" t="str">
        <f t="shared" si="49"/>
        <v>thin sgemm mkl close GFLOPS_Avg</v>
      </c>
      <c r="BW10" t="str">
        <f t="shared" si="49"/>
        <v>thin sgemm mkl spread CNT</v>
      </c>
      <c r="BX10" t="str">
        <f t="shared" si="49"/>
        <v>thin sgemm mkl spread elapsed1Avg</v>
      </c>
      <c r="BY10" t="str">
        <f t="shared" si="49"/>
        <v>thin sgemm mkl spread elapsed2Avg</v>
      </c>
      <c r="BZ10" t="str">
        <f t="shared" si="49"/>
        <v>thin sgemm mkl spread GFLOPS_Avg</v>
      </c>
      <c r="CA10" t="str">
        <f t="shared" si="49"/>
        <v>thin sgemm oblas close CNT</v>
      </c>
      <c r="CB10" t="str">
        <f t="shared" si="49"/>
        <v>thin sgemm oblas close elapsed1Avg</v>
      </c>
      <c r="CC10" t="str">
        <f t="shared" si="49"/>
        <v>thin sgemm oblas close elapsed2Avg</v>
      </c>
      <c r="CD10" t="str">
        <f t="shared" si="49"/>
        <v>thin sgemm oblas close GFLOPS_Avg</v>
      </c>
      <c r="CE10" t="str">
        <f t="shared" si="49"/>
        <v>thin sgemm oblas spread CNT</v>
      </c>
      <c r="CF10" t="str">
        <f t="shared" si="49"/>
        <v>thin sgemm oblas spread elapsed1Avg</v>
      </c>
      <c r="CG10" t="str">
        <f t="shared" si="49"/>
        <v>thin sgemm oblas spread elapsed2Avg</v>
      </c>
      <c r="CH10" t="str">
        <f t="shared" si="49"/>
        <v>thin sgemm oblas spread GFLOPS_Avg</v>
      </c>
      <c r="CI10" t="str">
        <f t="shared" si="49"/>
        <v>thin sgemm oblas spread GFLOPS_Avg</v>
      </c>
      <c r="CJ10" t="str">
        <f t="shared" si="49"/>
        <v>thin sgemm oblas spread GFLOPS_Avg</v>
      </c>
      <c r="CK10" t="str">
        <f t="shared" si="49"/>
        <v>thin sgemm oblas spread GFLOPS_Avg</v>
      </c>
      <c r="CL10" t="str">
        <f t="shared" si="49"/>
        <v>thin sgemm oblas spread GFLOPS_Avg</v>
      </c>
      <c r="CM10" t="str">
        <f t="shared" si="49"/>
        <v>thin sgemm oblas spread GFLOPS_Avg</v>
      </c>
      <c r="CN10" t="str">
        <f t="shared" si="49"/>
        <v>thin sgemm oblas spread GFLOPS_Avg</v>
      </c>
      <c r="CO10" t="str">
        <f t="shared" si="49"/>
        <v>thin sgemm oblas spread GFLOPS_Avg</v>
      </c>
      <c r="CP10" t="str">
        <f t="shared" si="49"/>
        <v>thin sgemm oblas spread GFLOPS_Avg</v>
      </c>
      <c r="CQ10" t="str">
        <f t="shared" si="49"/>
        <v>thin sgemm oblas spread GFLOPS_Avg</v>
      </c>
      <c r="CR10" t="str">
        <f t="shared" si="49"/>
        <v>thin sgemm oblas spread GFLOPS_Avg</v>
      </c>
      <c r="CS10" t="str">
        <f t="shared" si="49"/>
        <v>thin sgemm oblas spread GFLOPS_Avg</v>
      </c>
      <c r="CT10" t="str">
        <f t="shared" si="49"/>
        <v>thin sgemm oblas spread GFLOPS_Avg</v>
      </c>
      <c r="CU10" t="str">
        <f t="shared" si="49"/>
        <v>thin sgemm oblas spread GFLOPS_Avg</v>
      </c>
      <c r="CV10" t="str">
        <f t="shared" si="49"/>
        <v>thin sgemm oblas spread GFLOPS_Avg</v>
      </c>
      <c r="CW10" t="str">
        <f t="shared" si="49"/>
        <v>thin sgemm oblas spread GFLOPS_Avg</v>
      </c>
      <c r="CX10" t="str">
        <f t="shared" si="49"/>
        <v>thin sgemm oblas spread GFLOPS_Avg</v>
      </c>
      <c r="CY10" t="str">
        <f t="shared" si="49"/>
        <v>thin sgemm oblas spread GFLOPS_Avg</v>
      </c>
      <c r="CZ10" t="str">
        <f t="shared" si="49"/>
        <v>thin sgemm oblas spread GFLOPS_Avg</v>
      </c>
      <c r="DA10" t="str">
        <f t="shared" si="49"/>
        <v>thin sgemm oblas spread GFLOPS_Avg</v>
      </c>
      <c r="DB10" t="str">
        <f t="shared" si="49"/>
        <v>thin sgemm oblas spread GFLOPS_Avg</v>
      </c>
      <c r="DC10" t="str">
        <f t="shared" si="49"/>
        <v>thin sgemm oblas spread GFLOPS_Avg</v>
      </c>
      <c r="DD10" t="str">
        <f t="shared" si="49"/>
        <v>thin sgemm oblas spread GFLOPS_Avg</v>
      </c>
      <c r="DE10" t="str">
        <f t="shared" si="49"/>
        <v>thin sgemm oblas spread GFLOPS_Avg</v>
      </c>
      <c r="DF10" t="str">
        <f t="shared" si="49"/>
        <v>thin sgemm oblas spread GFLOPS_Avg</v>
      </c>
      <c r="DG10" t="str">
        <f t="shared" si="49"/>
        <v>thin sgemm oblas spread GFLOPS_Avg</v>
      </c>
      <c r="DH10" t="str">
        <f t="shared" si="49"/>
        <v>thin sgemm oblas spread GFLOPS_Avg</v>
      </c>
      <c r="DI10" t="str">
        <f t="shared" si="49"/>
        <v>thin sgemm oblas spread GFLOPS_Avg</v>
      </c>
      <c r="DJ10" t="str">
        <f t="shared" si="49"/>
        <v>thin sgemm oblas spread GFLOPS_Avg</v>
      </c>
      <c r="DK10" t="str">
        <f t="shared" si="49"/>
        <v>thin sgemm oblas spread GFLOPS_Avg</v>
      </c>
      <c r="DL10" t="str">
        <f t="shared" si="49"/>
        <v>thin sgemm oblas spread GFLOPS_Avg</v>
      </c>
      <c r="DM10" t="str">
        <f t="shared" si="49"/>
        <v>thin sgemm oblas spread GFLOPS_Avg</v>
      </c>
      <c r="DN10" t="str">
        <f t="shared" si="49"/>
        <v>thin sgemm oblas spread GFLOPS_Avg</v>
      </c>
      <c r="DO10" t="str">
        <f t="shared" si="49"/>
        <v>thin sgemm oblas spread GFLOPS_Avg</v>
      </c>
      <c r="DP10" t="str">
        <f t="shared" si="49"/>
        <v>thin sgemm oblas spread GFLOPS_Avg</v>
      </c>
      <c r="DQ10" t="str">
        <f t="shared" si="49"/>
        <v>thin sgemm oblas spread GFLOPS_Avg</v>
      </c>
      <c r="DR10" t="str">
        <f t="shared" si="49"/>
        <v>thin sgemm oblas spread GFLOPS_Avg</v>
      </c>
      <c r="DS10" t="str">
        <f t="shared" si="49"/>
        <v>thin sgemm oblas spread GFLOPS_Avg</v>
      </c>
      <c r="DT10" t="str">
        <f t="shared" si="49"/>
        <v>thin sgemm oblas spread GFLOPS_Avg</v>
      </c>
      <c r="DU10" t="str">
        <f t="shared" si="49"/>
        <v>thin sgemm oblas spread GFLOPS_Avg</v>
      </c>
      <c r="DV10" t="str">
        <f t="shared" si="49"/>
        <v>thin sgemm oblas spread GFLOPS_Avg</v>
      </c>
      <c r="DW10" t="str">
        <f t="shared" si="49"/>
        <v>thin sgemm oblas spread GFLOPS_Avg</v>
      </c>
      <c r="DX10" t="str">
        <f t="shared" si="49"/>
        <v>thin sgemm oblas spread GFLOPS_Avg</v>
      </c>
      <c r="DY10" t="str">
        <f t="shared" si="49"/>
        <v>thin sgemm oblas spread GFLOPS_Avg</v>
      </c>
      <c r="DZ10" t="str">
        <f t="shared" si="49"/>
        <v>thin sgemm oblas spread GFLOPS_Avg</v>
      </c>
      <c r="EA10" t="str">
        <f t="shared" si="49"/>
        <v>thin sgemm oblas spread GFLOPS_Avg</v>
      </c>
      <c r="EB10" t="str">
        <f t="shared" ref="EB10:GM10" si="50">EB1&amp;" "&amp;EB2&amp;" "&amp;EB3&amp;" "&amp;EB6&amp;" "&amp;EB8</f>
        <v>thin sgemm oblas spread GFLOPS_Avg</v>
      </c>
      <c r="EC10" t="str">
        <f t="shared" si="50"/>
        <v>thin sgemm oblas spread GFLOPS_Avg</v>
      </c>
      <c r="ED10" t="str">
        <f t="shared" si="50"/>
        <v>thin sgemm oblas spread GFLOPS_Avg</v>
      </c>
      <c r="EE10" t="str">
        <f t="shared" si="50"/>
        <v>thin sgemm oblas spread GFLOPS_Avg</v>
      </c>
      <c r="EF10" t="str">
        <f t="shared" si="50"/>
        <v>thin sgemm oblas spread GFLOPS_Avg</v>
      </c>
      <c r="EG10" t="str">
        <f t="shared" si="50"/>
        <v>thin sgemm oblas spread GFLOPS_Avg</v>
      </c>
      <c r="EH10" t="str">
        <f t="shared" si="50"/>
        <v>thin sgemm oblas spread GFLOPS_Avg</v>
      </c>
      <c r="EI10" t="str">
        <f t="shared" si="50"/>
        <v>thin sgemm oblas spread GFLOPS_Avg</v>
      </c>
      <c r="EJ10" t="str">
        <f t="shared" si="50"/>
        <v>thin sgemm oblas spread GFLOPS_Avg</v>
      </c>
      <c r="EK10" t="str">
        <f t="shared" si="50"/>
        <v>thin sgemm oblas spread GFLOPS_Avg</v>
      </c>
      <c r="EL10" t="str">
        <f t="shared" si="50"/>
        <v>thin sgemm oblas spread GFLOPS_Avg</v>
      </c>
      <c r="EM10" t="str">
        <f t="shared" si="50"/>
        <v>thin sgemm oblas spread GFLOPS_Avg</v>
      </c>
      <c r="EN10" t="str">
        <f t="shared" si="50"/>
        <v>thin sgemm oblas spread GFLOPS_Avg</v>
      </c>
      <c r="EO10" t="str">
        <f t="shared" si="50"/>
        <v>thin sgemm oblas spread GFLOPS_Avg</v>
      </c>
      <c r="EP10" t="str">
        <f t="shared" si="50"/>
        <v>thin sgemm oblas spread GFLOPS_Avg</v>
      </c>
      <c r="EQ10" t="str">
        <f t="shared" si="50"/>
        <v>thin sgemm oblas spread GFLOPS_Avg</v>
      </c>
      <c r="ER10" t="str">
        <f t="shared" si="50"/>
        <v>thin sgemm oblas spread GFLOPS_Avg</v>
      </c>
      <c r="ES10" t="str">
        <f t="shared" si="50"/>
        <v>thin sgemm oblas spread GFLOPS_Avg</v>
      </c>
      <c r="ET10" t="str">
        <f t="shared" si="50"/>
        <v>thin sgemm oblas spread GFLOPS_Avg</v>
      </c>
      <c r="EU10" t="str">
        <f t="shared" si="50"/>
        <v>thin sgemm oblas spread GFLOPS_Avg</v>
      </c>
      <c r="EV10" t="str">
        <f t="shared" si="50"/>
        <v>thin sgemm oblas spread GFLOPS_Avg</v>
      </c>
      <c r="EW10" t="str">
        <f t="shared" si="50"/>
        <v>thin sgemm oblas spread GFLOPS_Avg</v>
      </c>
      <c r="EX10" t="str">
        <f t="shared" si="50"/>
        <v>thin sgemm oblas spread GFLOPS_Avg</v>
      </c>
      <c r="EY10" t="str">
        <f t="shared" si="50"/>
        <v>thin sgemm oblas spread GFLOPS_Avg</v>
      </c>
      <c r="EZ10" t="str">
        <f t="shared" si="50"/>
        <v>thin sgemm oblas spread GFLOPS_Avg</v>
      </c>
      <c r="FA10" t="str">
        <f t="shared" si="50"/>
        <v>thin sgemm oblas spread GFLOPS_Avg</v>
      </c>
      <c r="FB10" t="str">
        <f t="shared" si="50"/>
        <v>thin sgemm oblas spread GFLOPS_Avg</v>
      </c>
      <c r="FC10" t="str">
        <f t="shared" si="50"/>
        <v>thin sgemm oblas spread GFLOPS_Avg</v>
      </c>
      <c r="FD10" t="str">
        <f t="shared" si="50"/>
        <v>thin sgemm oblas spread GFLOPS_Avg</v>
      </c>
      <c r="FE10" t="str">
        <f t="shared" si="50"/>
        <v>thin sgemm oblas spread GFLOPS_Avg</v>
      </c>
      <c r="FF10" t="str">
        <f t="shared" si="50"/>
        <v>thin sgemm oblas spread GFLOPS_Avg</v>
      </c>
      <c r="FG10" t="str">
        <f t="shared" si="50"/>
        <v>thin sgemm oblas spread GFLOPS_Avg</v>
      </c>
      <c r="FH10" t="str">
        <f t="shared" si="50"/>
        <v>thin sgemm oblas spread GFLOPS_Avg</v>
      </c>
      <c r="FI10" t="str">
        <f t="shared" si="50"/>
        <v>thin sgemm oblas spread GFLOPS_Avg</v>
      </c>
      <c r="FJ10" t="str">
        <f t="shared" si="50"/>
        <v>thin sgemm oblas spread GFLOPS_Avg</v>
      </c>
      <c r="FK10" t="str">
        <f t="shared" si="50"/>
        <v>thin sgemm oblas spread GFLOPS_Avg</v>
      </c>
      <c r="FL10" t="str">
        <f t="shared" si="50"/>
        <v>thin sgemm oblas spread GFLOPS_Avg</v>
      </c>
      <c r="FM10" t="str">
        <f t="shared" si="50"/>
        <v>thin sgemm oblas spread GFLOPS_Avg</v>
      </c>
      <c r="FN10" t="str">
        <f t="shared" si="50"/>
        <v>thin sgemm oblas spread GFLOPS_Avg</v>
      </c>
      <c r="FO10" t="str">
        <f t="shared" si="50"/>
        <v>thin sgemm oblas spread GFLOPS_Avg</v>
      </c>
      <c r="FP10" t="str">
        <f t="shared" si="50"/>
        <v>thin sgemm oblas spread GFLOPS_Avg</v>
      </c>
      <c r="FQ10" t="str">
        <f t="shared" si="50"/>
        <v>thin sgemm oblas spread GFLOPS_Avg</v>
      </c>
      <c r="FR10" t="str">
        <f t="shared" si="50"/>
        <v>thin sgemm oblas spread GFLOPS_Avg</v>
      </c>
      <c r="FS10" t="str">
        <f t="shared" si="50"/>
        <v>thin sgemm oblas spread GFLOPS_Avg</v>
      </c>
      <c r="FT10" t="str">
        <f t="shared" si="50"/>
        <v>thin sgemm oblas spread GFLOPS_Avg</v>
      </c>
      <c r="FU10" t="str">
        <f t="shared" si="50"/>
        <v>thin sgemm oblas spread GFLOPS_Avg</v>
      </c>
      <c r="FV10" t="str">
        <f t="shared" si="50"/>
        <v>thin sgemm oblas spread GFLOPS_Avg</v>
      </c>
      <c r="FW10" t="str">
        <f t="shared" si="50"/>
        <v>thin sgemm oblas spread GFLOPS_Avg</v>
      </c>
      <c r="FX10" t="str">
        <f t="shared" si="50"/>
        <v>thin sgemm oblas spread GFLOPS_Avg</v>
      </c>
      <c r="FY10" t="str">
        <f t="shared" si="50"/>
        <v>thin sgemm oblas spread GFLOPS_Avg</v>
      </c>
      <c r="FZ10" t="str">
        <f t="shared" si="50"/>
        <v>thin sgemm oblas spread GFLOPS_Avg</v>
      </c>
      <c r="GA10" t="str">
        <f t="shared" si="50"/>
        <v>thin sgemm oblas spread GFLOPS_Avg</v>
      </c>
      <c r="GB10" t="str">
        <f t="shared" si="50"/>
        <v>thin sgemm oblas spread GFLOPS_Avg</v>
      </c>
      <c r="GC10" t="str">
        <f t="shared" si="50"/>
        <v>thin sgemm oblas spread GFLOPS_Avg</v>
      </c>
      <c r="GD10" t="str">
        <f t="shared" si="50"/>
        <v>thin sgemm oblas spread GFLOPS_Avg</v>
      </c>
      <c r="GE10" t="str">
        <f t="shared" si="50"/>
        <v>thin sgemm oblas spread GFLOPS_Avg</v>
      </c>
      <c r="GF10" t="str">
        <f t="shared" si="50"/>
        <v>thin sgemm oblas spread GFLOPS_Avg</v>
      </c>
      <c r="GG10" t="str">
        <f t="shared" si="50"/>
        <v>thin sgemm oblas spread GFLOPS_Avg</v>
      </c>
      <c r="GH10" t="str">
        <f t="shared" si="50"/>
        <v>thin sgemm oblas spread GFLOPS_Avg</v>
      </c>
      <c r="GI10" t="str">
        <f t="shared" si="50"/>
        <v>thin sgemm oblas spread GFLOPS_Avg</v>
      </c>
      <c r="GJ10" t="str">
        <f t="shared" si="50"/>
        <v>thin sgemm oblas spread GFLOPS_Avg</v>
      </c>
      <c r="GK10" t="str">
        <f t="shared" si="50"/>
        <v>thin sgemm oblas spread GFLOPS_Avg</v>
      </c>
      <c r="GL10" t="str">
        <f t="shared" si="50"/>
        <v>thin sgemm oblas spread GFLOPS_Avg</v>
      </c>
      <c r="GM10" t="str">
        <f t="shared" si="50"/>
        <v>thin sgemm oblas spread GFLOPS_Avg</v>
      </c>
      <c r="GN10" t="str">
        <f t="shared" ref="GN10:IY10" si="51">GN1&amp;" "&amp;GN2&amp;" "&amp;GN3&amp;" "&amp;GN6&amp;" "&amp;GN8</f>
        <v>thin sgemm oblas spread GFLOPS_Avg</v>
      </c>
      <c r="GO10" t="str">
        <f t="shared" si="51"/>
        <v>thin sgemm oblas spread GFLOPS_Avg</v>
      </c>
      <c r="GP10" t="str">
        <f t="shared" si="51"/>
        <v>thin sgemm oblas spread GFLOPS_Avg</v>
      </c>
      <c r="GQ10" t="str">
        <f t="shared" si="51"/>
        <v>thin sgemm oblas spread GFLOPS_Avg</v>
      </c>
      <c r="GR10" t="str">
        <f t="shared" si="51"/>
        <v>thin sgemm oblas spread GFLOPS_Avg</v>
      </c>
      <c r="GS10" t="str">
        <f t="shared" si="51"/>
        <v>thin sgemm oblas spread GFLOPS_Avg</v>
      </c>
      <c r="GT10" t="str">
        <f t="shared" si="51"/>
        <v>thin sgemm oblas spread GFLOPS_Avg</v>
      </c>
      <c r="GU10" t="str">
        <f t="shared" si="51"/>
        <v>thin sgemm oblas spread GFLOPS_Avg</v>
      </c>
      <c r="GV10" t="str">
        <f t="shared" si="51"/>
        <v>thin sgemm oblas spread GFLOPS_Avg</v>
      </c>
      <c r="GW10" t="str">
        <f t="shared" si="51"/>
        <v>thin sgemm oblas spread GFLOPS_Avg</v>
      </c>
      <c r="GX10" t="str">
        <f t="shared" si="51"/>
        <v>thin sgemm oblas spread GFLOPS_Avg</v>
      </c>
      <c r="GY10" t="str">
        <f t="shared" si="51"/>
        <v>thin sgemm oblas spread GFLOPS_Avg</v>
      </c>
      <c r="GZ10" t="str">
        <f t="shared" si="51"/>
        <v>thin sgemm oblas spread GFLOPS_Avg</v>
      </c>
      <c r="HA10" t="str">
        <f t="shared" si="51"/>
        <v>thin sgemm oblas spread GFLOPS_Avg</v>
      </c>
      <c r="HB10" t="str">
        <f t="shared" si="51"/>
        <v>thin sgemm oblas spread GFLOPS_Avg</v>
      </c>
      <c r="HC10" t="str">
        <f t="shared" si="51"/>
        <v>thin sgemm oblas spread GFLOPS_Avg</v>
      </c>
      <c r="HD10" t="str">
        <f t="shared" si="51"/>
        <v>thin sgemm oblas spread GFLOPS_Avg</v>
      </c>
      <c r="HE10" t="str">
        <f t="shared" si="51"/>
        <v>thin sgemm oblas spread GFLOPS_Avg</v>
      </c>
      <c r="HF10" t="str">
        <f t="shared" si="51"/>
        <v>thin sgemm oblas spread GFLOPS_Avg</v>
      </c>
      <c r="HG10" t="str">
        <f t="shared" si="51"/>
        <v>thin sgemm oblas spread GFLOPS_Avg</v>
      </c>
      <c r="HH10" t="str">
        <f t="shared" si="51"/>
        <v>thin sgemm oblas spread GFLOPS_Avg</v>
      </c>
      <c r="HI10" t="str">
        <f t="shared" si="51"/>
        <v>thin sgemm oblas spread GFLOPS_Avg</v>
      </c>
      <c r="HJ10" t="str">
        <f t="shared" si="51"/>
        <v>thin sgemm oblas spread GFLOPS_Avg</v>
      </c>
      <c r="HK10" t="str">
        <f t="shared" si="51"/>
        <v>thin sgemm oblas spread GFLOPS_Avg</v>
      </c>
      <c r="HL10" t="str">
        <f t="shared" si="51"/>
        <v>thin sgemm oblas spread GFLOPS_Avg</v>
      </c>
      <c r="HM10" t="str">
        <f t="shared" si="51"/>
        <v>thin sgemm oblas spread GFLOPS_Avg</v>
      </c>
      <c r="HN10" t="str">
        <f t="shared" si="51"/>
        <v>thin sgemm oblas spread GFLOPS_Avg</v>
      </c>
      <c r="HO10" t="str">
        <f t="shared" si="51"/>
        <v>thin sgemm oblas spread GFLOPS_Avg</v>
      </c>
      <c r="HP10" t="str">
        <f t="shared" si="51"/>
        <v>thin sgemm oblas spread GFLOPS_Avg</v>
      </c>
      <c r="HQ10" t="str">
        <f t="shared" si="51"/>
        <v>thin sgemm oblas spread GFLOPS_Avg</v>
      </c>
      <c r="HR10" t="str">
        <f t="shared" si="51"/>
        <v>thin sgemm oblas spread GFLOPS_Avg</v>
      </c>
      <c r="HS10" t="str">
        <f t="shared" si="51"/>
        <v>thin sgemm oblas spread GFLOPS_Avg</v>
      </c>
      <c r="HT10" t="str">
        <f t="shared" si="51"/>
        <v>thin sgemm oblas spread GFLOPS_Avg</v>
      </c>
      <c r="HU10" t="str">
        <f t="shared" si="51"/>
        <v>thin sgemm oblas spread GFLOPS_Avg</v>
      </c>
      <c r="HV10" t="str">
        <f t="shared" si="51"/>
        <v>thin sgemm oblas spread GFLOPS_Avg</v>
      </c>
      <c r="HW10" t="str">
        <f t="shared" si="51"/>
        <v>thin sgemm oblas spread GFLOPS_Avg</v>
      </c>
      <c r="HX10" t="str">
        <f t="shared" si="51"/>
        <v>thin sgemm oblas spread GFLOPS_Avg</v>
      </c>
      <c r="HY10" t="str">
        <f t="shared" si="51"/>
        <v>thin sgemm oblas spread GFLOPS_Avg</v>
      </c>
      <c r="HZ10" t="str">
        <f t="shared" si="51"/>
        <v>thin sgemm oblas spread GFLOPS_Avg</v>
      </c>
      <c r="IA10" t="str">
        <f t="shared" si="51"/>
        <v>thin sgemm oblas spread GFLOPS_Avg</v>
      </c>
      <c r="IB10" t="str">
        <f t="shared" si="51"/>
        <v>thin sgemm oblas spread GFLOPS_Avg</v>
      </c>
      <c r="IC10" t="str">
        <f t="shared" si="51"/>
        <v>thin sgemm oblas spread GFLOPS_Avg</v>
      </c>
      <c r="ID10" t="str">
        <f t="shared" si="51"/>
        <v>thin sgemm oblas spread GFLOPS_Avg</v>
      </c>
      <c r="IE10" t="str">
        <f t="shared" si="51"/>
        <v>thin sgemm oblas spread GFLOPS_Avg</v>
      </c>
      <c r="IF10" t="str">
        <f t="shared" si="51"/>
        <v>thin sgemm oblas spread GFLOPS_Avg</v>
      </c>
      <c r="IG10" t="str">
        <f t="shared" si="51"/>
        <v>thin sgemm oblas spread GFLOPS_Avg</v>
      </c>
      <c r="IH10" t="str">
        <f t="shared" si="51"/>
        <v>thin sgemm oblas spread GFLOPS_Avg</v>
      </c>
      <c r="II10" t="str">
        <f t="shared" si="51"/>
        <v>thin sgemm oblas spread GFLOPS_Avg</v>
      </c>
      <c r="IJ10" t="str">
        <f t="shared" si="51"/>
        <v>thin sgemm oblas spread GFLOPS_Avg</v>
      </c>
      <c r="IK10" t="str">
        <f t="shared" si="51"/>
        <v>thin sgemm oblas spread GFLOPS_Avg</v>
      </c>
      <c r="IL10" t="str">
        <f t="shared" si="51"/>
        <v>thin sgemm oblas spread GFLOPS_Avg</v>
      </c>
      <c r="IM10" t="str">
        <f t="shared" si="51"/>
        <v>thin sgemm oblas spread GFLOPS_Avg</v>
      </c>
      <c r="IN10" t="str">
        <f t="shared" si="51"/>
        <v>thin sgemm oblas spread GFLOPS_Avg</v>
      </c>
      <c r="IO10" t="str">
        <f t="shared" si="51"/>
        <v>thin sgemm oblas spread GFLOPS_Avg</v>
      </c>
      <c r="IP10" t="str">
        <f t="shared" si="51"/>
        <v>thin sgemm oblas spread GFLOPS_Avg</v>
      </c>
      <c r="IQ10" t="str">
        <f t="shared" si="51"/>
        <v>thin sgemm oblas spread GFLOPS_Avg</v>
      </c>
      <c r="IR10" t="str">
        <f t="shared" si="51"/>
        <v>thin sgemm oblas spread GFLOPS_Avg</v>
      </c>
      <c r="IS10" t="str">
        <f t="shared" si="51"/>
        <v>thin sgemm oblas spread GFLOPS_Avg</v>
      </c>
      <c r="IT10" t="str">
        <f t="shared" si="51"/>
        <v>thin sgemm oblas spread GFLOPS_Avg</v>
      </c>
      <c r="IU10" t="str">
        <f t="shared" si="51"/>
        <v>thin sgemm oblas spread GFLOPS_Avg</v>
      </c>
      <c r="IV10" t="str">
        <f t="shared" si="51"/>
        <v>thin sgemm oblas spread GFLOPS_Avg</v>
      </c>
      <c r="IW10" t="str">
        <f t="shared" si="51"/>
        <v>thin sgemm oblas spread GFLOPS_Avg</v>
      </c>
      <c r="IX10" t="str">
        <f t="shared" si="51"/>
        <v>thin sgemm oblas spread GFLOPS_Avg</v>
      </c>
      <c r="IY10" t="str">
        <f t="shared" si="51"/>
        <v>thin sgemm oblas spread GFLOPS_Avg</v>
      </c>
      <c r="IZ10" t="str">
        <f t="shared" ref="IZ10:LK10" si="52">IZ1&amp;" "&amp;IZ2&amp;" "&amp;IZ3&amp;" "&amp;IZ6&amp;" "&amp;IZ8</f>
        <v>thin sgemm oblas spread GFLOPS_Avg</v>
      </c>
      <c r="JA10" t="str">
        <f t="shared" si="52"/>
        <v>thin sgemm oblas spread GFLOPS_Avg</v>
      </c>
      <c r="JB10" t="str">
        <f t="shared" si="52"/>
        <v>thin sgemm oblas spread GFLOPS_Avg</v>
      </c>
      <c r="JC10" t="str">
        <f t="shared" si="52"/>
        <v>thin sgemm oblas spread GFLOPS_Avg</v>
      </c>
      <c r="JD10" t="str">
        <f t="shared" si="52"/>
        <v>thin sgemm oblas spread GFLOPS_Avg</v>
      </c>
      <c r="JE10" t="str">
        <f t="shared" si="52"/>
        <v>thin sgemm oblas spread GFLOPS_Avg</v>
      </c>
      <c r="JF10" t="str">
        <f t="shared" si="52"/>
        <v>thin sgemm oblas spread GFLOPS_Avg</v>
      </c>
      <c r="JG10" t="str">
        <f t="shared" si="52"/>
        <v>thin sgemm oblas spread GFLOPS_Avg</v>
      </c>
      <c r="JH10" t="str">
        <f t="shared" si="52"/>
        <v>thin sgemm oblas spread GFLOPS_Avg</v>
      </c>
      <c r="JI10" t="str">
        <f t="shared" si="52"/>
        <v>thin sgemm oblas spread GFLOPS_Avg</v>
      </c>
      <c r="JJ10" t="str">
        <f t="shared" si="52"/>
        <v>thin sgemm oblas spread GFLOPS_Avg</v>
      </c>
      <c r="JK10" t="str">
        <f t="shared" si="52"/>
        <v>thin sgemm oblas spread GFLOPS_Avg</v>
      </c>
      <c r="JL10" t="str">
        <f t="shared" si="52"/>
        <v>thin sgemm oblas spread GFLOPS_Avg</v>
      </c>
      <c r="JM10" t="str">
        <f t="shared" si="52"/>
        <v>thin sgemm oblas spread GFLOPS_Avg</v>
      </c>
      <c r="JN10" t="str">
        <f t="shared" si="52"/>
        <v>thin sgemm oblas spread GFLOPS_Avg</v>
      </c>
      <c r="JO10" t="str">
        <f t="shared" si="52"/>
        <v>thin sgemm oblas spread GFLOPS_Avg</v>
      </c>
      <c r="JP10" t="str">
        <f t="shared" si="52"/>
        <v>thin sgemm oblas spread GFLOPS_Avg</v>
      </c>
      <c r="JQ10" t="str">
        <f t="shared" si="52"/>
        <v>thin sgemm oblas spread GFLOPS_Avg</v>
      </c>
      <c r="JR10" t="str">
        <f t="shared" si="52"/>
        <v>thin sgemm oblas spread GFLOPS_Avg</v>
      </c>
      <c r="JS10" t="str">
        <f t="shared" si="52"/>
        <v>thin sgemm oblas spread GFLOPS_Avg</v>
      </c>
      <c r="JT10" t="str">
        <f t="shared" si="52"/>
        <v>thin sgemm oblas spread GFLOPS_Avg</v>
      </c>
      <c r="JU10" t="str">
        <f t="shared" si="52"/>
        <v>thin sgemm oblas spread GFLOPS_Avg</v>
      </c>
      <c r="JV10" t="str">
        <f t="shared" si="52"/>
        <v>thin sgemm oblas spread GFLOPS_Avg</v>
      </c>
      <c r="JW10" t="str">
        <f t="shared" si="52"/>
        <v>thin sgemm oblas spread GFLOPS_Avg</v>
      </c>
      <c r="JX10" t="str">
        <f t="shared" si="52"/>
        <v>thin sgemm oblas spread GFLOPS_Avg</v>
      </c>
      <c r="JY10" t="str">
        <f t="shared" si="52"/>
        <v>thin sgemm oblas spread GFLOPS_Avg</v>
      </c>
      <c r="JZ10" t="str">
        <f t="shared" si="52"/>
        <v>thin sgemm oblas spread GFLOPS_Avg</v>
      </c>
      <c r="KA10" t="str">
        <f t="shared" si="52"/>
        <v>thin sgemm oblas spread GFLOPS_Avg</v>
      </c>
      <c r="KB10" t="str">
        <f t="shared" si="52"/>
        <v>thin sgemm oblas spread GFLOPS_Avg</v>
      </c>
      <c r="KC10" t="str">
        <f t="shared" si="52"/>
        <v>thin sgemm oblas spread GFLOPS_Avg</v>
      </c>
      <c r="KD10" t="str">
        <f t="shared" si="52"/>
        <v>thin sgemm oblas spread GFLOPS_Avg</v>
      </c>
      <c r="KE10" t="str">
        <f t="shared" si="52"/>
        <v>thin sgemm oblas spread GFLOPS_Avg</v>
      </c>
      <c r="KF10" t="str">
        <f t="shared" si="52"/>
        <v>thin sgemm oblas spread GFLOPS_Avg</v>
      </c>
      <c r="KG10" t="str">
        <f t="shared" si="52"/>
        <v>thin sgemm oblas spread GFLOPS_Avg</v>
      </c>
      <c r="KH10" t="str">
        <f t="shared" si="52"/>
        <v>thin sgemm oblas spread GFLOPS_Avg</v>
      </c>
      <c r="KI10" t="str">
        <f t="shared" si="52"/>
        <v>thin sgemm oblas spread GFLOPS_Avg</v>
      </c>
      <c r="KJ10" t="str">
        <f t="shared" si="52"/>
        <v>thin sgemm oblas spread GFLOPS_Avg</v>
      </c>
      <c r="KK10" t="str">
        <f t="shared" si="52"/>
        <v>thin sgemm oblas spread GFLOPS_Avg</v>
      </c>
      <c r="KL10" t="str">
        <f t="shared" si="52"/>
        <v>thin sgemm oblas spread GFLOPS_Avg</v>
      </c>
      <c r="KM10" t="str">
        <f t="shared" si="52"/>
        <v>thin sgemm oblas spread GFLOPS_Avg</v>
      </c>
      <c r="KN10" t="str">
        <f t="shared" si="52"/>
        <v>thin sgemm oblas spread GFLOPS_Avg</v>
      </c>
      <c r="KO10" t="str">
        <f t="shared" si="52"/>
        <v>thin sgemm oblas spread GFLOPS_Avg</v>
      </c>
      <c r="KP10" t="str">
        <f t="shared" si="52"/>
        <v>thin sgemm oblas spread GFLOPS_Avg</v>
      </c>
      <c r="KQ10" t="str">
        <f t="shared" si="52"/>
        <v>thin sgemm oblas spread GFLOPS_Avg</v>
      </c>
      <c r="KR10" t="str">
        <f t="shared" si="52"/>
        <v>thin sgemm oblas spread GFLOPS_Avg</v>
      </c>
      <c r="KS10" t="str">
        <f t="shared" si="52"/>
        <v>thin sgemm oblas spread GFLOPS_Avg</v>
      </c>
      <c r="KT10" t="str">
        <f t="shared" si="52"/>
        <v>thin sgemm oblas spread GFLOPS_Avg</v>
      </c>
      <c r="KU10" t="str">
        <f t="shared" si="52"/>
        <v>thin sgemm oblas spread GFLOPS_Avg</v>
      </c>
      <c r="KV10" t="str">
        <f t="shared" si="52"/>
        <v>thin sgemm oblas spread GFLOPS_Avg</v>
      </c>
      <c r="KW10" t="str">
        <f t="shared" si="52"/>
        <v>thin sgemm oblas spread GFLOPS_Avg</v>
      </c>
      <c r="KX10" t="str">
        <f t="shared" si="52"/>
        <v>thin sgemm oblas spread GFLOPS_Avg</v>
      </c>
      <c r="KY10" t="str">
        <f t="shared" si="52"/>
        <v>thin sgemm oblas spread GFLOPS_Avg</v>
      </c>
      <c r="KZ10" t="str">
        <f t="shared" si="52"/>
        <v>thin sgemm oblas spread GFLOPS_Avg</v>
      </c>
      <c r="LA10" t="str">
        <f t="shared" si="52"/>
        <v>thin sgemm oblas spread GFLOPS_Avg</v>
      </c>
      <c r="LB10" t="str">
        <f t="shared" si="52"/>
        <v>thin sgemm oblas spread GFLOPS_Avg</v>
      </c>
      <c r="LC10" t="str">
        <f t="shared" si="52"/>
        <v>thin sgemm oblas spread GFLOPS_Avg</v>
      </c>
      <c r="LD10" t="str">
        <f t="shared" si="52"/>
        <v>thin sgemm oblas spread GFLOPS_Avg</v>
      </c>
      <c r="LE10" t="str">
        <f t="shared" si="52"/>
        <v>thin sgemm oblas spread GFLOPS_Avg</v>
      </c>
      <c r="LF10" t="str">
        <f t="shared" si="52"/>
        <v>thin sgemm oblas spread GFLOPS_Avg</v>
      </c>
      <c r="LG10" t="str">
        <f t="shared" si="52"/>
        <v>thin sgemm oblas spread GFLOPS_Avg</v>
      </c>
      <c r="LH10" t="str">
        <f t="shared" si="52"/>
        <v>thin sgemm oblas spread GFLOPS_Avg</v>
      </c>
      <c r="LI10" t="str">
        <f t="shared" si="52"/>
        <v>thin sgemm oblas spread GFLOPS_Avg</v>
      </c>
      <c r="LJ10" t="str">
        <f t="shared" si="52"/>
        <v>thin sgemm oblas spread GFLOPS_Avg</v>
      </c>
      <c r="LK10" t="str">
        <f t="shared" si="52"/>
        <v>thin sgemm oblas spread GFLOPS_Avg</v>
      </c>
      <c r="LL10" t="str">
        <f t="shared" ref="LL10:NU10" si="53">LL1&amp;" "&amp;LL2&amp;" "&amp;LL3&amp;" "&amp;LL6&amp;" "&amp;LL8</f>
        <v>thin sgemm oblas spread GFLOPS_Avg</v>
      </c>
      <c r="LM10" t="str">
        <f t="shared" si="53"/>
        <v>thin sgemm oblas spread GFLOPS_Avg</v>
      </c>
      <c r="LN10" t="str">
        <f t="shared" si="53"/>
        <v>thin sgemm oblas spread GFLOPS_Avg</v>
      </c>
      <c r="LO10" t="str">
        <f t="shared" si="53"/>
        <v>thin sgemm oblas spread GFLOPS_Avg</v>
      </c>
      <c r="LP10" t="str">
        <f t="shared" si="53"/>
        <v>thin sgemm oblas spread GFLOPS_Avg</v>
      </c>
      <c r="LQ10" t="str">
        <f t="shared" si="53"/>
        <v>thin sgemm oblas spread GFLOPS_Avg</v>
      </c>
      <c r="LR10" t="str">
        <f t="shared" si="53"/>
        <v>thin sgemm oblas spread GFLOPS_Avg</v>
      </c>
      <c r="LS10" t="str">
        <f t="shared" si="53"/>
        <v>thin sgemm oblas spread GFLOPS_Avg</v>
      </c>
      <c r="LT10" t="str">
        <f t="shared" si="53"/>
        <v>thin sgemm oblas spread GFLOPS_Avg</v>
      </c>
      <c r="LU10" t="str">
        <f t="shared" si="53"/>
        <v>thin sgemm oblas spread GFLOPS_Avg</v>
      </c>
      <c r="LV10" t="str">
        <f t="shared" si="53"/>
        <v>thin sgemm oblas spread GFLOPS_Avg</v>
      </c>
      <c r="LW10" t="str">
        <f t="shared" si="53"/>
        <v>thin sgemm oblas spread GFLOPS_Avg</v>
      </c>
      <c r="LX10" t="str">
        <f t="shared" si="53"/>
        <v>thin sgemm oblas spread GFLOPS_Avg</v>
      </c>
      <c r="LY10" t="str">
        <f t="shared" si="53"/>
        <v>thin sgemm oblas spread GFLOPS_Avg</v>
      </c>
      <c r="LZ10" t="str">
        <f t="shared" si="53"/>
        <v>thin sgemm oblas spread GFLOPS_Avg</v>
      </c>
      <c r="MA10" t="str">
        <f t="shared" si="53"/>
        <v>thin sgemm oblas spread GFLOPS_Avg</v>
      </c>
      <c r="MB10" t="str">
        <f t="shared" si="53"/>
        <v>thin sgemm oblas spread GFLOPS_Avg</v>
      </c>
      <c r="MC10" t="str">
        <f t="shared" si="53"/>
        <v>thin sgemm oblas spread GFLOPS_Avg</v>
      </c>
      <c r="MD10" t="str">
        <f t="shared" si="53"/>
        <v>thin sgemm oblas spread GFLOPS_Avg</v>
      </c>
      <c r="ME10" t="str">
        <f t="shared" si="53"/>
        <v>thin sgemm oblas spread GFLOPS_Avg</v>
      </c>
      <c r="MF10" t="str">
        <f t="shared" si="53"/>
        <v>thin sgemm oblas spread GFLOPS_Avg</v>
      </c>
      <c r="MG10" t="str">
        <f t="shared" si="53"/>
        <v>thin sgemm oblas spread GFLOPS_Avg</v>
      </c>
      <c r="MH10" t="str">
        <f t="shared" si="53"/>
        <v>thin sgemm oblas spread GFLOPS_Avg</v>
      </c>
      <c r="MI10" t="str">
        <f t="shared" si="53"/>
        <v>thin sgemm oblas spread GFLOPS_Avg</v>
      </c>
      <c r="MJ10" t="str">
        <f t="shared" si="53"/>
        <v>thin sgemm oblas spread GFLOPS_Avg</v>
      </c>
      <c r="MK10" t="str">
        <f t="shared" si="53"/>
        <v>thin sgemm oblas spread GFLOPS_Avg</v>
      </c>
      <c r="ML10" t="str">
        <f t="shared" si="53"/>
        <v>thin sgemm oblas spread GFLOPS_Avg</v>
      </c>
      <c r="MM10" t="str">
        <f t="shared" si="53"/>
        <v>thin sgemm oblas spread GFLOPS_Avg</v>
      </c>
      <c r="MN10" t="str">
        <f t="shared" si="53"/>
        <v>thin sgemm oblas spread GFLOPS_Avg</v>
      </c>
      <c r="MO10" t="str">
        <f t="shared" si="53"/>
        <v>thin sgemm oblas spread GFLOPS_Avg</v>
      </c>
      <c r="MP10" t="str">
        <f t="shared" si="53"/>
        <v>thin sgemm oblas spread GFLOPS_Avg</v>
      </c>
      <c r="MQ10" t="str">
        <f t="shared" si="53"/>
        <v>thin sgemm oblas spread GFLOPS_Avg</v>
      </c>
      <c r="MR10" t="str">
        <f t="shared" si="53"/>
        <v>thin sgemm oblas spread GFLOPS_Avg</v>
      </c>
      <c r="MS10" t="str">
        <f t="shared" si="53"/>
        <v>thin sgemm oblas spread GFLOPS_Avg</v>
      </c>
      <c r="MT10" t="str">
        <f t="shared" si="53"/>
        <v>thin sgemm oblas spread GFLOPS_Avg</v>
      </c>
      <c r="MU10" t="str">
        <f t="shared" si="53"/>
        <v>thin sgemm oblas spread GFLOPS_Avg</v>
      </c>
      <c r="MV10" t="str">
        <f t="shared" si="53"/>
        <v>thin sgemm oblas spread GFLOPS_Avg</v>
      </c>
      <c r="MW10" t="str">
        <f t="shared" si="53"/>
        <v>thin sgemm oblas spread GFLOPS_Avg</v>
      </c>
      <c r="MX10" t="str">
        <f t="shared" si="53"/>
        <v>thin sgemm oblas spread GFLOPS_Avg</v>
      </c>
      <c r="MY10" t="str">
        <f t="shared" si="53"/>
        <v>thin sgemm oblas spread GFLOPS_Avg</v>
      </c>
      <c r="MZ10" t="str">
        <f t="shared" si="53"/>
        <v>thin sgemm oblas spread GFLOPS_Avg</v>
      </c>
      <c r="NA10" t="str">
        <f t="shared" si="53"/>
        <v>thin sgemm oblas spread GFLOPS_Avg</v>
      </c>
      <c r="NB10" t="str">
        <f t="shared" si="53"/>
        <v>thin sgemm oblas spread GFLOPS_Avg</v>
      </c>
      <c r="NC10" t="str">
        <f t="shared" si="53"/>
        <v>thin sgemm oblas spread GFLOPS_Avg</v>
      </c>
      <c r="ND10" t="str">
        <f t="shared" si="53"/>
        <v>thin sgemm oblas spread GFLOPS_Avg</v>
      </c>
      <c r="NE10" t="str">
        <f t="shared" si="53"/>
        <v>thin sgemm oblas spread GFLOPS_Avg</v>
      </c>
      <c r="NF10" t="str">
        <f t="shared" si="53"/>
        <v>thin sgemm oblas spread GFLOPS_Avg</v>
      </c>
      <c r="NG10" t="str">
        <f t="shared" si="53"/>
        <v>thin sgemm oblas spread GFLOPS_Avg</v>
      </c>
      <c r="NH10" t="str">
        <f t="shared" si="53"/>
        <v>thin sgemm oblas spread GFLOPS_Avg</v>
      </c>
      <c r="NI10" t="str">
        <f t="shared" si="53"/>
        <v>thin sgemm oblas spread GFLOPS_Avg</v>
      </c>
      <c r="NJ10" t="str">
        <f t="shared" si="53"/>
        <v>thin sgemm oblas spread GFLOPS_Avg</v>
      </c>
      <c r="NK10" t="str">
        <f t="shared" si="53"/>
        <v>thin sgemm oblas spread GFLOPS_Avg</v>
      </c>
      <c r="NL10" t="str">
        <f t="shared" si="53"/>
        <v>thin sgemm oblas spread GFLOPS_Avg</v>
      </c>
      <c r="NM10" t="str">
        <f t="shared" si="53"/>
        <v>thin sgemm oblas spread GFLOPS_Avg</v>
      </c>
      <c r="NN10" t="str">
        <f t="shared" si="53"/>
        <v>thin sgemm oblas spread GFLOPS_Avg</v>
      </c>
      <c r="NO10" t="str">
        <f t="shared" si="53"/>
        <v>thin sgemm oblas spread GFLOPS_Avg</v>
      </c>
      <c r="NP10" t="str">
        <f t="shared" si="53"/>
        <v>thin sgemm oblas spread GFLOPS_Avg</v>
      </c>
      <c r="NQ10" t="str">
        <f t="shared" si="53"/>
        <v>thin sgemm oblas spread GFLOPS_Avg</v>
      </c>
      <c r="NR10" t="str">
        <f t="shared" si="53"/>
        <v>thin sgemm oblas spread GFLOPS_Avg</v>
      </c>
      <c r="NS10" t="str">
        <f t="shared" si="53"/>
        <v>thin sgemm oblas spread GFLOPS_Avg</v>
      </c>
      <c r="NT10" t="str">
        <f t="shared" si="53"/>
        <v>thin sgemm oblas spread GFLOPS_Avg</v>
      </c>
      <c r="NU10" t="str">
        <f t="shared" si="53"/>
        <v>thin sgemm oblas spread GFLOPS_Avg</v>
      </c>
    </row>
    <row r="11" spans="3:385" x14ac:dyDescent="0.25">
      <c r="C11" s="3" t="s">
        <v>16</v>
      </c>
      <c r="D11" s="3" t="s">
        <v>10</v>
      </c>
      <c r="E11" s="3" t="s">
        <v>11</v>
      </c>
      <c r="F11" s="3" t="s">
        <v>18</v>
      </c>
      <c r="G11" s="3" t="s">
        <v>20</v>
      </c>
      <c r="H11" s="3" t="s">
        <v>21</v>
      </c>
      <c r="I11" s="3" t="s">
        <v>1</v>
      </c>
      <c r="J11" s="3" t="s">
        <v>19</v>
      </c>
    </row>
    <row r="12" spans="3:385" x14ac:dyDescent="0.25">
      <c r="C12" t="s">
        <v>15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AG12" t="s">
        <v>15</v>
      </c>
      <c r="AH12" t="s">
        <v>15</v>
      </c>
      <c r="AI12" t="s">
        <v>15</v>
      </c>
      <c r="AJ12" t="s">
        <v>15</v>
      </c>
      <c r="AK12" t="s">
        <v>15</v>
      </c>
      <c r="AL12" t="s">
        <v>15</v>
      </c>
      <c r="AM12" t="s">
        <v>35</v>
      </c>
      <c r="AN12" t="s">
        <v>35</v>
      </c>
      <c r="AO12" t="s">
        <v>35</v>
      </c>
      <c r="AP12" t="s">
        <v>35</v>
      </c>
      <c r="AQ12" t="s">
        <v>35</v>
      </c>
      <c r="AR12" t="s">
        <v>35</v>
      </c>
      <c r="AS12" t="s">
        <v>35</v>
      </c>
      <c r="AT12" t="s">
        <v>35</v>
      </c>
      <c r="AU12" t="s">
        <v>35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  <c r="CH12" t="s">
        <v>35</v>
      </c>
    </row>
    <row r="13" spans="3:385" x14ac:dyDescent="0.25"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  <c r="T13" t="s">
        <v>12</v>
      </c>
      <c r="U13" t="s">
        <v>12</v>
      </c>
      <c r="V13" t="s">
        <v>12</v>
      </c>
      <c r="W13" t="s">
        <v>12</v>
      </c>
      <c r="X13" t="s">
        <v>12</v>
      </c>
      <c r="Y13" t="s">
        <v>12</v>
      </c>
      <c r="Z13" t="s">
        <v>12</v>
      </c>
      <c r="AA13" t="s">
        <v>13</v>
      </c>
      <c r="AB13" t="s">
        <v>13</v>
      </c>
      <c r="AC13" t="s">
        <v>13</v>
      </c>
      <c r="AD13" t="s">
        <v>13</v>
      </c>
      <c r="AE13" t="s">
        <v>13</v>
      </c>
      <c r="AF13" t="s">
        <v>13</v>
      </c>
      <c r="AG13" t="s">
        <v>13</v>
      </c>
      <c r="AH13" t="s">
        <v>13</v>
      </c>
      <c r="AI13" t="s">
        <v>13</v>
      </c>
      <c r="AJ13" t="s">
        <v>13</v>
      </c>
      <c r="AK13" t="s">
        <v>13</v>
      </c>
      <c r="AL13" t="s">
        <v>13</v>
      </c>
      <c r="AM13" t="s">
        <v>12</v>
      </c>
      <c r="AN13" t="s">
        <v>12</v>
      </c>
      <c r="AO13" t="s">
        <v>12</v>
      </c>
      <c r="AP13" t="s">
        <v>12</v>
      </c>
      <c r="AQ13" t="s">
        <v>12</v>
      </c>
      <c r="AR13" t="s">
        <v>12</v>
      </c>
      <c r="AS13" t="s">
        <v>12</v>
      </c>
      <c r="AT13" t="s">
        <v>12</v>
      </c>
      <c r="AU13" t="s">
        <v>12</v>
      </c>
      <c r="AV13" t="s">
        <v>12</v>
      </c>
      <c r="AW13" t="s">
        <v>12</v>
      </c>
      <c r="AX13" t="s">
        <v>12</v>
      </c>
      <c r="AY13" t="s">
        <v>12</v>
      </c>
      <c r="AZ13" t="s">
        <v>12</v>
      </c>
      <c r="BA13" t="s">
        <v>12</v>
      </c>
      <c r="BB13" t="s">
        <v>12</v>
      </c>
      <c r="BC13" t="s">
        <v>12</v>
      </c>
      <c r="BD13" t="s">
        <v>12</v>
      </c>
      <c r="BE13" t="s">
        <v>12</v>
      </c>
      <c r="BF13" t="s">
        <v>12</v>
      </c>
      <c r="BG13" t="s">
        <v>12</v>
      </c>
      <c r="BH13" t="s">
        <v>12</v>
      </c>
      <c r="BI13" t="s">
        <v>12</v>
      </c>
      <c r="BJ13" t="s">
        <v>12</v>
      </c>
      <c r="BK13" t="s">
        <v>13</v>
      </c>
      <c r="BL13" t="s">
        <v>13</v>
      </c>
      <c r="BM13" t="s">
        <v>13</v>
      </c>
      <c r="BN13" t="s">
        <v>13</v>
      </c>
      <c r="BO13" t="s">
        <v>13</v>
      </c>
      <c r="BP13" t="s">
        <v>13</v>
      </c>
      <c r="BQ13" t="s">
        <v>13</v>
      </c>
      <c r="BR13" t="s">
        <v>13</v>
      </c>
      <c r="BS13" t="s">
        <v>13</v>
      </c>
      <c r="BT13" t="s">
        <v>13</v>
      </c>
      <c r="BU13" t="s">
        <v>13</v>
      </c>
      <c r="BV13" t="s">
        <v>13</v>
      </c>
      <c r="BW13" t="s">
        <v>13</v>
      </c>
      <c r="BX13" t="s">
        <v>13</v>
      </c>
      <c r="BY13" t="s">
        <v>13</v>
      </c>
      <c r="BZ13" t="s">
        <v>13</v>
      </c>
      <c r="CA13" t="s">
        <v>13</v>
      </c>
      <c r="CB13" t="s">
        <v>13</v>
      </c>
      <c r="CC13" t="s">
        <v>13</v>
      </c>
      <c r="CD13" t="s">
        <v>13</v>
      </c>
      <c r="CE13" t="s">
        <v>13</v>
      </c>
      <c r="CF13" t="s">
        <v>13</v>
      </c>
      <c r="CG13" t="s">
        <v>13</v>
      </c>
      <c r="CH13" t="s">
        <v>13</v>
      </c>
    </row>
    <row r="14" spans="3:385" x14ac:dyDescent="0.25"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17</v>
      </c>
      <c r="T14" t="s">
        <v>17</v>
      </c>
      <c r="U14" t="s">
        <v>17</v>
      </c>
      <c r="V14" t="s">
        <v>17</v>
      </c>
      <c r="W14" t="s">
        <v>17</v>
      </c>
      <c r="X14" t="s">
        <v>17</v>
      </c>
      <c r="Y14" t="s">
        <v>17</v>
      </c>
      <c r="Z14" t="s">
        <v>17</v>
      </c>
      <c r="AA14" t="s">
        <v>31</v>
      </c>
      <c r="AB14" t="s">
        <v>31</v>
      </c>
      <c r="AC14" t="s">
        <v>31</v>
      </c>
      <c r="AD14" t="s">
        <v>31</v>
      </c>
      <c r="AE14" t="s">
        <v>14</v>
      </c>
      <c r="AF14" t="s">
        <v>14</v>
      </c>
      <c r="AG14" t="s">
        <v>14</v>
      </c>
      <c r="AH14" t="s">
        <v>14</v>
      </c>
      <c r="AI14" t="s">
        <v>17</v>
      </c>
      <c r="AJ14" t="s">
        <v>17</v>
      </c>
      <c r="AK14" t="s">
        <v>17</v>
      </c>
      <c r="AL14" t="s">
        <v>17</v>
      </c>
      <c r="AM14" t="s">
        <v>31</v>
      </c>
      <c r="AN14" t="s">
        <v>31</v>
      </c>
      <c r="AO14" t="s">
        <v>31</v>
      </c>
      <c r="AP14" t="s">
        <v>31</v>
      </c>
      <c r="AQ14" t="s">
        <v>31</v>
      </c>
      <c r="AR14" t="s">
        <v>31</v>
      </c>
      <c r="AS14" t="s">
        <v>31</v>
      </c>
      <c r="AT14" t="s">
        <v>31</v>
      </c>
      <c r="AU14" t="s">
        <v>14</v>
      </c>
      <c r="AV14" t="s">
        <v>14</v>
      </c>
      <c r="AW14" t="s">
        <v>14</v>
      </c>
      <c r="AX14" t="s">
        <v>14</v>
      </c>
      <c r="AY14" t="s">
        <v>14</v>
      </c>
      <c r="AZ14" t="s">
        <v>14</v>
      </c>
      <c r="BA14" t="s">
        <v>14</v>
      </c>
      <c r="BB14" t="s">
        <v>14</v>
      </c>
      <c r="BC14" t="s">
        <v>17</v>
      </c>
      <c r="BD14" t="s">
        <v>17</v>
      </c>
      <c r="BE14" t="s">
        <v>17</v>
      </c>
      <c r="BF14" t="s">
        <v>17</v>
      </c>
      <c r="BG14" t="s">
        <v>17</v>
      </c>
      <c r="BH14" t="s">
        <v>17</v>
      </c>
      <c r="BI14" t="s">
        <v>17</v>
      </c>
      <c r="BJ14" t="s">
        <v>17</v>
      </c>
      <c r="BK14" t="s">
        <v>31</v>
      </c>
      <c r="BL14" t="s">
        <v>31</v>
      </c>
      <c r="BM14" t="s">
        <v>31</v>
      </c>
      <c r="BN14" t="s">
        <v>31</v>
      </c>
      <c r="BO14" t="s">
        <v>31</v>
      </c>
      <c r="BP14" t="s">
        <v>31</v>
      </c>
      <c r="BQ14" t="s">
        <v>31</v>
      </c>
      <c r="BR14" t="s">
        <v>31</v>
      </c>
      <c r="BS14" t="s">
        <v>14</v>
      </c>
      <c r="BT14" t="s">
        <v>14</v>
      </c>
      <c r="BU14" t="s">
        <v>14</v>
      </c>
      <c r="BV14" t="s">
        <v>14</v>
      </c>
      <c r="BW14" t="s">
        <v>14</v>
      </c>
      <c r="BX14" t="s">
        <v>14</v>
      </c>
      <c r="BY14" t="s">
        <v>14</v>
      </c>
      <c r="BZ14" t="s">
        <v>14</v>
      </c>
      <c r="CA14" t="s">
        <v>17</v>
      </c>
      <c r="CB14" t="s">
        <v>17</v>
      </c>
      <c r="CC14" t="s">
        <v>17</v>
      </c>
      <c r="CD14" t="s">
        <v>17</v>
      </c>
      <c r="CE14" t="s">
        <v>17</v>
      </c>
      <c r="CF14" t="s">
        <v>17</v>
      </c>
      <c r="CG14" t="s">
        <v>17</v>
      </c>
      <c r="CH14" t="s">
        <v>17</v>
      </c>
    </row>
    <row r="15" spans="3:385" x14ac:dyDescent="0.25"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</row>
    <row r="16" spans="3:385" x14ac:dyDescent="0.25"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  <c r="Y16" t="s">
        <v>24</v>
      </c>
      <c r="Z16" t="s">
        <v>24</v>
      </c>
      <c r="AA16" t="s">
        <v>24</v>
      </c>
      <c r="AB16" t="s">
        <v>24</v>
      </c>
      <c r="AC16" t="s">
        <v>24</v>
      </c>
      <c r="AD16" t="s">
        <v>24</v>
      </c>
      <c r="AE16" t="s">
        <v>24</v>
      </c>
      <c r="AF16" t="s">
        <v>24</v>
      </c>
      <c r="AG16" t="s">
        <v>24</v>
      </c>
      <c r="AH16" t="s">
        <v>24</v>
      </c>
      <c r="AI16" t="s">
        <v>24</v>
      </c>
      <c r="AJ16" t="s">
        <v>24</v>
      </c>
      <c r="AK16" t="s">
        <v>24</v>
      </c>
      <c r="AL16" t="s">
        <v>24</v>
      </c>
      <c r="AM16" t="s">
        <v>24</v>
      </c>
      <c r="AN16" t="s">
        <v>24</v>
      </c>
      <c r="AO16" t="s">
        <v>24</v>
      </c>
      <c r="AP16" t="s">
        <v>24</v>
      </c>
      <c r="AQ16" t="s">
        <v>24</v>
      </c>
      <c r="AR16" t="s">
        <v>24</v>
      </c>
      <c r="AS16" t="s">
        <v>24</v>
      </c>
      <c r="AT16" t="s">
        <v>24</v>
      </c>
      <c r="AU16" t="s">
        <v>24</v>
      </c>
      <c r="AV16" t="s">
        <v>24</v>
      </c>
      <c r="AW16" t="s">
        <v>24</v>
      </c>
      <c r="AX16" t="s">
        <v>24</v>
      </c>
      <c r="AY16" t="s">
        <v>24</v>
      </c>
      <c r="AZ16" t="s">
        <v>24</v>
      </c>
      <c r="BA16" t="s">
        <v>24</v>
      </c>
      <c r="BB16" t="s">
        <v>24</v>
      </c>
      <c r="BC16" t="s">
        <v>24</v>
      </c>
      <c r="BD16" t="s">
        <v>24</v>
      </c>
      <c r="BE16" t="s">
        <v>24</v>
      </c>
      <c r="BF16" t="s">
        <v>24</v>
      </c>
      <c r="BG16" t="s">
        <v>24</v>
      </c>
      <c r="BH16" t="s">
        <v>24</v>
      </c>
      <c r="BI16" t="s">
        <v>24</v>
      </c>
      <c r="BJ16" t="s">
        <v>24</v>
      </c>
      <c r="BK16" t="s">
        <v>24</v>
      </c>
      <c r="BL16" t="s">
        <v>24</v>
      </c>
      <c r="BM16" t="s">
        <v>24</v>
      </c>
      <c r="BN16" t="s">
        <v>24</v>
      </c>
      <c r="BO16" t="s">
        <v>24</v>
      </c>
      <c r="BP16" t="s">
        <v>24</v>
      </c>
      <c r="BQ16" t="s">
        <v>24</v>
      </c>
      <c r="BR16" t="s">
        <v>24</v>
      </c>
      <c r="BS16" t="s">
        <v>24</v>
      </c>
      <c r="BT16" t="s">
        <v>24</v>
      </c>
      <c r="BU16" t="s">
        <v>24</v>
      </c>
      <c r="BV16" t="s">
        <v>24</v>
      </c>
      <c r="BW16" t="s">
        <v>24</v>
      </c>
      <c r="BX16" t="s">
        <v>24</v>
      </c>
      <c r="BY16" t="s">
        <v>24</v>
      </c>
      <c r="BZ16" t="s">
        <v>24</v>
      </c>
      <c r="CA16" t="s">
        <v>24</v>
      </c>
      <c r="CB16" t="s">
        <v>24</v>
      </c>
      <c r="CC16" t="s">
        <v>24</v>
      </c>
      <c r="CD16" t="s">
        <v>24</v>
      </c>
      <c r="CE16" t="s">
        <v>24</v>
      </c>
      <c r="CF16" t="s">
        <v>24</v>
      </c>
      <c r="CG16" t="s">
        <v>24</v>
      </c>
      <c r="CH16" t="s">
        <v>24</v>
      </c>
    </row>
    <row r="17" spans="1:86" x14ac:dyDescent="0.25">
      <c r="C17" t="s">
        <v>25</v>
      </c>
      <c r="D17" t="s">
        <v>25</v>
      </c>
      <c r="E17" t="s">
        <v>25</v>
      </c>
      <c r="F17" t="s">
        <v>25</v>
      </c>
      <c r="G17" t="s">
        <v>34</v>
      </c>
      <c r="H17" t="s">
        <v>34</v>
      </c>
      <c r="I17" t="s">
        <v>34</v>
      </c>
      <c r="J17" t="s">
        <v>34</v>
      </c>
      <c r="K17" t="s">
        <v>25</v>
      </c>
      <c r="L17" t="s">
        <v>25</v>
      </c>
      <c r="M17" t="s">
        <v>25</v>
      </c>
      <c r="N17" t="s">
        <v>25</v>
      </c>
      <c r="O17" t="s">
        <v>34</v>
      </c>
      <c r="P17" t="s">
        <v>34</v>
      </c>
      <c r="Q17" t="s">
        <v>34</v>
      </c>
      <c r="R17" t="s">
        <v>34</v>
      </c>
      <c r="S17" t="s">
        <v>25</v>
      </c>
      <c r="T17" t="s">
        <v>25</v>
      </c>
      <c r="U17" t="s">
        <v>25</v>
      </c>
      <c r="V17" t="s">
        <v>25</v>
      </c>
      <c r="W17" t="s">
        <v>34</v>
      </c>
      <c r="X17" t="s">
        <v>34</v>
      </c>
      <c r="Y17" t="s">
        <v>34</v>
      </c>
      <c r="Z17" t="s">
        <v>34</v>
      </c>
      <c r="AA17" t="s">
        <v>25</v>
      </c>
      <c r="AB17" t="s">
        <v>25</v>
      </c>
      <c r="AC17" t="s">
        <v>25</v>
      </c>
      <c r="AD17" t="s">
        <v>25</v>
      </c>
      <c r="AE17" t="s">
        <v>25</v>
      </c>
      <c r="AF17" t="s">
        <v>25</v>
      </c>
      <c r="AG17" t="s">
        <v>25</v>
      </c>
      <c r="AH17" t="s">
        <v>25</v>
      </c>
      <c r="AI17" t="s">
        <v>25</v>
      </c>
      <c r="AJ17" t="s">
        <v>25</v>
      </c>
      <c r="AK17" t="s">
        <v>25</v>
      </c>
      <c r="AL17" t="s">
        <v>25</v>
      </c>
      <c r="AM17" t="s">
        <v>25</v>
      </c>
      <c r="AN17" t="s">
        <v>25</v>
      </c>
      <c r="AO17" t="s">
        <v>25</v>
      </c>
      <c r="AP17" t="s">
        <v>25</v>
      </c>
      <c r="AQ17" t="s">
        <v>34</v>
      </c>
      <c r="AR17" t="s">
        <v>34</v>
      </c>
      <c r="AS17" t="s">
        <v>34</v>
      </c>
      <c r="AT17" t="s">
        <v>34</v>
      </c>
      <c r="AU17" t="s">
        <v>25</v>
      </c>
      <c r="AV17" t="s">
        <v>25</v>
      </c>
      <c r="AW17" t="s">
        <v>25</v>
      </c>
      <c r="AX17" t="s">
        <v>25</v>
      </c>
      <c r="AY17" t="s">
        <v>34</v>
      </c>
      <c r="AZ17" t="s">
        <v>34</v>
      </c>
      <c r="BA17" t="s">
        <v>34</v>
      </c>
      <c r="BB17" t="s">
        <v>34</v>
      </c>
      <c r="BC17" t="s">
        <v>25</v>
      </c>
      <c r="BD17" t="s">
        <v>25</v>
      </c>
      <c r="BE17" t="s">
        <v>25</v>
      </c>
      <c r="BF17" t="s">
        <v>25</v>
      </c>
      <c r="BG17" t="s">
        <v>34</v>
      </c>
      <c r="BH17" t="s">
        <v>34</v>
      </c>
      <c r="BI17" t="s">
        <v>34</v>
      </c>
      <c r="BJ17" t="s">
        <v>34</v>
      </c>
      <c r="BK17" t="s">
        <v>25</v>
      </c>
      <c r="BL17" t="s">
        <v>25</v>
      </c>
      <c r="BM17" t="s">
        <v>25</v>
      </c>
      <c r="BN17" t="s">
        <v>25</v>
      </c>
      <c r="BO17" t="s">
        <v>34</v>
      </c>
      <c r="BP17" t="s">
        <v>34</v>
      </c>
      <c r="BQ17" t="s">
        <v>34</v>
      </c>
      <c r="BR17" t="s">
        <v>34</v>
      </c>
      <c r="BS17" t="s">
        <v>25</v>
      </c>
      <c r="BT17" t="s">
        <v>25</v>
      </c>
      <c r="BU17" t="s">
        <v>25</v>
      </c>
      <c r="BV17" t="s">
        <v>25</v>
      </c>
      <c r="BW17" t="s">
        <v>34</v>
      </c>
      <c r="BX17" t="s">
        <v>34</v>
      </c>
      <c r="BY17" t="s">
        <v>34</v>
      </c>
      <c r="BZ17" t="s">
        <v>34</v>
      </c>
      <c r="CA17" t="s">
        <v>25</v>
      </c>
      <c r="CB17" t="s">
        <v>25</v>
      </c>
      <c r="CC17" t="s">
        <v>25</v>
      </c>
      <c r="CD17" t="s">
        <v>25</v>
      </c>
      <c r="CE17" t="s">
        <v>34</v>
      </c>
      <c r="CF17" t="s">
        <v>34</v>
      </c>
      <c r="CG17" t="s">
        <v>34</v>
      </c>
      <c r="CH17" t="s">
        <v>34</v>
      </c>
    </row>
    <row r="18" spans="1:86" x14ac:dyDescent="0.25">
      <c r="C18">
        <v>30000</v>
      </c>
      <c r="D18">
        <v>30000</v>
      </c>
      <c r="E18">
        <v>30000</v>
      </c>
      <c r="F18">
        <v>30000</v>
      </c>
      <c r="G18">
        <v>30000</v>
      </c>
      <c r="H18">
        <v>30000</v>
      </c>
      <c r="I18">
        <v>30000</v>
      </c>
      <c r="J18">
        <v>30000</v>
      </c>
      <c r="K18">
        <v>30000</v>
      </c>
      <c r="L18">
        <v>30000</v>
      </c>
      <c r="M18">
        <v>30000</v>
      </c>
      <c r="N18">
        <v>30000</v>
      </c>
      <c r="O18">
        <v>30000</v>
      </c>
      <c r="P18">
        <v>30000</v>
      </c>
      <c r="Q18">
        <v>30000</v>
      </c>
      <c r="R18">
        <v>30000</v>
      </c>
      <c r="S18">
        <v>30000</v>
      </c>
      <c r="T18">
        <v>30000</v>
      </c>
      <c r="U18">
        <v>30000</v>
      </c>
      <c r="V18">
        <v>30000</v>
      </c>
      <c r="W18">
        <v>30000</v>
      </c>
      <c r="X18">
        <v>30000</v>
      </c>
      <c r="Y18">
        <v>30000</v>
      </c>
      <c r="Z18">
        <v>30000</v>
      </c>
      <c r="AA18">
        <v>30000</v>
      </c>
      <c r="AB18">
        <v>30000</v>
      </c>
      <c r="AC18">
        <v>30000</v>
      </c>
      <c r="AD18">
        <v>30000</v>
      </c>
      <c r="AE18">
        <v>30000</v>
      </c>
      <c r="AF18">
        <v>30000</v>
      </c>
      <c r="AG18">
        <v>30000</v>
      </c>
      <c r="AH18">
        <v>30000</v>
      </c>
      <c r="AI18">
        <v>30000</v>
      </c>
      <c r="AJ18">
        <v>30000</v>
      </c>
      <c r="AK18">
        <v>30000</v>
      </c>
      <c r="AL18">
        <v>30000</v>
      </c>
      <c r="AM18">
        <v>30000</v>
      </c>
      <c r="AN18">
        <v>30000</v>
      </c>
      <c r="AO18">
        <v>30000</v>
      </c>
      <c r="AP18">
        <v>30000</v>
      </c>
      <c r="AQ18">
        <v>30000</v>
      </c>
      <c r="AR18">
        <v>30000</v>
      </c>
      <c r="AS18">
        <v>30000</v>
      </c>
      <c r="AT18">
        <v>30000</v>
      </c>
      <c r="AU18">
        <v>30000</v>
      </c>
      <c r="AV18">
        <v>30000</v>
      </c>
      <c r="AW18">
        <v>30000</v>
      </c>
      <c r="AX18">
        <v>30000</v>
      </c>
      <c r="AY18">
        <v>30000</v>
      </c>
      <c r="AZ18">
        <v>30000</v>
      </c>
      <c r="BA18">
        <v>30000</v>
      </c>
      <c r="BB18">
        <v>30000</v>
      </c>
      <c r="BC18">
        <v>30000</v>
      </c>
      <c r="BD18">
        <v>30000</v>
      </c>
      <c r="BE18">
        <v>30000</v>
      </c>
      <c r="BF18">
        <v>30000</v>
      </c>
      <c r="BG18">
        <v>30000</v>
      </c>
      <c r="BH18">
        <v>30000</v>
      </c>
      <c r="BI18">
        <v>30000</v>
      </c>
      <c r="BJ18">
        <v>30000</v>
      </c>
      <c r="BK18">
        <v>30000</v>
      </c>
      <c r="BL18">
        <v>30000</v>
      </c>
      <c r="BM18">
        <v>30000</v>
      </c>
      <c r="BN18">
        <v>30000</v>
      </c>
      <c r="BO18">
        <v>30000</v>
      </c>
      <c r="BP18">
        <v>30000</v>
      </c>
      <c r="BQ18">
        <v>30000</v>
      </c>
      <c r="BR18">
        <v>30000</v>
      </c>
      <c r="BS18">
        <v>30000</v>
      </c>
      <c r="BT18">
        <v>30000</v>
      </c>
      <c r="BU18">
        <v>30000</v>
      </c>
      <c r="BV18">
        <v>30000</v>
      </c>
      <c r="BW18">
        <v>30000</v>
      </c>
      <c r="BX18">
        <v>30000</v>
      </c>
      <c r="BY18">
        <v>30000</v>
      </c>
      <c r="BZ18">
        <v>30000</v>
      </c>
      <c r="CA18">
        <v>30000</v>
      </c>
      <c r="CB18">
        <v>30000</v>
      </c>
      <c r="CC18">
        <v>30000</v>
      </c>
      <c r="CD18">
        <v>30000</v>
      </c>
      <c r="CE18">
        <v>30000</v>
      </c>
      <c r="CF18">
        <v>30000</v>
      </c>
      <c r="CG18">
        <v>30000</v>
      </c>
      <c r="CH18">
        <v>30000</v>
      </c>
    </row>
    <row r="19" spans="1:86" x14ac:dyDescent="0.25">
      <c r="A19" s="3" t="s">
        <v>22</v>
      </c>
      <c r="B19" s="3" t="s">
        <v>23</v>
      </c>
      <c r="C19" t="s">
        <v>29</v>
      </c>
      <c r="D19" t="s">
        <v>26</v>
      </c>
      <c r="E19" t="s">
        <v>27</v>
      </c>
      <c r="F19" t="s">
        <v>28</v>
      </c>
      <c r="G19" t="s">
        <v>29</v>
      </c>
      <c r="H19" t="s">
        <v>26</v>
      </c>
      <c r="I19" t="s">
        <v>27</v>
      </c>
      <c r="J19" t="s">
        <v>28</v>
      </c>
      <c r="K19" t="s">
        <v>29</v>
      </c>
      <c r="L19" t="s">
        <v>26</v>
      </c>
      <c r="M19" t="s">
        <v>27</v>
      </c>
      <c r="N19" t="s">
        <v>28</v>
      </c>
      <c r="O19" t="s">
        <v>29</v>
      </c>
      <c r="P19" t="s">
        <v>26</v>
      </c>
      <c r="Q19" t="s">
        <v>27</v>
      </c>
      <c r="R19" t="s">
        <v>28</v>
      </c>
      <c r="S19" t="s">
        <v>29</v>
      </c>
      <c r="T19" t="s">
        <v>26</v>
      </c>
      <c r="U19" t="s">
        <v>27</v>
      </c>
      <c r="V19" t="s">
        <v>28</v>
      </c>
      <c r="W19" t="s">
        <v>29</v>
      </c>
      <c r="X19" t="s">
        <v>26</v>
      </c>
      <c r="Y19" t="s">
        <v>27</v>
      </c>
      <c r="Z19" t="s">
        <v>28</v>
      </c>
      <c r="AA19" t="s">
        <v>29</v>
      </c>
      <c r="AB19" t="s">
        <v>26</v>
      </c>
      <c r="AC19" t="s">
        <v>27</v>
      </c>
      <c r="AD19" t="s">
        <v>28</v>
      </c>
      <c r="AE19" t="s">
        <v>29</v>
      </c>
      <c r="AF19" t="s">
        <v>26</v>
      </c>
      <c r="AG19" t="s">
        <v>27</v>
      </c>
      <c r="AH19" t="s">
        <v>28</v>
      </c>
      <c r="AI19" t="s">
        <v>29</v>
      </c>
      <c r="AJ19" t="s">
        <v>26</v>
      </c>
      <c r="AK19" t="s">
        <v>27</v>
      </c>
      <c r="AL19" t="s">
        <v>28</v>
      </c>
      <c r="AM19" t="s">
        <v>29</v>
      </c>
      <c r="AN19" t="s">
        <v>26</v>
      </c>
      <c r="AO19" t="s">
        <v>27</v>
      </c>
      <c r="AP19" t="s">
        <v>28</v>
      </c>
      <c r="AQ19" t="s">
        <v>29</v>
      </c>
      <c r="AR19" t="s">
        <v>26</v>
      </c>
      <c r="AS19" t="s">
        <v>27</v>
      </c>
      <c r="AT19" t="s">
        <v>28</v>
      </c>
      <c r="AU19" t="s">
        <v>29</v>
      </c>
      <c r="AV19" t="s">
        <v>26</v>
      </c>
      <c r="AW19" t="s">
        <v>27</v>
      </c>
      <c r="AX19" t="s">
        <v>28</v>
      </c>
      <c r="AY19" t="s">
        <v>29</v>
      </c>
      <c r="AZ19" t="s">
        <v>26</v>
      </c>
      <c r="BA19" t="s">
        <v>27</v>
      </c>
      <c r="BB19" t="s">
        <v>28</v>
      </c>
      <c r="BC19" t="s">
        <v>29</v>
      </c>
      <c r="BD19" t="s">
        <v>26</v>
      </c>
      <c r="BE19" t="s">
        <v>27</v>
      </c>
      <c r="BF19" t="s">
        <v>28</v>
      </c>
      <c r="BG19" t="s">
        <v>29</v>
      </c>
      <c r="BH19" t="s">
        <v>26</v>
      </c>
      <c r="BI19" t="s">
        <v>27</v>
      </c>
      <c r="BJ19" t="s">
        <v>28</v>
      </c>
      <c r="BK19" t="s">
        <v>29</v>
      </c>
      <c r="BL19" t="s">
        <v>26</v>
      </c>
      <c r="BM19" t="s">
        <v>27</v>
      </c>
      <c r="BN19" t="s">
        <v>28</v>
      </c>
      <c r="BO19" t="s">
        <v>29</v>
      </c>
      <c r="BP19" t="s">
        <v>26</v>
      </c>
      <c r="BQ19" t="s">
        <v>27</v>
      </c>
      <c r="BR19" t="s">
        <v>28</v>
      </c>
      <c r="BS19" t="s">
        <v>29</v>
      </c>
      <c r="BT19" t="s">
        <v>26</v>
      </c>
      <c r="BU19" t="s">
        <v>27</v>
      </c>
      <c r="BV19" t="s">
        <v>28</v>
      </c>
      <c r="BW19" t="s">
        <v>29</v>
      </c>
      <c r="BX19" t="s">
        <v>26</v>
      </c>
      <c r="BY19" t="s">
        <v>27</v>
      </c>
      <c r="BZ19" t="s">
        <v>28</v>
      </c>
      <c r="CA19" t="s">
        <v>29</v>
      </c>
      <c r="CB19" t="s">
        <v>26</v>
      </c>
      <c r="CC19" t="s">
        <v>27</v>
      </c>
      <c r="CD19" t="s">
        <v>28</v>
      </c>
      <c r="CE19" t="s">
        <v>29</v>
      </c>
      <c r="CF19" t="s">
        <v>26</v>
      </c>
      <c r="CG19" t="s">
        <v>27</v>
      </c>
      <c r="CH19" t="s">
        <v>28</v>
      </c>
    </row>
    <row r="20" spans="1:86" x14ac:dyDescent="0.25">
      <c r="A20">
        <v>1</v>
      </c>
      <c r="B20">
        <v>1</v>
      </c>
      <c r="C20" s="6">
        <v>1</v>
      </c>
      <c r="D20" s="6">
        <v>1124.4839061929999</v>
      </c>
      <c r="E20" s="6">
        <v>1124.4839059999999</v>
      </c>
      <c r="F20" s="6">
        <v>48.022030000000001</v>
      </c>
      <c r="G20" s="6">
        <v>1</v>
      </c>
      <c r="H20" s="6">
        <v>1124.0619206680001</v>
      </c>
      <c r="I20" s="6">
        <v>1124.061921</v>
      </c>
      <c r="J20" s="6">
        <v>48.040058000000002</v>
      </c>
      <c r="K20" s="6">
        <v>1</v>
      </c>
      <c r="L20" s="6">
        <v>1157.443845735</v>
      </c>
      <c r="M20" s="6">
        <v>1157.4438459999999</v>
      </c>
      <c r="N20" s="6">
        <v>46.654530999999999</v>
      </c>
      <c r="O20" s="6">
        <v>1</v>
      </c>
      <c r="P20" s="6">
        <v>1152.2733355190001</v>
      </c>
      <c r="Q20" s="6">
        <v>1152.273336</v>
      </c>
      <c r="R20" s="6">
        <v>46.863880999999999</v>
      </c>
      <c r="S20" s="6">
        <v>1</v>
      </c>
      <c r="T20" s="6">
        <v>1139.8151786190001</v>
      </c>
      <c r="U20" s="6">
        <v>1139.8151789999999</v>
      </c>
      <c r="V20" s="6">
        <v>47.376102000000003</v>
      </c>
      <c r="W20" s="6">
        <v>1</v>
      </c>
      <c r="X20" s="6">
        <v>1134.790882084</v>
      </c>
      <c r="Y20" s="6">
        <v>1134.790882</v>
      </c>
      <c r="Z20" s="6">
        <v>47.585859999999997</v>
      </c>
      <c r="AA20" s="6">
        <v>2</v>
      </c>
      <c r="AB20" s="6">
        <v>560.45575022899993</v>
      </c>
      <c r="AC20" s="6">
        <v>560.45575050000002</v>
      </c>
      <c r="AD20" s="6">
        <v>96.351188500000006</v>
      </c>
      <c r="AE20" s="6">
        <v>2</v>
      </c>
      <c r="AF20" s="6">
        <v>862.58834750999995</v>
      </c>
      <c r="AG20" s="6">
        <v>862.58834750000005</v>
      </c>
      <c r="AH20" s="6">
        <v>62.602328499999999</v>
      </c>
      <c r="AI20" s="6">
        <v>2</v>
      </c>
      <c r="AJ20" s="6">
        <v>577.38153466199992</v>
      </c>
      <c r="AK20" s="6">
        <v>577.38153499999999</v>
      </c>
      <c r="AL20" s="6">
        <v>93.525699000000003</v>
      </c>
      <c r="AM20" s="6">
        <v>1</v>
      </c>
      <c r="AN20" s="6">
        <v>1343.6783886830001</v>
      </c>
      <c r="AO20" s="6">
        <v>1343.6783889999999</v>
      </c>
      <c r="AP20" s="6">
        <v>40.188187999999997</v>
      </c>
      <c r="AQ20" s="6">
        <v>1</v>
      </c>
      <c r="AR20" s="6">
        <v>1347.628046114</v>
      </c>
      <c r="AS20" s="6">
        <v>1347.628046</v>
      </c>
      <c r="AT20" s="6">
        <v>40.070404000000003</v>
      </c>
      <c r="AU20" s="6">
        <v>2</v>
      </c>
      <c r="AV20" s="6">
        <v>800.9208220365</v>
      </c>
      <c r="AW20" s="6">
        <v>800.92082200000004</v>
      </c>
      <c r="AX20" s="6">
        <v>67.422395499999993</v>
      </c>
      <c r="AY20" s="6">
        <v>2</v>
      </c>
      <c r="AZ20" s="6">
        <v>800.91968450449997</v>
      </c>
      <c r="BA20" s="6">
        <v>800.91968450000002</v>
      </c>
      <c r="BB20" s="6">
        <v>67.422490499999995</v>
      </c>
      <c r="BC20" s="6">
        <v>2</v>
      </c>
      <c r="BD20" s="6">
        <v>791.59291586900008</v>
      </c>
      <c r="BE20" s="6">
        <v>791.5929155</v>
      </c>
      <c r="BF20" s="6">
        <v>68.216881999999998</v>
      </c>
      <c r="BG20" s="6">
        <v>2</v>
      </c>
      <c r="BH20" s="6">
        <v>791.48539405449992</v>
      </c>
      <c r="BI20" s="6">
        <v>791.48539400000004</v>
      </c>
      <c r="BJ20" s="6">
        <v>68.226150000000004</v>
      </c>
      <c r="BK20" s="6">
        <v>3</v>
      </c>
      <c r="BL20" s="6">
        <v>657.08992605133335</v>
      </c>
      <c r="BM20" s="6">
        <v>657.08992599999999</v>
      </c>
      <c r="BN20" s="6">
        <v>82.181798333333333</v>
      </c>
      <c r="BO20" s="6">
        <v>3</v>
      </c>
      <c r="BP20" s="6">
        <v>655.96439513100006</v>
      </c>
      <c r="BQ20" s="6">
        <v>655.96439499999997</v>
      </c>
      <c r="BR20" s="6">
        <v>82.322546000000003</v>
      </c>
      <c r="BS20" s="6">
        <v>5</v>
      </c>
      <c r="BT20" s="6">
        <v>402.42725465699993</v>
      </c>
      <c r="BU20" s="6">
        <v>402.42725459999997</v>
      </c>
      <c r="BV20" s="6">
        <v>134.18574340000001</v>
      </c>
      <c r="BW20" s="6">
        <v>5</v>
      </c>
      <c r="BX20" s="6">
        <v>402.89142197219996</v>
      </c>
      <c r="BY20" s="6">
        <v>402.89142200000003</v>
      </c>
      <c r="BZ20" s="6">
        <v>134.03114880000001</v>
      </c>
      <c r="CA20" s="6">
        <v>5</v>
      </c>
      <c r="CB20" s="6">
        <v>403.41282712679993</v>
      </c>
      <c r="CC20" s="6">
        <v>403.41282719999998</v>
      </c>
      <c r="CD20" s="6">
        <v>133.86098179999999</v>
      </c>
      <c r="CE20" s="6">
        <v>5</v>
      </c>
      <c r="CF20" s="6">
        <v>402.83832892780003</v>
      </c>
      <c r="CG20" s="6">
        <v>402.83832899999999</v>
      </c>
      <c r="CH20" s="6">
        <v>134.04897640000002</v>
      </c>
    </row>
    <row r="21" spans="1:86" x14ac:dyDescent="0.25">
      <c r="A21">
        <v>2</v>
      </c>
      <c r="B21">
        <v>2</v>
      </c>
      <c r="C21" s="6">
        <v>2</v>
      </c>
      <c r="D21" s="6">
        <v>560.522017441</v>
      </c>
      <c r="E21" s="6">
        <v>560.52201749999995</v>
      </c>
      <c r="F21" s="6">
        <v>96.339658</v>
      </c>
      <c r="G21" s="6">
        <v>1</v>
      </c>
      <c r="H21" s="6">
        <v>563.27354570800003</v>
      </c>
      <c r="I21" s="6">
        <v>563.27354600000001</v>
      </c>
      <c r="J21" s="6">
        <v>95.868162999999996</v>
      </c>
      <c r="K21" s="6">
        <v>2</v>
      </c>
      <c r="L21" s="6">
        <v>582.58171461200004</v>
      </c>
      <c r="M21" s="6">
        <v>582.58171450000009</v>
      </c>
      <c r="N21" s="6">
        <v>92.690876000000003</v>
      </c>
      <c r="O21" s="6">
        <v>1</v>
      </c>
      <c r="P21" s="6">
        <v>576.48843395999995</v>
      </c>
      <c r="Q21" s="6">
        <v>576.48843399999998</v>
      </c>
      <c r="R21" s="6">
        <v>93.670569999999998</v>
      </c>
      <c r="S21" s="6">
        <v>1</v>
      </c>
      <c r="T21" s="6">
        <v>567.02407017300004</v>
      </c>
      <c r="U21" s="6">
        <v>567.02407000000005</v>
      </c>
      <c r="V21" s="6">
        <v>95.234052000000005</v>
      </c>
      <c r="W21" s="6">
        <v>1</v>
      </c>
      <c r="X21" s="6">
        <v>567.74361876399996</v>
      </c>
      <c r="Y21" s="6">
        <v>567.74361899999997</v>
      </c>
      <c r="Z21" s="6">
        <v>95.113354000000001</v>
      </c>
      <c r="AA21" s="6">
        <v>2</v>
      </c>
      <c r="AB21" s="6">
        <v>277.53170489500002</v>
      </c>
      <c r="AC21" s="6">
        <v>277.53170499999999</v>
      </c>
      <c r="AD21" s="6">
        <v>194.57274999999998</v>
      </c>
      <c r="AE21" s="6">
        <v>2</v>
      </c>
      <c r="AF21" s="6">
        <v>435.55403634000004</v>
      </c>
      <c r="AG21" s="6">
        <v>435.5540365</v>
      </c>
      <c r="AH21" s="6">
        <v>123.980288</v>
      </c>
      <c r="AI21" s="6">
        <v>2</v>
      </c>
      <c r="AJ21" s="6">
        <v>288.45411530750005</v>
      </c>
      <c r="AK21" s="6">
        <v>288.4541155</v>
      </c>
      <c r="AL21" s="6">
        <v>187.204992</v>
      </c>
      <c r="AM21" s="6">
        <v>1</v>
      </c>
      <c r="AN21" s="6">
        <v>685.66074576599999</v>
      </c>
      <c r="AO21" s="6">
        <v>685.66074600000002</v>
      </c>
      <c r="AP21" s="6">
        <v>78.756148999999994</v>
      </c>
      <c r="AQ21" s="6">
        <v>1</v>
      </c>
      <c r="AR21" s="6">
        <v>683.001586901</v>
      </c>
      <c r="AS21" s="6">
        <v>683.00158699999997</v>
      </c>
      <c r="AT21" s="6">
        <v>79.062774000000005</v>
      </c>
      <c r="AU21" s="6">
        <v>3</v>
      </c>
      <c r="AV21" s="6">
        <v>404.53622670166669</v>
      </c>
      <c r="AW21" s="6">
        <v>404.53622666666661</v>
      </c>
      <c r="AX21" s="6">
        <v>133.48627133333335</v>
      </c>
      <c r="AY21" s="6">
        <v>3</v>
      </c>
      <c r="AZ21" s="6">
        <v>405.08419027733333</v>
      </c>
      <c r="BA21" s="6">
        <v>405.08419033333331</v>
      </c>
      <c r="BB21" s="6">
        <v>133.30562766666668</v>
      </c>
      <c r="BC21" s="6">
        <v>2</v>
      </c>
      <c r="BD21" s="6">
        <v>416.0769892015</v>
      </c>
      <c r="BE21" s="6">
        <v>416.07698900000003</v>
      </c>
      <c r="BF21" s="6">
        <v>129.7836815</v>
      </c>
      <c r="BG21" s="6">
        <v>2</v>
      </c>
      <c r="BH21" s="6">
        <v>416.56383066249998</v>
      </c>
      <c r="BI21" s="6">
        <v>416.56383100000005</v>
      </c>
      <c r="BJ21" s="6">
        <v>129.63220150000001</v>
      </c>
      <c r="BK21" s="6">
        <v>3</v>
      </c>
      <c r="BL21" s="6">
        <v>330.23834266266664</v>
      </c>
      <c r="BM21" s="6">
        <v>330.23834266666671</v>
      </c>
      <c r="BN21" s="6">
        <v>163.52117699999999</v>
      </c>
      <c r="BO21" s="6">
        <v>3</v>
      </c>
      <c r="BP21" s="6">
        <v>329.54522974599996</v>
      </c>
      <c r="BQ21" s="6">
        <v>329.54522966666667</v>
      </c>
      <c r="BR21" s="6">
        <v>163.86237100000002</v>
      </c>
      <c r="BS21" s="6">
        <v>5</v>
      </c>
      <c r="BT21" s="6">
        <v>203.67372116860003</v>
      </c>
      <c r="BU21" s="6">
        <v>203.67372119999999</v>
      </c>
      <c r="BV21" s="6">
        <v>265.12998019999998</v>
      </c>
      <c r="BW21" s="6">
        <v>5</v>
      </c>
      <c r="BX21" s="6">
        <v>203.69432816559998</v>
      </c>
      <c r="BY21" s="6">
        <v>203.69432840000005</v>
      </c>
      <c r="BZ21" s="6">
        <v>265.1032644</v>
      </c>
      <c r="CA21" s="6">
        <v>5</v>
      </c>
      <c r="CB21" s="6">
        <v>206.49173485860001</v>
      </c>
      <c r="CC21" s="6">
        <v>206.49173479999999</v>
      </c>
      <c r="CD21" s="6">
        <v>261.51266599999997</v>
      </c>
      <c r="CE21" s="6">
        <v>5</v>
      </c>
      <c r="CF21" s="6">
        <v>206.64217820180002</v>
      </c>
      <c r="CG21" s="6">
        <v>206.64217799999997</v>
      </c>
      <c r="CH21" s="6">
        <v>261.32479860000001</v>
      </c>
    </row>
    <row r="22" spans="1:86" x14ac:dyDescent="0.25">
      <c r="A22">
        <v>3</v>
      </c>
      <c r="B22">
        <v>3</v>
      </c>
      <c r="C22" s="6">
        <v>2</v>
      </c>
      <c r="D22" s="6">
        <v>384.95349273800002</v>
      </c>
      <c r="E22" s="6">
        <v>384.95349299999998</v>
      </c>
      <c r="F22" s="6">
        <v>140.27703600000001</v>
      </c>
      <c r="G22" s="6">
        <v>1</v>
      </c>
      <c r="H22" s="6">
        <v>388.046547804</v>
      </c>
      <c r="I22" s="6">
        <v>388.04654799999997</v>
      </c>
      <c r="J22" s="6">
        <v>139.15856299999999</v>
      </c>
      <c r="K22" s="6">
        <v>2</v>
      </c>
      <c r="L22" s="6">
        <v>385.72604770199996</v>
      </c>
      <c r="M22" s="6">
        <v>385.72604750000005</v>
      </c>
      <c r="N22" s="6">
        <v>139.995745</v>
      </c>
      <c r="O22" s="6">
        <v>1</v>
      </c>
      <c r="P22" s="6">
        <v>383.89462904999999</v>
      </c>
      <c r="Q22" s="6">
        <v>383.89462900000001</v>
      </c>
      <c r="R22" s="6">
        <v>140.663599</v>
      </c>
      <c r="S22" s="6">
        <v>1</v>
      </c>
      <c r="T22" s="6">
        <v>378.49825544700002</v>
      </c>
      <c r="U22" s="6">
        <v>378.49825499999997</v>
      </c>
      <c r="V22" s="6">
        <v>142.66908599999999</v>
      </c>
      <c r="W22" s="6">
        <v>1</v>
      </c>
      <c r="X22" s="6">
        <v>377.07754661500002</v>
      </c>
      <c r="Y22" s="6">
        <v>377.07754699999998</v>
      </c>
      <c r="Z22" s="6">
        <v>143.20661799999999</v>
      </c>
      <c r="AA22" s="6">
        <v>2</v>
      </c>
      <c r="AB22" s="6">
        <v>186.41141132999999</v>
      </c>
      <c r="AC22" s="6">
        <v>186.41141099999999</v>
      </c>
      <c r="AD22" s="6">
        <v>289.68191949999999</v>
      </c>
      <c r="AE22" s="6">
        <v>2</v>
      </c>
      <c r="AF22" s="6">
        <v>434.0839187835</v>
      </c>
      <c r="AG22" s="6">
        <v>434.08391900000004</v>
      </c>
      <c r="AH22" s="6">
        <v>124.399919</v>
      </c>
      <c r="AI22" s="6">
        <v>2</v>
      </c>
      <c r="AJ22" s="6">
        <v>191.71808904299999</v>
      </c>
      <c r="AK22" s="6">
        <v>191.71808900000002</v>
      </c>
      <c r="AL22" s="6">
        <v>281.66784250000001</v>
      </c>
      <c r="AM22" s="6">
        <v>2</v>
      </c>
      <c r="AN22" s="6">
        <v>454.97988182500001</v>
      </c>
      <c r="AO22" s="6">
        <v>454.97988199999998</v>
      </c>
      <c r="AP22" s="6">
        <v>118.686607</v>
      </c>
      <c r="AQ22" s="6">
        <v>2</v>
      </c>
      <c r="AR22" s="6">
        <v>455.70429807400001</v>
      </c>
      <c r="AS22" s="6">
        <v>455.70429799999999</v>
      </c>
      <c r="AT22" s="6">
        <v>118.49935199999999</v>
      </c>
      <c r="AU22" s="6">
        <v>3</v>
      </c>
      <c r="AV22" s="6">
        <v>266.87752838699998</v>
      </c>
      <c r="AW22" s="6">
        <v>266.87752833333337</v>
      </c>
      <c r="AX22" s="6">
        <v>202.34029799999999</v>
      </c>
      <c r="AY22" s="6">
        <v>3</v>
      </c>
      <c r="AZ22" s="6">
        <v>267.14826312600002</v>
      </c>
      <c r="BA22" s="6">
        <v>267.14826333333332</v>
      </c>
      <c r="BB22" s="6">
        <v>202.13502800000001</v>
      </c>
      <c r="BC22" s="6">
        <v>3</v>
      </c>
      <c r="BD22" s="6">
        <v>275.4252712513333</v>
      </c>
      <c r="BE22" s="6">
        <v>275.42527133333328</v>
      </c>
      <c r="BF22" s="6">
        <v>196.060441</v>
      </c>
      <c r="BG22" s="6">
        <v>3</v>
      </c>
      <c r="BH22" s="6">
        <v>275.58254892966664</v>
      </c>
      <c r="BI22" s="6">
        <v>275.58254899999997</v>
      </c>
      <c r="BJ22" s="6">
        <v>195.94855566666669</v>
      </c>
      <c r="BK22" s="6">
        <v>3</v>
      </c>
      <c r="BL22" s="6">
        <v>219.64827678200001</v>
      </c>
      <c r="BM22" s="6">
        <v>219.64827666666665</v>
      </c>
      <c r="BN22" s="6">
        <v>245.85152466666668</v>
      </c>
      <c r="BO22" s="6">
        <v>3</v>
      </c>
      <c r="BP22" s="6">
        <v>219.82107636866667</v>
      </c>
      <c r="BQ22" s="6">
        <v>219.82107633333331</v>
      </c>
      <c r="BR22" s="6">
        <v>245.65567366666664</v>
      </c>
      <c r="BS22" s="6">
        <v>5</v>
      </c>
      <c r="BT22" s="6">
        <v>134.45704024319997</v>
      </c>
      <c r="BU22" s="6">
        <v>134.45704019999999</v>
      </c>
      <c r="BV22" s="6">
        <v>401.61656140000002</v>
      </c>
      <c r="BW22" s="6">
        <v>5</v>
      </c>
      <c r="BX22" s="6">
        <v>134.25419640199999</v>
      </c>
      <c r="BY22" s="6">
        <v>134.25419640000001</v>
      </c>
      <c r="BZ22" s="6">
        <v>402.22300059999998</v>
      </c>
      <c r="CA22" s="6">
        <v>5</v>
      </c>
      <c r="CB22" s="6">
        <v>135.582802173</v>
      </c>
      <c r="CC22" s="6">
        <v>135.58280199999999</v>
      </c>
      <c r="CD22" s="6">
        <v>398.28252599999996</v>
      </c>
      <c r="CE22" s="6">
        <v>5</v>
      </c>
      <c r="CF22" s="6">
        <v>135.78321664239996</v>
      </c>
      <c r="CG22" s="6">
        <v>135.78321679999999</v>
      </c>
      <c r="CH22" s="6">
        <v>397.69318020000003</v>
      </c>
    </row>
    <row r="23" spans="1:86" x14ac:dyDescent="0.25">
      <c r="A23">
        <v>4</v>
      </c>
      <c r="B23">
        <v>4</v>
      </c>
      <c r="C23" s="6">
        <v>2</v>
      </c>
      <c r="D23" s="6">
        <v>314.31817143299997</v>
      </c>
      <c r="E23" s="6">
        <v>314.31817149999995</v>
      </c>
      <c r="F23" s="6">
        <v>171.8004985</v>
      </c>
      <c r="G23" s="6">
        <v>1</v>
      </c>
      <c r="H23" s="6">
        <v>313.02241440099999</v>
      </c>
      <c r="I23" s="6">
        <v>313.02241400000003</v>
      </c>
      <c r="J23" s="6">
        <v>172.511608</v>
      </c>
      <c r="K23" s="6">
        <v>2</v>
      </c>
      <c r="L23" s="6">
        <v>292.88839721900001</v>
      </c>
      <c r="M23" s="6">
        <v>292.8883975</v>
      </c>
      <c r="N23" s="6">
        <v>184.37056749999999</v>
      </c>
      <c r="O23" s="6">
        <v>1</v>
      </c>
      <c r="P23" s="6">
        <v>290.01487993500001</v>
      </c>
      <c r="Q23" s="6">
        <v>290.01488000000001</v>
      </c>
      <c r="R23" s="6">
        <v>186.19734299999999</v>
      </c>
      <c r="S23" s="6">
        <v>1</v>
      </c>
      <c r="T23" s="6">
        <v>284.94770455399998</v>
      </c>
      <c r="U23" s="6">
        <v>284.94770499999998</v>
      </c>
      <c r="V23" s="6">
        <v>189.50845799999999</v>
      </c>
      <c r="W23" s="6">
        <v>1</v>
      </c>
      <c r="X23" s="6">
        <v>283.81023506100001</v>
      </c>
      <c r="Y23" s="6">
        <v>283.81023499999998</v>
      </c>
      <c r="Z23" s="6">
        <v>190.26797999999999</v>
      </c>
      <c r="AA23" s="6">
        <v>2</v>
      </c>
      <c r="AB23" s="6">
        <v>143.72084164149999</v>
      </c>
      <c r="AC23" s="6">
        <v>143.72084150000001</v>
      </c>
      <c r="AD23" s="6">
        <v>375.72862950000001</v>
      </c>
      <c r="AE23" s="6">
        <v>2</v>
      </c>
      <c r="AF23" s="6">
        <v>292.75399498749999</v>
      </c>
      <c r="AG23" s="6">
        <v>292.75399500000003</v>
      </c>
      <c r="AH23" s="6">
        <v>184.4555885</v>
      </c>
      <c r="AI23" s="6">
        <v>2</v>
      </c>
      <c r="AJ23" s="6">
        <v>144.35926496050001</v>
      </c>
      <c r="AK23" s="6">
        <v>144.35926499999999</v>
      </c>
      <c r="AL23" s="6">
        <v>374.06793900000002</v>
      </c>
      <c r="AM23" s="6">
        <v>2</v>
      </c>
      <c r="AN23" s="6">
        <v>344.23911706399997</v>
      </c>
      <c r="AO23" s="6">
        <v>344.23911699999996</v>
      </c>
      <c r="AP23" s="6">
        <v>156.86847999999998</v>
      </c>
      <c r="AQ23" s="6">
        <v>2</v>
      </c>
      <c r="AR23" s="6">
        <v>347.62055308800001</v>
      </c>
      <c r="AS23" s="6">
        <v>347.62055299999997</v>
      </c>
      <c r="AT23" s="6">
        <v>155.3435015</v>
      </c>
      <c r="AU23" s="6">
        <v>3</v>
      </c>
      <c r="AV23" s="6">
        <v>198.53567065533332</v>
      </c>
      <c r="AW23" s="6">
        <v>198.53567033333331</v>
      </c>
      <c r="AX23" s="6">
        <v>271.99146500000001</v>
      </c>
      <c r="AY23" s="6">
        <v>3</v>
      </c>
      <c r="AZ23" s="6">
        <v>198.60715875699998</v>
      </c>
      <c r="BA23" s="6">
        <v>198.60715866666666</v>
      </c>
      <c r="BB23" s="6">
        <v>271.89385233333331</v>
      </c>
      <c r="BC23" s="6">
        <v>3</v>
      </c>
      <c r="BD23" s="6">
        <v>205.98970601333335</v>
      </c>
      <c r="BE23" s="6">
        <v>205.98970599999998</v>
      </c>
      <c r="BF23" s="6">
        <v>262.14946200000003</v>
      </c>
      <c r="BG23" s="6">
        <v>3</v>
      </c>
      <c r="BH23" s="6">
        <v>206.18753321633335</v>
      </c>
      <c r="BI23" s="6">
        <v>206.18753333333333</v>
      </c>
      <c r="BJ23" s="6">
        <v>261.8978386666667</v>
      </c>
      <c r="BK23" s="6">
        <v>3</v>
      </c>
      <c r="BL23" s="6">
        <v>163.75036470233331</v>
      </c>
      <c r="BM23" s="6">
        <v>163.75036466666666</v>
      </c>
      <c r="BN23" s="6">
        <v>329.77148566666665</v>
      </c>
      <c r="BO23" s="6">
        <v>3</v>
      </c>
      <c r="BP23" s="6">
        <v>163.69360123133333</v>
      </c>
      <c r="BQ23" s="6">
        <v>163.693601</v>
      </c>
      <c r="BR23" s="6">
        <v>329.88538700000004</v>
      </c>
      <c r="BS23" s="6">
        <v>5</v>
      </c>
      <c r="BT23" s="6">
        <v>100.15207116320001</v>
      </c>
      <c r="BU23" s="6">
        <v>100.15207119999999</v>
      </c>
      <c r="BV23" s="6">
        <v>539.1803152</v>
      </c>
      <c r="BW23" s="6">
        <v>5</v>
      </c>
      <c r="BX23" s="6">
        <v>100.7445604796</v>
      </c>
      <c r="BY23" s="6">
        <v>100.7445604</v>
      </c>
      <c r="BZ23" s="6">
        <v>536.01159599999994</v>
      </c>
      <c r="CA23" s="6">
        <v>5</v>
      </c>
      <c r="CB23" s="6">
        <v>101.2630397838</v>
      </c>
      <c r="CC23" s="6">
        <v>101.2630398</v>
      </c>
      <c r="CD23" s="6">
        <v>533.28158740000003</v>
      </c>
      <c r="CE23" s="6">
        <v>5</v>
      </c>
      <c r="CF23" s="6">
        <v>101.2997400774</v>
      </c>
      <c r="CG23" s="6">
        <v>101.29974</v>
      </c>
      <c r="CH23" s="6">
        <v>533.07537320000006</v>
      </c>
    </row>
    <row r="24" spans="1:86" x14ac:dyDescent="0.25">
      <c r="A24">
        <v>5</v>
      </c>
      <c r="B24">
        <v>5</v>
      </c>
      <c r="C24" s="6">
        <v>2</v>
      </c>
      <c r="D24" s="6">
        <v>255.678104236</v>
      </c>
      <c r="E24" s="6">
        <v>255.67810400000002</v>
      </c>
      <c r="F24" s="6">
        <v>211.2031125</v>
      </c>
      <c r="G24" s="6">
        <v>1</v>
      </c>
      <c r="H24" s="6">
        <v>255.16569040300001</v>
      </c>
      <c r="I24" s="6">
        <v>255.16569000000001</v>
      </c>
      <c r="J24" s="6">
        <v>211.62719799999999</v>
      </c>
      <c r="K24" s="6">
        <v>2</v>
      </c>
      <c r="L24" s="6">
        <v>233.4149289305</v>
      </c>
      <c r="M24" s="6">
        <v>233.414929</v>
      </c>
      <c r="N24" s="6">
        <v>231.34772699999999</v>
      </c>
      <c r="O24" s="6">
        <v>1</v>
      </c>
      <c r="P24" s="6">
        <v>232.04934232599999</v>
      </c>
      <c r="Q24" s="6">
        <v>232.049342</v>
      </c>
      <c r="R24" s="6">
        <v>232.70912799999999</v>
      </c>
      <c r="S24" s="6">
        <v>1</v>
      </c>
      <c r="T24" s="6">
        <v>228.59869140000001</v>
      </c>
      <c r="U24" s="6">
        <v>228.598691</v>
      </c>
      <c r="V24" s="6">
        <v>236.221825</v>
      </c>
      <c r="W24" s="6">
        <v>1</v>
      </c>
      <c r="X24" s="6">
        <v>226.57447850200001</v>
      </c>
      <c r="Y24" s="6">
        <v>226.574479</v>
      </c>
      <c r="Z24" s="6">
        <v>238.33222699999999</v>
      </c>
      <c r="AA24" s="6">
        <v>2</v>
      </c>
      <c r="AB24" s="6">
        <v>117.86591110250001</v>
      </c>
      <c r="AC24" s="6">
        <v>117.865911</v>
      </c>
      <c r="AD24" s="6">
        <v>458.14822300000003</v>
      </c>
      <c r="AE24" s="6">
        <v>2</v>
      </c>
      <c r="AF24" s="6">
        <v>220.8669815625</v>
      </c>
      <c r="AG24" s="6">
        <v>220.86698200000001</v>
      </c>
      <c r="AH24" s="6">
        <v>244.49172299999998</v>
      </c>
      <c r="AI24" s="6">
        <v>2</v>
      </c>
      <c r="AJ24" s="6">
        <v>116.331578378</v>
      </c>
      <c r="AK24" s="6">
        <v>116.33157850000001</v>
      </c>
      <c r="AL24" s="6">
        <v>464.19357449999995</v>
      </c>
      <c r="AM24" s="6">
        <v>2</v>
      </c>
      <c r="AN24" s="6">
        <v>307.81105582250001</v>
      </c>
      <c r="AO24" s="6">
        <v>307.81105600000001</v>
      </c>
      <c r="AP24" s="6">
        <v>175.43237249999999</v>
      </c>
      <c r="AQ24" s="6">
        <v>2</v>
      </c>
      <c r="AR24" s="6">
        <v>307.453005357</v>
      </c>
      <c r="AS24" s="6">
        <v>307.45300550000002</v>
      </c>
      <c r="AT24" s="6">
        <v>175.63659999999999</v>
      </c>
      <c r="AU24" s="6">
        <v>3</v>
      </c>
      <c r="AV24" s="6">
        <v>158.10056608266669</v>
      </c>
      <c r="AW24" s="6">
        <v>158.10056599999999</v>
      </c>
      <c r="AX24" s="6">
        <v>341.55491733333338</v>
      </c>
      <c r="AY24" s="6">
        <v>3</v>
      </c>
      <c r="AZ24" s="6">
        <v>158.39142421033333</v>
      </c>
      <c r="BA24" s="6">
        <v>158.391424</v>
      </c>
      <c r="BB24" s="6">
        <v>340.92830333333336</v>
      </c>
      <c r="BC24" s="6">
        <v>3</v>
      </c>
      <c r="BD24" s="6">
        <v>163.75844378299999</v>
      </c>
      <c r="BE24" s="6">
        <v>163.75844366666669</v>
      </c>
      <c r="BF24" s="6">
        <v>329.75416933333332</v>
      </c>
      <c r="BG24" s="6">
        <v>3</v>
      </c>
      <c r="BH24" s="6">
        <v>163.79259309333335</v>
      </c>
      <c r="BI24" s="6">
        <v>163.79259299999998</v>
      </c>
      <c r="BJ24" s="6">
        <v>329.68673266666661</v>
      </c>
      <c r="BK24" s="6">
        <v>3</v>
      </c>
      <c r="BL24" s="6">
        <v>137.18435929833336</v>
      </c>
      <c r="BM24" s="6">
        <v>137.18435933333333</v>
      </c>
      <c r="BN24" s="6">
        <v>393.63126899999997</v>
      </c>
      <c r="BO24" s="6">
        <v>3</v>
      </c>
      <c r="BP24" s="6">
        <v>137.38975255966668</v>
      </c>
      <c r="BQ24" s="6">
        <v>137.38975266666668</v>
      </c>
      <c r="BR24" s="6">
        <v>393.04374766666666</v>
      </c>
      <c r="BS24" s="6">
        <v>5</v>
      </c>
      <c r="BT24" s="6">
        <v>79.823337955200003</v>
      </c>
      <c r="BU24" s="6">
        <v>79.823338000000007</v>
      </c>
      <c r="BV24" s="6">
        <v>676.49633219999998</v>
      </c>
      <c r="BW24" s="6">
        <v>5</v>
      </c>
      <c r="BX24" s="6">
        <v>80.314433301600005</v>
      </c>
      <c r="BY24" s="6">
        <v>80.314433400000013</v>
      </c>
      <c r="BZ24" s="6">
        <v>672.36188620000007</v>
      </c>
      <c r="CA24" s="6">
        <v>5</v>
      </c>
      <c r="CB24" s="6">
        <v>80.765707433799989</v>
      </c>
      <c r="CC24" s="6">
        <v>80.765707399999997</v>
      </c>
      <c r="CD24" s="6">
        <v>668.61675479999997</v>
      </c>
      <c r="CE24" s="6">
        <v>5</v>
      </c>
      <c r="CF24" s="6">
        <v>80.679273914800007</v>
      </c>
      <c r="CG24" s="6">
        <v>80.679273800000004</v>
      </c>
      <c r="CH24" s="6">
        <v>669.32386140000006</v>
      </c>
    </row>
    <row r="25" spans="1:86" x14ac:dyDescent="0.25">
      <c r="A25">
        <v>6</v>
      </c>
      <c r="B25">
        <v>6</v>
      </c>
      <c r="C25" s="6">
        <v>2</v>
      </c>
      <c r="D25" s="6">
        <v>222.6258857615</v>
      </c>
      <c r="E25" s="6">
        <v>222.62588549999998</v>
      </c>
      <c r="F25" s="6">
        <v>242.55965650000002</v>
      </c>
      <c r="G25" s="6">
        <v>1</v>
      </c>
      <c r="H25" s="6">
        <v>216.543785361</v>
      </c>
      <c r="I25" s="6">
        <v>216.54378500000001</v>
      </c>
      <c r="J25" s="6">
        <v>249.37219899999999</v>
      </c>
      <c r="K25" s="6">
        <v>2</v>
      </c>
      <c r="L25" s="6">
        <v>194.3958833925</v>
      </c>
      <c r="M25" s="6">
        <v>194.3958835</v>
      </c>
      <c r="N25" s="6">
        <v>277.78367249999997</v>
      </c>
      <c r="O25" s="6">
        <v>1</v>
      </c>
      <c r="P25" s="6">
        <v>192.970781397</v>
      </c>
      <c r="Q25" s="6">
        <v>192.97078099999999</v>
      </c>
      <c r="R25" s="6">
        <v>279.83511099999998</v>
      </c>
      <c r="S25" s="6">
        <v>1</v>
      </c>
      <c r="T25" s="6">
        <v>194.655612099</v>
      </c>
      <c r="U25" s="6">
        <v>194.65561199999999</v>
      </c>
      <c r="V25" s="6">
        <v>277.41301399999998</v>
      </c>
      <c r="W25" s="6">
        <v>1</v>
      </c>
      <c r="X25" s="6">
        <v>188.263114648</v>
      </c>
      <c r="Y25" s="6">
        <v>188.263115</v>
      </c>
      <c r="Z25" s="6">
        <v>286.832607</v>
      </c>
      <c r="AA25" s="6">
        <v>2</v>
      </c>
      <c r="AB25" s="6">
        <v>98.595678868500002</v>
      </c>
      <c r="AC25" s="6">
        <v>98.59567899999999</v>
      </c>
      <c r="AD25" s="6">
        <v>547.69485650000001</v>
      </c>
      <c r="AE25" s="6">
        <v>2</v>
      </c>
      <c r="AF25" s="6">
        <v>150.17784061700002</v>
      </c>
      <c r="AG25" s="6">
        <v>150.177841</v>
      </c>
      <c r="AH25" s="6">
        <v>359.57520099999999</v>
      </c>
      <c r="AI25" s="6">
        <v>2</v>
      </c>
      <c r="AJ25" s="6">
        <v>98.068624779999993</v>
      </c>
      <c r="AK25" s="6">
        <v>98.068624499999999</v>
      </c>
      <c r="AL25" s="6">
        <v>550.63562400000001</v>
      </c>
      <c r="AM25" s="6">
        <v>2</v>
      </c>
      <c r="AN25" s="6">
        <v>235.98789542349999</v>
      </c>
      <c r="AO25" s="6">
        <v>235.98789549999998</v>
      </c>
      <c r="AP25" s="6">
        <v>228.82643350000001</v>
      </c>
      <c r="AQ25" s="6">
        <v>2</v>
      </c>
      <c r="AR25" s="6">
        <v>236.48981388050001</v>
      </c>
      <c r="AS25" s="6">
        <v>236.48981350000003</v>
      </c>
      <c r="AT25" s="6">
        <v>228.35024999999999</v>
      </c>
      <c r="AU25" s="6">
        <v>3</v>
      </c>
      <c r="AV25" s="6">
        <v>131.58481302233335</v>
      </c>
      <c r="AW25" s="6">
        <v>131.58481333333333</v>
      </c>
      <c r="AX25" s="6">
        <v>410.38241833333336</v>
      </c>
      <c r="AY25" s="6">
        <v>3</v>
      </c>
      <c r="AZ25" s="6">
        <v>131.59254791666666</v>
      </c>
      <c r="BA25" s="6">
        <v>131.59254799999999</v>
      </c>
      <c r="BB25" s="6">
        <v>410.35805399999998</v>
      </c>
      <c r="BC25" s="6">
        <v>3</v>
      </c>
      <c r="BD25" s="6">
        <v>136.62950107966665</v>
      </c>
      <c r="BE25" s="6">
        <v>136.629501</v>
      </c>
      <c r="BF25" s="6">
        <v>395.23220466666663</v>
      </c>
      <c r="BG25" s="6">
        <v>3</v>
      </c>
      <c r="BH25" s="6">
        <v>136.26729037633334</v>
      </c>
      <c r="BI25" s="6">
        <v>136.26729066666667</v>
      </c>
      <c r="BJ25" s="6">
        <v>396.28082999999998</v>
      </c>
      <c r="BK25" s="6">
        <v>4</v>
      </c>
      <c r="BL25" s="6">
        <v>109.49339298300001</v>
      </c>
      <c r="BM25" s="6">
        <v>109.49339300000001</v>
      </c>
      <c r="BN25" s="6">
        <v>493.18432899999999</v>
      </c>
      <c r="BO25" s="6">
        <v>4</v>
      </c>
      <c r="BP25" s="6">
        <v>109.10783641325001</v>
      </c>
      <c r="BQ25" s="6">
        <v>109.10783649999999</v>
      </c>
      <c r="BR25" s="6">
        <v>494.92394349999995</v>
      </c>
      <c r="BS25" s="6">
        <v>6</v>
      </c>
      <c r="BT25" s="6">
        <v>66.844939606000011</v>
      </c>
      <c r="BU25" s="6">
        <v>66.844939666666676</v>
      </c>
      <c r="BV25" s="6">
        <v>807.84690316666672</v>
      </c>
      <c r="BW25" s="6">
        <v>6</v>
      </c>
      <c r="BX25" s="6">
        <v>66.941500492499998</v>
      </c>
      <c r="BY25" s="6">
        <v>66.941500499999989</v>
      </c>
      <c r="BZ25" s="6">
        <v>806.67488366666669</v>
      </c>
      <c r="CA25" s="6">
        <v>5</v>
      </c>
      <c r="CB25" s="6">
        <v>67.431692501000001</v>
      </c>
      <c r="CC25" s="6">
        <v>67.431692400000003</v>
      </c>
      <c r="CD25" s="6">
        <v>800.81745679999995</v>
      </c>
      <c r="CE25" s="6">
        <v>6</v>
      </c>
      <c r="CF25" s="6">
        <v>67.265861921833348</v>
      </c>
      <c r="CG25" s="6">
        <v>67.265861999999998</v>
      </c>
      <c r="CH25" s="6">
        <v>802.78604383333334</v>
      </c>
    </row>
    <row r="26" spans="1:86" x14ac:dyDescent="0.25">
      <c r="A26">
        <v>7</v>
      </c>
      <c r="B26">
        <v>7</v>
      </c>
      <c r="C26" s="6">
        <v>2</v>
      </c>
      <c r="D26" s="6">
        <v>201.32545337400001</v>
      </c>
      <c r="E26" s="6">
        <v>201.32545300000001</v>
      </c>
      <c r="F26" s="6">
        <v>268.22278649999998</v>
      </c>
      <c r="G26" s="6">
        <v>1</v>
      </c>
      <c r="H26" s="6">
        <v>195.679877124</v>
      </c>
      <c r="I26" s="6">
        <v>195.679877</v>
      </c>
      <c r="J26" s="6">
        <v>275.96092599999997</v>
      </c>
      <c r="K26" s="6">
        <v>2</v>
      </c>
      <c r="L26" s="6">
        <v>167.29912979350001</v>
      </c>
      <c r="M26" s="6">
        <v>167.29912999999999</v>
      </c>
      <c r="N26" s="6">
        <v>322.77522799999997</v>
      </c>
      <c r="O26" s="6">
        <v>1</v>
      </c>
      <c r="P26" s="6">
        <v>165.82510760400001</v>
      </c>
      <c r="Q26" s="6">
        <v>165.825108</v>
      </c>
      <c r="R26" s="6">
        <v>325.644293</v>
      </c>
      <c r="S26" s="6">
        <v>1</v>
      </c>
      <c r="T26" s="6">
        <v>169.539038304</v>
      </c>
      <c r="U26" s="6">
        <v>169.53903800000001</v>
      </c>
      <c r="V26" s="6">
        <v>318.51071300000001</v>
      </c>
      <c r="W26" s="6">
        <v>1</v>
      </c>
      <c r="X26" s="6">
        <v>162.94825891100001</v>
      </c>
      <c r="Y26" s="6">
        <v>162.94825900000001</v>
      </c>
      <c r="Z26" s="6">
        <v>331.39353799999998</v>
      </c>
      <c r="AA26" s="6">
        <v>2</v>
      </c>
      <c r="AB26" s="6">
        <v>89.438371363499996</v>
      </c>
      <c r="AC26" s="6">
        <v>89.438371500000002</v>
      </c>
      <c r="AD26" s="6">
        <v>603.76815250000004</v>
      </c>
      <c r="AE26" s="6">
        <v>2</v>
      </c>
      <c r="AF26" s="6">
        <v>150.05427581449999</v>
      </c>
      <c r="AG26" s="6">
        <v>150.05427600000002</v>
      </c>
      <c r="AH26" s="6">
        <v>359.87352799999996</v>
      </c>
      <c r="AI26" s="6">
        <v>2</v>
      </c>
      <c r="AJ26" s="6">
        <v>86.101180225000007</v>
      </c>
      <c r="AK26" s="6">
        <v>86.101179999999999</v>
      </c>
      <c r="AL26" s="6">
        <v>627.17821249999997</v>
      </c>
      <c r="AM26" s="6">
        <v>2</v>
      </c>
      <c r="AN26" s="6">
        <v>229.61676966499999</v>
      </c>
      <c r="AO26" s="6">
        <v>229.61677</v>
      </c>
      <c r="AP26" s="6">
        <v>235.174735</v>
      </c>
      <c r="AQ26" s="6">
        <v>2</v>
      </c>
      <c r="AR26" s="6">
        <v>229.31371117449999</v>
      </c>
      <c r="AS26" s="6">
        <v>229.31371150000001</v>
      </c>
      <c r="AT26" s="6">
        <v>235.48535699999999</v>
      </c>
      <c r="AU26" s="6">
        <v>3</v>
      </c>
      <c r="AV26" s="6">
        <v>112.32918045533334</v>
      </c>
      <c r="AW26" s="6">
        <v>112.32918033333333</v>
      </c>
      <c r="AX26" s="6">
        <v>480.72996033333334</v>
      </c>
      <c r="AY26" s="6">
        <v>3</v>
      </c>
      <c r="AZ26" s="6">
        <v>112.32108912833333</v>
      </c>
      <c r="BA26" s="6">
        <v>112.32108899999999</v>
      </c>
      <c r="BB26" s="6">
        <v>480.76459433333326</v>
      </c>
      <c r="BC26" s="6">
        <v>3</v>
      </c>
      <c r="BD26" s="6">
        <v>117.088581383</v>
      </c>
      <c r="BE26" s="6">
        <v>117.08858133333332</v>
      </c>
      <c r="BF26" s="6">
        <v>461.21803966666658</v>
      </c>
      <c r="BG26" s="6">
        <v>3</v>
      </c>
      <c r="BH26" s="6">
        <v>120.743289468</v>
      </c>
      <c r="BI26" s="6">
        <v>120.74328966666667</v>
      </c>
      <c r="BJ26" s="6">
        <v>447.55243166666668</v>
      </c>
      <c r="BK26" s="6">
        <v>4</v>
      </c>
      <c r="BL26" s="6">
        <v>103.63793378725001</v>
      </c>
      <c r="BM26" s="6">
        <v>103.6379335</v>
      </c>
      <c r="BN26" s="6">
        <v>521.05727549999995</v>
      </c>
      <c r="BO26" s="6">
        <v>4</v>
      </c>
      <c r="BP26" s="6">
        <v>103.328683356</v>
      </c>
      <c r="BQ26" s="6">
        <v>103.3286835</v>
      </c>
      <c r="BR26" s="6">
        <v>522.60433124999997</v>
      </c>
      <c r="BS26" s="6">
        <v>6</v>
      </c>
      <c r="BT26" s="6">
        <v>57.060032928666665</v>
      </c>
      <c r="BU26" s="6">
        <v>57.060032833333338</v>
      </c>
      <c r="BV26" s="6">
        <v>946.37508966666655</v>
      </c>
      <c r="BW26" s="6">
        <v>6</v>
      </c>
      <c r="BX26" s="6">
        <v>57.120172841333329</v>
      </c>
      <c r="BY26" s="6">
        <v>57.120172833333335</v>
      </c>
      <c r="BZ26" s="6">
        <v>945.37662483333349</v>
      </c>
      <c r="CA26" s="6">
        <v>6</v>
      </c>
      <c r="CB26" s="6">
        <v>57.76576246183334</v>
      </c>
      <c r="CC26" s="6">
        <v>57.765762666666667</v>
      </c>
      <c r="CD26" s="6">
        <v>934.81131266666659</v>
      </c>
      <c r="CE26" s="6">
        <v>6</v>
      </c>
      <c r="CF26" s="6">
        <v>57.718463310166669</v>
      </c>
      <c r="CG26" s="6">
        <v>57.718463166666659</v>
      </c>
      <c r="CH26" s="6">
        <v>935.57789283333341</v>
      </c>
    </row>
    <row r="27" spans="1:86" x14ac:dyDescent="0.25">
      <c r="A27">
        <v>8</v>
      </c>
      <c r="B27">
        <v>8</v>
      </c>
      <c r="C27" s="6">
        <v>2</v>
      </c>
      <c r="D27" s="6">
        <v>168.72632083050001</v>
      </c>
      <c r="E27" s="6">
        <v>168.72632099999998</v>
      </c>
      <c r="F27" s="6">
        <v>320.06656750000002</v>
      </c>
      <c r="G27" s="6">
        <v>1</v>
      </c>
      <c r="H27" s="6">
        <v>162.71835291400001</v>
      </c>
      <c r="I27" s="6">
        <v>162.71835300000001</v>
      </c>
      <c r="J27" s="6">
        <v>331.86176599999999</v>
      </c>
      <c r="K27" s="6">
        <v>2</v>
      </c>
      <c r="L27" s="6">
        <v>149.7269669035</v>
      </c>
      <c r="M27" s="6">
        <v>149.726967</v>
      </c>
      <c r="N27" s="6">
        <v>360.65705800000001</v>
      </c>
      <c r="O27" s="6">
        <v>1</v>
      </c>
      <c r="P27" s="6">
        <v>148.23840881699999</v>
      </c>
      <c r="Q27" s="6">
        <v>148.23840899999999</v>
      </c>
      <c r="R27" s="6">
        <v>364.27805999999998</v>
      </c>
      <c r="S27" s="6">
        <v>1</v>
      </c>
      <c r="T27" s="6">
        <v>149.422578612</v>
      </c>
      <c r="U27" s="6">
        <v>149.42257900000001</v>
      </c>
      <c r="V27" s="6">
        <v>361.391167</v>
      </c>
      <c r="W27" s="6">
        <v>1</v>
      </c>
      <c r="X27" s="6">
        <v>143.31983718000001</v>
      </c>
      <c r="Y27" s="6">
        <v>143.31983700000001</v>
      </c>
      <c r="Z27" s="6">
        <v>376.77966300000003</v>
      </c>
      <c r="AA27" s="6">
        <v>2</v>
      </c>
      <c r="AB27" s="6">
        <v>74.308710701500004</v>
      </c>
      <c r="AC27" s="6">
        <v>74.308710499999989</v>
      </c>
      <c r="AD27" s="6">
        <v>726.69839149999996</v>
      </c>
      <c r="AE27" s="6">
        <v>2</v>
      </c>
      <c r="AF27" s="6">
        <v>115.0796196135</v>
      </c>
      <c r="AG27" s="6">
        <v>115.07961950000001</v>
      </c>
      <c r="AH27" s="6">
        <v>469.24054999999998</v>
      </c>
      <c r="AI27" s="6">
        <v>2</v>
      </c>
      <c r="AJ27" s="6">
        <v>75.862362557500006</v>
      </c>
      <c r="AK27" s="6">
        <v>75.862362499999989</v>
      </c>
      <c r="AL27" s="6">
        <v>711.86249799999996</v>
      </c>
      <c r="AM27" s="6">
        <v>2</v>
      </c>
      <c r="AN27" s="6">
        <v>198.215742976</v>
      </c>
      <c r="AO27" s="6">
        <v>198.21574299999997</v>
      </c>
      <c r="AP27" s="6">
        <v>272.4304295</v>
      </c>
      <c r="AQ27" s="6">
        <v>2</v>
      </c>
      <c r="AR27" s="6">
        <v>199.05126666849998</v>
      </c>
      <c r="AS27" s="6">
        <v>199.0512665</v>
      </c>
      <c r="AT27" s="6">
        <v>271.28891550000003</v>
      </c>
      <c r="AU27" s="6">
        <v>3</v>
      </c>
      <c r="AV27" s="6">
        <v>98.327119861666674</v>
      </c>
      <c r="AW27" s="6">
        <v>98.327119666666661</v>
      </c>
      <c r="AX27" s="6">
        <v>549.18730800000003</v>
      </c>
      <c r="AY27" s="6">
        <v>3</v>
      </c>
      <c r="AZ27" s="6">
        <v>98.301762157333329</v>
      </c>
      <c r="BA27" s="6">
        <v>98.301762333333343</v>
      </c>
      <c r="BB27" s="6">
        <v>549.3289410000001</v>
      </c>
      <c r="BC27" s="6">
        <v>3</v>
      </c>
      <c r="BD27" s="6">
        <v>101.53488095599999</v>
      </c>
      <c r="BE27" s="6">
        <v>101.53488066666667</v>
      </c>
      <c r="BF27" s="6">
        <v>531.8370103333333</v>
      </c>
      <c r="BG27" s="6">
        <v>3</v>
      </c>
      <c r="BH27" s="6">
        <v>101.57173877233333</v>
      </c>
      <c r="BI27" s="6">
        <v>101.57173866666666</v>
      </c>
      <c r="BJ27" s="6">
        <v>531.64458166666657</v>
      </c>
      <c r="BK27" s="6">
        <v>4</v>
      </c>
      <c r="BL27" s="6">
        <v>84.258991087500007</v>
      </c>
      <c r="BM27" s="6">
        <v>84.258991250000008</v>
      </c>
      <c r="BN27" s="6">
        <v>640.88743475000001</v>
      </c>
      <c r="BO27" s="6">
        <v>4</v>
      </c>
      <c r="BP27" s="6">
        <v>84.519958123500004</v>
      </c>
      <c r="BQ27" s="6">
        <v>84.519958500000001</v>
      </c>
      <c r="BR27" s="6">
        <v>638.91173275000006</v>
      </c>
      <c r="BS27" s="6">
        <v>6</v>
      </c>
      <c r="BT27" s="6">
        <v>49.850689922166659</v>
      </c>
      <c r="BU27" s="6">
        <v>49.850689999999993</v>
      </c>
      <c r="BV27" s="6">
        <v>1083.2350844999999</v>
      </c>
      <c r="BW27" s="6">
        <v>6</v>
      </c>
      <c r="BX27" s="6">
        <v>49.964213159333333</v>
      </c>
      <c r="BY27" s="6">
        <v>49.964213000000001</v>
      </c>
      <c r="BZ27" s="6">
        <v>1080.7751049999999</v>
      </c>
      <c r="CA27" s="6">
        <v>6</v>
      </c>
      <c r="CB27" s="6">
        <v>50.316985417500007</v>
      </c>
      <c r="CC27" s="6">
        <v>50.316985499999994</v>
      </c>
      <c r="CD27" s="6">
        <v>1073.1991316666665</v>
      </c>
      <c r="CE27" s="6">
        <v>6</v>
      </c>
      <c r="CF27" s="6">
        <v>50.400049104166669</v>
      </c>
      <c r="CG27" s="6">
        <v>50.400049333333328</v>
      </c>
      <c r="CH27" s="6">
        <v>1071.4351909999998</v>
      </c>
    </row>
    <row r="28" spans="1:86" x14ac:dyDescent="0.25">
      <c r="A28">
        <v>9</v>
      </c>
      <c r="B28">
        <v>9</v>
      </c>
      <c r="C28" s="6">
        <v>2</v>
      </c>
      <c r="D28" s="6">
        <v>153.41688291150001</v>
      </c>
      <c r="E28" s="6">
        <v>153.41688299999998</v>
      </c>
      <c r="F28" s="6">
        <v>351.982325</v>
      </c>
      <c r="G28" s="6">
        <v>1</v>
      </c>
      <c r="H28" s="6">
        <v>146.66937535400001</v>
      </c>
      <c r="I28" s="6">
        <v>146.669375</v>
      </c>
      <c r="J28" s="6">
        <v>368.17501900000002</v>
      </c>
      <c r="K28" s="6">
        <v>2</v>
      </c>
      <c r="L28" s="6">
        <v>135.37305439799999</v>
      </c>
      <c r="M28" s="6">
        <v>135.37305450000002</v>
      </c>
      <c r="N28" s="6">
        <v>398.90325799999999</v>
      </c>
      <c r="O28" s="6">
        <v>1</v>
      </c>
      <c r="P28" s="6">
        <v>130.15546851400001</v>
      </c>
      <c r="Q28" s="6">
        <v>130.15546900000001</v>
      </c>
      <c r="R28" s="6">
        <v>414.88844499999999</v>
      </c>
      <c r="S28" s="6">
        <v>1</v>
      </c>
      <c r="T28" s="6">
        <v>134.149018789</v>
      </c>
      <c r="U28" s="6">
        <v>134.14901900000001</v>
      </c>
      <c r="V28" s="6">
        <v>402.53742099999999</v>
      </c>
      <c r="W28" s="6">
        <v>1</v>
      </c>
      <c r="X28" s="6">
        <v>126.690888601</v>
      </c>
      <c r="Y28" s="6">
        <v>126.690889</v>
      </c>
      <c r="Z28" s="6">
        <v>426.23428200000001</v>
      </c>
      <c r="AA28" s="6">
        <v>2</v>
      </c>
      <c r="AB28" s="6">
        <v>68.404514865500005</v>
      </c>
      <c r="AC28" s="6">
        <v>68.404515000000004</v>
      </c>
      <c r="AD28" s="6">
        <v>789.42416249999997</v>
      </c>
      <c r="AE28" s="6">
        <v>2</v>
      </c>
      <c r="AF28" s="6">
        <v>115.5260098535</v>
      </c>
      <c r="AG28" s="6">
        <v>115.52601</v>
      </c>
      <c r="AH28" s="6">
        <v>467.49151849999998</v>
      </c>
      <c r="AI28" s="6">
        <v>2</v>
      </c>
      <c r="AJ28" s="6">
        <v>68.82683076699999</v>
      </c>
      <c r="AK28" s="6">
        <v>68.826830999999999</v>
      </c>
      <c r="AL28" s="6">
        <v>784.59734400000002</v>
      </c>
      <c r="AM28" s="6">
        <v>2</v>
      </c>
      <c r="AN28" s="6">
        <v>170.94735109600001</v>
      </c>
      <c r="AO28" s="6">
        <v>170.947351</v>
      </c>
      <c r="AP28" s="6">
        <v>315.88716950000003</v>
      </c>
      <c r="AQ28" s="6">
        <v>2</v>
      </c>
      <c r="AR28" s="6">
        <v>170.477078312</v>
      </c>
      <c r="AS28" s="6">
        <v>170.47707800000001</v>
      </c>
      <c r="AT28" s="6">
        <v>316.76520949999997</v>
      </c>
      <c r="AU28" s="6">
        <v>3</v>
      </c>
      <c r="AV28" s="6">
        <v>87.220286849666664</v>
      </c>
      <c r="AW28" s="6">
        <v>87.220286999999985</v>
      </c>
      <c r="AX28" s="6">
        <v>619.12243333333333</v>
      </c>
      <c r="AY28" s="6">
        <v>3</v>
      </c>
      <c r="AZ28" s="6">
        <v>87.150706197333321</v>
      </c>
      <c r="BA28" s="6">
        <v>87.150706333333332</v>
      </c>
      <c r="BB28" s="6">
        <v>619.61679600000002</v>
      </c>
      <c r="BC28" s="6">
        <v>3</v>
      </c>
      <c r="BD28" s="6">
        <v>90.325655416999993</v>
      </c>
      <c r="BE28" s="6">
        <v>90.32565533333333</v>
      </c>
      <c r="BF28" s="6">
        <v>597.84205566666662</v>
      </c>
      <c r="BG28" s="6">
        <v>3</v>
      </c>
      <c r="BH28" s="6">
        <v>90.19526759</v>
      </c>
      <c r="BI28" s="6">
        <v>90.195267666666666</v>
      </c>
      <c r="BJ28" s="6">
        <v>598.70110066666666</v>
      </c>
      <c r="BK28" s="6">
        <v>4</v>
      </c>
      <c r="BL28" s="6">
        <v>73.824931492250002</v>
      </c>
      <c r="BM28" s="6">
        <v>73.824931500000005</v>
      </c>
      <c r="BN28" s="6">
        <v>731.47903874999997</v>
      </c>
      <c r="BO28" s="6">
        <v>4</v>
      </c>
      <c r="BP28" s="6">
        <v>73.420078965000002</v>
      </c>
      <c r="BQ28" s="6">
        <v>73.420078999999987</v>
      </c>
      <c r="BR28" s="6">
        <v>735.51162850000014</v>
      </c>
      <c r="BS28" s="6">
        <v>6</v>
      </c>
      <c r="BT28" s="6">
        <v>44.297168980000002</v>
      </c>
      <c r="BU28" s="6">
        <v>44.297168999999997</v>
      </c>
      <c r="BV28" s="6">
        <v>1219.0403710000001</v>
      </c>
      <c r="BW28" s="6">
        <v>6</v>
      </c>
      <c r="BX28" s="6">
        <v>44.376622254333334</v>
      </c>
      <c r="BY28" s="6">
        <v>44.37662233333333</v>
      </c>
      <c r="BZ28" s="6">
        <v>1216.8572146666668</v>
      </c>
      <c r="CA28" s="6">
        <v>6</v>
      </c>
      <c r="CB28" s="6">
        <v>44.790786319833337</v>
      </c>
      <c r="CC28" s="6">
        <v>44.790786499999996</v>
      </c>
      <c r="CD28" s="6">
        <v>1205.6070556666668</v>
      </c>
      <c r="CE28" s="6">
        <v>6</v>
      </c>
      <c r="CF28" s="6">
        <v>44.774465449833336</v>
      </c>
      <c r="CG28" s="6">
        <v>44.774465499999998</v>
      </c>
      <c r="CH28" s="6">
        <v>1206.0495900000001</v>
      </c>
    </row>
    <row r="29" spans="1:86" x14ac:dyDescent="0.25">
      <c r="A29">
        <v>10</v>
      </c>
      <c r="B29">
        <v>10</v>
      </c>
      <c r="C29" s="6">
        <v>2</v>
      </c>
      <c r="D29" s="6">
        <v>142.721006781</v>
      </c>
      <c r="E29" s="6">
        <v>142.72100699999999</v>
      </c>
      <c r="F29" s="6">
        <v>378.36179700000002</v>
      </c>
      <c r="G29" s="6">
        <v>1</v>
      </c>
      <c r="H29" s="6">
        <v>135.733537998</v>
      </c>
      <c r="I29" s="6">
        <v>135.73353800000001</v>
      </c>
      <c r="J29" s="6">
        <v>397.8383</v>
      </c>
      <c r="K29" s="6">
        <v>2</v>
      </c>
      <c r="L29" s="6">
        <v>122.8147512365</v>
      </c>
      <c r="M29" s="6">
        <v>122.814751</v>
      </c>
      <c r="N29" s="6">
        <v>439.68953899999997</v>
      </c>
      <c r="O29" s="6">
        <v>1</v>
      </c>
      <c r="P29" s="6">
        <v>119.131027128</v>
      </c>
      <c r="Q29" s="6">
        <v>119.131027</v>
      </c>
      <c r="R29" s="6">
        <v>453.28241800000001</v>
      </c>
      <c r="S29" s="6">
        <v>1</v>
      </c>
      <c r="T29" s="6">
        <v>121.418590927</v>
      </c>
      <c r="U29" s="6">
        <v>121.41859100000001</v>
      </c>
      <c r="V29" s="6">
        <v>444.742437</v>
      </c>
      <c r="W29" s="6">
        <v>1</v>
      </c>
      <c r="X29" s="6">
        <v>113.673207076</v>
      </c>
      <c r="Y29" s="6">
        <v>113.673207</v>
      </c>
      <c r="Z29" s="6">
        <v>475.04597999999999</v>
      </c>
      <c r="AA29" s="6">
        <v>2</v>
      </c>
      <c r="AB29" s="6">
        <v>62.120716194499998</v>
      </c>
      <c r="AC29" s="6">
        <v>62.1207165</v>
      </c>
      <c r="AD29" s="6">
        <v>869.27574449999997</v>
      </c>
      <c r="AE29" s="6">
        <v>2</v>
      </c>
      <c r="AF29" s="6">
        <v>102.8583956555</v>
      </c>
      <c r="AG29" s="6">
        <v>102.8583955</v>
      </c>
      <c r="AH29" s="6">
        <v>525.00070249999999</v>
      </c>
      <c r="AI29" s="6">
        <v>2</v>
      </c>
      <c r="AJ29" s="6">
        <v>61.265269945499995</v>
      </c>
      <c r="AK29" s="6">
        <v>61.265270000000001</v>
      </c>
      <c r="AL29" s="6">
        <v>881.41987599999993</v>
      </c>
      <c r="AM29" s="6">
        <v>2</v>
      </c>
      <c r="AN29" s="6">
        <v>143.054348576</v>
      </c>
      <c r="AO29" s="6">
        <v>143.0543485</v>
      </c>
      <c r="AP29" s="6">
        <v>377.49510250000003</v>
      </c>
      <c r="AQ29" s="6">
        <v>2</v>
      </c>
      <c r="AR29" s="6">
        <v>142.31465351099999</v>
      </c>
      <c r="AS29" s="6">
        <v>142.31465349999999</v>
      </c>
      <c r="AT29" s="6">
        <v>379.44165499999997</v>
      </c>
      <c r="AU29" s="6">
        <v>3</v>
      </c>
      <c r="AV29" s="6">
        <v>78.454022000333325</v>
      </c>
      <c r="AW29" s="6">
        <v>78.454021666666662</v>
      </c>
      <c r="AX29" s="6">
        <v>688.30129999999997</v>
      </c>
      <c r="AY29" s="6">
        <v>3</v>
      </c>
      <c r="AZ29" s="6">
        <v>78.436338525666656</v>
      </c>
      <c r="BA29" s="6">
        <v>78.436338666666657</v>
      </c>
      <c r="BB29" s="6">
        <v>688.45672666666667</v>
      </c>
      <c r="BC29" s="6">
        <v>3</v>
      </c>
      <c r="BD29" s="6">
        <v>80.906134909333332</v>
      </c>
      <c r="BE29" s="6">
        <v>80.906134666666659</v>
      </c>
      <c r="BF29" s="6">
        <v>667.440293</v>
      </c>
      <c r="BG29" s="6">
        <v>3</v>
      </c>
      <c r="BH29" s="6">
        <v>80.931155664333332</v>
      </c>
      <c r="BI29" s="6">
        <v>80.931155666666669</v>
      </c>
      <c r="BJ29" s="6">
        <v>667.23381066666661</v>
      </c>
      <c r="BK29" s="6">
        <v>4</v>
      </c>
      <c r="BL29" s="6">
        <v>65.758594728749998</v>
      </c>
      <c r="BM29" s="6">
        <v>65.75859475</v>
      </c>
      <c r="BN29" s="6">
        <v>821.19245149999995</v>
      </c>
      <c r="BO29" s="6">
        <v>4</v>
      </c>
      <c r="BP29" s="6">
        <v>65.892788877249998</v>
      </c>
      <c r="BQ29" s="6">
        <v>65.892788749999994</v>
      </c>
      <c r="BR29" s="6">
        <v>819.51502399999993</v>
      </c>
      <c r="BS29" s="6">
        <v>6</v>
      </c>
      <c r="BT29" s="6">
        <v>39.844679140333334</v>
      </c>
      <c r="BU29" s="6">
        <v>39.844679166666673</v>
      </c>
      <c r="BV29" s="6">
        <v>1355.2634773333336</v>
      </c>
      <c r="BW29" s="6">
        <v>6</v>
      </c>
      <c r="BX29" s="6">
        <v>39.928802112333337</v>
      </c>
      <c r="BY29" s="6">
        <v>39.928802166666664</v>
      </c>
      <c r="BZ29" s="6">
        <v>1352.407342</v>
      </c>
      <c r="CA29" s="6">
        <v>6</v>
      </c>
      <c r="CB29" s="6">
        <v>40.20387003583334</v>
      </c>
      <c r="CC29" s="6">
        <v>40.203870166666668</v>
      </c>
      <c r="CD29" s="6">
        <v>1343.1545683333334</v>
      </c>
      <c r="CE29" s="6">
        <v>6</v>
      </c>
      <c r="CF29" s="6">
        <v>40.181236372166673</v>
      </c>
      <c r="CG29" s="6">
        <v>40.181236333333331</v>
      </c>
      <c r="CH29" s="6">
        <v>1343.9113573333332</v>
      </c>
    </row>
    <row r="30" spans="1:86" x14ac:dyDescent="0.25">
      <c r="A30">
        <v>11</v>
      </c>
      <c r="B30">
        <v>11</v>
      </c>
      <c r="C30" s="6">
        <v>2</v>
      </c>
      <c r="D30" s="6">
        <v>141.39112155150002</v>
      </c>
      <c r="E30" s="6">
        <v>141.3911215</v>
      </c>
      <c r="F30" s="6">
        <v>381.92037600000003</v>
      </c>
      <c r="G30" s="6">
        <v>1</v>
      </c>
      <c r="H30" s="6">
        <v>135.20884307099999</v>
      </c>
      <c r="I30" s="6">
        <v>135.208843</v>
      </c>
      <c r="J30" s="6">
        <v>399.38216199999999</v>
      </c>
      <c r="K30" s="6">
        <v>2</v>
      </c>
      <c r="L30" s="6">
        <v>113.30935836250001</v>
      </c>
      <c r="M30" s="6">
        <v>113.3093585</v>
      </c>
      <c r="N30" s="6">
        <v>476.571573</v>
      </c>
      <c r="O30" s="6">
        <v>1</v>
      </c>
      <c r="P30" s="6">
        <v>109.033226931</v>
      </c>
      <c r="Q30" s="6">
        <v>109.033227</v>
      </c>
      <c r="R30" s="6">
        <v>495.26187099999999</v>
      </c>
      <c r="S30" s="6">
        <v>1</v>
      </c>
      <c r="T30" s="6">
        <v>112.469704357</v>
      </c>
      <c r="U30" s="6">
        <v>112.46970399999999</v>
      </c>
      <c r="V30" s="6">
        <v>480.12929600000001</v>
      </c>
      <c r="W30" s="6">
        <v>1</v>
      </c>
      <c r="X30" s="6">
        <v>105.69314348899999</v>
      </c>
      <c r="Y30" s="6">
        <v>105.69314300000001</v>
      </c>
      <c r="Z30" s="6">
        <v>510.91298999999998</v>
      </c>
      <c r="AA30" s="6">
        <v>2</v>
      </c>
      <c r="AB30" s="6">
        <v>57.397619127500001</v>
      </c>
      <c r="AC30" s="6">
        <v>57.397619000000006</v>
      </c>
      <c r="AD30" s="6">
        <v>940.81773099999998</v>
      </c>
      <c r="AE30" s="6">
        <v>2</v>
      </c>
      <c r="AF30" s="6">
        <v>94.241871457000002</v>
      </c>
      <c r="AG30" s="6">
        <v>94.241871500000002</v>
      </c>
      <c r="AH30" s="6">
        <v>573.00470799999994</v>
      </c>
      <c r="AI30" s="6">
        <v>2</v>
      </c>
      <c r="AJ30" s="6">
        <v>56.634558930500006</v>
      </c>
      <c r="AK30" s="6">
        <v>56.634558499999997</v>
      </c>
      <c r="AL30" s="6">
        <v>953.48269800000003</v>
      </c>
      <c r="AM30" s="6">
        <v>2</v>
      </c>
      <c r="AN30" s="6">
        <v>146.625117327</v>
      </c>
      <c r="AO30" s="6">
        <v>146.62511699999999</v>
      </c>
      <c r="AP30" s="6">
        <v>368.28644450000002</v>
      </c>
      <c r="AQ30" s="6">
        <v>2</v>
      </c>
      <c r="AR30" s="6">
        <v>146.50410765999999</v>
      </c>
      <c r="AS30" s="6">
        <v>146.5041075</v>
      </c>
      <c r="AT30" s="6">
        <v>368.59045049999997</v>
      </c>
      <c r="AU30" s="6">
        <v>3</v>
      </c>
      <c r="AV30" s="6">
        <v>71.200267611666661</v>
      </c>
      <c r="AW30" s="6">
        <v>71.200267666666662</v>
      </c>
      <c r="AX30" s="6">
        <v>758.42411866666669</v>
      </c>
      <c r="AY30" s="6">
        <v>3</v>
      </c>
      <c r="AZ30" s="6">
        <v>71.254675539666664</v>
      </c>
      <c r="BA30" s="6">
        <v>71.254675333333338</v>
      </c>
      <c r="BB30" s="6">
        <v>757.84506366666665</v>
      </c>
      <c r="BC30" s="6">
        <v>3</v>
      </c>
      <c r="BD30" s="6">
        <v>74.638721259333337</v>
      </c>
      <c r="BE30" s="6">
        <v>74.638721333333336</v>
      </c>
      <c r="BF30" s="6">
        <v>723.61326000000008</v>
      </c>
      <c r="BG30" s="6">
        <v>3</v>
      </c>
      <c r="BH30" s="6">
        <v>74.145978389333337</v>
      </c>
      <c r="BI30" s="6">
        <v>74.145978333333332</v>
      </c>
      <c r="BJ30" s="6">
        <v>728.30329833333326</v>
      </c>
      <c r="BK30" s="6">
        <v>4</v>
      </c>
      <c r="BL30" s="6">
        <v>65.69816828674999</v>
      </c>
      <c r="BM30" s="6">
        <v>65.698168250000009</v>
      </c>
      <c r="BN30" s="6">
        <v>821.94714624999995</v>
      </c>
      <c r="BO30" s="6">
        <v>4</v>
      </c>
      <c r="BP30" s="6">
        <v>65.558792190750012</v>
      </c>
      <c r="BQ30" s="6">
        <v>65.55879225000001</v>
      </c>
      <c r="BR30" s="6">
        <v>823.70211625000002</v>
      </c>
      <c r="BS30" s="6">
        <v>6</v>
      </c>
      <c r="BT30" s="6">
        <v>36.221845376333334</v>
      </c>
      <c r="BU30" s="6">
        <v>36.221845333333327</v>
      </c>
      <c r="BV30" s="6">
        <v>1490.814820166667</v>
      </c>
      <c r="BW30" s="6">
        <v>6</v>
      </c>
      <c r="BX30" s="6">
        <v>36.290604335666664</v>
      </c>
      <c r="BY30" s="6">
        <v>36.290604500000001</v>
      </c>
      <c r="BZ30" s="6">
        <v>1487.9888756666667</v>
      </c>
      <c r="CA30" s="6">
        <v>6</v>
      </c>
      <c r="CB30" s="6">
        <v>36.653225539333327</v>
      </c>
      <c r="CC30" s="6">
        <v>36.653225333333332</v>
      </c>
      <c r="CD30" s="6">
        <v>1473.2741395</v>
      </c>
      <c r="CE30" s="6">
        <v>6</v>
      </c>
      <c r="CF30" s="6">
        <v>36.691276372499992</v>
      </c>
      <c r="CG30" s="6">
        <v>36.691276333333342</v>
      </c>
      <c r="CH30" s="6">
        <v>1471.7557585000002</v>
      </c>
    </row>
    <row r="31" spans="1:86" x14ac:dyDescent="0.25">
      <c r="A31">
        <v>12</v>
      </c>
      <c r="B31">
        <v>12</v>
      </c>
      <c r="C31" s="6">
        <v>2</v>
      </c>
      <c r="D31" s="6">
        <v>113.3182623945</v>
      </c>
      <c r="E31" s="6">
        <v>113.318262</v>
      </c>
      <c r="F31" s="6">
        <v>476.5611935</v>
      </c>
      <c r="G31" s="6">
        <v>1</v>
      </c>
      <c r="H31" s="6">
        <v>106.396650283</v>
      </c>
      <c r="I31" s="6">
        <v>106.39664999999999</v>
      </c>
      <c r="J31" s="6">
        <v>507.53477500000002</v>
      </c>
      <c r="K31" s="6">
        <v>2</v>
      </c>
      <c r="L31" s="6">
        <v>107.789527462</v>
      </c>
      <c r="M31" s="6">
        <v>107.78952749999999</v>
      </c>
      <c r="N31" s="6">
        <v>500.97933849999998</v>
      </c>
      <c r="O31" s="6">
        <v>1</v>
      </c>
      <c r="P31" s="6">
        <v>100.751476858</v>
      </c>
      <c r="Q31" s="6">
        <v>100.75147699999999</v>
      </c>
      <c r="R31" s="6">
        <v>535.97229200000004</v>
      </c>
      <c r="S31" s="6">
        <v>1</v>
      </c>
      <c r="T31" s="6">
        <v>103.615681424</v>
      </c>
      <c r="U31" s="6">
        <v>103.615681</v>
      </c>
      <c r="V31" s="6">
        <v>521.15663600000005</v>
      </c>
      <c r="W31" s="6">
        <v>1</v>
      </c>
      <c r="X31" s="6">
        <v>95.539848812000002</v>
      </c>
      <c r="Y31" s="6">
        <v>95.539849000000004</v>
      </c>
      <c r="Z31" s="6">
        <v>565.20918400000005</v>
      </c>
      <c r="AA31" s="6">
        <v>2</v>
      </c>
      <c r="AB31" s="6">
        <v>51.575469405999996</v>
      </c>
      <c r="AC31" s="6">
        <v>51.575469499999997</v>
      </c>
      <c r="AD31" s="6">
        <v>1047.0192984999999</v>
      </c>
      <c r="AE31" s="6">
        <v>2</v>
      </c>
      <c r="AF31" s="6">
        <v>81.954318478999994</v>
      </c>
      <c r="AG31" s="6">
        <v>81.954318499999999</v>
      </c>
      <c r="AH31" s="6">
        <v>658.91155299999991</v>
      </c>
      <c r="AI31" s="6">
        <v>2</v>
      </c>
      <c r="AJ31" s="6">
        <v>52.162423908500003</v>
      </c>
      <c r="AK31" s="6">
        <v>52.162424000000001</v>
      </c>
      <c r="AL31" s="6">
        <v>1035.2280285000002</v>
      </c>
      <c r="AM31" s="6">
        <v>2</v>
      </c>
      <c r="AN31" s="6">
        <v>130.695819347</v>
      </c>
      <c r="AO31" s="6">
        <v>130.69581950000003</v>
      </c>
      <c r="AP31" s="6">
        <v>413.173182</v>
      </c>
      <c r="AQ31" s="6">
        <v>2</v>
      </c>
      <c r="AR31" s="6">
        <v>130.37870205849998</v>
      </c>
      <c r="AS31" s="6">
        <v>130.37870249999997</v>
      </c>
      <c r="AT31" s="6">
        <v>414.1827285</v>
      </c>
      <c r="AU31" s="6">
        <v>3</v>
      </c>
      <c r="AV31" s="6">
        <v>65.422968729000004</v>
      </c>
      <c r="AW31" s="6">
        <v>65.422969000000009</v>
      </c>
      <c r="AX31" s="6">
        <v>825.398776</v>
      </c>
      <c r="AY31" s="6">
        <v>3</v>
      </c>
      <c r="AZ31" s="6">
        <v>65.379717213999996</v>
      </c>
      <c r="BA31" s="6">
        <v>65.379717000000014</v>
      </c>
      <c r="BB31" s="6">
        <v>825.94441499999994</v>
      </c>
      <c r="BC31" s="6">
        <v>3</v>
      </c>
      <c r="BD31" s="6">
        <v>68.107815642999995</v>
      </c>
      <c r="BE31" s="6">
        <v>68.107815666666667</v>
      </c>
      <c r="BF31" s="6">
        <v>792.86143233333348</v>
      </c>
      <c r="BG31" s="6">
        <v>3</v>
      </c>
      <c r="BH31" s="6">
        <v>68.082923258000008</v>
      </c>
      <c r="BI31" s="6">
        <v>68.082923333333341</v>
      </c>
      <c r="BJ31" s="6">
        <v>793.15114200000005</v>
      </c>
      <c r="BK31" s="6">
        <v>4</v>
      </c>
      <c r="BL31" s="6">
        <v>55.567191796499998</v>
      </c>
      <c r="BM31" s="6">
        <v>55.567191749999999</v>
      </c>
      <c r="BN31" s="6">
        <v>971.90191525</v>
      </c>
      <c r="BO31" s="6">
        <v>4</v>
      </c>
      <c r="BP31" s="6">
        <v>55.524752331500004</v>
      </c>
      <c r="BQ31" s="6">
        <v>55.524752499999998</v>
      </c>
      <c r="BR31" s="6">
        <v>972.55963999999994</v>
      </c>
      <c r="BS31" s="6">
        <v>6</v>
      </c>
      <c r="BT31" s="6">
        <v>33.257259422666664</v>
      </c>
      <c r="BU31" s="6">
        <v>33.25725933333333</v>
      </c>
      <c r="BV31" s="6">
        <v>1623.7276803333332</v>
      </c>
      <c r="BW31" s="6">
        <v>6</v>
      </c>
      <c r="BX31" s="6">
        <v>33.289368062999998</v>
      </c>
      <c r="BY31" s="6">
        <v>33.289368166666669</v>
      </c>
      <c r="BZ31" s="6">
        <v>1622.1404581666666</v>
      </c>
      <c r="CA31" s="6">
        <v>6</v>
      </c>
      <c r="CB31" s="6">
        <v>33.587851560666671</v>
      </c>
      <c r="CC31" s="6">
        <v>33.587851666666666</v>
      </c>
      <c r="CD31" s="6">
        <v>1607.7297053333334</v>
      </c>
      <c r="CE31" s="6">
        <v>6</v>
      </c>
      <c r="CF31" s="6">
        <v>33.621107822500001</v>
      </c>
      <c r="CG31" s="6">
        <v>33.621107833333333</v>
      </c>
      <c r="CH31" s="6">
        <v>1606.1485155000003</v>
      </c>
    </row>
    <row r="32" spans="1:86" x14ac:dyDescent="0.25">
      <c r="A32">
        <v>13</v>
      </c>
      <c r="B32">
        <v>13</v>
      </c>
      <c r="C32" s="6">
        <v>2</v>
      </c>
      <c r="D32" s="6">
        <v>112.989477053</v>
      </c>
      <c r="E32" s="6">
        <v>112.98947699999999</v>
      </c>
      <c r="F32" s="6">
        <v>477.9339655</v>
      </c>
      <c r="G32" s="6">
        <v>1</v>
      </c>
      <c r="H32" s="6">
        <v>114.649946515</v>
      </c>
      <c r="I32" s="6">
        <v>114.649947</v>
      </c>
      <c r="J32" s="6">
        <v>470.99891100000002</v>
      </c>
      <c r="K32" s="6">
        <v>2</v>
      </c>
      <c r="L32" s="6">
        <v>104.5615847625</v>
      </c>
      <c r="M32" s="6">
        <v>104.5615845</v>
      </c>
      <c r="N32" s="6">
        <v>516.45907399999999</v>
      </c>
      <c r="O32" s="6">
        <v>1</v>
      </c>
      <c r="P32" s="6">
        <v>93.884255947</v>
      </c>
      <c r="Q32" s="6">
        <v>93.884255999999993</v>
      </c>
      <c r="R32" s="6">
        <v>575.17631100000006</v>
      </c>
      <c r="S32" s="6">
        <v>1</v>
      </c>
      <c r="T32" s="6">
        <v>97.168339457000002</v>
      </c>
      <c r="U32" s="6">
        <v>97.168339000000003</v>
      </c>
      <c r="V32" s="6">
        <v>555.73657300000002</v>
      </c>
      <c r="W32" s="6">
        <v>1</v>
      </c>
      <c r="X32" s="6">
        <v>88.822971996999996</v>
      </c>
      <c r="Y32" s="6">
        <v>88.822971999999993</v>
      </c>
      <c r="Z32" s="6">
        <v>607.95083499999998</v>
      </c>
      <c r="AA32" s="6">
        <v>2</v>
      </c>
      <c r="AB32" s="6">
        <v>51.955544080500005</v>
      </c>
      <c r="AC32" s="6">
        <v>51.955544000000003</v>
      </c>
      <c r="AD32" s="6">
        <v>1039.371091</v>
      </c>
      <c r="AE32" s="6">
        <v>2</v>
      </c>
      <c r="AF32" s="6">
        <v>82.333437094999994</v>
      </c>
      <c r="AG32" s="6">
        <v>82.333437000000004</v>
      </c>
      <c r="AH32" s="6">
        <v>655.87301649999995</v>
      </c>
      <c r="AI32" s="6">
        <v>2</v>
      </c>
      <c r="AJ32" s="6">
        <v>49.144244986000004</v>
      </c>
      <c r="AK32" s="6">
        <v>49.144244999999998</v>
      </c>
      <c r="AL32" s="6">
        <v>1098.8066279999998</v>
      </c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</row>
    <row r="33" spans="1:86" x14ac:dyDescent="0.25">
      <c r="A33">
        <v>14</v>
      </c>
      <c r="B33">
        <v>14</v>
      </c>
      <c r="C33" s="6">
        <v>2</v>
      </c>
      <c r="D33" s="6">
        <v>106.022523585</v>
      </c>
      <c r="E33" s="6">
        <v>106.022524</v>
      </c>
      <c r="F33" s="6">
        <v>509.32612500000005</v>
      </c>
      <c r="G33" s="6">
        <v>1</v>
      </c>
      <c r="H33" s="6">
        <v>101.187841668</v>
      </c>
      <c r="I33" s="6">
        <v>101.187842</v>
      </c>
      <c r="J33" s="6">
        <v>533.66095299999995</v>
      </c>
      <c r="K33" s="6">
        <v>2</v>
      </c>
      <c r="L33" s="6">
        <v>96.827507048000001</v>
      </c>
      <c r="M33" s="6">
        <v>96.827506999999997</v>
      </c>
      <c r="N33" s="6">
        <v>557.69311900000002</v>
      </c>
      <c r="O33" s="6">
        <v>1</v>
      </c>
      <c r="P33" s="6">
        <v>87.134826294999996</v>
      </c>
      <c r="Q33" s="6">
        <v>87.134826000000004</v>
      </c>
      <c r="R33" s="6">
        <v>619.72924399999999</v>
      </c>
      <c r="S33" s="6">
        <v>1</v>
      </c>
      <c r="T33" s="6">
        <v>91.693512089999999</v>
      </c>
      <c r="U33" s="6">
        <v>91.693511999999998</v>
      </c>
      <c r="V33" s="6">
        <v>588.91843900000003</v>
      </c>
      <c r="W33" s="6">
        <v>1</v>
      </c>
      <c r="X33" s="6">
        <v>83.860702071999995</v>
      </c>
      <c r="Y33" s="6">
        <v>83.860702000000003</v>
      </c>
      <c r="Z33" s="6">
        <v>643.92496900000003</v>
      </c>
      <c r="AA33" s="6">
        <v>2</v>
      </c>
      <c r="AB33" s="6">
        <v>47.046464892000003</v>
      </c>
      <c r="AC33" s="6">
        <v>47.046464999999998</v>
      </c>
      <c r="AD33" s="6">
        <v>1147.8037015</v>
      </c>
      <c r="AE33" s="6">
        <v>2</v>
      </c>
      <c r="AF33" s="6">
        <v>73.480746765500001</v>
      </c>
      <c r="AG33" s="6">
        <v>73.480747000000008</v>
      </c>
      <c r="AH33" s="6">
        <v>734.89885750000008</v>
      </c>
      <c r="AI33" s="6">
        <v>2</v>
      </c>
      <c r="AJ33" s="6">
        <v>46.231928334000003</v>
      </c>
      <c r="AK33" s="6">
        <v>46.231928499999995</v>
      </c>
      <c r="AL33" s="6">
        <v>1168.0798945000001</v>
      </c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</row>
    <row r="34" spans="1:86" x14ac:dyDescent="0.25">
      <c r="A34">
        <v>15</v>
      </c>
      <c r="B34">
        <v>15</v>
      </c>
      <c r="C34" s="6">
        <v>2</v>
      </c>
      <c r="D34" s="6">
        <v>99.376875034500003</v>
      </c>
      <c r="E34" s="6">
        <v>99.376874999999998</v>
      </c>
      <c r="F34" s="6">
        <v>543.39826849999997</v>
      </c>
      <c r="G34" s="6">
        <v>1</v>
      </c>
      <c r="H34" s="6">
        <v>94.507314984999994</v>
      </c>
      <c r="I34" s="6">
        <v>94.507315000000006</v>
      </c>
      <c r="J34" s="6">
        <v>571.38434199999995</v>
      </c>
      <c r="K34" s="6">
        <v>2</v>
      </c>
      <c r="L34" s="6">
        <v>100.2532962925</v>
      </c>
      <c r="M34" s="6">
        <v>100.2532965</v>
      </c>
      <c r="N34" s="6">
        <v>538.64049750000004</v>
      </c>
      <c r="O34" s="6">
        <v>1</v>
      </c>
      <c r="P34" s="6">
        <v>83.619844924000006</v>
      </c>
      <c r="Q34" s="6">
        <v>83.619844999999998</v>
      </c>
      <c r="R34" s="6">
        <v>645.77972</v>
      </c>
      <c r="S34" s="6">
        <v>1</v>
      </c>
      <c r="T34" s="6">
        <v>84.828680614999996</v>
      </c>
      <c r="U34" s="6">
        <v>84.828681000000003</v>
      </c>
      <c r="V34" s="6">
        <v>636.57715299999995</v>
      </c>
      <c r="W34" s="6">
        <v>1</v>
      </c>
      <c r="X34" s="6">
        <v>77.060535822999995</v>
      </c>
      <c r="Y34" s="6">
        <v>77.060535999999999</v>
      </c>
      <c r="Z34" s="6">
        <v>700.74778800000001</v>
      </c>
      <c r="AA34" s="6">
        <v>2</v>
      </c>
      <c r="AB34" s="6">
        <v>44.700654311999998</v>
      </c>
      <c r="AC34" s="6">
        <v>44.700654499999999</v>
      </c>
      <c r="AD34" s="6">
        <v>1208.0381655000001</v>
      </c>
      <c r="AE34" s="6">
        <v>2</v>
      </c>
      <c r="AF34" s="6">
        <v>68.750356355000008</v>
      </c>
      <c r="AG34" s="6">
        <v>68.750356499999995</v>
      </c>
      <c r="AH34" s="6">
        <v>785.4599455</v>
      </c>
      <c r="AI34" s="6">
        <v>2</v>
      </c>
      <c r="AJ34" s="6">
        <v>43.330620853499994</v>
      </c>
      <c r="AK34" s="6">
        <v>43.330620999999994</v>
      </c>
      <c r="AL34" s="6">
        <v>1246.2349789999998</v>
      </c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</row>
    <row r="35" spans="1:86" x14ac:dyDescent="0.25">
      <c r="A35">
        <v>16</v>
      </c>
      <c r="B35">
        <v>16</v>
      </c>
      <c r="C35" s="6">
        <v>2</v>
      </c>
      <c r="D35" s="6">
        <v>89.014408139500006</v>
      </c>
      <c r="E35" s="6">
        <v>89.014408000000003</v>
      </c>
      <c r="F35" s="6">
        <v>606.66125349999993</v>
      </c>
      <c r="G35" s="6">
        <v>1</v>
      </c>
      <c r="H35" s="6">
        <v>82.922971150999999</v>
      </c>
      <c r="I35" s="6">
        <v>82.922971000000004</v>
      </c>
      <c r="J35" s="6">
        <v>651.20676800000001</v>
      </c>
      <c r="K35" s="6">
        <v>2</v>
      </c>
      <c r="L35" s="6">
        <v>95.987387472999998</v>
      </c>
      <c r="M35" s="6">
        <v>95.987387500000011</v>
      </c>
      <c r="N35" s="6">
        <v>562.6108835</v>
      </c>
      <c r="O35" s="6">
        <v>1</v>
      </c>
      <c r="P35" s="6">
        <v>91.645345145999997</v>
      </c>
      <c r="Q35" s="6">
        <v>91.645345000000006</v>
      </c>
      <c r="R35" s="6">
        <v>589.22796300000005</v>
      </c>
      <c r="S35" s="6">
        <v>1</v>
      </c>
      <c r="T35" s="6">
        <v>80.777627839999994</v>
      </c>
      <c r="U35" s="6">
        <v>80.777628000000007</v>
      </c>
      <c r="V35" s="6">
        <v>668.50192900000002</v>
      </c>
      <c r="W35" s="6">
        <v>1</v>
      </c>
      <c r="X35" s="6">
        <v>73.320855574000007</v>
      </c>
      <c r="Y35" s="6">
        <v>73.320856000000006</v>
      </c>
      <c r="Z35" s="6">
        <v>736.48895100000004</v>
      </c>
      <c r="AA35" s="6">
        <v>2</v>
      </c>
      <c r="AB35" s="6">
        <v>40.476474630499993</v>
      </c>
      <c r="AC35" s="6">
        <v>40.476475000000001</v>
      </c>
      <c r="AD35" s="6">
        <v>1334.1101120000001</v>
      </c>
      <c r="AE35" s="6">
        <v>2</v>
      </c>
      <c r="AF35" s="6">
        <v>69.256626533499997</v>
      </c>
      <c r="AG35" s="6">
        <v>69.256626499999996</v>
      </c>
      <c r="AH35" s="6">
        <v>779.78620999999998</v>
      </c>
      <c r="AI35" s="6">
        <v>2</v>
      </c>
      <c r="AJ35" s="6">
        <v>40.914295741499998</v>
      </c>
      <c r="AK35" s="6">
        <v>40.914296</v>
      </c>
      <c r="AL35" s="6">
        <v>1319.8519430000001</v>
      </c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</row>
    <row r="36" spans="1:86" x14ac:dyDescent="0.25">
      <c r="A36">
        <v>17</v>
      </c>
      <c r="B36">
        <v>17</v>
      </c>
      <c r="C36" s="6">
        <v>2</v>
      </c>
      <c r="D36" s="6">
        <v>89.151196206000009</v>
      </c>
      <c r="E36" s="6">
        <v>89.151195999999999</v>
      </c>
      <c r="F36" s="6">
        <v>605.71633650000001</v>
      </c>
      <c r="G36" s="6">
        <v>1</v>
      </c>
      <c r="H36" s="6">
        <v>91.459115799000003</v>
      </c>
      <c r="I36" s="6">
        <v>91.459115999999995</v>
      </c>
      <c r="J36" s="6">
        <v>590.42774999999995</v>
      </c>
      <c r="K36" s="6">
        <v>2</v>
      </c>
      <c r="L36" s="6">
        <v>95.755171014500007</v>
      </c>
      <c r="M36" s="6">
        <v>95.75517099999999</v>
      </c>
      <c r="N36" s="6">
        <v>563.93969549999997</v>
      </c>
      <c r="O36" s="6">
        <v>1</v>
      </c>
      <c r="P36" s="6">
        <v>86.847702827000006</v>
      </c>
      <c r="Q36" s="6">
        <v>86.847702999999996</v>
      </c>
      <c r="R36" s="6">
        <v>621.77810399999998</v>
      </c>
      <c r="S36" s="6">
        <v>1</v>
      </c>
      <c r="T36" s="6">
        <v>77.076500502000002</v>
      </c>
      <c r="U36" s="6">
        <v>77.076500999999993</v>
      </c>
      <c r="V36" s="6">
        <v>700.60264299999994</v>
      </c>
      <c r="W36" s="6">
        <v>1</v>
      </c>
      <c r="X36" s="6">
        <v>70.434601232999995</v>
      </c>
      <c r="Y36" s="6">
        <v>70.434601000000001</v>
      </c>
      <c r="Z36" s="6">
        <v>766.66864099999998</v>
      </c>
      <c r="AA36" s="6">
        <v>2</v>
      </c>
      <c r="AB36" s="6">
        <v>40.563530704499996</v>
      </c>
      <c r="AC36" s="6">
        <v>40.563530499999999</v>
      </c>
      <c r="AD36" s="6">
        <v>1331.2603340000001</v>
      </c>
      <c r="AE36" s="6">
        <v>2</v>
      </c>
      <c r="AF36" s="6">
        <v>66.135176201999997</v>
      </c>
      <c r="AG36" s="6">
        <v>66.1351765</v>
      </c>
      <c r="AH36" s="6">
        <v>816.51163250000002</v>
      </c>
      <c r="AI36" s="6">
        <v>2</v>
      </c>
      <c r="AJ36" s="6">
        <v>38.750134497499999</v>
      </c>
      <c r="AK36" s="6">
        <v>38.750134500000001</v>
      </c>
      <c r="AL36" s="6">
        <v>1393.5750184999999</v>
      </c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</row>
    <row r="37" spans="1:86" x14ac:dyDescent="0.25">
      <c r="A37">
        <v>18</v>
      </c>
      <c r="B37">
        <v>18</v>
      </c>
      <c r="C37" s="6">
        <v>2</v>
      </c>
      <c r="D37" s="6">
        <v>88.555521092500001</v>
      </c>
      <c r="E37" s="6">
        <v>88.555521499999998</v>
      </c>
      <c r="F37" s="6">
        <v>609.79150800000002</v>
      </c>
      <c r="G37" s="6">
        <v>1</v>
      </c>
      <c r="H37" s="6">
        <v>81.099485393999998</v>
      </c>
      <c r="I37" s="6">
        <v>81.099485000000001</v>
      </c>
      <c r="J37" s="6">
        <v>665.84886100000006</v>
      </c>
      <c r="K37" s="6">
        <v>2</v>
      </c>
      <c r="L37" s="6">
        <v>85.578586589500006</v>
      </c>
      <c r="M37" s="6">
        <v>85.5785865</v>
      </c>
      <c r="N37" s="6">
        <v>631.00459150000006</v>
      </c>
      <c r="O37" s="6">
        <v>1</v>
      </c>
      <c r="P37" s="6">
        <v>84.021847937999993</v>
      </c>
      <c r="Q37" s="6">
        <v>84.021848000000006</v>
      </c>
      <c r="R37" s="6">
        <v>642.68998299999998</v>
      </c>
      <c r="S37" s="6">
        <v>1</v>
      </c>
      <c r="T37" s="6">
        <v>73.675009496000001</v>
      </c>
      <c r="U37" s="6">
        <v>73.675009000000003</v>
      </c>
      <c r="V37" s="6">
        <v>732.948667</v>
      </c>
      <c r="W37" s="6">
        <v>1</v>
      </c>
      <c r="X37" s="6">
        <v>67.840434786000003</v>
      </c>
      <c r="Y37" s="6">
        <v>67.840434999999999</v>
      </c>
      <c r="Z37" s="6">
        <v>795.98546499999998</v>
      </c>
      <c r="AA37" s="6">
        <v>2</v>
      </c>
      <c r="AB37" s="6">
        <v>38.714234003000001</v>
      </c>
      <c r="AC37" s="6">
        <v>38.714234000000005</v>
      </c>
      <c r="AD37" s="6">
        <v>1394.8375485000001</v>
      </c>
      <c r="AE37" s="6">
        <v>2</v>
      </c>
      <c r="AF37" s="6">
        <v>59.128010416500004</v>
      </c>
      <c r="AG37" s="6">
        <v>59.128010500000002</v>
      </c>
      <c r="AH37" s="6">
        <v>913.27529350000009</v>
      </c>
      <c r="AI37" s="6">
        <v>2</v>
      </c>
      <c r="AJ37" s="6">
        <v>37.318480445500001</v>
      </c>
      <c r="AK37" s="6">
        <v>37.3184805</v>
      </c>
      <c r="AL37" s="6">
        <v>1447.0256850000001</v>
      </c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</row>
    <row r="38" spans="1:86" x14ac:dyDescent="0.25">
      <c r="A38">
        <v>19</v>
      </c>
      <c r="B38">
        <v>19</v>
      </c>
      <c r="C38" s="6">
        <v>2</v>
      </c>
      <c r="D38" s="6">
        <v>88.731929698000002</v>
      </c>
      <c r="E38" s="6">
        <v>88.731929500000007</v>
      </c>
      <c r="F38" s="6">
        <v>608.58049400000004</v>
      </c>
      <c r="G38" s="6">
        <v>1</v>
      </c>
      <c r="H38" s="6">
        <v>80.177293195000004</v>
      </c>
      <c r="I38" s="6">
        <v>80.177293000000006</v>
      </c>
      <c r="J38" s="6">
        <v>673.50739699999997</v>
      </c>
      <c r="K38" s="6">
        <v>2</v>
      </c>
      <c r="L38" s="6">
        <v>82.821040589999996</v>
      </c>
      <c r="M38" s="6">
        <v>82.821040500000009</v>
      </c>
      <c r="N38" s="6">
        <v>652.0221825000001</v>
      </c>
      <c r="O38" s="6">
        <v>1</v>
      </c>
      <c r="P38" s="6">
        <v>81.552620739000005</v>
      </c>
      <c r="Q38" s="6">
        <v>81.552621000000002</v>
      </c>
      <c r="R38" s="6">
        <v>662.14916800000003</v>
      </c>
      <c r="S38" s="6">
        <v>1</v>
      </c>
      <c r="T38" s="6">
        <v>71.076802319999999</v>
      </c>
      <c r="U38" s="6">
        <v>71.076802000000001</v>
      </c>
      <c r="V38" s="6">
        <v>759.74155099999996</v>
      </c>
      <c r="W38" s="6">
        <v>1</v>
      </c>
      <c r="X38" s="6">
        <v>66.191701034999994</v>
      </c>
      <c r="Y38" s="6">
        <v>66.191700999999995</v>
      </c>
      <c r="Z38" s="6">
        <v>815.81224199999997</v>
      </c>
      <c r="AA38" s="6">
        <v>2</v>
      </c>
      <c r="AB38" s="6">
        <v>38.645038653499995</v>
      </c>
      <c r="AC38" s="6">
        <v>38.645038999999997</v>
      </c>
      <c r="AD38" s="6">
        <v>1397.3543884999999</v>
      </c>
      <c r="AE38" s="6">
        <v>4</v>
      </c>
      <c r="AF38" s="6">
        <v>59.106594361249996</v>
      </c>
      <c r="AG38" s="6">
        <v>59.1065945</v>
      </c>
      <c r="AH38" s="6">
        <v>913.60418775000005</v>
      </c>
      <c r="AI38" s="6">
        <v>2</v>
      </c>
      <c r="AJ38" s="6">
        <v>35.025464084999996</v>
      </c>
      <c r="AK38" s="6">
        <v>35.025463999999999</v>
      </c>
      <c r="AL38" s="6">
        <v>1541.751368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</row>
    <row r="39" spans="1:86" x14ac:dyDescent="0.25">
      <c r="A39">
        <v>20</v>
      </c>
      <c r="B39">
        <v>20</v>
      </c>
      <c r="C39" s="6">
        <v>2</v>
      </c>
      <c r="D39" s="6">
        <v>74.717344400499996</v>
      </c>
      <c r="E39" s="6">
        <v>74.717344499999996</v>
      </c>
      <c r="F39" s="6">
        <v>722.75089249999996</v>
      </c>
      <c r="G39" s="6">
        <v>1</v>
      </c>
      <c r="H39" s="6">
        <v>67.048138370000004</v>
      </c>
      <c r="I39" s="6">
        <v>67.048137999999994</v>
      </c>
      <c r="J39" s="6">
        <v>805.39148899999998</v>
      </c>
      <c r="K39" s="6">
        <v>2</v>
      </c>
      <c r="L39" s="6">
        <v>90.106808274000002</v>
      </c>
      <c r="M39" s="6">
        <v>90.106808000000001</v>
      </c>
      <c r="N39" s="6">
        <v>599.3006345</v>
      </c>
      <c r="O39" s="6">
        <v>1</v>
      </c>
      <c r="P39" s="6">
        <v>79.325866175000002</v>
      </c>
      <c r="Q39" s="6">
        <v>79.325866000000005</v>
      </c>
      <c r="R39" s="6">
        <v>680.73634200000004</v>
      </c>
      <c r="S39" s="6">
        <v>1</v>
      </c>
      <c r="T39" s="6">
        <v>66.641276804</v>
      </c>
      <c r="U39" s="6">
        <v>66.641277000000002</v>
      </c>
      <c r="V39" s="6">
        <v>810.30860399999995</v>
      </c>
      <c r="W39" s="6">
        <v>1</v>
      </c>
      <c r="X39" s="6">
        <v>62.347480226000002</v>
      </c>
      <c r="Y39" s="6">
        <v>62.347479999999997</v>
      </c>
      <c r="Z39" s="6">
        <v>866.11359100000004</v>
      </c>
      <c r="AA39" s="6">
        <v>2</v>
      </c>
      <c r="AB39" s="6">
        <v>33.302693743000006</v>
      </c>
      <c r="AC39" s="6">
        <v>33.302693500000004</v>
      </c>
      <c r="AD39" s="6">
        <v>1621.4908889999999</v>
      </c>
      <c r="AE39" s="6">
        <v>4</v>
      </c>
      <c r="AF39" s="6">
        <v>53.516344258250001</v>
      </c>
      <c r="AG39" s="6">
        <v>53.516344250000003</v>
      </c>
      <c r="AH39" s="6">
        <v>1009.058476</v>
      </c>
      <c r="AI39" s="6">
        <v>2</v>
      </c>
      <c r="AJ39" s="6">
        <v>33.449812812000005</v>
      </c>
      <c r="AK39" s="6">
        <v>33.449812999999999</v>
      </c>
      <c r="AL39" s="6">
        <v>1614.3590385</v>
      </c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</row>
    <row r="40" spans="1:86" x14ac:dyDescent="0.25">
      <c r="A40">
        <v>21</v>
      </c>
      <c r="B40">
        <v>21</v>
      </c>
      <c r="C40" s="6">
        <v>2</v>
      </c>
      <c r="D40" s="6">
        <v>73.492399767999999</v>
      </c>
      <c r="E40" s="6">
        <v>73.492400000000004</v>
      </c>
      <c r="F40" s="6">
        <v>734.77055250000001</v>
      </c>
      <c r="G40" s="6">
        <v>1</v>
      </c>
      <c r="H40" s="6">
        <v>70.281968503000002</v>
      </c>
      <c r="I40" s="6">
        <v>70.281969000000004</v>
      </c>
      <c r="J40" s="6">
        <v>768.33362999999997</v>
      </c>
      <c r="K40" s="6">
        <v>2</v>
      </c>
      <c r="L40" s="6">
        <v>85.016446206500007</v>
      </c>
      <c r="M40" s="6">
        <v>85.016446000000002</v>
      </c>
      <c r="N40" s="6">
        <v>636.66698050000002</v>
      </c>
      <c r="O40" s="6">
        <v>1</v>
      </c>
      <c r="P40" s="6">
        <v>77.946649930999996</v>
      </c>
      <c r="Q40" s="6">
        <v>77.946650000000005</v>
      </c>
      <c r="R40" s="6">
        <v>692.78153799999995</v>
      </c>
      <c r="S40" s="6">
        <v>1</v>
      </c>
      <c r="T40" s="6">
        <v>64.487194470999995</v>
      </c>
      <c r="U40" s="6">
        <v>64.487194000000002</v>
      </c>
      <c r="V40" s="6">
        <v>837.37555099999997</v>
      </c>
      <c r="W40" s="6">
        <v>1</v>
      </c>
      <c r="X40" s="6">
        <v>60.972417280999998</v>
      </c>
      <c r="Y40" s="6">
        <v>60.972417</v>
      </c>
      <c r="Z40" s="6">
        <v>885.64636900000005</v>
      </c>
      <c r="AA40" s="6">
        <v>2</v>
      </c>
      <c r="AB40" s="6">
        <v>33.434199075500004</v>
      </c>
      <c r="AC40" s="6">
        <v>33.434199499999998</v>
      </c>
      <c r="AD40" s="6">
        <v>1615.112969</v>
      </c>
      <c r="AE40" s="6">
        <v>4</v>
      </c>
      <c r="AF40" s="6">
        <v>53.670984541499998</v>
      </c>
      <c r="AG40" s="6">
        <v>53.670984750000002</v>
      </c>
      <c r="AH40" s="6">
        <v>1006.1354712499999</v>
      </c>
      <c r="AI40" s="6">
        <v>2</v>
      </c>
      <c r="AJ40" s="6">
        <v>33.067086131499998</v>
      </c>
      <c r="AK40" s="6">
        <v>33.067086000000003</v>
      </c>
      <c r="AL40" s="6">
        <v>1633.7093774999998</v>
      </c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</row>
    <row r="41" spans="1:86" x14ac:dyDescent="0.25">
      <c r="A41">
        <v>22</v>
      </c>
      <c r="B41">
        <v>22</v>
      </c>
      <c r="C41" s="6">
        <v>2</v>
      </c>
      <c r="D41" s="6">
        <v>72.774500712999995</v>
      </c>
      <c r="E41" s="6">
        <v>72.774500499999988</v>
      </c>
      <c r="F41" s="6">
        <v>742.01829099999998</v>
      </c>
      <c r="G41" s="6">
        <v>1</v>
      </c>
      <c r="H41" s="6">
        <v>70.559411878999995</v>
      </c>
      <c r="I41" s="6">
        <v>70.559411999999995</v>
      </c>
      <c r="J41" s="6">
        <v>765.312501</v>
      </c>
      <c r="K41" s="6">
        <v>2</v>
      </c>
      <c r="L41" s="6">
        <v>76.860156445499996</v>
      </c>
      <c r="M41" s="6">
        <v>76.860156500000002</v>
      </c>
      <c r="N41" s="6">
        <v>702.59173850000002</v>
      </c>
      <c r="O41" s="6">
        <v>1</v>
      </c>
      <c r="P41" s="6">
        <v>74.777405131999998</v>
      </c>
      <c r="Q41" s="6">
        <v>74.777405000000002</v>
      </c>
      <c r="R41" s="6">
        <v>722.14327200000002</v>
      </c>
      <c r="S41" s="6">
        <v>1</v>
      </c>
      <c r="T41" s="6">
        <v>62.076171244999998</v>
      </c>
      <c r="U41" s="6">
        <v>62.076171000000002</v>
      </c>
      <c r="V41" s="6">
        <v>869.89901099999997</v>
      </c>
      <c r="W41" s="6">
        <v>1</v>
      </c>
      <c r="X41" s="6">
        <v>59.021024580000002</v>
      </c>
      <c r="Y41" s="6">
        <v>59.021025000000002</v>
      </c>
      <c r="Z41" s="6">
        <v>914.92820400000005</v>
      </c>
      <c r="AA41" s="6">
        <v>2</v>
      </c>
      <c r="AB41" s="6">
        <v>32.862569001500006</v>
      </c>
      <c r="AC41" s="6">
        <v>32.862569000000001</v>
      </c>
      <c r="AD41" s="6">
        <v>1643.2435264999999</v>
      </c>
      <c r="AE41" s="6">
        <v>4</v>
      </c>
      <c r="AF41" s="6">
        <v>51.252580832500001</v>
      </c>
      <c r="AG41" s="6">
        <v>51.252581000000006</v>
      </c>
      <c r="AH41" s="6">
        <v>1053.662734</v>
      </c>
      <c r="AI41" s="6">
        <v>2</v>
      </c>
      <c r="AJ41" s="6">
        <v>31.450441640499999</v>
      </c>
      <c r="AK41" s="6">
        <v>31.450441999999999</v>
      </c>
      <c r="AL41" s="6">
        <v>1717.1744185</v>
      </c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</row>
    <row r="42" spans="1:86" x14ac:dyDescent="0.25">
      <c r="A42">
        <v>23</v>
      </c>
      <c r="B42">
        <v>23</v>
      </c>
      <c r="C42" s="6">
        <v>2</v>
      </c>
      <c r="D42" s="6">
        <v>72.456939161999998</v>
      </c>
      <c r="E42" s="6">
        <v>72.456939000000006</v>
      </c>
      <c r="F42" s="6">
        <v>745.27033099999994</v>
      </c>
      <c r="G42" s="6">
        <v>1</v>
      </c>
      <c r="H42" s="6">
        <v>64.158456543</v>
      </c>
      <c r="I42" s="6">
        <v>64.158456999999999</v>
      </c>
      <c r="J42" s="6">
        <v>841.66613299999995</v>
      </c>
      <c r="K42" s="6">
        <v>2</v>
      </c>
      <c r="L42" s="6">
        <v>74.694465559500003</v>
      </c>
      <c r="M42" s="6">
        <v>74.694465500000007</v>
      </c>
      <c r="N42" s="6">
        <v>723.04860699999995</v>
      </c>
      <c r="O42" s="6">
        <v>1</v>
      </c>
      <c r="P42" s="6">
        <v>74.395687839000004</v>
      </c>
      <c r="Q42" s="6">
        <v>74.395688000000007</v>
      </c>
      <c r="R42" s="6">
        <v>725.84852100000001</v>
      </c>
      <c r="S42" s="6">
        <v>1</v>
      </c>
      <c r="T42" s="6">
        <v>60.130023971</v>
      </c>
      <c r="U42" s="6">
        <v>60.130023999999999</v>
      </c>
      <c r="V42" s="6">
        <v>898.05385799999999</v>
      </c>
      <c r="W42" s="6">
        <v>1</v>
      </c>
      <c r="X42" s="6">
        <v>58.059637010000003</v>
      </c>
      <c r="Y42" s="6">
        <v>58.059637000000002</v>
      </c>
      <c r="Z42" s="6">
        <v>930.07815400000004</v>
      </c>
      <c r="AA42" s="6">
        <v>2</v>
      </c>
      <c r="AB42" s="6">
        <v>32.743744203000006</v>
      </c>
      <c r="AC42" s="6">
        <v>32.743744</v>
      </c>
      <c r="AD42" s="6">
        <v>1649.178359</v>
      </c>
      <c r="AE42" s="6">
        <v>4</v>
      </c>
      <c r="AF42" s="6">
        <v>48.959199146750002</v>
      </c>
      <c r="AG42" s="6">
        <v>48.959198999999998</v>
      </c>
      <c r="AH42" s="6">
        <v>1102.97319225</v>
      </c>
      <c r="AI42" s="6">
        <v>2</v>
      </c>
      <c r="AJ42" s="6">
        <v>30.398248961500002</v>
      </c>
      <c r="AK42" s="6">
        <v>30.398249</v>
      </c>
      <c r="AL42" s="6">
        <v>1776.4317675</v>
      </c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</row>
    <row r="43" spans="1:86" x14ac:dyDescent="0.25">
      <c r="A43">
        <v>24</v>
      </c>
      <c r="B43">
        <v>24</v>
      </c>
      <c r="C43" s="6">
        <v>2</v>
      </c>
      <c r="D43" s="6">
        <v>68.010602186</v>
      </c>
      <c r="E43" s="6">
        <v>68.010602500000005</v>
      </c>
      <c r="F43" s="6">
        <v>794.02514049999991</v>
      </c>
      <c r="G43" s="6">
        <v>1</v>
      </c>
      <c r="H43" s="6">
        <v>63.673035761000001</v>
      </c>
      <c r="I43" s="6">
        <v>63.673036000000003</v>
      </c>
      <c r="J43" s="6">
        <v>848.08269900000005</v>
      </c>
      <c r="K43" s="6">
        <v>2</v>
      </c>
      <c r="L43" s="6">
        <v>77.844217677000003</v>
      </c>
      <c r="M43" s="6">
        <v>77.844217499999999</v>
      </c>
      <c r="N43" s="6">
        <v>697.69309799999996</v>
      </c>
      <c r="O43" s="6">
        <v>1</v>
      </c>
      <c r="P43" s="6">
        <v>78.242139804999994</v>
      </c>
      <c r="Q43" s="6">
        <v>78.242140000000006</v>
      </c>
      <c r="R43" s="6">
        <v>690.16517399999998</v>
      </c>
      <c r="S43" s="6">
        <v>1</v>
      </c>
      <c r="T43" s="6">
        <v>58.472821256000003</v>
      </c>
      <c r="U43" s="6">
        <v>58.472821000000003</v>
      </c>
      <c r="V43" s="6">
        <v>923.50597800000003</v>
      </c>
      <c r="W43" s="6">
        <v>1</v>
      </c>
      <c r="X43" s="6">
        <v>56.491222870000001</v>
      </c>
      <c r="Y43" s="6">
        <v>56.491222999999998</v>
      </c>
      <c r="Z43" s="6">
        <v>955.90070900000001</v>
      </c>
      <c r="AA43" s="6">
        <v>2</v>
      </c>
      <c r="AB43" s="6">
        <v>29.269368771499998</v>
      </c>
      <c r="AC43" s="6">
        <v>29.269369000000001</v>
      </c>
      <c r="AD43" s="6">
        <v>1844.9356204999999</v>
      </c>
      <c r="AE43" s="6">
        <v>4</v>
      </c>
      <c r="AF43" s="6">
        <v>45.564478290249994</v>
      </c>
      <c r="AG43" s="6">
        <v>45.564478249999993</v>
      </c>
      <c r="AH43" s="6">
        <v>1185.148029</v>
      </c>
      <c r="AI43" s="6">
        <v>2</v>
      </c>
      <c r="AJ43" s="6">
        <v>28.975904214</v>
      </c>
      <c r="AK43" s="6">
        <v>28.975904499999999</v>
      </c>
      <c r="AL43" s="6">
        <v>1863.6360610000002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</row>
    <row r="44" spans="1:86" x14ac:dyDescent="0.25">
      <c r="A44">
        <v>25</v>
      </c>
      <c r="B44">
        <v>25</v>
      </c>
      <c r="C44" s="6">
        <v>2</v>
      </c>
      <c r="D44" s="6">
        <v>64.528565469499995</v>
      </c>
      <c r="E44" s="6">
        <v>64.528565500000013</v>
      </c>
      <c r="F44" s="6">
        <v>836.83943449999992</v>
      </c>
      <c r="G44" s="6">
        <v>1</v>
      </c>
      <c r="H44" s="6">
        <v>62.058578791000002</v>
      </c>
      <c r="I44" s="6">
        <v>62.058579000000002</v>
      </c>
      <c r="J44" s="6">
        <v>870.14561200000003</v>
      </c>
      <c r="K44" s="6">
        <v>2</v>
      </c>
      <c r="L44" s="6">
        <v>72.726816677000002</v>
      </c>
      <c r="M44" s="6">
        <v>72.726816500000012</v>
      </c>
      <c r="N44" s="6">
        <v>742.55113099999994</v>
      </c>
      <c r="O44" s="6">
        <v>1</v>
      </c>
      <c r="P44" s="6">
        <v>69.729549242000004</v>
      </c>
      <c r="Q44" s="6">
        <v>69.729549000000006</v>
      </c>
      <c r="R44" s="6">
        <v>774.42060900000001</v>
      </c>
      <c r="S44" s="6">
        <v>1</v>
      </c>
      <c r="T44" s="6">
        <v>57.613947125999999</v>
      </c>
      <c r="U44" s="6">
        <v>57.613947000000003</v>
      </c>
      <c r="V44" s="6">
        <v>937.27305100000001</v>
      </c>
      <c r="W44" s="6">
        <v>1</v>
      </c>
      <c r="X44" s="6">
        <v>55.325160134000001</v>
      </c>
      <c r="Y44" s="6">
        <v>55.325159999999997</v>
      </c>
      <c r="Z44" s="6">
        <v>976.04778499999998</v>
      </c>
      <c r="AA44" s="6">
        <v>2</v>
      </c>
      <c r="AB44" s="6">
        <v>29.2705262325</v>
      </c>
      <c r="AC44" s="6">
        <v>29.270526</v>
      </c>
      <c r="AD44" s="6">
        <v>1844.9353215000001</v>
      </c>
      <c r="AE44" s="6">
        <v>4</v>
      </c>
      <c r="AF44" s="6">
        <v>45.205529806249999</v>
      </c>
      <c r="AG44" s="6">
        <v>45.205529499999997</v>
      </c>
      <c r="AH44" s="6">
        <v>1194.6418085</v>
      </c>
      <c r="AI44" s="6">
        <v>2</v>
      </c>
      <c r="AJ44" s="6">
        <v>27.997980540500002</v>
      </c>
      <c r="AK44" s="6">
        <v>27.997980500000001</v>
      </c>
      <c r="AL44" s="6">
        <v>1928.7464650000002</v>
      </c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</row>
    <row r="45" spans="1:86" x14ac:dyDescent="0.25">
      <c r="A45">
        <v>26</v>
      </c>
      <c r="B45">
        <v>26</v>
      </c>
      <c r="C45" s="6">
        <v>2</v>
      </c>
      <c r="D45" s="6">
        <v>63.567660861</v>
      </c>
      <c r="E45" s="6">
        <v>63.567661000000001</v>
      </c>
      <c r="F45" s="6">
        <v>849.48862800000006</v>
      </c>
      <c r="G45" s="6">
        <v>1</v>
      </c>
      <c r="H45" s="6">
        <v>61.299249455000002</v>
      </c>
      <c r="I45" s="6">
        <v>61.299249000000003</v>
      </c>
      <c r="J45" s="6">
        <v>880.92432599999995</v>
      </c>
      <c r="K45" s="6">
        <v>2</v>
      </c>
      <c r="L45" s="6">
        <v>69.509764098999995</v>
      </c>
      <c r="M45" s="6">
        <v>69.509764000000004</v>
      </c>
      <c r="N45" s="6">
        <v>776.87112500000001</v>
      </c>
      <c r="O45" s="6">
        <v>1</v>
      </c>
      <c r="P45" s="6">
        <v>68.397547682999999</v>
      </c>
      <c r="Q45" s="6">
        <v>68.397548</v>
      </c>
      <c r="R45" s="6">
        <v>789.50198999999998</v>
      </c>
      <c r="S45" s="6">
        <v>1</v>
      </c>
      <c r="T45" s="6">
        <v>57.019653429999998</v>
      </c>
      <c r="U45" s="6">
        <v>57.019652999999998</v>
      </c>
      <c r="V45" s="6">
        <v>947.04188399999998</v>
      </c>
      <c r="W45" s="6">
        <v>1</v>
      </c>
      <c r="X45" s="6">
        <v>53.550017994000001</v>
      </c>
      <c r="Y45" s="6">
        <v>53.550018000000001</v>
      </c>
      <c r="Z45" s="6">
        <v>1008.403022</v>
      </c>
      <c r="AA45" s="6">
        <v>2</v>
      </c>
      <c r="AB45" s="6">
        <v>29.089348295500002</v>
      </c>
      <c r="AC45" s="6">
        <v>29.0893485</v>
      </c>
      <c r="AD45" s="6">
        <v>1856.4538035</v>
      </c>
      <c r="AE45" s="6">
        <v>4</v>
      </c>
      <c r="AF45" s="6">
        <v>43.829097923000006</v>
      </c>
      <c r="AG45" s="6">
        <v>43.829097749999995</v>
      </c>
      <c r="AH45" s="6">
        <v>1232.2111150000001</v>
      </c>
      <c r="AI45" s="6">
        <v>2</v>
      </c>
      <c r="AJ45" s="6">
        <v>27.4715940285</v>
      </c>
      <c r="AK45" s="6">
        <v>27.471594</v>
      </c>
      <c r="AL45" s="6">
        <v>1965.6777340000001</v>
      </c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</row>
    <row r="46" spans="1:86" x14ac:dyDescent="0.25">
      <c r="A46">
        <v>27</v>
      </c>
      <c r="B46">
        <v>27</v>
      </c>
      <c r="C46" s="6">
        <v>2</v>
      </c>
      <c r="D46" s="6">
        <v>63.891151399500004</v>
      </c>
      <c r="E46" s="6">
        <v>63.891151499999999</v>
      </c>
      <c r="F46" s="6">
        <v>845.2180505</v>
      </c>
      <c r="G46" s="6">
        <v>1</v>
      </c>
      <c r="H46" s="6">
        <v>60.532827812000001</v>
      </c>
      <c r="I46" s="6">
        <v>60.532828000000002</v>
      </c>
      <c r="J46" s="6">
        <v>892.07793400000003</v>
      </c>
      <c r="K46" s="6">
        <v>2</v>
      </c>
      <c r="L46" s="6">
        <v>69.123557103499991</v>
      </c>
      <c r="M46" s="6">
        <v>69.123557500000004</v>
      </c>
      <c r="N46" s="6">
        <v>781.22148450000009</v>
      </c>
      <c r="O46" s="6">
        <v>1</v>
      </c>
      <c r="P46" s="6">
        <v>66.372582598999998</v>
      </c>
      <c r="Q46" s="6">
        <v>66.372583000000006</v>
      </c>
      <c r="R46" s="6">
        <v>813.58895299999995</v>
      </c>
      <c r="S46" s="6">
        <v>1</v>
      </c>
      <c r="T46" s="6">
        <v>56.207655758000001</v>
      </c>
      <c r="U46" s="6">
        <v>56.207656</v>
      </c>
      <c r="V46" s="6">
        <v>960.72321899999997</v>
      </c>
      <c r="W46" s="6">
        <v>1</v>
      </c>
      <c r="X46" s="6">
        <v>52.576414626999998</v>
      </c>
      <c r="Y46" s="6">
        <v>52.576414999999997</v>
      </c>
      <c r="Z46" s="6">
        <v>1027.0765019999999</v>
      </c>
      <c r="AA46" s="6">
        <v>2</v>
      </c>
      <c r="AB46" s="6">
        <v>27.209810201</v>
      </c>
      <c r="AC46" s="6">
        <v>27.2098105</v>
      </c>
      <c r="AD46" s="6">
        <v>1984.8229265</v>
      </c>
      <c r="AE46" s="6">
        <v>4</v>
      </c>
      <c r="AF46" s="6">
        <v>40.883968396750006</v>
      </c>
      <c r="AG46" s="6">
        <v>40.883968500000002</v>
      </c>
      <c r="AH46" s="6">
        <v>1320.8936227499998</v>
      </c>
      <c r="AI46" s="6">
        <v>2</v>
      </c>
      <c r="AJ46" s="6">
        <v>27.215065375999998</v>
      </c>
      <c r="AK46" s="6">
        <v>27.215065000000003</v>
      </c>
      <c r="AL46" s="6">
        <v>1984.238828</v>
      </c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</row>
    <row r="47" spans="1:86" x14ac:dyDescent="0.25">
      <c r="A47">
        <v>28</v>
      </c>
      <c r="B47">
        <v>28</v>
      </c>
      <c r="C47" s="6">
        <v>2</v>
      </c>
      <c r="D47" s="6">
        <v>61.2720241245</v>
      </c>
      <c r="E47" s="6">
        <v>61.272024000000002</v>
      </c>
      <c r="F47" s="6">
        <v>881.31809849999991</v>
      </c>
      <c r="G47" s="6">
        <v>1</v>
      </c>
      <c r="H47" s="6">
        <v>55.837105547999997</v>
      </c>
      <c r="I47" s="6">
        <v>55.837105999999999</v>
      </c>
      <c r="J47" s="6">
        <v>967.09884</v>
      </c>
      <c r="K47" s="6">
        <v>2</v>
      </c>
      <c r="L47" s="6">
        <v>66.511910975999996</v>
      </c>
      <c r="M47" s="6">
        <v>66.511910999999998</v>
      </c>
      <c r="N47" s="6">
        <v>812.00223299999993</v>
      </c>
      <c r="O47" s="6">
        <v>1</v>
      </c>
      <c r="P47" s="6">
        <v>75.880025893999999</v>
      </c>
      <c r="Q47" s="6">
        <v>75.880026000000001</v>
      </c>
      <c r="R47" s="6">
        <v>711.64973099999997</v>
      </c>
      <c r="S47" s="6">
        <v>1</v>
      </c>
      <c r="T47" s="6">
        <v>55.207880865</v>
      </c>
      <c r="U47" s="6">
        <v>55.207881</v>
      </c>
      <c r="V47" s="6">
        <v>978.12122399999998</v>
      </c>
      <c r="W47" s="6">
        <v>1</v>
      </c>
      <c r="X47" s="6">
        <v>51.192452609</v>
      </c>
      <c r="Y47" s="6">
        <v>51.192453</v>
      </c>
      <c r="Z47" s="6">
        <v>1054.8429940000001</v>
      </c>
      <c r="AA47" s="6">
        <v>2</v>
      </c>
      <c r="AB47" s="6">
        <v>27.344161554999999</v>
      </c>
      <c r="AC47" s="6">
        <v>27.344161499999998</v>
      </c>
      <c r="AD47" s="6">
        <v>1974.8307055</v>
      </c>
      <c r="AE47" s="6">
        <v>4</v>
      </c>
      <c r="AF47" s="6">
        <v>39.367352868750004</v>
      </c>
      <c r="AG47" s="6">
        <v>39.367353000000001</v>
      </c>
      <c r="AH47" s="6">
        <v>1371.7683790000001</v>
      </c>
      <c r="AI47" s="6">
        <v>2</v>
      </c>
      <c r="AJ47" s="6">
        <v>26.576067663499998</v>
      </c>
      <c r="AK47" s="6">
        <v>26.576067500000001</v>
      </c>
      <c r="AL47" s="6">
        <v>2031.9062024999998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</row>
    <row r="48" spans="1:86" x14ac:dyDescent="0.25">
      <c r="A48">
        <v>29</v>
      </c>
      <c r="B48">
        <v>29</v>
      </c>
      <c r="C48" s="6">
        <v>2</v>
      </c>
      <c r="D48" s="6">
        <v>61.010654677999995</v>
      </c>
      <c r="E48" s="6">
        <v>61.010655</v>
      </c>
      <c r="F48" s="6">
        <v>885.09137850000002</v>
      </c>
      <c r="G48" s="6">
        <v>1</v>
      </c>
      <c r="H48" s="6">
        <v>62.166843755999999</v>
      </c>
      <c r="I48" s="6">
        <v>62.166843999999998</v>
      </c>
      <c r="J48" s="6">
        <v>868.63023299999998</v>
      </c>
      <c r="K48" s="6">
        <v>2</v>
      </c>
      <c r="L48" s="6">
        <v>66.316458063499994</v>
      </c>
      <c r="M48" s="6">
        <v>66.316457999999997</v>
      </c>
      <c r="N48" s="6">
        <v>814.28416849999996</v>
      </c>
      <c r="O48" s="6">
        <v>1</v>
      </c>
      <c r="P48" s="6">
        <v>64.367347705</v>
      </c>
      <c r="Q48" s="6">
        <v>64.367348000000007</v>
      </c>
      <c r="R48" s="6">
        <v>838.93467599999997</v>
      </c>
      <c r="S48" s="6">
        <v>1</v>
      </c>
      <c r="T48" s="6">
        <v>54.375061074000001</v>
      </c>
      <c r="U48" s="6">
        <v>54.375061000000002</v>
      </c>
      <c r="V48" s="6">
        <v>993.10233300000004</v>
      </c>
      <c r="W48" s="6">
        <v>1</v>
      </c>
      <c r="X48" s="6">
        <v>51.843324215999999</v>
      </c>
      <c r="Y48" s="6">
        <v>51.843324000000003</v>
      </c>
      <c r="Z48" s="6">
        <v>1041.5998750000001</v>
      </c>
      <c r="AA48" s="6">
        <v>2</v>
      </c>
      <c r="AB48" s="6">
        <v>27.432357586999998</v>
      </c>
      <c r="AC48" s="6">
        <v>27.432357500000002</v>
      </c>
      <c r="AD48" s="6">
        <v>1968.6811395</v>
      </c>
      <c r="AE48" s="6">
        <v>4</v>
      </c>
      <c r="AF48" s="6">
        <v>39.808344487249997</v>
      </c>
      <c r="AG48" s="6">
        <v>39.808344249999998</v>
      </c>
      <c r="AH48" s="6">
        <v>1356.7190575</v>
      </c>
      <c r="AI48" s="6">
        <v>2</v>
      </c>
      <c r="AJ48" s="6">
        <v>26.205826466000001</v>
      </c>
      <c r="AK48" s="6">
        <v>26.205826500000001</v>
      </c>
      <c r="AL48" s="6">
        <v>2060.6515330000002</v>
      </c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</row>
    <row r="49" spans="1:86" x14ac:dyDescent="0.25">
      <c r="A49">
        <v>30</v>
      </c>
      <c r="B49">
        <v>30</v>
      </c>
      <c r="C49" s="6">
        <v>2</v>
      </c>
      <c r="D49" s="6">
        <v>56.066336020500003</v>
      </c>
      <c r="E49" s="6">
        <v>56.066336</v>
      </c>
      <c r="F49" s="6">
        <v>963.14681599999994</v>
      </c>
      <c r="G49" s="6">
        <v>1</v>
      </c>
      <c r="H49" s="6">
        <v>53.411556558999997</v>
      </c>
      <c r="I49" s="6">
        <v>53.411557000000002</v>
      </c>
      <c r="J49" s="6">
        <v>1011.017156</v>
      </c>
      <c r="K49" s="6">
        <v>2</v>
      </c>
      <c r="L49" s="6">
        <v>64.066049319499996</v>
      </c>
      <c r="M49" s="6">
        <v>64.066049499999991</v>
      </c>
      <c r="N49" s="6">
        <v>842.88030550000008</v>
      </c>
      <c r="O49" s="6">
        <v>1</v>
      </c>
      <c r="P49" s="6">
        <v>62.795755243000002</v>
      </c>
      <c r="Q49" s="6">
        <v>62.795755</v>
      </c>
      <c r="R49" s="6">
        <v>859.93073600000002</v>
      </c>
      <c r="S49" s="6">
        <v>1</v>
      </c>
      <c r="T49" s="6">
        <v>51.801139237000001</v>
      </c>
      <c r="U49" s="6">
        <v>51.801138999999999</v>
      </c>
      <c r="V49" s="6">
        <v>1042.448116</v>
      </c>
      <c r="W49" s="6">
        <v>1</v>
      </c>
      <c r="X49" s="6">
        <v>49.822925400999999</v>
      </c>
      <c r="Y49" s="6">
        <v>49.822924999999998</v>
      </c>
      <c r="Z49" s="6">
        <v>1083.838405</v>
      </c>
      <c r="AA49" s="6">
        <v>2</v>
      </c>
      <c r="AB49" s="6">
        <v>25.7638056975</v>
      </c>
      <c r="AC49" s="6">
        <v>25.763805999999999</v>
      </c>
      <c r="AD49" s="6">
        <v>2096.2797060000003</v>
      </c>
      <c r="AE49" s="6">
        <v>4</v>
      </c>
      <c r="AF49" s="6">
        <v>36.769478706500003</v>
      </c>
      <c r="AG49" s="6">
        <v>36.769478750000005</v>
      </c>
      <c r="AH49" s="6">
        <v>1468.6846125000002</v>
      </c>
      <c r="AI49" s="6">
        <v>2</v>
      </c>
      <c r="AJ49" s="6">
        <v>25.636916966000001</v>
      </c>
      <c r="AK49" s="6">
        <v>25.636917</v>
      </c>
      <c r="AL49" s="6">
        <v>2106.4377555000001</v>
      </c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</row>
    <row r="50" spans="1:86" x14ac:dyDescent="0.25">
      <c r="A50">
        <v>31</v>
      </c>
      <c r="B50">
        <v>31</v>
      </c>
      <c r="C50" s="6">
        <v>2</v>
      </c>
      <c r="D50" s="6">
        <v>56.265323390999995</v>
      </c>
      <c r="E50" s="6">
        <v>56.265323500000001</v>
      </c>
      <c r="F50" s="6">
        <v>959.743607</v>
      </c>
      <c r="G50" s="6">
        <v>1</v>
      </c>
      <c r="H50" s="6">
        <v>54.756913218999998</v>
      </c>
      <c r="I50" s="6">
        <v>54.756912999999997</v>
      </c>
      <c r="J50" s="6">
        <v>986.17684599999995</v>
      </c>
      <c r="K50" s="6">
        <v>2</v>
      </c>
      <c r="L50" s="6">
        <v>63.695391795999996</v>
      </c>
      <c r="M50" s="6">
        <v>63.695391999999998</v>
      </c>
      <c r="N50" s="6">
        <v>847.85034350000001</v>
      </c>
      <c r="O50" s="6">
        <v>1</v>
      </c>
      <c r="P50" s="6">
        <v>62.958448455999999</v>
      </c>
      <c r="Q50" s="6">
        <v>62.958447999999997</v>
      </c>
      <c r="R50" s="6">
        <v>857.70855700000004</v>
      </c>
      <c r="S50" s="6">
        <v>1</v>
      </c>
      <c r="T50" s="6">
        <v>50.813099534999999</v>
      </c>
      <c r="U50" s="6">
        <v>50.813099999999999</v>
      </c>
      <c r="V50" s="6">
        <v>1062.7180880000001</v>
      </c>
      <c r="W50" s="6">
        <v>1</v>
      </c>
      <c r="X50" s="6">
        <v>49.050634659000004</v>
      </c>
      <c r="Y50" s="6">
        <v>49.050635</v>
      </c>
      <c r="Z50" s="6">
        <v>1100.9031869999999</v>
      </c>
      <c r="AA50" s="6">
        <v>2</v>
      </c>
      <c r="AB50" s="6">
        <v>25.352045209499998</v>
      </c>
      <c r="AC50" s="6">
        <v>25.352045</v>
      </c>
      <c r="AD50" s="6">
        <v>2130.1155609999996</v>
      </c>
      <c r="AE50" s="6">
        <v>4</v>
      </c>
      <c r="AF50" s="6">
        <v>37.3054300115</v>
      </c>
      <c r="AG50" s="6">
        <v>37.305430000000001</v>
      </c>
      <c r="AH50" s="6">
        <v>1447.673927</v>
      </c>
      <c r="AI50" s="6">
        <v>2</v>
      </c>
      <c r="AJ50" s="6">
        <v>25.614610345999999</v>
      </c>
      <c r="AK50" s="6">
        <v>25.614610500000001</v>
      </c>
      <c r="AL50" s="6">
        <v>2108.2667719999999</v>
      </c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</row>
    <row r="51" spans="1:86" x14ac:dyDescent="0.25">
      <c r="A51">
        <v>32</v>
      </c>
      <c r="B51">
        <v>32</v>
      </c>
      <c r="C51" s="6">
        <v>2</v>
      </c>
      <c r="D51" s="6">
        <v>54.3298970345</v>
      </c>
      <c r="E51" s="6">
        <v>54.329897000000003</v>
      </c>
      <c r="F51" s="6">
        <v>993.92959199999996</v>
      </c>
      <c r="G51" s="6">
        <v>1</v>
      </c>
      <c r="H51" s="6">
        <v>49.651077975</v>
      </c>
      <c r="I51" s="6">
        <v>49.651077999999998</v>
      </c>
      <c r="J51" s="6">
        <v>1087.58968</v>
      </c>
      <c r="K51" s="6">
        <v>2</v>
      </c>
      <c r="L51" s="6">
        <v>60.606687727000001</v>
      </c>
      <c r="M51" s="6">
        <v>60.606688000000005</v>
      </c>
      <c r="N51" s="6">
        <v>891.00167450000004</v>
      </c>
      <c r="O51" s="6">
        <v>1</v>
      </c>
      <c r="P51" s="6">
        <v>70.844851822999999</v>
      </c>
      <c r="Q51" s="6">
        <v>70.844852000000003</v>
      </c>
      <c r="R51" s="6">
        <v>762.22899199999995</v>
      </c>
      <c r="S51" s="6">
        <v>1</v>
      </c>
      <c r="T51" s="6">
        <v>49.535769868000003</v>
      </c>
      <c r="U51" s="6">
        <v>49.535769999999999</v>
      </c>
      <c r="V51" s="6">
        <v>1090.1213439999999</v>
      </c>
      <c r="W51" s="6">
        <v>1</v>
      </c>
      <c r="X51" s="6">
        <v>49.161100146000003</v>
      </c>
      <c r="Y51" s="6">
        <v>49.161099999999998</v>
      </c>
      <c r="Z51" s="6">
        <v>1098.4294460000001</v>
      </c>
      <c r="AA51" s="6">
        <v>2</v>
      </c>
      <c r="AB51" s="6">
        <v>24.7000047065</v>
      </c>
      <c r="AC51" s="6">
        <v>24.700005000000001</v>
      </c>
      <c r="AD51" s="6">
        <v>2186.4940900000001</v>
      </c>
      <c r="AE51" s="6">
        <v>4</v>
      </c>
      <c r="AF51" s="6">
        <v>35.397937608999996</v>
      </c>
      <c r="AG51" s="6">
        <v>35.397937750000004</v>
      </c>
      <c r="AH51" s="6">
        <v>1525.8551944999999</v>
      </c>
      <c r="AI51" s="6">
        <v>2</v>
      </c>
      <c r="AJ51" s="6">
        <v>24.262963839999998</v>
      </c>
      <c r="AK51" s="6">
        <v>24.262963999999997</v>
      </c>
      <c r="AL51" s="6">
        <v>2225.6186699999998</v>
      </c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</row>
    <row r="52" spans="1:86" x14ac:dyDescent="0.25">
      <c r="A52">
        <v>33</v>
      </c>
      <c r="B52">
        <v>33</v>
      </c>
      <c r="C52" s="6">
        <v>2</v>
      </c>
      <c r="D52" s="6">
        <v>54.0102138345</v>
      </c>
      <c r="E52" s="6">
        <v>54.010213999999998</v>
      </c>
      <c r="F52" s="6">
        <v>999.88970849999998</v>
      </c>
      <c r="G52" s="6">
        <v>1</v>
      </c>
      <c r="H52" s="6">
        <v>53.015619444000002</v>
      </c>
      <c r="I52" s="6">
        <v>53.015619000000001</v>
      </c>
      <c r="J52" s="6">
        <v>1018.5677460000001</v>
      </c>
      <c r="K52" s="6">
        <v>2</v>
      </c>
      <c r="L52" s="6">
        <v>61.774555340000006</v>
      </c>
      <c r="M52" s="6">
        <v>61.774555500000005</v>
      </c>
      <c r="N52" s="6">
        <v>874.14994249999995</v>
      </c>
      <c r="O52" s="6">
        <v>1</v>
      </c>
      <c r="P52" s="6">
        <v>60.439390768000003</v>
      </c>
      <c r="Q52" s="6">
        <v>60.439391000000001</v>
      </c>
      <c r="R52" s="6">
        <v>893.45705399999997</v>
      </c>
      <c r="S52" s="6">
        <v>1</v>
      </c>
      <c r="T52" s="6">
        <v>51.140963581999998</v>
      </c>
      <c r="U52" s="6">
        <v>51.140963999999997</v>
      </c>
      <c r="V52" s="6">
        <v>1055.905017</v>
      </c>
      <c r="W52" s="6">
        <v>1</v>
      </c>
      <c r="X52" s="6">
        <v>47.548983903</v>
      </c>
      <c r="Y52" s="6">
        <v>47.548983999999997</v>
      </c>
      <c r="Z52" s="6">
        <v>1135.6709559999999</v>
      </c>
      <c r="AA52" s="6">
        <v>2</v>
      </c>
      <c r="AB52" s="6">
        <v>25.275362868000002</v>
      </c>
      <c r="AC52" s="6">
        <v>25.275362999999999</v>
      </c>
      <c r="AD52" s="6">
        <v>2136.479703</v>
      </c>
      <c r="AE52" s="6">
        <v>4</v>
      </c>
      <c r="AF52" s="6">
        <v>35.125296036499996</v>
      </c>
      <c r="AG52" s="6">
        <v>35.125296250000005</v>
      </c>
      <c r="AH52" s="6">
        <v>1537.8203330000001</v>
      </c>
      <c r="AI52" s="6">
        <v>2</v>
      </c>
      <c r="AJ52" s="6">
        <v>24.507722333499999</v>
      </c>
      <c r="AK52" s="6">
        <v>24.507722000000001</v>
      </c>
      <c r="AL52" s="6">
        <v>2203.4199475</v>
      </c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</row>
    <row r="53" spans="1:86" x14ac:dyDescent="0.25">
      <c r="A53">
        <v>34</v>
      </c>
      <c r="B53">
        <v>34</v>
      </c>
      <c r="C53" s="6">
        <v>2</v>
      </c>
      <c r="D53" s="6">
        <v>53.4758195235</v>
      </c>
      <c r="E53" s="6">
        <v>53.475819999999999</v>
      </c>
      <c r="F53" s="6">
        <v>1009.803409</v>
      </c>
      <c r="G53" s="6">
        <v>1</v>
      </c>
      <c r="H53" s="6">
        <v>51.942838768999998</v>
      </c>
      <c r="I53" s="6">
        <v>51.942838999999999</v>
      </c>
      <c r="J53" s="6">
        <v>1039.6043279999999</v>
      </c>
      <c r="K53" s="6">
        <v>2</v>
      </c>
      <c r="L53" s="6">
        <v>59.099917940499999</v>
      </c>
      <c r="M53" s="6">
        <v>59.099918000000002</v>
      </c>
      <c r="N53" s="6">
        <v>913.73540649999995</v>
      </c>
      <c r="O53" s="6">
        <v>1</v>
      </c>
      <c r="P53" s="6">
        <v>58.087955039000001</v>
      </c>
      <c r="Q53" s="6">
        <v>58.087955000000001</v>
      </c>
      <c r="R53" s="6">
        <v>929.62473799999998</v>
      </c>
      <c r="S53" s="6">
        <v>1</v>
      </c>
      <c r="T53" s="6">
        <v>49.395658310999998</v>
      </c>
      <c r="U53" s="6">
        <v>49.395657999999997</v>
      </c>
      <c r="V53" s="6">
        <v>1093.2134900000001</v>
      </c>
      <c r="W53" s="6">
        <v>1</v>
      </c>
      <c r="X53" s="6">
        <v>47.454380724000004</v>
      </c>
      <c r="Y53" s="6">
        <v>47.454380999999998</v>
      </c>
      <c r="Z53" s="6">
        <v>1137.9349850000001</v>
      </c>
      <c r="AA53" s="6">
        <v>2</v>
      </c>
      <c r="AB53" s="6">
        <v>24.707642014500003</v>
      </c>
      <c r="AC53" s="6">
        <v>24.707642</v>
      </c>
      <c r="AD53" s="6">
        <v>2185.590909</v>
      </c>
      <c r="AE53" s="6">
        <v>4</v>
      </c>
      <c r="AF53" s="6">
        <v>34.935034636750004</v>
      </c>
      <c r="AG53" s="6">
        <v>34.93503475</v>
      </c>
      <c r="AH53" s="6">
        <v>1546.5290319999999</v>
      </c>
      <c r="AI53" s="6">
        <v>2</v>
      </c>
      <c r="AJ53" s="6">
        <v>23.8996222725</v>
      </c>
      <c r="AK53" s="6">
        <v>23.899622000000001</v>
      </c>
      <c r="AL53" s="6">
        <v>2259.4680694999997</v>
      </c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</row>
    <row r="54" spans="1:86" x14ac:dyDescent="0.25">
      <c r="A54">
        <v>35</v>
      </c>
      <c r="B54">
        <v>35</v>
      </c>
      <c r="C54" s="6">
        <v>2</v>
      </c>
      <c r="D54" s="6">
        <v>51.812956048000004</v>
      </c>
      <c r="E54" s="6">
        <v>51.812956</v>
      </c>
      <c r="F54" s="6">
        <v>1042.2467535000001</v>
      </c>
      <c r="G54" s="6">
        <v>1</v>
      </c>
      <c r="H54" s="6">
        <v>51.392011404000002</v>
      </c>
      <c r="I54" s="6">
        <v>51.392010999999997</v>
      </c>
      <c r="J54" s="6">
        <v>1050.746965</v>
      </c>
      <c r="K54" s="6">
        <v>2</v>
      </c>
      <c r="L54" s="6">
        <v>59.968034296500001</v>
      </c>
      <c r="M54" s="6">
        <v>59.968034000000003</v>
      </c>
      <c r="N54" s="6">
        <v>900.50124049999999</v>
      </c>
      <c r="O54" s="6">
        <v>1</v>
      </c>
      <c r="P54" s="6">
        <v>59.619500447999997</v>
      </c>
      <c r="Q54" s="6">
        <v>59.619500000000002</v>
      </c>
      <c r="R54" s="6">
        <v>905.74391900000001</v>
      </c>
      <c r="S54" s="6">
        <v>1</v>
      </c>
      <c r="T54" s="6">
        <v>48.543113626</v>
      </c>
      <c r="U54" s="6">
        <v>48.543114000000003</v>
      </c>
      <c r="V54" s="6">
        <v>1112.413192</v>
      </c>
      <c r="W54" s="6">
        <v>1</v>
      </c>
      <c r="X54" s="6">
        <v>47.056701730999997</v>
      </c>
      <c r="Y54" s="6">
        <v>47.056702000000001</v>
      </c>
      <c r="Z54" s="6">
        <v>1147.551741</v>
      </c>
      <c r="AA54" s="6">
        <v>2</v>
      </c>
      <c r="AB54" s="6">
        <v>24.323111672499998</v>
      </c>
      <c r="AC54" s="6">
        <v>24.3231115</v>
      </c>
      <c r="AD54" s="6">
        <v>2221.5062035000001</v>
      </c>
      <c r="AE54" s="6">
        <v>4</v>
      </c>
      <c r="AF54" s="6">
        <v>33.078321917250001</v>
      </c>
      <c r="AG54" s="6">
        <v>33.078322</v>
      </c>
      <c r="AH54" s="6">
        <v>1633.09929625</v>
      </c>
      <c r="AI54" s="6">
        <v>2</v>
      </c>
      <c r="AJ54" s="6">
        <v>23.3477350665</v>
      </c>
      <c r="AK54" s="6">
        <v>23.347735</v>
      </c>
      <c r="AL54" s="6">
        <v>2313.0728214999999</v>
      </c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</row>
    <row r="55" spans="1:86" x14ac:dyDescent="0.25">
      <c r="A55">
        <v>36</v>
      </c>
      <c r="B55">
        <v>36</v>
      </c>
      <c r="C55" s="6">
        <v>2</v>
      </c>
      <c r="D55" s="6">
        <v>51.159156121000002</v>
      </c>
      <c r="E55" s="6">
        <v>51.159156000000003</v>
      </c>
      <c r="F55" s="6">
        <v>1055.5783200000001</v>
      </c>
      <c r="G55" s="6">
        <v>1</v>
      </c>
      <c r="H55" s="6">
        <v>51.081600844999997</v>
      </c>
      <c r="I55" s="6">
        <v>51.081600999999999</v>
      </c>
      <c r="J55" s="6">
        <v>1057.1321009999999</v>
      </c>
      <c r="K55" s="6">
        <v>2</v>
      </c>
      <c r="L55" s="6">
        <v>58.684227907999997</v>
      </c>
      <c r="M55" s="6">
        <v>58.684228000000004</v>
      </c>
      <c r="N55" s="6">
        <v>920.24391549999996</v>
      </c>
      <c r="O55" s="6">
        <v>1</v>
      </c>
      <c r="P55" s="6">
        <v>64.142601666000004</v>
      </c>
      <c r="Q55" s="6">
        <v>64.142601999999997</v>
      </c>
      <c r="R55" s="6">
        <v>841.87417700000003</v>
      </c>
      <c r="S55" s="6">
        <v>1</v>
      </c>
      <c r="T55" s="6">
        <v>48.207447098999999</v>
      </c>
      <c r="U55" s="6">
        <v>48.207447000000002</v>
      </c>
      <c r="V55" s="6">
        <v>1120.1588810000001</v>
      </c>
      <c r="W55" s="6">
        <v>1</v>
      </c>
      <c r="X55" s="6">
        <v>46.862410316000002</v>
      </c>
      <c r="Y55" s="6">
        <v>46.862409999999997</v>
      </c>
      <c r="Z55" s="6">
        <v>1152.309487</v>
      </c>
      <c r="AA55" s="6">
        <v>2</v>
      </c>
      <c r="AB55" s="6">
        <v>24.188039226000001</v>
      </c>
      <c r="AC55" s="6">
        <v>24.188039500000002</v>
      </c>
      <c r="AD55" s="6">
        <v>2232.5208469999998</v>
      </c>
      <c r="AE55" s="6">
        <v>4</v>
      </c>
      <c r="AF55" s="6">
        <v>33.536828822250001</v>
      </c>
      <c r="AG55" s="6">
        <v>33.536828749999998</v>
      </c>
      <c r="AH55" s="6">
        <v>1611.3812922499999</v>
      </c>
      <c r="AI55" s="6">
        <v>2</v>
      </c>
      <c r="AJ55" s="6">
        <v>23.0893473685</v>
      </c>
      <c r="AK55" s="6">
        <v>23.089347500000002</v>
      </c>
      <c r="AL55" s="6">
        <v>2338.8455089999998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</row>
    <row r="56" spans="1:86" x14ac:dyDescent="0.25">
      <c r="A56">
        <v>37</v>
      </c>
      <c r="B56">
        <v>37</v>
      </c>
      <c r="C56" s="6">
        <v>2</v>
      </c>
      <c r="D56" s="6">
        <v>51.913086323999998</v>
      </c>
      <c r="E56" s="6">
        <v>51.913086499999999</v>
      </c>
      <c r="F56" s="6">
        <v>1040.238124</v>
      </c>
      <c r="G56" s="6">
        <v>1</v>
      </c>
      <c r="H56" s="6">
        <v>51.917282575000002</v>
      </c>
      <c r="I56" s="6">
        <v>51.917282999999998</v>
      </c>
      <c r="J56" s="6">
        <v>1040.116072</v>
      </c>
      <c r="K56" s="6">
        <v>2</v>
      </c>
      <c r="L56" s="6">
        <v>59.646145980500002</v>
      </c>
      <c r="M56" s="6">
        <v>59.646146000000002</v>
      </c>
      <c r="N56" s="6">
        <v>905.33950800000002</v>
      </c>
      <c r="O56" s="6">
        <v>1</v>
      </c>
      <c r="P56" s="6">
        <v>57.455262533999999</v>
      </c>
      <c r="Q56" s="6">
        <v>57.455263000000002</v>
      </c>
      <c r="R56" s="6">
        <v>939.86168699999996</v>
      </c>
      <c r="S56" s="6">
        <v>1</v>
      </c>
      <c r="T56" s="6">
        <v>48.417699947999999</v>
      </c>
      <c r="U56" s="6">
        <v>48.417700000000004</v>
      </c>
      <c r="V56" s="6">
        <v>1115.294615</v>
      </c>
      <c r="W56" s="6">
        <v>1</v>
      </c>
      <c r="X56" s="6">
        <v>47.343576599999999</v>
      </c>
      <c r="Y56" s="6">
        <v>47.343577000000003</v>
      </c>
      <c r="Z56" s="6">
        <v>1140.5982369999999</v>
      </c>
      <c r="AA56" s="6">
        <v>2</v>
      </c>
      <c r="AB56" s="6">
        <v>24.330745149999998</v>
      </c>
      <c r="AC56" s="6">
        <v>24.330745499999999</v>
      </c>
      <c r="AD56" s="6">
        <v>2219.5498854999996</v>
      </c>
      <c r="AE56" s="6">
        <v>4</v>
      </c>
      <c r="AF56" s="6">
        <v>33.394997633749995</v>
      </c>
      <c r="AG56" s="6">
        <v>33.394997750000002</v>
      </c>
      <c r="AH56" s="6">
        <v>1617.7931449999999</v>
      </c>
      <c r="AI56" s="6">
        <v>2</v>
      </c>
      <c r="AJ56" s="6">
        <v>23.279120300999999</v>
      </c>
      <c r="AK56" s="6">
        <v>23.279120499999998</v>
      </c>
      <c r="AL56" s="6">
        <v>2319.6830814999998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</row>
    <row r="57" spans="1:86" x14ac:dyDescent="0.25">
      <c r="A57">
        <v>38</v>
      </c>
      <c r="B57">
        <v>38</v>
      </c>
      <c r="C57" s="6">
        <v>2</v>
      </c>
      <c r="D57" s="6">
        <v>50.353404123499999</v>
      </c>
      <c r="E57" s="6">
        <v>50.353404499999996</v>
      </c>
      <c r="F57" s="6">
        <v>1072.4205529999999</v>
      </c>
      <c r="G57" s="6">
        <v>1</v>
      </c>
      <c r="H57" s="6">
        <v>47.832823494000003</v>
      </c>
      <c r="I57" s="6">
        <v>47.832822999999998</v>
      </c>
      <c r="J57" s="6">
        <v>1128.9318940000001</v>
      </c>
      <c r="K57" s="6">
        <v>2</v>
      </c>
      <c r="L57" s="6">
        <v>58.049786165499995</v>
      </c>
      <c r="M57" s="6">
        <v>58.049786499999996</v>
      </c>
      <c r="N57" s="6">
        <v>930.30324399999995</v>
      </c>
      <c r="O57" s="6">
        <v>1</v>
      </c>
      <c r="P57" s="6">
        <v>56.250020358999997</v>
      </c>
      <c r="Q57" s="6">
        <v>56.250019999999999</v>
      </c>
      <c r="R57" s="6">
        <v>959.99965299999997</v>
      </c>
      <c r="S57" s="6">
        <v>1</v>
      </c>
      <c r="T57" s="6">
        <v>47.943696348000003</v>
      </c>
      <c r="U57" s="6">
        <v>47.943696000000003</v>
      </c>
      <c r="V57" s="6">
        <v>1126.3211670000001</v>
      </c>
      <c r="W57" s="6">
        <v>1</v>
      </c>
      <c r="X57" s="6">
        <v>45.767960848000001</v>
      </c>
      <c r="Y57" s="6">
        <v>45.767961</v>
      </c>
      <c r="Z57" s="6">
        <v>1179.8646699999999</v>
      </c>
      <c r="AA57" s="6">
        <v>2</v>
      </c>
      <c r="AB57" s="6">
        <v>23.206407069000001</v>
      </c>
      <c r="AC57" s="6">
        <v>23.206406999999999</v>
      </c>
      <c r="AD57" s="6">
        <v>2326.94848</v>
      </c>
      <c r="AE57" s="6">
        <v>4</v>
      </c>
      <c r="AF57" s="6">
        <v>31.491229089249998</v>
      </c>
      <c r="AG57" s="6">
        <v>31.491229249999996</v>
      </c>
      <c r="AH57" s="6">
        <v>1716.158835</v>
      </c>
      <c r="AI57" s="6">
        <v>2</v>
      </c>
      <c r="AJ57" s="6">
        <v>23.261235185499999</v>
      </c>
      <c r="AK57" s="6">
        <v>23.261234999999999</v>
      </c>
      <c r="AL57" s="6">
        <v>2321.9070179999999</v>
      </c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</row>
    <row r="58" spans="1:86" x14ac:dyDescent="0.25">
      <c r="A58">
        <v>39</v>
      </c>
      <c r="B58">
        <v>39</v>
      </c>
      <c r="C58" s="6">
        <v>2</v>
      </c>
      <c r="D58" s="6">
        <v>50.729014849500004</v>
      </c>
      <c r="E58" s="6">
        <v>50.729014500000005</v>
      </c>
      <c r="F58" s="6">
        <v>1064.484905</v>
      </c>
      <c r="G58" s="6">
        <v>1</v>
      </c>
      <c r="H58" s="6">
        <v>48.849505768999997</v>
      </c>
      <c r="I58" s="6">
        <v>48.849505999999998</v>
      </c>
      <c r="J58" s="6">
        <v>1105.435954</v>
      </c>
      <c r="K58" s="6">
        <v>2</v>
      </c>
      <c r="L58" s="6">
        <v>58.709903902999997</v>
      </c>
      <c r="M58" s="6">
        <v>58.709903499999996</v>
      </c>
      <c r="N58" s="6">
        <v>919.80936850000001</v>
      </c>
      <c r="O58" s="6">
        <v>1</v>
      </c>
      <c r="P58" s="6">
        <v>57.682475762000003</v>
      </c>
      <c r="Q58" s="6">
        <v>57.682476000000001</v>
      </c>
      <c r="R58" s="6">
        <v>936.15953999999999</v>
      </c>
      <c r="S58" s="6">
        <v>1</v>
      </c>
      <c r="T58" s="6">
        <v>47.950045744000001</v>
      </c>
      <c r="U58" s="6">
        <v>47.950046</v>
      </c>
      <c r="V58" s="6">
        <v>1126.1720230000001</v>
      </c>
      <c r="W58" s="6">
        <v>1</v>
      </c>
      <c r="X58" s="6">
        <v>45.089784090000002</v>
      </c>
      <c r="Y58" s="6">
        <v>45.089784000000002</v>
      </c>
      <c r="Z58" s="6">
        <v>1197.6105250000001</v>
      </c>
      <c r="AA58" s="6">
        <v>2</v>
      </c>
      <c r="AB58" s="6">
        <v>23.870340697499998</v>
      </c>
      <c r="AC58" s="6">
        <v>23.870340499999998</v>
      </c>
      <c r="AD58" s="6">
        <v>2263.9738444999998</v>
      </c>
      <c r="AE58" s="6">
        <v>4</v>
      </c>
      <c r="AF58" s="6">
        <v>31.223255671750003</v>
      </c>
      <c r="AG58" s="6">
        <v>31.2232555</v>
      </c>
      <c r="AH58" s="6">
        <v>1731.1042287499999</v>
      </c>
      <c r="AI58" s="6">
        <v>2</v>
      </c>
      <c r="AJ58" s="6">
        <v>22.589534026499997</v>
      </c>
      <c r="AK58" s="6">
        <v>22.589534</v>
      </c>
      <c r="AL58" s="6">
        <v>2390.5532805000003</v>
      </c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</row>
    <row r="59" spans="1:86" x14ac:dyDescent="0.25">
      <c r="A59">
        <v>40</v>
      </c>
      <c r="B59">
        <v>40</v>
      </c>
      <c r="C59" s="6">
        <v>2</v>
      </c>
      <c r="D59" s="6">
        <v>50.676879653</v>
      </c>
      <c r="E59" s="6">
        <v>50.676879499999998</v>
      </c>
      <c r="F59" s="6">
        <v>1066.2080820000001</v>
      </c>
      <c r="G59" s="6">
        <v>1</v>
      </c>
      <c r="H59" s="6">
        <v>49.824070100999997</v>
      </c>
      <c r="I59" s="6">
        <v>49.824069999999999</v>
      </c>
      <c r="J59" s="6">
        <v>1083.813504</v>
      </c>
      <c r="K59" s="6">
        <v>2</v>
      </c>
      <c r="L59" s="6">
        <v>57.162973039500002</v>
      </c>
      <c r="M59" s="6">
        <v>57.162973000000001</v>
      </c>
      <c r="N59" s="6">
        <v>944.68498350000004</v>
      </c>
      <c r="O59" s="6">
        <v>1</v>
      </c>
      <c r="P59" s="6">
        <v>56.599012160999997</v>
      </c>
      <c r="Q59" s="6">
        <v>56.599012000000002</v>
      </c>
      <c r="R59" s="6">
        <v>954.08025599999996</v>
      </c>
      <c r="S59" s="6">
        <v>1</v>
      </c>
      <c r="T59" s="6">
        <v>47.391410784999998</v>
      </c>
      <c r="U59" s="6">
        <v>47.391410999999998</v>
      </c>
      <c r="V59" s="6">
        <v>1139.4469819999999</v>
      </c>
      <c r="W59" s="6">
        <v>1</v>
      </c>
      <c r="X59" s="6">
        <v>46.089866409000003</v>
      </c>
      <c r="Y59" s="6">
        <v>46.089866000000001</v>
      </c>
      <c r="Z59" s="6">
        <v>1171.6241379999999</v>
      </c>
      <c r="AA59" s="6">
        <v>2</v>
      </c>
      <c r="AB59" s="6">
        <v>23.477210044</v>
      </c>
      <c r="AC59" s="6">
        <v>23.477209999999999</v>
      </c>
      <c r="AD59" s="6">
        <v>2300.1339435</v>
      </c>
      <c r="AE59" s="6">
        <v>4</v>
      </c>
      <c r="AF59" s="6">
        <v>31.432189364499997</v>
      </c>
      <c r="AG59" s="6">
        <v>31.43218925</v>
      </c>
      <c r="AH59" s="6">
        <v>1719.5829229999999</v>
      </c>
      <c r="AI59" s="6">
        <v>2</v>
      </c>
      <c r="AJ59" s="6">
        <v>23.286553324</v>
      </c>
      <c r="AK59" s="6">
        <v>23.286552999999998</v>
      </c>
      <c r="AL59" s="6">
        <v>2318.9903759999997</v>
      </c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</row>
    <row r="60" spans="1:86" x14ac:dyDescent="0.25">
      <c r="A60">
        <v>41</v>
      </c>
      <c r="B60">
        <v>41</v>
      </c>
      <c r="C60" s="6">
        <v>2</v>
      </c>
      <c r="D60" s="6">
        <v>51.600458834000001</v>
      </c>
      <c r="E60" s="6">
        <v>51.600459000000001</v>
      </c>
      <c r="F60" s="6">
        <v>1046.5402589999999</v>
      </c>
      <c r="G60" s="6">
        <v>1</v>
      </c>
      <c r="H60" s="6">
        <v>49.638932425999997</v>
      </c>
      <c r="I60" s="6">
        <v>49.638931999999997</v>
      </c>
      <c r="J60" s="6">
        <v>1087.855789</v>
      </c>
      <c r="K60" s="6">
        <v>2</v>
      </c>
      <c r="L60" s="6">
        <v>56.8520118665</v>
      </c>
      <c r="M60" s="6">
        <v>56.852012000000002</v>
      </c>
      <c r="N60" s="6">
        <v>949.90139849999991</v>
      </c>
      <c r="O60" s="6">
        <v>1</v>
      </c>
      <c r="P60" s="6">
        <v>55.021830731999998</v>
      </c>
      <c r="Q60" s="6">
        <v>55.021830999999999</v>
      </c>
      <c r="R60" s="6">
        <v>981.428631</v>
      </c>
      <c r="S60" s="6">
        <v>1</v>
      </c>
      <c r="T60" s="6">
        <v>46.751481061</v>
      </c>
      <c r="U60" s="6">
        <v>46.751480999999998</v>
      </c>
      <c r="V60" s="6">
        <v>1155.0436219999999</v>
      </c>
      <c r="W60" s="6">
        <v>1</v>
      </c>
      <c r="X60" s="6">
        <v>45.394405159000002</v>
      </c>
      <c r="Y60" s="6">
        <v>45.394404999999999</v>
      </c>
      <c r="Z60" s="6">
        <v>1189.573909</v>
      </c>
      <c r="AA60" s="6">
        <v>2</v>
      </c>
      <c r="AB60" s="6">
        <v>23.0281092305</v>
      </c>
      <c r="AC60" s="6">
        <v>23.028109000000001</v>
      </c>
      <c r="AD60" s="6">
        <v>2344.9676959999997</v>
      </c>
      <c r="AE60" s="6">
        <v>4</v>
      </c>
      <c r="AF60" s="6">
        <v>31.130914732000001</v>
      </c>
      <c r="AG60" s="6">
        <v>31.130914750000002</v>
      </c>
      <c r="AH60" s="6">
        <v>1735.28005175</v>
      </c>
      <c r="AI60" s="6">
        <v>2</v>
      </c>
      <c r="AJ60" s="6">
        <v>22.724098924</v>
      </c>
      <c r="AK60" s="6">
        <v>22.724099000000002</v>
      </c>
      <c r="AL60" s="6">
        <v>2376.7457100000001</v>
      </c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</row>
    <row r="61" spans="1:86" x14ac:dyDescent="0.25">
      <c r="A61">
        <v>42</v>
      </c>
      <c r="B61">
        <v>42</v>
      </c>
      <c r="C61" s="6">
        <v>2</v>
      </c>
      <c r="D61" s="6">
        <v>48.924348254999998</v>
      </c>
      <c r="E61" s="6">
        <v>48.924347999999995</v>
      </c>
      <c r="F61" s="6">
        <v>1103.8800980000001</v>
      </c>
      <c r="G61" s="6">
        <v>1</v>
      </c>
      <c r="H61" s="6">
        <v>48.056208419999997</v>
      </c>
      <c r="I61" s="6">
        <v>48.056207999999998</v>
      </c>
      <c r="J61" s="6">
        <v>1123.684156</v>
      </c>
      <c r="K61" s="6">
        <v>2</v>
      </c>
      <c r="L61" s="6">
        <v>56.138355595500002</v>
      </c>
      <c r="M61" s="6">
        <v>56.138355500000003</v>
      </c>
      <c r="N61" s="6">
        <v>961.91245049999998</v>
      </c>
      <c r="O61" s="6">
        <v>1</v>
      </c>
      <c r="P61" s="6">
        <v>55.636547090999997</v>
      </c>
      <c r="Q61" s="6">
        <v>55.636547</v>
      </c>
      <c r="R61" s="6">
        <v>970.58503499999995</v>
      </c>
      <c r="S61" s="6">
        <v>1</v>
      </c>
      <c r="T61" s="6">
        <v>46.123682377000002</v>
      </c>
      <c r="U61" s="6">
        <v>46.123682000000002</v>
      </c>
      <c r="V61" s="6">
        <v>1170.7651519999999</v>
      </c>
      <c r="W61" s="6">
        <v>1</v>
      </c>
      <c r="X61" s="6">
        <v>45.609455373999999</v>
      </c>
      <c r="Y61" s="6">
        <v>45.609454999999997</v>
      </c>
      <c r="Z61" s="6">
        <v>1183.9650260000001</v>
      </c>
      <c r="AA61" s="6">
        <v>2</v>
      </c>
      <c r="AB61" s="6">
        <v>22.186463846999999</v>
      </c>
      <c r="AC61" s="6">
        <v>22.186463500000002</v>
      </c>
      <c r="AD61" s="6">
        <v>2433.9720605000002</v>
      </c>
      <c r="AE61" s="6">
        <v>4</v>
      </c>
      <c r="AF61" s="6">
        <v>30.026001039499999</v>
      </c>
      <c r="AG61" s="6">
        <v>30.026001000000001</v>
      </c>
      <c r="AH61" s="6">
        <v>1798.6072790000001</v>
      </c>
      <c r="AI61" s="6">
        <v>2</v>
      </c>
      <c r="AJ61" s="6">
        <v>22.355492597000001</v>
      </c>
      <c r="AK61" s="6">
        <v>22.355493000000003</v>
      </c>
      <c r="AL61" s="6">
        <v>2415.9967484999997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</row>
    <row r="62" spans="1:86" x14ac:dyDescent="0.25">
      <c r="A62">
        <v>43</v>
      </c>
      <c r="B62">
        <v>43</v>
      </c>
      <c r="C62" s="6">
        <v>2</v>
      </c>
      <c r="D62" s="6">
        <v>48.756930326999999</v>
      </c>
      <c r="E62" s="6">
        <v>48.756930500000003</v>
      </c>
      <c r="F62" s="6">
        <v>1107.5357414999999</v>
      </c>
      <c r="G62" s="6">
        <v>1</v>
      </c>
      <c r="H62" s="6">
        <v>49.979124914000003</v>
      </c>
      <c r="I62" s="6">
        <v>49.979125000000003</v>
      </c>
      <c r="J62" s="6">
        <v>1080.45109</v>
      </c>
      <c r="K62" s="6">
        <v>2</v>
      </c>
      <c r="L62" s="6">
        <v>56.431994643499998</v>
      </c>
      <c r="M62" s="6">
        <v>56.431994500000002</v>
      </c>
      <c r="N62" s="6">
        <v>956.90415000000007</v>
      </c>
      <c r="O62" s="6">
        <v>1</v>
      </c>
      <c r="P62" s="6">
        <v>55.064947727000003</v>
      </c>
      <c r="Q62" s="6">
        <v>55.064948000000001</v>
      </c>
      <c r="R62" s="6">
        <v>980.66015200000004</v>
      </c>
      <c r="S62" s="6">
        <v>1</v>
      </c>
      <c r="T62" s="6">
        <v>45.257112566000004</v>
      </c>
      <c r="U62" s="6">
        <v>45.257112999999997</v>
      </c>
      <c r="V62" s="6">
        <v>1193.1826169999999</v>
      </c>
      <c r="W62" s="6">
        <v>1</v>
      </c>
      <c r="X62" s="6">
        <v>44.514997018999999</v>
      </c>
      <c r="Y62" s="6">
        <v>44.514997000000001</v>
      </c>
      <c r="Z62" s="6">
        <v>1213.0743259999999</v>
      </c>
      <c r="AA62" s="6">
        <v>2</v>
      </c>
      <c r="AB62" s="6">
        <v>23.520998798000001</v>
      </c>
      <c r="AC62" s="6">
        <v>23.520999</v>
      </c>
      <c r="AD62" s="6">
        <v>2296.4693445000003</v>
      </c>
      <c r="AE62" s="6">
        <v>4</v>
      </c>
      <c r="AF62" s="6">
        <v>30.228820601999999</v>
      </c>
      <c r="AG62" s="6">
        <v>30.228820750000001</v>
      </c>
      <c r="AH62" s="6">
        <v>1786.9902575000001</v>
      </c>
      <c r="AI62" s="6">
        <v>2</v>
      </c>
      <c r="AJ62" s="6">
        <v>21.923740539499999</v>
      </c>
      <c r="AK62" s="6">
        <v>21.923740500000001</v>
      </c>
      <c r="AL62" s="6">
        <v>2463.1279210000002</v>
      </c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</row>
    <row r="63" spans="1:86" x14ac:dyDescent="0.25">
      <c r="A63">
        <v>44</v>
      </c>
      <c r="B63">
        <v>44</v>
      </c>
      <c r="C63" s="6">
        <v>2</v>
      </c>
      <c r="D63" s="6">
        <v>43.274454262000006</v>
      </c>
      <c r="E63" s="6">
        <v>43.274454000000006</v>
      </c>
      <c r="F63" s="6">
        <v>1248.0346325</v>
      </c>
      <c r="G63" s="6">
        <v>1</v>
      </c>
      <c r="H63" s="6">
        <v>42.872901388000002</v>
      </c>
      <c r="I63" s="6">
        <v>42.872900999999999</v>
      </c>
      <c r="J63" s="6">
        <v>1259.536869</v>
      </c>
      <c r="K63" s="6">
        <v>2</v>
      </c>
      <c r="L63" s="6">
        <v>54.488276616999997</v>
      </c>
      <c r="M63" s="6">
        <v>54.488276999999997</v>
      </c>
      <c r="N63" s="6">
        <v>991.0395565</v>
      </c>
      <c r="O63" s="6">
        <v>1</v>
      </c>
      <c r="P63" s="6">
        <v>54.494607897999998</v>
      </c>
      <c r="Q63" s="6">
        <v>54.494607999999999</v>
      </c>
      <c r="R63" s="6">
        <v>990.92372799999998</v>
      </c>
      <c r="S63" s="6">
        <v>1</v>
      </c>
      <c r="T63" s="6">
        <v>45.013283364000003</v>
      </c>
      <c r="U63" s="6">
        <v>45.013283000000001</v>
      </c>
      <c r="V63" s="6">
        <v>1199.6458809999999</v>
      </c>
      <c r="W63" s="6">
        <v>1</v>
      </c>
      <c r="X63" s="6">
        <v>44.622268237</v>
      </c>
      <c r="Y63" s="6">
        <v>44.622267999999998</v>
      </c>
      <c r="Z63" s="6">
        <v>1210.158115</v>
      </c>
      <c r="AA63" s="6">
        <v>2</v>
      </c>
      <c r="AB63" s="6">
        <v>21.264875552500001</v>
      </c>
      <c r="AC63" s="6">
        <v>21.264875500000002</v>
      </c>
      <c r="AD63" s="6">
        <v>2539.4812549999997</v>
      </c>
      <c r="AE63" s="6">
        <v>4</v>
      </c>
      <c r="AF63" s="6">
        <v>29.216714777749999</v>
      </c>
      <c r="AG63" s="6">
        <v>29.216714750000001</v>
      </c>
      <c r="AH63" s="6">
        <v>1848.5048044999999</v>
      </c>
      <c r="AI63" s="6">
        <v>2</v>
      </c>
      <c r="AJ63" s="6">
        <v>21.882490879999999</v>
      </c>
      <c r="AK63" s="6">
        <v>21.882491000000002</v>
      </c>
      <c r="AL63" s="6">
        <v>2468.713526</v>
      </c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</row>
    <row r="64" spans="1:86" x14ac:dyDescent="0.25">
      <c r="A64">
        <v>45</v>
      </c>
      <c r="B64">
        <v>45</v>
      </c>
      <c r="C64" s="6">
        <v>2</v>
      </c>
      <c r="D64" s="6">
        <v>44.731844508999998</v>
      </c>
      <c r="E64" s="6">
        <v>44.731844500000001</v>
      </c>
      <c r="F64" s="6">
        <v>1207.229378</v>
      </c>
      <c r="G64" s="6">
        <v>1</v>
      </c>
      <c r="H64" s="6">
        <v>42.320963337000002</v>
      </c>
      <c r="I64" s="6">
        <v>42.320962999999999</v>
      </c>
      <c r="J64" s="6">
        <v>1275.9633940000001</v>
      </c>
      <c r="K64" s="6">
        <v>2</v>
      </c>
      <c r="L64" s="6">
        <v>54.774366032000003</v>
      </c>
      <c r="M64" s="6">
        <v>54.774366000000001</v>
      </c>
      <c r="N64" s="6">
        <v>985.92272000000003</v>
      </c>
      <c r="O64" s="6">
        <v>1</v>
      </c>
      <c r="P64" s="6">
        <v>53.723182659999999</v>
      </c>
      <c r="Q64" s="6">
        <v>53.723182999999999</v>
      </c>
      <c r="R64" s="6">
        <v>1005.152661</v>
      </c>
      <c r="S64" s="6">
        <v>1</v>
      </c>
      <c r="T64" s="6">
        <v>45.664051985</v>
      </c>
      <c r="U64" s="6">
        <v>45.664051999999998</v>
      </c>
      <c r="V64" s="6">
        <v>1182.54946</v>
      </c>
      <c r="W64" s="6">
        <v>1</v>
      </c>
      <c r="X64" s="6">
        <v>45.748274185</v>
      </c>
      <c r="Y64" s="6">
        <v>45.748274000000002</v>
      </c>
      <c r="Z64" s="6">
        <v>1180.372396</v>
      </c>
      <c r="AA64" s="6">
        <v>2</v>
      </c>
      <c r="AB64" s="6">
        <v>21.4215791815</v>
      </c>
      <c r="AC64" s="6">
        <v>21.4215795</v>
      </c>
      <c r="AD64" s="6">
        <v>2522.0426699999998</v>
      </c>
      <c r="AE64" s="6">
        <v>4</v>
      </c>
      <c r="AF64" s="6">
        <v>29.210935190000001</v>
      </c>
      <c r="AG64" s="6">
        <v>29.210935250000002</v>
      </c>
      <c r="AH64" s="6">
        <v>1849.4540567499998</v>
      </c>
      <c r="AI64" s="6">
        <v>2</v>
      </c>
      <c r="AJ64" s="6">
        <v>21.9108458995</v>
      </c>
      <c r="AK64" s="6">
        <v>21.910845999999999</v>
      </c>
      <c r="AL64" s="6">
        <v>2464.7374049999999</v>
      </c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</row>
    <row r="65" spans="1:86" x14ac:dyDescent="0.25">
      <c r="A65">
        <v>46</v>
      </c>
      <c r="B65">
        <v>46</v>
      </c>
      <c r="C65" s="6">
        <v>2</v>
      </c>
      <c r="D65" s="6">
        <v>45.444780257000005</v>
      </c>
      <c r="E65" s="6">
        <v>45.4447805</v>
      </c>
      <c r="F65" s="6">
        <v>1188.6365390000001</v>
      </c>
      <c r="G65" s="6">
        <v>1</v>
      </c>
      <c r="H65" s="6">
        <v>45.338542543999999</v>
      </c>
      <c r="I65" s="6">
        <v>45.338543000000001</v>
      </c>
      <c r="J65" s="6">
        <v>1191.0396089999999</v>
      </c>
      <c r="K65" s="6">
        <v>2</v>
      </c>
      <c r="L65" s="6">
        <v>51.720130021999999</v>
      </c>
      <c r="M65" s="6">
        <v>51.720129999999997</v>
      </c>
      <c r="N65" s="6">
        <v>1044.4818285000001</v>
      </c>
      <c r="O65" s="6">
        <v>1</v>
      </c>
      <c r="P65" s="6">
        <v>52.050850173000001</v>
      </c>
      <c r="Q65" s="6">
        <v>52.050849999999997</v>
      </c>
      <c r="R65" s="6">
        <v>1037.447032</v>
      </c>
      <c r="S65" s="6">
        <v>1</v>
      </c>
      <c r="T65" s="6">
        <v>45.105634076000001</v>
      </c>
      <c r="U65" s="6">
        <v>45.105634000000002</v>
      </c>
      <c r="V65" s="6">
        <v>1197.1896879999999</v>
      </c>
      <c r="W65" s="6">
        <v>1</v>
      </c>
      <c r="X65" s="6">
        <v>43.791142078</v>
      </c>
      <c r="Y65" s="6">
        <v>43.791142000000001</v>
      </c>
      <c r="Z65" s="6">
        <v>1233.126094</v>
      </c>
      <c r="AA65" s="6">
        <v>2</v>
      </c>
      <c r="AB65" s="6">
        <v>22.3557517775</v>
      </c>
      <c r="AC65" s="6">
        <v>22.3557515</v>
      </c>
      <c r="AD65" s="6">
        <v>2415.5391744999997</v>
      </c>
      <c r="AE65" s="6">
        <v>4</v>
      </c>
      <c r="AF65" s="6">
        <v>28.614933308000001</v>
      </c>
      <c r="AG65" s="6">
        <v>28.61493325</v>
      </c>
      <c r="AH65" s="6">
        <v>1888.3255555000001</v>
      </c>
      <c r="AI65" s="6">
        <v>2</v>
      </c>
      <c r="AJ65" s="6">
        <v>21.985508957999997</v>
      </c>
      <c r="AK65" s="6">
        <v>21.985509</v>
      </c>
      <c r="AL65" s="6">
        <v>2457.944391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</row>
    <row r="66" spans="1:86" x14ac:dyDescent="0.25">
      <c r="A66">
        <v>47</v>
      </c>
      <c r="B66">
        <v>47</v>
      </c>
      <c r="C66" s="6">
        <v>2</v>
      </c>
      <c r="D66" s="6">
        <v>46.459633141499999</v>
      </c>
      <c r="E66" s="6">
        <v>46.459632999999997</v>
      </c>
      <c r="F66" s="6">
        <v>1162.2993339999998</v>
      </c>
      <c r="G66" s="6">
        <v>1</v>
      </c>
      <c r="H66" s="6">
        <v>44.921927478999997</v>
      </c>
      <c r="I66" s="6">
        <v>44.921926999999997</v>
      </c>
      <c r="J66" s="6">
        <v>1202.085552</v>
      </c>
      <c r="K66" s="6">
        <v>2</v>
      </c>
      <c r="L66" s="6">
        <v>52.418724437500003</v>
      </c>
      <c r="M66" s="6">
        <v>52.418724499999996</v>
      </c>
      <c r="N66" s="6">
        <v>1030.291426</v>
      </c>
      <c r="O66" s="6">
        <v>1</v>
      </c>
      <c r="P66" s="6">
        <v>53.851844517000004</v>
      </c>
      <c r="Q66" s="6">
        <v>53.851844999999997</v>
      </c>
      <c r="R66" s="6">
        <v>1002.751168</v>
      </c>
      <c r="S66" s="6">
        <v>1</v>
      </c>
      <c r="T66" s="6">
        <v>44.495292343000003</v>
      </c>
      <c r="U66" s="6">
        <v>44.495291999999999</v>
      </c>
      <c r="V66" s="6">
        <v>1213.6115339999999</v>
      </c>
      <c r="W66" s="6">
        <v>1</v>
      </c>
      <c r="X66" s="6">
        <v>42.648448793</v>
      </c>
      <c r="Y66" s="6">
        <v>42.648448999999999</v>
      </c>
      <c r="Z66" s="6">
        <v>1266.1656290000001</v>
      </c>
      <c r="AA66" s="6">
        <v>2</v>
      </c>
      <c r="AB66" s="6">
        <v>22.205926902999998</v>
      </c>
      <c r="AC66" s="6">
        <v>22.205927000000003</v>
      </c>
      <c r="AD66" s="6">
        <v>2431.7997990000003</v>
      </c>
      <c r="AE66" s="6">
        <v>4</v>
      </c>
      <c r="AF66" s="6">
        <v>28.892876291249998</v>
      </c>
      <c r="AG66" s="6">
        <v>28.892876000000001</v>
      </c>
      <c r="AH66" s="6">
        <v>1869.0729307500001</v>
      </c>
      <c r="AI66" s="6">
        <v>2</v>
      </c>
      <c r="AJ66" s="6">
        <v>21.061110315000001</v>
      </c>
      <c r="AK66" s="6">
        <v>21.061110499999998</v>
      </c>
      <c r="AL66" s="6">
        <v>2564.265907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</row>
    <row r="67" spans="1:86" x14ac:dyDescent="0.25">
      <c r="A67">
        <v>48</v>
      </c>
      <c r="B67">
        <v>48</v>
      </c>
      <c r="C67" s="6">
        <v>2</v>
      </c>
      <c r="D67" s="6">
        <v>44.270146975499998</v>
      </c>
      <c r="E67" s="6">
        <v>44.270147000000001</v>
      </c>
      <c r="F67" s="6">
        <v>1220.1013359999999</v>
      </c>
      <c r="G67" s="6">
        <v>1</v>
      </c>
      <c r="H67" s="6">
        <v>42.817069691</v>
      </c>
      <c r="I67" s="6">
        <v>42.817070000000001</v>
      </c>
      <c r="J67" s="6">
        <v>1261.1792539999999</v>
      </c>
      <c r="K67" s="6">
        <v>2</v>
      </c>
      <c r="L67" s="6">
        <v>51.248150119499996</v>
      </c>
      <c r="M67" s="6">
        <v>51.248149999999995</v>
      </c>
      <c r="N67" s="6">
        <v>1053.85869</v>
      </c>
      <c r="O67" s="6">
        <v>1</v>
      </c>
      <c r="P67" s="6">
        <v>51.699155347000001</v>
      </c>
      <c r="Q67" s="6">
        <v>51.699154999999998</v>
      </c>
      <c r="R67" s="6">
        <v>1044.504492</v>
      </c>
      <c r="S67" s="6">
        <v>1</v>
      </c>
      <c r="T67" s="6">
        <v>42.617570186000002</v>
      </c>
      <c r="U67" s="6">
        <v>42.617570000000001</v>
      </c>
      <c r="V67" s="6">
        <v>1267.0830309999999</v>
      </c>
      <c r="W67" s="6">
        <v>1</v>
      </c>
      <c r="X67" s="6">
        <v>42.393718952999997</v>
      </c>
      <c r="Y67" s="6">
        <v>42.393718999999997</v>
      </c>
      <c r="Z67" s="6">
        <v>1273.7736</v>
      </c>
      <c r="AA67" s="6">
        <v>2</v>
      </c>
      <c r="AB67" s="6">
        <v>21.652479511999999</v>
      </c>
      <c r="AC67" s="6">
        <v>21.652479499999998</v>
      </c>
      <c r="AD67" s="6">
        <v>2498.3277500000004</v>
      </c>
      <c r="AE67" s="6">
        <v>4</v>
      </c>
      <c r="AF67" s="6">
        <v>28.411871911499997</v>
      </c>
      <c r="AG67" s="6">
        <v>28.411871999999995</v>
      </c>
      <c r="AH67" s="6">
        <v>1901.0438252500001</v>
      </c>
      <c r="AI67" s="6">
        <v>2</v>
      </c>
      <c r="AJ67" s="6">
        <v>20.989932797999998</v>
      </c>
      <c r="AK67" s="6">
        <v>20.989932500000002</v>
      </c>
      <c r="AL67" s="6">
        <v>2573.6809819999999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</row>
    <row r="68" spans="1:86" x14ac:dyDescent="0.25">
      <c r="A68">
        <v>49</v>
      </c>
      <c r="B68">
        <v>49</v>
      </c>
      <c r="C68" s="6">
        <v>2</v>
      </c>
      <c r="D68" s="6">
        <v>46.285091905000002</v>
      </c>
      <c r="E68" s="6">
        <v>46.285091999999999</v>
      </c>
      <c r="F68" s="6">
        <v>1166.8646254999999</v>
      </c>
      <c r="G68" s="6">
        <v>1</v>
      </c>
      <c r="H68" s="6">
        <v>47.458120975999996</v>
      </c>
      <c r="I68" s="6">
        <v>47.458120999999998</v>
      </c>
      <c r="J68" s="6">
        <v>1137.8453019999999</v>
      </c>
      <c r="K68" s="6">
        <v>2</v>
      </c>
      <c r="L68" s="6">
        <v>52.0168490135</v>
      </c>
      <c r="M68" s="6">
        <v>52.016848999999993</v>
      </c>
      <c r="N68" s="6">
        <v>1038.1373825000001</v>
      </c>
      <c r="O68" s="6">
        <v>1</v>
      </c>
      <c r="P68" s="6">
        <v>52.269910557000003</v>
      </c>
      <c r="Q68" s="6">
        <v>52.269911</v>
      </c>
      <c r="R68" s="6">
        <v>1033.0991469999999</v>
      </c>
      <c r="S68" s="6">
        <v>1</v>
      </c>
      <c r="T68" s="6">
        <v>43.850101637000002</v>
      </c>
      <c r="U68" s="6">
        <v>43.850102</v>
      </c>
      <c r="V68" s="6">
        <v>1231.468069</v>
      </c>
      <c r="W68" s="6">
        <v>1</v>
      </c>
      <c r="X68" s="6">
        <v>43.666107744000001</v>
      </c>
      <c r="Y68" s="6">
        <v>43.666108000000001</v>
      </c>
      <c r="Z68" s="6">
        <v>1236.65705</v>
      </c>
      <c r="AA68" s="6">
        <v>2</v>
      </c>
      <c r="AB68" s="6">
        <v>23.451282188</v>
      </c>
      <c r="AC68" s="6">
        <v>23.451281999999999</v>
      </c>
      <c r="AD68" s="6">
        <v>2302.6477530000002</v>
      </c>
      <c r="AE68" s="6">
        <v>4</v>
      </c>
      <c r="AF68" s="6">
        <v>28.251154398500002</v>
      </c>
      <c r="AG68" s="6">
        <v>28.251154750000001</v>
      </c>
      <c r="AH68" s="6">
        <v>1913.9508557499998</v>
      </c>
      <c r="AI68" s="6">
        <v>2</v>
      </c>
      <c r="AJ68" s="6">
        <v>20.3118601635</v>
      </c>
      <c r="AK68" s="6">
        <v>20.311859999999999</v>
      </c>
      <c r="AL68" s="6">
        <v>2658.9437090000001</v>
      </c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</row>
    <row r="69" spans="1:86" x14ac:dyDescent="0.25">
      <c r="A69">
        <v>50</v>
      </c>
      <c r="B69">
        <v>50</v>
      </c>
      <c r="C69" s="6">
        <v>2</v>
      </c>
      <c r="D69" s="6">
        <v>45.051089710500001</v>
      </c>
      <c r="E69" s="6">
        <v>45.051089500000003</v>
      </c>
      <c r="F69" s="6">
        <v>1198.641273</v>
      </c>
      <c r="G69" s="6">
        <v>1</v>
      </c>
      <c r="H69" s="6">
        <v>44.328275976999997</v>
      </c>
      <c r="I69" s="6">
        <v>44.328276000000002</v>
      </c>
      <c r="J69" s="6">
        <v>1218.184078</v>
      </c>
      <c r="K69" s="6">
        <v>2</v>
      </c>
      <c r="L69" s="6">
        <v>51.525061218000005</v>
      </c>
      <c r="M69" s="6">
        <v>51.525061000000001</v>
      </c>
      <c r="N69" s="6">
        <v>1048.0368305</v>
      </c>
      <c r="O69" s="6">
        <v>1</v>
      </c>
      <c r="P69" s="6">
        <v>50.670034854999997</v>
      </c>
      <c r="Q69" s="6">
        <v>50.670034999999999</v>
      </c>
      <c r="R69" s="6">
        <v>1065.718627</v>
      </c>
      <c r="S69" s="6">
        <v>1</v>
      </c>
      <c r="T69" s="6">
        <v>42.954261391999999</v>
      </c>
      <c r="U69" s="6">
        <v>42.954261000000002</v>
      </c>
      <c r="V69" s="6">
        <v>1257.151171</v>
      </c>
      <c r="W69" s="6">
        <v>1</v>
      </c>
      <c r="X69" s="6">
        <v>41.793983787000002</v>
      </c>
      <c r="Y69" s="6">
        <v>41.793984000000002</v>
      </c>
      <c r="Z69" s="6">
        <v>1292.0519919999999</v>
      </c>
      <c r="AA69" s="6">
        <v>2</v>
      </c>
      <c r="AB69" s="6">
        <v>21.582499179500001</v>
      </c>
      <c r="AC69" s="6">
        <v>21.582498999999999</v>
      </c>
      <c r="AD69" s="6">
        <v>2503.0073925000002</v>
      </c>
      <c r="AE69" s="6">
        <v>4</v>
      </c>
      <c r="AF69" s="6">
        <v>28.224887922500002</v>
      </c>
      <c r="AG69" s="6">
        <v>28.224888</v>
      </c>
      <c r="AH69" s="6">
        <v>1914.1887177499998</v>
      </c>
      <c r="AI69" s="6">
        <v>2</v>
      </c>
      <c r="AJ69" s="6">
        <v>20.342621701500001</v>
      </c>
      <c r="AK69" s="6">
        <v>20.342621999999999</v>
      </c>
      <c r="AL69" s="6">
        <v>2654.781344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</row>
    <row r="70" spans="1:86" x14ac:dyDescent="0.25">
      <c r="A70">
        <v>51</v>
      </c>
      <c r="B70">
        <v>51</v>
      </c>
      <c r="C70" s="6">
        <v>2</v>
      </c>
      <c r="D70" s="6">
        <v>44.474194206</v>
      </c>
      <c r="E70" s="6">
        <v>44.474193999999997</v>
      </c>
      <c r="F70" s="6">
        <v>1214.4364235</v>
      </c>
      <c r="G70" s="6">
        <v>1</v>
      </c>
      <c r="H70" s="6">
        <v>43.478116497000002</v>
      </c>
      <c r="I70" s="6">
        <v>43.478116</v>
      </c>
      <c r="J70" s="6">
        <v>1242.004124</v>
      </c>
      <c r="K70" s="6">
        <v>2</v>
      </c>
      <c r="L70" s="6">
        <v>51.459533430500002</v>
      </c>
      <c r="M70" s="6">
        <v>51.459533499999999</v>
      </c>
      <c r="N70" s="6">
        <v>1049.48604</v>
      </c>
      <c r="O70" s="6">
        <v>1</v>
      </c>
      <c r="P70" s="6">
        <v>50.638756831000002</v>
      </c>
      <c r="Q70" s="6">
        <v>50.638756999999998</v>
      </c>
      <c r="R70" s="6">
        <v>1066.37689</v>
      </c>
      <c r="S70" s="6">
        <v>1</v>
      </c>
      <c r="T70" s="6">
        <v>43.040257130000001</v>
      </c>
      <c r="U70" s="6">
        <v>43.040256999999997</v>
      </c>
      <c r="V70" s="6">
        <v>1254.639345</v>
      </c>
      <c r="W70" s="6">
        <v>1</v>
      </c>
      <c r="X70" s="6">
        <v>43.700549932000001</v>
      </c>
      <c r="Y70" s="6">
        <v>43.70055</v>
      </c>
      <c r="Z70" s="6">
        <v>1235.6823899999999</v>
      </c>
      <c r="AA70" s="6">
        <v>2</v>
      </c>
      <c r="AB70" s="6">
        <v>21.434186594499998</v>
      </c>
      <c r="AC70" s="6">
        <v>21.434186499999999</v>
      </c>
      <c r="AD70" s="6">
        <v>2520.6808169999999</v>
      </c>
      <c r="AE70" s="6">
        <v>4</v>
      </c>
      <c r="AF70" s="6">
        <v>28.233796464000001</v>
      </c>
      <c r="AG70" s="6">
        <v>28.2337965</v>
      </c>
      <c r="AH70" s="6">
        <v>1912.7616899999998</v>
      </c>
      <c r="AI70" s="6">
        <v>2</v>
      </c>
      <c r="AJ70" s="6">
        <v>20.822098734500003</v>
      </c>
      <c r="AK70" s="6">
        <v>20.822099000000001</v>
      </c>
      <c r="AL70" s="6">
        <v>2593.398518</v>
      </c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</row>
    <row r="71" spans="1:86" x14ac:dyDescent="0.25">
      <c r="A71">
        <v>52</v>
      </c>
      <c r="B71">
        <v>52</v>
      </c>
      <c r="C71" s="6">
        <v>2</v>
      </c>
      <c r="D71" s="6">
        <v>42.012927449499998</v>
      </c>
      <c r="E71" s="6">
        <v>42.012927500000004</v>
      </c>
      <c r="F71" s="6">
        <v>1285.3287395000002</v>
      </c>
      <c r="G71" s="6">
        <v>1</v>
      </c>
      <c r="H71" s="6">
        <v>41.624327891999997</v>
      </c>
      <c r="I71" s="6">
        <v>41.624327999999998</v>
      </c>
      <c r="J71" s="6">
        <v>1297.3182449999999</v>
      </c>
      <c r="K71" s="6">
        <v>2</v>
      </c>
      <c r="L71" s="6">
        <v>49.628257806000001</v>
      </c>
      <c r="M71" s="6">
        <v>49.628258000000002</v>
      </c>
      <c r="N71" s="6">
        <v>1088.0971005000001</v>
      </c>
      <c r="O71" s="6">
        <v>1</v>
      </c>
      <c r="P71" s="6">
        <v>50.804983276999998</v>
      </c>
      <c r="Q71" s="6">
        <v>50.804983</v>
      </c>
      <c r="R71" s="6">
        <v>1062.8878609999999</v>
      </c>
      <c r="S71" s="6">
        <v>1</v>
      </c>
      <c r="T71" s="6">
        <v>42.814664706999999</v>
      </c>
      <c r="U71" s="6">
        <v>42.814664999999998</v>
      </c>
      <c r="V71" s="6">
        <v>1261.2500970000001</v>
      </c>
      <c r="W71" s="6">
        <v>1</v>
      </c>
      <c r="X71" s="6">
        <v>43.009509639000001</v>
      </c>
      <c r="Y71" s="6">
        <v>43.009509999999999</v>
      </c>
      <c r="Z71" s="6">
        <v>1255.536286</v>
      </c>
      <c r="AA71" s="6">
        <v>2</v>
      </c>
      <c r="AB71" s="6">
        <v>21.578651364500001</v>
      </c>
      <c r="AC71" s="6">
        <v>21.578651499999999</v>
      </c>
      <c r="AD71" s="6">
        <v>2502.4844430000003</v>
      </c>
      <c r="AE71" s="6">
        <v>4</v>
      </c>
      <c r="AF71" s="6">
        <v>26.886005167</v>
      </c>
      <c r="AG71" s="6">
        <v>26.886005000000001</v>
      </c>
      <c r="AH71" s="6">
        <v>2008.64946775</v>
      </c>
      <c r="AI71" s="6">
        <v>2</v>
      </c>
      <c r="AJ71" s="6">
        <v>21.000031982000003</v>
      </c>
      <c r="AK71" s="6">
        <v>21.000031999999997</v>
      </c>
      <c r="AL71" s="6">
        <v>2572.5564635000001</v>
      </c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</row>
    <row r="72" spans="1:86" x14ac:dyDescent="0.25">
      <c r="A72">
        <v>53</v>
      </c>
      <c r="B72">
        <v>53</v>
      </c>
      <c r="C72" s="6">
        <v>2</v>
      </c>
      <c r="D72" s="6">
        <v>42.467934186999997</v>
      </c>
      <c r="E72" s="6">
        <v>42.467934499999998</v>
      </c>
      <c r="F72" s="6">
        <v>1271.580211</v>
      </c>
      <c r="G72" s="6">
        <v>1</v>
      </c>
      <c r="H72" s="6">
        <v>42.618105149000002</v>
      </c>
      <c r="I72" s="6">
        <v>42.618105</v>
      </c>
      <c r="J72" s="6">
        <v>1267.0671259999999</v>
      </c>
      <c r="K72" s="6">
        <v>2</v>
      </c>
      <c r="L72" s="6">
        <v>50.339266583499999</v>
      </c>
      <c r="M72" s="6">
        <v>50.339266500000001</v>
      </c>
      <c r="N72" s="6">
        <v>1072.847814</v>
      </c>
      <c r="O72" s="6">
        <v>1</v>
      </c>
      <c r="P72" s="6">
        <v>50.504769830000001</v>
      </c>
      <c r="Q72" s="6">
        <v>50.504770000000001</v>
      </c>
      <c r="R72" s="6">
        <v>1069.2059420000001</v>
      </c>
      <c r="S72" s="6">
        <v>1</v>
      </c>
      <c r="T72" s="6">
        <v>43.201712846</v>
      </c>
      <c r="U72" s="6">
        <v>43.201712999999998</v>
      </c>
      <c r="V72" s="6">
        <v>1249.9504400000001</v>
      </c>
      <c r="W72" s="6">
        <v>1</v>
      </c>
      <c r="X72" s="6">
        <v>42.607479781999999</v>
      </c>
      <c r="Y72" s="6">
        <v>42.607480000000002</v>
      </c>
      <c r="Z72" s="6">
        <v>1267.383104</v>
      </c>
      <c r="AA72" s="6">
        <v>2</v>
      </c>
      <c r="AB72" s="6">
        <v>21.648006613</v>
      </c>
      <c r="AC72" s="6">
        <v>21.648006500000001</v>
      </c>
      <c r="AD72" s="6">
        <v>2495.0884345000004</v>
      </c>
      <c r="AE72" s="6">
        <v>4</v>
      </c>
      <c r="AF72" s="6">
        <v>26.945230541999997</v>
      </c>
      <c r="AG72" s="6">
        <v>26.945230250000002</v>
      </c>
      <c r="AH72" s="6">
        <v>2005.7754545</v>
      </c>
      <c r="AI72" s="6">
        <v>2</v>
      </c>
      <c r="AJ72" s="6">
        <v>20.5975945305</v>
      </c>
      <c r="AK72" s="6">
        <v>20.5975945</v>
      </c>
      <c r="AL72" s="6">
        <v>2624.7757695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</row>
    <row r="73" spans="1:86" x14ac:dyDescent="0.25">
      <c r="A73">
        <v>54</v>
      </c>
      <c r="B73">
        <v>54</v>
      </c>
      <c r="C73" s="6">
        <v>2</v>
      </c>
      <c r="D73" s="6">
        <v>43.629416329000001</v>
      </c>
      <c r="E73" s="6">
        <v>43.629416499999998</v>
      </c>
      <c r="F73" s="6">
        <v>1237.9492729999999</v>
      </c>
      <c r="G73" s="6">
        <v>1</v>
      </c>
      <c r="H73" s="6">
        <v>42.946710840000001</v>
      </c>
      <c r="I73" s="6">
        <v>42.946711000000001</v>
      </c>
      <c r="J73" s="6">
        <v>1257.3721929999999</v>
      </c>
      <c r="K73" s="6">
        <v>2</v>
      </c>
      <c r="L73" s="6">
        <v>50.511012729499996</v>
      </c>
      <c r="M73" s="6">
        <v>50.5110125</v>
      </c>
      <c r="N73" s="6">
        <v>1069.0817010000001</v>
      </c>
      <c r="O73" s="6">
        <v>1</v>
      </c>
      <c r="P73" s="6">
        <v>50.150294367999997</v>
      </c>
      <c r="Q73" s="6">
        <v>50.150294000000002</v>
      </c>
      <c r="R73" s="6">
        <v>1076.763371</v>
      </c>
      <c r="S73" s="6">
        <v>1</v>
      </c>
      <c r="T73" s="6">
        <v>41.616604248999998</v>
      </c>
      <c r="U73" s="6">
        <v>41.616604000000002</v>
      </c>
      <c r="V73" s="6">
        <v>1297.559015</v>
      </c>
      <c r="W73" s="6">
        <v>1</v>
      </c>
      <c r="X73" s="6">
        <v>43.434100471000001</v>
      </c>
      <c r="Y73" s="6">
        <v>43.434100000000001</v>
      </c>
      <c r="Z73" s="6">
        <v>1243.2627689999999</v>
      </c>
      <c r="AA73" s="6">
        <v>2</v>
      </c>
      <c r="AB73" s="6">
        <v>21.469457999999999</v>
      </c>
      <c r="AC73" s="6">
        <v>21.469457999999999</v>
      </c>
      <c r="AD73" s="6">
        <v>2515.3052310000003</v>
      </c>
      <c r="AE73" s="6">
        <v>4</v>
      </c>
      <c r="AF73" s="6">
        <v>27.06041021875</v>
      </c>
      <c r="AG73" s="6">
        <v>27.060410249999997</v>
      </c>
      <c r="AH73" s="6">
        <v>1995.8005840000001</v>
      </c>
      <c r="AI73" s="6">
        <v>2</v>
      </c>
      <c r="AJ73" s="6">
        <v>20.474590145000001</v>
      </c>
      <c r="AK73" s="6">
        <v>20.474590500000001</v>
      </c>
      <c r="AL73" s="6">
        <v>2637.5277205000002</v>
      </c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</row>
    <row r="74" spans="1:86" x14ac:dyDescent="0.25">
      <c r="A74">
        <v>55</v>
      </c>
      <c r="B74">
        <v>55</v>
      </c>
      <c r="C74" s="6">
        <v>2</v>
      </c>
      <c r="D74" s="6">
        <v>42.962522286500004</v>
      </c>
      <c r="E74" s="6">
        <v>42.962522</v>
      </c>
      <c r="F74" s="6">
        <v>1257.044688</v>
      </c>
      <c r="G74" s="6">
        <v>1</v>
      </c>
      <c r="H74" s="6">
        <v>42.663664926000003</v>
      </c>
      <c r="I74" s="6">
        <v>42.663665000000002</v>
      </c>
      <c r="J74" s="6">
        <v>1265.7140469999999</v>
      </c>
      <c r="K74" s="6">
        <v>2</v>
      </c>
      <c r="L74" s="6">
        <v>49.460099704499996</v>
      </c>
      <c r="M74" s="6">
        <v>49.460099999999997</v>
      </c>
      <c r="N74" s="6">
        <v>1091.8072705</v>
      </c>
      <c r="O74" s="6">
        <v>1</v>
      </c>
      <c r="P74" s="6">
        <v>49.230755561999999</v>
      </c>
      <c r="Q74" s="6">
        <v>49.230756</v>
      </c>
      <c r="R74" s="6">
        <v>1096.875305</v>
      </c>
      <c r="S74" s="6">
        <v>1</v>
      </c>
      <c r="T74" s="6">
        <v>42.509158450999998</v>
      </c>
      <c r="U74" s="6">
        <v>42.509157999999999</v>
      </c>
      <c r="V74" s="6">
        <v>1270.3144910000001</v>
      </c>
      <c r="W74" s="6">
        <v>1</v>
      </c>
      <c r="X74" s="6">
        <v>42.768208268000002</v>
      </c>
      <c r="Y74" s="6">
        <v>42.768208000000001</v>
      </c>
      <c r="Z74" s="6">
        <v>1262.6201140000001</v>
      </c>
      <c r="AA74" s="6">
        <v>2</v>
      </c>
      <c r="AB74" s="6">
        <v>21.295759821000001</v>
      </c>
      <c r="AC74" s="6">
        <v>21.295760000000001</v>
      </c>
      <c r="AD74" s="6">
        <v>2535.9392319999997</v>
      </c>
      <c r="AE74" s="6">
        <v>4</v>
      </c>
      <c r="AF74" s="6">
        <v>26.81460571225</v>
      </c>
      <c r="AG74" s="6">
        <v>26.814605750000002</v>
      </c>
      <c r="AH74" s="6">
        <v>2014.9003809999999</v>
      </c>
      <c r="AI74" s="6">
        <v>2</v>
      </c>
      <c r="AJ74" s="6">
        <v>20.361259818000001</v>
      </c>
      <c r="AK74" s="6">
        <v>20.361259500000003</v>
      </c>
      <c r="AL74" s="6">
        <v>2655.0349310000001</v>
      </c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</row>
    <row r="75" spans="1:86" x14ac:dyDescent="0.25">
      <c r="A75">
        <v>56</v>
      </c>
      <c r="B75">
        <v>56</v>
      </c>
      <c r="C75" s="6">
        <v>2</v>
      </c>
      <c r="D75" s="6">
        <v>44.218922127499994</v>
      </c>
      <c r="E75" s="6">
        <v>44.218921999999999</v>
      </c>
      <c r="F75" s="6">
        <v>1221.2383115</v>
      </c>
      <c r="G75" s="6">
        <v>1</v>
      </c>
      <c r="H75" s="6">
        <v>42.950183400999997</v>
      </c>
      <c r="I75" s="6">
        <v>42.950183000000003</v>
      </c>
      <c r="J75" s="6">
        <v>1257.270534</v>
      </c>
      <c r="K75" s="6">
        <v>2</v>
      </c>
      <c r="L75" s="6">
        <v>49.4038716835</v>
      </c>
      <c r="M75" s="6">
        <v>49.403871499999994</v>
      </c>
      <c r="N75" s="6">
        <v>1093.134139</v>
      </c>
      <c r="O75" s="6">
        <v>1</v>
      </c>
      <c r="P75" s="6">
        <v>48.217088570999998</v>
      </c>
      <c r="Q75" s="6">
        <v>48.217089000000001</v>
      </c>
      <c r="R75" s="6">
        <v>1119.934894</v>
      </c>
      <c r="S75" s="6">
        <v>1</v>
      </c>
      <c r="T75" s="6">
        <v>42.621943579000003</v>
      </c>
      <c r="U75" s="6">
        <v>42.621943999999999</v>
      </c>
      <c r="V75" s="6">
        <v>1266.953017</v>
      </c>
      <c r="W75" s="6">
        <v>1</v>
      </c>
      <c r="X75" s="6">
        <v>42.344165717000003</v>
      </c>
      <c r="Y75" s="6">
        <v>42.344166000000001</v>
      </c>
      <c r="Z75" s="6">
        <v>1275.2642330000001</v>
      </c>
      <c r="AA75" s="6">
        <v>2</v>
      </c>
      <c r="AB75" s="6">
        <v>21.486335492000002</v>
      </c>
      <c r="AC75" s="6">
        <v>21.486335499999999</v>
      </c>
      <c r="AD75" s="6">
        <v>2513.5811144999998</v>
      </c>
      <c r="AE75" s="6">
        <v>4</v>
      </c>
      <c r="AF75" s="6">
        <v>26.368751769750002</v>
      </c>
      <c r="AG75" s="6">
        <v>26.368751999999997</v>
      </c>
      <c r="AH75" s="6">
        <v>2049.1070627499998</v>
      </c>
      <c r="AI75" s="6">
        <v>2</v>
      </c>
      <c r="AJ75" s="6">
        <v>20.647944459999998</v>
      </c>
      <c r="AK75" s="6">
        <v>20.647944000000003</v>
      </c>
      <c r="AL75" s="6">
        <v>2616.5363105000001</v>
      </c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</row>
    <row r="76" spans="1:86" x14ac:dyDescent="0.25">
      <c r="A76">
        <v>57</v>
      </c>
      <c r="B76">
        <v>57</v>
      </c>
      <c r="C76" s="6">
        <v>2</v>
      </c>
      <c r="D76" s="6">
        <v>42.735665763</v>
      </c>
      <c r="E76" s="6">
        <v>42.735665499999996</v>
      </c>
      <c r="F76" s="6">
        <v>1263.581991</v>
      </c>
      <c r="G76" s="6">
        <v>1</v>
      </c>
      <c r="H76" s="6">
        <v>41.936705785999997</v>
      </c>
      <c r="I76" s="6">
        <v>41.936706000000001</v>
      </c>
      <c r="J76" s="6">
        <v>1287.6547880000001</v>
      </c>
      <c r="K76" s="6">
        <v>2</v>
      </c>
      <c r="L76" s="6">
        <v>48.966273041000001</v>
      </c>
      <c r="M76" s="6">
        <v>48.966273000000001</v>
      </c>
      <c r="N76" s="6">
        <v>1103.0543175</v>
      </c>
      <c r="O76" s="6">
        <v>1</v>
      </c>
      <c r="P76" s="6">
        <v>51.015226108</v>
      </c>
      <c r="Q76" s="6">
        <v>51.015225999999998</v>
      </c>
      <c r="R76" s="6">
        <v>1058.507511</v>
      </c>
      <c r="S76" s="6">
        <v>1</v>
      </c>
      <c r="T76" s="6">
        <v>42.701504628000002</v>
      </c>
      <c r="U76" s="6">
        <v>42.701504999999997</v>
      </c>
      <c r="V76" s="6">
        <v>1264.5924419999999</v>
      </c>
      <c r="W76" s="6">
        <v>1</v>
      </c>
      <c r="X76" s="6">
        <v>42.362479348999997</v>
      </c>
      <c r="Y76" s="6">
        <v>42.362479</v>
      </c>
      <c r="Z76" s="6">
        <v>1274.7129259999999</v>
      </c>
      <c r="AA76" s="6">
        <v>2</v>
      </c>
      <c r="AB76" s="6">
        <v>21.218817191500001</v>
      </c>
      <c r="AC76" s="6">
        <v>21.218817000000001</v>
      </c>
      <c r="AD76" s="6">
        <v>2547.2026704999998</v>
      </c>
      <c r="AE76" s="6">
        <v>4</v>
      </c>
      <c r="AF76" s="6">
        <v>26.288840421749999</v>
      </c>
      <c r="AG76" s="6">
        <v>26.28884025</v>
      </c>
      <c r="AH76" s="6">
        <v>2056.5929437499999</v>
      </c>
      <c r="AI76" s="6">
        <v>2</v>
      </c>
      <c r="AJ76" s="6">
        <v>20.2180843945</v>
      </c>
      <c r="AK76" s="6">
        <v>20.218083999999998</v>
      </c>
      <c r="AL76" s="6">
        <v>2671.0009344999999</v>
      </c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</row>
    <row r="77" spans="1:86" x14ac:dyDescent="0.25">
      <c r="A77">
        <v>58</v>
      </c>
      <c r="B77">
        <v>58</v>
      </c>
      <c r="C77" s="6">
        <v>2</v>
      </c>
      <c r="D77" s="6">
        <v>43.144019026999999</v>
      </c>
      <c r="E77" s="6">
        <v>43.144019</v>
      </c>
      <c r="F77" s="6">
        <v>1251.6235390000002</v>
      </c>
      <c r="G77" s="6">
        <v>1</v>
      </c>
      <c r="H77" s="6">
        <v>42.671063431999997</v>
      </c>
      <c r="I77" s="6">
        <v>42.671062999999997</v>
      </c>
      <c r="J77" s="6">
        <v>1265.494592</v>
      </c>
      <c r="K77" s="6">
        <v>2</v>
      </c>
      <c r="L77" s="6">
        <v>48.485967200499999</v>
      </c>
      <c r="M77" s="6">
        <v>48.485967000000002</v>
      </c>
      <c r="N77" s="6">
        <v>1113.7403899999999</v>
      </c>
      <c r="O77" s="6">
        <v>1</v>
      </c>
      <c r="P77" s="6">
        <v>50.391648979000003</v>
      </c>
      <c r="Q77" s="6">
        <v>50.391649000000001</v>
      </c>
      <c r="R77" s="6">
        <v>1071.606131</v>
      </c>
      <c r="S77" s="6">
        <v>1</v>
      </c>
      <c r="T77" s="6">
        <v>42.344767165999997</v>
      </c>
      <c r="U77" s="6">
        <v>42.344766999999997</v>
      </c>
      <c r="V77" s="6">
        <v>1275.2461189999999</v>
      </c>
      <c r="W77" s="6">
        <v>1</v>
      </c>
      <c r="X77" s="6">
        <v>42.099977547999998</v>
      </c>
      <c r="Y77" s="6">
        <v>42.099978</v>
      </c>
      <c r="Z77" s="6">
        <v>1282.6610169999999</v>
      </c>
      <c r="AA77" s="6">
        <v>2</v>
      </c>
      <c r="AB77" s="6">
        <v>21.879308786999999</v>
      </c>
      <c r="AC77" s="6">
        <v>21.879308999999999</v>
      </c>
      <c r="AD77" s="6">
        <v>2468.205543</v>
      </c>
      <c r="AE77" s="6">
        <v>4</v>
      </c>
      <c r="AF77" s="6">
        <v>26.065834475000003</v>
      </c>
      <c r="AG77" s="6">
        <v>26.065834250000002</v>
      </c>
      <c r="AH77" s="6">
        <v>2073.9877905000003</v>
      </c>
      <c r="AI77" s="6">
        <v>3</v>
      </c>
      <c r="AJ77" s="6">
        <v>20.486109278666671</v>
      </c>
      <c r="AK77" s="6">
        <v>20.486109000000003</v>
      </c>
      <c r="AL77" s="6">
        <v>2637.5519446666663</v>
      </c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</row>
    <row r="78" spans="1:86" x14ac:dyDescent="0.25">
      <c r="A78">
        <v>59</v>
      </c>
      <c r="B78">
        <v>59</v>
      </c>
      <c r="C78" s="6">
        <v>2</v>
      </c>
      <c r="D78" s="6">
        <v>43.670604032</v>
      </c>
      <c r="E78" s="6">
        <v>43.670603999999997</v>
      </c>
      <c r="F78" s="6">
        <v>1236.555683</v>
      </c>
      <c r="G78" s="6">
        <v>1</v>
      </c>
      <c r="H78" s="6">
        <v>41.514165521999999</v>
      </c>
      <c r="I78" s="6">
        <v>41.514166000000003</v>
      </c>
      <c r="J78" s="6">
        <v>1300.76082</v>
      </c>
      <c r="K78" s="6">
        <v>1</v>
      </c>
      <c r="L78" s="6">
        <v>50.180802024999998</v>
      </c>
      <c r="M78" s="6">
        <v>50.180802</v>
      </c>
      <c r="N78" s="6">
        <v>1076.108747</v>
      </c>
      <c r="O78" s="6">
        <v>1</v>
      </c>
      <c r="P78" s="6">
        <v>49.922411955999998</v>
      </c>
      <c r="Q78" s="6">
        <v>49.922412000000001</v>
      </c>
      <c r="R78" s="6">
        <v>1081.678506</v>
      </c>
      <c r="S78" s="6">
        <v>1</v>
      </c>
      <c r="T78" s="6">
        <v>41.256538908000003</v>
      </c>
      <c r="U78" s="6">
        <v>41.256538999999997</v>
      </c>
      <c r="V78" s="6">
        <v>1308.8834260000001</v>
      </c>
      <c r="W78" s="6">
        <v>1</v>
      </c>
      <c r="X78" s="6">
        <v>40.251108410000001</v>
      </c>
      <c r="Y78" s="6">
        <v>40.251108000000002</v>
      </c>
      <c r="Z78" s="6">
        <v>1341.5779620000001</v>
      </c>
      <c r="AA78" s="6">
        <v>2</v>
      </c>
      <c r="AB78" s="6">
        <v>21.156042254999999</v>
      </c>
      <c r="AC78" s="6">
        <v>21.156042499999998</v>
      </c>
      <c r="AD78" s="6">
        <v>2552.4819185000001</v>
      </c>
      <c r="AE78" s="6">
        <v>4</v>
      </c>
      <c r="AF78" s="6">
        <v>25.683297362750004</v>
      </c>
      <c r="AG78" s="6">
        <v>25.683297249999999</v>
      </c>
      <c r="AH78" s="6">
        <v>2104.0758799999999</v>
      </c>
      <c r="AI78" s="6">
        <v>3</v>
      </c>
      <c r="AJ78" s="6">
        <v>20.240888070666667</v>
      </c>
      <c r="AK78" s="6">
        <v>20.240888000000002</v>
      </c>
      <c r="AL78" s="6">
        <v>2671.2734463333331</v>
      </c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</row>
    <row r="79" spans="1:86" x14ac:dyDescent="0.25">
      <c r="A79">
        <v>60</v>
      </c>
      <c r="B79">
        <v>60</v>
      </c>
      <c r="C79" s="6">
        <v>2</v>
      </c>
      <c r="D79" s="6">
        <v>41.692899068000003</v>
      </c>
      <c r="E79" s="6">
        <v>41.692898999999997</v>
      </c>
      <c r="F79" s="6">
        <v>1295.4152159999999</v>
      </c>
      <c r="G79" s="6">
        <v>1</v>
      </c>
      <c r="H79" s="6">
        <v>41.164313530999998</v>
      </c>
      <c r="I79" s="6">
        <v>41.164313999999997</v>
      </c>
      <c r="J79" s="6">
        <v>1311.8158759999999</v>
      </c>
      <c r="K79" s="6">
        <v>1</v>
      </c>
      <c r="L79" s="6">
        <v>49.940710699999997</v>
      </c>
      <c r="M79" s="6">
        <v>49.940711</v>
      </c>
      <c r="N79" s="6">
        <v>1081.2821690000001</v>
      </c>
      <c r="O79" s="6">
        <v>1</v>
      </c>
      <c r="P79" s="6">
        <v>48.634473714999999</v>
      </c>
      <c r="Q79" s="6">
        <v>48.634473999999997</v>
      </c>
      <c r="R79" s="6">
        <v>1110.323519</v>
      </c>
      <c r="S79" s="6">
        <v>2</v>
      </c>
      <c r="T79" s="6">
        <v>40.10986449</v>
      </c>
      <c r="U79" s="6">
        <v>40.1098645</v>
      </c>
      <c r="V79" s="6">
        <v>1346.306382</v>
      </c>
      <c r="W79" s="6">
        <v>1</v>
      </c>
      <c r="X79" s="6">
        <v>41.047889034000001</v>
      </c>
      <c r="Y79" s="6">
        <v>41.047888999999998</v>
      </c>
      <c r="Z79" s="6">
        <v>1315.536591</v>
      </c>
      <c r="AA79" s="6">
        <v>2</v>
      </c>
      <c r="AB79" s="6">
        <v>21.637512956999998</v>
      </c>
      <c r="AC79" s="6">
        <v>21.637512999999998</v>
      </c>
      <c r="AD79" s="6">
        <v>2495.6659234999997</v>
      </c>
      <c r="AE79" s="6">
        <v>4</v>
      </c>
      <c r="AF79" s="6">
        <v>26.454417751000001</v>
      </c>
      <c r="AG79" s="6">
        <v>26.454417499999998</v>
      </c>
      <c r="AH79" s="6">
        <v>2047.5263537499998</v>
      </c>
      <c r="AI79" s="6">
        <v>3</v>
      </c>
      <c r="AJ79" s="6">
        <v>20.551750739333333</v>
      </c>
      <c r="AK79" s="6">
        <v>20.551750999999999</v>
      </c>
      <c r="AL79" s="6">
        <v>2628.1964543333333</v>
      </c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</row>
    <row r="80" spans="1:86" x14ac:dyDescent="0.25">
      <c r="A80">
        <v>61</v>
      </c>
      <c r="B80">
        <v>61</v>
      </c>
      <c r="C80" s="6">
        <v>1</v>
      </c>
      <c r="D80" s="6">
        <v>42.099704686999999</v>
      </c>
      <c r="E80" s="6">
        <v>42.099705</v>
      </c>
      <c r="F80" s="6">
        <v>1282.6693299999999</v>
      </c>
      <c r="G80" s="6">
        <v>1</v>
      </c>
      <c r="H80" s="6">
        <v>41.167543152</v>
      </c>
      <c r="I80" s="6">
        <v>41.167543000000002</v>
      </c>
      <c r="J80" s="6">
        <v>1311.7129629999999</v>
      </c>
      <c r="K80" s="6">
        <v>1</v>
      </c>
      <c r="L80" s="6">
        <v>48.469436786999999</v>
      </c>
      <c r="M80" s="6">
        <v>48.469436999999999</v>
      </c>
      <c r="N80" s="6">
        <v>1114.1041359999999</v>
      </c>
      <c r="O80" s="6">
        <v>1</v>
      </c>
      <c r="P80" s="6">
        <v>48.469436786999999</v>
      </c>
      <c r="Q80" s="6">
        <v>48.469436999999999</v>
      </c>
      <c r="R80" s="6">
        <v>1114.1041359999999</v>
      </c>
      <c r="S80" s="6">
        <v>2</v>
      </c>
      <c r="T80" s="6">
        <v>41.317698652000004</v>
      </c>
      <c r="U80" s="6">
        <v>41.317698500000006</v>
      </c>
      <c r="V80" s="6">
        <v>1306.9565965000002</v>
      </c>
      <c r="W80" s="6">
        <v>1</v>
      </c>
      <c r="X80" s="6">
        <v>39.761418198000001</v>
      </c>
      <c r="Y80" s="6">
        <v>39.761417999999999</v>
      </c>
      <c r="Z80" s="6">
        <v>1358.100451</v>
      </c>
      <c r="AA80" s="6">
        <v>2</v>
      </c>
      <c r="AB80" s="6">
        <v>21.087844601</v>
      </c>
      <c r="AC80" s="6">
        <v>21.087844499999999</v>
      </c>
      <c r="AD80" s="6">
        <v>2561.9616854999999</v>
      </c>
      <c r="AE80" s="6">
        <v>4</v>
      </c>
      <c r="AF80" s="6">
        <v>25.87051830175</v>
      </c>
      <c r="AG80" s="6">
        <v>25.870518499999999</v>
      </c>
      <c r="AH80" s="6">
        <v>2093.1612802499999</v>
      </c>
      <c r="AI80" s="6">
        <v>3</v>
      </c>
      <c r="AJ80" s="6">
        <v>19.865492207333336</v>
      </c>
      <c r="AK80" s="6">
        <v>19.865492333333336</v>
      </c>
      <c r="AL80" s="6">
        <v>2718.951102</v>
      </c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</row>
    <row r="81" spans="1:86" x14ac:dyDescent="0.25">
      <c r="A81">
        <v>62</v>
      </c>
      <c r="B81">
        <v>62</v>
      </c>
      <c r="C81" s="6">
        <v>1</v>
      </c>
      <c r="D81" s="6">
        <v>41.715393386000002</v>
      </c>
      <c r="E81" s="6">
        <v>41.715392999999999</v>
      </c>
      <c r="F81" s="6">
        <v>1294.4861739999999</v>
      </c>
      <c r="G81" s="6">
        <v>1</v>
      </c>
      <c r="H81" s="6">
        <v>41.651174087999998</v>
      </c>
      <c r="I81" s="6">
        <v>41.651173999999997</v>
      </c>
      <c r="J81" s="6">
        <v>1296.48206</v>
      </c>
      <c r="K81" s="6">
        <v>1</v>
      </c>
      <c r="L81" s="6">
        <v>51.280445344999997</v>
      </c>
      <c r="M81" s="6">
        <v>51.280445</v>
      </c>
      <c r="N81" s="6">
        <v>1053.0329770000001</v>
      </c>
      <c r="O81" s="6">
        <v>1</v>
      </c>
      <c r="P81" s="6">
        <v>51.280445344999997</v>
      </c>
      <c r="Q81" s="6">
        <v>51.280445</v>
      </c>
      <c r="R81" s="6">
        <v>1053.0329770000001</v>
      </c>
      <c r="S81" s="6">
        <v>2</v>
      </c>
      <c r="T81" s="6">
        <v>41.374198219500002</v>
      </c>
      <c r="U81" s="6">
        <v>41.374198499999999</v>
      </c>
      <c r="V81" s="6">
        <v>1305.1648380000001</v>
      </c>
      <c r="W81" s="6">
        <v>1</v>
      </c>
      <c r="X81" s="6">
        <v>41.210879980999998</v>
      </c>
      <c r="Y81" s="6">
        <v>41.210880000000003</v>
      </c>
      <c r="Z81" s="6">
        <v>1310.333582</v>
      </c>
      <c r="AA81" s="6">
        <v>2</v>
      </c>
      <c r="AB81" s="6">
        <v>21.879772144499999</v>
      </c>
      <c r="AC81" s="6">
        <v>21.879771999999999</v>
      </c>
      <c r="AD81" s="6">
        <v>2468.930507</v>
      </c>
      <c r="AE81" s="6">
        <v>4</v>
      </c>
      <c r="AF81" s="6">
        <v>24.719545414999999</v>
      </c>
      <c r="AG81" s="6">
        <v>24.719545249999999</v>
      </c>
      <c r="AH81" s="6">
        <v>2185.5726209999998</v>
      </c>
      <c r="AI81" s="6">
        <v>3</v>
      </c>
      <c r="AJ81" s="6">
        <v>20.204138287999999</v>
      </c>
      <c r="AK81" s="6">
        <v>20.204138333333333</v>
      </c>
      <c r="AL81" s="6">
        <v>2675.4400776666666</v>
      </c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</row>
    <row r="82" spans="1:86" x14ac:dyDescent="0.25">
      <c r="A82">
        <v>63</v>
      </c>
      <c r="B82">
        <v>63</v>
      </c>
      <c r="C82" s="6">
        <v>1</v>
      </c>
      <c r="D82" s="6">
        <v>42.040722207999998</v>
      </c>
      <c r="E82" s="6">
        <v>42.040722000000002</v>
      </c>
      <c r="F82" s="6">
        <v>1284.468895</v>
      </c>
      <c r="G82" s="6">
        <v>1</v>
      </c>
      <c r="H82" s="6">
        <v>42.093533098999998</v>
      </c>
      <c r="I82" s="6">
        <v>42.093533000000001</v>
      </c>
      <c r="J82" s="6">
        <v>1282.8573899999999</v>
      </c>
      <c r="K82" s="6">
        <v>1</v>
      </c>
      <c r="L82" s="6">
        <v>48.326169329999999</v>
      </c>
      <c r="M82" s="6">
        <v>48.326169</v>
      </c>
      <c r="N82" s="6">
        <v>1117.4070019999999</v>
      </c>
      <c r="O82" s="6">
        <v>1</v>
      </c>
      <c r="P82" s="6">
        <v>48.326169329999999</v>
      </c>
      <c r="Q82" s="6">
        <v>48.326169</v>
      </c>
      <c r="R82" s="6">
        <v>1117.4070019999999</v>
      </c>
      <c r="S82" s="6">
        <v>2</v>
      </c>
      <c r="T82" s="6">
        <v>41.311728184499998</v>
      </c>
      <c r="U82" s="6">
        <v>41.311728500000001</v>
      </c>
      <c r="V82" s="6">
        <v>1307.1353955</v>
      </c>
      <c r="W82" s="6">
        <v>1</v>
      </c>
      <c r="X82" s="6">
        <v>39.810910573999998</v>
      </c>
      <c r="Y82" s="6">
        <v>39.810910999999997</v>
      </c>
      <c r="Z82" s="6">
        <v>1356.4120800000001</v>
      </c>
      <c r="AA82" s="6">
        <v>2</v>
      </c>
      <c r="AB82" s="6">
        <v>21.9086470445</v>
      </c>
      <c r="AC82" s="6">
        <v>21.908647000000002</v>
      </c>
      <c r="AD82" s="6">
        <v>2467.6678505</v>
      </c>
      <c r="AE82" s="6">
        <v>4</v>
      </c>
      <c r="AF82" s="6">
        <v>26.171498432999996</v>
      </c>
      <c r="AG82" s="6">
        <v>26.171498500000002</v>
      </c>
      <c r="AH82" s="6">
        <v>2065.0203704999999</v>
      </c>
      <c r="AI82" s="6">
        <v>3</v>
      </c>
      <c r="AJ82" s="6">
        <v>20.211201423999999</v>
      </c>
      <c r="AK82" s="6">
        <v>20.211201333333335</v>
      </c>
      <c r="AL82" s="6">
        <v>2671.9876210000002</v>
      </c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</row>
    <row r="83" spans="1:86" x14ac:dyDescent="0.25">
      <c r="A83">
        <v>64</v>
      </c>
      <c r="B83">
        <v>64</v>
      </c>
      <c r="C83" s="6">
        <v>1</v>
      </c>
      <c r="D83" s="6">
        <v>40.802374442999998</v>
      </c>
      <c r="E83" s="6">
        <v>40.802374</v>
      </c>
      <c r="F83" s="6">
        <v>1323.452391</v>
      </c>
      <c r="G83" s="6">
        <v>1</v>
      </c>
      <c r="H83" s="6">
        <v>40.802374442999998</v>
      </c>
      <c r="I83" s="6">
        <v>40.802374</v>
      </c>
      <c r="J83" s="6">
        <v>1323.452391</v>
      </c>
      <c r="K83" s="6">
        <v>1</v>
      </c>
      <c r="L83" s="6">
        <v>47.290468607999998</v>
      </c>
      <c r="M83" s="6">
        <v>47.290469000000002</v>
      </c>
      <c r="N83" s="6">
        <v>1141.879148</v>
      </c>
      <c r="O83" s="6">
        <v>1</v>
      </c>
      <c r="P83" s="6">
        <v>47.290468607999998</v>
      </c>
      <c r="Q83" s="6">
        <v>47.290469000000002</v>
      </c>
      <c r="R83" s="6">
        <v>1141.879148</v>
      </c>
      <c r="S83" s="6">
        <v>2</v>
      </c>
      <c r="T83" s="6">
        <v>39.5924746775</v>
      </c>
      <c r="U83" s="6">
        <v>39.592474499999994</v>
      </c>
      <c r="V83" s="6">
        <v>1366.8751474999999</v>
      </c>
      <c r="W83" s="6">
        <v>1</v>
      </c>
      <c r="X83" s="6">
        <v>40.877577344999999</v>
      </c>
      <c r="Y83" s="6">
        <v>40.877577000000002</v>
      </c>
      <c r="Z83" s="6">
        <v>1321.0176220000001</v>
      </c>
      <c r="AA83" s="6">
        <v>2</v>
      </c>
      <c r="AB83" s="6">
        <v>20.920248969999999</v>
      </c>
      <c r="AC83" s="6">
        <v>20.920248999999998</v>
      </c>
      <c r="AD83" s="6">
        <v>2581.2343845</v>
      </c>
      <c r="AE83" s="6">
        <v>4</v>
      </c>
      <c r="AF83" s="6">
        <v>25.743438736750001</v>
      </c>
      <c r="AG83" s="6">
        <v>25.743438750000003</v>
      </c>
      <c r="AH83" s="6">
        <v>2105.4956537500002</v>
      </c>
      <c r="AI83" s="6">
        <v>3</v>
      </c>
      <c r="AJ83" s="6">
        <v>20.860171643333334</v>
      </c>
      <c r="AK83" s="6">
        <v>20.86017133333333</v>
      </c>
      <c r="AL83" s="6">
        <v>2592.0487196666668</v>
      </c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0C835-5F52-40DB-9BA0-F504AC885F56}">
  <dimension ref="A1:NU77"/>
  <sheetViews>
    <sheetView zoomScale="55" zoomScaleNormal="55" workbookViewId="0">
      <selection activeCell="C5" sqref="C5"/>
    </sheetView>
  </sheetViews>
  <sheetFormatPr defaultColWidth="9.7109375" defaultRowHeight="15" x14ac:dyDescent="0.25"/>
  <cols>
    <col min="1" max="1" width="23" bestFit="1" customWidth="1"/>
    <col min="2" max="2" width="22.85546875" bestFit="1" customWidth="1"/>
    <col min="3" max="3" width="36.42578125" bestFit="1" customWidth="1"/>
    <col min="4" max="4" width="46.42578125" bestFit="1" customWidth="1"/>
    <col min="5" max="5" width="46.85546875" bestFit="1" customWidth="1"/>
    <col min="6" max="6" width="47.7109375" bestFit="1" customWidth="1"/>
    <col min="7" max="7" width="36.28515625" bestFit="1" customWidth="1"/>
    <col min="8" max="8" width="46.28515625" bestFit="1" customWidth="1"/>
    <col min="9" max="9" width="46.7109375" bestFit="1" customWidth="1"/>
    <col min="10" max="10" width="47.42578125" bestFit="1" customWidth="1"/>
    <col min="11" max="11" width="38.7109375" bestFit="1" customWidth="1"/>
    <col min="12" max="12" width="48.7109375" bestFit="1" customWidth="1"/>
    <col min="13" max="13" width="49.140625" bestFit="1" customWidth="1"/>
    <col min="14" max="14" width="50" bestFit="1" customWidth="1"/>
    <col min="15" max="15" width="36.28515625" bestFit="1" customWidth="1"/>
    <col min="16" max="16" width="46.28515625" bestFit="1" customWidth="1"/>
    <col min="17" max="17" width="46.7109375" bestFit="1" customWidth="1"/>
    <col min="18" max="18" width="47.42578125" bestFit="1" customWidth="1"/>
    <col min="19" max="19" width="36" bestFit="1" customWidth="1"/>
    <col min="20" max="20" width="46" bestFit="1" customWidth="1"/>
    <col min="21" max="21" width="46.42578125" bestFit="1" customWidth="1"/>
    <col min="22" max="22" width="47.28515625" bestFit="1" customWidth="1"/>
    <col min="23" max="23" width="38.5703125" bestFit="1" customWidth="1"/>
    <col min="24" max="24" width="48.5703125" bestFit="1" customWidth="1"/>
    <col min="25" max="25" width="48.85546875" bestFit="1" customWidth="1"/>
    <col min="26" max="26" width="49.7109375" bestFit="1" customWidth="1"/>
    <col min="27" max="27" width="35.28515625" bestFit="1" customWidth="1"/>
    <col min="28" max="28" width="45.28515625" bestFit="1" customWidth="1"/>
    <col min="29" max="29" width="45.7109375" bestFit="1" customWidth="1"/>
    <col min="30" max="30" width="46.42578125" bestFit="1" customWidth="1"/>
    <col min="31" max="31" width="35" bestFit="1" customWidth="1"/>
    <col min="32" max="32" width="44.85546875" bestFit="1" customWidth="1"/>
    <col min="33" max="33" width="45.42578125" bestFit="1" customWidth="1"/>
    <col min="34" max="34" width="46.28515625" bestFit="1" customWidth="1"/>
    <col min="35" max="35" width="37.42578125" bestFit="1" customWidth="1"/>
    <col min="36" max="36" width="47.42578125" bestFit="1" customWidth="1"/>
    <col min="37" max="37" width="47.85546875" bestFit="1" customWidth="1"/>
    <col min="38" max="38" width="48.7109375" bestFit="1" customWidth="1"/>
    <col min="39" max="39" width="35" bestFit="1" customWidth="1"/>
    <col min="40" max="40" width="44.85546875" bestFit="1" customWidth="1"/>
    <col min="41" max="41" width="45.42578125" bestFit="1" customWidth="1"/>
    <col min="42" max="42" width="46.28515625" bestFit="1" customWidth="1"/>
    <col min="43" max="43" width="34.5703125" bestFit="1" customWidth="1"/>
    <col min="44" max="44" width="44.5703125" bestFit="1" customWidth="1"/>
    <col min="45" max="45" width="45.28515625" bestFit="1" customWidth="1"/>
    <col min="46" max="46" width="46" bestFit="1" customWidth="1"/>
    <col min="47" max="47" width="37.28515625" bestFit="1" customWidth="1"/>
    <col min="48" max="48" width="47.28515625" bestFit="1" customWidth="1"/>
    <col min="49" max="49" width="47.7109375" bestFit="1" customWidth="1"/>
    <col min="50" max="50" width="48.5703125" bestFit="1" customWidth="1"/>
    <col min="51" max="58" width="50" bestFit="1" customWidth="1"/>
    <col min="59" max="59" width="51.140625" bestFit="1" customWidth="1"/>
    <col min="60" max="60" width="50.7109375" bestFit="1" customWidth="1"/>
    <col min="61" max="68" width="51.140625" bestFit="1" customWidth="1"/>
    <col min="69" max="69" width="51.5703125" bestFit="1" customWidth="1"/>
    <col min="70" max="70" width="51.140625" bestFit="1" customWidth="1"/>
    <col min="71" max="79" width="51.5703125" bestFit="1" customWidth="1"/>
    <col min="80" max="80" width="51.140625" bestFit="1" customWidth="1"/>
    <col min="81" max="89" width="51.5703125" bestFit="1" customWidth="1"/>
    <col min="90" max="90" width="51.140625" bestFit="1" customWidth="1"/>
    <col min="91" max="99" width="51.5703125" bestFit="1" customWidth="1"/>
    <col min="100" max="100" width="51.140625" bestFit="1" customWidth="1"/>
    <col min="101" max="109" width="51.5703125" bestFit="1" customWidth="1"/>
    <col min="110" max="110" width="51.140625" bestFit="1" customWidth="1"/>
    <col min="111" max="119" width="51.5703125" bestFit="1" customWidth="1"/>
    <col min="120" max="120" width="51.140625" bestFit="1" customWidth="1"/>
    <col min="121" max="129" width="51.5703125" bestFit="1" customWidth="1"/>
    <col min="130" max="130" width="51.140625" bestFit="1" customWidth="1"/>
    <col min="131" max="139" width="51.5703125" bestFit="1" customWidth="1"/>
    <col min="140" max="140" width="51.140625" bestFit="1" customWidth="1"/>
    <col min="141" max="148" width="51.5703125" bestFit="1" customWidth="1"/>
    <col min="149" max="149" width="52.5703125" bestFit="1" customWidth="1"/>
    <col min="150" max="150" width="52.140625" bestFit="1" customWidth="1"/>
    <col min="151" max="158" width="52.5703125" bestFit="1" customWidth="1"/>
    <col min="159" max="159" width="52.140625" bestFit="1" customWidth="1"/>
    <col min="160" max="160" width="51.7109375" bestFit="1" customWidth="1"/>
    <col min="161" max="168" width="52.140625" bestFit="1" customWidth="1"/>
    <col min="169" max="169" width="52.5703125" bestFit="1" customWidth="1"/>
    <col min="170" max="170" width="52.140625" bestFit="1" customWidth="1"/>
    <col min="171" max="179" width="52.5703125" bestFit="1" customWidth="1"/>
    <col min="180" max="180" width="52.140625" bestFit="1" customWidth="1"/>
    <col min="181" max="189" width="52.5703125" bestFit="1" customWidth="1"/>
    <col min="190" max="190" width="52.140625" bestFit="1" customWidth="1"/>
    <col min="191" max="199" width="52.5703125" bestFit="1" customWidth="1"/>
    <col min="200" max="200" width="52.140625" bestFit="1" customWidth="1"/>
    <col min="201" max="209" width="52.5703125" bestFit="1" customWidth="1"/>
    <col min="210" max="210" width="52.140625" bestFit="1" customWidth="1"/>
    <col min="211" max="219" width="52.5703125" bestFit="1" customWidth="1"/>
    <col min="220" max="220" width="52.140625" bestFit="1" customWidth="1"/>
    <col min="221" max="229" width="52.5703125" bestFit="1" customWidth="1"/>
    <col min="230" max="230" width="52.140625" bestFit="1" customWidth="1"/>
    <col min="231" max="239" width="52.5703125" bestFit="1" customWidth="1"/>
    <col min="240" max="240" width="52.140625" bestFit="1" customWidth="1"/>
    <col min="241" max="248" width="52.5703125" bestFit="1" customWidth="1"/>
    <col min="249" max="249" width="53" bestFit="1" customWidth="1"/>
    <col min="250" max="250" width="52.5703125" bestFit="1" customWidth="1"/>
    <col min="251" max="258" width="53" bestFit="1" customWidth="1"/>
    <col min="259" max="259" width="52.5703125" bestFit="1" customWidth="1"/>
    <col min="260" max="260" width="52.140625" bestFit="1" customWidth="1"/>
    <col min="261" max="268" width="52.5703125" bestFit="1" customWidth="1"/>
    <col min="269" max="269" width="53" bestFit="1" customWidth="1"/>
    <col min="270" max="270" width="52.5703125" bestFit="1" customWidth="1"/>
    <col min="271" max="279" width="53" bestFit="1" customWidth="1"/>
    <col min="280" max="280" width="52.5703125" bestFit="1" customWidth="1"/>
    <col min="281" max="289" width="53" bestFit="1" customWidth="1"/>
    <col min="290" max="290" width="52.5703125" bestFit="1" customWidth="1"/>
    <col min="291" max="299" width="53" bestFit="1" customWidth="1"/>
    <col min="300" max="300" width="52.5703125" bestFit="1" customWidth="1"/>
    <col min="301" max="309" width="53" bestFit="1" customWidth="1"/>
    <col min="310" max="310" width="52.5703125" bestFit="1" customWidth="1"/>
    <col min="311" max="319" width="53" bestFit="1" customWidth="1"/>
    <col min="320" max="320" width="52.5703125" bestFit="1" customWidth="1"/>
    <col min="321" max="329" width="53" bestFit="1" customWidth="1"/>
    <col min="330" max="330" width="52.5703125" bestFit="1" customWidth="1"/>
    <col min="331" max="339" width="53" bestFit="1" customWidth="1"/>
    <col min="340" max="340" width="52.5703125" bestFit="1" customWidth="1"/>
    <col min="341" max="349" width="53" bestFit="1" customWidth="1"/>
    <col min="350" max="350" width="52.5703125" bestFit="1" customWidth="1"/>
    <col min="351" max="358" width="53" bestFit="1" customWidth="1"/>
    <col min="359" max="359" width="52.5703125" bestFit="1" customWidth="1"/>
    <col min="360" max="360" width="52.140625" bestFit="1" customWidth="1"/>
    <col min="361" max="368" width="52.5703125" bestFit="1" customWidth="1"/>
    <col min="369" max="369" width="53" bestFit="1" customWidth="1"/>
    <col min="370" max="370" width="52.5703125" bestFit="1" customWidth="1"/>
    <col min="371" max="379" width="53" bestFit="1" customWidth="1"/>
    <col min="380" max="380" width="52.5703125" bestFit="1" customWidth="1"/>
    <col min="381" max="385" width="53" bestFit="1" customWidth="1"/>
  </cols>
  <sheetData>
    <row r="1" spans="1:385" x14ac:dyDescent="0.25">
      <c r="A1" s="7" t="str">
        <f>IF(pivot!A1="","",pivot!A1)</f>
        <v/>
      </c>
      <c r="B1" s="7" t="str">
        <f>IF(pivot!B1="","",pivot!B1)</f>
        <v/>
      </c>
      <c r="C1" s="7" t="str">
        <f>IF(pivot!C1="","",pivot!C1)</f>
        <v>epyc</v>
      </c>
      <c r="D1" s="8" t="str">
        <f>IF(pivot!D1="","",pivot!D1)</f>
        <v>epyc</v>
      </c>
      <c r="E1" s="8" t="str">
        <f>IF(pivot!E1="","",pivot!E1)</f>
        <v>epyc</v>
      </c>
      <c r="F1" s="8" t="str">
        <f>IF(pivot!F1="","",pivot!F1)</f>
        <v>epyc</v>
      </c>
      <c r="G1" s="8" t="str">
        <f>IF(pivot!G1="","",pivot!G1)</f>
        <v>epyc</v>
      </c>
      <c r="H1" s="8" t="str">
        <f>IF(pivot!H1="","",pivot!H1)</f>
        <v>epyc</v>
      </c>
      <c r="I1" s="8" t="str">
        <f>IF(pivot!I1="","",pivot!I1)</f>
        <v>epyc</v>
      </c>
      <c r="J1" s="8" t="str">
        <f>IF(pivot!J1="","",pivot!J1)</f>
        <v>epyc</v>
      </c>
      <c r="K1" s="8" t="str">
        <f>IF(pivot!K1="","",pivot!K1)</f>
        <v>epyc</v>
      </c>
      <c r="L1" s="8" t="str">
        <f>IF(pivot!L1="","",pivot!L1)</f>
        <v>epyc</v>
      </c>
      <c r="M1" s="8" t="str">
        <f>IF(pivot!M1="","",pivot!M1)</f>
        <v>epyc</v>
      </c>
      <c r="N1" s="8" t="str">
        <f>IF(pivot!N1="","",pivot!N1)</f>
        <v>epyc</v>
      </c>
      <c r="O1" s="8" t="str">
        <f>IF(pivot!O1="","",pivot!O1)</f>
        <v>epyc</v>
      </c>
      <c r="P1" s="8" t="str">
        <f>IF(pivot!P1="","",pivot!P1)</f>
        <v>epyc</v>
      </c>
      <c r="Q1" s="8" t="str">
        <f>IF(pivot!Q1="","",pivot!Q1)</f>
        <v>epyc</v>
      </c>
      <c r="R1" s="8" t="str">
        <f>IF(pivot!R1="","",pivot!R1)</f>
        <v>epyc</v>
      </c>
      <c r="S1" s="8" t="str">
        <f>IF(pivot!S1="","",pivot!S1)</f>
        <v>epyc</v>
      </c>
      <c r="T1" s="8" t="str">
        <f>IF(pivot!T1="","",pivot!T1)</f>
        <v>epyc</v>
      </c>
      <c r="U1" s="8" t="str">
        <f>IF(pivot!U1="","",pivot!U1)</f>
        <v>epyc</v>
      </c>
      <c r="V1" s="8" t="str">
        <f>IF(pivot!V1="","",pivot!V1)</f>
        <v>epyc</v>
      </c>
      <c r="W1" s="8" t="str">
        <f>IF(pivot!W1="","",pivot!W1)</f>
        <v>epyc</v>
      </c>
      <c r="X1" s="8" t="str">
        <f>IF(pivot!X1="","",pivot!X1)</f>
        <v>epyc</v>
      </c>
      <c r="Y1" s="8" t="str">
        <f>IF(pivot!Y1="","",pivot!Y1)</f>
        <v>epyc</v>
      </c>
      <c r="Z1" s="8" t="str">
        <f>IF(pivot!Z1="","",pivot!Z1)</f>
        <v>epyc</v>
      </c>
      <c r="AA1" s="8" t="str">
        <f>IF(pivot!AA1="","",pivot!AA1)</f>
        <v>epyc</v>
      </c>
      <c r="AB1" s="8" t="str">
        <f>IF(pivot!AB1="","",pivot!AB1)</f>
        <v>epyc</v>
      </c>
      <c r="AC1" s="8" t="str">
        <f>IF(pivot!AC1="","",pivot!AC1)</f>
        <v>epyc</v>
      </c>
      <c r="AD1" s="8" t="str">
        <f>IF(pivot!AD1="","",pivot!AD1)</f>
        <v>epyc</v>
      </c>
      <c r="AE1" s="8" t="str">
        <f>IF(pivot!AE1="","",pivot!AE1)</f>
        <v>epyc</v>
      </c>
      <c r="AF1" s="8" t="str">
        <f>IF(pivot!AF1="","",pivot!AF1)</f>
        <v>epyc</v>
      </c>
      <c r="AG1" s="8" t="str">
        <f>IF(pivot!AG1="","",pivot!AG1)</f>
        <v>epyc</v>
      </c>
      <c r="AH1" s="8" t="str">
        <f>IF(pivot!AH1="","",pivot!AH1)</f>
        <v>epyc</v>
      </c>
      <c r="AI1" s="8" t="str">
        <f>IF(pivot!AI1="","",pivot!AI1)</f>
        <v>epyc</v>
      </c>
      <c r="AJ1" s="8" t="str">
        <f>IF(pivot!AJ1="","",pivot!AJ1)</f>
        <v>epyc</v>
      </c>
      <c r="AK1" s="8" t="str">
        <f>IF(pivot!AK1="","",pivot!AK1)</f>
        <v>epyc</v>
      </c>
      <c r="AL1" s="8" t="str">
        <f>IF(pivot!AL1="","",pivot!AL1)</f>
        <v>epyc</v>
      </c>
      <c r="AM1" s="8" t="str">
        <f>IF(pivot!AM1="","",pivot!AM1)</f>
        <v>thin</v>
      </c>
      <c r="AN1" s="8" t="str">
        <f>IF(pivot!AN1="","",pivot!AN1)</f>
        <v>thin</v>
      </c>
      <c r="AO1" s="8" t="str">
        <f>IF(pivot!AO1="","",pivot!AO1)</f>
        <v>thin</v>
      </c>
      <c r="AP1" s="8" t="str">
        <f>IF(pivot!AP1="","",pivot!AP1)</f>
        <v>thin</v>
      </c>
      <c r="AQ1" s="8" t="str">
        <f>IF(pivot!AQ1="","",pivot!AQ1)</f>
        <v>thin</v>
      </c>
      <c r="AR1" s="8" t="str">
        <f>IF(pivot!AR1="","",pivot!AR1)</f>
        <v>thin</v>
      </c>
      <c r="AS1" s="8" t="str">
        <f>IF(pivot!AS1="","",pivot!AS1)</f>
        <v>thin</v>
      </c>
      <c r="AT1" s="8" t="str">
        <f>IF(pivot!AT1="","",pivot!AT1)</f>
        <v>thin</v>
      </c>
      <c r="AU1" s="8" t="str">
        <f>IF(pivot!AU1="","",pivot!AU1)</f>
        <v>thin</v>
      </c>
      <c r="AV1" s="8" t="str">
        <f>IF(pivot!AV1="","",pivot!AV1)</f>
        <v>thin</v>
      </c>
      <c r="AW1" s="8" t="str">
        <f>IF(pivot!AW1="","",pivot!AW1)</f>
        <v>thin</v>
      </c>
      <c r="AX1" s="8" t="str">
        <f>IF(pivot!AX1="","",pivot!AX1)</f>
        <v>thin</v>
      </c>
      <c r="AY1" s="8" t="str">
        <f>IF(pivot!AY1="","",pivot!AY1)</f>
        <v>thin</v>
      </c>
      <c r="AZ1" s="8" t="str">
        <f>IF(pivot!AZ1="","",pivot!AZ1)</f>
        <v>thin</v>
      </c>
      <c r="BA1" s="8" t="str">
        <f>IF(pivot!BA1="","",pivot!BA1)</f>
        <v>thin</v>
      </c>
      <c r="BB1" s="8" t="str">
        <f>IF(pivot!BB1="","",pivot!BB1)</f>
        <v>thin</v>
      </c>
      <c r="BC1" s="8" t="str">
        <f>IF(pivot!BC1="","",pivot!BC1)</f>
        <v>thin</v>
      </c>
      <c r="BD1" s="8" t="str">
        <f>IF(pivot!BD1="","",pivot!BD1)</f>
        <v>thin</v>
      </c>
      <c r="BE1" s="8" t="str">
        <f>IF(pivot!BE1="","",pivot!BE1)</f>
        <v>thin</v>
      </c>
      <c r="BF1" s="8" t="str">
        <f>IF(pivot!BF1="","",pivot!BF1)</f>
        <v>thin</v>
      </c>
      <c r="BG1" s="8" t="str">
        <f>IF(pivot!BG1="","",pivot!BG1)</f>
        <v>thin</v>
      </c>
      <c r="BH1" s="8" t="str">
        <f>IF(pivot!BH1="","",pivot!BH1)</f>
        <v>thin</v>
      </c>
      <c r="BI1" s="8" t="str">
        <f>IF(pivot!BI1="","",pivot!BI1)</f>
        <v>thin</v>
      </c>
      <c r="BJ1" s="8" t="str">
        <f>IF(pivot!BJ1="","",pivot!BJ1)</f>
        <v>thin</v>
      </c>
      <c r="BK1" s="8" t="str">
        <f>IF(pivot!BK1="","",pivot!BK1)</f>
        <v>thin</v>
      </c>
      <c r="BL1" s="8" t="str">
        <f>IF(pivot!BL1="","",pivot!BL1)</f>
        <v>thin</v>
      </c>
      <c r="BM1" s="8" t="str">
        <f>IF(pivot!BM1="","",pivot!BM1)</f>
        <v>thin</v>
      </c>
      <c r="BN1" s="8" t="str">
        <f>IF(pivot!BN1="","",pivot!BN1)</f>
        <v>thin</v>
      </c>
      <c r="BO1" s="8" t="str">
        <f>IF(pivot!BO1="","",pivot!BO1)</f>
        <v>thin</v>
      </c>
      <c r="BP1" s="8" t="str">
        <f>IF(pivot!BP1="","",pivot!BP1)</f>
        <v>thin</v>
      </c>
      <c r="BQ1" s="8" t="str">
        <f>IF(pivot!BQ1="","",pivot!BQ1)</f>
        <v>thin</v>
      </c>
      <c r="BR1" s="8" t="str">
        <f>IF(pivot!BR1="","",pivot!BR1)</f>
        <v>thin</v>
      </c>
      <c r="BS1" s="8" t="str">
        <f>IF(pivot!BS1="","",pivot!BS1)</f>
        <v>thin</v>
      </c>
      <c r="BT1" s="8" t="str">
        <f>IF(pivot!BT1="","",pivot!BT1)</f>
        <v>thin</v>
      </c>
      <c r="BU1" s="8" t="str">
        <f>IF(pivot!BU1="","",pivot!BU1)</f>
        <v>thin</v>
      </c>
      <c r="BV1" s="8" t="str">
        <f>IF(pivot!BV1="","",pivot!BV1)</f>
        <v>thin</v>
      </c>
      <c r="BW1" s="8" t="str">
        <f>IF(pivot!BW1="","",pivot!BW1)</f>
        <v>thin</v>
      </c>
      <c r="BX1" s="8" t="str">
        <f>IF(pivot!BX1="","",pivot!BX1)</f>
        <v>thin</v>
      </c>
      <c r="BY1" s="8" t="str">
        <f>IF(pivot!BY1="","",pivot!BY1)</f>
        <v>thin</v>
      </c>
      <c r="BZ1" s="8" t="str">
        <f>IF(pivot!BZ1="","",pivot!BZ1)</f>
        <v>thin</v>
      </c>
      <c r="CA1" s="8" t="str">
        <f>IF(pivot!CA1="","",pivot!CA1)</f>
        <v>thin</v>
      </c>
      <c r="CB1" s="8" t="str">
        <f>IF(pivot!CB1="","",pivot!CB1)</f>
        <v>thin</v>
      </c>
      <c r="CC1" s="8" t="str">
        <f>IF(pivot!CC1="","",pivot!CC1)</f>
        <v>thin</v>
      </c>
      <c r="CD1" s="8" t="str">
        <f>IF(pivot!CD1="","",pivot!CD1)</f>
        <v>thin</v>
      </c>
      <c r="CE1" s="8" t="str">
        <f>IF(pivot!CE1="","",pivot!CE1)</f>
        <v>thin</v>
      </c>
      <c r="CF1" s="8" t="str">
        <f>IF(pivot!CF1="","",pivot!CF1)</f>
        <v>thin</v>
      </c>
      <c r="CG1" s="8" t="str">
        <f>IF(pivot!CG1="","",pivot!CG1)</f>
        <v>thin</v>
      </c>
      <c r="CH1" s="8" t="str">
        <f>IF(pivot!CH1="","",pivot!CH1)</f>
        <v>thin</v>
      </c>
      <c r="CI1" s="8" t="str">
        <f>IF(pivot!CI1="","",pivot!CI1)</f>
        <v>thin</v>
      </c>
      <c r="CJ1" s="8" t="str">
        <f>IF(pivot!CJ1="","",pivot!CJ1)</f>
        <v>thin</v>
      </c>
      <c r="CK1" s="8" t="str">
        <f>IF(pivot!CK1="","",pivot!CK1)</f>
        <v>thin</v>
      </c>
      <c r="CL1" s="8" t="str">
        <f>IF(pivot!CL1="","",pivot!CL1)</f>
        <v>thin</v>
      </c>
      <c r="CM1" s="8" t="str">
        <f>IF(pivot!CM1="","",pivot!CM1)</f>
        <v>thin</v>
      </c>
      <c r="CN1" s="8" t="str">
        <f>IF(pivot!CN1="","",pivot!CN1)</f>
        <v>thin</v>
      </c>
      <c r="CO1" s="8" t="str">
        <f>IF(pivot!CO1="","",pivot!CO1)</f>
        <v>thin</v>
      </c>
      <c r="CP1" s="8" t="str">
        <f>IF(pivot!CP1="","",pivot!CP1)</f>
        <v>thin</v>
      </c>
      <c r="CQ1" s="8" t="str">
        <f>IF(pivot!CQ1="","",pivot!CQ1)</f>
        <v>thin</v>
      </c>
      <c r="CR1" s="8" t="str">
        <f>IF(pivot!CR1="","",pivot!CR1)</f>
        <v>thin</v>
      </c>
      <c r="CS1" s="8" t="str">
        <f>IF(pivot!CS1="","",pivot!CS1)</f>
        <v>thin</v>
      </c>
      <c r="CT1" s="8" t="str">
        <f>IF(pivot!CT1="","",pivot!CT1)</f>
        <v>thin</v>
      </c>
      <c r="CU1" s="8" t="str">
        <f>IF(pivot!CU1="","",pivot!CU1)</f>
        <v>thin</v>
      </c>
      <c r="CV1" s="8" t="str">
        <f>IF(pivot!CV1="","",pivot!CV1)</f>
        <v>thin</v>
      </c>
      <c r="CW1" s="8" t="str">
        <f>IF(pivot!CW1="","",pivot!CW1)</f>
        <v>thin</v>
      </c>
      <c r="CX1" s="8" t="str">
        <f>IF(pivot!CX1="","",pivot!CX1)</f>
        <v>thin</v>
      </c>
      <c r="CY1" s="8" t="str">
        <f>IF(pivot!CY1="","",pivot!CY1)</f>
        <v>thin</v>
      </c>
      <c r="CZ1" s="8" t="str">
        <f>IF(pivot!CZ1="","",pivot!CZ1)</f>
        <v>thin</v>
      </c>
      <c r="DA1" s="8" t="str">
        <f>IF(pivot!DA1="","",pivot!DA1)</f>
        <v>thin</v>
      </c>
      <c r="DB1" s="8" t="str">
        <f>IF(pivot!DB1="","",pivot!DB1)</f>
        <v>thin</v>
      </c>
      <c r="DC1" s="8" t="str">
        <f>IF(pivot!DC1="","",pivot!DC1)</f>
        <v>thin</v>
      </c>
      <c r="DD1" s="8" t="str">
        <f>IF(pivot!DD1="","",pivot!DD1)</f>
        <v>thin</v>
      </c>
      <c r="DE1" s="8" t="str">
        <f>IF(pivot!DE1="","",pivot!DE1)</f>
        <v>thin</v>
      </c>
      <c r="DF1" s="8" t="str">
        <f>IF(pivot!DF1="","",pivot!DF1)</f>
        <v>thin</v>
      </c>
      <c r="DG1" s="8" t="str">
        <f>IF(pivot!DG1="","",pivot!DG1)</f>
        <v>thin</v>
      </c>
      <c r="DH1" s="8" t="str">
        <f>IF(pivot!DH1="","",pivot!DH1)</f>
        <v>thin</v>
      </c>
      <c r="DI1" s="8" t="str">
        <f>IF(pivot!DI1="","",pivot!DI1)</f>
        <v>thin</v>
      </c>
      <c r="DJ1" s="8" t="str">
        <f>IF(pivot!DJ1="","",pivot!DJ1)</f>
        <v>thin</v>
      </c>
      <c r="DK1" s="8" t="str">
        <f>IF(pivot!DK1="","",pivot!DK1)</f>
        <v>thin</v>
      </c>
      <c r="DL1" s="8" t="str">
        <f>IF(pivot!DL1="","",pivot!DL1)</f>
        <v>thin</v>
      </c>
      <c r="DM1" s="8" t="str">
        <f>IF(pivot!DM1="","",pivot!DM1)</f>
        <v>thin</v>
      </c>
      <c r="DN1" s="8" t="str">
        <f>IF(pivot!DN1="","",pivot!DN1)</f>
        <v>thin</v>
      </c>
      <c r="DO1" s="8" t="str">
        <f>IF(pivot!DO1="","",pivot!DO1)</f>
        <v>thin</v>
      </c>
      <c r="DP1" s="8" t="str">
        <f>IF(pivot!DP1="","",pivot!DP1)</f>
        <v>thin</v>
      </c>
      <c r="DQ1" s="8" t="str">
        <f>IF(pivot!DQ1="","",pivot!DQ1)</f>
        <v>thin</v>
      </c>
      <c r="DR1" s="8" t="str">
        <f>IF(pivot!DR1="","",pivot!DR1)</f>
        <v>thin</v>
      </c>
      <c r="DS1" s="8" t="str">
        <f>IF(pivot!DS1="","",pivot!DS1)</f>
        <v>thin</v>
      </c>
      <c r="DT1" s="8" t="str">
        <f>IF(pivot!DT1="","",pivot!DT1)</f>
        <v>thin</v>
      </c>
      <c r="DU1" s="8" t="str">
        <f>IF(pivot!DU1="","",pivot!DU1)</f>
        <v>thin</v>
      </c>
      <c r="DV1" s="8" t="str">
        <f>IF(pivot!DV1="","",pivot!DV1)</f>
        <v>thin</v>
      </c>
      <c r="DW1" s="8" t="str">
        <f>IF(pivot!DW1="","",pivot!DW1)</f>
        <v>thin</v>
      </c>
      <c r="DX1" s="8" t="str">
        <f>IF(pivot!DX1="","",pivot!DX1)</f>
        <v>thin</v>
      </c>
      <c r="DY1" s="8" t="str">
        <f>IF(pivot!DY1="","",pivot!DY1)</f>
        <v>thin</v>
      </c>
      <c r="DZ1" s="8" t="str">
        <f>IF(pivot!DZ1="","",pivot!DZ1)</f>
        <v>thin</v>
      </c>
      <c r="EA1" s="8" t="str">
        <f>IF(pivot!EA1="","",pivot!EA1)</f>
        <v>thin</v>
      </c>
      <c r="EB1" s="8" t="str">
        <f>IF(pivot!EB1="","",pivot!EB1)</f>
        <v>thin</v>
      </c>
      <c r="EC1" s="8" t="str">
        <f>IF(pivot!EC1="","",pivot!EC1)</f>
        <v>thin</v>
      </c>
      <c r="ED1" s="8" t="str">
        <f>IF(pivot!ED1="","",pivot!ED1)</f>
        <v>thin</v>
      </c>
      <c r="EE1" s="8" t="str">
        <f>IF(pivot!EE1="","",pivot!EE1)</f>
        <v>thin</v>
      </c>
      <c r="EF1" s="8" t="str">
        <f>IF(pivot!EF1="","",pivot!EF1)</f>
        <v>thin</v>
      </c>
      <c r="EG1" s="8" t="str">
        <f>IF(pivot!EG1="","",pivot!EG1)</f>
        <v>thin</v>
      </c>
      <c r="EH1" s="8" t="str">
        <f>IF(pivot!EH1="","",pivot!EH1)</f>
        <v>thin</v>
      </c>
      <c r="EI1" s="8" t="str">
        <f>IF(pivot!EI1="","",pivot!EI1)</f>
        <v>thin</v>
      </c>
      <c r="EJ1" s="8" t="str">
        <f>IF(pivot!EJ1="","",pivot!EJ1)</f>
        <v>thin</v>
      </c>
      <c r="EK1" s="8" t="str">
        <f>IF(pivot!EK1="","",pivot!EK1)</f>
        <v>thin</v>
      </c>
      <c r="EL1" s="8" t="str">
        <f>IF(pivot!EL1="","",pivot!EL1)</f>
        <v>thin</v>
      </c>
      <c r="EM1" s="8" t="str">
        <f>IF(pivot!EM1="","",pivot!EM1)</f>
        <v>thin</v>
      </c>
      <c r="EN1" s="8" t="str">
        <f>IF(pivot!EN1="","",pivot!EN1)</f>
        <v>thin</v>
      </c>
      <c r="EO1" s="8" t="str">
        <f>IF(pivot!EO1="","",pivot!EO1)</f>
        <v>thin</v>
      </c>
      <c r="EP1" s="8" t="str">
        <f>IF(pivot!EP1="","",pivot!EP1)</f>
        <v>thin</v>
      </c>
      <c r="EQ1" s="8" t="str">
        <f>IF(pivot!EQ1="","",pivot!EQ1)</f>
        <v>thin</v>
      </c>
      <c r="ER1" s="8" t="str">
        <f>IF(pivot!ER1="","",pivot!ER1)</f>
        <v>thin</v>
      </c>
      <c r="ES1" s="8" t="str">
        <f>IF(pivot!ES1="","",pivot!ES1)</f>
        <v>thin</v>
      </c>
      <c r="ET1" s="8" t="str">
        <f>IF(pivot!ET1="","",pivot!ET1)</f>
        <v>thin</v>
      </c>
      <c r="EU1" s="8" t="str">
        <f>IF(pivot!EU1="","",pivot!EU1)</f>
        <v>thin</v>
      </c>
      <c r="EV1" s="8" t="str">
        <f>IF(pivot!EV1="","",pivot!EV1)</f>
        <v>thin</v>
      </c>
      <c r="EW1" s="8" t="str">
        <f>IF(pivot!EW1="","",pivot!EW1)</f>
        <v>thin</v>
      </c>
      <c r="EX1" s="8" t="str">
        <f>IF(pivot!EX1="","",pivot!EX1)</f>
        <v>thin</v>
      </c>
      <c r="EY1" s="8" t="str">
        <f>IF(pivot!EY1="","",pivot!EY1)</f>
        <v>thin</v>
      </c>
      <c r="EZ1" s="8" t="str">
        <f>IF(pivot!EZ1="","",pivot!EZ1)</f>
        <v>thin</v>
      </c>
      <c r="FA1" s="8" t="str">
        <f>IF(pivot!FA1="","",pivot!FA1)</f>
        <v>thin</v>
      </c>
      <c r="FB1" s="8" t="str">
        <f>IF(pivot!FB1="","",pivot!FB1)</f>
        <v>thin</v>
      </c>
      <c r="FC1" s="8" t="str">
        <f>IF(pivot!FC1="","",pivot!FC1)</f>
        <v>thin</v>
      </c>
      <c r="FD1" s="8" t="str">
        <f>IF(pivot!FD1="","",pivot!FD1)</f>
        <v>thin</v>
      </c>
      <c r="FE1" s="8" t="str">
        <f>IF(pivot!FE1="","",pivot!FE1)</f>
        <v>thin</v>
      </c>
      <c r="FF1" s="8" t="str">
        <f>IF(pivot!FF1="","",pivot!FF1)</f>
        <v>thin</v>
      </c>
      <c r="FG1" s="8" t="str">
        <f>IF(pivot!FG1="","",pivot!FG1)</f>
        <v>thin</v>
      </c>
      <c r="FH1" s="8" t="str">
        <f>IF(pivot!FH1="","",pivot!FH1)</f>
        <v>thin</v>
      </c>
      <c r="FI1" s="8" t="str">
        <f>IF(pivot!FI1="","",pivot!FI1)</f>
        <v>thin</v>
      </c>
      <c r="FJ1" s="8" t="str">
        <f>IF(pivot!FJ1="","",pivot!FJ1)</f>
        <v>thin</v>
      </c>
      <c r="FK1" s="8" t="str">
        <f>IF(pivot!FK1="","",pivot!FK1)</f>
        <v>thin</v>
      </c>
      <c r="FL1" s="8" t="str">
        <f>IF(pivot!FL1="","",pivot!FL1)</f>
        <v>thin</v>
      </c>
      <c r="FM1" s="8" t="str">
        <f>IF(pivot!FM1="","",pivot!FM1)</f>
        <v>thin</v>
      </c>
      <c r="FN1" s="8" t="str">
        <f>IF(pivot!FN1="","",pivot!FN1)</f>
        <v>thin</v>
      </c>
      <c r="FO1" s="8" t="str">
        <f>IF(pivot!FO1="","",pivot!FO1)</f>
        <v>thin</v>
      </c>
      <c r="FP1" s="8" t="str">
        <f>IF(pivot!FP1="","",pivot!FP1)</f>
        <v>thin</v>
      </c>
      <c r="FQ1" s="8" t="str">
        <f>IF(pivot!FQ1="","",pivot!FQ1)</f>
        <v>thin</v>
      </c>
      <c r="FR1" s="8" t="str">
        <f>IF(pivot!FR1="","",pivot!FR1)</f>
        <v>thin</v>
      </c>
      <c r="FS1" s="8" t="str">
        <f>IF(pivot!FS1="","",pivot!FS1)</f>
        <v>thin</v>
      </c>
      <c r="FT1" s="8" t="str">
        <f>IF(pivot!FT1="","",pivot!FT1)</f>
        <v>thin</v>
      </c>
      <c r="FU1" s="8" t="str">
        <f>IF(pivot!FU1="","",pivot!FU1)</f>
        <v>thin</v>
      </c>
      <c r="FV1" s="8" t="str">
        <f>IF(pivot!FV1="","",pivot!FV1)</f>
        <v>thin</v>
      </c>
      <c r="FW1" s="8" t="str">
        <f>IF(pivot!FW1="","",pivot!FW1)</f>
        <v>thin</v>
      </c>
      <c r="FX1" s="8" t="str">
        <f>IF(pivot!FX1="","",pivot!FX1)</f>
        <v>thin</v>
      </c>
      <c r="FY1" s="8" t="str">
        <f>IF(pivot!FY1="","",pivot!FY1)</f>
        <v>thin</v>
      </c>
      <c r="FZ1" s="8" t="str">
        <f>IF(pivot!FZ1="","",pivot!FZ1)</f>
        <v>thin</v>
      </c>
      <c r="GA1" s="8" t="str">
        <f>IF(pivot!GA1="","",pivot!GA1)</f>
        <v>thin</v>
      </c>
      <c r="GB1" s="8" t="str">
        <f>IF(pivot!GB1="","",pivot!GB1)</f>
        <v>thin</v>
      </c>
      <c r="GC1" s="8" t="str">
        <f>IF(pivot!GC1="","",pivot!GC1)</f>
        <v>thin</v>
      </c>
      <c r="GD1" s="8" t="str">
        <f>IF(pivot!GD1="","",pivot!GD1)</f>
        <v>thin</v>
      </c>
      <c r="GE1" s="8" t="str">
        <f>IF(pivot!GE1="","",pivot!GE1)</f>
        <v>thin</v>
      </c>
      <c r="GF1" s="8" t="str">
        <f>IF(pivot!GF1="","",pivot!GF1)</f>
        <v>thin</v>
      </c>
      <c r="GG1" s="8" t="str">
        <f>IF(pivot!GG1="","",pivot!GG1)</f>
        <v>thin</v>
      </c>
      <c r="GH1" s="8" t="str">
        <f>IF(pivot!GH1="","",pivot!GH1)</f>
        <v>thin</v>
      </c>
      <c r="GI1" s="8" t="str">
        <f>IF(pivot!GI1="","",pivot!GI1)</f>
        <v>thin</v>
      </c>
      <c r="GJ1" s="8" t="str">
        <f>IF(pivot!GJ1="","",pivot!GJ1)</f>
        <v>thin</v>
      </c>
      <c r="GK1" s="8" t="str">
        <f>IF(pivot!GK1="","",pivot!GK1)</f>
        <v>thin</v>
      </c>
      <c r="GL1" s="8" t="str">
        <f>IF(pivot!GL1="","",pivot!GL1)</f>
        <v>thin</v>
      </c>
      <c r="GM1" s="8" t="str">
        <f>IF(pivot!GM1="","",pivot!GM1)</f>
        <v>thin</v>
      </c>
      <c r="GN1" s="8" t="str">
        <f>IF(pivot!GN1="","",pivot!GN1)</f>
        <v>thin</v>
      </c>
      <c r="GO1" s="8" t="str">
        <f>IF(pivot!GO1="","",pivot!GO1)</f>
        <v>thin</v>
      </c>
      <c r="GP1" s="8" t="str">
        <f>IF(pivot!GP1="","",pivot!GP1)</f>
        <v>thin</v>
      </c>
      <c r="GQ1" s="8" t="str">
        <f>IF(pivot!GQ1="","",pivot!GQ1)</f>
        <v>thin</v>
      </c>
      <c r="GR1" s="8" t="str">
        <f>IF(pivot!GR1="","",pivot!GR1)</f>
        <v>thin</v>
      </c>
      <c r="GS1" s="8" t="str">
        <f>IF(pivot!GS1="","",pivot!GS1)</f>
        <v>thin</v>
      </c>
      <c r="GT1" s="8" t="str">
        <f>IF(pivot!GT1="","",pivot!GT1)</f>
        <v>thin</v>
      </c>
      <c r="GU1" s="8" t="str">
        <f>IF(pivot!GU1="","",pivot!GU1)</f>
        <v>thin</v>
      </c>
      <c r="GV1" s="8" t="str">
        <f>IF(pivot!GV1="","",pivot!GV1)</f>
        <v>thin</v>
      </c>
      <c r="GW1" s="8" t="str">
        <f>IF(pivot!GW1="","",pivot!GW1)</f>
        <v>thin</v>
      </c>
      <c r="GX1" s="8" t="str">
        <f>IF(pivot!GX1="","",pivot!GX1)</f>
        <v>thin</v>
      </c>
      <c r="GY1" s="8" t="str">
        <f>IF(pivot!GY1="","",pivot!GY1)</f>
        <v>thin</v>
      </c>
      <c r="GZ1" s="8" t="str">
        <f>IF(pivot!GZ1="","",pivot!GZ1)</f>
        <v>thin</v>
      </c>
      <c r="HA1" s="8" t="str">
        <f>IF(pivot!HA1="","",pivot!HA1)</f>
        <v>thin</v>
      </c>
      <c r="HB1" s="8" t="str">
        <f>IF(pivot!HB1="","",pivot!HB1)</f>
        <v>thin</v>
      </c>
      <c r="HC1" s="8" t="str">
        <f>IF(pivot!HC1="","",pivot!HC1)</f>
        <v>thin</v>
      </c>
      <c r="HD1" s="8" t="str">
        <f>IF(pivot!HD1="","",pivot!HD1)</f>
        <v>thin</v>
      </c>
      <c r="HE1" s="8" t="str">
        <f>IF(pivot!HE1="","",pivot!HE1)</f>
        <v>thin</v>
      </c>
      <c r="HF1" s="8" t="str">
        <f>IF(pivot!HF1="","",pivot!HF1)</f>
        <v>thin</v>
      </c>
      <c r="HG1" s="8" t="str">
        <f>IF(pivot!HG1="","",pivot!HG1)</f>
        <v>thin</v>
      </c>
      <c r="HH1" s="8" t="str">
        <f>IF(pivot!HH1="","",pivot!HH1)</f>
        <v>thin</v>
      </c>
      <c r="HI1" s="8" t="str">
        <f>IF(pivot!HI1="","",pivot!HI1)</f>
        <v>thin</v>
      </c>
      <c r="HJ1" s="8" t="str">
        <f>IF(pivot!HJ1="","",pivot!HJ1)</f>
        <v>thin</v>
      </c>
      <c r="HK1" s="8" t="str">
        <f>IF(pivot!HK1="","",pivot!HK1)</f>
        <v>thin</v>
      </c>
      <c r="HL1" s="8" t="str">
        <f>IF(pivot!HL1="","",pivot!HL1)</f>
        <v>thin</v>
      </c>
      <c r="HM1" s="8" t="str">
        <f>IF(pivot!HM1="","",pivot!HM1)</f>
        <v>thin</v>
      </c>
      <c r="HN1" s="8" t="str">
        <f>IF(pivot!HN1="","",pivot!HN1)</f>
        <v>thin</v>
      </c>
      <c r="HO1" s="8" t="str">
        <f>IF(pivot!HO1="","",pivot!HO1)</f>
        <v>thin</v>
      </c>
      <c r="HP1" s="8" t="str">
        <f>IF(pivot!HP1="","",pivot!HP1)</f>
        <v>thin</v>
      </c>
      <c r="HQ1" s="8" t="str">
        <f>IF(pivot!HQ1="","",pivot!HQ1)</f>
        <v>thin</v>
      </c>
      <c r="HR1" s="8" t="str">
        <f>IF(pivot!HR1="","",pivot!HR1)</f>
        <v>thin</v>
      </c>
      <c r="HS1" s="8" t="str">
        <f>IF(pivot!HS1="","",pivot!HS1)</f>
        <v>thin</v>
      </c>
      <c r="HT1" s="8" t="str">
        <f>IF(pivot!HT1="","",pivot!HT1)</f>
        <v>thin</v>
      </c>
      <c r="HU1" s="8" t="str">
        <f>IF(pivot!HU1="","",pivot!HU1)</f>
        <v>thin</v>
      </c>
      <c r="HV1" s="8" t="str">
        <f>IF(pivot!HV1="","",pivot!HV1)</f>
        <v>thin</v>
      </c>
      <c r="HW1" s="8" t="str">
        <f>IF(pivot!HW1="","",pivot!HW1)</f>
        <v>thin</v>
      </c>
      <c r="HX1" s="8" t="str">
        <f>IF(pivot!HX1="","",pivot!HX1)</f>
        <v>thin</v>
      </c>
      <c r="HY1" s="8" t="str">
        <f>IF(pivot!HY1="","",pivot!HY1)</f>
        <v>thin</v>
      </c>
      <c r="HZ1" s="8" t="str">
        <f>IF(pivot!HZ1="","",pivot!HZ1)</f>
        <v>thin</v>
      </c>
      <c r="IA1" s="8" t="str">
        <f>IF(pivot!IA1="","",pivot!IA1)</f>
        <v>thin</v>
      </c>
      <c r="IB1" s="8" t="str">
        <f>IF(pivot!IB1="","",pivot!IB1)</f>
        <v>thin</v>
      </c>
      <c r="IC1" s="8" t="str">
        <f>IF(pivot!IC1="","",pivot!IC1)</f>
        <v>thin</v>
      </c>
      <c r="ID1" s="8" t="str">
        <f>IF(pivot!ID1="","",pivot!ID1)</f>
        <v>thin</v>
      </c>
      <c r="IE1" s="8" t="str">
        <f>IF(pivot!IE1="","",pivot!IE1)</f>
        <v>thin</v>
      </c>
      <c r="IF1" s="8" t="str">
        <f>IF(pivot!IF1="","",pivot!IF1)</f>
        <v>thin</v>
      </c>
      <c r="IG1" s="8" t="str">
        <f>IF(pivot!IG1="","",pivot!IG1)</f>
        <v>thin</v>
      </c>
      <c r="IH1" s="8" t="str">
        <f>IF(pivot!IH1="","",pivot!IH1)</f>
        <v>thin</v>
      </c>
      <c r="II1" s="8" t="str">
        <f>IF(pivot!II1="","",pivot!II1)</f>
        <v>thin</v>
      </c>
      <c r="IJ1" s="8" t="str">
        <f>IF(pivot!IJ1="","",pivot!IJ1)</f>
        <v>thin</v>
      </c>
      <c r="IK1" s="8" t="str">
        <f>IF(pivot!IK1="","",pivot!IK1)</f>
        <v>thin</v>
      </c>
      <c r="IL1" s="8" t="str">
        <f>IF(pivot!IL1="","",pivot!IL1)</f>
        <v>thin</v>
      </c>
      <c r="IM1" s="8" t="str">
        <f>IF(pivot!IM1="","",pivot!IM1)</f>
        <v>thin</v>
      </c>
      <c r="IN1" s="8" t="str">
        <f>IF(pivot!IN1="","",pivot!IN1)</f>
        <v>thin</v>
      </c>
      <c r="IO1" s="8" t="str">
        <f>IF(pivot!IO1="","",pivot!IO1)</f>
        <v>thin</v>
      </c>
      <c r="IP1" s="8" t="str">
        <f>IF(pivot!IP1="","",pivot!IP1)</f>
        <v>thin</v>
      </c>
      <c r="IQ1" s="8" t="str">
        <f>IF(pivot!IQ1="","",pivot!IQ1)</f>
        <v>thin</v>
      </c>
      <c r="IR1" s="8" t="str">
        <f>IF(pivot!IR1="","",pivot!IR1)</f>
        <v>thin</v>
      </c>
      <c r="IS1" s="8" t="str">
        <f>IF(pivot!IS1="","",pivot!IS1)</f>
        <v>thin</v>
      </c>
      <c r="IT1" s="8" t="str">
        <f>IF(pivot!IT1="","",pivot!IT1)</f>
        <v>thin</v>
      </c>
      <c r="IU1" s="8" t="str">
        <f>IF(pivot!IU1="","",pivot!IU1)</f>
        <v>thin</v>
      </c>
      <c r="IV1" s="8" t="str">
        <f>IF(pivot!IV1="","",pivot!IV1)</f>
        <v>thin</v>
      </c>
      <c r="IW1" s="8" t="str">
        <f>IF(pivot!IW1="","",pivot!IW1)</f>
        <v>thin</v>
      </c>
      <c r="IX1" s="8" t="str">
        <f>IF(pivot!IX1="","",pivot!IX1)</f>
        <v>thin</v>
      </c>
      <c r="IY1" s="8" t="str">
        <f>IF(pivot!IY1="","",pivot!IY1)</f>
        <v>thin</v>
      </c>
      <c r="IZ1" s="8" t="str">
        <f>IF(pivot!IZ1="","",pivot!IZ1)</f>
        <v>thin</v>
      </c>
      <c r="JA1" s="8" t="str">
        <f>IF(pivot!JA1="","",pivot!JA1)</f>
        <v>thin</v>
      </c>
      <c r="JB1" s="8" t="str">
        <f>IF(pivot!JB1="","",pivot!JB1)</f>
        <v>thin</v>
      </c>
      <c r="JC1" s="8" t="str">
        <f>IF(pivot!JC1="","",pivot!JC1)</f>
        <v>thin</v>
      </c>
      <c r="JD1" s="8" t="str">
        <f>IF(pivot!JD1="","",pivot!JD1)</f>
        <v>thin</v>
      </c>
      <c r="JE1" s="8" t="str">
        <f>IF(pivot!JE1="","",pivot!JE1)</f>
        <v>thin</v>
      </c>
      <c r="JF1" s="8" t="str">
        <f>IF(pivot!JF1="","",pivot!JF1)</f>
        <v>thin</v>
      </c>
      <c r="JG1" s="8" t="str">
        <f>IF(pivot!JG1="","",pivot!JG1)</f>
        <v>thin</v>
      </c>
      <c r="JH1" s="8" t="str">
        <f>IF(pivot!JH1="","",pivot!JH1)</f>
        <v>thin</v>
      </c>
      <c r="JI1" s="8" t="str">
        <f>IF(pivot!JI1="","",pivot!JI1)</f>
        <v>thin</v>
      </c>
      <c r="JJ1" s="8" t="str">
        <f>IF(pivot!JJ1="","",pivot!JJ1)</f>
        <v>thin</v>
      </c>
      <c r="JK1" s="8" t="str">
        <f>IF(pivot!JK1="","",pivot!JK1)</f>
        <v>thin</v>
      </c>
      <c r="JL1" s="8" t="str">
        <f>IF(pivot!JL1="","",pivot!JL1)</f>
        <v>thin</v>
      </c>
      <c r="JM1" s="8" t="str">
        <f>IF(pivot!JM1="","",pivot!JM1)</f>
        <v>thin</v>
      </c>
      <c r="JN1" s="8" t="str">
        <f>IF(pivot!JN1="","",pivot!JN1)</f>
        <v>thin</v>
      </c>
      <c r="JO1" s="8" t="str">
        <f>IF(pivot!JO1="","",pivot!JO1)</f>
        <v>thin</v>
      </c>
      <c r="JP1" s="8" t="str">
        <f>IF(pivot!JP1="","",pivot!JP1)</f>
        <v>thin</v>
      </c>
      <c r="JQ1" s="8" t="str">
        <f>IF(pivot!JQ1="","",pivot!JQ1)</f>
        <v>thin</v>
      </c>
      <c r="JR1" s="8" t="str">
        <f>IF(pivot!JR1="","",pivot!JR1)</f>
        <v>thin</v>
      </c>
      <c r="JS1" s="8" t="str">
        <f>IF(pivot!JS1="","",pivot!JS1)</f>
        <v>thin</v>
      </c>
      <c r="JT1" s="8" t="str">
        <f>IF(pivot!JT1="","",pivot!JT1)</f>
        <v>thin</v>
      </c>
      <c r="JU1" s="8" t="str">
        <f>IF(pivot!JU1="","",pivot!JU1)</f>
        <v>thin</v>
      </c>
      <c r="JV1" s="8" t="str">
        <f>IF(pivot!JV1="","",pivot!JV1)</f>
        <v>thin</v>
      </c>
      <c r="JW1" s="8" t="str">
        <f>IF(pivot!JW1="","",pivot!JW1)</f>
        <v>thin</v>
      </c>
      <c r="JX1" s="8" t="str">
        <f>IF(pivot!JX1="","",pivot!JX1)</f>
        <v>thin</v>
      </c>
      <c r="JY1" s="8" t="str">
        <f>IF(pivot!JY1="","",pivot!JY1)</f>
        <v>thin</v>
      </c>
      <c r="JZ1" s="8" t="str">
        <f>IF(pivot!JZ1="","",pivot!JZ1)</f>
        <v>thin</v>
      </c>
      <c r="KA1" s="8" t="str">
        <f>IF(pivot!KA1="","",pivot!KA1)</f>
        <v>thin</v>
      </c>
      <c r="KB1" s="8" t="str">
        <f>IF(pivot!KB1="","",pivot!KB1)</f>
        <v>thin</v>
      </c>
      <c r="KC1" s="8" t="str">
        <f>IF(pivot!KC1="","",pivot!KC1)</f>
        <v>thin</v>
      </c>
      <c r="KD1" s="8" t="str">
        <f>IF(pivot!KD1="","",pivot!KD1)</f>
        <v>thin</v>
      </c>
      <c r="KE1" s="8" t="str">
        <f>IF(pivot!KE1="","",pivot!KE1)</f>
        <v>thin</v>
      </c>
      <c r="KF1" s="8" t="str">
        <f>IF(pivot!KF1="","",pivot!KF1)</f>
        <v>thin</v>
      </c>
      <c r="KG1" s="8" t="str">
        <f>IF(pivot!KG1="","",pivot!KG1)</f>
        <v>thin</v>
      </c>
      <c r="KH1" s="8" t="str">
        <f>IF(pivot!KH1="","",pivot!KH1)</f>
        <v>thin</v>
      </c>
      <c r="KI1" s="8" t="str">
        <f>IF(pivot!KI1="","",pivot!KI1)</f>
        <v>thin</v>
      </c>
      <c r="KJ1" s="8" t="str">
        <f>IF(pivot!KJ1="","",pivot!KJ1)</f>
        <v>thin</v>
      </c>
      <c r="KK1" s="8" t="str">
        <f>IF(pivot!KK1="","",pivot!KK1)</f>
        <v>thin</v>
      </c>
      <c r="KL1" s="8" t="str">
        <f>IF(pivot!KL1="","",pivot!KL1)</f>
        <v>thin</v>
      </c>
      <c r="KM1" s="8" t="str">
        <f>IF(pivot!KM1="","",pivot!KM1)</f>
        <v>thin</v>
      </c>
      <c r="KN1" s="8" t="str">
        <f>IF(pivot!KN1="","",pivot!KN1)</f>
        <v>thin</v>
      </c>
      <c r="KO1" s="8" t="str">
        <f>IF(pivot!KO1="","",pivot!KO1)</f>
        <v>thin</v>
      </c>
      <c r="KP1" s="8" t="str">
        <f>IF(pivot!KP1="","",pivot!KP1)</f>
        <v>thin</v>
      </c>
      <c r="KQ1" s="8" t="str">
        <f>IF(pivot!KQ1="","",pivot!KQ1)</f>
        <v>thin</v>
      </c>
      <c r="KR1" s="8" t="str">
        <f>IF(pivot!KR1="","",pivot!KR1)</f>
        <v>thin</v>
      </c>
      <c r="KS1" s="8" t="str">
        <f>IF(pivot!KS1="","",pivot!KS1)</f>
        <v>thin</v>
      </c>
      <c r="KT1" s="8" t="str">
        <f>IF(pivot!KT1="","",pivot!KT1)</f>
        <v>thin</v>
      </c>
      <c r="KU1" s="8" t="str">
        <f>IF(pivot!KU1="","",pivot!KU1)</f>
        <v>thin</v>
      </c>
      <c r="KV1" s="8" t="str">
        <f>IF(pivot!KV1="","",pivot!KV1)</f>
        <v>thin</v>
      </c>
      <c r="KW1" s="8" t="str">
        <f>IF(pivot!KW1="","",pivot!KW1)</f>
        <v>thin</v>
      </c>
      <c r="KX1" s="8" t="str">
        <f>IF(pivot!KX1="","",pivot!KX1)</f>
        <v>thin</v>
      </c>
      <c r="KY1" s="8" t="str">
        <f>IF(pivot!KY1="","",pivot!KY1)</f>
        <v>thin</v>
      </c>
      <c r="KZ1" s="8" t="str">
        <f>IF(pivot!KZ1="","",pivot!KZ1)</f>
        <v>thin</v>
      </c>
      <c r="LA1" s="8" t="str">
        <f>IF(pivot!LA1="","",pivot!LA1)</f>
        <v>thin</v>
      </c>
      <c r="LB1" s="8" t="str">
        <f>IF(pivot!LB1="","",pivot!LB1)</f>
        <v>thin</v>
      </c>
      <c r="LC1" s="8" t="str">
        <f>IF(pivot!LC1="","",pivot!LC1)</f>
        <v>thin</v>
      </c>
      <c r="LD1" s="8" t="str">
        <f>IF(pivot!LD1="","",pivot!LD1)</f>
        <v>thin</v>
      </c>
      <c r="LE1" s="8" t="str">
        <f>IF(pivot!LE1="","",pivot!LE1)</f>
        <v>thin</v>
      </c>
      <c r="LF1" s="8" t="str">
        <f>IF(pivot!LF1="","",pivot!LF1)</f>
        <v>thin</v>
      </c>
      <c r="LG1" s="8" t="str">
        <f>IF(pivot!LG1="","",pivot!LG1)</f>
        <v>thin</v>
      </c>
      <c r="LH1" s="8" t="str">
        <f>IF(pivot!LH1="","",pivot!LH1)</f>
        <v>thin</v>
      </c>
      <c r="LI1" s="8" t="str">
        <f>IF(pivot!LI1="","",pivot!LI1)</f>
        <v>thin</v>
      </c>
      <c r="LJ1" s="8" t="str">
        <f>IF(pivot!LJ1="","",pivot!LJ1)</f>
        <v>thin</v>
      </c>
      <c r="LK1" s="8" t="str">
        <f>IF(pivot!LK1="","",pivot!LK1)</f>
        <v>thin</v>
      </c>
      <c r="LL1" s="8" t="str">
        <f>IF(pivot!LL1="","",pivot!LL1)</f>
        <v>thin</v>
      </c>
      <c r="LM1" s="8" t="str">
        <f>IF(pivot!LM1="","",pivot!LM1)</f>
        <v>thin</v>
      </c>
      <c r="LN1" s="8" t="str">
        <f>IF(pivot!LN1="","",pivot!LN1)</f>
        <v>thin</v>
      </c>
      <c r="LO1" s="8" t="str">
        <f>IF(pivot!LO1="","",pivot!LO1)</f>
        <v>thin</v>
      </c>
      <c r="LP1" s="8" t="str">
        <f>IF(pivot!LP1="","",pivot!LP1)</f>
        <v>thin</v>
      </c>
      <c r="LQ1" s="8" t="str">
        <f>IF(pivot!LQ1="","",pivot!LQ1)</f>
        <v>thin</v>
      </c>
      <c r="LR1" s="8" t="str">
        <f>IF(pivot!LR1="","",pivot!LR1)</f>
        <v>thin</v>
      </c>
      <c r="LS1" s="8" t="str">
        <f>IF(pivot!LS1="","",pivot!LS1)</f>
        <v>thin</v>
      </c>
      <c r="LT1" s="8" t="str">
        <f>IF(pivot!LT1="","",pivot!LT1)</f>
        <v>thin</v>
      </c>
      <c r="LU1" s="8" t="str">
        <f>IF(pivot!LU1="","",pivot!LU1)</f>
        <v>thin</v>
      </c>
      <c r="LV1" s="8" t="str">
        <f>IF(pivot!LV1="","",pivot!LV1)</f>
        <v>thin</v>
      </c>
      <c r="LW1" s="8" t="str">
        <f>IF(pivot!LW1="","",pivot!LW1)</f>
        <v>thin</v>
      </c>
      <c r="LX1" s="8" t="str">
        <f>IF(pivot!LX1="","",pivot!LX1)</f>
        <v>thin</v>
      </c>
      <c r="LY1" s="8" t="str">
        <f>IF(pivot!LY1="","",pivot!LY1)</f>
        <v>thin</v>
      </c>
      <c r="LZ1" s="8" t="str">
        <f>IF(pivot!LZ1="","",pivot!LZ1)</f>
        <v>thin</v>
      </c>
      <c r="MA1" s="8" t="str">
        <f>IF(pivot!MA1="","",pivot!MA1)</f>
        <v>thin</v>
      </c>
      <c r="MB1" s="8" t="str">
        <f>IF(pivot!MB1="","",pivot!MB1)</f>
        <v>thin</v>
      </c>
      <c r="MC1" s="8" t="str">
        <f>IF(pivot!MC1="","",pivot!MC1)</f>
        <v>thin</v>
      </c>
      <c r="MD1" s="8" t="str">
        <f>IF(pivot!MD1="","",pivot!MD1)</f>
        <v>thin</v>
      </c>
      <c r="ME1" s="8" t="str">
        <f>IF(pivot!ME1="","",pivot!ME1)</f>
        <v>thin</v>
      </c>
      <c r="MF1" s="8" t="str">
        <f>IF(pivot!MF1="","",pivot!MF1)</f>
        <v>thin</v>
      </c>
      <c r="MG1" s="8" t="str">
        <f>IF(pivot!MG1="","",pivot!MG1)</f>
        <v>thin</v>
      </c>
      <c r="MH1" s="8" t="str">
        <f>IF(pivot!MH1="","",pivot!MH1)</f>
        <v>thin</v>
      </c>
      <c r="MI1" s="8" t="str">
        <f>IF(pivot!MI1="","",pivot!MI1)</f>
        <v>thin</v>
      </c>
      <c r="MJ1" s="8" t="str">
        <f>IF(pivot!MJ1="","",pivot!MJ1)</f>
        <v>thin</v>
      </c>
      <c r="MK1" s="8" t="str">
        <f>IF(pivot!MK1="","",pivot!MK1)</f>
        <v>thin</v>
      </c>
      <c r="ML1" s="8" t="str">
        <f>IF(pivot!ML1="","",pivot!ML1)</f>
        <v>thin</v>
      </c>
      <c r="MM1" s="8" t="str">
        <f>IF(pivot!MM1="","",pivot!MM1)</f>
        <v>thin</v>
      </c>
      <c r="MN1" s="8" t="str">
        <f>IF(pivot!MN1="","",pivot!MN1)</f>
        <v>thin</v>
      </c>
      <c r="MO1" s="8" t="str">
        <f>IF(pivot!MO1="","",pivot!MO1)</f>
        <v>thin</v>
      </c>
      <c r="MP1" s="8" t="str">
        <f>IF(pivot!MP1="","",pivot!MP1)</f>
        <v>thin</v>
      </c>
      <c r="MQ1" s="8" t="str">
        <f>IF(pivot!MQ1="","",pivot!MQ1)</f>
        <v>thin</v>
      </c>
      <c r="MR1" s="8" t="str">
        <f>IF(pivot!MR1="","",pivot!MR1)</f>
        <v>thin</v>
      </c>
      <c r="MS1" s="8" t="str">
        <f>IF(pivot!MS1="","",pivot!MS1)</f>
        <v>thin</v>
      </c>
      <c r="MT1" s="8" t="str">
        <f>IF(pivot!MT1="","",pivot!MT1)</f>
        <v>thin</v>
      </c>
      <c r="MU1" s="8" t="str">
        <f>IF(pivot!MU1="","",pivot!MU1)</f>
        <v>thin</v>
      </c>
      <c r="MV1" s="8" t="str">
        <f>IF(pivot!MV1="","",pivot!MV1)</f>
        <v>thin</v>
      </c>
      <c r="MW1" s="8" t="str">
        <f>IF(pivot!MW1="","",pivot!MW1)</f>
        <v>thin</v>
      </c>
      <c r="MX1" s="8" t="str">
        <f>IF(pivot!MX1="","",pivot!MX1)</f>
        <v>thin</v>
      </c>
      <c r="MY1" s="8" t="str">
        <f>IF(pivot!MY1="","",pivot!MY1)</f>
        <v>thin</v>
      </c>
      <c r="MZ1" s="8" t="str">
        <f>IF(pivot!MZ1="","",pivot!MZ1)</f>
        <v>thin</v>
      </c>
      <c r="NA1" s="8" t="str">
        <f>IF(pivot!NA1="","",pivot!NA1)</f>
        <v>thin</v>
      </c>
      <c r="NB1" s="8" t="str">
        <f>IF(pivot!NB1="","",pivot!NB1)</f>
        <v>thin</v>
      </c>
      <c r="NC1" s="8" t="str">
        <f>IF(pivot!NC1="","",pivot!NC1)</f>
        <v>thin</v>
      </c>
      <c r="ND1" s="8" t="str">
        <f>IF(pivot!ND1="","",pivot!ND1)</f>
        <v>thin</v>
      </c>
      <c r="NE1" s="8" t="str">
        <f>IF(pivot!NE1="","",pivot!NE1)</f>
        <v>thin</v>
      </c>
      <c r="NF1" s="8" t="str">
        <f>IF(pivot!NF1="","",pivot!NF1)</f>
        <v>thin</v>
      </c>
      <c r="NG1" s="8" t="str">
        <f>IF(pivot!NG1="","",pivot!NG1)</f>
        <v>thin</v>
      </c>
      <c r="NH1" s="8" t="str">
        <f>IF(pivot!NH1="","",pivot!NH1)</f>
        <v>thin</v>
      </c>
      <c r="NI1" s="8" t="str">
        <f>IF(pivot!NI1="","",pivot!NI1)</f>
        <v>thin</v>
      </c>
      <c r="NJ1" s="8" t="str">
        <f>IF(pivot!NJ1="","",pivot!NJ1)</f>
        <v>thin</v>
      </c>
      <c r="NK1" s="8" t="str">
        <f>IF(pivot!NK1="","",pivot!NK1)</f>
        <v>thin</v>
      </c>
      <c r="NL1" s="8" t="str">
        <f>IF(pivot!NL1="","",pivot!NL1)</f>
        <v>thin</v>
      </c>
      <c r="NM1" s="8" t="str">
        <f>IF(pivot!NM1="","",pivot!NM1)</f>
        <v>thin</v>
      </c>
      <c r="NN1" s="8" t="str">
        <f>IF(pivot!NN1="","",pivot!NN1)</f>
        <v>thin</v>
      </c>
      <c r="NO1" s="8" t="str">
        <f>IF(pivot!NO1="","",pivot!NO1)</f>
        <v>thin</v>
      </c>
      <c r="NP1" s="8" t="str">
        <f>IF(pivot!NP1="","",pivot!NP1)</f>
        <v>thin</v>
      </c>
      <c r="NQ1" s="8" t="str">
        <f>IF(pivot!NQ1="","",pivot!NQ1)</f>
        <v>thin</v>
      </c>
      <c r="NR1" s="8" t="str">
        <f>IF(pivot!NR1="","",pivot!NR1)</f>
        <v>thin</v>
      </c>
      <c r="NS1" s="8" t="str">
        <f>IF(pivot!NS1="","",pivot!NS1)</f>
        <v>thin</v>
      </c>
      <c r="NT1" s="8" t="str">
        <f>IF(pivot!NT1="","",pivot!NT1)</f>
        <v>thin</v>
      </c>
      <c r="NU1" s="8" t="str">
        <f>IF(pivot!NU1="","",pivot!NU1)</f>
        <v>thin</v>
      </c>
    </row>
    <row r="2" spans="1:385" x14ac:dyDescent="0.25">
      <c r="A2" s="7" t="str">
        <f>IF(pivot!A10="","",pivot!A10)</f>
        <v/>
      </c>
      <c r="B2" s="7" t="str">
        <f>IF(pivot!B10="","",pivot!B10)</f>
        <v/>
      </c>
      <c r="C2" s="7" t="str">
        <f>IF(pivot!C10="","",pivot!C10)</f>
        <v>epyc dgemm blis close CNT</v>
      </c>
      <c r="D2" s="8" t="str">
        <f>IF(pivot!D10="","",pivot!D10)</f>
        <v>epyc dgemm blis close elapsed1Avg</v>
      </c>
      <c r="E2" s="8" t="str">
        <f>IF(pivot!E10="","",pivot!E10)</f>
        <v>epyc dgemm blis close elapsed2Avg</v>
      </c>
      <c r="F2" s="8" t="str">
        <f>IF(pivot!F10="","",pivot!F10)</f>
        <v>epyc dgemm blis close GFLOPS_Avg</v>
      </c>
      <c r="G2" s="8" t="str">
        <f>IF(pivot!G10="","",pivot!G10)</f>
        <v>epyc dgemm blis spread CNT</v>
      </c>
      <c r="H2" s="8" t="str">
        <f>IF(pivot!H10="","",pivot!H10)</f>
        <v>epyc dgemm blis spread elapsed1Avg</v>
      </c>
      <c r="I2" s="8" t="str">
        <f>IF(pivot!I10="","",pivot!I10)</f>
        <v>epyc dgemm blis spread elapsed2Avg</v>
      </c>
      <c r="J2" s="8" t="str">
        <f>IF(pivot!J10="","",pivot!J10)</f>
        <v>epyc dgemm blis spread GFLOPS_Avg</v>
      </c>
      <c r="K2" s="8" t="str">
        <f>IF(pivot!K10="","",pivot!K10)</f>
        <v>epyc dgemm mkl close CNT</v>
      </c>
      <c r="L2" s="8" t="str">
        <f>IF(pivot!L10="","",pivot!L10)</f>
        <v>epyc dgemm mkl close elapsed1Avg</v>
      </c>
      <c r="M2" s="8" t="str">
        <f>IF(pivot!M10="","",pivot!M10)</f>
        <v>epyc dgemm mkl close elapsed2Avg</v>
      </c>
      <c r="N2" s="8" t="str">
        <f>IF(pivot!N10="","",pivot!N10)</f>
        <v>epyc dgemm mkl close GFLOPS_Avg</v>
      </c>
      <c r="O2" s="8" t="str">
        <f>IF(pivot!O10="","",pivot!O10)</f>
        <v>epyc dgemm mkl spread CNT</v>
      </c>
      <c r="P2" s="8" t="str">
        <f>IF(pivot!P10="","",pivot!P10)</f>
        <v>epyc dgemm mkl spread elapsed1Avg</v>
      </c>
      <c r="Q2" s="8" t="str">
        <f>IF(pivot!Q10="","",pivot!Q10)</f>
        <v>epyc dgemm mkl spread elapsed2Avg</v>
      </c>
      <c r="R2" s="8" t="str">
        <f>IF(pivot!R10="","",pivot!R10)</f>
        <v>epyc dgemm mkl spread GFLOPS_Avg</v>
      </c>
      <c r="S2" s="8" t="str">
        <f>IF(pivot!S10="","",pivot!S10)</f>
        <v>epyc dgemm oblas close CNT</v>
      </c>
      <c r="T2" s="8" t="str">
        <f>IF(pivot!T10="","",pivot!T10)</f>
        <v>epyc dgemm oblas close elapsed1Avg</v>
      </c>
      <c r="U2" s="8" t="str">
        <f>IF(pivot!U10="","",pivot!U10)</f>
        <v>epyc dgemm oblas close elapsed2Avg</v>
      </c>
      <c r="V2" s="8" t="str">
        <f>IF(pivot!V10="","",pivot!V10)</f>
        <v>epyc dgemm oblas close GFLOPS_Avg</v>
      </c>
      <c r="W2" s="8" t="str">
        <f>IF(pivot!W10="","",pivot!W10)</f>
        <v>epyc dgemm oblas spread CNT</v>
      </c>
      <c r="X2" s="8" t="str">
        <f>IF(pivot!X10="","",pivot!X10)</f>
        <v>epyc dgemm oblas spread elapsed1Avg</v>
      </c>
      <c r="Y2" s="8" t="str">
        <f>IF(pivot!Y10="","",pivot!Y10)</f>
        <v>epyc dgemm oblas spread elapsed2Avg</v>
      </c>
      <c r="Z2" s="8" t="str">
        <f>IF(pivot!Z10="","",pivot!Z10)</f>
        <v>epyc dgemm oblas spread GFLOPS_Avg</v>
      </c>
      <c r="AA2" s="8" t="str">
        <f>IF(pivot!AA10="","",pivot!AA10)</f>
        <v>epyc sgemm blis close CNT</v>
      </c>
      <c r="AB2" s="8" t="str">
        <f>IF(pivot!AB10="","",pivot!AB10)</f>
        <v>epyc sgemm blis close elapsed1Avg</v>
      </c>
      <c r="AC2" s="8" t="str">
        <f>IF(pivot!AC10="","",pivot!AC10)</f>
        <v>epyc sgemm blis close elapsed2Avg</v>
      </c>
      <c r="AD2" s="8" t="str">
        <f>IF(pivot!AD10="","",pivot!AD10)</f>
        <v>epyc sgemm blis close GFLOPS_Avg</v>
      </c>
      <c r="AE2" s="8" t="str">
        <f>IF(pivot!AE10="","",pivot!AE10)</f>
        <v>epyc sgemm mkl close CNT</v>
      </c>
      <c r="AF2" s="8" t="str">
        <f>IF(pivot!AF10="","",pivot!AF10)</f>
        <v>epyc sgemm mkl close elapsed1Avg</v>
      </c>
      <c r="AG2" s="8" t="str">
        <f>IF(pivot!AG10="","",pivot!AG10)</f>
        <v>epyc sgemm mkl close elapsed2Avg</v>
      </c>
      <c r="AH2" s="8" t="str">
        <f>IF(pivot!AH10="","",pivot!AH10)</f>
        <v>epyc sgemm mkl close GFLOPS_Avg</v>
      </c>
      <c r="AI2" s="8" t="str">
        <f>IF(pivot!AI10="","",pivot!AI10)</f>
        <v>epyc sgemm oblas close CNT</v>
      </c>
      <c r="AJ2" s="8" t="str">
        <f>IF(pivot!AJ10="","",pivot!AJ10)</f>
        <v>epyc sgemm oblas close elapsed1Avg</v>
      </c>
      <c r="AK2" s="8" t="str">
        <f>IF(pivot!AK10="","",pivot!AK10)</f>
        <v>epyc sgemm oblas close elapsed2Avg</v>
      </c>
      <c r="AL2" s="8" t="str">
        <f>IF(pivot!AL10="","",pivot!AL10)</f>
        <v>epyc sgemm oblas close GFLOPS_Avg</v>
      </c>
      <c r="AM2" s="8" t="str">
        <f>IF(pivot!AM10="","",pivot!AM10)</f>
        <v>thin dgemm blis close CNT</v>
      </c>
      <c r="AN2" s="8" t="str">
        <f>IF(pivot!AN10="","",pivot!AN10)</f>
        <v>thin dgemm blis close elapsed1Avg</v>
      </c>
      <c r="AO2" s="8" t="str">
        <f>IF(pivot!AO10="","",pivot!AO10)</f>
        <v>thin dgemm blis close elapsed2Avg</v>
      </c>
      <c r="AP2" s="8" t="str">
        <f>IF(pivot!AP10="","",pivot!AP10)</f>
        <v>thin dgemm blis close GFLOPS_Avg</v>
      </c>
      <c r="AQ2" s="8" t="str">
        <f>IF(pivot!AQ10="","",pivot!AQ10)</f>
        <v>thin dgemm blis spread CNT</v>
      </c>
      <c r="AR2" s="8" t="str">
        <f>IF(pivot!AR10="","",pivot!AR10)</f>
        <v>thin dgemm blis spread elapsed1Avg</v>
      </c>
      <c r="AS2" s="8" t="str">
        <f>IF(pivot!AS10="","",pivot!AS10)</f>
        <v>thin dgemm blis spread elapsed2Avg</v>
      </c>
      <c r="AT2" s="8" t="str">
        <f>IF(pivot!AT10="","",pivot!AT10)</f>
        <v>thin dgemm blis spread GFLOPS_Avg</v>
      </c>
      <c r="AU2" s="8" t="str">
        <f>IF(pivot!AU10="","",pivot!AU10)</f>
        <v>thin dgemm mkl close CNT</v>
      </c>
      <c r="AV2" s="8" t="str">
        <f>IF(pivot!AV10="","",pivot!AV10)</f>
        <v>thin dgemm mkl close elapsed1Avg</v>
      </c>
      <c r="AW2" s="8" t="str">
        <f>IF(pivot!AW10="","",pivot!AW10)</f>
        <v>thin dgemm mkl close elapsed2Avg</v>
      </c>
      <c r="AX2" s="8" t="str">
        <f>IF(pivot!AX10="","",pivot!AX10)</f>
        <v>thin dgemm mkl close GFLOPS_Avg</v>
      </c>
      <c r="AY2" s="8" t="str">
        <f>IF(pivot!AY10="","",pivot!AY10)</f>
        <v>thin dgemm mkl spread CNT</v>
      </c>
      <c r="AZ2" s="8" t="str">
        <f>IF(pivot!AZ10="","",pivot!AZ10)</f>
        <v>thin dgemm mkl spread elapsed1Avg</v>
      </c>
      <c r="BA2" s="8" t="str">
        <f>IF(pivot!BA10="","",pivot!BA10)</f>
        <v>thin dgemm mkl spread elapsed2Avg</v>
      </c>
      <c r="BB2" s="8" t="str">
        <f>IF(pivot!BB10="","",pivot!BB10)</f>
        <v>thin dgemm mkl spread GFLOPS_Avg</v>
      </c>
      <c r="BC2" s="8" t="str">
        <f>IF(pivot!BC10="","",pivot!BC10)</f>
        <v>thin dgemm oblas close CNT</v>
      </c>
      <c r="BD2" s="8" t="str">
        <f>IF(pivot!BD10="","",pivot!BD10)</f>
        <v>thin dgemm oblas close elapsed1Avg</v>
      </c>
      <c r="BE2" s="8" t="str">
        <f>IF(pivot!BE10="","",pivot!BE10)</f>
        <v>thin dgemm oblas close elapsed2Avg</v>
      </c>
      <c r="BF2" s="8" t="str">
        <f>IF(pivot!BF10="","",pivot!BF10)</f>
        <v>thin dgemm oblas close GFLOPS_Avg</v>
      </c>
      <c r="BG2" s="8" t="str">
        <f>IF(pivot!BG10="","",pivot!BG10)</f>
        <v>thin dgemm oblas spread CNT</v>
      </c>
      <c r="BH2" s="8" t="str">
        <f>IF(pivot!BH10="","",pivot!BH10)</f>
        <v>thin dgemm oblas spread elapsed1Avg</v>
      </c>
      <c r="BI2" s="8" t="str">
        <f>IF(pivot!BI10="","",pivot!BI10)</f>
        <v>thin dgemm oblas spread elapsed2Avg</v>
      </c>
      <c r="BJ2" s="8" t="str">
        <f>IF(pivot!BJ10="","",pivot!BJ10)</f>
        <v>thin dgemm oblas spread GFLOPS_Avg</v>
      </c>
      <c r="BK2" s="8" t="str">
        <f>IF(pivot!BK10="","",pivot!BK10)</f>
        <v>thin sgemm blis close CNT</v>
      </c>
      <c r="BL2" s="8" t="str">
        <f>IF(pivot!BL10="","",pivot!BL10)</f>
        <v>thin sgemm blis close elapsed1Avg</v>
      </c>
      <c r="BM2" s="8" t="str">
        <f>IF(pivot!BM10="","",pivot!BM10)</f>
        <v>thin sgemm blis close elapsed2Avg</v>
      </c>
      <c r="BN2" s="8" t="str">
        <f>IF(pivot!BN10="","",pivot!BN10)</f>
        <v>thin sgemm blis close GFLOPS_Avg</v>
      </c>
      <c r="BO2" s="8" t="str">
        <f>IF(pivot!BO10="","",pivot!BO10)</f>
        <v>thin sgemm blis spread CNT</v>
      </c>
      <c r="BP2" s="8" t="str">
        <f>IF(pivot!BP10="","",pivot!BP10)</f>
        <v>thin sgemm blis spread elapsed1Avg</v>
      </c>
      <c r="BQ2" s="8" t="str">
        <f>IF(pivot!BQ10="","",pivot!BQ10)</f>
        <v>thin sgemm blis spread elapsed2Avg</v>
      </c>
      <c r="BR2" s="8" t="str">
        <f>IF(pivot!BR10="","",pivot!BR10)</f>
        <v>thin sgemm blis spread GFLOPS_Avg</v>
      </c>
      <c r="BS2" s="8" t="str">
        <f>IF(pivot!BS10="","",pivot!BS10)</f>
        <v>thin sgemm mkl close CNT</v>
      </c>
      <c r="BT2" s="8" t="str">
        <f>IF(pivot!BT10="","",pivot!BT10)</f>
        <v>thin sgemm mkl close elapsed1Avg</v>
      </c>
      <c r="BU2" s="8" t="str">
        <f>IF(pivot!BU10="","",pivot!BU10)</f>
        <v>thin sgemm mkl close elapsed2Avg</v>
      </c>
      <c r="BV2" s="8" t="str">
        <f>IF(pivot!BV10="","",pivot!BV10)</f>
        <v>thin sgemm mkl close GFLOPS_Avg</v>
      </c>
      <c r="BW2" s="8" t="str">
        <f>IF(pivot!BW10="","",pivot!BW10)</f>
        <v>thin sgemm mkl spread CNT</v>
      </c>
      <c r="BX2" s="8" t="str">
        <f>IF(pivot!BX10="","",pivot!BX10)</f>
        <v>thin sgemm mkl spread elapsed1Avg</v>
      </c>
      <c r="BY2" s="8" t="str">
        <f>IF(pivot!BY10="","",pivot!BY10)</f>
        <v>thin sgemm mkl spread elapsed2Avg</v>
      </c>
      <c r="BZ2" s="8" t="str">
        <f>IF(pivot!BZ10="","",pivot!BZ10)</f>
        <v>thin sgemm mkl spread GFLOPS_Avg</v>
      </c>
      <c r="CA2" s="8" t="str">
        <f>IF(pivot!CA10="","",pivot!CA10)</f>
        <v>thin sgemm oblas close CNT</v>
      </c>
      <c r="CB2" s="8" t="str">
        <f>IF(pivot!CB10="","",pivot!CB10)</f>
        <v>thin sgemm oblas close elapsed1Avg</v>
      </c>
      <c r="CC2" s="8" t="str">
        <f>IF(pivot!CC10="","",pivot!CC10)</f>
        <v>thin sgemm oblas close elapsed2Avg</v>
      </c>
      <c r="CD2" s="8" t="str">
        <f>IF(pivot!CD10="","",pivot!CD10)</f>
        <v>thin sgemm oblas close GFLOPS_Avg</v>
      </c>
      <c r="CE2" s="8" t="str">
        <f>IF(pivot!CE10="","",pivot!CE10)</f>
        <v>thin sgemm oblas spread CNT</v>
      </c>
      <c r="CF2" s="8" t="str">
        <f>IF(pivot!CF10="","",pivot!CF10)</f>
        <v>thin sgemm oblas spread elapsed1Avg</v>
      </c>
      <c r="CG2" s="8" t="str">
        <f>IF(pivot!CG10="","",pivot!CG10)</f>
        <v>thin sgemm oblas spread elapsed2Avg</v>
      </c>
      <c r="CH2" s="8" t="str">
        <f>IF(pivot!CH10="","",pivot!CH10)</f>
        <v>thin sgemm oblas spread GFLOPS_Avg</v>
      </c>
      <c r="CI2" s="8" t="str">
        <f>IF(pivot!CI10="","",pivot!CI10)</f>
        <v>thin sgemm oblas spread GFLOPS_Avg</v>
      </c>
      <c r="CJ2" s="8" t="str">
        <f>IF(pivot!CJ10="","",pivot!CJ10)</f>
        <v>thin sgemm oblas spread GFLOPS_Avg</v>
      </c>
      <c r="CK2" s="8" t="str">
        <f>IF(pivot!CK10="","",pivot!CK10)</f>
        <v>thin sgemm oblas spread GFLOPS_Avg</v>
      </c>
      <c r="CL2" s="8" t="str">
        <f>IF(pivot!CL10="","",pivot!CL10)</f>
        <v>thin sgemm oblas spread GFLOPS_Avg</v>
      </c>
      <c r="CM2" s="8" t="str">
        <f>IF(pivot!CM10="","",pivot!CM10)</f>
        <v>thin sgemm oblas spread GFLOPS_Avg</v>
      </c>
      <c r="CN2" s="8" t="str">
        <f>IF(pivot!CN10="","",pivot!CN10)</f>
        <v>thin sgemm oblas spread GFLOPS_Avg</v>
      </c>
      <c r="CO2" s="8" t="str">
        <f>IF(pivot!CO10="","",pivot!CO10)</f>
        <v>thin sgemm oblas spread GFLOPS_Avg</v>
      </c>
      <c r="CP2" s="8" t="str">
        <f>IF(pivot!CP10="","",pivot!CP10)</f>
        <v>thin sgemm oblas spread GFLOPS_Avg</v>
      </c>
      <c r="CQ2" s="8" t="str">
        <f>IF(pivot!CQ10="","",pivot!CQ10)</f>
        <v>thin sgemm oblas spread GFLOPS_Avg</v>
      </c>
      <c r="CR2" s="8" t="str">
        <f>IF(pivot!CR10="","",pivot!CR10)</f>
        <v>thin sgemm oblas spread GFLOPS_Avg</v>
      </c>
      <c r="CS2" s="8" t="str">
        <f>IF(pivot!CS10="","",pivot!CS10)</f>
        <v>thin sgemm oblas spread GFLOPS_Avg</v>
      </c>
      <c r="CT2" s="8" t="str">
        <f>IF(pivot!CT10="","",pivot!CT10)</f>
        <v>thin sgemm oblas spread GFLOPS_Avg</v>
      </c>
      <c r="CU2" s="8" t="str">
        <f>IF(pivot!CU10="","",pivot!CU10)</f>
        <v>thin sgemm oblas spread GFLOPS_Avg</v>
      </c>
      <c r="CV2" s="8" t="str">
        <f>IF(pivot!CV10="","",pivot!CV10)</f>
        <v>thin sgemm oblas spread GFLOPS_Avg</v>
      </c>
      <c r="CW2" s="8" t="str">
        <f>IF(pivot!CW10="","",pivot!CW10)</f>
        <v>thin sgemm oblas spread GFLOPS_Avg</v>
      </c>
      <c r="CX2" s="8" t="str">
        <f>IF(pivot!CX10="","",pivot!CX10)</f>
        <v>thin sgemm oblas spread GFLOPS_Avg</v>
      </c>
      <c r="CY2" s="8" t="str">
        <f>IF(pivot!CY10="","",pivot!CY10)</f>
        <v>thin sgemm oblas spread GFLOPS_Avg</v>
      </c>
      <c r="CZ2" s="8" t="str">
        <f>IF(pivot!CZ10="","",pivot!CZ10)</f>
        <v>thin sgemm oblas spread GFLOPS_Avg</v>
      </c>
      <c r="DA2" s="8" t="str">
        <f>IF(pivot!DA10="","",pivot!DA10)</f>
        <v>thin sgemm oblas spread GFLOPS_Avg</v>
      </c>
      <c r="DB2" s="8" t="str">
        <f>IF(pivot!DB10="","",pivot!DB10)</f>
        <v>thin sgemm oblas spread GFLOPS_Avg</v>
      </c>
      <c r="DC2" s="8" t="str">
        <f>IF(pivot!DC10="","",pivot!DC10)</f>
        <v>thin sgemm oblas spread GFLOPS_Avg</v>
      </c>
      <c r="DD2" s="8" t="str">
        <f>IF(pivot!DD10="","",pivot!DD10)</f>
        <v>thin sgemm oblas spread GFLOPS_Avg</v>
      </c>
      <c r="DE2" s="8" t="str">
        <f>IF(pivot!DE10="","",pivot!DE10)</f>
        <v>thin sgemm oblas spread GFLOPS_Avg</v>
      </c>
      <c r="DF2" s="8" t="str">
        <f>IF(pivot!DF10="","",pivot!DF10)</f>
        <v>thin sgemm oblas spread GFLOPS_Avg</v>
      </c>
      <c r="DG2" s="8" t="str">
        <f>IF(pivot!DG10="","",pivot!DG10)</f>
        <v>thin sgemm oblas spread GFLOPS_Avg</v>
      </c>
      <c r="DH2" s="8" t="str">
        <f>IF(pivot!DH10="","",pivot!DH10)</f>
        <v>thin sgemm oblas spread GFLOPS_Avg</v>
      </c>
      <c r="DI2" s="8" t="str">
        <f>IF(pivot!DI10="","",pivot!DI10)</f>
        <v>thin sgemm oblas spread GFLOPS_Avg</v>
      </c>
      <c r="DJ2" s="8" t="str">
        <f>IF(pivot!DJ10="","",pivot!DJ10)</f>
        <v>thin sgemm oblas spread GFLOPS_Avg</v>
      </c>
      <c r="DK2" s="8" t="str">
        <f>IF(pivot!DK10="","",pivot!DK10)</f>
        <v>thin sgemm oblas spread GFLOPS_Avg</v>
      </c>
      <c r="DL2" s="8" t="str">
        <f>IF(pivot!DL10="","",pivot!DL10)</f>
        <v>thin sgemm oblas spread GFLOPS_Avg</v>
      </c>
      <c r="DM2" s="8" t="str">
        <f>IF(pivot!DM10="","",pivot!DM10)</f>
        <v>thin sgemm oblas spread GFLOPS_Avg</v>
      </c>
      <c r="DN2" s="8" t="str">
        <f>IF(pivot!DN10="","",pivot!DN10)</f>
        <v>thin sgemm oblas spread GFLOPS_Avg</v>
      </c>
      <c r="DO2" s="8" t="str">
        <f>IF(pivot!DO10="","",pivot!DO10)</f>
        <v>thin sgemm oblas spread GFLOPS_Avg</v>
      </c>
      <c r="DP2" s="8" t="str">
        <f>IF(pivot!DP10="","",pivot!DP10)</f>
        <v>thin sgemm oblas spread GFLOPS_Avg</v>
      </c>
      <c r="DQ2" s="8" t="str">
        <f>IF(pivot!DQ10="","",pivot!DQ10)</f>
        <v>thin sgemm oblas spread GFLOPS_Avg</v>
      </c>
      <c r="DR2" s="8" t="str">
        <f>IF(pivot!DR10="","",pivot!DR10)</f>
        <v>thin sgemm oblas spread GFLOPS_Avg</v>
      </c>
      <c r="DS2" s="8" t="str">
        <f>IF(pivot!DS10="","",pivot!DS10)</f>
        <v>thin sgemm oblas spread GFLOPS_Avg</v>
      </c>
      <c r="DT2" s="8" t="str">
        <f>IF(pivot!DT10="","",pivot!DT10)</f>
        <v>thin sgemm oblas spread GFLOPS_Avg</v>
      </c>
      <c r="DU2" s="8" t="str">
        <f>IF(pivot!DU10="","",pivot!DU10)</f>
        <v>thin sgemm oblas spread GFLOPS_Avg</v>
      </c>
      <c r="DV2" s="8" t="str">
        <f>IF(pivot!DV10="","",pivot!DV10)</f>
        <v>thin sgemm oblas spread GFLOPS_Avg</v>
      </c>
      <c r="DW2" s="8" t="str">
        <f>IF(pivot!DW10="","",pivot!DW10)</f>
        <v>thin sgemm oblas spread GFLOPS_Avg</v>
      </c>
      <c r="DX2" s="8" t="str">
        <f>IF(pivot!DX10="","",pivot!DX10)</f>
        <v>thin sgemm oblas spread GFLOPS_Avg</v>
      </c>
      <c r="DY2" s="8" t="str">
        <f>IF(pivot!DY10="","",pivot!DY10)</f>
        <v>thin sgemm oblas spread GFLOPS_Avg</v>
      </c>
      <c r="DZ2" s="8" t="str">
        <f>IF(pivot!DZ10="","",pivot!DZ10)</f>
        <v>thin sgemm oblas spread GFLOPS_Avg</v>
      </c>
      <c r="EA2" s="8" t="str">
        <f>IF(pivot!EA10="","",pivot!EA10)</f>
        <v>thin sgemm oblas spread GFLOPS_Avg</v>
      </c>
      <c r="EB2" s="8" t="str">
        <f>IF(pivot!EB10="","",pivot!EB10)</f>
        <v>thin sgemm oblas spread GFLOPS_Avg</v>
      </c>
      <c r="EC2" s="8" t="str">
        <f>IF(pivot!EC10="","",pivot!EC10)</f>
        <v>thin sgemm oblas spread GFLOPS_Avg</v>
      </c>
      <c r="ED2" s="8" t="str">
        <f>IF(pivot!ED10="","",pivot!ED10)</f>
        <v>thin sgemm oblas spread GFLOPS_Avg</v>
      </c>
      <c r="EE2" s="8" t="str">
        <f>IF(pivot!EE10="","",pivot!EE10)</f>
        <v>thin sgemm oblas spread GFLOPS_Avg</v>
      </c>
      <c r="EF2" s="8" t="str">
        <f>IF(pivot!EF10="","",pivot!EF10)</f>
        <v>thin sgemm oblas spread GFLOPS_Avg</v>
      </c>
      <c r="EG2" s="8" t="str">
        <f>IF(pivot!EG10="","",pivot!EG10)</f>
        <v>thin sgemm oblas spread GFLOPS_Avg</v>
      </c>
      <c r="EH2" s="8" t="str">
        <f>IF(pivot!EH10="","",pivot!EH10)</f>
        <v>thin sgemm oblas spread GFLOPS_Avg</v>
      </c>
      <c r="EI2" s="8" t="str">
        <f>IF(pivot!EI10="","",pivot!EI10)</f>
        <v>thin sgemm oblas spread GFLOPS_Avg</v>
      </c>
      <c r="EJ2" s="8" t="str">
        <f>IF(pivot!EJ10="","",pivot!EJ10)</f>
        <v>thin sgemm oblas spread GFLOPS_Avg</v>
      </c>
      <c r="EK2" s="8" t="str">
        <f>IF(pivot!EK10="","",pivot!EK10)</f>
        <v>thin sgemm oblas spread GFLOPS_Avg</v>
      </c>
      <c r="EL2" s="8" t="str">
        <f>IF(pivot!EL10="","",pivot!EL10)</f>
        <v>thin sgemm oblas spread GFLOPS_Avg</v>
      </c>
      <c r="EM2" s="8" t="str">
        <f>IF(pivot!EM10="","",pivot!EM10)</f>
        <v>thin sgemm oblas spread GFLOPS_Avg</v>
      </c>
      <c r="EN2" s="8" t="str">
        <f>IF(pivot!EN10="","",pivot!EN10)</f>
        <v>thin sgemm oblas spread GFLOPS_Avg</v>
      </c>
      <c r="EO2" s="8" t="str">
        <f>IF(pivot!EO10="","",pivot!EO10)</f>
        <v>thin sgemm oblas spread GFLOPS_Avg</v>
      </c>
      <c r="EP2" s="8" t="str">
        <f>IF(pivot!EP10="","",pivot!EP10)</f>
        <v>thin sgemm oblas spread GFLOPS_Avg</v>
      </c>
      <c r="EQ2" s="8" t="str">
        <f>IF(pivot!EQ10="","",pivot!EQ10)</f>
        <v>thin sgemm oblas spread GFLOPS_Avg</v>
      </c>
      <c r="ER2" s="8" t="str">
        <f>IF(pivot!ER10="","",pivot!ER10)</f>
        <v>thin sgemm oblas spread GFLOPS_Avg</v>
      </c>
      <c r="ES2" s="8" t="str">
        <f>IF(pivot!ES10="","",pivot!ES10)</f>
        <v>thin sgemm oblas spread GFLOPS_Avg</v>
      </c>
      <c r="ET2" s="8" t="str">
        <f>IF(pivot!ET10="","",pivot!ET10)</f>
        <v>thin sgemm oblas spread GFLOPS_Avg</v>
      </c>
      <c r="EU2" s="8" t="str">
        <f>IF(pivot!EU10="","",pivot!EU10)</f>
        <v>thin sgemm oblas spread GFLOPS_Avg</v>
      </c>
      <c r="EV2" s="8" t="str">
        <f>IF(pivot!EV10="","",pivot!EV10)</f>
        <v>thin sgemm oblas spread GFLOPS_Avg</v>
      </c>
      <c r="EW2" s="8" t="str">
        <f>IF(pivot!EW10="","",pivot!EW10)</f>
        <v>thin sgemm oblas spread GFLOPS_Avg</v>
      </c>
      <c r="EX2" s="8" t="str">
        <f>IF(pivot!EX10="","",pivot!EX10)</f>
        <v>thin sgemm oblas spread GFLOPS_Avg</v>
      </c>
      <c r="EY2" s="8" t="str">
        <f>IF(pivot!EY10="","",pivot!EY10)</f>
        <v>thin sgemm oblas spread GFLOPS_Avg</v>
      </c>
      <c r="EZ2" s="8" t="str">
        <f>IF(pivot!EZ10="","",pivot!EZ10)</f>
        <v>thin sgemm oblas spread GFLOPS_Avg</v>
      </c>
      <c r="FA2" s="8" t="str">
        <f>IF(pivot!FA10="","",pivot!FA10)</f>
        <v>thin sgemm oblas spread GFLOPS_Avg</v>
      </c>
      <c r="FB2" s="8" t="str">
        <f>IF(pivot!FB10="","",pivot!FB10)</f>
        <v>thin sgemm oblas spread GFLOPS_Avg</v>
      </c>
      <c r="FC2" s="8" t="str">
        <f>IF(pivot!FC10="","",pivot!FC10)</f>
        <v>thin sgemm oblas spread GFLOPS_Avg</v>
      </c>
      <c r="FD2" s="8" t="str">
        <f>IF(pivot!FD10="","",pivot!FD10)</f>
        <v>thin sgemm oblas spread GFLOPS_Avg</v>
      </c>
      <c r="FE2" s="8" t="str">
        <f>IF(pivot!FE10="","",pivot!FE10)</f>
        <v>thin sgemm oblas spread GFLOPS_Avg</v>
      </c>
      <c r="FF2" s="8" t="str">
        <f>IF(pivot!FF10="","",pivot!FF10)</f>
        <v>thin sgemm oblas spread GFLOPS_Avg</v>
      </c>
      <c r="FG2" s="8" t="str">
        <f>IF(pivot!FG10="","",pivot!FG10)</f>
        <v>thin sgemm oblas spread GFLOPS_Avg</v>
      </c>
      <c r="FH2" s="8" t="str">
        <f>IF(pivot!FH10="","",pivot!FH10)</f>
        <v>thin sgemm oblas spread GFLOPS_Avg</v>
      </c>
      <c r="FI2" s="8" t="str">
        <f>IF(pivot!FI10="","",pivot!FI10)</f>
        <v>thin sgemm oblas spread GFLOPS_Avg</v>
      </c>
      <c r="FJ2" s="8" t="str">
        <f>IF(pivot!FJ10="","",pivot!FJ10)</f>
        <v>thin sgemm oblas spread GFLOPS_Avg</v>
      </c>
      <c r="FK2" s="8" t="str">
        <f>IF(pivot!FK10="","",pivot!FK10)</f>
        <v>thin sgemm oblas spread GFLOPS_Avg</v>
      </c>
      <c r="FL2" s="8" t="str">
        <f>IF(pivot!FL10="","",pivot!FL10)</f>
        <v>thin sgemm oblas spread GFLOPS_Avg</v>
      </c>
      <c r="FM2" s="8" t="str">
        <f>IF(pivot!FM10="","",pivot!FM10)</f>
        <v>thin sgemm oblas spread GFLOPS_Avg</v>
      </c>
      <c r="FN2" s="8" t="str">
        <f>IF(pivot!FN10="","",pivot!FN10)</f>
        <v>thin sgemm oblas spread GFLOPS_Avg</v>
      </c>
      <c r="FO2" s="8" t="str">
        <f>IF(pivot!FO10="","",pivot!FO10)</f>
        <v>thin sgemm oblas spread GFLOPS_Avg</v>
      </c>
      <c r="FP2" s="8" t="str">
        <f>IF(pivot!FP10="","",pivot!FP10)</f>
        <v>thin sgemm oblas spread GFLOPS_Avg</v>
      </c>
      <c r="FQ2" s="8" t="str">
        <f>IF(pivot!FQ10="","",pivot!FQ10)</f>
        <v>thin sgemm oblas spread GFLOPS_Avg</v>
      </c>
      <c r="FR2" s="8" t="str">
        <f>IF(pivot!FR10="","",pivot!FR10)</f>
        <v>thin sgemm oblas spread GFLOPS_Avg</v>
      </c>
      <c r="FS2" s="8" t="str">
        <f>IF(pivot!FS10="","",pivot!FS10)</f>
        <v>thin sgemm oblas spread GFLOPS_Avg</v>
      </c>
      <c r="FT2" s="8" t="str">
        <f>IF(pivot!FT10="","",pivot!FT10)</f>
        <v>thin sgemm oblas spread GFLOPS_Avg</v>
      </c>
      <c r="FU2" s="8" t="str">
        <f>IF(pivot!FU10="","",pivot!FU10)</f>
        <v>thin sgemm oblas spread GFLOPS_Avg</v>
      </c>
      <c r="FV2" s="8" t="str">
        <f>IF(pivot!FV10="","",pivot!FV10)</f>
        <v>thin sgemm oblas spread GFLOPS_Avg</v>
      </c>
      <c r="FW2" s="8" t="str">
        <f>IF(pivot!FW10="","",pivot!FW10)</f>
        <v>thin sgemm oblas spread GFLOPS_Avg</v>
      </c>
      <c r="FX2" s="8" t="str">
        <f>IF(pivot!FX10="","",pivot!FX10)</f>
        <v>thin sgemm oblas spread GFLOPS_Avg</v>
      </c>
      <c r="FY2" s="8" t="str">
        <f>IF(pivot!FY10="","",pivot!FY10)</f>
        <v>thin sgemm oblas spread GFLOPS_Avg</v>
      </c>
      <c r="FZ2" s="8" t="str">
        <f>IF(pivot!FZ10="","",pivot!FZ10)</f>
        <v>thin sgemm oblas spread GFLOPS_Avg</v>
      </c>
      <c r="GA2" s="8" t="str">
        <f>IF(pivot!GA10="","",pivot!GA10)</f>
        <v>thin sgemm oblas spread GFLOPS_Avg</v>
      </c>
      <c r="GB2" s="8" t="str">
        <f>IF(pivot!GB10="","",pivot!GB10)</f>
        <v>thin sgemm oblas spread GFLOPS_Avg</v>
      </c>
      <c r="GC2" s="8" t="str">
        <f>IF(pivot!GC10="","",pivot!GC10)</f>
        <v>thin sgemm oblas spread GFLOPS_Avg</v>
      </c>
      <c r="GD2" s="8" t="str">
        <f>IF(pivot!GD10="","",pivot!GD10)</f>
        <v>thin sgemm oblas spread GFLOPS_Avg</v>
      </c>
      <c r="GE2" s="8" t="str">
        <f>IF(pivot!GE10="","",pivot!GE10)</f>
        <v>thin sgemm oblas spread GFLOPS_Avg</v>
      </c>
      <c r="GF2" s="8" t="str">
        <f>IF(pivot!GF10="","",pivot!GF10)</f>
        <v>thin sgemm oblas spread GFLOPS_Avg</v>
      </c>
      <c r="GG2" s="8" t="str">
        <f>IF(pivot!GG10="","",pivot!GG10)</f>
        <v>thin sgemm oblas spread GFLOPS_Avg</v>
      </c>
      <c r="GH2" s="8" t="str">
        <f>IF(pivot!GH10="","",pivot!GH10)</f>
        <v>thin sgemm oblas spread GFLOPS_Avg</v>
      </c>
      <c r="GI2" s="8" t="str">
        <f>IF(pivot!GI10="","",pivot!GI10)</f>
        <v>thin sgemm oblas spread GFLOPS_Avg</v>
      </c>
      <c r="GJ2" s="8" t="str">
        <f>IF(pivot!GJ10="","",pivot!GJ10)</f>
        <v>thin sgemm oblas spread GFLOPS_Avg</v>
      </c>
      <c r="GK2" s="8" t="str">
        <f>IF(pivot!GK10="","",pivot!GK10)</f>
        <v>thin sgemm oblas spread GFLOPS_Avg</v>
      </c>
      <c r="GL2" s="8" t="str">
        <f>IF(pivot!GL10="","",pivot!GL10)</f>
        <v>thin sgemm oblas spread GFLOPS_Avg</v>
      </c>
      <c r="GM2" s="8" t="str">
        <f>IF(pivot!GM10="","",pivot!GM10)</f>
        <v>thin sgemm oblas spread GFLOPS_Avg</v>
      </c>
      <c r="GN2" s="8" t="str">
        <f>IF(pivot!GN10="","",pivot!GN10)</f>
        <v>thin sgemm oblas spread GFLOPS_Avg</v>
      </c>
      <c r="GO2" s="8" t="str">
        <f>IF(pivot!GO10="","",pivot!GO10)</f>
        <v>thin sgemm oblas spread GFLOPS_Avg</v>
      </c>
      <c r="GP2" s="8" t="str">
        <f>IF(pivot!GP10="","",pivot!GP10)</f>
        <v>thin sgemm oblas spread GFLOPS_Avg</v>
      </c>
      <c r="GQ2" s="8" t="str">
        <f>IF(pivot!GQ10="","",pivot!GQ10)</f>
        <v>thin sgemm oblas spread GFLOPS_Avg</v>
      </c>
      <c r="GR2" s="8" t="str">
        <f>IF(pivot!GR10="","",pivot!GR10)</f>
        <v>thin sgemm oblas spread GFLOPS_Avg</v>
      </c>
      <c r="GS2" s="8" t="str">
        <f>IF(pivot!GS10="","",pivot!GS10)</f>
        <v>thin sgemm oblas spread GFLOPS_Avg</v>
      </c>
      <c r="GT2" s="8" t="str">
        <f>IF(pivot!GT10="","",pivot!GT10)</f>
        <v>thin sgemm oblas spread GFLOPS_Avg</v>
      </c>
      <c r="GU2" s="8" t="str">
        <f>IF(pivot!GU10="","",pivot!GU10)</f>
        <v>thin sgemm oblas spread GFLOPS_Avg</v>
      </c>
      <c r="GV2" s="8" t="str">
        <f>IF(pivot!GV10="","",pivot!GV10)</f>
        <v>thin sgemm oblas spread GFLOPS_Avg</v>
      </c>
      <c r="GW2" s="8" t="str">
        <f>IF(pivot!GW10="","",pivot!GW10)</f>
        <v>thin sgemm oblas spread GFLOPS_Avg</v>
      </c>
      <c r="GX2" s="8" t="str">
        <f>IF(pivot!GX10="","",pivot!GX10)</f>
        <v>thin sgemm oblas spread GFLOPS_Avg</v>
      </c>
      <c r="GY2" s="8" t="str">
        <f>IF(pivot!GY10="","",pivot!GY10)</f>
        <v>thin sgemm oblas spread GFLOPS_Avg</v>
      </c>
      <c r="GZ2" s="8" t="str">
        <f>IF(pivot!GZ10="","",pivot!GZ10)</f>
        <v>thin sgemm oblas spread GFLOPS_Avg</v>
      </c>
      <c r="HA2" s="8" t="str">
        <f>IF(pivot!HA10="","",pivot!HA10)</f>
        <v>thin sgemm oblas spread GFLOPS_Avg</v>
      </c>
      <c r="HB2" s="8" t="str">
        <f>IF(pivot!HB10="","",pivot!HB10)</f>
        <v>thin sgemm oblas spread GFLOPS_Avg</v>
      </c>
      <c r="HC2" s="8" t="str">
        <f>IF(pivot!HC10="","",pivot!HC10)</f>
        <v>thin sgemm oblas spread GFLOPS_Avg</v>
      </c>
      <c r="HD2" s="8" t="str">
        <f>IF(pivot!HD10="","",pivot!HD10)</f>
        <v>thin sgemm oblas spread GFLOPS_Avg</v>
      </c>
      <c r="HE2" s="8" t="str">
        <f>IF(pivot!HE10="","",pivot!HE10)</f>
        <v>thin sgemm oblas spread GFLOPS_Avg</v>
      </c>
      <c r="HF2" s="8" t="str">
        <f>IF(pivot!HF10="","",pivot!HF10)</f>
        <v>thin sgemm oblas spread GFLOPS_Avg</v>
      </c>
      <c r="HG2" s="8" t="str">
        <f>IF(pivot!HG10="","",pivot!HG10)</f>
        <v>thin sgemm oblas spread GFLOPS_Avg</v>
      </c>
      <c r="HH2" s="8" t="str">
        <f>IF(pivot!HH10="","",pivot!HH10)</f>
        <v>thin sgemm oblas spread GFLOPS_Avg</v>
      </c>
      <c r="HI2" s="8" t="str">
        <f>IF(pivot!HI10="","",pivot!HI10)</f>
        <v>thin sgemm oblas spread GFLOPS_Avg</v>
      </c>
      <c r="HJ2" s="8" t="str">
        <f>IF(pivot!HJ10="","",pivot!HJ10)</f>
        <v>thin sgemm oblas spread GFLOPS_Avg</v>
      </c>
      <c r="HK2" s="8" t="str">
        <f>IF(pivot!HK10="","",pivot!HK10)</f>
        <v>thin sgemm oblas spread GFLOPS_Avg</v>
      </c>
      <c r="HL2" s="8" t="str">
        <f>IF(pivot!HL10="","",pivot!HL10)</f>
        <v>thin sgemm oblas spread GFLOPS_Avg</v>
      </c>
      <c r="HM2" s="8" t="str">
        <f>IF(pivot!HM10="","",pivot!HM10)</f>
        <v>thin sgemm oblas spread GFLOPS_Avg</v>
      </c>
      <c r="HN2" s="8" t="str">
        <f>IF(pivot!HN10="","",pivot!HN10)</f>
        <v>thin sgemm oblas spread GFLOPS_Avg</v>
      </c>
      <c r="HO2" s="8" t="str">
        <f>IF(pivot!HO10="","",pivot!HO10)</f>
        <v>thin sgemm oblas spread GFLOPS_Avg</v>
      </c>
      <c r="HP2" s="8" t="str">
        <f>IF(pivot!HP10="","",pivot!HP10)</f>
        <v>thin sgemm oblas spread GFLOPS_Avg</v>
      </c>
      <c r="HQ2" s="8" t="str">
        <f>IF(pivot!HQ10="","",pivot!HQ10)</f>
        <v>thin sgemm oblas spread GFLOPS_Avg</v>
      </c>
      <c r="HR2" s="8" t="str">
        <f>IF(pivot!HR10="","",pivot!HR10)</f>
        <v>thin sgemm oblas spread GFLOPS_Avg</v>
      </c>
      <c r="HS2" s="8" t="str">
        <f>IF(pivot!HS10="","",pivot!HS10)</f>
        <v>thin sgemm oblas spread GFLOPS_Avg</v>
      </c>
      <c r="HT2" s="8" t="str">
        <f>IF(pivot!HT10="","",pivot!HT10)</f>
        <v>thin sgemm oblas spread GFLOPS_Avg</v>
      </c>
      <c r="HU2" s="8" t="str">
        <f>IF(pivot!HU10="","",pivot!HU10)</f>
        <v>thin sgemm oblas spread GFLOPS_Avg</v>
      </c>
      <c r="HV2" s="8" t="str">
        <f>IF(pivot!HV10="","",pivot!HV10)</f>
        <v>thin sgemm oblas spread GFLOPS_Avg</v>
      </c>
      <c r="HW2" s="8" t="str">
        <f>IF(pivot!HW10="","",pivot!HW10)</f>
        <v>thin sgemm oblas spread GFLOPS_Avg</v>
      </c>
      <c r="HX2" s="8" t="str">
        <f>IF(pivot!HX10="","",pivot!HX10)</f>
        <v>thin sgemm oblas spread GFLOPS_Avg</v>
      </c>
      <c r="HY2" s="8" t="str">
        <f>IF(pivot!HY10="","",pivot!HY10)</f>
        <v>thin sgemm oblas spread GFLOPS_Avg</v>
      </c>
      <c r="HZ2" s="8" t="str">
        <f>IF(pivot!HZ10="","",pivot!HZ10)</f>
        <v>thin sgemm oblas spread GFLOPS_Avg</v>
      </c>
      <c r="IA2" s="8" t="str">
        <f>IF(pivot!IA10="","",pivot!IA10)</f>
        <v>thin sgemm oblas spread GFLOPS_Avg</v>
      </c>
      <c r="IB2" s="8" t="str">
        <f>IF(pivot!IB10="","",pivot!IB10)</f>
        <v>thin sgemm oblas spread GFLOPS_Avg</v>
      </c>
      <c r="IC2" s="8" t="str">
        <f>IF(pivot!IC10="","",pivot!IC10)</f>
        <v>thin sgemm oblas spread GFLOPS_Avg</v>
      </c>
      <c r="ID2" s="8" t="str">
        <f>IF(pivot!ID10="","",pivot!ID10)</f>
        <v>thin sgemm oblas spread GFLOPS_Avg</v>
      </c>
      <c r="IE2" s="8" t="str">
        <f>IF(pivot!IE10="","",pivot!IE10)</f>
        <v>thin sgemm oblas spread GFLOPS_Avg</v>
      </c>
      <c r="IF2" s="8" t="str">
        <f>IF(pivot!IF10="","",pivot!IF10)</f>
        <v>thin sgemm oblas spread GFLOPS_Avg</v>
      </c>
      <c r="IG2" s="8" t="str">
        <f>IF(pivot!IG10="","",pivot!IG10)</f>
        <v>thin sgemm oblas spread GFLOPS_Avg</v>
      </c>
      <c r="IH2" s="8" t="str">
        <f>IF(pivot!IH10="","",pivot!IH10)</f>
        <v>thin sgemm oblas spread GFLOPS_Avg</v>
      </c>
      <c r="II2" s="8" t="str">
        <f>IF(pivot!II10="","",pivot!II10)</f>
        <v>thin sgemm oblas spread GFLOPS_Avg</v>
      </c>
      <c r="IJ2" s="8" t="str">
        <f>IF(pivot!IJ10="","",pivot!IJ10)</f>
        <v>thin sgemm oblas spread GFLOPS_Avg</v>
      </c>
      <c r="IK2" s="8" t="str">
        <f>IF(pivot!IK10="","",pivot!IK10)</f>
        <v>thin sgemm oblas spread GFLOPS_Avg</v>
      </c>
      <c r="IL2" s="8" t="str">
        <f>IF(pivot!IL10="","",pivot!IL10)</f>
        <v>thin sgemm oblas spread GFLOPS_Avg</v>
      </c>
      <c r="IM2" s="8" t="str">
        <f>IF(pivot!IM10="","",pivot!IM10)</f>
        <v>thin sgemm oblas spread GFLOPS_Avg</v>
      </c>
      <c r="IN2" s="8" t="str">
        <f>IF(pivot!IN10="","",pivot!IN10)</f>
        <v>thin sgemm oblas spread GFLOPS_Avg</v>
      </c>
      <c r="IO2" s="8" t="str">
        <f>IF(pivot!IO10="","",pivot!IO10)</f>
        <v>thin sgemm oblas spread GFLOPS_Avg</v>
      </c>
      <c r="IP2" s="8" t="str">
        <f>IF(pivot!IP10="","",pivot!IP10)</f>
        <v>thin sgemm oblas spread GFLOPS_Avg</v>
      </c>
      <c r="IQ2" s="8" t="str">
        <f>IF(pivot!IQ10="","",pivot!IQ10)</f>
        <v>thin sgemm oblas spread GFLOPS_Avg</v>
      </c>
      <c r="IR2" s="8" t="str">
        <f>IF(pivot!IR10="","",pivot!IR10)</f>
        <v>thin sgemm oblas spread GFLOPS_Avg</v>
      </c>
      <c r="IS2" s="8" t="str">
        <f>IF(pivot!IS10="","",pivot!IS10)</f>
        <v>thin sgemm oblas spread GFLOPS_Avg</v>
      </c>
      <c r="IT2" s="8" t="str">
        <f>IF(pivot!IT10="","",pivot!IT10)</f>
        <v>thin sgemm oblas spread GFLOPS_Avg</v>
      </c>
      <c r="IU2" s="8" t="str">
        <f>IF(pivot!IU10="","",pivot!IU10)</f>
        <v>thin sgemm oblas spread GFLOPS_Avg</v>
      </c>
      <c r="IV2" s="8" t="str">
        <f>IF(pivot!IV10="","",pivot!IV10)</f>
        <v>thin sgemm oblas spread GFLOPS_Avg</v>
      </c>
      <c r="IW2" s="8" t="str">
        <f>IF(pivot!IW10="","",pivot!IW10)</f>
        <v>thin sgemm oblas spread GFLOPS_Avg</v>
      </c>
      <c r="IX2" s="8" t="str">
        <f>IF(pivot!IX10="","",pivot!IX10)</f>
        <v>thin sgemm oblas spread GFLOPS_Avg</v>
      </c>
      <c r="IY2" s="8" t="str">
        <f>IF(pivot!IY10="","",pivot!IY10)</f>
        <v>thin sgemm oblas spread GFLOPS_Avg</v>
      </c>
      <c r="IZ2" s="8" t="str">
        <f>IF(pivot!IZ10="","",pivot!IZ10)</f>
        <v>thin sgemm oblas spread GFLOPS_Avg</v>
      </c>
      <c r="JA2" s="8" t="str">
        <f>IF(pivot!JA10="","",pivot!JA10)</f>
        <v>thin sgemm oblas spread GFLOPS_Avg</v>
      </c>
      <c r="JB2" s="8" t="str">
        <f>IF(pivot!JB10="","",pivot!JB10)</f>
        <v>thin sgemm oblas spread GFLOPS_Avg</v>
      </c>
      <c r="JC2" s="8" t="str">
        <f>IF(pivot!JC10="","",pivot!JC10)</f>
        <v>thin sgemm oblas spread GFLOPS_Avg</v>
      </c>
      <c r="JD2" s="8" t="str">
        <f>IF(pivot!JD10="","",pivot!JD10)</f>
        <v>thin sgemm oblas spread GFLOPS_Avg</v>
      </c>
      <c r="JE2" s="8" t="str">
        <f>IF(pivot!JE10="","",pivot!JE10)</f>
        <v>thin sgemm oblas spread GFLOPS_Avg</v>
      </c>
      <c r="JF2" s="8" t="str">
        <f>IF(pivot!JF10="","",pivot!JF10)</f>
        <v>thin sgemm oblas spread GFLOPS_Avg</v>
      </c>
      <c r="JG2" s="8" t="str">
        <f>IF(pivot!JG10="","",pivot!JG10)</f>
        <v>thin sgemm oblas spread GFLOPS_Avg</v>
      </c>
      <c r="JH2" s="8" t="str">
        <f>IF(pivot!JH10="","",pivot!JH10)</f>
        <v>thin sgemm oblas spread GFLOPS_Avg</v>
      </c>
      <c r="JI2" s="8" t="str">
        <f>IF(pivot!JI10="","",pivot!JI10)</f>
        <v>thin sgemm oblas spread GFLOPS_Avg</v>
      </c>
      <c r="JJ2" s="8" t="str">
        <f>IF(pivot!JJ10="","",pivot!JJ10)</f>
        <v>thin sgemm oblas spread GFLOPS_Avg</v>
      </c>
      <c r="JK2" s="8" t="str">
        <f>IF(pivot!JK10="","",pivot!JK10)</f>
        <v>thin sgemm oblas spread GFLOPS_Avg</v>
      </c>
      <c r="JL2" s="8" t="str">
        <f>IF(pivot!JL10="","",pivot!JL10)</f>
        <v>thin sgemm oblas spread GFLOPS_Avg</v>
      </c>
      <c r="JM2" s="8" t="str">
        <f>IF(pivot!JM10="","",pivot!JM10)</f>
        <v>thin sgemm oblas spread GFLOPS_Avg</v>
      </c>
      <c r="JN2" s="8" t="str">
        <f>IF(pivot!JN10="","",pivot!JN10)</f>
        <v>thin sgemm oblas spread GFLOPS_Avg</v>
      </c>
      <c r="JO2" s="8" t="str">
        <f>IF(pivot!JO10="","",pivot!JO10)</f>
        <v>thin sgemm oblas spread GFLOPS_Avg</v>
      </c>
      <c r="JP2" s="8" t="str">
        <f>IF(pivot!JP10="","",pivot!JP10)</f>
        <v>thin sgemm oblas spread GFLOPS_Avg</v>
      </c>
      <c r="JQ2" s="8" t="str">
        <f>IF(pivot!JQ10="","",pivot!JQ10)</f>
        <v>thin sgemm oblas spread GFLOPS_Avg</v>
      </c>
      <c r="JR2" s="8" t="str">
        <f>IF(pivot!JR10="","",pivot!JR10)</f>
        <v>thin sgemm oblas spread GFLOPS_Avg</v>
      </c>
      <c r="JS2" s="8" t="str">
        <f>IF(pivot!JS10="","",pivot!JS10)</f>
        <v>thin sgemm oblas spread GFLOPS_Avg</v>
      </c>
      <c r="JT2" s="8" t="str">
        <f>IF(pivot!JT10="","",pivot!JT10)</f>
        <v>thin sgemm oblas spread GFLOPS_Avg</v>
      </c>
      <c r="JU2" s="8" t="str">
        <f>IF(pivot!JU10="","",pivot!JU10)</f>
        <v>thin sgemm oblas spread GFLOPS_Avg</v>
      </c>
      <c r="JV2" s="8" t="str">
        <f>IF(pivot!JV10="","",pivot!JV10)</f>
        <v>thin sgemm oblas spread GFLOPS_Avg</v>
      </c>
      <c r="JW2" s="8" t="str">
        <f>IF(pivot!JW10="","",pivot!JW10)</f>
        <v>thin sgemm oblas spread GFLOPS_Avg</v>
      </c>
      <c r="JX2" s="8" t="str">
        <f>IF(pivot!JX10="","",pivot!JX10)</f>
        <v>thin sgemm oblas spread GFLOPS_Avg</v>
      </c>
      <c r="JY2" s="8" t="str">
        <f>IF(pivot!JY10="","",pivot!JY10)</f>
        <v>thin sgemm oblas spread GFLOPS_Avg</v>
      </c>
      <c r="JZ2" s="8" t="str">
        <f>IF(pivot!JZ10="","",pivot!JZ10)</f>
        <v>thin sgemm oblas spread GFLOPS_Avg</v>
      </c>
      <c r="KA2" s="8" t="str">
        <f>IF(pivot!KA10="","",pivot!KA10)</f>
        <v>thin sgemm oblas spread GFLOPS_Avg</v>
      </c>
      <c r="KB2" s="8" t="str">
        <f>IF(pivot!KB10="","",pivot!KB10)</f>
        <v>thin sgemm oblas spread GFLOPS_Avg</v>
      </c>
      <c r="KC2" s="8" t="str">
        <f>IF(pivot!KC10="","",pivot!KC10)</f>
        <v>thin sgemm oblas spread GFLOPS_Avg</v>
      </c>
      <c r="KD2" s="8" t="str">
        <f>IF(pivot!KD10="","",pivot!KD10)</f>
        <v>thin sgemm oblas spread GFLOPS_Avg</v>
      </c>
      <c r="KE2" s="8" t="str">
        <f>IF(pivot!KE10="","",pivot!KE10)</f>
        <v>thin sgemm oblas spread GFLOPS_Avg</v>
      </c>
      <c r="KF2" s="8" t="str">
        <f>IF(pivot!KF10="","",pivot!KF10)</f>
        <v>thin sgemm oblas spread GFLOPS_Avg</v>
      </c>
      <c r="KG2" s="8" t="str">
        <f>IF(pivot!KG10="","",pivot!KG10)</f>
        <v>thin sgemm oblas spread GFLOPS_Avg</v>
      </c>
      <c r="KH2" s="8" t="str">
        <f>IF(pivot!KH10="","",pivot!KH10)</f>
        <v>thin sgemm oblas spread GFLOPS_Avg</v>
      </c>
      <c r="KI2" s="8" t="str">
        <f>IF(pivot!KI10="","",pivot!KI10)</f>
        <v>thin sgemm oblas spread GFLOPS_Avg</v>
      </c>
      <c r="KJ2" s="8" t="str">
        <f>IF(pivot!KJ10="","",pivot!KJ10)</f>
        <v>thin sgemm oblas spread GFLOPS_Avg</v>
      </c>
      <c r="KK2" s="8" t="str">
        <f>IF(pivot!KK10="","",pivot!KK10)</f>
        <v>thin sgemm oblas spread GFLOPS_Avg</v>
      </c>
      <c r="KL2" s="8" t="str">
        <f>IF(pivot!KL10="","",pivot!KL10)</f>
        <v>thin sgemm oblas spread GFLOPS_Avg</v>
      </c>
      <c r="KM2" s="8" t="str">
        <f>IF(pivot!KM10="","",pivot!KM10)</f>
        <v>thin sgemm oblas spread GFLOPS_Avg</v>
      </c>
      <c r="KN2" s="8" t="str">
        <f>IF(pivot!KN10="","",pivot!KN10)</f>
        <v>thin sgemm oblas spread GFLOPS_Avg</v>
      </c>
      <c r="KO2" s="8" t="str">
        <f>IF(pivot!KO10="","",pivot!KO10)</f>
        <v>thin sgemm oblas spread GFLOPS_Avg</v>
      </c>
      <c r="KP2" s="8" t="str">
        <f>IF(pivot!KP10="","",pivot!KP10)</f>
        <v>thin sgemm oblas spread GFLOPS_Avg</v>
      </c>
      <c r="KQ2" s="8" t="str">
        <f>IF(pivot!KQ10="","",pivot!KQ10)</f>
        <v>thin sgemm oblas spread GFLOPS_Avg</v>
      </c>
      <c r="KR2" s="8" t="str">
        <f>IF(pivot!KR10="","",pivot!KR10)</f>
        <v>thin sgemm oblas spread GFLOPS_Avg</v>
      </c>
      <c r="KS2" s="8" t="str">
        <f>IF(pivot!KS10="","",pivot!KS10)</f>
        <v>thin sgemm oblas spread GFLOPS_Avg</v>
      </c>
      <c r="KT2" s="8" t="str">
        <f>IF(pivot!KT10="","",pivot!KT10)</f>
        <v>thin sgemm oblas spread GFLOPS_Avg</v>
      </c>
      <c r="KU2" s="8" t="str">
        <f>IF(pivot!KU10="","",pivot!KU10)</f>
        <v>thin sgemm oblas spread GFLOPS_Avg</v>
      </c>
      <c r="KV2" s="8" t="str">
        <f>IF(pivot!KV10="","",pivot!KV10)</f>
        <v>thin sgemm oblas spread GFLOPS_Avg</v>
      </c>
      <c r="KW2" s="8" t="str">
        <f>IF(pivot!KW10="","",pivot!KW10)</f>
        <v>thin sgemm oblas spread GFLOPS_Avg</v>
      </c>
      <c r="KX2" s="8" t="str">
        <f>IF(pivot!KX10="","",pivot!KX10)</f>
        <v>thin sgemm oblas spread GFLOPS_Avg</v>
      </c>
      <c r="KY2" s="8" t="str">
        <f>IF(pivot!KY10="","",pivot!KY10)</f>
        <v>thin sgemm oblas spread GFLOPS_Avg</v>
      </c>
      <c r="KZ2" s="8" t="str">
        <f>IF(pivot!KZ10="","",pivot!KZ10)</f>
        <v>thin sgemm oblas spread GFLOPS_Avg</v>
      </c>
      <c r="LA2" s="8" t="str">
        <f>IF(pivot!LA10="","",pivot!LA10)</f>
        <v>thin sgemm oblas spread GFLOPS_Avg</v>
      </c>
      <c r="LB2" s="8" t="str">
        <f>IF(pivot!LB10="","",pivot!LB10)</f>
        <v>thin sgemm oblas spread GFLOPS_Avg</v>
      </c>
      <c r="LC2" s="8" t="str">
        <f>IF(pivot!LC10="","",pivot!LC10)</f>
        <v>thin sgemm oblas spread GFLOPS_Avg</v>
      </c>
      <c r="LD2" s="8" t="str">
        <f>IF(pivot!LD10="","",pivot!LD10)</f>
        <v>thin sgemm oblas spread GFLOPS_Avg</v>
      </c>
      <c r="LE2" s="8" t="str">
        <f>IF(pivot!LE10="","",pivot!LE10)</f>
        <v>thin sgemm oblas spread GFLOPS_Avg</v>
      </c>
      <c r="LF2" s="8" t="str">
        <f>IF(pivot!LF10="","",pivot!LF10)</f>
        <v>thin sgemm oblas spread GFLOPS_Avg</v>
      </c>
      <c r="LG2" s="8" t="str">
        <f>IF(pivot!LG10="","",pivot!LG10)</f>
        <v>thin sgemm oblas spread GFLOPS_Avg</v>
      </c>
      <c r="LH2" s="8" t="str">
        <f>IF(pivot!LH10="","",pivot!LH10)</f>
        <v>thin sgemm oblas spread GFLOPS_Avg</v>
      </c>
      <c r="LI2" s="8" t="str">
        <f>IF(pivot!LI10="","",pivot!LI10)</f>
        <v>thin sgemm oblas spread GFLOPS_Avg</v>
      </c>
      <c r="LJ2" s="8" t="str">
        <f>IF(pivot!LJ10="","",pivot!LJ10)</f>
        <v>thin sgemm oblas spread GFLOPS_Avg</v>
      </c>
      <c r="LK2" s="8" t="str">
        <f>IF(pivot!LK10="","",pivot!LK10)</f>
        <v>thin sgemm oblas spread GFLOPS_Avg</v>
      </c>
      <c r="LL2" s="8" t="str">
        <f>IF(pivot!LL10="","",pivot!LL10)</f>
        <v>thin sgemm oblas spread GFLOPS_Avg</v>
      </c>
      <c r="LM2" s="8" t="str">
        <f>IF(pivot!LM10="","",pivot!LM10)</f>
        <v>thin sgemm oblas spread GFLOPS_Avg</v>
      </c>
      <c r="LN2" s="8" t="str">
        <f>IF(pivot!LN10="","",pivot!LN10)</f>
        <v>thin sgemm oblas spread GFLOPS_Avg</v>
      </c>
      <c r="LO2" s="8" t="str">
        <f>IF(pivot!LO10="","",pivot!LO10)</f>
        <v>thin sgemm oblas spread GFLOPS_Avg</v>
      </c>
      <c r="LP2" s="8" t="str">
        <f>IF(pivot!LP10="","",pivot!LP10)</f>
        <v>thin sgemm oblas spread GFLOPS_Avg</v>
      </c>
      <c r="LQ2" s="8" t="str">
        <f>IF(pivot!LQ10="","",pivot!LQ10)</f>
        <v>thin sgemm oblas spread GFLOPS_Avg</v>
      </c>
      <c r="LR2" s="8" t="str">
        <f>IF(pivot!LR10="","",pivot!LR10)</f>
        <v>thin sgemm oblas spread GFLOPS_Avg</v>
      </c>
      <c r="LS2" s="8" t="str">
        <f>IF(pivot!LS10="","",pivot!LS10)</f>
        <v>thin sgemm oblas spread GFLOPS_Avg</v>
      </c>
      <c r="LT2" s="8" t="str">
        <f>IF(pivot!LT10="","",pivot!LT10)</f>
        <v>thin sgemm oblas spread GFLOPS_Avg</v>
      </c>
      <c r="LU2" s="8" t="str">
        <f>IF(pivot!LU10="","",pivot!LU10)</f>
        <v>thin sgemm oblas spread GFLOPS_Avg</v>
      </c>
      <c r="LV2" s="8" t="str">
        <f>IF(pivot!LV10="","",pivot!LV10)</f>
        <v>thin sgemm oblas spread GFLOPS_Avg</v>
      </c>
      <c r="LW2" s="8" t="str">
        <f>IF(pivot!LW10="","",pivot!LW10)</f>
        <v>thin sgemm oblas spread GFLOPS_Avg</v>
      </c>
      <c r="LX2" s="8" t="str">
        <f>IF(pivot!LX10="","",pivot!LX10)</f>
        <v>thin sgemm oblas spread GFLOPS_Avg</v>
      </c>
      <c r="LY2" s="8" t="str">
        <f>IF(pivot!LY10="","",pivot!LY10)</f>
        <v>thin sgemm oblas spread GFLOPS_Avg</v>
      </c>
      <c r="LZ2" s="8" t="str">
        <f>IF(pivot!LZ10="","",pivot!LZ10)</f>
        <v>thin sgemm oblas spread GFLOPS_Avg</v>
      </c>
      <c r="MA2" s="8" t="str">
        <f>IF(pivot!MA10="","",pivot!MA10)</f>
        <v>thin sgemm oblas spread GFLOPS_Avg</v>
      </c>
      <c r="MB2" s="8" t="str">
        <f>IF(pivot!MB10="","",pivot!MB10)</f>
        <v>thin sgemm oblas spread GFLOPS_Avg</v>
      </c>
      <c r="MC2" s="8" t="str">
        <f>IF(pivot!MC10="","",pivot!MC10)</f>
        <v>thin sgemm oblas spread GFLOPS_Avg</v>
      </c>
      <c r="MD2" s="8" t="str">
        <f>IF(pivot!MD10="","",pivot!MD10)</f>
        <v>thin sgemm oblas spread GFLOPS_Avg</v>
      </c>
      <c r="ME2" s="8" t="str">
        <f>IF(pivot!ME10="","",pivot!ME10)</f>
        <v>thin sgemm oblas spread GFLOPS_Avg</v>
      </c>
      <c r="MF2" s="8" t="str">
        <f>IF(pivot!MF10="","",pivot!MF10)</f>
        <v>thin sgemm oblas spread GFLOPS_Avg</v>
      </c>
      <c r="MG2" s="8" t="str">
        <f>IF(pivot!MG10="","",pivot!MG10)</f>
        <v>thin sgemm oblas spread GFLOPS_Avg</v>
      </c>
      <c r="MH2" s="8" t="str">
        <f>IF(pivot!MH10="","",pivot!MH10)</f>
        <v>thin sgemm oblas spread GFLOPS_Avg</v>
      </c>
      <c r="MI2" s="8" t="str">
        <f>IF(pivot!MI10="","",pivot!MI10)</f>
        <v>thin sgemm oblas spread GFLOPS_Avg</v>
      </c>
      <c r="MJ2" s="8" t="str">
        <f>IF(pivot!MJ10="","",pivot!MJ10)</f>
        <v>thin sgemm oblas spread GFLOPS_Avg</v>
      </c>
      <c r="MK2" s="8" t="str">
        <f>IF(pivot!MK10="","",pivot!MK10)</f>
        <v>thin sgemm oblas spread GFLOPS_Avg</v>
      </c>
      <c r="ML2" s="8" t="str">
        <f>IF(pivot!ML10="","",pivot!ML10)</f>
        <v>thin sgemm oblas spread GFLOPS_Avg</v>
      </c>
      <c r="MM2" s="8" t="str">
        <f>IF(pivot!MM10="","",pivot!MM10)</f>
        <v>thin sgemm oblas spread GFLOPS_Avg</v>
      </c>
      <c r="MN2" s="8" t="str">
        <f>IF(pivot!MN10="","",pivot!MN10)</f>
        <v>thin sgemm oblas spread GFLOPS_Avg</v>
      </c>
      <c r="MO2" s="8" t="str">
        <f>IF(pivot!MO10="","",pivot!MO10)</f>
        <v>thin sgemm oblas spread GFLOPS_Avg</v>
      </c>
      <c r="MP2" s="8" t="str">
        <f>IF(pivot!MP10="","",pivot!MP10)</f>
        <v>thin sgemm oblas spread GFLOPS_Avg</v>
      </c>
      <c r="MQ2" s="8" t="str">
        <f>IF(pivot!MQ10="","",pivot!MQ10)</f>
        <v>thin sgemm oblas spread GFLOPS_Avg</v>
      </c>
      <c r="MR2" s="8" t="str">
        <f>IF(pivot!MR10="","",pivot!MR10)</f>
        <v>thin sgemm oblas spread GFLOPS_Avg</v>
      </c>
      <c r="MS2" s="8" t="str">
        <f>IF(pivot!MS10="","",pivot!MS10)</f>
        <v>thin sgemm oblas spread GFLOPS_Avg</v>
      </c>
      <c r="MT2" s="8" t="str">
        <f>IF(pivot!MT10="","",pivot!MT10)</f>
        <v>thin sgemm oblas spread GFLOPS_Avg</v>
      </c>
      <c r="MU2" s="8" t="str">
        <f>IF(pivot!MU10="","",pivot!MU10)</f>
        <v>thin sgemm oblas spread GFLOPS_Avg</v>
      </c>
      <c r="MV2" s="8" t="str">
        <f>IF(pivot!MV10="","",pivot!MV10)</f>
        <v>thin sgemm oblas spread GFLOPS_Avg</v>
      </c>
      <c r="MW2" s="8" t="str">
        <f>IF(pivot!MW10="","",pivot!MW10)</f>
        <v>thin sgemm oblas spread GFLOPS_Avg</v>
      </c>
      <c r="MX2" s="8" t="str">
        <f>IF(pivot!MX10="","",pivot!MX10)</f>
        <v>thin sgemm oblas spread GFLOPS_Avg</v>
      </c>
      <c r="MY2" s="8" t="str">
        <f>IF(pivot!MY10="","",pivot!MY10)</f>
        <v>thin sgemm oblas spread GFLOPS_Avg</v>
      </c>
      <c r="MZ2" s="8" t="str">
        <f>IF(pivot!MZ10="","",pivot!MZ10)</f>
        <v>thin sgemm oblas spread GFLOPS_Avg</v>
      </c>
      <c r="NA2" s="8" t="str">
        <f>IF(pivot!NA10="","",pivot!NA10)</f>
        <v>thin sgemm oblas spread GFLOPS_Avg</v>
      </c>
      <c r="NB2" s="8" t="str">
        <f>IF(pivot!NB10="","",pivot!NB10)</f>
        <v>thin sgemm oblas spread GFLOPS_Avg</v>
      </c>
      <c r="NC2" s="8" t="str">
        <f>IF(pivot!NC10="","",pivot!NC10)</f>
        <v>thin sgemm oblas spread GFLOPS_Avg</v>
      </c>
      <c r="ND2" s="8" t="str">
        <f>IF(pivot!ND10="","",pivot!ND10)</f>
        <v>thin sgemm oblas spread GFLOPS_Avg</v>
      </c>
      <c r="NE2" s="8" t="str">
        <f>IF(pivot!NE10="","",pivot!NE10)</f>
        <v>thin sgemm oblas spread GFLOPS_Avg</v>
      </c>
      <c r="NF2" s="8" t="str">
        <f>IF(pivot!NF10="","",pivot!NF10)</f>
        <v>thin sgemm oblas spread GFLOPS_Avg</v>
      </c>
      <c r="NG2" s="8" t="str">
        <f>IF(pivot!NG10="","",pivot!NG10)</f>
        <v>thin sgemm oblas spread GFLOPS_Avg</v>
      </c>
      <c r="NH2" s="8" t="str">
        <f>IF(pivot!NH10="","",pivot!NH10)</f>
        <v>thin sgemm oblas spread GFLOPS_Avg</v>
      </c>
      <c r="NI2" s="8" t="str">
        <f>IF(pivot!NI10="","",pivot!NI10)</f>
        <v>thin sgemm oblas spread GFLOPS_Avg</v>
      </c>
      <c r="NJ2" s="8" t="str">
        <f>IF(pivot!NJ10="","",pivot!NJ10)</f>
        <v>thin sgemm oblas spread GFLOPS_Avg</v>
      </c>
      <c r="NK2" s="8" t="str">
        <f>IF(pivot!NK10="","",pivot!NK10)</f>
        <v>thin sgemm oblas spread GFLOPS_Avg</v>
      </c>
      <c r="NL2" s="8" t="str">
        <f>IF(pivot!NL10="","",pivot!NL10)</f>
        <v>thin sgemm oblas spread GFLOPS_Avg</v>
      </c>
      <c r="NM2" s="8" t="str">
        <f>IF(pivot!NM10="","",pivot!NM10)</f>
        <v>thin sgemm oblas spread GFLOPS_Avg</v>
      </c>
      <c r="NN2" s="8" t="str">
        <f>IF(pivot!NN10="","",pivot!NN10)</f>
        <v>thin sgemm oblas spread GFLOPS_Avg</v>
      </c>
      <c r="NO2" s="8" t="str">
        <f>IF(pivot!NO10="","",pivot!NO10)</f>
        <v>thin sgemm oblas spread GFLOPS_Avg</v>
      </c>
      <c r="NP2" s="8" t="str">
        <f>IF(pivot!NP10="","",pivot!NP10)</f>
        <v>thin sgemm oblas spread GFLOPS_Avg</v>
      </c>
      <c r="NQ2" s="8" t="str">
        <f>IF(pivot!NQ10="","",pivot!NQ10)</f>
        <v>thin sgemm oblas spread GFLOPS_Avg</v>
      </c>
      <c r="NR2" s="8" t="str">
        <f>IF(pivot!NR10="","",pivot!NR10)</f>
        <v>thin sgemm oblas spread GFLOPS_Avg</v>
      </c>
      <c r="NS2" s="8" t="str">
        <f>IF(pivot!NS10="","",pivot!NS10)</f>
        <v>thin sgemm oblas spread GFLOPS_Avg</v>
      </c>
      <c r="NT2" s="8" t="str">
        <f>IF(pivot!NT10="","",pivot!NT10)</f>
        <v>thin sgemm oblas spread GFLOPS_Avg</v>
      </c>
      <c r="NU2" s="8" t="str">
        <f>IF(pivot!NU10="","",pivot!NU10)</f>
        <v>thin sgemm oblas spread GFLOPS_Avg</v>
      </c>
    </row>
    <row r="3" spans="1:385" x14ac:dyDescent="0.25">
      <c r="A3" s="7" t="str">
        <f>IF(pivot!A11="","",pivot!A11)</f>
        <v/>
      </c>
      <c r="B3" s="7" t="str">
        <f>IF(pivot!B11="","",pivot!B11)</f>
        <v/>
      </c>
      <c r="C3" s="7" t="str">
        <f>IF(pivot!C11="","",pivot!C11)</f>
        <v>architecture</v>
      </c>
      <c r="D3" s="8" t="str">
        <f>IF(pivot!D11="","",pivot!D11)</f>
        <v>gemm</v>
      </c>
      <c r="E3" s="8" t="str">
        <f>IF(pivot!E11="","",pivot!E11)</f>
        <v>lib</v>
      </c>
      <c r="F3" s="8" t="str">
        <f>IF(pivot!F11="","",pivot!F11)</f>
        <v>optimized</v>
      </c>
      <c r="G3" s="8" t="str">
        <f>IF(pivot!G11="","",pivot!G11)</f>
        <v>OMP_PLACES</v>
      </c>
      <c r="H3" s="8" t="str">
        <f>IF(pivot!H11="","",pivot!H11)</f>
        <v>OMP_PROC_BIND</v>
      </c>
      <c r="I3" s="8" t="str">
        <f>IF(pivot!I11="","",pivot!I11)</f>
        <v>m</v>
      </c>
      <c r="J3" s="8" t="str">
        <f>IF(pivot!J11="","",pivot!J11)</f>
        <v>Values</v>
      </c>
      <c r="K3" s="8" t="str">
        <f>IF(pivot!K11="","",pivot!K11)</f>
        <v/>
      </c>
      <c r="L3" s="8" t="str">
        <f>IF(pivot!L11="","",pivot!L11)</f>
        <v/>
      </c>
      <c r="M3" s="8" t="str">
        <f>IF(pivot!M11="","",pivot!M11)</f>
        <v/>
      </c>
      <c r="N3" s="8" t="str">
        <f>IF(pivot!N11="","",pivot!N11)</f>
        <v/>
      </c>
      <c r="O3" s="8" t="str">
        <f>IF(pivot!O11="","",pivot!O11)</f>
        <v/>
      </c>
      <c r="P3" s="8" t="str">
        <f>IF(pivot!P11="","",pivot!P11)</f>
        <v/>
      </c>
      <c r="Q3" s="8" t="str">
        <f>IF(pivot!Q11="","",pivot!Q11)</f>
        <v/>
      </c>
      <c r="R3" s="8" t="str">
        <f>IF(pivot!R11="","",pivot!R11)</f>
        <v/>
      </c>
      <c r="S3" s="8" t="str">
        <f>IF(pivot!S11="","",pivot!S11)</f>
        <v/>
      </c>
      <c r="T3" s="8" t="str">
        <f>IF(pivot!T11="","",pivot!T11)</f>
        <v/>
      </c>
      <c r="U3" s="8" t="str">
        <f>IF(pivot!U11="","",pivot!U11)</f>
        <v/>
      </c>
      <c r="V3" s="8" t="str">
        <f>IF(pivot!V11="","",pivot!V11)</f>
        <v/>
      </c>
      <c r="W3" s="8" t="str">
        <f>IF(pivot!W11="","",pivot!W11)</f>
        <v/>
      </c>
      <c r="X3" s="8" t="str">
        <f>IF(pivot!X11="","",pivot!X11)</f>
        <v/>
      </c>
      <c r="Y3" s="8" t="str">
        <f>IF(pivot!Y11="","",pivot!Y11)</f>
        <v/>
      </c>
      <c r="Z3" s="8" t="str">
        <f>IF(pivot!Z11="","",pivot!Z11)</f>
        <v/>
      </c>
      <c r="AA3" s="8" t="str">
        <f>IF(pivot!AA11="","",pivot!AA11)</f>
        <v/>
      </c>
      <c r="AB3" s="8" t="str">
        <f>IF(pivot!AB11="","",pivot!AB11)</f>
        <v/>
      </c>
      <c r="AC3" s="8" t="str">
        <f>IF(pivot!AC11="","",pivot!AC11)</f>
        <v/>
      </c>
      <c r="AD3" s="8" t="str">
        <f>IF(pivot!AD11="","",pivot!AD11)</f>
        <v/>
      </c>
      <c r="AE3" s="8" t="str">
        <f>IF(pivot!AE11="","",pivot!AE11)</f>
        <v/>
      </c>
      <c r="AF3" s="8" t="str">
        <f>IF(pivot!AF11="","",pivot!AF11)</f>
        <v/>
      </c>
      <c r="AG3" s="8" t="str">
        <f>IF(pivot!AG11="","",pivot!AG11)</f>
        <v/>
      </c>
      <c r="AH3" s="8" t="str">
        <f>IF(pivot!AH11="","",pivot!AH11)</f>
        <v/>
      </c>
      <c r="AI3" s="8" t="str">
        <f>IF(pivot!AI11="","",pivot!AI11)</f>
        <v/>
      </c>
      <c r="AJ3" s="8" t="str">
        <f>IF(pivot!AJ11="","",pivot!AJ11)</f>
        <v/>
      </c>
      <c r="AK3" s="8" t="str">
        <f>IF(pivot!AK11="","",pivot!AK11)</f>
        <v/>
      </c>
      <c r="AL3" s="8" t="str">
        <f>IF(pivot!AL11="","",pivot!AL11)</f>
        <v/>
      </c>
      <c r="AM3" s="8" t="str">
        <f>IF(pivot!AM11="","",pivot!AM11)</f>
        <v/>
      </c>
      <c r="AN3" s="8" t="str">
        <f>IF(pivot!AN11="","",pivot!AN11)</f>
        <v/>
      </c>
      <c r="AO3" s="8" t="str">
        <f>IF(pivot!AO11="","",pivot!AO11)</f>
        <v/>
      </c>
      <c r="AP3" s="8" t="str">
        <f>IF(pivot!AP11="","",pivot!AP11)</f>
        <v/>
      </c>
      <c r="AQ3" s="8" t="str">
        <f>IF(pivot!AQ11="","",pivot!AQ11)</f>
        <v/>
      </c>
      <c r="AR3" s="8" t="str">
        <f>IF(pivot!AR11="","",pivot!AR11)</f>
        <v/>
      </c>
      <c r="AS3" s="8" t="str">
        <f>IF(pivot!AS11="","",pivot!AS11)</f>
        <v/>
      </c>
      <c r="AT3" s="8" t="str">
        <f>IF(pivot!AT11="","",pivot!AT11)</f>
        <v/>
      </c>
      <c r="AU3" s="8" t="str">
        <f>IF(pivot!AU11="","",pivot!AU11)</f>
        <v/>
      </c>
      <c r="AV3" s="8" t="str">
        <f>IF(pivot!AV11="","",pivot!AV11)</f>
        <v/>
      </c>
      <c r="AW3" s="8" t="str">
        <f>IF(pivot!AW11="","",pivot!AW11)</f>
        <v/>
      </c>
      <c r="AX3" s="8" t="str">
        <f>IF(pivot!AX11="","",pivot!AX11)</f>
        <v/>
      </c>
      <c r="AY3" s="8" t="str">
        <f>IF(pivot!AY11="","",pivot!AY11)</f>
        <v/>
      </c>
      <c r="AZ3" s="8" t="str">
        <f>IF(pivot!AZ11="","",pivot!AZ11)</f>
        <v/>
      </c>
      <c r="BA3" s="8" t="str">
        <f>IF(pivot!BA11="","",pivot!BA11)</f>
        <v/>
      </c>
      <c r="BB3" s="8" t="str">
        <f>IF(pivot!BB11="","",pivot!BB11)</f>
        <v/>
      </c>
      <c r="BC3" s="8" t="str">
        <f>IF(pivot!BC11="","",pivot!BC11)</f>
        <v/>
      </c>
      <c r="BD3" s="8" t="str">
        <f>IF(pivot!BD11="","",pivot!BD11)</f>
        <v/>
      </c>
      <c r="BE3" s="8" t="str">
        <f>IF(pivot!BE11="","",pivot!BE11)</f>
        <v/>
      </c>
      <c r="BF3" s="8" t="str">
        <f>IF(pivot!BF11="","",pivot!BF11)</f>
        <v/>
      </c>
      <c r="BG3" s="8" t="str">
        <f>IF(pivot!BG11="","",pivot!BG11)</f>
        <v/>
      </c>
      <c r="BH3" s="8" t="str">
        <f>IF(pivot!BH11="","",pivot!BH11)</f>
        <v/>
      </c>
      <c r="BI3" s="8" t="str">
        <f>IF(pivot!BI11="","",pivot!BI11)</f>
        <v/>
      </c>
      <c r="BJ3" s="8" t="str">
        <f>IF(pivot!BJ11="","",pivot!BJ11)</f>
        <v/>
      </c>
      <c r="BK3" s="8" t="str">
        <f>IF(pivot!BK11="","",pivot!BK11)</f>
        <v/>
      </c>
      <c r="BL3" s="8" t="str">
        <f>IF(pivot!BL11="","",pivot!BL11)</f>
        <v/>
      </c>
      <c r="BM3" s="8" t="str">
        <f>IF(pivot!BM11="","",pivot!BM11)</f>
        <v/>
      </c>
      <c r="BN3" s="8" t="str">
        <f>IF(pivot!BN11="","",pivot!BN11)</f>
        <v/>
      </c>
      <c r="BO3" s="8" t="str">
        <f>IF(pivot!BO11="","",pivot!BO11)</f>
        <v/>
      </c>
      <c r="BP3" s="8" t="str">
        <f>IF(pivot!BP11="","",pivot!BP11)</f>
        <v/>
      </c>
      <c r="BQ3" s="8" t="str">
        <f>IF(pivot!BQ11="","",pivot!BQ11)</f>
        <v/>
      </c>
      <c r="BR3" s="8" t="str">
        <f>IF(pivot!BR11="","",pivot!BR11)</f>
        <v/>
      </c>
      <c r="BS3" s="8" t="str">
        <f>IF(pivot!BS11="","",pivot!BS11)</f>
        <v/>
      </c>
      <c r="BT3" s="8" t="str">
        <f>IF(pivot!BT11="","",pivot!BT11)</f>
        <v/>
      </c>
      <c r="BU3" s="8" t="str">
        <f>IF(pivot!BU11="","",pivot!BU11)</f>
        <v/>
      </c>
      <c r="BV3" s="8" t="str">
        <f>IF(pivot!BV11="","",pivot!BV11)</f>
        <v/>
      </c>
      <c r="BW3" s="8" t="str">
        <f>IF(pivot!BW11="","",pivot!BW11)</f>
        <v/>
      </c>
      <c r="BX3" s="8" t="str">
        <f>IF(pivot!BX11="","",pivot!BX11)</f>
        <v/>
      </c>
      <c r="BY3" s="8" t="str">
        <f>IF(pivot!BY11="","",pivot!BY11)</f>
        <v/>
      </c>
      <c r="BZ3" s="8" t="str">
        <f>IF(pivot!BZ11="","",pivot!BZ11)</f>
        <v/>
      </c>
      <c r="CA3" s="8" t="str">
        <f>IF(pivot!CA11="","",pivot!CA11)</f>
        <v/>
      </c>
      <c r="CB3" s="8" t="str">
        <f>IF(pivot!CB11="","",pivot!CB11)</f>
        <v/>
      </c>
      <c r="CC3" s="8" t="str">
        <f>IF(pivot!CC11="","",pivot!CC11)</f>
        <v/>
      </c>
      <c r="CD3" s="8" t="str">
        <f>IF(pivot!CD11="","",pivot!CD11)</f>
        <v/>
      </c>
      <c r="CE3" s="8" t="str">
        <f>IF(pivot!CE11="","",pivot!CE11)</f>
        <v/>
      </c>
      <c r="CF3" s="8" t="str">
        <f>IF(pivot!CF11="","",pivot!CF11)</f>
        <v/>
      </c>
      <c r="CG3" s="8" t="str">
        <f>IF(pivot!CG11="","",pivot!CG11)</f>
        <v/>
      </c>
      <c r="CH3" s="8" t="str">
        <f>IF(pivot!CH11="","",pivot!CH11)</f>
        <v/>
      </c>
      <c r="CI3" s="8" t="str">
        <f>IF(pivot!CI11="","",pivot!CI11)</f>
        <v/>
      </c>
      <c r="CJ3" s="8" t="str">
        <f>IF(pivot!CJ11="","",pivot!CJ11)</f>
        <v/>
      </c>
      <c r="CK3" s="8" t="str">
        <f>IF(pivot!CK11="","",pivot!CK11)</f>
        <v/>
      </c>
      <c r="CL3" s="8" t="str">
        <f>IF(pivot!CL11="","",pivot!CL11)</f>
        <v/>
      </c>
      <c r="CM3" s="8" t="str">
        <f>IF(pivot!CM11="","",pivot!CM11)</f>
        <v/>
      </c>
      <c r="CN3" s="8" t="str">
        <f>IF(pivot!CN11="","",pivot!CN11)</f>
        <v/>
      </c>
      <c r="CO3" s="8" t="str">
        <f>IF(pivot!CO11="","",pivot!CO11)</f>
        <v/>
      </c>
      <c r="CP3" s="8" t="str">
        <f>IF(pivot!CP11="","",pivot!CP11)</f>
        <v/>
      </c>
      <c r="CQ3" s="8" t="str">
        <f>IF(pivot!CQ11="","",pivot!CQ11)</f>
        <v/>
      </c>
      <c r="CR3" s="8" t="str">
        <f>IF(pivot!CR11="","",pivot!CR11)</f>
        <v/>
      </c>
      <c r="CS3" s="8" t="str">
        <f>IF(pivot!CS11="","",pivot!CS11)</f>
        <v/>
      </c>
      <c r="CT3" s="8" t="str">
        <f>IF(pivot!CT11="","",pivot!CT11)</f>
        <v/>
      </c>
      <c r="CU3" s="8" t="str">
        <f>IF(pivot!CU11="","",pivot!CU11)</f>
        <v/>
      </c>
      <c r="CV3" s="8" t="str">
        <f>IF(pivot!CV11="","",pivot!CV11)</f>
        <v/>
      </c>
      <c r="CW3" s="8" t="str">
        <f>IF(pivot!CW11="","",pivot!CW11)</f>
        <v/>
      </c>
      <c r="CX3" s="8" t="str">
        <f>IF(pivot!CX11="","",pivot!CX11)</f>
        <v/>
      </c>
      <c r="CY3" s="8" t="str">
        <f>IF(pivot!CY11="","",pivot!CY11)</f>
        <v/>
      </c>
      <c r="CZ3" s="8" t="str">
        <f>IF(pivot!CZ11="","",pivot!CZ11)</f>
        <v/>
      </c>
      <c r="DA3" s="8" t="str">
        <f>IF(pivot!DA11="","",pivot!DA11)</f>
        <v/>
      </c>
      <c r="DB3" s="8" t="str">
        <f>IF(pivot!DB11="","",pivot!DB11)</f>
        <v/>
      </c>
      <c r="DC3" s="8" t="str">
        <f>IF(pivot!DC11="","",pivot!DC11)</f>
        <v/>
      </c>
      <c r="DD3" s="8" t="str">
        <f>IF(pivot!DD11="","",pivot!DD11)</f>
        <v/>
      </c>
      <c r="DE3" s="8" t="str">
        <f>IF(pivot!DE11="","",pivot!DE11)</f>
        <v/>
      </c>
      <c r="DF3" s="8" t="str">
        <f>IF(pivot!DF11="","",pivot!DF11)</f>
        <v/>
      </c>
      <c r="DG3" s="8" t="str">
        <f>IF(pivot!DG11="","",pivot!DG11)</f>
        <v/>
      </c>
      <c r="DH3" s="8" t="str">
        <f>IF(pivot!DH11="","",pivot!DH11)</f>
        <v/>
      </c>
      <c r="DI3" s="8" t="str">
        <f>IF(pivot!DI11="","",pivot!DI11)</f>
        <v/>
      </c>
      <c r="DJ3" s="8" t="str">
        <f>IF(pivot!DJ11="","",pivot!DJ11)</f>
        <v/>
      </c>
      <c r="DK3" s="8" t="str">
        <f>IF(pivot!DK11="","",pivot!DK11)</f>
        <v/>
      </c>
      <c r="DL3" s="8" t="str">
        <f>IF(pivot!DL11="","",pivot!DL11)</f>
        <v/>
      </c>
      <c r="DM3" s="8" t="str">
        <f>IF(pivot!DM11="","",pivot!DM11)</f>
        <v/>
      </c>
      <c r="DN3" s="8" t="str">
        <f>IF(pivot!DN11="","",pivot!DN11)</f>
        <v/>
      </c>
      <c r="DO3" s="8" t="str">
        <f>IF(pivot!DO11="","",pivot!DO11)</f>
        <v/>
      </c>
      <c r="DP3" s="8" t="str">
        <f>IF(pivot!DP11="","",pivot!DP11)</f>
        <v/>
      </c>
      <c r="DQ3" s="8" t="str">
        <f>IF(pivot!DQ11="","",pivot!DQ11)</f>
        <v/>
      </c>
      <c r="DR3" s="8" t="str">
        <f>IF(pivot!DR11="","",pivot!DR11)</f>
        <v/>
      </c>
      <c r="DS3" s="8" t="str">
        <f>IF(pivot!DS11="","",pivot!DS11)</f>
        <v/>
      </c>
      <c r="DT3" s="8" t="str">
        <f>IF(pivot!DT11="","",pivot!DT11)</f>
        <v/>
      </c>
      <c r="DU3" s="8" t="str">
        <f>IF(pivot!DU11="","",pivot!DU11)</f>
        <v/>
      </c>
      <c r="DV3" s="8" t="str">
        <f>IF(pivot!DV11="","",pivot!DV11)</f>
        <v/>
      </c>
      <c r="DW3" s="8" t="str">
        <f>IF(pivot!DW11="","",pivot!DW11)</f>
        <v/>
      </c>
      <c r="DX3" s="8" t="str">
        <f>IF(pivot!DX11="","",pivot!DX11)</f>
        <v/>
      </c>
      <c r="DY3" s="8" t="str">
        <f>IF(pivot!DY11="","",pivot!DY11)</f>
        <v/>
      </c>
      <c r="DZ3" s="8" t="str">
        <f>IF(pivot!DZ11="","",pivot!DZ11)</f>
        <v/>
      </c>
      <c r="EA3" s="8" t="str">
        <f>IF(pivot!EA11="","",pivot!EA11)</f>
        <v/>
      </c>
      <c r="EB3" s="8" t="str">
        <f>IF(pivot!EB11="","",pivot!EB11)</f>
        <v/>
      </c>
      <c r="EC3" s="8" t="str">
        <f>IF(pivot!EC11="","",pivot!EC11)</f>
        <v/>
      </c>
      <c r="ED3" s="8" t="str">
        <f>IF(pivot!ED11="","",pivot!ED11)</f>
        <v/>
      </c>
      <c r="EE3" s="8" t="str">
        <f>IF(pivot!EE11="","",pivot!EE11)</f>
        <v/>
      </c>
      <c r="EF3" s="8" t="str">
        <f>IF(pivot!EF11="","",pivot!EF11)</f>
        <v/>
      </c>
      <c r="EG3" s="8" t="str">
        <f>IF(pivot!EG11="","",pivot!EG11)</f>
        <v/>
      </c>
      <c r="EH3" s="8" t="str">
        <f>IF(pivot!EH11="","",pivot!EH11)</f>
        <v/>
      </c>
      <c r="EI3" s="8" t="str">
        <f>IF(pivot!EI11="","",pivot!EI11)</f>
        <v/>
      </c>
      <c r="EJ3" s="8" t="str">
        <f>IF(pivot!EJ11="","",pivot!EJ11)</f>
        <v/>
      </c>
      <c r="EK3" s="8" t="str">
        <f>IF(pivot!EK11="","",pivot!EK11)</f>
        <v/>
      </c>
      <c r="EL3" s="8" t="str">
        <f>IF(pivot!EL11="","",pivot!EL11)</f>
        <v/>
      </c>
      <c r="EM3" s="8" t="str">
        <f>IF(pivot!EM11="","",pivot!EM11)</f>
        <v/>
      </c>
      <c r="EN3" s="8" t="str">
        <f>IF(pivot!EN11="","",pivot!EN11)</f>
        <v/>
      </c>
      <c r="EO3" s="8" t="str">
        <f>IF(pivot!EO11="","",pivot!EO11)</f>
        <v/>
      </c>
      <c r="EP3" s="8" t="str">
        <f>IF(pivot!EP11="","",pivot!EP11)</f>
        <v/>
      </c>
      <c r="EQ3" s="8" t="str">
        <f>IF(pivot!EQ11="","",pivot!EQ11)</f>
        <v/>
      </c>
      <c r="ER3" s="8" t="str">
        <f>IF(pivot!ER11="","",pivot!ER11)</f>
        <v/>
      </c>
      <c r="ES3" s="8" t="str">
        <f>IF(pivot!ES11="","",pivot!ES11)</f>
        <v/>
      </c>
      <c r="ET3" s="8" t="str">
        <f>IF(pivot!ET11="","",pivot!ET11)</f>
        <v/>
      </c>
      <c r="EU3" s="8" t="str">
        <f>IF(pivot!EU11="","",pivot!EU11)</f>
        <v/>
      </c>
      <c r="EV3" s="8" t="str">
        <f>IF(pivot!EV11="","",pivot!EV11)</f>
        <v/>
      </c>
      <c r="EW3" s="8" t="str">
        <f>IF(pivot!EW11="","",pivot!EW11)</f>
        <v/>
      </c>
      <c r="EX3" s="8" t="str">
        <f>IF(pivot!EX11="","",pivot!EX11)</f>
        <v/>
      </c>
      <c r="EY3" s="8" t="str">
        <f>IF(pivot!EY11="","",pivot!EY11)</f>
        <v/>
      </c>
      <c r="EZ3" s="8" t="str">
        <f>IF(pivot!EZ11="","",pivot!EZ11)</f>
        <v/>
      </c>
      <c r="FA3" s="8" t="str">
        <f>IF(pivot!FA11="","",pivot!FA11)</f>
        <v/>
      </c>
      <c r="FB3" s="8" t="str">
        <f>IF(pivot!FB11="","",pivot!FB11)</f>
        <v/>
      </c>
      <c r="FC3" s="8" t="str">
        <f>IF(pivot!FC11="","",pivot!FC11)</f>
        <v/>
      </c>
      <c r="FD3" s="8" t="str">
        <f>IF(pivot!FD11="","",pivot!FD11)</f>
        <v/>
      </c>
      <c r="FE3" s="8" t="str">
        <f>IF(pivot!FE11="","",pivot!FE11)</f>
        <v/>
      </c>
      <c r="FF3" s="8" t="str">
        <f>IF(pivot!FF11="","",pivot!FF11)</f>
        <v/>
      </c>
      <c r="FG3" s="8" t="str">
        <f>IF(pivot!FG11="","",pivot!FG11)</f>
        <v/>
      </c>
      <c r="FH3" s="8" t="str">
        <f>IF(pivot!FH11="","",pivot!FH11)</f>
        <v/>
      </c>
      <c r="FI3" s="8" t="str">
        <f>IF(pivot!FI11="","",pivot!FI11)</f>
        <v/>
      </c>
      <c r="FJ3" s="8" t="str">
        <f>IF(pivot!FJ11="","",pivot!FJ11)</f>
        <v/>
      </c>
      <c r="FK3" s="8" t="str">
        <f>IF(pivot!FK11="","",pivot!FK11)</f>
        <v/>
      </c>
      <c r="FL3" s="8" t="str">
        <f>IF(pivot!FL11="","",pivot!FL11)</f>
        <v/>
      </c>
      <c r="FM3" s="8" t="str">
        <f>IF(pivot!FM11="","",pivot!FM11)</f>
        <v/>
      </c>
      <c r="FN3" s="8" t="str">
        <f>IF(pivot!FN11="","",pivot!FN11)</f>
        <v/>
      </c>
      <c r="FO3" s="8" t="str">
        <f>IF(pivot!FO11="","",pivot!FO11)</f>
        <v/>
      </c>
      <c r="FP3" s="8" t="str">
        <f>IF(pivot!FP11="","",pivot!FP11)</f>
        <v/>
      </c>
      <c r="FQ3" s="8" t="str">
        <f>IF(pivot!FQ11="","",pivot!FQ11)</f>
        <v/>
      </c>
      <c r="FR3" s="8" t="str">
        <f>IF(pivot!FR11="","",pivot!FR11)</f>
        <v/>
      </c>
      <c r="FS3" s="8" t="str">
        <f>IF(pivot!FS11="","",pivot!FS11)</f>
        <v/>
      </c>
      <c r="FT3" s="8" t="str">
        <f>IF(pivot!FT11="","",pivot!FT11)</f>
        <v/>
      </c>
      <c r="FU3" s="8" t="str">
        <f>IF(pivot!FU11="","",pivot!FU11)</f>
        <v/>
      </c>
      <c r="FV3" s="8" t="str">
        <f>IF(pivot!FV11="","",pivot!FV11)</f>
        <v/>
      </c>
      <c r="FW3" s="8" t="str">
        <f>IF(pivot!FW11="","",pivot!FW11)</f>
        <v/>
      </c>
      <c r="FX3" s="8" t="str">
        <f>IF(pivot!FX11="","",pivot!FX11)</f>
        <v/>
      </c>
      <c r="FY3" s="8" t="str">
        <f>IF(pivot!FY11="","",pivot!FY11)</f>
        <v/>
      </c>
      <c r="FZ3" s="8" t="str">
        <f>IF(pivot!FZ11="","",pivot!FZ11)</f>
        <v/>
      </c>
      <c r="GA3" s="8" t="str">
        <f>IF(pivot!GA11="","",pivot!GA11)</f>
        <v/>
      </c>
      <c r="GB3" s="8" t="str">
        <f>IF(pivot!GB11="","",pivot!GB11)</f>
        <v/>
      </c>
      <c r="GC3" s="8" t="str">
        <f>IF(pivot!GC11="","",pivot!GC11)</f>
        <v/>
      </c>
      <c r="GD3" s="8" t="str">
        <f>IF(pivot!GD11="","",pivot!GD11)</f>
        <v/>
      </c>
      <c r="GE3" s="8" t="str">
        <f>IF(pivot!GE11="","",pivot!GE11)</f>
        <v/>
      </c>
      <c r="GF3" s="8" t="str">
        <f>IF(pivot!GF11="","",pivot!GF11)</f>
        <v/>
      </c>
      <c r="GG3" s="8" t="str">
        <f>IF(pivot!GG11="","",pivot!GG11)</f>
        <v/>
      </c>
      <c r="GH3" s="8" t="str">
        <f>IF(pivot!GH11="","",pivot!GH11)</f>
        <v/>
      </c>
      <c r="GI3" s="8" t="str">
        <f>IF(pivot!GI11="","",pivot!GI11)</f>
        <v/>
      </c>
      <c r="GJ3" s="8" t="str">
        <f>IF(pivot!GJ11="","",pivot!GJ11)</f>
        <v/>
      </c>
      <c r="GK3" s="8" t="str">
        <f>IF(pivot!GK11="","",pivot!GK11)</f>
        <v/>
      </c>
      <c r="GL3" s="8" t="str">
        <f>IF(pivot!GL11="","",pivot!GL11)</f>
        <v/>
      </c>
      <c r="GM3" s="8" t="str">
        <f>IF(pivot!GM11="","",pivot!GM11)</f>
        <v/>
      </c>
      <c r="GN3" s="8" t="str">
        <f>IF(pivot!GN11="","",pivot!GN11)</f>
        <v/>
      </c>
      <c r="GO3" s="8" t="str">
        <f>IF(pivot!GO11="","",pivot!GO11)</f>
        <v/>
      </c>
      <c r="GP3" s="8" t="str">
        <f>IF(pivot!GP11="","",pivot!GP11)</f>
        <v/>
      </c>
      <c r="GQ3" s="8" t="str">
        <f>IF(pivot!GQ11="","",pivot!GQ11)</f>
        <v/>
      </c>
      <c r="GR3" s="8" t="str">
        <f>IF(pivot!GR11="","",pivot!GR11)</f>
        <v/>
      </c>
      <c r="GS3" s="8" t="str">
        <f>IF(pivot!GS11="","",pivot!GS11)</f>
        <v/>
      </c>
      <c r="GT3" s="8" t="str">
        <f>IF(pivot!GT11="","",pivot!GT11)</f>
        <v/>
      </c>
      <c r="GU3" s="8" t="str">
        <f>IF(pivot!GU11="","",pivot!GU11)</f>
        <v/>
      </c>
      <c r="GV3" s="8" t="str">
        <f>IF(pivot!GV11="","",pivot!GV11)</f>
        <v/>
      </c>
      <c r="GW3" s="8" t="str">
        <f>IF(pivot!GW11="","",pivot!GW11)</f>
        <v/>
      </c>
      <c r="GX3" s="8" t="str">
        <f>IF(pivot!GX11="","",pivot!GX11)</f>
        <v/>
      </c>
      <c r="GY3" s="8" t="str">
        <f>IF(pivot!GY11="","",pivot!GY11)</f>
        <v/>
      </c>
      <c r="GZ3" s="8" t="str">
        <f>IF(pivot!GZ11="","",pivot!GZ11)</f>
        <v/>
      </c>
      <c r="HA3" s="8" t="str">
        <f>IF(pivot!HA11="","",pivot!HA11)</f>
        <v/>
      </c>
      <c r="HB3" s="8" t="str">
        <f>IF(pivot!HB11="","",pivot!HB11)</f>
        <v/>
      </c>
      <c r="HC3" s="8" t="str">
        <f>IF(pivot!HC11="","",pivot!HC11)</f>
        <v/>
      </c>
      <c r="HD3" s="8" t="str">
        <f>IF(pivot!HD11="","",pivot!HD11)</f>
        <v/>
      </c>
      <c r="HE3" s="8" t="str">
        <f>IF(pivot!HE11="","",pivot!HE11)</f>
        <v/>
      </c>
      <c r="HF3" s="8" t="str">
        <f>IF(pivot!HF11="","",pivot!HF11)</f>
        <v/>
      </c>
      <c r="HG3" s="8" t="str">
        <f>IF(pivot!HG11="","",pivot!HG11)</f>
        <v/>
      </c>
      <c r="HH3" s="8" t="str">
        <f>IF(pivot!HH11="","",pivot!HH11)</f>
        <v/>
      </c>
      <c r="HI3" s="8" t="str">
        <f>IF(pivot!HI11="","",pivot!HI11)</f>
        <v/>
      </c>
      <c r="HJ3" s="8" t="str">
        <f>IF(pivot!HJ11="","",pivot!HJ11)</f>
        <v/>
      </c>
      <c r="HK3" s="8" t="str">
        <f>IF(pivot!HK11="","",pivot!HK11)</f>
        <v/>
      </c>
      <c r="HL3" s="8" t="str">
        <f>IF(pivot!HL11="","",pivot!HL11)</f>
        <v/>
      </c>
      <c r="HM3" s="8" t="str">
        <f>IF(pivot!HM11="","",pivot!HM11)</f>
        <v/>
      </c>
      <c r="HN3" s="8" t="str">
        <f>IF(pivot!HN11="","",pivot!HN11)</f>
        <v/>
      </c>
      <c r="HO3" s="8" t="str">
        <f>IF(pivot!HO11="","",pivot!HO11)</f>
        <v/>
      </c>
      <c r="HP3" s="8" t="str">
        <f>IF(pivot!HP11="","",pivot!HP11)</f>
        <v/>
      </c>
      <c r="HQ3" s="8" t="str">
        <f>IF(pivot!HQ11="","",pivot!HQ11)</f>
        <v/>
      </c>
      <c r="HR3" s="8" t="str">
        <f>IF(pivot!HR11="","",pivot!HR11)</f>
        <v/>
      </c>
      <c r="HS3" s="8" t="str">
        <f>IF(pivot!HS11="","",pivot!HS11)</f>
        <v/>
      </c>
      <c r="HT3" s="8" t="str">
        <f>IF(pivot!HT11="","",pivot!HT11)</f>
        <v/>
      </c>
      <c r="HU3" s="8" t="str">
        <f>IF(pivot!HU11="","",pivot!HU11)</f>
        <v/>
      </c>
      <c r="HV3" s="8" t="str">
        <f>IF(pivot!HV11="","",pivot!HV11)</f>
        <v/>
      </c>
      <c r="HW3" s="8" t="str">
        <f>IF(pivot!HW11="","",pivot!HW11)</f>
        <v/>
      </c>
      <c r="HX3" s="8" t="str">
        <f>IF(pivot!HX11="","",pivot!HX11)</f>
        <v/>
      </c>
      <c r="HY3" s="8" t="str">
        <f>IF(pivot!HY11="","",pivot!HY11)</f>
        <v/>
      </c>
      <c r="HZ3" s="8" t="str">
        <f>IF(pivot!HZ11="","",pivot!HZ11)</f>
        <v/>
      </c>
      <c r="IA3" s="8" t="str">
        <f>IF(pivot!IA11="","",pivot!IA11)</f>
        <v/>
      </c>
      <c r="IB3" s="8" t="str">
        <f>IF(pivot!IB11="","",pivot!IB11)</f>
        <v/>
      </c>
      <c r="IC3" s="8" t="str">
        <f>IF(pivot!IC11="","",pivot!IC11)</f>
        <v/>
      </c>
      <c r="ID3" s="8" t="str">
        <f>IF(pivot!ID11="","",pivot!ID11)</f>
        <v/>
      </c>
      <c r="IE3" s="8" t="str">
        <f>IF(pivot!IE11="","",pivot!IE11)</f>
        <v/>
      </c>
      <c r="IF3" s="8" t="str">
        <f>IF(pivot!IF11="","",pivot!IF11)</f>
        <v/>
      </c>
      <c r="IG3" s="8" t="str">
        <f>IF(pivot!IG11="","",pivot!IG11)</f>
        <v/>
      </c>
      <c r="IH3" s="8" t="str">
        <f>IF(pivot!IH11="","",pivot!IH11)</f>
        <v/>
      </c>
      <c r="II3" s="8" t="str">
        <f>IF(pivot!II11="","",pivot!II11)</f>
        <v/>
      </c>
      <c r="IJ3" s="8" t="str">
        <f>IF(pivot!IJ11="","",pivot!IJ11)</f>
        <v/>
      </c>
      <c r="IK3" s="8" t="str">
        <f>IF(pivot!IK11="","",pivot!IK11)</f>
        <v/>
      </c>
      <c r="IL3" s="8" t="str">
        <f>IF(pivot!IL11="","",pivot!IL11)</f>
        <v/>
      </c>
      <c r="IM3" s="8" t="str">
        <f>IF(pivot!IM11="","",pivot!IM11)</f>
        <v/>
      </c>
      <c r="IN3" s="8" t="str">
        <f>IF(pivot!IN11="","",pivot!IN11)</f>
        <v/>
      </c>
      <c r="IO3" s="8" t="str">
        <f>IF(pivot!IO11="","",pivot!IO11)</f>
        <v/>
      </c>
      <c r="IP3" s="8" t="str">
        <f>IF(pivot!IP11="","",pivot!IP11)</f>
        <v/>
      </c>
      <c r="IQ3" s="8" t="str">
        <f>IF(pivot!IQ11="","",pivot!IQ11)</f>
        <v/>
      </c>
      <c r="IR3" s="8" t="str">
        <f>IF(pivot!IR11="","",pivot!IR11)</f>
        <v/>
      </c>
      <c r="IS3" s="8" t="str">
        <f>IF(pivot!IS11="","",pivot!IS11)</f>
        <v/>
      </c>
      <c r="IT3" s="8" t="str">
        <f>IF(pivot!IT11="","",pivot!IT11)</f>
        <v/>
      </c>
      <c r="IU3" s="8" t="str">
        <f>IF(pivot!IU11="","",pivot!IU11)</f>
        <v/>
      </c>
      <c r="IV3" s="8" t="str">
        <f>IF(pivot!IV11="","",pivot!IV11)</f>
        <v/>
      </c>
      <c r="IW3" s="8" t="str">
        <f>IF(pivot!IW11="","",pivot!IW11)</f>
        <v/>
      </c>
      <c r="IX3" s="8" t="str">
        <f>IF(pivot!IX11="","",pivot!IX11)</f>
        <v/>
      </c>
      <c r="IY3" s="8" t="str">
        <f>IF(pivot!IY11="","",pivot!IY11)</f>
        <v/>
      </c>
      <c r="IZ3" s="8" t="str">
        <f>IF(pivot!IZ11="","",pivot!IZ11)</f>
        <v/>
      </c>
      <c r="JA3" s="8" t="str">
        <f>IF(pivot!JA11="","",pivot!JA11)</f>
        <v/>
      </c>
      <c r="JB3" s="8" t="str">
        <f>IF(pivot!JB11="","",pivot!JB11)</f>
        <v/>
      </c>
      <c r="JC3" s="8" t="str">
        <f>IF(pivot!JC11="","",pivot!JC11)</f>
        <v/>
      </c>
      <c r="JD3" s="8" t="str">
        <f>IF(pivot!JD11="","",pivot!JD11)</f>
        <v/>
      </c>
      <c r="JE3" s="8" t="str">
        <f>IF(pivot!JE11="","",pivot!JE11)</f>
        <v/>
      </c>
      <c r="JF3" s="8" t="str">
        <f>IF(pivot!JF11="","",pivot!JF11)</f>
        <v/>
      </c>
      <c r="JG3" s="8" t="str">
        <f>IF(pivot!JG11="","",pivot!JG11)</f>
        <v/>
      </c>
      <c r="JH3" s="8" t="str">
        <f>IF(pivot!JH11="","",pivot!JH11)</f>
        <v/>
      </c>
      <c r="JI3" s="8" t="str">
        <f>IF(pivot!JI11="","",pivot!JI11)</f>
        <v/>
      </c>
      <c r="JJ3" s="8" t="str">
        <f>IF(pivot!JJ11="","",pivot!JJ11)</f>
        <v/>
      </c>
      <c r="JK3" s="8" t="str">
        <f>IF(pivot!JK11="","",pivot!JK11)</f>
        <v/>
      </c>
      <c r="JL3" s="8" t="str">
        <f>IF(pivot!JL11="","",pivot!JL11)</f>
        <v/>
      </c>
      <c r="JM3" s="8" t="str">
        <f>IF(pivot!JM11="","",pivot!JM11)</f>
        <v/>
      </c>
      <c r="JN3" s="8" t="str">
        <f>IF(pivot!JN11="","",pivot!JN11)</f>
        <v/>
      </c>
      <c r="JO3" s="8" t="str">
        <f>IF(pivot!JO11="","",pivot!JO11)</f>
        <v/>
      </c>
      <c r="JP3" s="8" t="str">
        <f>IF(pivot!JP11="","",pivot!JP11)</f>
        <v/>
      </c>
      <c r="JQ3" s="8" t="str">
        <f>IF(pivot!JQ11="","",pivot!JQ11)</f>
        <v/>
      </c>
      <c r="JR3" s="8" t="str">
        <f>IF(pivot!JR11="","",pivot!JR11)</f>
        <v/>
      </c>
      <c r="JS3" s="8" t="str">
        <f>IF(pivot!JS11="","",pivot!JS11)</f>
        <v/>
      </c>
      <c r="JT3" s="8" t="str">
        <f>IF(pivot!JT11="","",pivot!JT11)</f>
        <v/>
      </c>
      <c r="JU3" s="8" t="str">
        <f>IF(pivot!JU11="","",pivot!JU11)</f>
        <v/>
      </c>
      <c r="JV3" s="8" t="str">
        <f>IF(pivot!JV11="","",pivot!JV11)</f>
        <v/>
      </c>
      <c r="JW3" s="8" t="str">
        <f>IF(pivot!JW11="","",pivot!JW11)</f>
        <v/>
      </c>
      <c r="JX3" s="8" t="str">
        <f>IF(pivot!JX11="","",pivot!JX11)</f>
        <v/>
      </c>
      <c r="JY3" s="8" t="str">
        <f>IF(pivot!JY11="","",pivot!JY11)</f>
        <v/>
      </c>
      <c r="JZ3" s="8" t="str">
        <f>IF(pivot!JZ11="","",pivot!JZ11)</f>
        <v/>
      </c>
      <c r="KA3" s="8" t="str">
        <f>IF(pivot!KA11="","",pivot!KA11)</f>
        <v/>
      </c>
      <c r="KB3" s="8" t="str">
        <f>IF(pivot!KB11="","",pivot!KB11)</f>
        <v/>
      </c>
      <c r="KC3" s="8" t="str">
        <f>IF(pivot!KC11="","",pivot!KC11)</f>
        <v/>
      </c>
      <c r="KD3" s="8" t="str">
        <f>IF(pivot!KD11="","",pivot!KD11)</f>
        <v/>
      </c>
      <c r="KE3" s="8" t="str">
        <f>IF(pivot!KE11="","",pivot!KE11)</f>
        <v/>
      </c>
      <c r="KF3" s="8" t="str">
        <f>IF(pivot!KF11="","",pivot!KF11)</f>
        <v/>
      </c>
      <c r="KG3" s="8" t="str">
        <f>IF(pivot!KG11="","",pivot!KG11)</f>
        <v/>
      </c>
      <c r="KH3" s="8" t="str">
        <f>IF(pivot!KH11="","",pivot!KH11)</f>
        <v/>
      </c>
      <c r="KI3" s="8" t="str">
        <f>IF(pivot!KI11="","",pivot!KI11)</f>
        <v/>
      </c>
      <c r="KJ3" s="8" t="str">
        <f>IF(pivot!KJ11="","",pivot!KJ11)</f>
        <v/>
      </c>
      <c r="KK3" s="8" t="str">
        <f>IF(pivot!KK11="","",pivot!KK11)</f>
        <v/>
      </c>
      <c r="KL3" s="8" t="str">
        <f>IF(pivot!KL11="","",pivot!KL11)</f>
        <v/>
      </c>
      <c r="KM3" s="8" t="str">
        <f>IF(pivot!KM11="","",pivot!KM11)</f>
        <v/>
      </c>
      <c r="KN3" s="8" t="str">
        <f>IF(pivot!KN11="","",pivot!KN11)</f>
        <v/>
      </c>
      <c r="KO3" s="8" t="str">
        <f>IF(pivot!KO11="","",pivot!KO11)</f>
        <v/>
      </c>
      <c r="KP3" s="8" t="str">
        <f>IF(pivot!KP11="","",pivot!KP11)</f>
        <v/>
      </c>
      <c r="KQ3" s="8" t="str">
        <f>IF(pivot!KQ11="","",pivot!KQ11)</f>
        <v/>
      </c>
      <c r="KR3" s="8" t="str">
        <f>IF(pivot!KR11="","",pivot!KR11)</f>
        <v/>
      </c>
      <c r="KS3" s="8" t="str">
        <f>IF(pivot!KS11="","",pivot!KS11)</f>
        <v/>
      </c>
      <c r="KT3" s="8" t="str">
        <f>IF(pivot!KT11="","",pivot!KT11)</f>
        <v/>
      </c>
      <c r="KU3" s="8" t="str">
        <f>IF(pivot!KU11="","",pivot!KU11)</f>
        <v/>
      </c>
      <c r="KV3" s="8" t="str">
        <f>IF(pivot!KV11="","",pivot!KV11)</f>
        <v/>
      </c>
      <c r="KW3" s="8" t="str">
        <f>IF(pivot!KW11="","",pivot!KW11)</f>
        <v/>
      </c>
      <c r="KX3" s="8" t="str">
        <f>IF(pivot!KX11="","",pivot!KX11)</f>
        <v/>
      </c>
      <c r="KY3" s="8" t="str">
        <f>IF(pivot!KY11="","",pivot!KY11)</f>
        <v/>
      </c>
      <c r="KZ3" s="8" t="str">
        <f>IF(pivot!KZ11="","",pivot!KZ11)</f>
        <v/>
      </c>
      <c r="LA3" s="8" t="str">
        <f>IF(pivot!LA11="","",pivot!LA11)</f>
        <v/>
      </c>
      <c r="LB3" s="8" t="str">
        <f>IF(pivot!LB11="","",pivot!LB11)</f>
        <v/>
      </c>
      <c r="LC3" s="8" t="str">
        <f>IF(pivot!LC11="","",pivot!LC11)</f>
        <v/>
      </c>
      <c r="LD3" s="8" t="str">
        <f>IF(pivot!LD11="","",pivot!LD11)</f>
        <v/>
      </c>
      <c r="LE3" s="8" t="str">
        <f>IF(pivot!LE11="","",pivot!LE11)</f>
        <v/>
      </c>
      <c r="LF3" s="8" t="str">
        <f>IF(pivot!LF11="","",pivot!LF11)</f>
        <v/>
      </c>
      <c r="LG3" s="8" t="str">
        <f>IF(pivot!LG11="","",pivot!LG11)</f>
        <v/>
      </c>
      <c r="LH3" s="8" t="str">
        <f>IF(pivot!LH11="","",pivot!LH11)</f>
        <v/>
      </c>
      <c r="LI3" s="8" t="str">
        <f>IF(pivot!LI11="","",pivot!LI11)</f>
        <v/>
      </c>
      <c r="LJ3" s="8" t="str">
        <f>IF(pivot!LJ11="","",pivot!LJ11)</f>
        <v/>
      </c>
      <c r="LK3" s="8" t="str">
        <f>IF(pivot!LK11="","",pivot!LK11)</f>
        <v/>
      </c>
      <c r="LL3" s="8" t="str">
        <f>IF(pivot!LL11="","",pivot!LL11)</f>
        <v/>
      </c>
      <c r="LM3" s="8" t="str">
        <f>IF(pivot!LM11="","",pivot!LM11)</f>
        <v/>
      </c>
      <c r="LN3" s="8" t="str">
        <f>IF(pivot!LN11="","",pivot!LN11)</f>
        <v/>
      </c>
      <c r="LO3" s="8" t="str">
        <f>IF(pivot!LO11="","",pivot!LO11)</f>
        <v/>
      </c>
      <c r="LP3" s="8" t="str">
        <f>IF(pivot!LP11="","",pivot!LP11)</f>
        <v/>
      </c>
      <c r="LQ3" s="8" t="str">
        <f>IF(pivot!LQ11="","",pivot!LQ11)</f>
        <v/>
      </c>
      <c r="LR3" s="8" t="str">
        <f>IF(pivot!LR11="","",pivot!LR11)</f>
        <v/>
      </c>
      <c r="LS3" s="8" t="str">
        <f>IF(pivot!LS11="","",pivot!LS11)</f>
        <v/>
      </c>
      <c r="LT3" s="8" t="str">
        <f>IF(pivot!LT11="","",pivot!LT11)</f>
        <v/>
      </c>
      <c r="LU3" s="8" t="str">
        <f>IF(pivot!LU11="","",pivot!LU11)</f>
        <v/>
      </c>
      <c r="LV3" s="8" t="str">
        <f>IF(pivot!LV11="","",pivot!LV11)</f>
        <v/>
      </c>
      <c r="LW3" s="8" t="str">
        <f>IF(pivot!LW11="","",pivot!LW11)</f>
        <v/>
      </c>
      <c r="LX3" s="8" t="str">
        <f>IF(pivot!LX11="","",pivot!LX11)</f>
        <v/>
      </c>
      <c r="LY3" s="8" t="str">
        <f>IF(pivot!LY11="","",pivot!LY11)</f>
        <v/>
      </c>
      <c r="LZ3" s="8" t="str">
        <f>IF(pivot!LZ11="","",pivot!LZ11)</f>
        <v/>
      </c>
      <c r="MA3" s="8" t="str">
        <f>IF(pivot!MA11="","",pivot!MA11)</f>
        <v/>
      </c>
      <c r="MB3" s="8" t="str">
        <f>IF(pivot!MB11="","",pivot!MB11)</f>
        <v/>
      </c>
      <c r="MC3" s="8" t="str">
        <f>IF(pivot!MC11="","",pivot!MC11)</f>
        <v/>
      </c>
      <c r="MD3" s="8" t="str">
        <f>IF(pivot!MD11="","",pivot!MD11)</f>
        <v/>
      </c>
      <c r="ME3" s="8" t="str">
        <f>IF(pivot!ME11="","",pivot!ME11)</f>
        <v/>
      </c>
      <c r="MF3" s="8" t="str">
        <f>IF(pivot!MF11="","",pivot!MF11)</f>
        <v/>
      </c>
      <c r="MG3" s="8" t="str">
        <f>IF(pivot!MG11="","",pivot!MG11)</f>
        <v/>
      </c>
      <c r="MH3" s="8" t="str">
        <f>IF(pivot!MH11="","",pivot!MH11)</f>
        <v/>
      </c>
      <c r="MI3" s="8" t="str">
        <f>IF(pivot!MI11="","",pivot!MI11)</f>
        <v/>
      </c>
      <c r="MJ3" s="8" t="str">
        <f>IF(pivot!MJ11="","",pivot!MJ11)</f>
        <v/>
      </c>
      <c r="MK3" s="8" t="str">
        <f>IF(pivot!MK11="","",pivot!MK11)</f>
        <v/>
      </c>
      <c r="ML3" s="8" t="str">
        <f>IF(pivot!ML11="","",pivot!ML11)</f>
        <v/>
      </c>
      <c r="MM3" s="8" t="str">
        <f>IF(pivot!MM11="","",pivot!MM11)</f>
        <v/>
      </c>
      <c r="MN3" s="8" t="str">
        <f>IF(pivot!MN11="","",pivot!MN11)</f>
        <v/>
      </c>
      <c r="MO3" s="8" t="str">
        <f>IF(pivot!MO11="","",pivot!MO11)</f>
        <v/>
      </c>
      <c r="MP3" s="8" t="str">
        <f>IF(pivot!MP11="","",pivot!MP11)</f>
        <v/>
      </c>
      <c r="MQ3" s="8" t="str">
        <f>IF(pivot!MQ11="","",pivot!MQ11)</f>
        <v/>
      </c>
      <c r="MR3" s="8" t="str">
        <f>IF(pivot!MR11="","",pivot!MR11)</f>
        <v/>
      </c>
      <c r="MS3" s="8" t="str">
        <f>IF(pivot!MS11="","",pivot!MS11)</f>
        <v/>
      </c>
      <c r="MT3" s="8" t="str">
        <f>IF(pivot!MT11="","",pivot!MT11)</f>
        <v/>
      </c>
      <c r="MU3" s="8" t="str">
        <f>IF(pivot!MU11="","",pivot!MU11)</f>
        <v/>
      </c>
      <c r="MV3" s="8" t="str">
        <f>IF(pivot!MV11="","",pivot!MV11)</f>
        <v/>
      </c>
      <c r="MW3" s="8" t="str">
        <f>IF(pivot!MW11="","",pivot!MW11)</f>
        <v/>
      </c>
      <c r="MX3" s="8" t="str">
        <f>IF(pivot!MX11="","",pivot!MX11)</f>
        <v/>
      </c>
      <c r="MY3" s="8" t="str">
        <f>IF(pivot!MY11="","",pivot!MY11)</f>
        <v/>
      </c>
      <c r="MZ3" s="8" t="str">
        <f>IF(pivot!MZ11="","",pivot!MZ11)</f>
        <v/>
      </c>
      <c r="NA3" s="8" t="str">
        <f>IF(pivot!NA11="","",pivot!NA11)</f>
        <v/>
      </c>
      <c r="NB3" s="8" t="str">
        <f>IF(pivot!NB11="","",pivot!NB11)</f>
        <v/>
      </c>
      <c r="NC3" s="8" t="str">
        <f>IF(pivot!NC11="","",pivot!NC11)</f>
        <v/>
      </c>
      <c r="ND3" s="8" t="str">
        <f>IF(pivot!ND11="","",pivot!ND11)</f>
        <v/>
      </c>
      <c r="NE3" s="8" t="str">
        <f>IF(pivot!NE11="","",pivot!NE11)</f>
        <v/>
      </c>
      <c r="NF3" s="8" t="str">
        <f>IF(pivot!NF11="","",pivot!NF11)</f>
        <v/>
      </c>
      <c r="NG3" s="8" t="str">
        <f>IF(pivot!NG11="","",pivot!NG11)</f>
        <v/>
      </c>
      <c r="NH3" s="8" t="str">
        <f>IF(pivot!NH11="","",pivot!NH11)</f>
        <v/>
      </c>
      <c r="NI3" s="8" t="str">
        <f>IF(pivot!NI11="","",pivot!NI11)</f>
        <v/>
      </c>
      <c r="NJ3" s="8" t="str">
        <f>IF(pivot!NJ11="","",pivot!NJ11)</f>
        <v/>
      </c>
      <c r="NK3" s="8" t="str">
        <f>IF(pivot!NK11="","",pivot!NK11)</f>
        <v/>
      </c>
      <c r="NL3" s="8" t="str">
        <f>IF(pivot!NL11="","",pivot!NL11)</f>
        <v/>
      </c>
      <c r="NM3" s="8" t="str">
        <f>IF(pivot!NM11="","",pivot!NM11)</f>
        <v/>
      </c>
      <c r="NN3" s="8" t="str">
        <f>IF(pivot!NN11="","",pivot!NN11)</f>
        <v/>
      </c>
      <c r="NO3" s="8" t="str">
        <f>IF(pivot!NO11="","",pivot!NO11)</f>
        <v/>
      </c>
      <c r="NP3" s="8" t="str">
        <f>IF(pivot!NP11="","",pivot!NP11)</f>
        <v/>
      </c>
      <c r="NQ3" s="8" t="str">
        <f>IF(pivot!NQ11="","",pivot!NQ11)</f>
        <v/>
      </c>
      <c r="NR3" s="8" t="str">
        <f>IF(pivot!NR11="","",pivot!NR11)</f>
        <v/>
      </c>
      <c r="NS3" s="8" t="str">
        <f>IF(pivot!NS11="","",pivot!NS11)</f>
        <v/>
      </c>
      <c r="NT3" s="8" t="str">
        <f>IF(pivot!NT11="","",pivot!NT11)</f>
        <v/>
      </c>
      <c r="NU3" s="8" t="str">
        <f>IF(pivot!NU11="","",pivot!NU11)</f>
        <v/>
      </c>
    </row>
    <row r="4" spans="1:385" x14ac:dyDescent="0.25">
      <c r="A4" s="7" t="str">
        <f>IF(pivot!A12="","",pivot!A12)</f>
        <v/>
      </c>
      <c r="B4" s="7" t="str">
        <f>IF(pivot!B12="","",pivot!B12)</f>
        <v/>
      </c>
      <c r="C4" s="7" t="str">
        <f>IF(pivot!C12="","",pivot!C12)</f>
        <v>epyc</v>
      </c>
      <c r="D4" s="8" t="str">
        <f>IF(pivot!D12="","",pivot!D12)</f>
        <v>epyc</v>
      </c>
      <c r="E4" s="8" t="str">
        <f>IF(pivot!E12="","",pivot!E12)</f>
        <v>epyc</v>
      </c>
      <c r="F4" s="8" t="str">
        <f>IF(pivot!F12="","",pivot!F12)</f>
        <v>epyc</v>
      </c>
      <c r="G4" s="8" t="str">
        <f>IF(pivot!G12="","",pivot!G12)</f>
        <v>epyc</v>
      </c>
      <c r="H4" s="8" t="str">
        <f>IF(pivot!H12="","",pivot!H12)</f>
        <v>epyc</v>
      </c>
      <c r="I4" s="8" t="str">
        <f>IF(pivot!I12="","",pivot!I12)</f>
        <v>epyc</v>
      </c>
      <c r="J4" s="8" t="str">
        <f>IF(pivot!J12="","",pivot!J12)</f>
        <v>epyc</v>
      </c>
      <c r="K4" s="8" t="str">
        <f>IF(pivot!K12="","",pivot!K12)</f>
        <v>epyc</v>
      </c>
      <c r="L4" s="8" t="str">
        <f>IF(pivot!L12="","",pivot!L12)</f>
        <v>epyc</v>
      </c>
      <c r="M4" s="8" t="str">
        <f>IF(pivot!M12="","",pivot!M12)</f>
        <v>epyc</v>
      </c>
      <c r="N4" s="8" t="str">
        <f>IF(pivot!N12="","",pivot!N12)</f>
        <v>epyc</v>
      </c>
      <c r="O4" s="8" t="str">
        <f>IF(pivot!O12="","",pivot!O12)</f>
        <v>epyc</v>
      </c>
      <c r="P4" s="8" t="str">
        <f>IF(pivot!P12="","",pivot!P12)</f>
        <v>epyc</v>
      </c>
      <c r="Q4" s="8" t="str">
        <f>IF(pivot!Q12="","",pivot!Q12)</f>
        <v>epyc</v>
      </c>
      <c r="R4" s="8" t="str">
        <f>IF(pivot!R12="","",pivot!R12)</f>
        <v>epyc</v>
      </c>
      <c r="S4" s="8" t="str">
        <f>IF(pivot!S12="","",pivot!S12)</f>
        <v>epyc</v>
      </c>
      <c r="T4" s="8" t="str">
        <f>IF(pivot!T12="","",pivot!T12)</f>
        <v>epyc</v>
      </c>
      <c r="U4" s="8" t="str">
        <f>IF(pivot!U12="","",pivot!U12)</f>
        <v>epyc</v>
      </c>
      <c r="V4" s="8" t="str">
        <f>IF(pivot!V12="","",pivot!V12)</f>
        <v>epyc</v>
      </c>
      <c r="W4" s="8" t="str">
        <f>IF(pivot!W12="","",pivot!W12)</f>
        <v>epyc</v>
      </c>
      <c r="X4" s="8" t="str">
        <f>IF(pivot!X12="","",pivot!X12)</f>
        <v>epyc</v>
      </c>
      <c r="Y4" s="8" t="str">
        <f>IF(pivot!Y12="","",pivot!Y12)</f>
        <v>epyc</v>
      </c>
      <c r="Z4" s="8" t="str">
        <f>IF(pivot!Z12="","",pivot!Z12)</f>
        <v>epyc</v>
      </c>
      <c r="AA4" s="8" t="str">
        <f>IF(pivot!AA12="","",pivot!AA12)</f>
        <v>epyc</v>
      </c>
      <c r="AB4" s="8" t="str">
        <f>IF(pivot!AB12="","",pivot!AB12)</f>
        <v>epyc</v>
      </c>
      <c r="AC4" s="8" t="str">
        <f>IF(pivot!AC12="","",pivot!AC12)</f>
        <v>epyc</v>
      </c>
      <c r="AD4" s="8" t="str">
        <f>IF(pivot!AD12="","",pivot!AD12)</f>
        <v>epyc</v>
      </c>
      <c r="AE4" s="8" t="str">
        <f>IF(pivot!AE12="","",pivot!AE12)</f>
        <v>epyc</v>
      </c>
      <c r="AF4" s="8" t="str">
        <f>IF(pivot!AF12="","",pivot!AF12)</f>
        <v>epyc</v>
      </c>
      <c r="AG4" s="8" t="str">
        <f>IF(pivot!AG12="","",pivot!AG12)</f>
        <v>epyc</v>
      </c>
      <c r="AH4" s="8" t="str">
        <f>IF(pivot!AH12="","",pivot!AH12)</f>
        <v>epyc</v>
      </c>
      <c r="AI4" s="8" t="str">
        <f>IF(pivot!AI12="","",pivot!AI12)</f>
        <v>epyc</v>
      </c>
      <c r="AJ4" s="8" t="str">
        <f>IF(pivot!AJ12="","",pivot!AJ12)</f>
        <v>epyc</v>
      </c>
      <c r="AK4" s="8" t="str">
        <f>IF(pivot!AK12="","",pivot!AK12)</f>
        <v>epyc</v>
      </c>
      <c r="AL4" s="8" t="str">
        <f>IF(pivot!AL12="","",pivot!AL12)</f>
        <v>epyc</v>
      </c>
      <c r="AM4" s="8" t="str">
        <f>IF(pivot!AM12="","",pivot!AM12)</f>
        <v>thin</v>
      </c>
      <c r="AN4" s="8" t="str">
        <f>IF(pivot!AN12="","",pivot!AN12)</f>
        <v>thin</v>
      </c>
      <c r="AO4" s="8" t="str">
        <f>IF(pivot!AO12="","",pivot!AO12)</f>
        <v>thin</v>
      </c>
      <c r="AP4" s="8" t="str">
        <f>IF(pivot!AP12="","",pivot!AP12)</f>
        <v>thin</v>
      </c>
      <c r="AQ4" s="8" t="str">
        <f>IF(pivot!AQ12="","",pivot!AQ12)</f>
        <v>thin</v>
      </c>
      <c r="AR4" s="8" t="str">
        <f>IF(pivot!AR12="","",pivot!AR12)</f>
        <v>thin</v>
      </c>
      <c r="AS4" s="8" t="str">
        <f>IF(pivot!AS12="","",pivot!AS12)</f>
        <v>thin</v>
      </c>
      <c r="AT4" s="8" t="str">
        <f>IF(pivot!AT12="","",pivot!AT12)</f>
        <v>thin</v>
      </c>
      <c r="AU4" s="8" t="str">
        <f>IF(pivot!AU12="","",pivot!AU12)</f>
        <v>thin</v>
      </c>
      <c r="AV4" s="8" t="str">
        <f>IF(pivot!AV12="","",pivot!AV12)</f>
        <v>thin</v>
      </c>
      <c r="AW4" s="8" t="str">
        <f>IF(pivot!AW12="","",pivot!AW12)</f>
        <v>thin</v>
      </c>
      <c r="AX4" s="8" t="str">
        <f>IF(pivot!AX12="","",pivot!AX12)</f>
        <v>thin</v>
      </c>
      <c r="AY4" s="8" t="str">
        <f>IF(pivot!AY12="","",pivot!AY12)</f>
        <v>thin</v>
      </c>
      <c r="AZ4" s="8" t="str">
        <f>IF(pivot!AZ12="","",pivot!AZ12)</f>
        <v>thin</v>
      </c>
      <c r="BA4" s="8" t="str">
        <f>IF(pivot!BA12="","",pivot!BA12)</f>
        <v>thin</v>
      </c>
      <c r="BB4" s="8" t="str">
        <f>IF(pivot!BB12="","",pivot!BB12)</f>
        <v>thin</v>
      </c>
      <c r="BC4" s="8" t="str">
        <f>IF(pivot!BC12="","",pivot!BC12)</f>
        <v>thin</v>
      </c>
      <c r="BD4" s="8" t="str">
        <f>IF(pivot!BD12="","",pivot!BD12)</f>
        <v>thin</v>
      </c>
      <c r="BE4" s="8" t="str">
        <f>IF(pivot!BE12="","",pivot!BE12)</f>
        <v>thin</v>
      </c>
      <c r="BF4" s="8" t="str">
        <f>IF(pivot!BF12="","",pivot!BF12)</f>
        <v>thin</v>
      </c>
      <c r="BG4" s="8" t="str">
        <f>IF(pivot!BG12="","",pivot!BG12)</f>
        <v>thin</v>
      </c>
      <c r="BH4" s="8" t="str">
        <f>IF(pivot!BH12="","",pivot!BH12)</f>
        <v>thin</v>
      </c>
      <c r="BI4" s="8" t="str">
        <f>IF(pivot!BI12="","",pivot!BI12)</f>
        <v>thin</v>
      </c>
      <c r="BJ4" s="8" t="str">
        <f>IF(pivot!BJ12="","",pivot!BJ12)</f>
        <v>thin</v>
      </c>
      <c r="BK4" s="8" t="str">
        <f>IF(pivot!BK12="","",pivot!BK12)</f>
        <v>thin</v>
      </c>
      <c r="BL4" s="8" t="str">
        <f>IF(pivot!BL12="","",pivot!BL12)</f>
        <v>thin</v>
      </c>
      <c r="BM4" s="8" t="str">
        <f>IF(pivot!BM12="","",pivot!BM12)</f>
        <v>thin</v>
      </c>
      <c r="BN4" s="8" t="str">
        <f>IF(pivot!BN12="","",pivot!BN12)</f>
        <v>thin</v>
      </c>
      <c r="BO4" s="8" t="str">
        <f>IF(pivot!BO12="","",pivot!BO12)</f>
        <v>thin</v>
      </c>
      <c r="BP4" s="8" t="str">
        <f>IF(pivot!BP12="","",pivot!BP12)</f>
        <v>thin</v>
      </c>
      <c r="BQ4" s="8" t="str">
        <f>IF(pivot!BQ12="","",pivot!BQ12)</f>
        <v>thin</v>
      </c>
      <c r="BR4" s="8" t="str">
        <f>IF(pivot!BR12="","",pivot!BR12)</f>
        <v>thin</v>
      </c>
      <c r="BS4" s="8" t="str">
        <f>IF(pivot!BS12="","",pivot!BS12)</f>
        <v>thin</v>
      </c>
      <c r="BT4" s="8" t="str">
        <f>IF(pivot!BT12="","",pivot!BT12)</f>
        <v>thin</v>
      </c>
      <c r="BU4" s="8" t="str">
        <f>IF(pivot!BU12="","",pivot!BU12)</f>
        <v>thin</v>
      </c>
      <c r="BV4" s="8" t="str">
        <f>IF(pivot!BV12="","",pivot!BV12)</f>
        <v>thin</v>
      </c>
      <c r="BW4" s="8" t="str">
        <f>IF(pivot!BW12="","",pivot!BW12)</f>
        <v>thin</v>
      </c>
      <c r="BX4" s="8" t="str">
        <f>IF(pivot!BX12="","",pivot!BX12)</f>
        <v>thin</v>
      </c>
      <c r="BY4" s="8" t="str">
        <f>IF(pivot!BY12="","",pivot!BY12)</f>
        <v>thin</v>
      </c>
      <c r="BZ4" s="8" t="str">
        <f>IF(pivot!BZ12="","",pivot!BZ12)</f>
        <v>thin</v>
      </c>
      <c r="CA4" s="8" t="str">
        <f>IF(pivot!CA12="","",pivot!CA12)</f>
        <v>thin</v>
      </c>
      <c r="CB4" s="8" t="str">
        <f>IF(pivot!CB12="","",pivot!CB12)</f>
        <v>thin</v>
      </c>
      <c r="CC4" s="8" t="str">
        <f>IF(pivot!CC12="","",pivot!CC12)</f>
        <v>thin</v>
      </c>
      <c r="CD4" s="8" t="str">
        <f>IF(pivot!CD12="","",pivot!CD12)</f>
        <v>thin</v>
      </c>
      <c r="CE4" s="8" t="str">
        <f>IF(pivot!CE12="","",pivot!CE12)</f>
        <v>thin</v>
      </c>
      <c r="CF4" s="8" t="str">
        <f>IF(pivot!CF12="","",pivot!CF12)</f>
        <v>thin</v>
      </c>
      <c r="CG4" s="8" t="str">
        <f>IF(pivot!CG12="","",pivot!CG12)</f>
        <v>thin</v>
      </c>
      <c r="CH4" s="8" t="str">
        <f>IF(pivot!CH12="","",pivot!CH12)</f>
        <v>thin</v>
      </c>
      <c r="CI4" s="8" t="str">
        <f>IF(pivot!CI12="","",pivot!CI12)</f>
        <v/>
      </c>
      <c r="CJ4" s="8" t="str">
        <f>IF(pivot!CJ12="","",pivot!CJ12)</f>
        <v/>
      </c>
      <c r="CK4" s="8" t="str">
        <f>IF(pivot!CK12="","",pivot!CK12)</f>
        <v/>
      </c>
      <c r="CL4" s="8" t="str">
        <f>IF(pivot!CL12="","",pivot!CL12)</f>
        <v/>
      </c>
      <c r="CM4" s="8" t="str">
        <f>IF(pivot!CM12="","",pivot!CM12)</f>
        <v/>
      </c>
      <c r="CN4" s="8" t="str">
        <f>IF(pivot!CN12="","",pivot!CN12)</f>
        <v/>
      </c>
      <c r="CO4" s="8" t="str">
        <f>IF(pivot!CO12="","",pivot!CO12)</f>
        <v/>
      </c>
      <c r="CP4" s="8" t="str">
        <f>IF(pivot!CP12="","",pivot!CP12)</f>
        <v/>
      </c>
      <c r="CQ4" s="8" t="str">
        <f>IF(pivot!CQ12="","",pivot!CQ12)</f>
        <v/>
      </c>
      <c r="CR4" s="8" t="str">
        <f>IF(pivot!CR12="","",pivot!CR12)</f>
        <v/>
      </c>
      <c r="CS4" s="8" t="str">
        <f>IF(pivot!CS12="","",pivot!CS12)</f>
        <v/>
      </c>
      <c r="CT4" s="8" t="str">
        <f>IF(pivot!CT12="","",pivot!CT12)</f>
        <v/>
      </c>
      <c r="CU4" s="8" t="str">
        <f>IF(pivot!CU12="","",pivot!CU12)</f>
        <v/>
      </c>
      <c r="CV4" s="8" t="str">
        <f>IF(pivot!CV12="","",pivot!CV12)</f>
        <v/>
      </c>
      <c r="CW4" s="8" t="str">
        <f>IF(pivot!CW12="","",pivot!CW12)</f>
        <v/>
      </c>
      <c r="CX4" s="8" t="str">
        <f>IF(pivot!CX12="","",pivot!CX12)</f>
        <v/>
      </c>
      <c r="CY4" s="8" t="str">
        <f>IF(pivot!CY12="","",pivot!CY12)</f>
        <v/>
      </c>
      <c r="CZ4" s="8" t="str">
        <f>IF(pivot!CZ12="","",pivot!CZ12)</f>
        <v/>
      </c>
      <c r="DA4" s="8" t="str">
        <f>IF(pivot!DA12="","",pivot!DA12)</f>
        <v/>
      </c>
      <c r="DB4" s="8" t="str">
        <f>IF(pivot!DB12="","",pivot!DB12)</f>
        <v/>
      </c>
      <c r="DC4" s="8" t="str">
        <f>IF(pivot!DC12="","",pivot!DC12)</f>
        <v/>
      </c>
      <c r="DD4" s="8" t="str">
        <f>IF(pivot!DD12="","",pivot!DD12)</f>
        <v/>
      </c>
      <c r="DE4" s="8" t="str">
        <f>IF(pivot!DE12="","",pivot!DE12)</f>
        <v/>
      </c>
      <c r="DF4" s="8" t="str">
        <f>IF(pivot!DF12="","",pivot!DF12)</f>
        <v/>
      </c>
      <c r="DG4" s="8" t="str">
        <f>IF(pivot!DG12="","",pivot!DG12)</f>
        <v/>
      </c>
      <c r="DH4" s="8" t="str">
        <f>IF(pivot!DH12="","",pivot!DH12)</f>
        <v/>
      </c>
      <c r="DI4" s="8" t="str">
        <f>IF(pivot!DI12="","",pivot!DI12)</f>
        <v/>
      </c>
      <c r="DJ4" s="8" t="str">
        <f>IF(pivot!DJ12="","",pivot!DJ12)</f>
        <v/>
      </c>
      <c r="DK4" s="8" t="str">
        <f>IF(pivot!DK12="","",pivot!DK12)</f>
        <v/>
      </c>
      <c r="DL4" s="8" t="str">
        <f>IF(pivot!DL12="","",pivot!DL12)</f>
        <v/>
      </c>
      <c r="DM4" s="8" t="str">
        <f>IF(pivot!DM12="","",pivot!DM12)</f>
        <v/>
      </c>
      <c r="DN4" s="8" t="str">
        <f>IF(pivot!DN12="","",pivot!DN12)</f>
        <v/>
      </c>
      <c r="DO4" s="8" t="str">
        <f>IF(pivot!DO12="","",pivot!DO12)</f>
        <v/>
      </c>
      <c r="DP4" s="8" t="str">
        <f>IF(pivot!DP12="","",pivot!DP12)</f>
        <v/>
      </c>
      <c r="DQ4" s="8" t="str">
        <f>IF(pivot!DQ12="","",pivot!DQ12)</f>
        <v/>
      </c>
      <c r="DR4" s="8" t="str">
        <f>IF(pivot!DR12="","",pivot!DR12)</f>
        <v/>
      </c>
      <c r="DS4" s="8" t="str">
        <f>IF(pivot!DS12="","",pivot!DS12)</f>
        <v/>
      </c>
      <c r="DT4" s="8" t="str">
        <f>IF(pivot!DT12="","",pivot!DT12)</f>
        <v/>
      </c>
      <c r="DU4" s="8" t="str">
        <f>IF(pivot!DU12="","",pivot!DU12)</f>
        <v/>
      </c>
      <c r="DV4" s="8" t="str">
        <f>IF(pivot!DV12="","",pivot!DV12)</f>
        <v/>
      </c>
      <c r="DW4" s="8" t="str">
        <f>IF(pivot!DW12="","",pivot!DW12)</f>
        <v/>
      </c>
      <c r="DX4" s="8" t="str">
        <f>IF(pivot!DX12="","",pivot!DX12)</f>
        <v/>
      </c>
      <c r="DY4" s="8" t="str">
        <f>IF(pivot!DY12="","",pivot!DY12)</f>
        <v/>
      </c>
      <c r="DZ4" s="8" t="str">
        <f>IF(pivot!DZ12="","",pivot!DZ12)</f>
        <v/>
      </c>
      <c r="EA4" s="8" t="str">
        <f>IF(pivot!EA12="","",pivot!EA12)</f>
        <v/>
      </c>
      <c r="EB4" s="8" t="str">
        <f>IF(pivot!EB12="","",pivot!EB12)</f>
        <v/>
      </c>
      <c r="EC4" s="8" t="str">
        <f>IF(pivot!EC12="","",pivot!EC12)</f>
        <v/>
      </c>
      <c r="ED4" s="8" t="str">
        <f>IF(pivot!ED12="","",pivot!ED12)</f>
        <v/>
      </c>
      <c r="EE4" s="8" t="str">
        <f>IF(pivot!EE12="","",pivot!EE12)</f>
        <v/>
      </c>
      <c r="EF4" s="8" t="str">
        <f>IF(pivot!EF12="","",pivot!EF12)</f>
        <v/>
      </c>
      <c r="EG4" s="8" t="str">
        <f>IF(pivot!EG12="","",pivot!EG12)</f>
        <v/>
      </c>
      <c r="EH4" s="8" t="str">
        <f>IF(pivot!EH12="","",pivot!EH12)</f>
        <v/>
      </c>
      <c r="EI4" s="8" t="str">
        <f>IF(pivot!EI12="","",pivot!EI12)</f>
        <v/>
      </c>
      <c r="EJ4" s="8" t="str">
        <f>IF(pivot!EJ12="","",pivot!EJ12)</f>
        <v/>
      </c>
      <c r="EK4" s="8" t="str">
        <f>IF(pivot!EK12="","",pivot!EK12)</f>
        <v/>
      </c>
      <c r="EL4" s="8" t="str">
        <f>IF(pivot!EL12="","",pivot!EL12)</f>
        <v/>
      </c>
      <c r="EM4" s="8" t="str">
        <f>IF(pivot!EM12="","",pivot!EM12)</f>
        <v/>
      </c>
      <c r="EN4" s="8" t="str">
        <f>IF(pivot!EN12="","",pivot!EN12)</f>
        <v/>
      </c>
      <c r="EO4" s="8" t="str">
        <f>IF(pivot!EO12="","",pivot!EO12)</f>
        <v/>
      </c>
      <c r="EP4" s="8" t="str">
        <f>IF(pivot!EP12="","",pivot!EP12)</f>
        <v/>
      </c>
      <c r="EQ4" s="8" t="str">
        <f>IF(pivot!EQ12="","",pivot!EQ12)</f>
        <v/>
      </c>
      <c r="ER4" s="8" t="str">
        <f>IF(pivot!ER12="","",pivot!ER12)</f>
        <v/>
      </c>
      <c r="ES4" s="8" t="str">
        <f>IF(pivot!ES12="","",pivot!ES12)</f>
        <v/>
      </c>
      <c r="ET4" s="8" t="str">
        <f>IF(pivot!ET12="","",pivot!ET12)</f>
        <v/>
      </c>
      <c r="EU4" s="8" t="str">
        <f>IF(pivot!EU12="","",pivot!EU12)</f>
        <v/>
      </c>
      <c r="EV4" s="8" t="str">
        <f>IF(pivot!EV12="","",pivot!EV12)</f>
        <v/>
      </c>
      <c r="EW4" s="8" t="str">
        <f>IF(pivot!EW12="","",pivot!EW12)</f>
        <v/>
      </c>
      <c r="EX4" s="8" t="str">
        <f>IF(pivot!EX12="","",pivot!EX12)</f>
        <v/>
      </c>
      <c r="EY4" s="8" t="str">
        <f>IF(pivot!EY12="","",pivot!EY12)</f>
        <v/>
      </c>
      <c r="EZ4" s="8" t="str">
        <f>IF(pivot!EZ12="","",pivot!EZ12)</f>
        <v/>
      </c>
      <c r="FA4" s="8" t="str">
        <f>IF(pivot!FA12="","",pivot!FA12)</f>
        <v/>
      </c>
      <c r="FB4" s="8" t="str">
        <f>IF(pivot!FB12="","",pivot!FB12)</f>
        <v/>
      </c>
      <c r="FC4" s="8" t="str">
        <f>IF(pivot!FC12="","",pivot!FC12)</f>
        <v/>
      </c>
      <c r="FD4" s="8" t="str">
        <f>IF(pivot!FD12="","",pivot!FD12)</f>
        <v/>
      </c>
      <c r="FE4" s="8" t="str">
        <f>IF(pivot!FE12="","",pivot!FE12)</f>
        <v/>
      </c>
      <c r="FF4" s="8" t="str">
        <f>IF(pivot!FF12="","",pivot!FF12)</f>
        <v/>
      </c>
      <c r="FG4" s="8" t="str">
        <f>IF(pivot!FG12="","",pivot!FG12)</f>
        <v/>
      </c>
      <c r="FH4" s="8" t="str">
        <f>IF(pivot!FH12="","",pivot!FH12)</f>
        <v/>
      </c>
      <c r="FI4" s="8" t="str">
        <f>IF(pivot!FI12="","",pivot!FI12)</f>
        <v/>
      </c>
      <c r="FJ4" s="8" t="str">
        <f>IF(pivot!FJ12="","",pivot!FJ12)</f>
        <v/>
      </c>
      <c r="FK4" s="8" t="str">
        <f>IF(pivot!FK12="","",pivot!FK12)</f>
        <v/>
      </c>
      <c r="FL4" s="8" t="str">
        <f>IF(pivot!FL12="","",pivot!FL12)</f>
        <v/>
      </c>
      <c r="FM4" s="8" t="str">
        <f>IF(pivot!FM12="","",pivot!FM12)</f>
        <v/>
      </c>
      <c r="FN4" s="8" t="str">
        <f>IF(pivot!FN12="","",pivot!FN12)</f>
        <v/>
      </c>
      <c r="FO4" s="8" t="str">
        <f>IF(pivot!FO12="","",pivot!FO12)</f>
        <v/>
      </c>
      <c r="FP4" s="8" t="str">
        <f>IF(pivot!FP12="","",pivot!FP12)</f>
        <v/>
      </c>
      <c r="FQ4" s="8" t="str">
        <f>IF(pivot!FQ12="","",pivot!FQ12)</f>
        <v/>
      </c>
      <c r="FR4" s="8" t="str">
        <f>IF(pivot!FR12="","",pivot!FR12)</f>
        <v/>
      </c>
      <c r="FS4" s="8" t="str">
        <f>IF(pivot!FS12="","",pivot!FS12)</f>
        <v/>
      </c>
      <c r="FT4" s="8" t="str">
        <f>IF(pivot!FT12="","",pivot!FT12)</f>
        <v/>
      </c>
      <c r="FU4" s="8" t="str">
        <f>IF(pivot!FU12="","",pivot!FU12)</f>
        <v/>
      </c>
      <c r="FV4" s="8" t="str">
        <f>IF(pivot!FV12="","",pivot!FV12)</f>
        <v/>
      </c>
      <c r="FW4" s="8" t="str">
        <f>IF(pivot!FW12="","",pivot!FW12)</f>
        <v/>
      </c>
      <c r="FX4" s="8" t="str">
        <f>IF(pivot!FX12="","",pivot!FX12)</f>
        <v/>
      </c>
      <c r="FY4" s="8" t="str">
        <f>IF(pivot!FY12="","",pivot!FY12)</f>
        <v/>
      </c>
      <c r="FZ4" s="8" t="str">
        <f>IF(pivot!FZ12="","",pivot!FZ12)</f>
        <v/>
      </c>
      <c r="GA4" s="8" t="str">
        <f>IF(pivot!GA12="","",pivot!GA12)</f>
        <v/>
      </c>
      <c r="GB4" s="8" t="str">
        <f>IF(pivot!GB12="","",pivot!GB12)</f>
        <v/>
      </c>
      <c r="GC4" s="8" t="str">
        <f>IF(pivot!GC12="","",pivot!GC12)</f>
        <v/>
      </c>
      <c r="GD4" s="8" t="str">
        <f>IF(pivot!GD12="","",pivot!GD12)</f>
        <v/>
      </c>
      <c r="GE4" s="8" t="str">
        <f>IF(pivot!GE12="","",pivot!GE12)</f>
        <v/>
      </c>
      <c r="GF4" s="8" t="str">
        <f>IF(pivot!GF12="","",pivot!GF12)</f>
        <v/>
      </c>
      <c r="GG4" s="8" t="str">
        <f>IF(pivot!GG12="","",pivot!GG12)</f>
        <v/>
      </c>
      <c r="GH4" s="8" t="str">
        <f>IF(pivot!GH12="","",pivot!GH12)</f>
        <v/>
      </c>
      <c r="GI4" s="8" t="str">
        <f>IF(pivot!GI12="","",pivot!GI12)</f>
        <v/>
      </c>
      <c r="GJ4" s="8" t="str">
        <f>IF(pivot!GJ12="","",pivot!GJ12)</f>
        <v/>
      </c>
      <c r="GK4" s="8" t="str">
        <f>IF(pivot!GK12="","",pivot!GK12)</f>
        <v/>
      </c>
      <c r="GL4" s="8" t="str">
        <f>IF(pivot!GL12="","",pivot!GL12)</f>
        <v/>
      </c>
      <c r="GM4" s="8" t="str">
        <f>IF(pivot!GM12="","",pivot!GM12)</f>
        <v/>
      </c>
      <c r="GN4" s="8" t="str">
        <f>IF(pivot!GN12="","",pivot!GN12)</f>
        <v/>
      </c>
      <c r="GO4" s="8" t="str">
        <f>IF(pivot!GO12="","",pivot!GO12)</f>
        <v/>
      </c>
      <c r="GP4" s="8" t="str">
        <f>IF(pivot!GP12="","",pivot!GP12)</f>
        <v/>
      </c>
      <c r="GQ4" s="8" t="str">
        <f>IF(pivot!GQ12="","",pivot!GQ12)</f>
        <v/>
      </c>
      <c r="GR4" s="8" t="str">
        <f>IF(pivot!GR12="","",pivot!GR12)</f>
        <v/>
      </c>
      <c r="GS4" s="8" t="str">
        <f>IF(pivot!GS12="","",pivot!GS12)</f>
        <v/>
      </c>
      <c r="GT4" s="8" t="str">
        <f>IF(pivot!GT12="","",pivot!GT12)</f>
        <v/>
      </c>
      <c r="GU4" s="8" t="str">
        <f>IF(pivot!GU12="","",pivot!GU12)</f>
        <v/>
      </c>
      <c r="GV4" s="8" t="str">
        <f>IF(pivot!GV12="","",pivot!GV12)</f>
        <v/>
      </c>
      <c r="GW4" s="8" t="str">
        <f>IF(pivot!GW12="","",pivot!GW12)</f>
        <v/>
      </c>
      <c r="GX4" s="8" t="str">
        <f>IF(pivot!GX12="","",pivot!GX12)</f>
        <v/>
      </c>
      <c r="GY4" s="8" t="str">
        <f>IF(pivot!GY12="","",pivot!GY12)</f>
        <v/>
      </c>
      <c r="GZ4" s="8" t="str">
        <f>IF(pivot!GZ12="","",pivot!GZ12)</f>
        <v/>
      </c>
      <c r="HA4" s="8" t="str">
        <f>IF(pivot!HA12="","",pivot!HA12)</f>
        <v/>
      </c>
      <c r="HB4" s="8" t="str">
        <f>IF(pivot!HB12="","",pivot!HB12)</f>
        <v/>
      </c>
      <c r="HC4" s="8" t="str">
        <f>IF(pivot!HC12="","",pivot!HC12)</f>
        <v/>
      </c>
      <c r="HD4" s="8" t="str">
        <f>IF(pivot!HD12="","",pivot!HD12)</f>
        <v/>
      </c>
      <c r="HE4" s="8" t="str">
        <f>IF(pivot!HE12="","",pivot!HE12)</f>
        <v/>
      </c>
      <c r="HF4" s="8" t="str">
        <f>IF(pivot!HF12="","",pivot!HF12)</f>
        <v/>
      </c>
      <c r="HG4" s="8" t="str">
        <f>IF(pivot!HG12="","",pivot!HG12)</f>
        <v/>
      </c>
      <c r="HH4" s="8" t="str">
        <f>IF(pivot!HH12="","",pivot!HH12)</f>
        <v/>
      </c>
      <c r="HI4" s="8" t="str">
        <f>IF(pivot!HI12="","",pivot!HI12)</f>
        <v/>
      </c>
      <c r="HJ4" s="8" t="str">
        <f>IF(pivot!HJ12="","",pivot!HJ12)</f>
        <v/>
      </c>
      <c r="HK4" s="8" t="str">
        <f>IF(pivot!HK12="","",pivot!HK12)</f>
        <v/>
      </c>
      <c r="HL4" s="8" t="str">
        <f>IF(pivot!HL12="","",pivot!HL12)</f>
        <v/>
      </c>
      <c r="HM4" s="8" t="str">
        <f>IF(pivot!HM12="","",pivot!HM12)</f>
        <v/>
      </c>
      <c r="HN4" s="8" t="str">
        <f>IF(pivot!HN12="","",pivot!HN12)</f>
        <v/>
      </c>
      <c r="HO4" s="8" t="str">
        <f>IF(pivot!HO12="","",pivot!HO12)</f>
        <v/>
      </c>
      <c r="HP4" s="8" t="str">
        <f>IF(pivot!HP12="","",pivot!HP12)</f>
        <v/>
      </c>
      <c r="HQ4" s="8" t="str">
        <f>IF(pivot!HQ12="","",pivot!HQ12)</f>
        <v/>
      </c>
      <c r="HR4" s="8" t="str">
        <f>IF(pivot!HR12="","",pivot!HR12)</f>
        <v/>
      </c>
      <c r="HS4" s="8" t="str">
        <f>IF(pivot!HS12="","",pivot!HS12)</f>
        <v/>
      </c>
      <c r="HT4" s="8" t="str">
        <f>IF(pivot!HT12="","",pivot!HT12)</f>
        <v/>
      </c>
      <c r="HU4" s="8" t="str">
        <f>IF(pivot!HU12="","",pivot!HU12)</f>
        <v/>
      </c>
      <c r="HV4" s="8" t="str">
        <f>IF(pivot!HV12="","",pivot!HV12)</f>
        <v/>
      </c>
      <c r="HW4" s="8" t="str">
        <f>IF(pivot!HW12="","",pivot!HW12)</f>
        <v/>
      </c>
      <c r="HX4" s="8" t="str">
        <f>IF(pivot!HX12="","",pivot!HX12)</f>
        <v/>
      </c>
      <c r="HY4" s="8" t="str">
        <f>IF(pivot!HY12="","",pivot!HY12)</f>
        <v/>
      </c>
      <c r="HZ4" s="8" t="str">
        <f>IF(pivot!HZ12="","",pivot!HZ12)</f>
        <v/>
      </c>
      <c r="IA4" s="8" t="str">
        <f>IF(pivot!IA12="","",pivot!IA12)</f>
        <v/>
      </c>
      <c r="IB4" s="8" t="str">
        <f>IF(pivot!IB12="","",pivot!IB12)</f>
        <v/>
      </c>
      <c r="IC4" s="8" t="str">
        <f>IF(pivot!IC12="","",pivot!IC12)</f>
        <v/>
      </c>
      <c r="ID4" s="8" t="str">
        <f>IF(pivot!ID12="","",pivot!ID12)</f>
        <v/>
      </c>
      <c r="IE4" s="8" t="str">
        <f>IF(pivot!IE12="","",pivot!IE12)</f>
        <v/>
      </c>
      <c r="IF4" s="8" t="str">
        <f>IF(pivot!IF12="","",pivot!IF12)</f>
        <v/>
      </c>
      <c r="IG4" s="8" t="str">
        <f>IF(pivot!IG12="","",pivot!IG12)</f>
        <v/>
      </c>
      <c r="IH4" s="8" t="str">
        <f>IF(pivot!IH12="","",pivot!IH12)</f>
        <v/>
      </c>
      <c r="II4" s="8" t="str">
        <f>IF(pivot!II12="","",pivot!II12)</f>
        <v/>
      </c>
      <c r="IJ4" s="8" t="str">
        <f>IF(pivot!IJ12="","",pivot!IJ12)</f>
        <v/>
      </c>
      <c r="IK4" s="8" t="str">
        <f>IF(pivot!IK12="","",pivot!IK12)</f>
        <v/>
      </c>
      <c r="IL4" s="8" t="str">
        <f>IF(pivot!IL12="","",pivot!IL12)</f>
        <v/>
      </c>
      <c r="IM4" s="8" t="str">
        <f>IF(pivot!IM12="","",pivot!IM12)</f>
        <v/>
      </c>
      <c r="IN4" s="8" t="str">
        <f>IF(pivot!IN12="","",pivot!IN12)</f>
        <v/>
      </c>
      <c r="IO4" s="8" t="str">
        <f>IF(pivot!IO12="","",pivot!IO12)</f>
        <v/>
      </c>
      <c r="IP4" s="8" t="str">
        <f>IF(pivot!IP12="","",pivot!IP12)</f>
        <v/>
      </c>
      <c r="IQ4" s="8" t="str">
        <f>IF(pivot!IQ12="","",pivot!IQ12)</f>
        <v/>
      </c>
      <c r="IR4" s="8" t="str">
        <f>IF(pivot!IR12="","",pivot!IR12)</f>
        <v/>
      </c>
      <c r="IS4" s="8" t="str">
        <f>IF(pivot!IS12="","",pivot!IS12)</f>
        <v/>
      </c>
      <c r="IT4" s="8" t="str">
        <f>IF(pivot!IT12="","",pivot!IT12)</f>
        <v/>
      </c>
      <c r="IU4" s="8" t="str">
        <f>IF(pivot!IU12="","",pivot!IU12)</f>
        <v/>
      </c>
      <c r="IV4" s="8" t="str">
        <f>IF(pivot!IV12="","",pivot!IV12)</f>
        <v/>
      </c>
      <c r="IW4" s="8" t="str">
        <f>IF(pivot!IW12="","",pivot!IW12)</f>
        <v/>
      </c>
      <c r="IX4" s="8" t="str">
        <f>IF(pivot!IX12="","",pivot!IX12)</f>
        <v/>
      </c>
      <c r="IY4" s="8" t="str">
        <f>IF(pivot!IY12="","",pivot!IY12)</f>
        <v/>
      </c>
      <c r="IZ4" s="8" t="str">
        <f>IF(pivot!IZ12="","",pivot!IZ12)</f>
        <v/>
      </c>
      <c r="JA4" s="8" t="str">
        <f>IF(pivot!JA12="","",pivot!JA12)</f>
        <v/>
      </c>
      <c r="JB4" s="8" t="str">
        <f>IF(pivot!JB12="","",pivot!JB12)</f>
        <v/>
      </c>
      <c r="JC4" s="8" t="str">
        <f>IF(pivot!JC12="","",pivot!JC12)</f>
        <v/>
      </c>
      <c r="JD4" s="8" t="str">
        <f>IF(pivot!JD12="","",pivot!JD12)</f>
        <v/>
      </c>
      <c r="JE4" s="8" t="str">
        <f>IF(pivot!JE12="","",pivot!JE12)</f>
        <v/>
      </c>
      <c r="JF4" s="8" t="str">
        <f>IF(pivot!JF12="","",pivot!JF12)</f>
        <v/>
      </c>
      <c r="JG4" s="8" t="str">
        <f>IF(pivot!JG12="","",pivot!JG12)</f>
        <v/>
      </c>
      <c r="JH4" s="8" t="str">
        <f>IF(pivot!JH12="","",pivot!JH12)</f>
        <v/>
      </c>
      <c r="JI4" s="8" t="str">
        <f>IF(pivot!JI12="","",pivot!JI12)</f>
        <v/>
      </c>
      <c r="JJ4" s="8" t="str">
        <f>IF(pivot!JJ12="","",pivot!JJ12)</f>
        <v/>
      </c>
      <c r="JK4" s="8" t="str">
        <f>IF(pivot!JK12="","",pivot!JK12)</f>
        <v/>
      </c>
      <c r="JL4" s="8" t="str">
        <f>IF(pivot!JL12="","",pivot!JL12)</f>
        <v/>
      </c>
      <c r="JM4" s="8" t="str">
        <f>IF(pivot!JM12="","",pivot!JM12)</f>
        <v/>
      </c>
      <c r="JN4" s="8" t="str">
        <f>IF(pivot!JN12="","",pivot!JN12)</f>
        <v/>
      </c>
      <c r="JO4" s="8" t="str">
        <f>IF(pivot!JO12="","",pivot!JO12)</f>
        <v/>
      </c>
      <c r="JP4" s="8" t="str">
        <f>IF(pivot!JP12="","",pivot!JP12)</f>
        <v/>
      </c>
      <c r="JQ4" s="8" t="str">
        <f>IF(pivot!JQ12="","",pivot!JQ12)</f>
        <v/>
      </c>
      <c r="JR4" s="8" t="str">
        <f>IF(pivot!JR12="","",pivot!JR12)</f>
        <v/>
      </c>
      <c r="JS4" s="8" t="str">
        <f>IF(pivot!JS12="","",pivot!JS12)</f>
        <v/>
      </c>
      <c r="JT4" s="8" t="str">
        <f>IF(pivot!JT12="","",pivot!JT12)</f>
        <v/>
      </c>
      <c r="JU4" s="8" t="str">
        <f>IF(pivot!JU12="","",pivot!JU12)</f>
        <v/>
      </c>
      <c r="JV4" s="8" t="str">
        <f>IF(pivot!JV12="","",pivot!JV12)</f>
        <v/>
      </c>
      <c r="JW4" s="8" t="str">
        <f>IF(pivot!JW12="","",pivot!JW12)</f>
        <v/>
      </c>
      <c r="JX4" s="8" t="str">
        <f>IF(pivot!JX12="","",pivot!JX12)</f>
        <v/>
      </c>
      <c r="JY4" s="8" t="str">
        <f>IF(pivot!JY12="","",pivot!JY12)</f>
        <v/>
      </c>
      <c r="JZ4" s="8" t="str">
        <f>IF(pivot!JZ12="","",pivot!JZ12)</f>
        <v/>
      </c>
      <c r="KA4" s="8" t="str">
        <f>IF(pivot!KA12="","",pivot!KA12)</f>
        <v/>
      </c>
      <c r="KB4" s="8" t="str">
        <f>IF(pivot!KB12="","",pivot!KB12)</f>
        <v/>
      </c>
      <c r="KC4" s="8" t="str">
        <f>IF(pivot!KC12="","",pivot!KC12)</f>
        <v/>
      </c>
      <c r="KD4" s="8" t="str">
        <f>IF(pivot!KD12="","",pivot!KD12)</f>
        <v/>
      </c>
      <c r="KE4" s="8" t="str">
        <f>IF(pivot!KE12="","",pivot!KE12)</f>
        <v/>
      </c>
      <c r="KF4" s="8" t="str">
        <f>IF(pivot!KF12="","",pivot!KF12)</f>
        <v/>
      </c>
      <c r="KG4" s="8" t="str">
        <f>IF(pivot!KG12="","",pivot!KG12)</f>
        <v/>
      </c>
      <c r="KH4" s="8" t="str">
        <f>IF(pivot!KH12="","",pivot!KH12)</f>
        <v/>
      </c>
      <c r="KI4" s="8" t="str">
        <f>IF(pivot!KI12="","",pivot!KI12)</f>
        <v/>
      </c>
      <c r="KJ4" s="8" t="str">
        <f>IF(pivot!KJ12="","",pivot!KJ12)</f>
        <v/>
      </c>
      <c r="KK4" s="8" t="str">
        <f>IF(pivot!KK12="","",pivot!KK12)</f>
        <v/>
      </c>
      <c r="KL4" s="8" t="str">
        <f>IF(pivot!KL12="","",pivot!KL12)</f>
        <v/>
      </c>
      <c r="KM4" s="8" t="str">
        <f>IF(pivot!KM12="","",pivot!KM12)</f>
        <v/>
      </c>
      <c r="KN4" s="8" t="str">
        <f>IF(pivot!KN12="","",pivot!KN12)</f>
        <v/>
      </c>
      <c r="KO4" s="8" t="str">
        <f>IF(pivot!KO12="","",pivot!KO12)</f>
        <v/>
      </c>
      <c r="KP4" s="8" t="str">
        <f>IF(pivot!KP12="","",pivot!KP12)</f>
        <v/>
      </c>
      <c r="KQ4" s="8" t="str">
        <f>IF(pivot!KQ12="","",pivot!KQ12)</f>
        <v/>
      </c>
      <c r="KR4" s="8" t="str">
        <f>IF(pivot!KR12="","",pivot!KR12)</f>
        <v/>
      </c>
      <c r="KS4" s="8" t="str">
        <f>IF(pivot!KS12="","",pivot!KS12)</f>
        <v/>
      </c>
      <c r="KT4" s="8" t="str">
        <f>IF(pivot!KT12="","",pivot!KT12)</f>
        <v/>
      </c>
      <c r="KU4" s="8" t="str">
        <f>IF(pivot!KU12="","",pivot!KU12)</f>
        <v/>
      </c>
      <c r="KV4" s="8" t="str">
        <f>IF(pivot!KV12="","",pivot!KV12)</f>
        <v/>
      </c>
      <c r="KW4" s="8" t="str">
        <f>IF(pivot!KW12="","",pivot!KW12)</f>
        <v/>
      </c>
      <c r="KX4" s="8" t="str">
        <f>IF(pivot!KX12="","",pivot!KX12)</f>
        <v/>
      </c>
      <c r="KY4" s="8" t="str">
        <f>IF(pivot!KY12="","",pivot!KY12)</f>
        <v/>
      </c>
      <c r="KZ4" s="8" t="str">
        <f>IF(pivot!KZ12="","",pivot!KZ12)</f>
        <v/>
      </c>
      <c r="LA4" s="8" t="str">
        <f>IF(pivot!LA12="","",pivot!LA12)</f>
        <v/>
      </c>
      <c r="LB4" s="8" t="str">
        <f>IF(pivot!LB12="","",pivot!LB12)</f>
        <v/>
      </c>
      <c r="LC4" s="8" t="str">
        <f>IF(pivot!LC12="","",pivot!LC12)</f>
        <v/>
      </c>
      <c r="LD4" s="8" t="str">
        <f>IF(pivot!LD12="","",pivot!LD12)</f>
        <v/>
      </c>
      <c r="LE4" s="8" t="str">
        <f>IF(pivot!LE12="","",pivot!LE12)</f>
        <v/>
      </c>
      <c r="LF4" s="8" t="str">
        <f>IF(pivot!LF12="","",pivot!LF12)</f>
        <v/>
      </c>
      <c r="LG4" s="8" t="str">
        <f>IF(pivot!LG12="","",pivot!LG12)</f>
        <v/>
      </c>
      <c r="LH4" s="8" t="str">
        <f>IF(pivot!LH12="","",pivot!LH12)</f>
        <v/>
      </c>
      <c r="LI4" s="8" t="str">
        <f>IF(pivot!LI12="","",pivot!LI12)</f>
        <v/>
      </c>
      <c r="LJ4" s="8" t="str">
        <f>IF(pivot!LJ12="","",pivot!LJ12)</f>
        <v/>
      </c>
      <c r="LK4" s="8" t="str">
        <f>IF(pivot!LK12="","",pivot!LK12)</f>
        <v/>
      </c>
      <c r="LL4" s="8" t="str">
        <f>IF(pivot!LL12="","",pivot!LL12)</f>
        <v/>
      </c>
      <c r="LM4" s="8" t="str">
        <f>IF(pivot!LM12="","",pivot!LM12)</f>
        <v/>
      </c>
      <c r="LN4" s="8" t="str">
        <f>IF(pivot!LN12="","",pivot!LN12)</f>
        <v/>
      </c>
      <c r="LO4" s="8" t="str">
        <f>IF(pivot!LO12="","",pivot!LO12)</f>
        <v/>
      </c>
      <c r="LP4" s="8" t="str">
        <f>IF(pivot!LP12="","",pivot!LP12)</f>
        <v/>
      </c>
      <c r="LQ4" s="8" t="str">
        <f>IF(pivot!LQ12="","",pivot!LQ12)</f>
        <v/>
      </c>
      <c r="LR4" s="8" t="str">
        <f>IF(pivot!LR12="","",pivot!LR12)</f>
        <v/>
      </c>
      <c r="LS4" s="8" t="str">
        <f>IF(pivot!LS12="","",pivot!LS12)</f>
        <v/>
      </c>
      <c r="LT4" s="8" t="str">
        <f>IF(pivot!LT12="","",pivot!LT12)</f>
        <v/>
      </c>
      <c r="LU4" s="8" t="str">
        <f>IF(pivot!LU12="","",pivot!LU12)</f>
        <v/>
      </c>
      <c r="LV4" s="8" t="str">
        <f>IF(pivot!LV12="","",pivot!LV12)</f>
        <v/>
      </c>
      <c r="LW4" s="8" t="str">
        <f>IF(pivot!LW12="","",pivot!LW12)</f>
        <v/>
      </c>
      <c r="LX4" s="8" t="str">
        <f>IF(pivot!LX12="","",pivot!LX12)</f>
        <v/>
      </c>
      <c r="LY4" s="8" t="str">
        <f>IF(pivot!LY12="","",pivot!LY12)</f>
        <v/>
      </c>
      <c r="LZ4" s="8" t="str">
        <f>IF(pivot!LZ12="","",pivot!LZ12)</f>
        <v/>
      </c>
      <c r="MA4" s="8" t="str">
        <f>IF(pivot!MA12="","",pivot!MA12)</f>
        <v/>
      </c>
      <c r="MB4" s="8" t="str">
        <f>IF(pivot!MB12="","",pivot!MB12)</f>
        <v/>
      </c>
      <c r="MC4" s="8" t="str">
        <f>IF(pivot!MC12="","",pivot!MC12)</f>
        <v/>
      </c>
      <c r="MD4" s="8" t="str">
        <f>IF(pivot!MD12="","",pivot!MD12)</f>
        <v/>
      </c>
      <c r="ME4" s="8" t="str">
        <f>IF(pivot!ME12="","",pivot!ME12)</f>
        <v/>
      </c>
      <c r="MF4" s="8" t="str">
        <f>IF(pivot!MF12="","",pivot!MF12)</f>
        <v/>
      </c>
      <c r="MG4" s="8" t="str">
        <f>IF(pivot!MG12="","",pivot!MG12)</f>
        <v/>
      </c>
      <c r="MH4" s="8" t="str">
        <f>IF(pivot!MH12="","",pivot!MH12)</f>
        <v/>
      </c>
      <c r="MI4" s="8" t="str">
        <f>IF(pivot!MI12="","",pivot!MI12)</f>
        <v/>
      </c>
      <c r="MJ4" s="8" t="str">
        <f>IF(pivot!MJ12="","",pivot!MJ12)</f>
        <v/>
      </c>
      <c r="MK4" s="8" t="str">
        <f>IF(pivot!MK12="","",pivot!MK12)</f>
        <v/>
      </c>
      <c r="ML4" s="8" t="str">
        <f>IF(pivot!ML12="","",pivot!ML12)</f>
        <v/>
      </c>
      <c r="MM4" s="8" t="str">
        <f>IF(pivot!MM12="","",pivot!MM12)</f>
        <v/>
      </c>
      <c r="MN4" s="8" t="str">
        <f>IF(pivot!MN12="","",pivot!MN12)</f>
        <v/>
      </c>
      <c r="MO4" s="8" t="str">
        <f>IF(pivot!MO12="","",pivot!MO12)</f>
        <v/>
      </c>
      <c r="MP4" s="8" t="str">
        <f>IF(pivot!MP12="","",pivot!MP12)</f>
        <v/>
      </c>
      <c r="MQ4" s="8" t="str">
        <f>IF(pivot!MQ12="","",pivot!MQ12)</f>
        <v/>
      </c>
      <c r="MR4" s="8" t="str">
        <f>IF(pivot!MR12="","",pivot!MR12)</f>
        <v/>
      </c>
      <c r="MS4" s="8" t="str">
        <f>IF(pivot!MS12="","",pivot!MS12)</f>
        <v/>
      </c>
      <c r="MT4" s="8" t="str">
        <f>IF(pivot!MT12="","",pivot!MT12)</f>
        <v/>
      </c>
      <c r="MU4" s="8" t="str">
        <f>IF(pivot!MU12="","",pivot!MU12)</f>
        <v/>
      </c>
      <c r="MV4" s="8" t="str">
        <f>IF(pivot!MV12="","",pivot!MV12)</f>
        <v/>
      </c>
      <c r="MW4" s="8" t="str">
        <f>IF(pivot!MW12="","",pivot!MW12)</f>
        <v/>
      </c>
      <c r="MX4" s="8" t="str">
        <f>IF(pivot!MX12="","",pivot!MX12)</f>
        <v/>
      </c>
      <c r="MY4" s="8" t="str">
        <f>IF(pivot!MY12="","",pivot!MY12)</f>
        <v/>
      </c>
      <c r="MZ4" s="8" t="str">
        <f>IF(pivot!MZ12="","",pivot!MZ12)</f>
        <v/>
      </c>
      <c r="NA4" s="8" t="str">
        <f>IF(pivot!NA12="","",pivot!NA12)</f>
        <v/>
      </c>
      <c r="NB4" s="8" t="str">
        <f>IF(pivot!NB12="","",pivot!NB12)</f>
        <v/>
      </c>
      <c r="NC4" s="8" t="str">
        <f>IF(pivot!NC12="","",pivot!NC12)</f>
        <v/>
      </c>
      <c r="ND4" s="8" t="str">
        <f>IF(pivot!ND12="","",pivot!ND12)</f>
        <v/>
      </c>
      <c r="NE4" s="8" t="str">
        <f>IF(pivot!NE12="","",pivot!NE12)</f>
        <v/>
      </c>
      <c r="NF4" s="8" t="str">
        <f>IF(pivot!NF12="","",pivot!NF12)</f>
        <v/>
      </c>
      <c r="NG4" s="8" t="str">
        <f>IF(pivot!NG12="","",pivot!NG12)</f>
        <v/>
      </c>
      <c r="NH4" s="8" t="str">
        <f>IF(pivot!NH12="","",pivot!NH12)</f>
        <v/>
      </c>
      <c r="NI4" s="8" t="str">
        <f>IF(pivot!NI12="","",pivot!NI12)</f>
        <v/>
      </c>
      <c r="NJ4" s="8" t="str">
        <f>IF(pivot!NJ12="","",pivot!NJ12)</f>
        <v/>
      </c>
      <c r="NK4" s="8" t="str">
        <f>IF(pivot!NK12="","",pivot!NK12)</f>
        <v/>
      </c>
      <c r="NL4" s="8" t="str">
        <f>IF(pivot!NL12="","",pivot!NL12)</f>
        <v/>
      </c>
      <c r="NM4" s="8" t="str">
        <f>IF(pivot!NM12="","",pivot!NM12)</f>
        <v/>
      </c>
      <c r="NN4" s="8" t="str">
        <f>IF(pivot!NN12="","",pivot!NN12)</f>
        <v/>
      </c>
      <c r="NO4" s="8" t="str">
        <f>IF(pivot!NO12="","",pivot!NO12)</f>
        <v/>
      </c>
      <c r="NP4" s="8" t="str">
        <f>IF(pivot!NP12="","",pivot!NP12)</f>
        <v/>
      </c>
      <c r="NQ4" s="8" t="str">
        <f>IF(pivot!NQ12="","",pivot!NQ12)</f>
        <v/>
      </c>
      <c r="NR4" s="8" t="str">
        <f>IF(pivot!NR12="","",pivot!NR12)</f>
        <v/>
      </c>
      <c r="NS4" s="8" t="str">
        <f>IF(pivot!NS12="","",pivot!NS12)</f>
        <v/>
      </c>
      <c r="NT4" s="8" t="str">
        <f>IF(pivot!NT12="","",pivot!NT12)</f>
        <v/>
      </c>
      <c r="NU4" s="8" t="str">
        <f>IF(pivot!NU12="","",pivot!NU12)</f>
        <v/>
      </c>
    </row>
    <row r="5" spans="1:385" x14ac:dyDescent="0.25">
      <c r="A5" s="7" t="str">
        <f>IF(pivot!A13="","",pivot!A13)</f>
        <v/>
      </c>
      <c r="B5" s="7" t="str">
        <f>IF(pivot!B13="","",pivot!B13)</f>
        <v/>
      </c>
      <c r="C5" s="7" t="str">
        <f>IF(pivot!C13="","",pivot!C13)</f>
        <v>dgemm</v>
      </c>
      <c r="D5" s="8" t="str">
        <f>IF(pivot!D13="","",pivot!D13)</f>
        <v>dgemm</v>
      </c>
      <c r="E5" s="8" t="str">
        <f>IF(pivot!E13="","",pivot!E13)</f>
        <v>dgemm</v>
      </c>
      <c r="F5" s="8" t="str">
        <f>IF(pivot!F13="","",pivot!F13)</f>
        <v>dgemm</v>
      </c>
      <c r="G5" s="8" t="str">
        <f>IF(pivot!G13="","",pivot!G13)</f>
        <v>dgemm</v>
      </c>
      <c r="H5" s="8" t="str">
        <f>IF(pivot!H13="","",pivot!H13)</f>
        <v>dgemm</v>
      </c>
      <c r="I5" s="8" t="str">
        <f>IF(pivot!I13="","",pivot!I13)</f>
        <v>dgemm</v>
      </c>
      <c r="J5" s="8" t="str">
        <f>IF(pivot!J13="","",pivot!J13)</f>
        <v>dgemm</v>
      </c>
      <c r="K5" s="8" t="str">
        <f>IF(pivot!K13="","",pivot!K13)</f>
        <v>dgemm</v>
      </c>
      <c r="L5" s="8" t="str">
        <f>IF(pivot!L13="","",pivot!L13)</f>
        <v>dgemm</v>
      </c>
      <c r="M5" s="8" t="str">
        <f>IF(pivot!M13="","",pivot!M13)</f>
        <v>dgemm</v>
      </c>
      <c r="N5" s="8" t="str">
        <f>IF(pivot!N13="","",pivot!N13)</f>
        <v>dgemm</v>
      </c>
      <c r="O5" s="8" t="str">
        <f>IF(pivot!O13="","",pivot!O13)</f>
        <v>dgemm</v>
      </c>
      <c r="P5" s="8" t="str">
        <f>IF(pivot!P13="","",pivot!P13)</f>
        <v>dgemm</v>
      </c>
      <c r="Q5" s="8" t="str">
        <f>IF(pivot!Q13="","",pivot!Q13)</f>
        <v>dgemm</v>
      </c>
      <c r="R5" s="8" t="str">
        <f>IF(pivot!R13="","",pivot!R13)</f>
        <v>dgemm</v>
      </c>
      <c r="S5" s="8" t="str">
        <f>IF(pivot!S13="","",pivot!S13)</f>
        <v>dgemm</v>
      </c>
      <c r="T5" s="8" t="str">
        <f>IF(pivot!T13="","",pivot!T13)</f>
        <v>dgemm</v>
      </c>
      <c r="U5" s="8" t="str">
        <f>IF(pivot!U13="","",pivot!U13)</f>
        <v>dgemm</v>
      </c>
      <c r="V5" s="8" t="str">
        <f>IF(pivot!V13="","",pivot!V13)</f>
        <v>dgemm</v>
      </c>
      <c r="W5" s="8" t="str">
        <f>IF(pivot!W13="","",pivot!W13)</f>
        <v>dgemm</v>
      </c>
      <c r="X5" s="8" t="str">
        <f>IF(pivot!X13="","",pivot!X13)</f>
        <v>dgemm</v>
      </c>
      <c r="Y5" s="8" t="str">
        <f>IF(pivot!Y13="","",pivot!Y13)</f>
        <v>dgemm</v>
      </c>
      <c r="Z5" s="8" t="str">
        <f>IF(pivot!Z13="","",pivot!Z13)</f>
        <v>dgemm</v>
      </c>
      <c r="AA5" s="8" t="str">
        <f>IF(pivot!AA13="","",pivot!AA13)</f>
        <v>sgemm</v>
      </c>
      <c r="AB5" s="8" t="str">
        <f>IF(pivot!AB13="","",pivot!AB13)</f>
        <v>sgemm</v>
      </c>
      <c r="AC5" s="8" t="str">
        <f>IF(pivot!AC13="","",pivot!AC13)</f>
        <v>sgemm</v>
      </c>
      <c r="AD5" s="8" t="str">
        <f>IF(pivot!AD13="","",pivot!AD13)</f>
        <v>sgemm</v>
      </c>
      <c r="AE5" s="8" t="str">
        <f>IF(pivot!AE13="","",pivot!AE13)</f>
        <v>sgemm</v>
      </c>
      <c r="AF5" s="8" t="str">
        <f>IF(pivot!AF13="","",pivot!AF13)</f>
        <v>sgemm</v>
      </c>
      <c r="AG5" s="8" t="str">
        <f>IF(pivot!AG13="","",pivot!AG13)</f>
        <v>sgemm</v>
      </c>
      <c r="AH5" s="8" t="str">
        <f>IF(pivot!AH13="","",pivot!AH13)</f>
        <v>sgemm</v>
      </c>
      <c r="AI5" s="8" t="str">
        <f>IF(pivot!AI13="","",pivot!AI13)</f>
        <v>sgemm</v>
      </c>
      <c r="AJ5" s="8" t="str">
        <f>IF(pivot!AJ13="","",pivot!AJ13)</f>
        <v>sgemm</v>
      </c>
      <c r="AK5" s="8" t="str">
        <f>IF(pivot!AK13="","",pivot!AK13)</f>
        <v>sgemm</v>
      </c>
      <c r="AL5" s="8" t="str">
        <f>IF(pivot!AL13="","",pivot!AL13)</f>
        <v>sgemm</v>
      </c>
      <c r="AM5" s="8" t="str">
        <f>IF(pivot!AM13="","",pivot!AM13)</f>
        <v>dgemm</v>
      </c>
      <c r="AN5" s="8" t="str">
        <f>IF(pivot!AN13="","",pivot!AN13)</f>
        <v>dgemm</v>
      </c>
      <c r="AO5" s="8" t="str">
        <f>IF(pivot!AO13="","",pivot!AO13)</f>
        <v>dgemm</v>
      </c>
      <c r="AP5" s="8" t="str">
        <f>IF(pivot!AP13="","",pivot!AP13)</f>
        <v>dgemm</v>
      </c>
      <c r="AQ5" s="8" t="str">
        <f>IF(pivot!AQ13="","",pivot!AQ13)</f>
        <v>dgemm</v>
      </c>
      <c r="AR5" s="8" t="str">
        <f>IF(pivot!AR13="","",pivot!AR13)</f>
        <v>dgemm</v>
      </c>
      <c r="AS5" s="8" t="str">
        <f>IF(pivot!AS13="","",pivot!AS13)</f>
        <v>dgemm</v>
      </c>
      <c r="AT5" s="8" t="str">
        <f>IF(pivot!AT13="","",pivot!AT13)</f>
        <v>dgemm</v>
      </c>
      <c r="AU5" s="8" t="str">
        <f>IF(pivot!AU13="","",pivot!AU13)</f>
        <v>dgemm</v>
      </c>
      <c r="AV5" s="8" t="str">
        <f>IF(pivot!AV13="","",pivot!AV13)</f>
        <v>dgemm</v>
      </c>
      <c r="AW5" s="8" t="str">
        <f>IF(pivot!AW13="","",pivot!AW13)</f>
        <v>dgemm</v>
      </c>
      <c r="AX5" s="8" t="str">
        <f>IF(pivot!AX13="","",pivot!AX13)</f>
        <v>dgemm</v>
      </c>
      <c r="AY5" s="8" t="str">
        <f>IF(pivot!AY13="","",pivot!AY13)</f>
        <v>dgemm</v>
      </c>
      <c r="AZ5" s="8" t="str">
        <f>IF(pivot!AZ13="","",pivot!AZ13)</f>
        <v>dgemm</v>
      </c>
      <c r="BA5" s="8" t="str">
        <f>IF(pivot!BA13="","",pivot!BA13)</f>
        <v>dgemm</v>
      </c>
      <c r="BB5" s="8" t="str">
        <f>IF(pivot!BB13="","",pivot!BB13)</f>
        <v>dgemm</v>
      </c>
      <c r="BC5" s="8" t="str">
        <f>IF(pivot!BC13="","",pivot!BC13)</f>
        <v>dgemm</v>
      </c>
      <c r="BD5" s="8" t="str">
        <f>IF(pivot!BD13="","",pivot!BD13)</f>
        <v>dgemm</v>
      </c>
      <c r="BE5" s="8" t="str">
        <f>IF(pivot!BE13="","",pivot!BE13)</f>
        <v>dgemm</v>
      </c>
      <c r="BF5" s="8" t="str">
        <f>IF(pivot!BF13="","",pivot!BF13)</f>
        <v>dgemm</v>
      </c>
      <c r="BG5" s="8" t="str">
        <f>IF(pivot!BG13="","",pivot!BG13)</f>
        <v>dgemm</v>
      </c>
      <c r="BH5" s="8" t="str">
        <f>IF(pivot!BH13="","",pivot!BH13)</f>
        <v>dgemm</v>
      </c>
      <c r="BI5" s="8" t="str">
        <f>IF(pivot!BI13="","",pivot!BI13)</f>
        <v>dgemm</v>
      </c>
      <c r="BJ5" s="8" t="str">
        <f>IF(pivot!BJ13="","",pivot!BJ13)</f>
        <v>dgemm</v>
      </c>
      <c r="BK5" s="8" t="str">
        <f>IF(pivot!BK13="","",pivot!BK13)</f>
        <v>sgemm</v>
      </c>
      <c r="BL5" s="8" t="str">
        <f>IF(pivot!BL13="","",pivot!BL13)</f>
        <v>sgemm</v>
      </c>
      <c r="BM5" s="8" t="str">
        <f>IF(pivot!BM13="","",pivot!BM13)</f>
        <v>sgemm</v>
      </c>
      <c r="BN5" s="8" t="str">
        <f>IF(pivot!BN13="","",pivot!BN13)</f>
        <v>sgemm</v>
      </c>
      <c r="BO5" s="8" t="str">
        <f>IF(pivot!BO13="","",pivot!BO13)</f>
        <v>sgemm</v>
      </c>
      <c r="BP5" s="8" t="str">
        <f>IF(pivot!BP13="","",pivot!BP13)</f>
        <v>sgemm</v>
      </c>
      <c r="BQ5" s="8" t="str">
        <f>IF(pivot!BQ13="","",pivot!BQ13)</f>
        <v>sgemm</v>
      </c>
      <c r="BR5" s="8" t="str">
        <f>IF(pivot!BR13="","",pivot!BR13)</f>
        <v>sgemm</v>
      </c>
      <c r="BS5" s="8" t="str">
        <f>IF(pivot!BS13="","",pivot!BS13)</f>
        <v>sgemm</v>
      </c>
      <c r="BT5" s="8" t="str">
        <f>IF(pivot!BT13="","",pivot!BT13)</f>
        <v>sgemm</v>
      </c>
      <c r="BU5" s="8" t="str">
        <f>IF(pivot!BU13="","",pivot!BU13)</f>
        <v>sgemm</v>
      </c>
      <c r="BV5" s="8" t="str">
        <f>IF(pivot!BV13="","",pivot!BV13)</f>
        <v>sgemm</v>
      </c>
      <c r="BW5" s="8" t="str">
        <f>IF(pivot!BW13="","",pivot!BW13)</f>
        <v>sgemm</v>
      </c>
      <c r="BX5" s="8" t="str">
        <f>IF(pivot!BX13="","",pivot!BX13)</f>
        <v>sgemm</v>
      </c>
      <c r="BY5" s="8" t="str">
        <f>IF(pivot!BY13="","",pivot!BY13)</f>
        <v>sgemm</v>
      </c>
      <c r="BZ5" s="8" t="str">
        <f>IF(pivot!BZ13="","",pivot!BZ13)</f>
        <v>sgemm</v>
      </c>
      <c r="CA5" s="8" t="str">
        <f>IF(pivot!CA13="","",pivot!CA13)</f>
        <v>sgemm</v>
      </c>
      <c r="CB5" s="8" t="str">
        <f>IF(pivot!CB13="","",pivot!CB13)</f>
        <v>sgemm</v>
      </c>
      <c r="CC5" s="8" t="str">
        <f>IF(pivot!CC13="","",pivot!CC13)</f>
        <v>sgemm</v>
      </c>
      <c r="CD5" s="8" t="str">
        <f>IF(pivot!CD13="","",pivot!CD13)</f>
        <v>sgemm</v>
      </c>
      <c r="CE5" s="8" t="str">
        <f>IF(pivot!CE13="","",pivot!CE13)</f>
        <v>sgemm</v>
      </c>
      <c r="CF5" s="8" t="str">
        <f>IF(pivot!CF13="","",pivot!CF13)</f>
        <v>sgemm</v>
      </c>
      <c r="CG5" s="8" t="str">
        <f>IF(pivot!CG13="","",pivot!CG13)</f>
        <v>sgemm</v>
      </c>
      <c r="CH5" s="8" t="str">
        <f>IF(pivot!CH13="","",pivot!CH13)</f>
        <v>sgemm</v>
      </c>
      <c r="CI5" s="8" t="str">
        <f>IF(pivot!CI13="","",pivot!CI13)</f>
        <v/>
      </c>
      <c r="CJ5" s="8" t="str">
        <f>IF(pivot!CJ13="","",pivot!CJ13)</f>
        <v/>
      </c>
      <c r="CK5" s="8" t="str">
        <f>IF(pivot!CK13="","",pivot!CK13)</f>
        <v/>
      </c>
      <c r="CL5" s="8" t="str">
        <f>IF(pivot!CL13="","",pivot!CL13)</f>
        <v/>
      </c>
      <c r="CM5" s="8" t="str">
        <f>IF(pivot!CM13="","",pivot!CM13)</f>
        <v/>
      </c>
      <c r="CN5" s="8" t="str">
        <f>IF(pivot!CN13="","",pivot!CN13)</f>
        <v/>
      </c>
      <c r="CO5" s="8" t="str">
        <f>IF(pivot!CO13="","",pivot!CO13)</f>
        <v/>
      </c>
      <c r="CP5" s="8" t="str">
        <f>IF(pivot!CP13="","",pivot!CP13)</f>
        <v/>
      </c>
      <c r="CQ5" s="8" t="str">
        <f>IF(pivot!CQ13="","",pivot!CQ13)</f>
        <v/>
      </c>
      <c r="CR5" s="8" t="str">
        <f>IF(pivot!CR13="","",pivot!CR13)</f>
        <v/>
      </c>
      <c r="CS5" s="8" t="str">
        <f>IF(pivot!CS13="","",pivot!CS13)</f>
        <v/>
      </c>
      <c r="CT5" s="8" t="str">
        <f>IF(pivot!CT13="","",pivot!CT13)</f>
        <v/>
      </c>
      <c r="CU5" s="8" t="str">
        <f>IF(pivot!CU13="","",pivot!CU13)</f>
        <v/>
      </c>
      <c r="CV5" s="8" t="str">
        <f>IF(pivot!CV13="","",pivot!CV13)</f>
        <v/>
      </c>
      <c r="CW5" s="8" t="str">
        <f>IF(pivot!CW13="","",pivot!CW13)</f>
        <v/>
      </c>
      <c r="CX5" s="8" t="str">
        <f>IF(pivot!CX13="","",pivot!CX13)</f>
        <v/>
      </c>
      <c r="CY5" s="8" t="str">
        <f>IF(pivot!CY13="","",pivot!CY13)</f>
        <v/>
      </c>
      <c r="CZ5" s="8" t="str">
        <f>IF(pivot!CZ13="","",pivot!CZ13)</f>
        <v/>
      </c>
      <c r="DA5" s="8" t="str">
        <f>IF(pivot!DA13="","",pivot!DA13)</f>
        <v/>
      </c>
      <c r="DB5" s="8" t="str">
        <f>IF(pivot!DB13="","",pivot!DB13)</f>
        <v/>
      </c>
      <c r="DC5" s="8" t="str">
        <f>IF(pivot!DC13="","",pivot!DC13)</f>
        <v/>
      </c>
      <c r="DD5" s="8" t="str">
        <f>IF(pivot!DD13="","",pivot!DD13)</f>
        <v/>
      </c>
      <c r="DE5" s="8" t="str">
        <f>IF(pivot!DE13="","",pivot!DE13)</f>
        <v/>
      </c>
      <c r="DF5" s="8" t="str">
        <f>IF(pivot!DF13="","",pivot!DF13)</f>
        <v/>
      </c>
      <c r="DG5" s="8" t="str">
        <f>IF(pivot!DG13="","",pivot!DG13)</f>
        <v/>
      </c>
      <c r="DH5" s="8" t="str">
        <f>IF(pivot!DH13="","",pivot!DH13)</f>
        <v/>
      </c>
      <c r="DI5" s="8" t="str">
        <f>IF(pivot!DI13="","",pivot!DI13)</f>
        <v/>
      </c>
      <c r="DJ5" s="8" t="str">
        <f>IF(pivot!DJ13="","",pivot!DJ13)</f>
        <v/>
      </c>
      <c r="DK5" s="8" t="str">
        <f>IF(pivot!DK13="","",pivot!DK13)</f>
        <v/>
      </c>
      <c r="DL5" s="8" t="str">
        <f>IF(pivot!DL13="","",pivot!DL13)</f>
        <v/>
      </c>
      <c r="DM5" s="8" t="str">
        <f>IF(pivot!DM13="","",pivot!DM13)</f>
        <v/>
      </c>
      <c r="DN5" s="8" t="str">
        <f>IF(pivot!DN13="","",pivot!DN13)</f>
        <v/>
      </c>
      <c r="DO5" s="8" t="str">
        <f>IF(pivot!DO13="","",pivot!DO13)</f>
        <v/>
      </c>
      <c r="DP5" s="8" t="str">
        <f>IF(pivot!DP13="","",pivot!DP13)</f>
        <v/>
      </c>
      <c r="DQ5" s="8" t="str">
        <f>IF(pivot!DQ13="","",pivot!DQ13)</f>
        <v/>
      </c>
      <c r="DR5" s="8" t="str">
        <f>IF(pivot!DR13="","",pivot!DR13)</f>
        <v/>
      </c>
      <c r="DS5" s="8" t="str">
        <f>IF(pivot!DS13="","",pivot!DS13)</f>
        <v/>
      </c>
      <c r="DT5" s="8" t="str">
        <f>IF(pivot!DT13="","",pivot!DT13)</f>
        <v/>
      </c>
      <c r="DU5" s="8" t="str">
        <f>IF(pivot!DU13="","",pivot!DU13)</f>
        <v/>
      </c>
      <c r="DV5" s="8" t="str">
        <f>IF(pivot!DV13="","",pivot!DV13)</f>
        <v/>
      </c>
      <c r="DW5" s="8" t="str">
        <f>IF(pivot!DW13="","",pivot!DW13)</f>
        <v/>
      </c>
      <c r="DX5" s="8" t="str">
        <f>IF(pivot!DX13="","",pivot!DX13)</f>
        <v/>
      </c>
      <c r="DY5" s="8" t="str">
        <f>IF(pivot!DY13="","",pivot!DY13)</f>
        <v/>
      </c>
      <c r="DZ5" s="8" t="str">
        <f>IF(pivot!DZ13="","",pivot!DZ13)</f>
        <v/>
      </c>
      <c r="EA5" s="8" t="str">
        <f>IF(pivot!EA13="","",pivot!EA13)</f>
        <v/>
      </c>
      <c r="EB5" s="8" t="str">
        <f>IF(pivot!EB13="","",pivot!EB13)</f>
        <v/>
      </c>
      <c r="EC5" s="8" t="str">
        <f>IF(pivot!EC13="","",pivot!EC13)</f>
        <v/>
      </c>
      <c r="ED5" s="8" t="str">
        <f>IF(pivot!ED13="","",pivot!ED13)</f>
        <v/>
      </c>
      <c r="EE5" s="8" t="str">
        <f>IF(pivot!EE13="","",pivot!EE13)</f>
        <v/>
      </c>
      <c r="EF5" s="8" t="str">
        <f>IF(pivot!EF13="","",pivot!EF13)</f>
        <v/>
      </c>
      <c r="EG5" s="8" t="str">
        <f>IF(pivot!EG13="","",pivot!EG13)</f>
        <v/>
      </c>
      <c r="EH5" s="8" t="str">
        <f>IF(pivot!EH13="","",pivot!EH13)</f>
        <v/>
      </c>
      <c r="EI5" s="8" t="str">
        <f>IF(pivot!EI13="","",pivot!EI13)</f>
        <v/>
      </c>
      <c r="EJ5" s="8" t="str">
        <f>IF(pivot!EJ13="","",pivot!EJ13)</f>
        <v/>
      </c>
      <c r="EK5" s="8" t="str">
        <f>IF(pivot!EK13="","",pivot!EK13)</f>
        <v/>
      </c>
      <c r="EL5" s="8" t="str">
        <f>IF(pivot!EL13="","",pivot!EL13)</f>
        <v/>
      </c>
      <c r="EM5" s="8" t="str">
        <f>IF(pivot!EM13="","",pivot!EM13)</f>
        <v/>
      </c>
      <c r="EN5" s="8" t="str">
        <f>IF(pivot!EN13="","",pivot!EN13)</f>
        <v/>
      </c>
      <c r="EO5" s="8" t="str">
        <f>IF(pivot!EO13="","",pivot!EO13)</f>
        <v/>
      </c>
      <c r="EP5" s="8" t="str">
        <f>IF(pivot!EP13="","",pivot!EP13)</f>
        <v/>
      </c>
      <c r="EQ5" s="8" t="str">
        <f>IF(pivot!EQ13="","",pivot!EQ13)</f>
        <v/>
      </c>
      <c r="ER5" s="8" t="str">
        <f>IF(pivot!ER13="","",pivot!ER13)</f>
        <v/>
      </c>
      <c r="ES5" s="8" t="str">
        <f>IF(pivot!ES13="","",pivot!ES13)</f>
        <v/>
      </c>
      <c r="ET5" s="8" t="str">
        <f>IF(pivot!ET13="","",pivot!ET13)</f>
        <v/>
      </c>
      <c r="EU5" s="8" t="str">
        <f>IF(pivot!EU13="","",pivot!EU13)</f>
        <v/>
      </c>
      <c r="EV5" s="8" t="str">
        <f>IF(pivot!EV13="","",pivot!EV13)</f>
        <v/>
      </c>
      <c r="EW5" s="8" t="str">
        <f>IF(pivot!EW13="","",pivot!EW13)</f>
        <v/>
      </c>
      <c r="EX5" s="8" t="str">
        <f>IF(pivot!EX13="","",pivot!EX13)</f>
        <v/>
      </c>
      <c r="EY5" s="8" t="str">
        <f>IF(pivot!EY13="","",pivot!EY13)</f>
        <v/>
      </c>
      <c r="EZ5" s="8" t="str">
        <f>IF(pivot!EZ13="","",pivot!EZ13)</f>
        <v/>
      </c>
      <c r="FA5" s="8" t="str">
        <f>IF(pivot!FA13="","",pivot!FA13)</f>
        <v/>
      </c>
      <c r="FB5" s="8" t="str">
        <f>IF(pivot!FB13="","",pivot!FB13)</f>
        <v/>
      </c>
      <c r="FC5" s="8" t="str">
        <f>IF(pivot!FC13="","",pivot!FC13)</f>
        <v/>
      </c>
      <c r="FD5" s="8" t="str">
        <f>IF(pivot!FD13="","",pivot!FD13)</f>
        <v/>
      </c>
      <c r="FE5" s="8" t="str">
        <f>IF(pivot!FE13="","",pivot!FE13)</f>
        <v/>
      </c>
      <c r="FF5" s="8" t="str">
        <f>IF(pivot!FF13="","",pivot!FF13)</f>
        <v/>
      </c>
      <c r="FG5" s="8" t="str">
        <f>IF(pivot!FG13="","",pivot!FG13)</f>
        <v/>
      </c>
      <c r="FH5" s="8" t="str">
        <f>IF(pivot!FH13="","",pivot!FH13)</f>
        <v/>
      </c>
      <c r="FI5" s="8" t="str">
        <f>IF(pivot!FI13="","",pivot!FI13)</f>
        <v/>
      </c>
      <c r="FJ5" s="8" t="str">
        <f>IF(pivot!FJ13="","",pivot!FJ13)</f>
        <v/>
      </c>
      <c r="FK5" s="8" t="str">
        <f>IF(pivot!FK13="","",pivot!FK13)</f>
        <v/>
      </c>
      <c r="FL5" s="8" t="str">
        <f>IF(pivot!FL13="","",pivot!FL13)</f>
        <v/>
      </c>
      <c r="FM5" s="8" t="str">
        <f>IF(pivot!FM13="","",pivot!FM13)</f>
        <v/>
      </c>
      <c r="FN5" s="8" t="str">
        <f>IF(pivot!FN13="","",pivot!FN13)</f>
        <v/>
      </c>
      <c r="FO5" s="8" t="str">
        <f>IF(pivot!FO13="","",pivot!FO13)</f>
        <v/>
      </c>
      <c r="FP5" s="8" t="str">
        <f>IF(pivot!FP13="","",pivot!FP13)</f>
        <v/>
      </c>
      <c r="FQ5" s="8" t="str">
        <f>IF(pivot!FQ13="","",pivot!FQ13)</f>
        <v/>
      </c>
      <c r="FR5" s="8" t="str">
        <f>IF(pivot!FR13="","",pivot!FR13)</f>
        <v/>
      </c>
      <c r="FS5" s="8" t="str">
        <f>IF(pivot!FS13="","",pivot!FS13)</f>
        <v/>
      </c>
      <c r="FT5" s="8" t="str">
        <f>IF(pivot!FT13="","",pivot!FT13)</f>
        <v/>
      </c>
      <c r="FU5" s="8" t="str">
        <f>IF(pivot!FU13="","",pivot!FU13)</f>
        <v/>
      </c>
      <c r="FV5" s="8" t="str">
        <f>IF(pivot!FV13="","",pivot!FV13)</f>
        <v/>
      </c>
      <c r="FW5" s="8" t="str">
        <f>IF(pivot!FW13="","",pivot!FW13)</f>
        <v/>
      </c>
      <c r="FX5" s="8" t="str">
        <f>IF(pivot!FX13="","",pivot!FX13)</f>
        <v/>
      </c>
      <c r="FY5" s="8" t="str">
        <f>IF(pivot!FY13="","",pivot!FY13)</f>
        <v/>
      </c>
      <c r="FZ5" s="8" t="str">
        <f>IF(pivot!FZ13="","",pivot!FZ13)</f>
        <v/>
      </c>
      <c r="GA5" s="8" t="str">
        <f>IF(pivot!GA13="","",pivot!GA13)</f>
        <v/>
      </c>
      <c r="GB5" s="8" t="str">
        <f>IF(pivot!GB13="","",pivot!GB13)</f>
        <v/>
      </c>
      <c r="GC5" s="8" t="str">
        <f>IF(pivot!GC13="","",pivot!GC13)</f>
        <v/>
      </c>
      <c r="GD5" s="8" t="str">
        <f>IF(pivot!GD13="","",pivot!GD13)</f>
        <v/>
      </c>
      <c r="GE5" s="8" t="str">
        <f>IF(pivot!GE13="","",pivot!GE13)</f>
        <v/>
      </c>
      <c r="GF5" s="8" t="str">
        <f>IF(pivot!GF13="","",pivot!GF13)</f>
        <v/>
      </c>
      <c r="GG5" s="8" t="str">
        <f>IF(pivot!GG13="","",pivot!GG13)</f>
        <v/>
      </c>
      <c r="GH5" s="8" t="str">
        <f>IF(pivot!GH13="","",pivot!GH13)</f>
        <v/>
      </c>
      <c r="GI5" s="8" t="str">
        <f>IF(pivot!GI13="","",pivot!GI13)</f>
        <v/>
      </c>
      <c r="GJ5" s="8" t="str">
        <f>IF(pivot!GJ13="","",pivot!GJ13)</f>
        <v/>
      </c>
      <c r="GK5" s="8" t="str">
        <f>IF(pivot!GK13="","",pivot!GK13)</f>
        <v/>
      </c>
      <c r="GL5" s="8" t="str">
        <f>IF(pivot!GL13="","",pivot!GL13)</f>
        <v/>
      </c>
      <c r="GM5" s="8" t="str">
        <f>IF(pivot!GM13="","",pivot!GM13)</f>
        <v/>
      </c>
      <c r="GN5" s="8" t="str">
        <f>IF(pivot!GN13="","",pivot!GN13)</f>
        <v/>
      </c>
      <c r="GO5" s="8" t="str">
        <f>IF(pivot!GO13="","",pivot!GO13)</f>
        <v/>
      </c>
      <c r="GP5" s="8" t="str">
        <f>IF(pivot!GP13="","",pivot!GP13)</f>
        <v/>
      </c>
      <c r="GQ5" s="8" t="str">
        <f>IF(pivot!GQ13="","",pivot!GQ13)</f>
        <v/>
      </c>
      <c r="GR5" s="8" t="str">
        <f>IF(pivot!GR13="","",pivot!GR13)</f>
        <v/>
      </c>
      <c r="GS5" s="8" t="str">
        <f>IF(pivot!GS13="","",pivot!GS13)</f>
        <v/>
      </c>
      <c r="GT5" s="8" t="str">
        <f>IF(pivot!GT13="","",pivot!GT13)</f>
        <v/>
      </c>
      <c r="GU5" s="8" t="str">
        <f>IF(pivot!GU13="","",pivot!GU13)</f>
        <v/>
      </c>
      <c r="GV5" s="8" t="str">
        <f>IF(pivot!GV13="","",pivot!GV13)</f>
        <v/>
      </c>
      <c r="GW5" s="8" t="str">
        <f>IF(pivot!GW13="","",pivot!GW13)</f>
        <v/>
      </c>
      <c r="GX5" s="8" t="str">
        <f>IF(pivot!GX13="","",pivot!GX13)</f>
        <v/>
      </c>
      <c r="GY5" s="8" t="str">
        <f>IF(pivot!GY13="","",pivot!GY13)</f>
        <v/>
      </c>
      <c r="GZ5" s="8" t="str">
        <f>IF(pivot!GZ13="","",pivot!GZ13)</f>
        <v/>
      </c>
      <c r="HA5" s="8" t="str">
        <f>IF(pivot!HA13="","",pivot!HA13)</f>
        <v/>
      </c>
      <c r="HB5" s="8" t="str">
        <f>IF(pivot!HB13="","",pivot!HB13)</f>
        <v/>
      </c>
      <c r="HC5" s="8" t="str">
        <f>IF(pivot!HC13="","",pivot!HC13)</f>
        <v/>
      </c>
      <c r="HD5" s="8" t="str">
        <f>IF(pivot!HD13="","",pivot!HD13)</f>
        <v/>
      </c>
      <c r="HE5" s="8" t="str">
        <f>IF(pivot!HE13="","",pivot!HE13)</f>
        <v/>
      </c>
      <c r="HF5" s="8" t="str">
        <f>IF(pivot!HF13="","",pivot!HF13)</f>
        <v/>
      </c>
      <c r="HG5" s="8" t="str">
        <f>IF(pivot!HG13="","",pivot!HG13)</f>
        <v/>
      </c>
      <c r="HH5" s="8" t="str">
        <f>IF(pivot!HH13="","",pivot!HH13)</f>
        <v/>
      </c>
      <c r="HI5" s="8" t="str">
        <f>IF(pivot!HI13="","",pivot!HI13)</f>
        <v/>
      </c>
      <c r="HJ5" s="8" t="str">
        <f>IF(pivot!HJ13="","",pivot!HJ13)</f>
        <v/>
      </c>
      <c r="HK5" s="8" t="str">
        <f>IF(pivot!HK13="","",pivot!HK13)</f>
        <v/>
      </c>
      <c r="HL5" s="8" t="str">
        <f>IF(pivot!HL13="","",pivot!HL13)</f>
        <v/>
      </c>
      <c r="HM5" s="8" t="str">
        <f>IF(pivot!HM13="","",pivot!HM13)</f>
        <v/>
      </c>
      <c r="HN5" s="8" t="str">
        <f>IF(pivot!HN13="","",pivot!HN13)</f>
        <v/>
      </c>
      <c r="HO5" s="8" t="str">
        <f>IF(pivot!HO13="","",pivot!HO13)</f>
        <v/>
      </c>
      <c r="HP5" s="8" t="str">
        <f>IF(pivot!HP13="","",pivot!HP13)</f>
        <v/>
      </c>
      <c r="HQ5" s="8" t="str">
        <f>IF(pivot!HQ13="","",pivot!HQ13)</f>
        <v/>
      </c>
      <c r="HR5" s="8" t="str">
        <f>IF(pivot!HR13="","",pivot!HR13)</f>
        <v/>
      </c>
      <c r="HS5" s="8" t="str">
        <f>IF(pivot!HS13="","",pivot!HS13)</f>
        <v/>
      </c>
      <c r="HT5" s="8" t="str">
        <f>IF(pivot!HT13="","",pivot!HT13)</f>
        <v/>
      </c>
      <c r="HU5" s="8" t="str">
        <f>IF(pivot!HU13="","",pivot!HU13)</f>
        <v/>
      </c>
      <c r="HV5" s="8" t="str">
        <f>IF(pivot!HV13="","",pivot!HV13)</f>
        <v/>
      </c>
      <c r="HW5" s="8" t="str">
        <f>IF(pivot!HW13="","",pivot!HW13)</f>
        <v/>
      </c>
      <c r="HX5" s="8" t="str">
        <f>IF(pivot!HX13="","",pivot!HX13)</f>
        <v/>
      </c>
      <c r="HY5" s="8" t="str">
        <f>IF(pivot!HY13="","",pivot!HY13)</f>
        <v/>
      </c>
      <c r="HZ5" s="8" t="str">
        <f>IF(pivot!HZ13="","",pivot!HZ13)</f>
        <v/>
      </c>
      <c r="IA5" s="8" t="str">
        <f>IF(pivot!IA13="","",pivot!IA13)</f>
        <v/>
      </c>
      <c r="IB5" s="8" t="str">
        <f>IF(pivot!IB13="","",pivot!IB13)</f>
        <v/>
      </c>
      <c r="IC5" s="8" t="str">
        <f>IF(pivot!IC13="","",pivot!IC13)</f>
        <v/>
      </c>
      <c r="ID5" s="8" t="str">
        <f>IF(pivot!ID13="","",pivot!ID13)</f>
        <v/>
      </c>
      <c r="IE5" s="8" t="str">
        <f>IF(pivot!IE13="","",pivot!IE13)</f>
        <v/>
      </c>
      <c r="IF5" s="8" t="str">
        <f>IF(pivot!IF13="","",pivot!IF13)</f>
        <v/>
      </c>
      <c r="IG5" s="8" t="str">
        <f>IF(pivot!IG13="","",pivot!IG13)</f>
        <v/>
      </c>
      <c r="IH5" s="8" t="str">
        <f>IF(pivot!IH13="","",pivot!IH13)</f>
        <v/>
      </c>
      <c r="II5" s="8" t="str">
        <f>IF(pivot!II13="","",pivot!II13)</f>
        <v/>
      </c>
      <c r="IJ5" s="8" t="str">
        <f>IF(pivot!IJ13="","",pivot!IJ13)</f>
        <v/>
      </c>
      <c r="IK5" s="8" t="str">
        <f>IF(pivot!IK13="","",pivot!IK13)</f>
        <v/>
      </c>
      <c r="IL5" s="8" t="str">
        <f>IF(pivot!IL13="","",pivot!IL13)</f>
        <v/>
      </c>
      <c r="IM5" s="8" t="str">
        <f>IF(pivot!IM13="","",pivot!IM13)</f>
        <v/>
      </c>
      <c r="IN5" s="8" t="str">
        <f>IF(pivot!IN13="","",pivot!IN13)</f>
        <v/>
      </c>
      <c r="IO5" s="8" t="str">
        <f>IF(pivot!IO13="","",pivot!IO13)</f>
        <v/>
      </c>
      <c r="IP5" s="8" t="str">
        <f>IF(pivot!IP13="","",pivot!IP13)</f>
        <v/>
      </c>
      <c r="IQ5" s="8" t="str">
        <f>IF(pivot!IQ13="","",pivot!IQ13)</f>
        <v/>
      </c>
      <c r="IR5" s="8" t="str">
        <f>IF(pivot!IR13="","",pivot!IR13)</f>
        <v/>
      </c>
      <c r="IS5" s="8" t="str">
        <f>IF(pivot!IS13="","",pivot!IS13)</f>
        <v/>
      </c>
      <c r="IT5" s="8" t="str">
        <f>IF(pivot!IT13="","",pivot!IT13)</f>
        <v/>
      </c>
      <c r="IU5" s="8" t="str">
        <f>IF(pivot!IU13="","",pivot!IU13)</f>
        <v/>
      </c>
      <c r="IV5" s="8" t="str">
        <f>IF(pivot!IV13="","",pivot!IV13)</f>
        <v/>
      </c>
      <c r="IW5" s="8" t="str">
        <f>IF(pivot!IW13="","",pivot!IW13)</f>
        <v/>
      </c>
      <c r="IX5" s="8" t="str">
        <f>IF(pivot!IX13="","",pivot!IX13)</f>
        <v/>
      </c>
      <c r="IY5" s="8" t="str">
        <f>IF(pivot!IY13="","",pivot!IY13)</f>
        <v/>
      </c>
      <c r="IZ5" s="8" t="str">
        <f>IF(pivot!IZ13="","",pivot!IZ13)</f>
        <v/>
      </c>
      <c r="JA5" s="8" t="str">
        <f>IF(pivot!JA13="","",pivot!JA13)</f>
        <v/>
      </c>
      <c r="JB5" s="8" t="str">
        <f>IF(pivot!JB13="","",pivot!JB13)</f>
        <v/>
      </c>
      <c r="JC5" s="8" t="str">
        <f>IF(pivot!JC13="","",pivot!JC13)</f>
        <v/>
      </c>
      <c r="JD5" s="8" t="str">
        <f>IF(pivot!JD13="","",pivot!JD13)</f>
        <v/>
      </c>
      <c r="JE5" s="8" t="str">
        <f>IF(pivot!JE13="","",pivot!JE13)</f>
        <v/>
      </c>
      <c r="JF5" s="8" t="str">
        <f>IF(pivot!JF13="","",pivot!JF13)</f>
        <v/>
      </c>
      <c r="JG5" s="8" t="str">
        <f>IF(pivot!JG13="","",pivot!JG13)</f>
        <v/>
      </c>
      <c r="JH5" s="8" t="str">
        <f>IF(pivot!JH13="","",pivot!JH13)</f>
        <v/>
      </c>
      <c r="JI5" s="8" t="str">
        <f>IF(pivot!JI13="","",pivot!JI13)</f>
        <v/>
      </c>
      <c r="JJ5" s="8" t="str">
        <f>IF(pivot!JJ13="","",pivot!JJ13)</f>
        <v/>
      </c>
      <c r="JK5" s="8" t="str">
        <f>IF(pivot!JK13="","",pivot!JK13)</f>
        <v/>
      </c>
      <c r="JL5" s="8" t="str">
        <f>IF(pivot!JL13="","",pivot!JL13)</f>
        <v/>
      </c>
      <c r="JM5" s="8" t="str">
        <f>IF(pivot!JM13="","",pivot!JM13)</f>
        <v/>
      </c>
      <c r="JN5" s="8" t="str">
        <f>IF(pivot!JN13="","",pivot!JN13)</f>
        <v/>
      </c>
      <c r="JO5" s="8" t="str">
        <f>IF(pivot!JO13="","",pivot!JO13)</f>
        <v/>
      </c>
      <c r="JP5" s="8" t="str">
        <f>IF(pivot!JP13="","",pivot!JP13)</f>
        <v/>
      </c>
      <c r="JQ5" s="8" t="str">
        <f>IF(pivot!JQ13="","",pivot!JQ13)</f>
        <v/>
      </c>
      <c r="JR5" s="8" t="str">
        <f>IF(pivot!JR13="","",pivot!JR13)</f>
        <v/>
      </c>
      <c r="JS5" s="8" t="str">
        <f>IF(pivot!JS13="","",pivot!JS13)</f>
        <v/>
      </c>
      <c r="JT5" s="8" t="str">
        <f>IF(pivot!JT13="","",pivot!JT13)</f>
        <v/>
      </c>
      <c r="JU5" s="8" t="str">
        <f>IF(pivot!JU13="","",pivot!JU13)</f>
        <v/>
      </c>
      <c r="JV5" s="8" t="str">
        <f>IF(pivot!JV13="","",pivot!JV13)</f>
        <v/>
      </c>
      <c r="JW5" s="8" t="str">
        <f>IF(pivot!JW13="","",pivot!JW13)</f>
        <v/>
      </c>
      <c r="JX5" s="8" t="str">
        <f>IF(pivot!JX13="","",pivot!JX13)</f>
        <v/>
      </c>
      <c r="JY5" s="8" t="str">
        <f>IF(pivot!JY13="","",pivot!JY13)</f>
        <v/>
      </c>
      <c r="JZ5" s="8" t="str">
        <f>IF(pivot!JZ13="","",pivot!JZ13)</f>
        <v/>
      </c>
      <c r="KA5" s="8" t="str">
        <f>IF(pivot!KA13="","",pivot!KA13)</f>
        <v/>
      </c>
      <c r="KB5" s="8" t="str">
        <f>IF(pivot!KB13="","",pivot!KB13)</f>
        <v/>
      </c>
      <c r="KC5" s="8" t="str">
        <f>IF(pivot!KC13="","",pivot!KC13)</f>
        <v/>
      </c>
      <c r="KD5" s="8" t="str">
        <f>IF(pivot!KD13="","",pivot!KD13)</f>
        <v/>
      </c>
      <c r="KE5" s="8" t="str">
        <f>IF(pivot!KE13="","",pivot!KE13)</f>
        <v/>
      </c>
      <c r="KF5" s="8" t="str">
        <f>IF(pivot!KF13="","",pivot!KF13)</f>
        <v/>
      </c>
      <c r="KG5" s="8" t="str">
        <f>IF(pivot!KG13="","",pivot!KG13)</f>
        <v/>
      </c>
      <c r="KH5" s="8" t="str">
        <f>IF(pivot!KH13="","",pivot!KH13)</f>
        <v/>
      </c>
      <c r="KI5" s="8" t="str">
        <f>IF(pivot!KI13="","",pivot!KI13)</f>
        <v/>
      </c>
      <c r="KJ5" s="8" t="str">
        <f>IF(pivot!KJ13="","",pivot!KJ13)</f>
        <v/>
      </c>
      <c r="KK5" s="8" t="str">
        <f>IF(pivot!KK13="","",pivot!KK13)</f>
        <v/>
      </c>
      <c r="KL5" s="8" t="str">
        <f>IF(pivot!KL13="","",pivot!KL13)</f>
        <v/>
      </c>
      <c r="KM5" s="8" t="str">
        <f>IF(pivot!KM13="","",pivot!KM13)</f>
        <v/>
      </c>
      <c r="KN5" s="8" t="str">
        <f>IF(pivot!KN13="","",pivot!KN13)</f>
        <v/>
      </c>
      <c r="KO5" s="8" t="str">
        <f>IF(pivot!KO13="","",pivot!KO13)</f>
        <v/>
      </c>
      <c r="KP5" s="8" t="str">
        <f>IF(pivot!KP13="","",pivot!KP13)</f>
        <v/>
      </c>
      <c r="KQ5" s="8" t="str">
        <f>IF(pivot!KQ13="","",pivot!KQ13)</f>
        <v/>
      </c>
      <c r="KR5" s="8" t="str">
        <f>IF(pivot!KR13="","",pivot!KR13)</f>
        <v/>
      </c>
      <c r="KS5" s="8" t="str">
        <f>IF(pivot!KS13="","",pivot!KS13)</f>
        <v/>
      </c>
      <c r="KT5" s="8" t="str">
        <f>IF(pivot!KT13="","",pivot!KT13)</f>
        <v/>
      </c>
      <c r="KU5" s="8" t="str">
        <f>IF(pivot!KU13="","",pivot!KU13)</f>
        <v/>
      </c>
      <c r="KV5" s="8" t="str">
        <f>IF(pivot!KV13="","",pivot!KV13)</f>
        <v/>
      </c>
      <c r="KW5" s="8" t="str">
        <f>IF(pivot!KW13="","",pivot!KW13)</f>
        <v/>
      </c>
      <c r="KX5" s="8" t="str">
        <f>IF(pivot!KX13="","",pivot!KX13)</f>
        <v/>
      </c>
      <c r="KY5" s="8" t="str">
        <f>IF(pivot!KY13="","",pivot!KY13)</f>
        <v/>
      </c>
      <c r="KZ5" s="8" t="str">
        <f>IF(pivot!KZ13="","",pivot!KZ13)</f>
        <v/>
      </c>
      <c r="LA5" s="8" t="str">
        <f>IF(pivot!LA13="","",pivot!LA13)</f>
        <v/>
      </c>
      <c r="LB5" s="8" t="str">
        <f>IF(pivot!LB13="","",pivot!LB13)</f>
        <v/>
      </c>
      <c r="LC5" s="8" t="str">
        <f>IF(pivot!LC13="","",pivot!LC13)</f>
        <v/>
      </c>
      <c r="LD5" s="8" t="str">
        <f>IF(pivot!LD13="","",pivot!LD13)</f>
        <v/>
      </c>
      <c r="LE5" s="8" t="str">
        <f>IF(pivot!LE13="","",pivot!LE13)</f>
        <v/>
      </c>
      <c r="LF5" s="8" t="str">
        <f>IF(pivot!LF13="","",pivot!LF13)</f>
        <v/>
      </c>
      <c r="LG5" s="8" t="str">
        <f>IF(pivot!LG13="","",pivot!LG13)</f>
        <v/>
      </c>
      <c r="LH5" s="8" t="str">
        <f>IF(pivot!LH13="","",pivot!LH13)</f>
        <v/>
      </c>
      <c r="LI5" s="8" t="str">
        <f>IF(pivot!LI13="","",pivot!LI13)</f>
        <v/>
      </c>
      <c r="LJ5" s="8" t="str">
        <f>IF(pivot!LJ13="","",pivot!LJ13)</f>
        <v/>
      </c>
      <c r="LK5" s="8" t="str">
        <f>IF(pivot!LK13="","",pivot!LK13)</f>
        <v/>
      </c>
      <c r="LL5" s="8" t="str">
        <f>IF(pivot!LL13="","",pivot!LL13)</f>
        <v/>
      </c>
      <c r="LM5" s="8" t="str">
        <f>IF(pivot!LM13="","",pivot!LM13)</f>
        <v/>
      </c>
      <c r="LN5" s="8" t="str">
        <f>IF(pivot!LN13="","",pivot!LN13)</f>
        <v/>
      </c>
      <c r="LO5" s="8" t="str">
        <f>IF(pivot!LO13="","",pivot!LO13)</f>
        <v/>
      </c>
      <c r="LP5" s="8" t="str">
        <f>IF(pivot!LP13="","",pivot!LP13)</f>
        <v/>
      </c>
      <c r="LQ5" s="8" t="str">
        <f>IF(pivot!LQ13="","",pivot!LQ13)</f>
        <v/>
      </c>
      <c r="LR5" s="8" t="str">
        <f>IF(pivot!LR13="","",pivot!LR13)</f>
        <v/>
      </c>
      <c r="LS5" s="8" t="str">
        <f>IF(pivot!LS13="","",pivot!LS13)</f>
        <v/>
      </c>
      <c r="LT5" s="8" t="str">
        <f>IF(pivot!LT13="","",pivot!LT13)</f>
        <v/>
      </c>
      <c r="LU5" s="8" t="str">
        <f>IF(pivot!LU13="","",pivot!LU13)</f>
        <v/>
      </c>
      <c r="LV5" s="8" t="str">
        <f>IF(pivot!LV13="","",pivot!LV13)</f>
        <v/>
      </c>
      <c r="LW5" s="8" t="str">
        <f>IF(pivot!LW13="","",pivot!LW13)</f>
        <v/>
      </c>
      <c r="LX5" s="8" t="str">
        <f>IF(pivot!LX13="","",pivot!LX13)</f>
        <v/>
      </c>
      <c r="LY5" s="8" t="str">
        <f>IF(pivot!LY13="","",pivot!LY13)</f>
        <v/>
      </c>
      <c r="LZ5" s="8" t="str">
        <f>IF(pivot!LZ13="","",pivot!LZ13)</f>
        <v/>
      </c>
      <c r="MA5" s="8" t="str">
        <f>IF(pivot!MA13="","",pivot!MA13)</f>
        <v/>
      </c>
      <c r="MB5" s="8" t="str">
        <f>IF(pivot!MB13="","",pivot!MB13)</f>
        <v/>
      </c>
      <c r="MC5" s="8" t="str">
        <f>IF(pivot!MC13="","",pivot!MC13)</f>
        <v/>
      </c>
      <c r="MD5" s="8" t="str">
        <f>IF(pivot!MD13="","",pivot!MD13)</f>
        <v/>
      </c>
      <c r="ME5" s="8" t="str">
        <f>IF(pivot!ME13="","",pivot!ME13)</f>
        <v/>
      </c>
      <c r="MF5" s="8" t="str">
        <f>IF(pivot!MF13="","",pivot!MF13)</f>
        <v/>
      </c>
      <c r="MG5" s="8" t="str">
        <f>IF(pivot!MG13="","",pivot!MG13)</f>
        <v/>
      </c>
      <c r="MH5" s="8" t="str">
        <f>IF(pivot!MH13="","",pivot!MH13)</f>
        <v/>
      </c>
      <c r="MI5" s="8" t="str">
        <f>IF(pivot!MI13="","",pivot!MI13)</f>
        <v/>
      </c>
      <c r="MJ5" s="8" t="str">
        <f>IF(pivot!MJ13="","",pivot!MJ13)</f>
        <v/>
      </c>
      <c r="MK5" s="8" t="str">
        <f>IF(pivot!MK13="","",pivot!MK13)</f>
        <v/>
      </c>
      <c r="ML5" s="8" t="str">
        <f>IF(pivot!ML13="","",pivot!ML13)</f>
        <v/>
      </c>
      <c r="MM5" s="8" t="str">
        <f>IF(pivot!MM13="","",pivot!MM13)</f>
        <v/>
      </c>
      <c r="MN5" s="8" t="str">
        <f>IF(pivot!MN13="","",pivot!MN13)</f>
        <v/>
      </c>
      <c r="MO5" s="8" t="str">
        <f>IF(pivot!MO13="","",pivot!MO13)</f>
        <v/>
      </c>
      <c r="MP5" s="8" t="str">
        <f>IF(pivot!MP13="","",pivot!MP13)</f>
        <v/>
      </c>
      <c r="MQ5" s="8" t="str">
        <f>IF(pivot!MQ13="","",pivot!MQ13)</f>
        <v/>
      </c>
      <c r="MR5" s="8" t="str">
        <f>IF(pivot!MR13="","",pivot!MR13)</f>
        <v/>
      </c>
      <c r="MS5" s="8" t="str">
        <f>IF(pivot!MS13="","",pivot!MS13)</f>
        <v/>
      </c>
      <c r="MT5" s="8" t="str">
        <f>IF(pivot!MT13="","",pivot!MT13)</f>
        <v/>
      </c>
      <c r="MU5" s="8" t="str">
        <f>IF(pivot!MU13="","",pivot!MU13)</f>
        <v/>
      </c>
      <c r="MV5" s="8" t="str">
        <f>IF(pivot!MV13="","",pivot!MV13)</f>
        <v/>
      </c>
      <c r="MW5" s="8" t="str">
        <f>IF(pivot!MW13="","",pivot!MW13)</f>
        <v/>
      </c>
      <c r="MX5" s="8" t="str">
        <f>IF(pivot!MX13="","",pivot!MX13)</f>
        <v/>
      </c>
      <c r="MY5" s="8" t="str">
        <f>IF(pivot!MY13="","",pivot!MY13)</f>
        <v/>
      </c>
      <c r="MZ5" s="8" t="str">
        <f>IF(pivot!MZ13="","",pivot!MZ13)</f>
        <v/>
      </c>
      <c r="NA5" s="8" t="str">
        <f>IF(pivot!NA13="","",pivot!NA13)</f>
        <v/>
      </c>
      <c r="NB5" s="8" t="str">
        <f>IF(pivot!NB13="","",pivot!NB13)</f>
        <v/>
      </c>
      <c r="NC5" s="8" t="str">
        <f>IF(pivot!NC13="","",pivot!NC13)</f>
        <v/>
      </c>
      <c r="ND5" s="8" t="str">
        <f>IF(pivot!ND13="","",pivot!ND13)</f>
        <v/>
      </c>
      <c r="NE5" s="8" t="str">
        <f>IF(pivot!NE13="","",pivot!NE13)</f>
        <v/>
      </c>
      <c r="NF5" s="8" t="str">
        <f>IF(pivot!NF13="","",pivot!NF13)</f>
        <v/>
      </c>
      <c r="NG5" s="8" t="str">
        <f>IF(pivot!NG13="","",pivot!NG13)</f>
        <v/>
      </c>
      <c r="NH5" s="8" t="str">
        <f>IF(pivot!NH13="","",pivot!NH13)</f>
        <v/>
      </c>
      <c r="NI5" s="8" t="str">
        <f>IF(pivot!NI13="","",pivot!NI13)</f>
        <v/>
      </c>
      <c r="NJ5" s="8" t="str">
        <f>IF(pivot!NJ13="","",pivot!NJ13)</f>
        <v/>
      </c>
      <c r="NK5" s="8" t="str">
        <f>IF(pivot!NK13="","",pivot!NK13)</f>
        <v/>
      </c>
      <c r="NL5" s="8" t="str">
        <f>IF(pivot!NL13="","",pivot!NL13)</f>
        <v/>
      </c>
      <c r="NM5" s="8" t="str">
        <f>IF(pivot!NM13="","",pivot!NM13)</f>
        <v/>
      </c>
      <c r="NN5" s="8" t="str">
        <f>IF(pivot!NN13="","",pivot!NN13)</f>
        <v/>
      </c>
      <c r="NO5" s="8" t="str">
        <f>IF(pivot!NO13="","",pivot!NO13)</f>
        <v/>
      </c>
      <c r="NP5" s="8" t="str">
        <f>IF(pivot!NP13="","",pivot!NP13)</f>
        <v/>
      </c>
      <c r="NQ5" s="8" t="str">
        <f>IF(pivot!NQ13="","",pivot!NQ13)</f>
        <v/>
      </c>
      <c r="NR5" s="8" t="str">
        <f>IF(pivot!NR13="","",pivot!NR13)</f>
        <v/>
      </c>
      <c r="NS5" s="8" t="str">
        <f>IF(pivot!NS13="","",pivot!NS13)</f>
        <v/>
      </c>
      <c r="NT5" s="8" t="str">
        <f>IF(pivot!NT13="","",pivot!NT13)</f>
        <v/>
      </c>
      <c r="NU5" s="8" t="str">
        <f>IF(pivot!NU13="","",pivot!NU13)</f>
        <v/>
      </c>
    </row>
    <row r="6" spans="1:385" x14ac:dyDescent="0.25">
      <c r="A6" s="7" t="str">
        <f>IF(pivot!A14="","",pivot!A14)</f>
        <v/>
      </c>
      <c r="B6" s="7" t="str">
        <f>IF(pivot!B14="","",pivot!B14)</f>
        <v/>
      </c>
      <c r="C6" s="7" t="str">
        <f>IF(pivot!C14="","",pivot!C14)</f>
        <v>blis</v>
      </c>
      <c r="D6" s="8" t="str">
        <f>IF(pivot!D14="","",pivot!D14)</f>
        <v>blis</v>
      </c>
      <c r="E6" s="8" t="str">
        <f>IF(pivot!E14="","",pivot!E14)</f>
        <v>blis</v>
      </c>
      <c r="F6" s="8" t="str">
        <f>IF(pivot!F14="","",pivot!F14)</f>
        <v>blis</v>
      </c>
      <c r="G6" s="8" t="str">
        <f>IF(pivot!G14="","",pivot!G14)</f>
        <v>blis</v>
      </c>
      <c r="H6" s="8" t="str">
        <f>IF(pivot!H14="","",pivot!H14)</f>
        <v>blis</v>
      </c>
      <c r="I6" s="8" t="str">
        <f>IF(pivot!I14="","",pivot!I14)</f>
        <v>blis</v>
      </c>
      <c r="J6" s="8" t="str">
        <f>IF(pivot!J14="","",pivot!J14)</f>
        <v>blis</v>
      </c>
      <c r="K6" s="8" t="str">
        <f>IF(pivot!K14="","",pivot!K14)</f>
        <v>mkl</v>
      </c>
      <c r="L6" s="8" t="str">
        <f>IF(pivot!L14="","",pivot!L14)</f>
        <v>mkl</v>
      </c>
      <c r="M6" s="8" t="str">
        <f>IF(pivot!M14="","",pivot!M14)</f>
        <v>mkl</v>
      </c>
      <c r="N6" s="8" t="str">
        <f>IF(pivot!N14="","",pivot!N14)</f>
        <v>mkl</v>
      </c>
      <c r="O6" s="8" t="str">
        <f>IF(pivot!O14="","",pivot!O14)</f>
        <v>mkl</v>
      </c>
      <c r="P6" s="8" t="str">
        <f>IF(pivot!P14="","",pivot!P14)</f>
        <v>mkl</v>
      </c>
      <c r="Q6" s="8" t="str">
        <f>IF(pivot!Q14="","",pivot!Q14)</f>
        <v>mkl</v>
      </c>
      <c r="R6" s="8" t="str">
        <f>IF(pivot!R14="","",pivot!R14)</f>
        <v>mkl</v>
      </c>
      <c r="S6" s="8" t="str">
        <f>IF(pivot!S14="","",pivot!S14)</f>
        <v>oblas</v>
      </c>
      <c r="T6" s="8" t="str">
        <f>IF(pivot!T14="","",pivot!T14)</f>
        <v>oblas</v>
      </c>
      <c r="U6" s="8" t="str">
        <f>IF(pivot!U14="","",pivot!U14)</f>
        <v>oblas</v>
      </c>
      <c r="V6" s="8" t="str">
        <f>IF(pivot!V14="","",pivot!V14)</f>
        <v>oblas</v>
      </c>
      <c r="W6" s="8" t="str">
        <f>IF(pivot!W14="","",pivot!W14)</f>
        <v>oblas</v>
      </c>
      <c r="X6" s="8" t="str">
        <f>IF(pivot!X14="","",pivot!X14)</f>
        <v>oblas</v>
      </c>
      <c r="Y6" s="8" t="str">
        <f>IF(pivot!Y14="","",pivot!Y14)</f>
        <v>oblas</v>
      </c>
      <c r="Z6" s="8" t="str">
        <f>IF(pivot!Z14="","",pivot!Z14)</f>
        <v>oblas</v>
      </c>
      <c r="AA6" s="8" t="str">
        <f>IF(pivot!AA14="","",pivot!AA14)</f>
        <v>blis</v>
      </c>
      <c r="AB6" s="8" t="str">
        <f>IF(pivot!AB14="","",pivot!AB14)</f>
        <v>blis</v>
      </c>
      <c r="AC6" s="8" t="str">
        <f>IF(pivot!AC14="","",pivot!AC14)</f>
        <v>blis</v>
      </c>
      <c r="AD6" s="8" t="str">
        <f>IF(pivot!AD14="","",pivot!AD14)</f>
        <v>blis</v>
      </c>
      <c r="AE6" s="8" t="str">
        <f>IF(pivot!AE14="","",pivot!AE14)</f>
        <v>mkl</v>
      </c>
      <c r="AF6" s="8" t="str">
        <f>IF(pivot!AF14="","",pivot!AF14)</f>
        <v>mkl</v>
      </c>
      <c r="AG6" s="8" t="str">
        <f>IF(pivot!AG14="","",pivot!AG14)</f>
        <v>mkl</v>
      </c>
      <c r="AH6" s="8" t="str">
        <f>IF(pivot!AH14="","",pivot!AH14)</f>
        <v>mkl</v>
      </c>
      <c r="AI6" s="8" t="str">
        <f>IF(pivot!AI14="","",pivot!AI14)</f>
        <v>oblas</v>
      </c>
      <c r="AJ6" s="8" t="str">
        <f>IF(pivot!AJ14="","",pivot!AJ14)</f>
        <v>oblas</v>
      </c>
      <c r="AK6" s="8" t="str">
        <f>IF(pivot!AK14="","",pivot!AK14)</f>
        <v>oblas</v>
      </c>
      <c r="AL6" s="8" t="str">
        <f>IF(pivot!AL14="","",pivot!AL14)</f>
        <v>oblas</v>
      </c>
      <c r="AM6" s="8" t="str">
        <f>IF(pivot!AM14="","",pivot!AM14)</f>
        <v>blis</v>
      </c>
      <c r="AN6" s="8" t="str">
        <f>IF(pivot!AN14="","",pivot!AN14)</f>
        <v>blis</v>
      </c>
      <c r="AO6" s="8" t="str">
        <f>IF(pivot!AO14="","",pivot!AO14)</f>
        <v>blis</v>
      </c>
      <c r="AP6" s="8" t="str">
        <f>IF(pivot!AP14="","",pivot!AP14)</f>
        <v>blis</v>
      </c>
      <c r="AQ6" s="8" t="str">
        <f>IF(pivot!AQ14="","",pivot!AQ14)</f>
        <v>blis</v>
      </c>
      <c r="AR6" s="8" t="str">
        <f>IF(pivot!AR14="","",pivot!AR14)</f>
        <v>blis</v>
      </c>
      <c r="AS6" s="8" t="str">
        <f>IF(pivot!AS14="","",pivot!AS14)</f>
        <v>blis</v>
      </c>
      <c r="AT6" s="8" t="str">
        <f>IF(pivot!AT14="","",pivot!AT14)</f>
        <v>blis</v>
      </c>
      <c r="AU6" s="8" t="str">
        <f>IF(pivot!AU14="","",pivot!AU14)</f>
        <v>mkl</v>
      </c>
      <c r="AV6" s="8" t="str">
        <f>IF(pivot!AV14="","",pivot!AV14)</f>
        <v>mkl</v>
      </c>
      <c r="AW6" s="8" t="str">
        <f>IF(pivot!AW14="","",pivot!AW14)</f>
        <v>mkl</v>
      </c>
      <c r="AX6" s="8" t="str">
        <f>IF(pivot!AX14="","",pivot!AX14)</f>
        <v>mkl</v>
      </c>
      <c r="AY6" s="8" t="str">
        <f>IF(pivot!AY14="","",pivot!AY14)</f>
        <v>mkl</v>
      </c>
      <c r="AZ6" s="8" t="str">
        <f>IF(pivot!AZ14="","",pivot!AZ14)</f>
        <v>mkl</v>
      </c>
      <c r="BA6" s="8" t="str">
        <f>IF(pivot!BA14="","",pivot!BA14)</f>
        <v>mkl</v>
      </c>
      <c r="BB6" s="8" t="str">
        <f>IF(pivot!BB14="","",pivot!BB14)</f>
        <v>mkl</v>
      </c>
      <c r="BC6" s="8" t="str">
        <f>IF(pivot!BC14="","",pivot!BC14)</f>
        <v>oblas</v>
      </c>
      <c r="BD6" s="8" t="str">
        <f>IF(pivot!BD14="","",pivot!BD14)</f>
        <v>oblas</v>
      </c>
      <c r="BE6" s="8" t="str">
        <f>IF(pivot!BE14="","",pivot!BE14)</f>
        <v>oblas</v>
      </c>
      <c r="BF6" s="8" t="str">
        <f>IF(pivot!BF14="","",pivot!BF14)</f>
        <v>oblas</v>
      </c>
      <c r="BG6" s="8" t="str">
        <f>IF(pivot!BG14="","",pivot!BG14)</f>
        <v>oblas</v>
      </c>
      <c r="BH6" s="8" t="str">
        <f>IF(pivot!BH14="","",pivot!BH14)</f>
        <v>oblas</v>
      </c>
      <c r="BI6" s="8" t="str">
        <f>IF(pivot!BI14="","",pivot!BI14)</f>
        <v>oblas</v>
      </c>
      <c r="BJ6" s="8" t="str">
        <f>IF(pivot!BJ14="","",pivot!BJ14)</f>
        <v>oblas</v>
      </c>
      <c r="BK6" s="8" t="str">
        <f>IF(pivot!BK14="","",pivot!BK14)</f>
        <v>blis</v>
      </c>
      <c r="BL6" s="8" t="str">
        <f>IF(pivot!BL14="","",pivot!BL14)</f>
        <v>blis</v>
      </c>
      <c r="BM6" s="8" t="str">
        <f>IF(pivot!BM14="","",pivot!BM14)</f>
        <v>blis</v>
      </c>
      <c r="BN6" s="8" t="str">
        <f>IF(pivot!BN14="","",pivot!BN14)</f>
        <v>blis</v>
      </c>
      <c r="BO6" s="8" t="str">
        <f>IF(pivot!BO14="","",pivot!BO14)</f>
        <v>blis</v>
      </c>
      <c r="BP6" s="8" t="str">
        <f>IF(pivot!BP14="","",pivot!BP14)</f>
        <v>blis</v>
      </c>
      <c r="BQ6" s="8" t="str">
        <f>IF(pivot!BQ14="","",pivot!BQ14)</f>
        <v>blis</v>
      </c>
      <c r="BR6" s="8" t="str">
        <f>IF(pivot!BR14="","",pivot!BR14)</f>
        <v>blis</v>
      </c>
      <c r="BS6" s="8" t="str">
        <f>IF(pivot!BS14="","",pivot!BS14)</f>
        <v>mkl</v>
      </c>
      <c r="BT6" s="8" t="str">
        <f>IF(pivot!BT14="","",pivot!BT14)</f>
        <v>mkl</v>
      </c>
      <c r="BU6" s="8" t="str">
        <f>IF(pivot!BU14="","",pivot!BU14)</f>
        <v>mkl</v>
      </c>
      <c r="BV6" s="8" t="str">
        <f>IF(pivot!BV14="","",pivot!BV14)</f>
        <v>mkl</v>
      </c>
      <c r="BW6" s="8" t="str">
        <f>IF(pivot!BW14="","",pivot!BW14)</f>
        <v>mkl</v>
      </c>
      <c r="BX6" s="8" t="str">
        <f>IF(pivot!BX14="","",pivot!BX14)</f>
        <v>mkl</v>
      </c>
      <c r="BY6" s="8" t="str">
        <f>IF(pivot!BY14="","",pivot!BY14)</f>
        <v>mkl</v>
      </c>
      <c r="BZ6" s="8" t="str">
        <f>IF(pivot!BZ14="","",pivot!BZ14)</f>
        <v>mkl</v>
      </c>
      <c r="CA6" s="8" t="str">
        <f>IF(pivot!CA14="","",pivot!CA14)</f>
        <v>oblas</v>
      </c>
      <c r="CB6" s="8" t="str">
        <f>IF(pivot!CB14="","",pivot!CB14)</f>
        <v>oblas</v>
      </c>
      <c r="CC6" s="8" t="str">
        <f>IF(pivot!CC14="","",pivot!CC14)</f>
        <v>oblas</v>
      </c>
      <c r="CD6" s="8" t="str">
        <f>IF(pivot!CD14="","",pivot!CD14)</f>
        <v>oblas</v>
      </c>
      <c r="CE6" s="8" t="str">
        <f>IF(pivot!CE14="","",pivot!CE14)</f>
        <v>oblas</v>
      </c>
      <c r="CF6" s="8" t="str">
        <f>IF(pivot!CF14="","",pivot!CF14)</f>
        <v>oblas</v>
      </c>
      <c r="CG6" s="8" t="str">
        <f>IF(pivot!CG14="","",pivot!CG14)</f>
        <v>oblas</v>
      </c>
      <c r="CH6" s="8" t="str">
        <f>IF(pivot!CH14="","",pivot!CH14)</f>
        <v>oblas</v>
      </c>
      <c r="CI6" s="8" t="str">
        <f>IF(pivot!CI14="","",pivot!CI14)</f>
        <v/>
      </c>
      <c r="CJ6" s="8" t="str">
        <f>IF(pivot!CJ14="","",pivot!CJ14)</f>
        <v/>
      </c>
      <c r="CK6" s="8" t="str">
        <f>IF(pivot!CK14="","",pivot!CK14)</f>
        <v/>
      </c>
      <c r="CL6" s="8" t="str">
        <f>IF(pivot!CL14="","",pivot!CL14)</f>
        <v/>
      </c>
      <c r="CM6" s="8" t="str">
        <f>IF(pivot!CM14="","",pivot!CM14)</f>
        <v/>
      </c>
      <c r="CN6" s="8" t="str">
        <f>IF(pivot!CN14="","",pivot!CN14)</f>
        <v/>
      </c>
      <c r="CO6" s="8" t="str">
        <f>IF(pivot!CO14="","",pivot!CO14)</f>
        <v/>
      </c>
      <c r="CP6" s="8" t="str">
        <f>IF(pivot!CP14="","",pivot!CP14)</f>
        <v/>
      </c>
      <c r="CQ6" s="8" t="str">
        <f>IF(pivot!CQ14="","",pivot!CQ14)</f>
        <v/>
      </c>
      <c r="CR6" s="8" t="str">
        <f>IF(pivot!CR14="","",pivot!CR14)</f>
        <v/>
      </c>
      <c r="CS6" s="8" t="str">
        <f>IF(pivot!CS14="","",pivot!CS14)</f>
        <v/>
      </c>
      <c r="CT6" s="8" t="str">
        <f>IF(pivot!CT14="","",pivot!CT14)</f>
        <v/>
      </c>
      <c r="CU6" s="8" t="str">
        <f>IF(pivot!CU14="","",pivot!CU14)</f>
        <v/>
      </c>
      <c r="CV6" s="8" t="str">
        <f>IF(pivot!CV14="","",pivot!CV14)</f>
        <v/>
      </c>
      <c r="CW6" s="8" t="str">
        <f>IF(pivot!CW14="","",pivot!CW14)</f>
        <v/>
      </c>
      <c r="CX6" s="8" t="str">
        <f>IF(pivot!CX14="","",pivot!CX14)</f>
        <v/>
      </c>
      <c r="CY6" s="8" t="str">
        <f>IF(pivot!CY14="","",pivot!CY14)</f>
        <v/>
      </c>
      <c r="CZ6" s="8" t="str">
        <f>IF(pivot!CZ14="","",pivot!CZ14)</f>
        <v/>
      </c>
      <c r="DA6" s="8" t="str">
        <f>IF(pivot!DA14="","",pivot!DA14)</f>
        <v/>
      </c>
      <c r="DB6" s="8" t="str">
        <f>IF(pivot!DB14="","",pivot!DB14)</f>
        <v/>
      </c>
      <c r="DC6" s="8" t="str">
        <f>IF(pivot!DC14="","",pivot!DC14)</f>
        <v/>
      </c>
      <c r="DD6" s="8" t="str">
        <f>IF(pivot!DD14="","",pivot!DD14)</f>
        <v/>
      </c>
      <c r="DE6" s="8" t="str">
        <f>IF(pivot!DE14="","",pivot!DE14)</f>
        <v/>
      </c>
      <c r="DF6" s="8" t="str">
        <f>IF(pivot!DF14="","",pivot!DF14)</f>
        <v/>
      </c>
      <c r="DG6" s="8" t="str">
        <f>IF(pivot!DG14="","",pivot!DG14)</f>
        <v/>
      </c>
      <c r="DH6" s="8" t="str">
        <f>IF(pivot!DH14="","",pivot!DH14)</f>
        <v/>
      </c>
      <c r="DI6" s="8" t="str">
        <f>IF(pivot!DI14="","",pivot!DI14)</f>
        <v/>
      </c>
      <c r="DJ6" s="8" t="str">
        <f>IF(pivot!DJ14="","",pivot!DJ14)</f>
        <v/>
      </c>
      <c r="DK6" s="8" t="str">
        <f>IF(pivot!DK14="","",pivot!DK14)</f>
        <v/>
      </c>
      <c r="DL6" s="8" t="str">
        <f>IF(pivot!DL14="","",pivot!DL14)</f>
        <v/>
      </c>
      <c r="DM6" s="8" t="str">
        <f>IF(pivot!DM14="","",pivot!DM14)</f>
        <v/>
      </c>
      <c r="DN6" s="8" t="str">
        <f>IF(pivot!DN14="","",pivot!DN14)</f>
        <v/>
      </c>
      <c r="DO6" s="8" t="str">
        <f>IF(pivot!DO14="","",pivot!DO14)</f>
        <v/>
      </c>
      <c r="DP6" s="8" t="str">
        <f>IF(pivot!DP14="","",pivot!DP14)</f>
        <v/>
      </c>
      <c r="DQ6" s="8" t="str">
        <f>IF(pivot!DQ14="","",pivot!DQ14)</f>
        <v/>
      </c>
      <c r="DR6" s="8" t="str">
        <f>IF(pivot!DR14="","",pivot!DR14)</f>
        <v/>
      </c>
      <c r="DS6" s="8" t="str">
        <f>IF(pivot!DS14="","",pivot!DS14)</f>
        <v/>
      </c>
      <c r="DT6" s="8" t="str">
        <f>IF(pivot!DT14="","",pivot!DT14)</f>
        <v/>
      </c>
      <c r="DU6" s="8" t="str">
        <f>IF(pivot!DU14="","",pivot!DU14)</f>
        <v/>
      </c>
      <c r="DV6" s="8" t="str">
        <f>IF(pivot!DV14="","",pivot!DV14)</f>
        <v/>
      </c>
      <c r="DW6" s="8" t="str">
        <f>IF(pivot!DW14="","",pivot!DW14)</f>
        <v/>
      </c>
      <c r="DX6" s="8" t="str">
        <f>IF(pivot!DX14="","",pivot!DX14)</f>
        <v/>
      </c>
      <c r="DY6" s="8" t="str">
        <f>IF(pivot!DY14="","",pivot!DY14)</f>
        <v/>
      </c>
      <c r="DZ6" s="8" t="str">
        <f>IF(pivot!DZ14="","",pivot!DZ14)</f>
        <v/>
      </c>
      <c r="EA6" s="8" t="str">
        <f>IF(pivot!EA14="","",pivot!EA14)</f>
        <v/>
      </c>
      <c r="EB6" s="8" t="str">
        <f>IF(pivot!EB14="","",pivot!EB14)</f>
        <v/>
      </c>
      <c r="EC6" s="8" t="str">
        <f>IF(pivot!EC14="","",pivot!EC14)</f>
        <v/>
      </c>
      <c r="ED6" s="8" t="str">
        <f>IF(pivot!ED14="","",pivot!ED14)</f>
        <v/>
      </c>
      <c r="EE6" s="8" t="str">
        <f>IF(pivot!EE14="","",pivot!EE14)</f>
        <v/>
      </c>
      <c r="EF6" s="8" t="str">
        <f>IF(pivot!EF14="","",pivot!EF14)</f>
        <v/>
      </c>
      <c r="EG6" s="8" t="str">
        <f>IF(pivot!EG14="","",pivot!EG14)</f>
        <v/>
      </c>
      <c r="EH6" s="8" t="str">
        <f>IF(pivot!EH14="","",pivot!EH14)</f>
        <v/>
      </c>
      <c r="EI6" s="8" t="str">
        <f>IF(pivot!EI14="","",pivot!EI14)</f>
        <v/>
      </c>
      <c r="EJ6" s="8" t="str">
        <f>IF(pivot!EJ14="","",pivot!EJ14)</f>
        <v/>
      </c>
      <c r="EK6" s="8" t="str">
        <f>IF(pivot!EK14="","",pivot!EK14)</f>
        <v/>
      </c>
      <c r="EL6" s="8" t="str">
        <f>IF(pivot!EL14="","",pivot!EL14)</f>
        <v/>
      </c>
      <c r="EM6" s="8" t="str">
        <f>IF(pivot!EM14="","",pivot!EM14)</f>
        <v/>
      </c>
      <c r="EN6" s="8" t="str">
        <f>IF(pivot!EN14="","",pivot!EN14)</f>
        <v/>
      </c>
      <c r="EO6" s="8" t="str">
        <f>IF(pivot!EO14="","",pivot!EO14)</f>
        <v/>
      </c>
      <c r="EP6" s="8" t="str">
        <f>IF(pivot!EP14="","",pivot!EP14)</f>
        <v/>
      </c>
      <c r="EQ6" s="8" t="str">
        <f>IF(pivot!EQ14="","",pivot!EQ14)</f>
        <v/>
      </c>
      <c r="ER6" s="8" t="str">
        <f>IF(pivot!ER14="","",pivot!ER14)</f>
        <v/>
      </c>
      <c r="ES6" s="8" t="str">
        <f>IF(pivot!ES14="","",pivot!ES14)</f>
        <v/>
      </c>
      <c r="ET6" s="8" t="str">
        <f>IF(pivot!ET14="","",pivot!ET14)</f>
        <v/>
      </c>
      <c r="EU6" s="8" t="str">
        <f>IF(pivot!EU14="","",pivot!EU14)</f>
        <v/>
      </c>
      <c r="EV6" s="8" t="str">
        <f>IF(pivot!EV14="","",pivot!EV14)</f>
        <v/>
      </c>
      <c r="EW6" s="8" t="str">
        <f>IF(pivot!EW14="","",pivot!EW14)</f>
        <v/>
      </c>
      <c r="EX6" s="8" t="str">
        <f>IF(pivot!EX14="","",pivot!EX14)</f>
        <v/>
      </c>
      <c r="EY6" s="8" t="str">
        <f>IF(pivot!EY14="","",pivot!EY14)</f>
        <v/>
      </c>
      <c r="EZ6" s="8" t="str">
        <f>IF(pivot!EZ14="","",pivot!EZ14)</f>
        <v/>
      </c>
      <c r="FA6" s="8" t="str">
        <f>IF(pivot!FA14="","",pivot!FA14)</f>
        <v/>
      </c>
      <c r="FB6" s="8" t="str">
        <f>IF(pivot!FB14="","",pivot!FB14)</f>
        <v/>
      </c>
      <c r="FC6" s="8" t="str">
        <f>IF(pivot!FC14="","",pivot!FC14)</f>
        <v/>
      </c>
      <c r="FD6" s="8" t="str">
        <f>IF(pivot!FD14="","",pivot!FD14)</f>
        <v/>
      </c>
      <c r="FE6" s="8" t="str">
        <f>IF(pivot!FE14="","",pivot!FE14)</f>
        <v/>
      </c>
      <c r="FF6" s="8" t="str">
        <f>IF(pivot!FF14="","",pivot!FF14)</f>
        <v/>
      </c>
      <c r="FG6" s="8" t="str">
        <f>IF(pivot!FG14="","",pivot!FG14)</f>
        <v/>
      </c>
      <c r="FH6" s="8" t="str">
        <f>IF(pivot!FH14="","",pivot!FH14)</f>
        <v/>
      </c>
      <c r="FI6" s="8" t="str">
        <f>IF(pivot!FI14="","",pivot!FI14)</f>
        <v/>
      </c>
      <c r="FJ6" s="8" t="str">
        <f>IF(pivot!FJ14="","",pivot!FJ14)</f>
        <v/>
      </c>
      <c r="FK6" s="8" t="str">
        <f>IF(pivot!FK14="","",pivot!FK14)</f>
        <v/>
      </c>
      <c r="FL6" s="8" t="str">
        <f>IF(pivot!FL14="","",pivot!FL14)</f>
        <v/>
      </c>
      <c r="FM6" s="8" t="str">
        <f>IF(pivot!FM14="","",pivot!FM14)</f>
        <v/>
      </c>
      <c r="FN6" s="8" t="str">
        <f>IF(pivot!FN14="","",pivot!FN14)</f>
        <v/>
      </c>
      <c r="FO6" s="8" t="str">
        <f>IF(pivot!FO14="","",pivot!FO14)</f>
        <v/>
      </c>
      <c r="FP6" s="8" t="str">
        <f>IF(pivot!FP14="","",pivot!FP14)</f>
        <v/>
      </c>
      <c r="FQ6" s="8" t="str">
        <f>IF(pivot!FQ14="","",pivot!FQ14)</f>
        <v/>
      </c>
      <c r="FR6" s="8" t="str">
        <f>IF(pivot!FR14="","",pivot!FR14)</f>
        <v/>
      </c>
      <c r="FS6" s="8" t="str">
        <f>IF(pivot!FS14="","",pivot!FS14)</f>
        <v/>
      </c>
      <c r="FT6" s="8" t="str">
        <f>IF(pivot!FT14="","",pivot!FT14)</f>
        <v/>
      </c>
      <c r="FU6" s="8" t="str">
        <f>IF(pivot!FU14="","",pivot!FU14)</f>
        <v/>
      </c>
      <c r="FV6" s="8" t="str">
        <f>IF(pivot!FV14="","",pivot!FV14)</f>
        <v/>
      </c>
      <c r="FW6" s="8" t="str">
        <f>IF(pivot!FW14="","",pivot!FW14)</f>
        <v/>
      </c>
      <c r="FX6" s="8" t="str">
        <f>IF(pivot!FX14="","",pivot!FX14)</f>
        <v/>
      </c>
      <c r="FY6" s="8" t="str">
        <f>IF(pivot!FY14="","",pivot!FY14)</f>
        <v/>
      </c>
      <c r="FZ6" s="8" t="str">
        <f>IF(pivot!FZ14="","",pivot!FZ14)</f>
        <v/>
      </c>
      <c r="GA6" s="8" t="str">
        <f>IF(pivot!GA14="","",pivot!GA14)</f>
        <v/>
      </c>
      <c r="GB6" s="8" t="str">
        <f>IF(pivot!GB14="","",pivot!GB14)</f>
        <v/>
      </c>
      <c r="GC6" s="8" t="str">
        <f>IF(pivot!GC14="","",pivot!GC14)</f>
        <v/>
      </c>
      <c r="GD6" s="8" t="str">
        <f>IF(pivot!GD14="","",pivot!GD14)</f>
        <v/>
      </c>
      <c r="GE6" s="8" t="str">
        <f>IF(pivot!GE14="","",pivot!GE14)</f>
        <v/>
      </c>
      <c r="GF6" s="8" t="str">
        <f>IF(pivot!GF14="","",pivot!GF14)</f>
        <v/>
      </c>
      <c r="GG6" s="8" t="str">
        <f>IF(pivot!GG14="","",pivot!GG14)</f>
        <v/>
      </c>
      <c r="GH6" s="8" t="str">
        <f>IF(pivot!GH14="","",pivot!GH14)</f>
        <v/>
      </c>
      <c r="GI6" s="8" t="str">
        <f>IF(pivot!GI14="","",pivot!GI14)</f>
        <v/>
      </c>
      <c r="GJ6" s="8" t="str">
        <f>IF(pivot!GJ14="","",pivot!GJ14)</f>
        <v/>
      </c>
      <c r="GK6" s="8" t="str">
        <f>IF(pivot!GK14="","",pivot!GK14)</f>
        <v/>
      </c>
      <c r="GL6" s="8" t="str">
        <f>IF(pivot!GL14="","",pivot!GL14)</f>
        <v/>
      </c>
      <c r="GM6" s="8" t="str">
        <f>IF(pivot!GM14="","",pivot!GM14)</f>
        <v/>
      </c>
      <c r="GN6" s="8" t="str">
        <f>IF(pivot!GN14="","",pivot!GN14)</f>
        <v/>
      </c>
      <c r="GO6" s="8" t="str">
        <f>IF(pivot!GO14="","",pivot!GO14)</f>
        <v/>
      </c>
      <c r="GP6" s="8" t="str">
        <f>IF(pivot!GP14="","",pivot!GP14)</f>
        <v/>
      </c>
      <c r="GQ6" s="8" t="str">
        <f>IF(pivot!GQ14="","",pivot!GQ14)</f>
        <v/>
      </c>
      <c r="GR6" s="8" t="str">
        <f>IF(pivot!GR14="","",pivot!GR14)</f>
        <v/>
      </c>
      <c r="GS6" s="8" t="str">
        <f>IF(pivot!GS14="","",pivot!GS14)</f>
        <v/>
      </c>
      <c r="GT6" s="8" t="str">
        <f>IF(pivot!GT14="","",pivot!GT14)</f>
        <v/>
      </c>
      <c r="GU6" s="8" t="str">
        <f>IF(pivot!GU14="","",pivot!GU14)</f>
        <v/>
      </c>
      <c r="GV6" s="8" t="str">
        <f>IF(pivot!GV14="","",pivot!GV14)</f>
        <v/>
      </c>
      <c r="GW6" s="8" t="str">
        <f>IF(pivot!GW14="","",pivot!GW14)</f>
        <v/>
      </c>
      <c r="GX6" s="8" t="str">
        <f>IF(pivot!GX14="","",pivot!GX14)</f>
        <v/>
      </c>
      <c r="GY6" s="8" t="str">
        <f>IF(pivot!GY14="","",pivot!GY14)</f>
        <v/>
      </c>
      <c r="GZ6" s="8" t="str">
        <f>IF(pivot!GZ14="","",pivot!GZ14)</f>
        <v/>
      </c>
      <c r="HA6" s="8" t="str">
        <f>IF(pivot!HA14="","",pivot!HA14)</f>
        <v/>
      </c>
      <c r="HB6" s="8" t="str">
        <f>IF(pivot!HB14="","",pivot!HB14)</f>
        <v/>
      </c>
      <c r="HC6" s="8" t="str">
        <f>IF(pivot!HC14="","",pivot!HC14)</f>
        <v/>
      </c>
      <c r="HD6" s="8" t="str">
        <f>IF(pivot!HD14="","",pivot!HD14)</f>
        <v/>
      </c>
      <c r="HE6" s="8" t="str">
        <f>IF(pivot!HE14="","",pivot!HE14)</f>
        <v/>
      </c>
      <c r="HF6" s="8" t="str">
        <f>IF(pivot!HF14="","",pivot!HF14)</f>
        <v/>
      </c>
      <c r="HG6" s="8" t="str">
        <f>IF(pivot!HG14="","",pivot!HG14)</f>
        <v/>
      </c>
      <c r="HH6" s="8" t="str">
        <f>IF(pivot!HH14="","",pivot!HH14)</f>
        <v/>
      </c>
      <c r="HI6" s="8" t="str">
        <f>IF(pivot!HI14="","",pivot!HI14)</f>
        <v/>
      </c>
      <c r="HJ6" s="8" t="str">
        <f>IF(pivot!HJ14="","",pivot!HJ14)</f>
        <v/>
      </c>
      <c r="HK6" s="8" t="str">
        <f>IF(pivot!HK14="","",pivot!HK14)</f>
        <v/>
      </c>
      <c r="HL6" s="8" t="str">
        <f>IF(pivot!HL14="","",pivot!HL14)</f>
        <v/>
      </c>
      <c r="HM6" s="8" t="str">
        <f>IF(pivot!HM14="","",pivot!HM14)</f>
        <v/>
      </c>
      <c r="HN6" s="8" t="str">
        <f>IF(pivot!HN14="","",pivot!HN14)</f>
        <v/>
      </c>
      <c r="HO6" s="8" t="str">
        <f>IF(pivot!HO14="","",pivot!HO14)</f>
        <v/>
      </c>
      <c r="HP6" s="8" t="str">
        <f>IF(pivot!HP14="","",pivot!HP14)</f>
        <v/>
      </c>
      <c r="HQ6" s="8" t="str">
        <f>IF(pivot!HQ14="","",pivot!HQ14)</f>
        <v/>
      </c>
      <c r="HR6" s="8" t="str">
        <f>IF(pivot!HR14="","",pivot!HR14)</f>
        <v/>
      </c>
      <c r="HS6" s="8" t="str">
        <f>IF(pivot!HS14="","",pivot!HS14)</f>
        <v/>
      </c>
      <c r="HT6" s="8" t="str">
        <f>IF(pivot!HT14="","",pivot!HT14)</f>
        <v/>
      </c>
      <c r="HU6" s="8" t="str">
        <f>IF(pivot!HU14="","",pivot!HU14)</f>
        <v/>
      </c>
      <c r="HV6" s="8" t="str">
        <f>IF(pivot!HV14="","",pivot!HV14)</f>
        <v/>
      </c>
      <c r="HW6" s="8" t="str">
        <f>IF(pivot!HW14="","",pivot!HW14)</f>
        <v/>
      </c>
      <c r="HX6" s="8" t="str">
        <f>IF(pivot!HX14="","",pivot!HX14)</f>
        <v/>
      </c>
      <c r="HY6" s="8" t="str">
        <f>IF(pivot!HY14="","",pivot!HY14)</f>
        <v/>
      </c>
      <c r="HZ6" s="8" t="str">
        <f>IF(pivot!HZ14="","",pivot!HZ14)</f>
        <v/>
      </c>
      <c r="IA6" s="8" t="str">
        <f>IF(pivot!IA14="","",pivot!IA14)</f>
        <v/>
      </c>
      <c r="IB6" s="8" t="str">
        <f>IF(pivot!IB14="","",pivot!IB14)</f>
        <v/>
      </c>
      <c r="IC6" s="8" t="str">
        <f>IF(pivot!IC14="","",pivot!IC14)</f>
        <v/>
      </c>
      <c r="ID6" s="8" t="str">
        <f>IF(pivot!ID14="","",pivot!ID14)</f>
        <v/>
      </c>
      <c r="IE6" s="8" t="str">
        <f>IF(pivot!IE14="","",pivot!IE14)</f>
        <v/>
      </c>
      <c r="IF6" s="8" t="str">
        <f>IF(pivot!IF14="","",pivot!IF14)</f>
        <v/>
      </c>
      <c r="IG6" s="8" t="str">
        <f>IF(pivot!IG14="","",pivot!IG14)</f>
        <v/>
      </c>
      <c r="IH6" s="8" t="str">
        <f>IF(pivot!IH14="","",pivot!IH14)</f>
        <v/>
      </c>
      <c r="II6" s="8" t="str">
        <f>IF(pivot!II14="","",pivot!II14)</f>
        <v/>
      </c>
      <c r="IJ6" s="8" t="str">
        <f>IF(pivot!IJ14="","",pivot!IJ14)</f>
        <v/>
      </c>
      <c r="IK6" s="8" t="str">
        <f>IF(pivot!IK14="","",pivot!IK14)</f>
        <v/>
      </c>
      <c r="IL6" s="8" t="str">
        <f>IF(pivot!IL14="","",pivot!IL14)</f>
        <v/>
      </c>
      <c r="IM6" s="8" t="str">
        <f>IF(pivot!IM14="","",pivot!IM14)</f>
        <v/>
      </c>
      <c r="IN6" s="8" t="str">
        <f>IF(pivot!IN14="","",pivot!IN14)</f>
        <v/>
      </c>
      <c r="IO6" s="8" t="str">
        <f>IF(pivot!IO14="","",pivot!IO14)</f>
        <v/>
      </c>
      <c r="IP6" s="8" t="str">
        <f>IF(pivot!IP14="","",pivot!IP14)</f>
        <v/>
      </c>
      <c r="IQ6" s="8" t="str">
        <f>IF(pivot!IQ14="","",pivot!IQ14)</f>
        <v/>
      </c>
      <c r="IR6" s="8" t="str">
        <f>IF(pivot!IR14="","",pivot!IR14)</f>
        <v/>
      </c>
      <c r="IS6" s="8" t="str">
        <f>IF(pivot!IS14="","",pivot!IS14)</f>
        <v/>
      </c>
      <c r="IT6" s="8" t="str">
        <f>IF(pivot!IT14="","",pivot!IT14)</f>
        <v/>
      </c>
      <c r="IU6" s="8" t="str">
        <f>IF(pivot!IU14="","",pivot!IU14)</f>
        <v/>
      </c>
      <c r="IV6" s="8" t="str">
        <f>IF(pivot!IV14="","",pivot!IV14)</f>
        <v/>
      </c>
      <c r="IW6" s="8" t="str">
        <f>IF(pivot!IW14="","",pivot!IW14)</f>
        <v/>
      </c>
      <c r="IX6" s="8" t="str">
        <f>IF(pivot!IX14="","",pivot!IX14)</f>
        <v/>
      </c>
      <c r="IY6" s="8" t="str">
        <f>IF(pivot!IY14="","",pivot!IY14)</f>
        <v/>
      </c>
      <c r="IZ6" s="8" t="str">
        <f>IF(pivot!IZ14="","",pivot!IZ14)</f>
        <v/>
      </c>
      <c r="JA6" s="8" t="str">
        <f>IF(pivot!JA14="","",pivot!JA14)</f>
        <v/>
      </c>
      <c r="JB6" s="8" t="str">
        <f>IF(pivot!JB14="","",pivot!JB14)</f>
        <v/>
      </c>
      <c r="JC6" s="8" t="str">
        <f>IF(pivot!JC14="","",pivot!JC14)</f>
        <v/>
      </c>
      <c r="JD6" s="8" t="str">
        <f>IF(pivot!JD14="","",pivot!JD14)</f>
        <v/>
      </c>
      <c r="JE6" s="8" t="str">
        <f>IF(pivot!JE14="","",pivot!JE14)</f>
        <v/>
      </c>
      <c r="JF6" s="8" t="str">
        <f>IF(pivot!JF14="","",pivot!JF14)</f>
        <v/>
      </c>
      <c r="JG6" s="8" t="str">
        <f>IF(pivot!JG14="","",pivot!JG14)</f>
        <v/>
      </c>
      <c r="JH6" s="8" t="str">
        <f>IF(pivot!JH14="","",pivot!JH14)</f>
        <v/>
      </c>
      <c r="JI6" s="8" t="str">
        <f>IF(pivot!JI14="","",pivot!JI14)</f>
        <v/>
      </c>
      <c r="JJ6" s="8" t="str">
        <f>IF(pivot!JJ14="","",pivot!JJ14)</f>
        <v/>
      </c>
      <c r="JK6" s="8" t="str">
        <f>IF(pivot!JK14="","",pivot!JK14)</f>
        <v/>
      </c>
      <c r="JL6" s="8" t="str">
        <f>IF(pivot!JL14="","",pivot!JL14)</f>
        <v/>
      </c>
      <c r="JM6" s="8" t="str">
        <f>IF(pivot!JM14="","",pivot!JM14)</f>
        <v/>
      </c>
      <c r="JN6" s="8" t="str">
        <f>IF(pivot!JN14="","",pivot!JN14)</f>
        <v/>
      </c>
      <c r="JO6" s="8" t="str">
        <f>IF(pivot!JO14="","",pivot!JO14)</f>
        <v/>
      </c>
      <c r="JP6" s="8" t="str">
        <f>IF(pivot!JP14="","",pivot!JP14)</f>
        <v/>
      </c>
      <c r="JQ6" s="8" t="str">
        <f>IF(pivot!JQ14="","",pivot!JQ14)</f>
        <v/>
      </c>
      <c r="JR6" s="8" t="str">
        <f>IF(pivot!JR14="","",pivot!JR14)</f>
        <v/>
      </c>
      <c r="JS6" s="8" t="str">
        <f>IF(pivot!JS14="","",pivot!JS14)</f>
        <v/>
      </c>
      <c r="JT6" s="8" t="str">
        <f>IF(pivot!JT14="","",pivot!JT14)</f>
        <v/>
      </c>
      <c r="JU6" s="8" t="str">
        <f>IF(pivot!JU14="","",pivot!JU14)</f>
        <v/>
      </c>
      <c r="JV6" s="8" t="str">
        <f>IF(pivot!JV14="","",pivot!JV14)</f>
        <v/>
      </c>
      <c r="JW6" s="8" t="str">
        <f>IF(pivot!JW14="","",pivot!JW14)</f>
        <v/>
      </c>
      <c r="JX6" s="8" t="str">
        <f>IF(pivot!JX14="","",pivot!JX14)</f>
        <v/>
      </c>
      <c r="JY6" s="8" t="str">
        <f>IF(pivot!JY14="","",pivot!JY14)</f>
        <v/>
      </c>
      <c r="JZ6" s="8" t="str">
        <f>IF(pivot!JZ14="","",pivot!JZ14)</f>
        <v/>
      </c>
      <c r="KA6" s="8" t="str">
        <f>IF(pivot!KA14="","",pivot!KA14)</f>
        <v/>
      </c>
      <c r="KB6" s="8" t="str">
        <f>IF(pivot!KB14="","",pivot!KB14)</f>
        <v/>
      </c>
      <c r="KC6" s="8" t="str">
        <f>IF(pivot!KC14="","",pivot!KC14)</f>
        <v/>
      </c>
      <c r="KD6" s="8" t="str">
        <f>IF(pivot!KD14="","",pivot!KD14)</f>
        <v/>
      </c>
      <c r="KE6" s="8" t="str">
        <f>IF(pivot!KE14="","",pivot!KE14)</f>
        <v/>
      </c>
      <c r="KF6" s="8" t="str">
        <f>IF(pivot!KF14="","",pivot!KF14)</f>
        <v/>
      </c>
      <c r="KG6" s="8" t="str">
        <f>IF(pivot!KG14="","",pivot!KG14)</f>
        <v/>
      </c>
      <c r="KH6" s="8" t="str">
        <f>IF(pivot!KH14="","",pivot!KH14)</f>
        <v/>
      </c>
      <c r="KI6" s="8" t="str">
        <f>IF(pivot!KI14="","",pivot!KI14)</f>
        <v/>
      </c>
      <c r="KJ6" s="8" t="str">
        <f>IF(pivot!KJ14="","",pivot!KJ14)</f>
        <v/>
      </c>
      <c r="KK6" s="8" t="str">
        <f>IF(pivot!KK14="","",pivot!KK14)</f>
        <v/>
      </c>
      <c r="KL6" s="8" t="str">
        <f>IF(pivot!KL14="","",pivot!KL14)</f>
        <v/>
      </c>
      <c r="KM6" s="8" t="str">
        <f>IF(pivot!KM14="","",pivot!KM14)</f>
        <v/>
      </c>
      <c r="KN6" s="8" t="str">
        <f>IF(pivot!KN14="","",pivot!KN14)</f>
        <v/>
      </c>
      <c r="KO6" s="8" t="str">
        <f>IF(pivot!KO14="","",pivot!KO14)</f>
        <v/>
      </c>
      <c r="KP6" s="8" t="str">
        <f>IF(pivot!KP14="","",pivot!KP14)</f>
        <v/>
      </c>
      <c r="KQ6" s="8" t="str">
        <f>IF(pivot!KQ14="","",pivot!KQ14)</f>
        <v/>
      </c>
      <c r="KR6" s="8" t="str">
        <f>IF(pivot!KR14="","",pivot!KR14)</f>
        <v/>
      </c>
      <c r="KS6" s="8" t="str">
        <f>IF(pivot!KS14="","",pivot!KS14)</f>
        <v/>
      </c>
      <c r="KT6" s="8" t="str">
        <f>IF(pivot!KT14="","",pivot!KT14)</f>
        <v/>
      </c>
      <c r="KU6" s="8" t="str">
        <f>IF(pivot!KU14="","",pivot!KU14)</f>
        <v/>
      </c>
      <c r="KV6" s="8" t="str">
        <f>IF(pivot!KV14="","",pivot!KV14)</f>
        <v/>
      </c>
      <c r="KW6" s="8" t="str">
        <f>IF(pivot!KW14="","",pivot!KW14)</f>
        <v/>
      </c>
      <c r="KX6" s="8" t="str">
        <f>IF(pivot!KX14="","",pivot!KX14)</f>
        <v/>
      </c>
      <c r="KY6" s="8" t="str">
        <f>IF(pivot!KY14="","",pivot!KY14)</f>
        <v/>
      </c>
      <c r="KZ6" s="8" t="str">
        <f>IF(pivot!KZ14="","",pivot!KZ14)</f>
        <v/>
      </c>
      <c r="LA6" s="8" t="str">
        <f>IF(pivot!LA14="","",pivot!LA14)</f>
        <v/>
      </c>
      <c r="LB6" s="8" t="str">
        <f>IF(pivot!LB14="","",pivot!LB14)</f>
        <v/>
      </c>
      <c r="LC6" s="8" t="str">
        <f>IF(pivot!LC14="","",pivot!LC14)</f>
        <v/>
      </c>
      <c r="LD6" s="8" t="str">
        <f>IF(pivot!LD14="","",pivot!LD14)</f>
        <v/>
      </c>
      <c r="LE6" s="8" t="str">
        <f>IF(pivot!LE14="","",pivot!LE14)</f>
        <v/>
      </c>
      <c r="LF6" s="8" t="str">
        <f>IF(pivot!LF14="","",pivot!LF14)</f>
        <v/>
      </c>
      <c r="LG6" s="8" t="str">
        <f>IF(pivot!LG14="","",pivot!LG14)</f>
        <v/>
      </c>
      <c r="LH6" s="8" t="str">
        <f>IF(pivot!LH14="","",pivot!LH14)</f>
        <v/>
      </c>
      <c r="LI6" s="8" t="str">
        <f>IF(pivot!LI14="","",pivot!LI14)</f>
        <v/>
      </c>
      <c r="LJ6" s="8" t="str">
        <f>IF(pivot!LJ14="","",pivot!LJ14)</f>
        <v/>
      </c>
      <c r="LK6" s="8" t="str">
        <f>IF(pivot!LK14="","",pivot!LK14)</f>
        <v/>
      </c>
      <c r="LL6" s="8" t="str">
        <f>IF(pivot!LL14="","",pivot!LL14)</f>
        <v/>
      </c>
      <c r="LM6" s="8" t="str">
        <f>IF(pivot!LM14="","",pivot!LM14)</f>
        <v/>
      </c>
      <c r="LN6" s="8" t="str">
        <f>IF(pivot!LN14="","",pivot!LN14)</f>
        <v/>
      </c>
      <c r="LO6" s="8" t="str">
        <f>IF(pivot!LO14="","",pivot!LO14)</f>
        <v/>
      </c>
      <c r="LP6" s="8" t="str">
        <f>IF(pivot!LP14="","",pivot!LP14)</f>
        <v/>
      </c>
      <c r="LQ6" s="8" t="str">
        <f>IF(pivot!LQ14="","",pivot!LQ14)</f>
        <v/>
      </c>
      <c r="LR6" s="8" t="str">
        <f>IF(pivot!LR14="","",pivot!LR14)</f>
        <v/>
      </c>
      <c r="LS6" s="8" t="str">
        <f>IF(pivot!LS14="","",pivot!LS14)</f>
        <v/>
      </c>
      <c r="LT6" s="8" t="str">
        <f>IF(pivot!LT14="","",pivot!LT14)</f>
        <v/>
      </c>
      <c r="LU6" s="8" t="str">
        <f>IF(pivot!LU14="","",pivot!LU14)</f>
        <v/>
      </c>
      <c r="LV6" s="8" t="str">
        <f>IF(pivot!LV14="","",pivot!LV14)</f>
        <v/>
      </c>
      <c r="LW6" s="8" t="str">
        <f>IF(pivot!LW14="","",pivot!LW14)</f>
        <v/>
      </c>
      <c r="LX6" s="8" t="str">
        <f>IF(pivot!LX14="","",pivot!LX14)</f>
        <v/>
      </c>
      <c r="LY6" s="8" t="str">
        <f>IF(pivot!LY14="","",pivot!LY14)</f>
        <v/>
      </c>
      <c r="LZ6" s="8" t="str">
        <f>IF(pivot!LZ14="","",pivot!LZ14)</f>
        <v/>
      </c>
      <c r="MA6" s="8" t="str">
        <f>IF(pivot!MA14="","",pivot!MA14)</f>
        <v/>
      </c>
      <c r="MB6" s="8" t="str">
        <f>IF(pivot!MB14="","",pivot!MB14)</f>
        <v/>
      </c>
      <c r="MC6" s="8" t="str">
        <f>IF(pivot!MC14="","",pivot!MC14)</f>
        <v/>
      </c>
      <c r="MD6" s="8" t="str">
        <f>IF(pivot!MD14="","",pivot!MD14)</f>
        <v/>
      </c>
      <c r="ME6" s="8" t="str">
        <f>IF(pivot!ME14="","",pivot!ME14)</f>
        <v/>
      </c>
      <c r="MF6" s="8" t="str">
        <f>IF(pivot!MF14="","",pivot!MF14)</f>
        <v/>
      </c>
      <c r="MG6" s="8" t="str">
        <f>IF(pivot!MG14="","",pivot!MG14)</f>
        <v/>
      </c>
      <c r="MH6" s="8" t="str">
        <f>IF(pivot!MH14="","",pivot!MH14)</f>
        <v/>
      </c>
      <c r="MI6" s="8" t="str">
        <f>IF(pivot!MI14="","",pivot!MI14)</f>
        <v/>
      </c>
      <c r="MJ6" s="8" t="str">
        <f>IF(pivot!MJ14="","",pivot!MJ14)</f>
        <v/>
      </c>
      <c r="MK6" s="8" t="str">
        <f>IF(pivot!MK14="","",pivot!MK14)</f>
        <v/>
      </c>
      <c r="ML6" s="8" t="str">
        <f>IF(pivot!ML14="","",pivot!ML14)</f>
        <v/>
      </c>
      <c r="MM6" s="8" t="str">
        <f>IF(pivot!MM14="","",pivot!MM14)</f>
        <v/>
      </c>
      <c r="MN6" s="8" t="str">
        <f>IF(pivot!MN14="","",pivot!MN14)</f>
        <v/>
      </c>
      <c r="MO6" s="8" t="str">
        <f>IF(pivot!MO14="","",pivot!MO14)</f>
        <v/>
      </c>
      <c r="MP6" s="8" t="str">
        <f>IF(pivot!MP14="","",pivot!MP14)</f>
        <v/>
      </c>
      <c r="MQ6" s="8" t="str">
        <f>IF(pivot!MQ14="","",pivot!MQ14)</f>
        <v/>
      </c>
      <c r="MR6" s="8" t="str">
        <f>IF(pivot!MR14="","",pivot!MR14)</f>
        <v/>
      </c>
      <c r="MS6" s="8" t="str">
        <f>IF(pivot!MS14="","",pivot!MS14)</f>
        <v/>
      </c>
      <c r="MT6" s="8" t="str">
        <f>IF(pivot!MT14="","",pivot!MT14)</f>
        <v/>
      </c>
      <c r="MU6" s="8" t="str">
        <f>IF(pivot!MU14="","",pivot!MU14)</f>
        <v/>
      </c>
      <c r="MV6" s="8" t="str">
        <f>IF(pivot!MV14="","",pivot!MV14)</f>
        <v/>
      </c>
      <c r="MW6" s="8" t="str">
        <f>IF(pivot!MW14="","",pivot!MW14)</f>
        <v/>
      </c>
      <c r="MX6" s="8" t="str">
        <f>IF(pivot!MX14="","",pivot!MX14)</f>
        <v/>
      </c>
      <c r="MY6" s="8" t="str">
        <f>IF(pivot!MY14="","",pivot!MY14)</f>
        <v/>
      </c>
      <c r="MZ6" s="8" t="str">
        <f>IF(pivot!MZ14="","",pivot!MZ14)</f>
        <v/>
      </c>
      <c r="NA6" s="8" t="str">
        <f>IF(pivot!NA14="","",pivot!NA14)</f>
        <v/>
      </c>
      <c r="NB6" s="8" t="str">
        <f>IF(pivot!NB14="","",pivot!NB14)</f>
        <v/>
      </c>
      <c r="NC6" s="8" t="str">
        <f>IF(pivot!NC14="","",pivot!NC14)</f>
        <v/>
      </c>
      <c r="ND6" s="8" t="str">
        <f>IF(pivot!ND14="","",pivot!ND14)</f>
        <v/>
      </c>
      <c r="NE6" s="8" t="str">
        <f>IF(pivot!NE14="","",pivot!NE14)</f>
        <v/>
      </c>
      <c r="NF6" s="8" t="str">
        <f>IF(pivot!NF14="","",pivot!NF14)</f>
        <v/>
      </c>
      <c r="NG6" s="8" t="str">
        <f>IF(pivot!NG14="","",pivot!NG14)</f>
        <v/>
      </c>
      <c r="NH6" s="8" t="str">
        <f>IF(pivot!NH14="","",pivot!NH14)</f>
        <v/>
      </c>
      <c r="NI6" s="8" t="str">
        <f>IF(pivot!NI14="","",pivot!NI14)</f>
        <v/>
      </c>
      <c r="NJ6" s="8" t="str">
        <f>IF(pivot!NJ14="","",pivot!NJ14)</f>
        <v/>
      </c>
      <c r="NK6" s="8" t="str">
        <f>IF(pivot!NK14="","",pivot!NK14)</f>
        <v/>
      </c>
      <c r="NL6" s="8" t="str">
        <f>IF(pivot!NL14="","",pivot!NL14)</f>
        <v/>
      </c>
      <c r="NM6" s="8" t="str">
        <f>IF(pivot!NM14="","",pivot!NM14)</f>
        <v/>
      </c>
      <c r="NN6" s="8" t="str">
        <f>IF(pivot!NN14="","",pivot!NN14)</f>
        <v/>
      </c>
      <c r="NO6" s="8" t="str">
        <f>IF(pivot!NO14="","",pivot!NO14)</f>
        <v/>
      </c>
      <c r="NP6" s="8" t="str">
        <f>IF(pivot!NP14="","",pivot!NP14)</f>
        <v/>
      </c>
      <c r="NQ6" s="8" t="str">
        <f>IF(pivot!NQ14="","",pivot!NQ14)</f>
        <v/>
      </c>
      <c r="NR6" s="8" t="str">
        <f>IF(pivot!NR14="","",pivot!NR14)</f>
        <v/>
      </c>
      <c r="NS6" s="8" t="str">
        <f>IF(pivot!NS14="","",pivot!NS14)</f>
        <v/>
      </c>
      <c r="NT6" s="8" t="str">
        <f>IF(pivot!NT14="","",pivot!NT14)</f>
        <v/>
      </c>
      <c r="NU6" s="8" t="str">
        <f>IF(pivot!NU14="","",pivot!NU14)</f>
        <v/>
      </c>
    </row>
    <row r="7" spans="1:385" x14ac:dyDescent="0.25">
      <c r="A7" s="7" t="str">
        <f>IF(pivot!A15="","",pivot!A15)</f>
        <v/>
      </c>
      <c r="B7" s="7" t="str">
        <f>IF(pivot!B15="","",pivot!B15)</f>
        <v/>
      </c>
      <c r="C7" s="7">
        <f>IF(pivot!C15="","",pivot!C15)</f>
        <v>1</v>
      </c>
      <c r="D7" s="8">
        <f>IF(pivot!D15="","",pivot!D15)</f>
        <v>1</v>
      </c>
      <c r="E7" s="8">
        <f>IF(pivot!E15="","",pivot!E15)</f>
        <v>1</v>
      </c>
      <c r="F7" s="8">
        <f>IF(pivot!F15="","",pivot!F15)</f>
        <v>1</v>
      </c>
      <c r="G7" s="8">
        <f>IF(pivot!G15="","",pivot!G15)</f>
        <v>1</v>
      </c>
      <c r="H7" s="8">
        <f>IF(pivot!H15="","",pivot!H15)</f>
        <v>1</v>
      </c>
      <c r="I7" s="8">
        <f>IF(pivot!I15="","",pivot!I15)</f>
        <v>1</v>
      </c>
      <c r="J7" s="8">
        <f>IF(pivot!J15="","",pivot!J15)</f>
        <v>1</v>
      </c>
      <c r="K7" s="8">
        <f>IF(pivot!K15="","",pivot!K15)</f>
        <v>1</v>
      </c>
      <c r="L7" s="8">
        <f>IF(pivot!L15="","",pivot!L15)</f>
        <v>1</v>
      </c>
      <c r="M7" s="8">
        <f>IF(pivot!M15="","",pivot!M15)</f>
        <v>1</v>
      </c>
      <c r="N7" s="8">
        <f>IF(pivot!N15="","",pivot!N15)</f>
        <v>1</v>
      </c>
      <c r="O7" s="8">
        <f>IF(pivot!O15="","",pivot!O15)</f>
        <v>1</v>
      </c>
      <c r="P7" s="8">
        <f>IF(pivot!P15="","",pivot!P15)</f>
        <v>1</v>
      </c>
      <c r="Q7" s="8">
        <f>IF(pivot!Q15="","",pivot!Q15)</f>
        <v>1</v>
      </c>
      <c r="R7" s="8">
        <f>IF(pivot!R15="","",pivot!R15)</f>
        <v>1</v>
      </c>
      <c r="S7" s="8">
        <f>IF(pivot!S15="","",pivot!S15)</f>
        <v>1</v>
      </c>
      <c r="T7" s="8">
        <f>IF(pivot!T15="","",pivot!T15)</f>
        <v>1</v>
      </c>
      <c r="U7" s="8">
        <f>IF(pivot!U15="","",pivot!U15)</f>
        <v>1</v>
      </c>
      <c r="V7" s="8">
        <f>IF(pivot!V15="","",pivot!V15)</f>
        <v>1</v>
      </c>
      <c r="W7" s="8">
        <f>IF(pivot!W15="","",pivot!W15)</f>
        <v>1</v>
      </c>
      <c r="X7" s="8">
        <f>IF(pivot!X15="","",pivot!X15)</f>
        <v>1</v>
      </c>
      <c r="Y7" s="8">
        <f>IF(pivot!Y15="","",pivot!Y15)</f>
        <v>1</v>
      </c>
      <c r="Z7" s="8">
        <f>IF(pivot!Z15="","",pivot!Z15)</f>
        <v>1</v>
      </c>
      <c r="AA7" s="8">
        <f>IF(pivot!AA15="","",pivot!AA15)</f>
        <v>1</v>
      </c>
      <c r="AB7" s="8">
        <f>IF(pivot!AB15="","",pivot!AB15)</f>
        <v>1</v>
      </c>
      <c r="AC7" s="8">
        <f>IF(pivot!AC15="","",pivot!AC15)</f>
        <v>1</v>
      </c>
      <c r="AD7" s="8">
        <f>IF(pivot!AD15="","",pivot!AD15)</f>
        <v>1</v>
      </c>
      <c r="AE7" s="8">
        <f>IF(pivot!AE15="","",pivot!AE15)</f>
        <v>1</v>
      </c>
      <c r="AF7" s="8">
        <f>IF(pivot!AF15="","",pivot!AF15)</f>
        <v>1</v>
      </c>
      <c r="AG7" s="8">
        <f>IF(pivot!AG15="","",pivot!AG15)</f>
        <v>1</v>
      </c>
      <c r="AH7" s="8">
        <f>IF(pivot!AH15="","",pivot!AH15)</f>
        <v>1</v>
      </c>
      <c r="AI7" s="8">
        <f>IF(pivot!AI15="","",pivot!AI15)</f>
        <v>1</v>
      </c>
      <c r="AJ7" s="8">
        <f>IF(pivot!AJ15="","",pivot!AJ15)</f>
        <v>1</v>
      </c>
      <c r="AK7" s="8">
        <f>IF(pivot!AK15="","",pivot!AK15)</f>
        <v>1</v>
      </c>
      <c r="AL7" s="8">
        <f>IF(pivot!AL15="","",pivot!AL15)</f>
        <v>1</v>
      </c>
      <c r="AM7" s="8">
        <f>IF(pivot!AM15="","",pivot!AM15)</f>
        <v>1</v>
      </c>
      <c r="AN7" s="8">
        <f>IF(pivot!AN15="","",pivot!AN15)</f>
        <v>1</v>
      </c>
      <c r="AO7" s="8">
        <f>IF(pivot!AO15="","",pivot!AO15)</f>
        <v>1</v>
      </c>
      <c r="AP7" s="8">
        <f>IF(pivot!AP15="","",pivot!AP15)</f>
        <v>1</v>
      </c>
      <c r="AQ7" s="8">
        <f>IF(pivot!AQ15="","",pivot!AQ15)</f>
        <v>1</v>
      </c>
      <c r="AR7" s="8">
        <f>IF(pivot!AR15="","",pivot!AR15)</f>
        <v>1</v>
      </c>
      <c r="AS7" s="8">
        <f>IF(pivot!AS15="","",pivot!AS15)</f>
        <v>1</v>
      </c>
      <c r="AT7" s="8">
        <f>IF(pivot!AT15="","",pivot!AT15)</f>
        <v>1</v>
      </c>
      <c r="AU7" s="8">
        <f>IF(pivot!AU15="","",pivot!AU15)</f>
        <v>1</v>
      </c>
      <c r="AV7" s="8">
        <f>IF(pivot!AV15="","",pivot!AV15)</f>
        <v>1</v>
      </c>
      <c r="AW7" s="8">
        <f>IF(pivot!AW15="","",pivot!AW15)</f>
        <v>1</v>
      </c>
      <c r="AX7" s="8">
        <f>IF(pivot!AX15="","",pivot!AX15)</f>
        <v>1</v>
      </c>
      <c r="AY7" s="8">
        <f>IF(pivot!AY15="","",pivot!AY15)</f>
        <v>1</v>
      </c>
      <c r="AZ7" s="8">
        <f>IF(pivot!AZ15="","",pivot!AZ15)</f>
        <v>1</v>
      </c>
      <c r="BA7" s="8">
        <f>IF(pivot!BA15="","",pivot!BA15)</f>
        <v>1</v>
      </c>
      <c r="BB7" s="8">
        <f>IF(pivot!BB15="","",pivot!BB15)</f>
        <v>1</v>
      </c>
      <c r="BC7" s="8">
        <f>IF(pivot!BC15="","",pivot!BC15)</f>
        <v>1</v>
      </c>
      <c r="BD7" s="8">
        <f>IF(pivot!BD15="","",pivot!BD15)</f>
        <v>1</v>
      </c>
      <c r="BE7" s="8">
        <f>IF(pivot!BE15="","",pivot!BE15)</f>
        <v>1</v>
      </c>
      <c r="BF7" s="8">
        <f>IF(pivot!BF15="","",pivot!BF15)</f>
        <v>1</v>
      </c>
      <c r="BG7" s="8">
        <f>IF(pivot!BG15="","",pivot!BG15)</f>
        <v>1</v>
      </c>
      <c r="BH7" s="8">
        <f>IF(pivot!BH15="","",pivot!BH15)</f>
        <v>1</v>
      </c>
      <c r="BI7" s="8">
        <f>IF(pivot!BI15="","",pivot!BI15)</f>
        <v>1</v>
      </c>
      <c r="BJ7" s="8">
        <f>IF(pivot!BJ15="","",pivot!BJ15)</f>
        <v>1</v>
      </c>
      <c r="BK7" s="8">
        <f>IF(pivot!BK15="","",pivot!BK15)</f>
        <v>1</v>
      </c>
      <c r="BL7" s="8">
        <f>IF(pivot!BL15="","",pivot!BL15)</f>
        <v>1</v>
      </c>
      <c r="BM7" s="8">
        <f>IF(pivot!BM15="","",pivot!BM15)</f>
        <v>1</v>
      </c>
      <c r="BN7" s="8">
        <f>IF(pivot!BN15="","",pivot!BN15)</f>
        <v>1</v>
      </c>
      <c r="BO7" s="8">
        <f>IF(pivot!BO15="","",pivot!BO15)</f>
        <v>1</v>
      </c>
      <c r="BP7" s="8">
        <f>IF(pivot!BP15="","",pivot!BP15)</f>
        <v>1</v>
      </c>
      <c r="BQ7" s="8">
        <f>IF(pivot!BQ15="","",pivot!BQ15)</f>
        <v>1</v>
      </c>
      <c r="BR7" s="8">
        <f>IF(pivot!BR15="","",pivot!BR15)</f>
        <v>1</v>
      </c>
      <c r="BS7" s="8">
        <f>IF(pivot!BS15="","",pivot!BS15)</f>
        <v>1</v>
      </c>
      <c r="BT7" s="8">
        <f>IF(pivot!BT15="","",pivot!BT15)</f>
        <v>1</v>
      </c>
      <c r="BU7" s="8">
        <f>IF(pivot!BU15="","",pivot!BU15)</f>
        <v>1</v>
      </c>
      <c r="BV7" s="8">
        <f>IF(pivot!BV15="","",pivot!BV15)</f>
        <v>1</v>
      </c>
      <c r="BW7" s="8">
        <f>IF(pivot!BW15="","",pivot!BW15)</f>
        <v>1</v>
      </c>
      <c r="BX7" s="8">
        <f>IF(pivot!BX15="","",pivot!BX15)</f>
        <v>1</v>
      </c>
      <c r="BY7" s="8">
        <f>IF(pivot!BY15="","",pivot!BY15)</f>
        <v>1</v>
      </c>
      <c r="BZ7" s="8">
        <f>IF(pivot!BZ15="","",pivot!BZ15)</f>
        <v>1</v>
      </c>
      <c r="CA7" s="8">
        <f>IF(pivot!CA15="","",pivot!CA15)</f>
        <v>1</v>
      </c>
      <c r="CB7" s="8">
        <f>IF(pivot!CB15="","",pivot!CB15)</f>
        <v>1</v>
      </c>
      <c r="CC7" s="8">
        <f>IF(pivot!CC15="","",pivot!CC15)</f>
        <v>1</v>
      </c>
      <c r="CD7" s="8">
        <f>IF(pivot!CD15="","",pivot!CD15)</f>
        <v>1</v>
      </c>
      <c r="CE7" s="8">
        <f>IF(pivot!CE15="","",pivot!CE15)</f>
        <v>1</v>
      </c>
      <c r="CF7" s="8">
        <f>IF(pivot!CF15="","",pivot!CF15)</f>
        <v>1</v>
      </c>
      <c r="CG7" s="8">
        <f>IF(pivot!CG15="","",pivot!CG15)</f>
        <v>1</v>
      </c>
      <c r="CH7" s="8">
        <f>IF(pivot!CH15="","",pivot!CH15)</f>
        <v>1</v>
      </c>
      <c r="CI7" s="8" t="str">
        <f>IF(pivot!CI15="","",pivot!CI15)</f>
        <v/>
      </c>
      <c r="CJ7" s="8" t="str">
        <f>IF(pivot!CJ15="","",pivot!CJ15)</f>
        <v/>
      </c>
      <c r="CK7" s="8" t="str">
        <f>IF(pivot!CK15="","",pivot!CK15)</f>
        <v/>
      </c>
      <c r="CL7" s="8" t="str">
        <f>IF(pivot!CL15="","",pivot!CL15)</f>
        <v/>
      </c>
      <c r="CM7" s="8" t="str">
        <f>IF(pivot!CM15="","",pivot!CM15)</f>
        <v/>
      </c>
      <c r="CN7" s="8" t="str">
        <f>IF(pivot!CN15="","",pivot!CN15)</f>
        <v/>
      </c>
      <c r="CO7" s="8" t="str">
        <f>IF(pivot!CO15="","",pivot!CO15)</f>
        <v/>
      </c>
      <c r="CP7" s="8" t="str">
        <f>IF(pivot!CP15="","",pivot!CP15)</f>
        <v/>
      </c>
      <c r="CQ7" s="8" t="str">
        <f>IF(pivot!CQ15="","",pivot!CQ15)</f>
        <v/>
      </c>
      <c r="CR7" s="8" t="str">
        <f>IF(pivot!CR15="","",pivot!CR15)</f>
        <v/>
      </c>
      <c r="CS7" s="8" t="str">
        <f>IF(pivot!CS15="","",pivot!CS15)</f>
        <v/>
      </c>
      <c r="CT7" s="8" t="str">
        <f>IF(pivot!CT15="","",pivot!CT15)</f>
        <v/>
      </c>
      <c r="CU7" s="8" t="str">
        <f>IF(pivot!CU15="","",pivot!CU15)</f>
        <v/>
      </c>
      <c r="CV7" s="8" t="str">
        <f>IF(pivot!CV15="","",pivot!CV15)</f>
        <v/>
      </c>
      <c r="CW7" s="8" t="str">
        <f>IF(pivot!CW15="","",pivot!CW15)</f>
        <v/>
      </c>
      <c r="CX7" s="8" t="str">
        <f>IF(pivot!CX15="","",pivot!CX15)</f>
        <v/>
      </c>
      <c r="CY7" s="8" t="str">
        <f>IF(pivot!CY15="","",pivot!CY15)</f>
        <v/>
      </c>
      <c r="CZ7" s="8" t="str">
        <f>IF(pivot!CZ15="","",pivot!CZ15)</f>
        <v/>
      </c>
      <c r="DA7" s="8" t="str">
        <f>IF(pivot!DA15="","",pivot!DA15)</f>
        <v/>
      </c>
      <c r="DB7" s="8" t="str">
        <f>IF(pivot!DB15="","",pivot!DB15)</f>
        <v/>
      </c>
      <c r="DC7" s="8" t="str">
        <f>IF(pivot!DC15="","",pivot!DC15)</f>
        <v/>
      </c>
      <c r="DD7" s="8" t="str">
        <f>IF(pivot!DD15="","",pivot!DD15)</f>
        <v/>
      </c>
      <c r="DE7" s="8" t="str">
        <f>IF(pivot!DE15="","",pivot!DE15)</f>
        <v/>
      </c>
      <c r="DF7" s="8" t="str">
        <f>IF(pivot!DF15="","",pivot!DF15)</f>
        <v/>
      </c>
      <c r="DG7" s="8" t="str">
        <f>IF(pivot!DG15="","",pivot!DG15)</f>
        <v/>
      </c>
      <c r="DH7" s="8" t="str">
        <f>IF(pivot!DH15="","",pivot!DH15)</f>
        <v/>
      </c>
      <c r="DI7" s="8" t="str">
        <f>IF(pivot!DI15="","",pivot!DI15)</f>
        <v/>
      </c>
      <c r="DJ7" s="8" t="str">
        <f>IF(pivot!DJ15="","",pivot!DJ15)</f>
        <v/>
      </c>
      <c r="DK7" s="8" t="str">
        <f>IF(pivot!DK15="","",pivot!DK15)</f>
        <v/>
      </c>
      <c r="DL7" s="8" t="str">
        <f>IF(pivot!DL15="","",pivot!DL15)</f>
        <v/>
      </c>
      <c r="DM7" s="8" t="str">
        <f>IF(pivot!DM15="","",pivot!DM15)</f>
        <v/>
      </c>
      <c r="DN7" s="8" t="str">
        <f>IF(pivot!DN15="","",pivot!DN15)</f>
        <v/>
      </c>
      <c r="DO7" s="8" t="str">
        <f>IF(pivot!DO15="","",pivot!DO15)</f>
        <v/>
      </c>
      <c r="DP7" s="8" t="str">
        <f>IF(pivot!DP15="","",pivot!DP15)</f>
        <v/>
      </c>
      <c r="DQ7" s="8" t="str">
        <f>IF(pivot!DQ15="","",pivot!DQ15)</f>
        <v/>
      </c>
      <c r="DR7" s="8" t="str">
        <f>IF(pivot!DR15="","",pivot!DR15)</f>
        <v/>
      </c>
      <c r="DS7" s="8" t="str">
        <f>IF(pivot!DS15="","",pivot!DS15)</f>
        <v/>
      </c>
      <c r="DT7" s="8" t="str">
        <f>IF(pivot!DT15="","",pivot!DT15)</f>
        <v/>
      </c>
      <c r="DU7" s="8" t="str">
        <f>IF(pivot!DU15="","",pivot!DU15)</f>
        <v/>
      </c>
      <c r="DV7" s="8" t="str">
        <f>IF(pivot!DV15="","",pivot!DV15)</f>
        <v/>
      </c>
      <c r="DW7" s="8" t="str">
        <f>IF(pivot!DW15="","",pivot!DW15)</f>
        <v/>
      </c>
      <c r="DX7" s="8" t="str">
        <f>IF(pivot!DX15="","",pivot!DX15)</f>
        <v/>
      </c>
      <c r="DY7" s="8" t="str">
        <f>IF(pivot!DY15="","",pivot!DY15)</f>
        <v/>
      </c>
      <c r="DZ7" s="8" t="str">
        <f>IF(pivot!DZ15="","",pivot!DZ15)</f>
        <v/>
      </c>
      <c r="EA7" s="8" t="str">
        <f>IF(pivot!EA15="","",pivot!EA15)</f>
        <v/>
      </c>
      <c r="EB7" s="8" t="str">
        <f>IF(pivot!EB15="","",pivot!EB15)</f>
        <v/>
      </c>
      <c r="EC7" s="8" t="str">
        <f>IF(pivot!EC15="","",pivot!EC15)</f>
        <v/>
      </c>
      <c r="ED7" s="8" t="str">
        <f>IF(pivot!ED15="","",pivot!ED15)</f>
        <v/>
      </c>
      <c r="EE7" s="8" t="str">
        <f>IF(pivot!EE15="","",pivot!EE15)</f>
        <v/>
      </c>
      <c r="EF7" s="8" t="str">
        <f>IF(pivot!EF15="","",pivot!EF15)</f>
        <v/>
      </c>
      <c r="EG7" s="8" t="str">
        <f>IF(pivot!EG15="","",pivot!EG15)</f>
        <v/>
      </c>
      <c r="EH7" s="8" t="str">
        <f>IF(pivot!EH15="","",pivot!EH15)</f>
        <v/>
      </c>
      <c r="EI7" s="8" t="str">
        <f>IF(pivot!EI15="","",pivot!EI15)</f>
        <v/>
      </c>
      <c r="EJ7" s="8" t="str">
        <f>IF(pivot!EJ15="","",pivot!EJ15)</f>
        <v/>
      </c>
      <c r="EK7" s="8" t="str">
        <f>IF(pivot!EK15="","",pivot!EK15)</f>
        <v/>
      </c>
      <c r="EL7" s="8" t="str">
        <f>IF(pivot!EL15="","",pivot!EL15)</f>
        <v/>
      </c>
      <c r="EM7" s="8" t="str">
        <f>IF(pivot!EM15="","",pivot!EM15)</f>
        <v/>
      </c>
      <c r="EN7" s="8" t="str">
        <f>IF(pivot!EN15="","",pivot!EN15)</f>
        <v/>
      </c>
      <c r="EO7" s="8" t="str">
        <f>IF(pivot!EO15="","",pivot!EO15)</f>
        <v/>
      </c>
      <c r="EP7" s="8" t="str">
        <f>IF(pivot!EP15="","",pivot!EP15)</f>
        <v/>
      </c>
      <c r="EQ7" s="8" t="str">
        <f>IF(pivot!EQ15="","",pivot!EQ15)</f>
        <v/>
      </c>
      <c r="ER7" s="8" t="str">
        <f>IF(pivot!ER15="","",pivot!ER15)</f>
        <v/>
      </c>
      <c r="ES7" s="8" t="str">
        <f>IF(pivot!ES15="","",pivot!ES15)</f>
        <v/>
      </c>
      <c r="ET7" s="8" t="str">
        <f>IF(pivot!ET15="","",pivot!ET15)</f>
        <v/>
      </c>
      <c r="EU7" s="8" t="str">
        <f>IF(pivot!EU15="","",pivot!EU15)</f>
        <v/>
      </c>
      <c r="EV7" s="8" t="str">
        <f>IF(pivot!EV15="","",pivot!EV15)</f>
        <v/>
      </c>
      <c r="EW7" s="8" t="str">
        <f>IF(pivot!EW15="","",pivot!EW15)</f>
        <v/>
      </c>
      <c r="EX7" s="8" t="str">
        <f>IF(pivot!EX15="","",pivot!EX15)</f>
        <v/>
      </c>
      <c r="EY7" s="8" t="str">
        <f>IF(pivot!EY15="","",pivot!EY15)</f>
        <v/>
      </c>
      <c r="EZ7" s="8" t="str">
        <f>IF(pivot!EZ15="","",pivot!EZ15)</f>
        <v/>
      </c>
      <c r="FA7" s="8" t="str">
        <f>IF(pivot!FA15="","",pivot!FA15)</f>
        <v/>
      </c>
      <c r="FB7" s="8" t="str">
        <f>IF(pivot!FB15="","",pivot!FB15)</f>
        <v/>
      </c>
      <c r="FC7" s="8" t="str">
        <f>IF(pivot!FC15="","",pivot!FC15)</f>
        <v/>
      </c>
      <c r="FD7" s="8" t="str">
        <f>IF(pivot!FD15="","",pivot!FD15)</f>
        <v/>
      </c>
      <c r="FE7" s="8" t="str">
        <f>IF(pivot!FE15="","",pivot!FE15)</f>
        <v/>
      </c>
      <c r="FF7" s="8" t="str">
        <f>IF(pivot!FF15="","",pivot!FF15)</f>
        <v/>
      </c>
      <c r="FG7" s="8" t="str">
        <f>IF(pivot!FG15="","",pivot!FG15)</f>
        <v/>
      </c>
      <c r="FH7" s="8" t="str">
        <f>IF(pivot!FH15="","",pivot!FH15)</f>
        <v/>
      </c>
      <c r="FI7" s="8" t="str">
        <f>IF(pivot!FI15="","",pivot!FI15)</f>
        <v/>
      </c>
      <c r="FJ7" s="8" t="str">
        <f>IF(pivot!FJ15="","",pivot!FJ15)</f>
        <v/>
      </c>
      <c r="FK7" s="8" t="str">
        <f>IF(pivot!FK15="","",pivot!FK15)</f>
        <v/>
      </c>
      <c r="FL7" s="8" t="str">
        <f>IF(pivot!FL15="","",pivot!FL15)</f>
        <v/>
      </c>
      <c r="FM7" s="8" t="str">
        <f>IF(pivot!FM15="","",pivot!FM15)</f>
        <v/>
      </c>
      <c r="FN7" s="8" t="str">
        <f>IF(pivot!FN15="","",pivot!FN15)</f>
        <v/>
      </c>
      <c r="FO7" s="8" t="str">
        <f>IF(pivot!FO15="","",pivot!FO15)</f>
        <v/>
      </c>
      <c r="FP7" s="8" t="str">
        <f>IF(pivot!FP15="","",pivot!FP15)</f>
        <v/>
      </c>
      <c r="FQ7" s="8" t="str">
        <f>IF(pivot!FQ15="","",pivot!FQ15)</f>
        <v/>
      </c>
      <c r="FR7" s="8" t="str">
        <f>IF(pivot!FR15="","",pivot!FR15)</f>
        <v/>
      </c>
      <c r="FS7" s="8" t="str">
        <f>IF(pivot!FS15="","",pivot!FS15)</f>
        <v/>
      </c>
      <c r="FT7" s="8" t="str">
        <f>IF(pivot!FT15="","",pivot!FT15)</f>
        <v/>
      </c>
      <c r="FU7" s="8" t="str">
        <f>IF(pivot!FU15="","",pivot!FU15)</f>
        <v/>
      </c>
      <c r="FV7" s="8" t="str">
        <f>IF(pivot!FV15="","",pivot!FV15)</f>
        <v/>
      </c>
      <c r="FW7" s="8" t="str">
        <f>IF(pivot!FW15="","",pivot!FW15)</f>
        <v/>
      </c>
      <c r="FX7" s="8" t="str">
        <f>IF(pivot!FX15="","",pivot!FX15)</f>
        <v/>
      </c>
      <c r="FY7" s="8" t="str">
        <f>IF(pivot!FY15="","",pivot!FY15)</f>
        <v/>
      </c>
      <c r="FZ7" s="8" t="str">
        <f>IF(pivot!FZ15="","",pivot!FZ15)</f>
        <v/>
      </c>
      <c r="GA7" s="8" t="str">
        <f>IF(pivot!GA15="","",pivot!GA15)</f>
        <v/>
      </c>
      <c r="GB7" s="8" t="str">
        <f>IF(pivot!GB15="","",pivot!GB15)</f>
        <v/>
      </c>
      <c r="GC7" s="8" t="str">
        <f>IF(pivot!GC15="","",pivot!GC15)</f>
        <v/>
      </c>
      <c r="GD7" s="8" t="str">
        <f>IF(pivot!GD15="","",pivot!GD15)</f>
        <v/>
      </c>
      <c r="GE7" s="8" t="str">
        <f>IF(pivot!GE15="","",pivot!GE15)</f>
        <v/>
      </c>
      <c r="GF7" s="8" t="str">
        <f>IF(pivot!GF15="","",pivot!GF15)</f>
        <v/>
      </c>
      <c r="GG7" s="8" t="str">
        <f>IF(pivot!GG15="","",pivot!GG15)</f>
        <v/>
      </c>
      <c r="GH7" s="8" t="str">
        <f>IF(pivot!GH15="","",pivot!GH15)</f>
        <v/>
      </c>
      <c r="GI7" s="8" t="str">
        <f>IF(pivot!GI15="","",pivot!GI15)</f>
        <v/>
      </c>
      <c r="GJ7" s="8" t="str">
        <f>IF(pivot!GJ15="","",pivot!GJ15)</f>
        <v/>
      </c>
      <c r="GK7" s="8" t="str">
        <f>IF(pivot!GK15="","",pivot!GK15)</f>
        <v/>
      </c>
      <c r="GL7" s="8" t="str">
        <f>IF(pivot!GL15="","",pivot!GL15)</f>
        <v/>
      </c>
      <c r="GM7" s="8" t="str">
        <f>IF(pivot!GM15="","",pivot!GM15)</f>
        <v/>
      </c>
      <c r="GN7" s="8" t="str">
        <f>IF(pivot!GN15="","",pivot!GN15)</f>
        <v/>
      </c>
      <c r="GO7" s="8" t="str">
        <f>IF(pivot!GO15="","",pivot!GO15)</f>
        <v/>
      </c>
      <c r="GP7" s="8" t="str">
        <f>IF(pivot!GP15="","",pivot!GP15)</f>
        <v/>
      </c>
      <c r="GQ7" s="8" t="str">
        <f>IF(pivot!GQ15="","",pivot!GQ15)</f>
        <v/>
      </c>
      <c r="GR7" s="8" t="str">
        <f>IF(pivot!GR15="","",pivot!GR15)</f>
        <v/>
      </c>
      <c r="GS7" s="8" t="str">
        <f>IF(pivot!GS15="","",pivot!GS15)</f>
        <v/>
      </c>
      <c r="GT7" s="8" t="str">
        <f>IF(pivot!GT15="","",pivot!GT15)</f>
        <v/>
      </c>
      <c r="GU7" s="8" t="str">
        <f>IF(pivot!GU15="","",pivot!GU15)</f>
        <v/>
      </c>
      <c r="GV7" s="8" t="str">
        <f>IF(pivot!GV15="","",pivot!GV15)</f>
        <v/>
      </c>
      <c r="GW7" s="8" t="str">
        <f>IF(pivot!GW15="","",pivot!GW15)</f>
        <v/>
      </c>
      <c r="GX7" s="8" t="str">
        <f>IF(pivot!GX15="","",pivot!GX15)</f>
        <v/>
      </c>
      <c r="GY7" s="8" t="str">
        <f>IF(pivot!GY15="","",pivot!GY15)</f>
        <v/>
      </c>
      <c r="GZ7" s="8" t="str">
        <f>IF(pivot!GZ15="","",pivot!GZ15)</f>
        <v/>
      </c>
      <c r="HA7" s="8" t="str">
        <f>IF(pivot!HA15="","",pivot!HA15)</f>
        <v/>
      </c>
      <c r="HB7" s="8" t="str">
        <f>IF(pivot!HB15="","",pivot!HB15)</f>
        <v/>
      </c>
      <c r="HC7" s="8" t="str">
        <f>IF(pivot!HC15="","",pivot!HC15)</f>
        <v/>
      </c>
      <c r="HD7" s="8" t="str">
        <f>IF(pivot!HD15="","",pivot!HD15)</f>
        <v/>
      </c>
      <c r="HE7" s="8" t="str">
        <f>IF(pivot!HE15="","",pivot!HE15)</f>
        <v/>
      </c>
      <c r="HF7" s="8" t="str">
        <f>IF(pivot!HF15="","",pivot!HF15)</f>
        <v/>
      </c>
      <c r="HG7" s="8" t="str">
        <f>IF(pivot!HG15="","",pivot!HG15)</f>
        <v/>
      </c>
      <c r="HH7" s="8" t="str">
        <f>IF(pivot!HH15="","",pivot!HH15)</f>
        <v/>
      </c>
      <c r="HI7" s="8" t="str">
        <f>IF(pivot!HI15="","",pivot!HI15)</f>
        <v/>
      </c>
      <c r="HJ7" s="8" t="str">
        <f>IF(pivot!HJ15="","",pivot!HJ15)</f>
        <v/>
      </c>
      <c r="HK7" s="8" t="str">
        <f>IF(pivot!HK15="","",pivot!HK15)</f>
        <v/>
      </c>
      <c r="HL7" s="8" t="str">
        <f>IF(pivot!HL15="","",pivot!HL15)</f>
        <v/>
      </c>
      <c r="HM7" s="8" t="str">
        <f>IF(pivot!HM15="","",pivot!HM15)</f>
        <v/>
      </c>
      <c r="HN7" s="8" t="str">
        <f>IF(pivot!HN15="","",pivot!HN15)</f>
        <v/>
      </c>
      <c r="HO7" s="8" t="str">
        <f>IF(pivot!HO15="","",pivot!HO15)</f>
        <v/>
      </c>
      <c r="HP7" s="8" t="str">
        <f>IF(pivot!HP15="","",pivot!HP15)</f>
        <v/>
      </c>
      <c r="HQ7" s="8" t="str">
        <f>IF(pivot!HQ15="","",pivot!HQ15)</f>
        <v/>
      </c>
      <c r="HR7" s="8" t="str">
        <f>IF(pivot!HR15="","",pivot!HR15)</f>
        <v/>
      </c>
      <c r="HS7" s="8" t="str">
        <f>IF(pivot!HS15="","",pivot!HS15)</f>
        <v/>
      </c>
      <c r="HT7" s="8" t="str">
        <f>IF(pivot!HT15="","",pivot!HT15)</f>
        <v/>
      </c>
      <c r="HU7" s="8" t="str">
        <f>IF(pivot!HU15="","",pivot!HU15)</f>
        <v/>
      </c>
      <c r="HV7" s="8" t="str">
        <f>IF(pivot!HV15="","",pivot!HV15)</f>
        <v/>
      </c>
      <c r="HW7" s="8" t="str">
        <f>IF(pivot!HW15="","",pivot!HW15)</f>
        <v/>
      </c>
      <c r="HX7" s="8" t="str">
        <f>IF(pivot!HX15="","",pivot!HX15)</f>
        <v/>
      </c>
      <c r="HY7" s="8" t="str">
        <f>IF(pivot!HY15="","",pivot!HY15)</f>
        <v/>
      </c>
      <c r="HZ7" s="8" t="str">
        <f>IF(pivot!HZ15="","",pivot!HZ15)</f>
        <v/>
      </c>
      <c r="IA7" s="8" t="str">
        <f>IF(pivot!IA15="","",pivot!IA15)</f>
        <v/>
      </c>
      <c r="IB7" s="8" t="str">
        <f>IF(pivot!IB15="","",pivot!IB15)</f>
        <v/>
      </c>
      <c r="IC7" s="8" t="str">
        <f>IF(pivot!IC15="","",pivot!IC15)</f>
        <v/>
      </c>
      <c r="ID7" s="8" t="str">
        <f>IF(pivot!ID15="","",pivot!ID15)</f>
        <v/>
      </c>
      <c r="IE7" s="8" t="str">
        <f>IF(pivot!IE15="","",pivot!IE15)</f>
        <v/>
      </c>
      <c r="IF7" s="8" t="str">
        <f>IF(pivot!IF15="","",pivot!IF15)</f>
        <v/>
      </c>
      <c r="IG7" s="8" t="str">
        <f>IF(pivot!IG15="","",pivot!IG15)</f>
        <v/>
      </c>
      <c r="IH7" s="8" t="str">
        <f>IF(pivot!IH15="","",pivot!IH15)</f>
        <v/>
      </c>
      <c r="II7" s="8" t="str">
        <f>IF(pivot!II15="","",pivot!II15)</f>
        <v/>
      </c>
      <c r="IJ7" s="8" t="str">
        <f>IF(pivot!IJ15="","",pivot!IJ15)</f>
        <v/>
      </c>
      <c r="IK7" s="8" t="str">
        <f>IF(pivot!IK15="","",pivot!IK15)</f>
        <v/>
      </c>
      <c r="IL7" s="8" t="str">
        <f>IF(pivot!IL15="","",pivot!IL15)</f>
        <v/>
      </c>
      <c r="IM7" s="8" t="str">
        <f>IF(pivot!IM15="","",pivot!IM15)</f>
        <v/>
      </c>
      <c r="IN7" s="8" t="str">
        <f>IF(pivot!IN15="","",pivot!IN15)</f>
        <v/>
      </c>
      <c r="IO7" s="8" t="str">
        <f>IF(pivot!IO15="","",pivot!IO15)</f>
        <v/>
      </c>
      <c r="IP7" s="8" t="str">
        <f>IF(pivot!IP15="","",pivot!IP15)</f>
        <v/>
      </c>
      <c r="IQ7" s="8" t="str">
        <f>IF(pivot!IQ15="","",pivot!IQ15)</f>
        <v/>
      </c>
      <c r="IR7" s="8" t="str">
        <f>IF(pivot!IR15="","",pivot!IR15)</f>
        <v/>
      </c>
      <c r="IS7" s="8" t="str">
        <f>IF(pivot!IS15="","",pivot!IS15)</f>
        <v/>
      </c>
      <c r="IT7" s="8" t="str">
        <f>IF(pivot!IT15="","",pivot!IT15)</f>
        <v/>
      </c>
      <c r="IU7" s="8" t="str">
        <f>IF(pivot!IU15="","",pivot!IU15)</f>
        <v/>
      </c>
      <c r="IV7" s="8" t="str">
        <f>IF(pivot!IV15="","",pivot!IV15)</f>
        <v/>
      </c>
      <c r="IW7" s="8" t="str">
        <f>IF(pivot!IW15="","",pivot!IW15)</f>
        <v/>
      </c>
      <c r="IX7" s="8" t="str">
        <f>IF(pivot!IX15="","",pivot!IX15)</f>
        <v/>
      </c>
      <c r="IY7" s="8" t="str">
        <f>IF(pivot!IY15="","",pivot!IY15)</f>
        <v/>
      </c>
      <c r="IZ7" s="8" t="str">
        <f>IF(pivot!IZ15="","",pivot!IZ15)</f>
        <v/>
      </c>
      <c r="JA7" s="8" t="str">
        <f>IF(pivot!JA15="","",pivot!JA15)</f>
        <v/>
      </c>
      <c r="JB7" s="8" t="str">
        <f>IF(pivot!JB15="","",pivot!JB15)</f>
        <v/>
      </c>
      <c r="JC7" s="8" t="str">
        <f>IF(pivot!JC15="","",pivot!JC15)</f>
        <v/>
      </c>
      <c r="JD7" s="8" t="str">
        <f>IF(pivot!JD15="","",pivot!JD15)</f>
        <v/>
      </c>
      <c r="JE7" s="8" t="str">
        <f>IF(pivot!JE15="","",pivot!JE15)</f>
        <v/>
      </c>
      <c r="JF7" s="8" t="str">
        <f>IF(pivot!JF15="","",pivot!JF15)</f>
        <v/>
      </c>
      <c r="JG7" s="8" t="str">
        <f>IF(pivot!JG15="","",pivot!JG15)</f>
        <v/>
      </c>
      <c r="JH7" s="8" t="str">
        <f>IF(pivot!JH15="","",pivot!JH15)</f>
        <v/>
      </c>
      <c r="JI7" s="8" t="str">
        <f>IF(pivot!JI15="","",pivot!JI15)</f>
        <v/>
      </c>
      <c r="JJ7" s="8" t="str">
        <f>IF(pivot!JJ15="","",pivot!JJ15)</f>
        <v/>
      </c>
      <c r="JK7" s="8" t="str">
        <f>IF(pivot!JK15="","",pivot!JK15)</f>
        <v/>
      </c>
      <c r="JL7" s="8" t="str">
        <f>IF(pivot!JL15="","",pivot!JL15)</f>
        <v/>
      </c>
      <c r="JM7" s="8" t="str">
        <f>IF(pivot!JM15="","",pivot!JM15)</f>
        <v/>
      </c>
      <c r="JN7" s="8" t="str">
        <f>IF(pivot!JN15="","",pivot!JN15)</f>
        <v/>
      </c>
      <c r="JO7" s="8" t="str">
        <f>IF(pivot!JO15="","",pivot!JO15)</f>
        <v/>
      </c>
      <c r="JP7" s="8" t="str">
        <f>IF(pivot!JP15="","",pivot!JP15)</f>
        <v/>
      </c>
      <c r="JQ7" s="8" t="str">
        <f>IF(pivot!JQ15="","",pivot!JQ15)</f>
        <v/>
      </c>
      <c r="JR7" s="8" t="str">
        <f>IF(pivot!JR15="","",pivot!JR15)</f>
        <v/>
      </c>
      <c r="JS7" s="8" t="str">
        <f>IF(pivot!JS15="","",pivot!JS15)</f>
        <v/>
      </c>
      <c r="JT7" s="8" t="str">
        <f>IF(pivot!JT15="","",pivot!JT15)</f>
        <v/>
      </c>
      <c r="JU7" s="8" t="str">
        <f>IF(pivot!JU15="","",pivot!JU15)</f>
        <v/>
      </c>
      <c r="JV7" s="8" t="str">
        <f>IF(pivot!JV15="","",pivot!JV15)</f>
        <v/>
      </c>
      <c r="JW7" s="8" t="str">
        <f>IF(pivot!JW15="","",pivot!JW15)</f>
        <v/>
      </c>
      <c r="JX7" s="8" t="str">
        <f>IF(pivot!JX15="","",pivot!JX15)</f>
        <v/>
      </c>
      <c r="JY7" s="8" t="str">
        <f>IF(pivot!JY15="","",pivot!JY15)</f>
        <v/>
      </c>
      <c r="JZ7" s="8" t="str">
        <f>IF(pivot!JZ15="","",pivot!JZ15)</f>
        <v/>
      </c>
      <c r="KA7" s="8" t="str">
        <f>IF(pivot!KA15="","",pivot!KA15)</f>
        <v/>
      </c>
      <c r="KB7" s="8" t="str">
        <f>IF(pivot!KB15="","",pivot!KB15)</f>
        <v/>
      </c>
      <c r="KC7" s="8" t="str">
        <f>IF(pivot!KC15="","",pivot!KC15)</f>
        <v/>
      </c>
      <c r="KD7" s="8" t="str">
        <f>IF(pivot!KD15="","",pivot!KD15)</f>
        <v/>
      </c>
      <c r="KE7" s="8" t="str">
        <f>IF(pivot!KE15="","",pivot!KE15)</f>
        <v/>
      </c>
      <c r="KF7" s="8" t="str">
        <f>IF(pivot!KF15="","",pivot!KF15)</f>
        <v/>
      </c>
      <c r="KG7" s="8" t="str">
        <f>IF(pivot!KG15="","",pivot!KG15)</f>
        <v/>
      </c>
      <c r="KH7" s="8" t="str">
        <f>IF(pivot!KH15="","",pivot!KH15)</f>
        <v/>
      </c>
      <c r="KI7" s="8" t="str">
        <f>IF(pivot!KI15="","",pivot!KI15)</f>
        <v/>
      </c>
      <c r="KJ7" s="8" t="str">
        <f>IF(pivot!KJ15="","",pivot!KJ15)</f>
        <v/>
      </c>
      <c r="KK7" s="8" t="str">
        <f>IF(pivot!KK15="","",pivot!KK15)</f>
        <v/>
      </c>
      <c r="KL7" s="8" t="str">
        <f>IF(pivot!KL15="","",pivot!KL15)</f>
        <v/>
      </c>
      <c r="KM7" s="8" t="str">
        <f>IF(pivot!KM15="","",pivot!KM15)</f>
        <v/>
      </c>
      <c r="KN7" s="8" t="str">
        <f>IF(pivot!KN15="","",pivot!KN15)</f>
        <v/>
      </c>
      <c r="KO7" s="8" t="str">
        <f>IF(pivot!KO15="","",pivot!KO15)</f>
        <v/>
      </c>
      <c r="KP7" s="8" t="str">
        <f>IF(pivot!KP15="","",pivot!KP15)</f>
        <v/>
      </c>
      <c r="KQ7" s="8" t="str">
        <f>IF(pivot!KQ15="","",pivot!KQ15)</f>
        <v/>
      </c>
      <c r="KR7" s="8" t="str">
        <f>IF(pivot!KR15="","",pivot!KR15)</f>
        <v/>
      </c>
      <c r="KS7" s="8" t="str">
        <f>IF(pivot!KS15="","",pivot!KS15)</f>
        <v/>
      </c>
      <c r="KT7" s="8" t="str">
        <f>IF(pivot!KT15="","",pivot!KT15)</f>
        <v/>
      </c>
      <c r="KU7" s="8" t="str">
        <f>IF(pivot!KU15="","",pivot!KU15)</f>
        <v/>
      </c>
      <c r="KV7" s="8" t="str">
        <f>IF(pivot!KV15="","",pivot!KV15)</f>
        <v/>
      </c>
      <c r="KW7" s="8" t="str">
        <f>IF(pivot!KW15="","",pivot!KW15)</f>
        <v/>
      </c>
      <c r="KX7" s="8" t="str">
        <f>IF(pivot!KX15="","",pivot!KX15)</f>
        <v/>
      </c>
      <c r="KY7" s="8" t="str">
        <f>IF(pivot!KY15="","",pivot!KY15)</f>
        <v/>
      </c>
      <c r="KZ7" s="8" t="str">
        <f>IF(pivot!KZ15="","",pivot!KZ15)</f>
        <v/>
      </c>
      <c r="LA7" s="8" t="str">
        <f>IF(pivot!LA15="","",pivot!LA15)</f>
        <v/>
      </c>
      <c r="LB7" s="8" t="str">
        <f>IF(pivot!LB15="","",pivot!LB15)</f>
        <v/>
      </c>
      <c r="LC7" s="8" t="str">
        <f>IF(pivot!LC15="","",pivot!LC15)</f>
        <v/>
      </c>
      <c r="LD7" s="8" t="str">
        <f>IF(pivot!LD15="","",pivot!LD15)</f>
        <v/>
      </c>
      <c r="LE7" s="8" t="str">
        <f>IF(pivot!LE15="","",pivot!LE15)</f>
        <v/>
      </c>
      <c r="LF7" s="8" t="str">
        <f>IF(pivot!LF15="","",pivot!LF15)</f>
        <v/>
      </c>
      <c r="LG7" s="8" t="str">
        <f>IF(pivot!LG15="","",pivot!LG15)</f>
        <v/>
      </c>
      <c r="LH7" s="8" t="str">
        <f>IF(pivot!LH15="","",pivot!LH15)</f>
        <v/>
      </c>
      <c r="LI7" s="8" t="str">
        <f>IF(pivot!LI15="","",pivot!LI15)</f>
        <v/>
      </c>
      <c r="LJ7" s="8" t="str">
        <f>IF(pivot!LJ15="","",pivot!LJ15)</f>
        <v/>
      </c>
      <c r="LK7" s="8" t="str">
        <f>IF(pivot!LK15="","",pivot!LK15)</f>
        <v/>
      </c>
      <c r="LL7" s="8" t="str">
        <f>IF(pivot!LL15="","",pivot!LL15)</f>
        <v/>
      </c>
      <c r="LM7" s="8" t="str">
        <f>IF(pivot!LM15="","",pivot!LM15)</f>
        <v/>
      </c>
      <c r="LN7" s="8" t="str">
        <f>IF(pivot!LN15="","",pivot!LN15)</f>
        <v/>
      </c>
      <c r="LO7" s="8" t="str">
        <f>IF(pivot!LO15="","",pivot!LO15)</f>
        <v/>
      </c>
      <c r="LP7" s="8" t="str">
        <f>IF(pivot!LP15="","",pivot!LP15)</f>
        <v/>
      </c>
      <c r="LQ7" s="8" t="str">
        <f>IF(pivot!LQ15="","",pivot!LQ15)</f>
        <v/>
      </c>
      <c r="LR7" s="8" t="str">
        <f>IF(pivot!LR15="","",pivot!LR15)</f>
        <v/>
      </c>
      <c r="LS7" s="8" t="str">
        <f>IF(pivot!LS15="","",pivot!LS15)</f>
        <v/>
      </c>
      <c r="LT7" s="8" t="str">
        <f>IF(pivot!LT15="","",pivot!LT15)</f>
        <v/>
      </c>
      <c r="LU7" s="8" t="str">
        <f>IF(pivot!LU15="","",pivot!LU15)</f>
        <v/>
      </c>
      <c r="LV7" s="8" t="str">
        <f>IF(pivot!LV15="","",pivot!LV15)</f>
        <v/>
      </c>
      <c r="LW7" s="8" t="str">
        <f>IF(pivot!LW15="","",pivot!LW15)</f>
        <v/>
      </c>
      <c r="LX7" s="8" t="str">
        <f>IF(pivot!LX15="","",pivot!LX15)</f>
        <v/>
      </c>
      <c r="LY7" s="8" t="str">
        <f>IF(pivot!LY15="","",pivot!LY15)</f>
        <v/>
      </c>
      <c r="LZ7" s="8" t="str">
        <f>IF(pivot!LZ15="","",pivot!LZ15)</f>
        <v/>
      </c>
      <c r="MA7" s="8" t="str">
        <f>IF(pivot!MA15="","",pivot!MA15)</f>
        <v/>
      </c>
      <c r="MB7" s="8" t="str">
        <f>IF(pivot!MB15="","",pivot!MB15)</f>
        <v/>
      </c>
      <c r="MC7" s="8" t="str">
        <f>IF(pivot!MC15="","",pivot!MC15)</f>
        <v/>
      </c>
      <c r="MD7" s="8" t="str">
        <f>IF(pivot!MD15="","",pivot!MD15)</f>
        <v/>
      </c>
      <c r="ME7" s="8" t="str">
        <f>IF(pivot!ME15="","",pivot!ME15)</f>
        <v/>
      </c>
      <c r="MF7" s="8" t="str">
        <f>IF(pivot!MF15="","",pivot!MF15)</f>
        <v/>
      </c>
      <c r="MG7" s="8" t="str">
        <f>IF(pivot!MG15="","",pivot!MG15)</f>
        <v/>
      </c>
      <c r="MH7" s="8" t="str">
        <f>IF(pivot!MH15="","",pivot!MH15)</f>
        <v/>
      </c>
      <c r="MI7" s="8" t="str">
        <f>IF(pivot!MI15="","",pivot!MI15)</f>
        <v/>
      </c>
      <c r="MJ7" s="8" t="str">
        <f>IF(pivot!MJ15="","",pivot!MJ15)</f>
        <v/>
      </c>
      <c r="MK7" s="8" t="str">
        <f>IF(pivot!MK15="","",pivot!MK15)</f>
        <v/>
      </c>
      <c r="ML7" s="8" t="str">
        <f>IF(pivot!ML15="","",pivot!ML15)</f>
        <v/>
      </c>
      <c r="MM7" s="8" t="str">
        <f>IF(pivot!MM15="","",pivot!MM15)</f>
        <v/>
      </c>
      <c r="MN7" s="8" t="str">
        <f>IF(pivot!MN15="","",pivot!MN15)</f>
        <v/>
      </c>
      <c r="MO7" s="8" t="str">
        <f>IF(pivot!MO15="","",pivot!MO15)</f>
        <v/>
      </c>
      <c r="MP7" s="8" t="str">
        <f>IF(pivot!MP15="","",pivot!MP15)</f>
        <v/>
      </c>
      <c r="MQ7" s="8" t="str">
        <f>IF(pivot!MQ15="","",pivot!MQ15)</f>
        <v/>
      </c>
      <c r="MR7" s="8" t="str">
        <f>IF(pivot!MR15="","",pivot!MR15)</f>
        <v/>
      </c>
      <c r="MS7" s="8" t="str">
        <f>IF(pivot!MS15="","",pivot!MS15)</f>
        <v/>
      </c>
      <c r="MT7" s="8" t="str">
        <f>IF(pivot!MT15="","",pivot!MT15)</f>
        <v/>
      </c>
      <c r="MU7" s="8" t="str">
        <f>IF(pivot!MU15="","",pivot!MU15)</f>
        <v/>
      </c>
      <c r="MV7" s="8" t="str">
        <f>IF(pivot!MV15="","",pivot!MV15)</f>
        <v/>
      </c>
      <c r="MW7" s="8" t="str">
        <f>IF(pivot!MW15="","",pivot!MW15)</f>
        <v/>
      </c>
      <c r="MX7" s="8" t="str">
        <f>IF(pivot!MX15="","",pivot!MX15)</f>
        <v/>
      </c>
      <c r="MY7" s="8" t="str">
        <f>IF(pivot!MY15="","",pivot!MY15)</f>
        <v/>
      </c>
      <c r="MZ7" s="8" t="str">
        <f>IF(pivot!MZ15="","",pivot!MZ15)</f>
        <v/>
      </c>
      <c r="NA7" s="8" t="str">
        <f>IF(pivot!NA15="","",pivot!NA15)</f>
        <v/>
      </c>
      <c r="NB7" s="8" t="str">
        <f>IF(pivot!NB15="","",pivot!NB15)</f>
        <v/>
      </c>
      <c r="NC7" s="8" t="str">
        <f>IF(pivot!NC15="","",pivot!NC15)</f>
        <v/>
      </c>
      <c r="ND7" s="8" t="str">
        <f>IF(pivot!ND15="","",pivot!ND15)</f>
        <v/>
      </c>
      <c r="NE7" s="8" t="str">
        <f>IF(pivot!NE15="","",pivot!NE15)</f>
        <v/>
      </c>
      <c r="NF7" s="8" t="str">
        <f>IF(pivot!NF15="","",pivot!NF15)</f>
        <v/>
      </c>
      <c r="NG7" s="8" t="str">
        <f>IF(pivot!NG15="","",pivot!NG15)</f>
        <v/>
      </c>
      <c r="NH7" s="8" t="str">
        <f>IF(pivot!NH15="","",pivot!NH15)</f>
        <v/>
      </c>
      <c r="NI7" s="8" t="str">
        <f>IF(pivot!NI15="","",pivot!NI15)</f>
        <v/>
      </c>
      <c r="NJ7" s="8" t="str">
        <f>IF(pivot!NJ15="","",pivot!NJ15)</f>
        <v/>
      </c>
      <c r="NK7" s="8" t="str">
        <f>IF(pivot!NK15="","",pivot!NK15)</f>
        <v/>
      </c>
      <c r="NL7" s="8" t="str">
        <f>IF(pivot!NL15="","",pivot!NL15)</f>
        <v/>
      </c>
      <c r="NM7" s="8" t="str">
        <f>IF(pivot!NM15="","",pivot!NM15)</f>
        <v/>
      </c>
      <c r="NN7" s="8" t="str">
        <f>IF(pivot!NN15="","",pivot!NN15)</f>
        <v/>
      </c>
      <c r="NO7" s="8" t="str">
        <f>IF(pivot!NO15="","",pivot!NO15)</f>
        <v/>
      </c>
      <c r="NP7" s="8" t="str">
        <f>IF(pivot!NP15="","",pivot!NP15)</f>
        <v/>
      </c>
      <c r="NQ7" s="8" t="str">
        <f>IF(pivot!NQ15="","",pivot!NQ15)</f>
        <v/>
      </c>
      <c r="NR7" s="8" t="str">
        <f>IF(pivot!NR15="","",pivot!NR15)</f>
        <v/>
      </c>
      <c r="NS7" s="8" t="str">
        <f>IF(pivot!NS15="","",pivot!NS15)</f>
        <v/>
      </c>
      <c r="NT7" s="8" t="str">
        <f>IF(pivot!NT15="","",pivot!NT15)</f>
        <v/>
      </c>
      <c r="NU7" s="8" t="str">
        <f>IF(pivot!NU15="","",pivot!NU15)</f>
        <v/>
      </c>
    </row>
    <row r="8" spans="1:385" x14ac:dyDescent="0.25">
      <c r="A8" s="7" t="str">
        <f>IF(pivot!A16="","",pivot!A16)</f>
        <v/>
      </c>
      <c r="B8" s="7" t="str">
        <f>IF(pivot!B16="","",pivot!B16)</f>
        <v/>
      </c>
      <c r="C8" s="7" t="str">
        <f>IF(pivot!C16="","",pivot!C16)</f>
        <v>cores</v>
      </c>
      <c r="D8" s="8" t="str">
        <f>IF(pivot!D16="","",pivot!D16)</f>
        <v>cores</v>
      </c>
      <c r="E8" s="8" t="str">
        <f>IF(pivot!E16="","",pivot!E16)</f>
        <v>cores</v>
      </c>
      <c r="F8" s="8" t="str">
        <f>IF(pivot!F16="","",pivot!F16)</f>
        <v>cores</v>
      </c>
      <c r="G8" s="8" t="str">
        <f>IF(pivot!G16="","",pivot!G16)</f>
        <v>cores</v>
      </c>
      <c r="H8" s="8" t="str">
        <f>IF(pivot!H16="","",pivot!H16)</f>
        <v>cores</v>
      </c>
      <c r="I8" s="8" t="str">
        <f>IF(pivot!I16="","",pivot!I16)</f>
        <v>cores</v>
      </c>
      <c r="J8" s="8" t="str">
        <f>IF(pivot!J16="","",pivot!J16)</f>
        <v>cores</v>
      </c>
      <c r="K8" s="8" t="str">
        <f>IF(pivot!K16="","",pivot!K16)</f>
        <v>cores</v>
      </c>
      <c r="L8" s="8" t="str">
        <f>IF(pivot!L16="","",pivot!L16)</f>
        <v>cores</v>
      </c>
      <c r="M8" s="8" t="str">
        <f>IF(pivot!M16="","",pivot!M16)</f>
        <v>cores</v>
      </c>
      <c r="N8" s="8" t="str">
        <f>IF(pivot!N16="","",pivot!N16)</f>
        <v>cores</v>
      </c>
      <c r="O8" s="8" t="str">
        <f>IF(pivot!O16="","",pivot!O16)</f>
        <v>cores</v>
      </c>
      <c r="P8" s="8" t="str">
        <f>IF(pivot!P16="","",pivot!P16)</f>
        <v>cores</v>
      </c>
      <c r="Q8" s="8" t="str">
        <f>IF(pivot!Q16="","",pivot!Q16)</f>
        <v>cores</v>
      </c>
      <c r="R8" s="8" t="str">
        <f>IF(pivot!R16="","",pivot!R16)</f>
        <v>cores</v>
      </c>
      <c r="S8" s="8" t="str">
        <f>IF(pivot!S16="","",pivot!S16)</f>
        <v>cores</v>
      </c>
      <c r="T8" s="8" t="str">
        <f>IF(pivot!T16="","",pivot!T16)</f>
        <v>cores</v>
      </c>
      <c r="U8" s="8" t="str">
        <f>IF(pivot!U16="","",pivot!U16)</f>
        <v>cores</v>
      </c>
      <c r="V8" s="8" t="str">
        <f>IF(pivot!V16="","",pivot!V16)</f>
        <v>cores</v>
      </c>
      <c r="W8" s="8" t="str">
        <f>IF(pivot!W16="","",pivot!W16)</f>
        <v>cores</v>
      </c>
      <c r="X8" s="8" t="str">
        <f>IF(pivot!X16="","",pivot!X16)</f>
        <v>cores</v>
      </c>
      <c r="Y8" s="8" t="str">
        <f>IF(pivot!Y16="","",pivot!Y16)</f>
        <v>cores</v>
      </c>
      <c r="Z8" s="8" t="str">
        <f>IF(pivot!Z16="","",pivot!Z16)</f>
        <v>cores</v>
      </c>
      <c r="AA8" s="8" t="str">
        <f>IF(pivot!AA16="","",pivot!AA16)</f>
        <v>cores</v>
      </c>
      <c r="AB8" s="8" t="str">
        <f>IF(pivot!AB16="","",pivot!AB16)</f>
        <v>cores</v>
      </c>
      <c r="AC8" s="8" t="str">
        <f>IF(pivot!AC16="","",pivot!AC16)</f>
        <v>cores</v>
      </c>
      <c r="AD8" s="8" t="str">
        <f>IF(pivot!AD16="","",pivot!AD16)</f>
        <v>cores</v>
      </c>
      <c r="AE8" s="8" t="str">
        <f>IF(pivot!AE16="","",pivot!AE16)</f>
        <v>cores</v>
      </c>
      <c r="AF8" s="8" t="str">
        <f>IF(pivot!AF16="","",pivot!AF16)</f>
        <v>cores</v>
      </c>
      <c r="AG8" s="8" t="str">
        <f>IF(pivot!AG16="","",pivot!AG16)</f>
        <v>cores</v>
      </c>
      <c r="AH8" s="8" t="str">
        <f>IF(pivot!AH16="","",pivot!AH16)</f>
        <v>cores</v>
      </c>
      <c r="AI8" s="8" t="str">
        <f>IF(pivot!AI16="","",pivot!AI16)</f>
        <v>cores</v>
      </c>
      <c r="AJ8" s="8" t="str">
        <f>IF(pivot!AJ16="","",pivot!AJ16)</f>
        <v>cores</v>
      </c>
      <c r="AK8" s="8" t="str">
        <f>IF(pivot!AK16="","",pivot!AK16)</f>
        <v>cores</v>
      </c>
      <c r="AL8" s="8" t="str">
        <f>IF(pivot!AL16="","",pivot!AL16)</f>
        <v>cores</v>
      </c>
      <c r="AM8" s="8" t="str">
        <f>IF(pivot!AM16="","",pivot!AM16)</f>
        <v>cores</v>
      </c>
      <c r="AN8" s="8" t="str">
        <f>IF(pivot!AN16="","",pivot!AN16)</f>
        <v>cores</v>
      </c>
      <c r="AO8" s="8" t="str">
        <f>IF(pivot!AO16="","",pivot!AO16)</f>
        <v>cores</v>
      </c>
      <c r="AP8" s="8" t="str">
        <f>IF(pivot!AP16="","",pivot!AP16)</f>
        <v>cores</v>
      </c>
      <c r="AQ8" s="8" t="str">
        <f>IF(pivot!AQ16="","",pivot!AQ16)</f>
        <v>cores</v>
      </c>
      <c r="AR8" s="8" t="str">
        <f>IF(pivot!AR16="","",pivot!AR16)</f>
        <v>cores</v>
      </c>
      <c r="AS8" s="8" t="str">
        <f>IF(pivot!AS16="","",pivot!AS16)</f>
        <v>cores</v>
      </c>
      <c r="AT8" s="8" t="str">
        <f>IF(pivot!AT16="","",pivot!AT16)</f>
        <v>cores</v>
      </c>
      <c r="AU8" s="8" t="str">
        <f>IF(pivot!AU16="","",pivot!AU16)</f>
        <v>cores</v>
      </c>
      <c r="AV8" s="8" t="str">
        <f>IF(pivot!AV16="","",pivot!AV16)</f>
        <v>cores</v>
      </c>
      <c r="AW8" s="8" t="str">
        <f>IF(pivot!AW16="","",pivot!AW16)</f>
        <v>cores</v>
      </c>
      <c r="AX8" s="8" t="str">
        <f>IF(pivot!AX16="","",pivot!AX16)</f>
        <v>cores</v>
      </c>
      <c r="AY8" s="8" t="str">
        <f>IF(pivot!AY16="","",pivot!AY16)</f>
        <v>cores</v>
      </c>
      <c r="AZ8" s="8" t="str">
        <f>IF(pivot!AZ16="","",pivot!AZ16)</f>
        <v>cores</v>
      </c>
      <c r="BA8" s="8" t="str">
        <f>IF(pivot!BA16="","",pivot!BA16)</f>
        <v>cores</v>
      </c>
      <c r="BB8" s="8" t="str">
        <f>IF(pivot!BB16="","",pivot!BB16)</f>
        <v>cores</v>
      </c>
      <c r="BC8" s="8" t="str">
        <f>IF(pivot!BC16="","",pivot!BC16)</f>
        <v>cores</v>
      </c>
      <c r="BD8" s="8" t="str">
        <f>IF(pivot!BD16="","",pivot!BD16)</f>
        <v>cores</v>
      </c>
      <c r="BE8" s="8" t="str">
        <f>IF(pivot!BE16="","",pivot!BE16)</f>
        <v>cores</v>
      </c>
      <c r="BF8" s="8" t="str">
        <f>IF(pivot!BF16="","",pivot!BF16)</f>
        <v>cores</v>
      </c>
      <c r="BG8" s="8" t="str">
        <f>IF(pivot!BG16="","",pivot!BG16)</f>
        <v>cores</v>
      </c>
      <c r="BH8" s="8" t="str">
        <f>IF(pivot!BH16="","",pivot!BH16)</f>
        <v>cores</v>
      </c>
      <c r="BI8" s="8" t="str">
        <f>IF(pivot!BI16="","",pivot!BI16)</f>
        <v>cores</v>
      </c>
      <c r="BJ8" s="8" t="str">
        <f>IF(pivot!BJ16="","",pivot!BJ16)</f>
        <v>cores</v>
      </c>
      <c r="BK8" s="8" t="str">
        <f>IF(pivot!BK16="","",pivot!BK16)</f>
        <v>cores</v>
      </c>
      <c r="BL8" s="8" t="str">
        <f>IF(pivot!BL16="","",pivot!BL16)</f>
        <v>cores</v>
      </c>
      <c r="BM8" s="8" t="str">
        <f>IF(pivot!BM16="","",pivot!BM16)</f>
        <v>cores</v>
      </c>
      <c r="BN8" s="8" t="str">
        <f>IF(pivot!BN16="","",pivot!BN16)</f>
        <v>cores</v>
      </c>
      <c r="BO8" s="8" t="str">
        <f>IF(pivot!BO16="","",pivot!BO16)</f>
        <v>cores</v>
      </c>
      <c r="BP8" s="8" t="str">
        <f>IF(pivot!BP16="","",pivot!BP16)</f>
        <v>cores</v>
      </c>
      <c r="BQ8" s="8" t="str">
        <f>IF(pivot!BQ16="","",pivot!BQ16)</f>
        <v>cores</v>
      </c>
      <c r="BR8" s="8" t="str">
        <f>IF(pivot!BR16="","",pivot!BR16)</f>
        <v>cores</v>
      </c>
      <c r="BS8" s="8" t="str">
        <f>IF(pivot!BS16="","",pivot!BS16)</f>
        <v>cores</v>
      </c>
      <c r="BT8" s="8" t="str">
        <f>IF(pivot!BT16="","",pivot!BT16)</f>
        <v>cores</v>
      </c>
      <c r="BU8" s="8" t="str">
        <f>IF(pivot!BU16="","",pivot!BU16)</f>
        <v>cores</v>
      </c>
      <c r="BV8" s="8" t="str">
        <f>IF(pivot!BV16="","",pivot!BV16)</f>
        <v>cores</v>
      </c>
      <c r="BW8" s="8" t="str">
        <f>IF(pivot!BW16="","",pivot!BW16)</f>
        <v>cores</v>
      </c>
      <c r="BX8" s="8" t="str">
        <f>IF(pivot!BX16="","",pivot!BX16)</f>
        <v>cores</v>
      </c>
      <c r="BY8" s="8" t="str">
        <f>IF(pivot!BY16="","",pivot!BY16)</f>
        <v>cores</v>
      </c>
      <c r="BZ8" s="8" t="str">
        <f>IF(pivot!BZ16="","",pivot!BZ16)</f>
        <v>cores</v>
      </c>
      <c r="CA8" s="8" t="str">
        <f>IF(pivot!CA16="","",pivot!CA16)</f>
        <v>cores</v>
      </c>
      <c r="CB8" s="8" t="str">
        <f>IF(pivot!CB16="","",pivot!CB16)</f>
        <v>cores</v>
      </c>
      <c r="CC8" s="8" t="str">
        <f>IF(pivot!CC16="","",pivot!CC16)</f>
        <v>cores</v>
      </c>
      <c r="CD8" s="8" t="str">
        <f>IF(pivot!CD16="","",pivot!CD16)</f>
        <v>cores</v>
      </c>
      <c r="CE8" s="8" t="str">
        <f>IF(pivot!CE16="","",pivot!CE16)</f>
        <v>cores</v>
      </c>
      <c r="CF8" s="8" t="str">
        <f>IF(pivot!CF16="","",pivot!CF16)</f>
        <v>cores</v>
      </c>
      <c r="CG8" s="8" t="str">
        <f>IF(pivot!CG16="","",pivot!CG16)</f>
        <v>cores</v>
      </c>
      <c r="CH8" s="8" t="str">
        <f>IF(pivot!CH16="","",pivot!CH16)</f>
        <v>cores</v>
      </c>
      <c r="CI8" s="8" t="str">
        <f>IF(pivot!CI16="","",pivot!CI16)</f>
        <v/>
      </c>
      <c r="CJ8" s="8" t="str">
        <f>IF(pivot!CJ16="","",pivot!CJ16)</f>
        <v/>
      </c>
      <c r="CK8" s="8" t="str">
        <f>IF(pivot!CK16="","",pivot!CK16)</f>
        <v/>
      </c>
      <c r="CL8" s="8" t="str">
        <f>IF(pivot!CL16="","",pivot!CL16)</f>
        <v/>
      </c>
      <c r="CM8" s="8" t="str">
        <f>IF(pivot!CM16="","",pivot!CM16)</f>
        <v/>
      </c>
      <c r="CN8" s="8" t="str">
        <f>IF(pivot!CN16="","",pivot!CN16)</f>
        <v/>
      </c>
      <c r="CO8" s="8" t="str">
        <f>IF(pivot!CO16="","",pivot!CO16)</f>
        <v/>
      </c>
      <c r="CP8" s="8" t="str">
        <f>IF(pivot!CP16="","",pivot!CP16)</f>
        <v/>
      </c>
      <c r="CQ8" s="8" t="str">
        <f>IF(pivot!CQ16="","",pivot!CQ16)</f>
        <v/>
      </c>
      <c r="CR8" s="8" t="str">
        <f>IF(pivot!CR16="","",pivot!CR16)</f>
        <v/>
      </c>
      <c r="CS8" s="8" t="str">
        <f>IF(pivot!CS16="","",pivot!CS16)</f>
        <v/>
      </c>
      <c r="CT8" s="8" t="str">
        <f>IF(pivot!CT16="","",pivot!CT16)</f>
        <v/>
      </c>
      <c r="CU8" s="8" t="str">
        <f>IF(pivot!CU16="","",pivot!CU16)</f>
        <v/>
      </c>
      <c r="CV8" s="8" t="str">
        <f>IF(pivot!CV16="","",pivot!CV16)</f>
        <v/>
      </c>
      <c r="CW8" s="8" t="str">
        <f>IF(pivot!CW16="","",pivot!CW16)</f>
        <v/>
      </c>
      <c r="CX8" s="8" t="str">
        <f>IF(pivot!CX16="","",pivot!CX16)</f>
        <v/>
      </c>
      <c r="CY8" s="8" t="str">
        <f>IF(pivot!CY16="","",pivot!CY16)</f>
        <v/>
      </c>
      <c r="CZ8" s="8" t="str">
        <f>IF(pivot!CZ16="","",pivot!CZ16)</f>
        <v/>
      </c>
      <c r="DA8" s="8" t="str">
        <f>IF(pivot!DA16="","",pivot!DA16)</f>
        <v/>
      </c>
      <c r="DB8" s="8" t="str">
        <f>IF(pivot!DB16="","",pivot!DB16)</f>
        <v/>
      </c>
      <c r="DC8" s="8" t="str">
        <f>IF(pivot!DC16="","",pivot!DC16)</f>
        <v/>
      </c>
      <c r="DD8" s="8" t="str">
        <f>IF(pivot!DD16="","",pivot!DD16)</f>
        <v/>
      </c>
      <c r="DE8" s="8" t="str">
        <f>IF(pivot!DE16="","",pivot!DE16)</f>
        <v/>
      </c>
      <c r="DF8" s="8" t="str">
        <f>IF(pivot!DF16="","",pivot!DF16)</f>
        <v/>
      </c>
      <c r="DG8" s="8" t="str">
        <f>IF(pivot!DG16="","",pivot!DG16)</f>
        <v/>
      </c>
      <c r="DH8" s="8" t="str">
        <f>IF(pivot!DH16="","",pivot!DH16)</f>
        <v/>
      </c>
      <c r="DI8" s="8" t="str">
        <f>IF(pivot!DI16="","",pivot!DI16)</f>
        <v/>
      </c>
      <c r="DJ8" s="8" t="str">
        <f>IF(pivot!DJ16="","",pivot!DJ16)</f>
        <v/>
      </c>
      <c r="DK8" s="8" t="str">
        <f>IF(pivot!DK16="","",pivot!DK16)</f>
        <v/>
      </c>
      <c r="DL8" s="8" t="str">
        <f>IF(pivot!DL16="","",pivot!DL16)</f>
        <v/>
      </c>
      <c r="DM8" s="8" t="str">
        <f>IF(pivot!DM16="","",pivot!DM16)</f>
        <v/>
      </c>
      <c r="DN8" s="8" t="str">
        <f>IF(pivot!DN16="","",pivot!DN16)</f>
        <v/>
      </c>
      <c r="DO8" s="8" t="str">
        <f>IF(pivot!DO16="","",pivot!DO16)</f>
        <v/>
      </c>
      <c r="DP8" s="8" t="str">
        <f>IF(pivot!DP16="","",pivot!DP16)</f>
        <v/>
      </c>
      <c r="DQ8" s="8" t="str">
        <f>IF(pivot!DQ16="","",pivot!DQ16)</f>
        <v/>
      </c>
      <c r="DR8" s="8" t="str">
        <f>IF(pivot!DR16="","",pivot!DR16)</f>
        <v/>
      </c>
      <c r="DS8" s="8" t="str">
        <f>IF(pivot!DS16="","",pivot!DS16)</f>
        <v/>
      </c>
      <c r="DT8" s="8" t="str">
        <f>IF(pivot!DT16="","",pivot!DT16)</f>
        <v/>
      </c>
      <c r="DU8" s="8" t="str">
        <f>IF(pivot!DU16="","",pivot!DU16)</f>
        <v/>
      </c>
      <c r="DV8" s="8" t="str">
        <f>IF(pivot!DV16="","",pivot!DV16)</f>
        <v/>
      </c>
      <c r="DW8" s="8" t="str">
        <f>IF(pivot!DW16="","",pivot!DW16)</f>
        <v/>
      </c>
      <c r="DX8" s="8" t="str">
        <f>IF(pivot!DX16="","",pivot!DX16)</f>
        <v/>
      </c>
      <c r="DY8" s="8" t="str">
        <f>IF(pivot!DY16="","",pivot!DY16)</f>
        <v/>
      </c>
      <c r="DZ8" s="8" t="str">
        <f>IF(pivot!DZ16="","",pivot!DZ16)</f>
        <v/>
      </c>
      <c r="EA8" s="8" t="str">
        <f>IF(pivot!EA16="","",pivot!EA16)</f>
        <v/>
      </c>
      <c r="EB8" s="8" t="str">
        <f>IF(pivot!EB16="","",pivot!EB16)</f>
        <v/>
      </c>
      <c r="EC8" s="8" t="str">
        <f>IF(pivot!EC16="","",pivot!EC16)</f>
        <v/>
      </c>
      <c r="ED8" s="8" t="str">
        <f>IF(pivot!ED16="","",pivot!ED16)</f>
        <v/>
      </c>
      <c r="EE8" s="8" t="str">
        <f>IF(pivot!EE16="","",pivot!EE16)</f>
        <v/>
      </c>
      <c r="EF8" s="8" t="str">
        <f>IF(pivot!EF16="","",pivot!EF16)</f>
        <v/>
      </c>
      <c r="EG8" s="8" t="str">
        <f>IF(pivot!EG16="","",pivot!EG16)</f>
        <v/>
      </c>
      <c r="EH8" s="8" t="str">
        <f>IF(pivot!EH16="","",pivot!EH16)</f>
        <v/>
      </c>
      <c r="EI8" s="8" t="str">
        <f>IF(pivot!EI16="","",pivot!EI16)</f>
        <v/>
      </c>
      <c r="EJ8" s="8" t="str">
        <f>IF(pivot!EJ16="","",pivot!EJ16)</f>
        <v/>
      </c>
      <c r="EK8" s="8" t="str">
        <f>IF(pivot!EK16="","",pivot!EK16)</f>
        <v/>
      </c>
      <c r="EL8" s="8" t="str">
        <f>IF(pivot!EL16="","",pivot!EL16)</f>
        <v/>
      </c>
      <c r="EM8" s="8" t="str">
        <f>IF(pivot!EM16="","",pivot!EM16)</f>
        <v/>
      </c>
      <c r="EN8" s="8" t="str">
        <f>IF(pivot!EN16="","",pivot!EN16)</f>
        <v/>
      </c>
      <c r="EO8" s="8" t="str">
        <f>IF(pivot!EO16="","",pivot!EO16)</f>
        <v/>
      </c>
      <c r="EP8" s="8" t="str">
        <f>IF(pivot!EP16="","",pivot!EP16)</f>
        <v/>
      </c>
      <c r="EQ8" s="8" t="str">
        <f>IF(pivot!EQ16="","",pivot!EQ16)</f>
        <v/>
      </c>
      <c r="ER8" s="8" t="str">
        <f>IF(pivot!ER16="","",pivot!ER16)</f>
        <v/>
      </c>
      <c r="ES8" s="8" t="str">
        <f>IF(pivot!ES16="","",pivot!ES16)</f>
        <v/>
      </c>
      <c r="ET8" s="8" t="str">
        <f>IF(pivot!ET16="","",pivot!ET16)</f>
        <v/>
      </c>
      <c r="EU8" s="8" t="str">
        <f>IF(pivot!EU16="","",pivot!EU16)</f>
        <v/>
      </c>
      <c r="EV8" s="8" t="str">
        <f>IF(pivot!EV16="","",pivot!EV16)</f>
        <v/>
      </c>
      <c r="EW8" s="8" t="str">
        <f>IF(pivot!EW16="","",pivot!EW16)</f>
        <v/>
      </c>
      <c r="EX8" s="8" t="str">
        <f>IF(pivot!EX16="","",pivot!EX16)</f>
        <v/>
      </c>
      <c r="EY8" s="8" t="str">
        <f>IF(pivot!EY16="","",pivot!EY16)</f>
        <v/>
      </c>
      <c r="EZ8" s="8" t="str">
        <f>IF(pivot!EZ16="","",pivot!EZ16)</f>
        <v/>
      </c>
      <c r="FA8" s="8" t="str">
        <f>IF(pivot!FA16="","",pivot!FA16)</f>
        <v/>
      </c>
      <c r="FB8" s="8" t="str">
        <f>IF(pivot!FB16="","",pivot!FB16)</f>
        <v/>
      </c>
      <c r="FC8" s="8" t="str">
        <f>IF(pivot!FC16="","",pivot!FC16)</f>
        <v/>
      </c>
      <c r="FD8" s="8" t="str">
        <f>IF(pivot!FD16="","",pivot!FD16)</f>
        <v/>
      </c>
      <c r="FE8" s="8" t="str">
        <f>IF(pivot!FE16="","",pivot!FE16)</f>
        <v/>
      </c>
      <c r="FF8" s="8" t="str">
        <f>IF(pivot!FF16="","",pivot!FF16)</f>
        <v/>
      </c>
      <c r="FG8" s="8" t="str">
        <f>IF(pivot!FG16="","",pivot!FG16)</f>
        <v/>
      </c>
      <c r="FH8" s="8" t="str">
        <f>IF(pivot!FH16="","",pivot!FH16)</f>
        <v/>
      </c>
      <c r="FI8" s="8" t="str">
        <f>IF(pivot!FI16="","",pivot!FI16)</f>
        <v/>
      </c>
      <c r="FJ8" s="8" t="str">
        <f>IF(pivot!FJ16="","",pivot!FJ16)</f>
        <v/>
      </c>
      <c r="FK8" s="8" t="str">
        <f>IF(pivot!FK16="","",pivot!FK16)</f>
        <v/>
      </c>
      <c r="FL8" s="8" t="str">
        <f>IF(pivot!FL16="","",pivot!FL16)</f>
        <v/>
      </c>
      <c r="FM8" s="8" t="str">
        <f>IF(pivot!FM16="","",pivot!FM16)</f>
        <v/>
      </c>
      <c r="FN8" s="8" t="str">
        <f>IF(pivot!FN16="","",pivot!FN16)</f>
        <v/>
      </c>
      <c r="FO8" s="8" t="str">
        <f>IF(pivot!FO16="","",pivot!FO16)</f>
        <v/>
      </c>
      <c r="FP8" s="8" t="str">
        <f>IF(pivot!FP16="","",pivot!FP16)</f>
        <v/>
      </c>
      <c r="FQ8" s="8" t="str">
        <f>IF(pivot!FQ16="","",pivot!FQ16)</f>
        <v/>
      </c>
      <c r="FR8" s="8" t="str">
        <f>IF(pivot!FR16="","",pivot!FR16)</f>
        <v/>
      </c>
      <c r="FS8" s="8" t="str">
        <f>IF(pivot!FS16="","",pivot!FS16)</f>
        <v/>
      </c>
      <c r="FT8" s="8" t="str">
        <f>IF(pivot!FT16="","",pivot!FT16)</f>
        <v/>
      </c>
      <c r="FU8" s="8" t="str">
        <f>IF(pivot!FU16="","",pivot!FU16)</f>
        <v/>
      </c>
      <c r="FV8" s="8" t="str">
        <f>IF(pivot!FV16="","",pivot!FV16)</f>
        <v/>
      </c>
      <c r="FW8" s="8" t="str">
        <f>IF(pivot!FW16="","",pivot!FW16)</f>
        <v/>
      </c>
      <c r="FX8" s="8" t="str">
        <f>IF(pivot!FX16="","",pivot!FX16)</f>
        <v/>
      </c>
      <c r="FY8" s="8" t="str">
        <f>IF(pivot!FY16="","",pivot!FY16)</f>
        <v/>
      </c>
      <c r="FZ8" s="8" t="str">
        <f>IF(pivot!FZ16="","",pivot!FZ16)</f>
        <v/>
      </c>
      <c r="GA8" s="8" t="str">
        <f>IF(pivot!GA16="","",pivot!GA16)</f>
        <v/>
      </c>
      <c r="GB8" s="8" t="str">
        <f>IF(pivot!GB16="","",pivot!GB16)</f>
        <v/>
      </c>
      <c r="GC8" s="8" t="str">
        <f>IF(pivot!GC16="","",pivot!GC16)</f>
        <v/>
      </c>
      <c r="GD8" s="8" t="str">
        <f>IF(pivot!GD16="","",pivot!GD16)</f>
        <v/>
      </c>
      <c r="GE8" s="8" t="str">
        <f>IF(pivot!GE16="","",pivot!GE16)</f>
        <v/>
      </c>
      <c r="GF8" s="8" t="str">
        <f>IF(pivot!GF16="","",pivot!GF16)</f>
        <v/>
      </c>
      <c r="GG8" s="8" t="str">
        <f>IF(pivot!GG16="","",pivot!GG16)</f>
        <v/>
      </c>
      <c r="GH8" s="8" t="str">
        <f>IF(pivot!GH16="","",pivot!GH16)</f>
        <v/>
      </c>
      <c r="GI8" s="8" t="str">
        <f>IF(pivot!GI16="","",pivot!GI16)</f>
        <v/>
      </c>
      <c r="GJ8" s="8" t="str">
        <f>IF(pivot!GJ16="","",pivot!GJ16)</f>
        <v/>
      </c>
      <c r="GK8" s="8" t="str">
        <f>IF(pivot!GK16="","",pivot!GK16)</f>
        <v/>
      </c>
      <c r="GL8" s="8" t="str">
        <f>IF(pivot!GL16="","",pivot!GL16)</f>
        <v/>
      </c>
      <c r="GM8" s="8" t="str">
        <f>IF(pivot!GM16="","",pivot!GM16)</f>
        <v/>
      </c>
      <c r="GN8" s="8" t="str">
        <f>IF(pivot!GN16="","",pivot!GN16)</f>
        <v/>
      </c>
      <c r="GO8" s="8" t="str">
        <f>IF(pivot!GO16="","",pivot!GO16)</f>
        <v/>
      </c>
      <c r="GP8" s="8" t="str">
        <f>IF(pivot!GP16="","",pivot!GP16)</f>
        <v/>
      </c>
      <c r="GQ8" s="8" t="str">
        <f>IF(pivot!GQ16="","",pivot!GQ16)</f>
        <v/>
      </c>
      <c r="GR8" s="8" t="str">
        <f>IF(pivot!GR16="","",pivot!GR16)</f>
        <v/>
      </c>
      <c r="GS8" s="8" t="str">
        <f>IF(pivot!GS16="","",pivot!GS16)</f>
        <v/>
      </c>
      <c r="GT8" s="8" t="str">
        <f>IF(pivot!GT16="","",pivot!GT16)</f>
        <v/>
      </c>
      <c r="GU8" s="8" t="str">
        <f>IF(pivot!GU16="","",pivot!GU16)</f>
        <v/>
      </c>
      <c r="GV8" s="8" t="str">
        <f>IF(pivot!GV16="","",pivot!GV16)</f>
        <v/>
      </c>
      <c r="GW8" s="8" t="str">
        <f>IF(pivot!GW16="","",pivot!GW16)</f>
        <v/>
      </c>
      <c r="GX8" s="8" t="str">
        <f>IF(pivot!GX16="","",pivot!GX16)</f>
        <v/>
      </c>
      <c r="GY8" s="8" t="str">
        <f>IF(pivot!GY16="","",pivot!GY16)</f>
        <v/>
      </c>
      <c r="GZ8" s="8" t="str">
        <f>IF(pivot!GZ16="","",pivot!GZ16)</f>
        <v/>
      </c>
      <c r="HA8" s="8" t="str">
        <f>IF(pivot!HA16="","",pivot!HA16)</f>
        <v/>
      </c>
      <c r="HB8" s="8" t="str">
        <f>IF(pivot!HB16="","",pivot!HB16)</f>
        <v/>
      </c>
      <c r="HC8" s="8" t="str">
        <f>IF(pivot!HC16="","",pivot!HC16)</f>
        <v/>
      </c>
      <c r="HD8" s="8" t="str">
        <f>IF(pivot!HD16="","",pivot!HD16)</f>
        <v/>
      </c>
      <c r="HE8" s="8" t="str">
        <f>IF(pivot!HE16="","",pivot!HE16)</f>
        <v/>
      </c>
      <c r="HF8" s="8" t="str">
        <f>IF(pivot!HF16="","",pivot!HF16)</f>
        <v/>
      </c>
      <c r="HG8" s="8" t="str">
        <f>IF(pivot!HG16="","",pivot!HG16)</f>
        <v/>
      </c>
      <c r="HH8" s="8" t="str">
        <f>IF(pivot!HH16="","",pivot!HH16)</f>
        <v/>
      </c>
      <c r="HI8" s="8" t="str">
        <f>IF(pivot!HI16="","",pivot!HI16)</f>
        <v/>
      </c>
      <c r="HJ8" s="8" t="str">
        <f>IF(pivot!HJ16="","",pivot!HJ16)</f>
        <v/>
      </c>
      <c r="HK8" s="8" t="str">
        <f>IF(pivot!HK16="","",pivot!HK16)</f>
        <v/>
      </c>
      <c r="HL8" s="8" t="str">
        <f>IF(pivot!HL16="","",pivot!HL16)</f>
        <v/>
      </c>
      <c r="HM8" s="8" t="str">
        <f>IF(pivot!HM16="","",pivot!HM16)</f>
        <v/>
      </c>
      <c r="HN8" s="8" t="str">
        <f>IF(pivot!HN16="","",pivot!HN16)</f>
        <v/>
      </c>
      <c r="HO8" s="8" t="str">
        <f>IF(pivot!HO16="","",pivot!HO16)</f>
        <v/>
      </c>
      <c r="HP8" s="8" t="str">
        <f>IF(pivot!HP16="","",pivot!HP16)</f>
        <v/>
      </c>
      <c r="HQ8" s="8" t="str">
        <f>IF(pivot!HQ16="","",pivot!HQ16)</f>
        <v/>
      </c>
      <c r="HR8" s="8" t="str">
        <f>IF(pivot!HR16="","",pivot!HR16)</f>
        <v/>
      </c>
      <c r="HS8" s="8" t="str">
        <f>IF(pivot!HS16="","",pivot!HS16)</f>
        <v/>
      </c>
      <c r="HT8" s="8" t="str">
        <f>IF(pivot!HT16="","",pivot!HT16)</f>
        <v/>
      </c>
      <c r="HU8" s="8" t="str">
        <f>IF(pivot!HU16="","",pivot!HU16)</f>
        <v/>
      </c>
      <c r="HV8" s="8" t="str">
        <f>IF(pivot!HV16="","",pivot!HV16)</f>
        <v/>
      </c>
      <c r="HW8" s="8" t="str">
        <f>IF(pivot!HW16="","",pivot!HW16)</f>
        <v/>
      </c>
      <c r="HX8" s="8" t="str">
        <f>IF(pivot!HX16="","",pivot!HX16)</f>
        <v/>
      </c>
      <c r="HY8" s="8" t="str">
        <f>IF(pivot!HY16="","",pivot!HY16)</f>
        <v/>
      </c>
      <c r="HZ8" s="8" t="str">
        <f>IF(pivot!HZ16="","",pivot!HZ16)</f>
        <v/>
      </c>
      <c r="IA8" s="8" t="str">
        <f>IF(pivot!IA16="","",pivot!IA16)</f>
        <v/>
      </c>
      <c r="IB8" s="8" t="str">
        <f>IF(pivot!IB16="","",pivot!IB16)</f>
        <v/>
      </c>
      <c r="IC8" s="8" t="str">
        <f>IF(pivot!IC16="","",pivot!IC16)</f>
        <v/>
      </c>
      <c r="ID8" s="8" t="str">
        <f>IF(pivot!ID16="","",pivot!ID16)</f>
        <v/>
      </c>
      <c r="IE8" s="8" t="str">
        <f>IF(pivot!IE16="","",pivot!IE16)</f>
        <v/>
      </c>
      <c r="IF8" s="8" t="str">
        <f>IF(pivot!IF16="","",pivot!IF16)</f>
        <v/>
      </c>
      <c r="IG8" s="8" t="str">
        <f>IF(pivot!IG16="","",pivot!IG16)</f>
        <v/>
      </c>
      <c r="IH8" s="8" t="str">
        <f>IF(pivot!IH16="","",pivot!IH16)</f>
        <v/>
      </c>
      <c r="II8" s="8" t="str">
        <f>IF(pivot!II16="","",pivot!II16)</f>
        <v/>
      </c>
      <c r="IJ8" s="8" t="str">
        <f>IF(pivot!IJ16="","",pivot!IJ16)</f>
        <v/>
      </c>
      <c r="IK8" s="8" t="str">
        <f>IF(pivot!IK16="","",pivot!IK16)</f>
        <v/>
      </c>
      <c r="IL8" s="8" t="str">
        <f>IF(pivot!IL16="","",pivot!IL16)</f>
        <v/>
      </c>
      <c r="IM8" s="8" t="str">
        <f>IF(pivot!IM16="","",pivot!IM16)</f>
        <v/>
      </c>
      <c r="IN8" s="8" t="str">
        <f>IF(pivot!IN16="","",pivot!IN16)</f>
        <v/>
      </c>
      <c r="IO8" s="8" t="str">
        <f>IF(pivot!IO16="","",pivot!IO16)</f>
        <v/>
      </c>
      <c r="IP8" s="8" t="str">
        <f>IF(pivot!IP16="","",pivot!IP16)</f>
        <v/>
      </c>
      <c r="IQ8" s="8" t="str">
        <f>IF(pivot!IQ16="","",pivot!IQ16)</f>
        <v/>
      </c>
      <c r="IR8" s="8" t="str">
        <f>IF(pivot!IR16="","",pivot!IR16)</f>
        <v/>
      </c>
      <c r="IS8" s="8" t="str">
        <f>IF(pivot!IS16="","",pivot!IS16)</f>
        <v/>
      </c>
      <c r="IT8" s="8" t="str">
        <f>IF(pivot!IT16="","",pivot!IT16)</f>
        <v/>
      </c>
      <c r="IU8" s="8" t="str">
        <f>IF(pivot!IU16="","",pivot!IU16)</f>
        <v/>
      </c>
      <c r="IV8" s="8" t="str">
        <f>IF(pivot!IV16="","",pivot!IV16)</f>
        <v/>
      </c>
      <c r="IW8" s="8" t="str">
        <f>IF(pivot!IW16="","",pivot!IW16)</f>
        <v/>
      </c>
      <c r="IX8" s="8" t="str">
        <f>IF(pivot!IX16="","",pivot!IX16)</f>
        <v/>
      </c>
      <c r="IY8" s="8" t="str">
        <f>IF(pivot!IY16="","",pivot!IY16)</f>
        <v/>
      </c>
      <c r="IZ8" s="8" t="str">
        <f>IF(pivot!IZ16="","",pivot!IZ16)</f>
        <v/>
      </c>
      <c r="JA8" s="8" t="str">
        <f>IF(pivot!JA16="","",pivot!JA16)</f>
        <v/>
      </c>
      <c r="JB8" s="8" t="str">
        <f>IF(pivot!JB16="","",pivot!JB16)</f>
        <v/>
      </c>
      <c r="JC8" s="8" t="str">
        <f>IF(pivot!JC16="","",pivot!JC16)</f>
        <v/>
      </c>
      <c r="JD8" s="8" t="str">
        <f>IF(pivot!JD16="","",pivot!JD16)</f>
        <v/>
      </c>
      <c r="JE8" s="8" t="str">
        <f>IF(pivot!JE16="","",pivot!JE16)</f>
        <v/>
      </c>
      <c r="JF8" s="8" t="str">
        <f>IF(pivot!JF16="","",pivot!JF16)</f>
        <v/>
      </c>
      <c r="JG8" s="8" t="str">
        <f>IF(pivot!JG16="","",pivot!JG16)</f>
        <v/>
      </c>
      <c r="JH8" s="8" t="str">
        <f>IF(pivot!JH16="","",pivot!JH16)</f>
        <v/>
      </c>
      <c r="JI8" s="8" t="str">
        <f>IF(pivot!JI16="","",pivot!JI16)</f>
        <v/>
      </c>
      <c r="JJ8" s="8" t="str">
        <f>IF(pivot!JJ16="","",pivot!JJ16)</f>
        <v/>
      </c>
      <c r="JK8" s="8" t="str">
        <f>IF(pivot!JK16="","",pivot!JK16)</f>
        <v/>
      </c>
      <c r="JL8" s="8" t="str">
        <f>IF(pivot!JL16="","",pivot!JL16)</f>
        <v/>
      </c>
      <c r="JM8" s="8" t="str">
        <f>IF(pivot!JM16="","",pivot!JM16)</f>
        <v/>
      </c>
      <c r="JN8" s="8" t="str">
        <f>IF(pivot!JN16="","",pivot!JN16)</f>
        <v/>
      </c>
      <c r="JO8" s="8" t="str">
        <f>IF(pivot!JO16="","",pivot!JO16)</f>
        <v/>
      </c>
      <c r="JP8" s="8" t="str">
        <f>IF(pivot!JP16="","",pivot!JP16)</f>
        <v/>
      </c>
      <c r="JQ8" s="8" t="str">
        <f>IF(pivot!JQ16="","",pivot!JQ16)</f>
        <v/>
      </c>
      <c r="JR8" s="8" t="str">
        <f>IF(pivot!JR16="","",pivot!JR16)</f>
        <v/>
      </c>
      <c r="JS8" s="8" t="str">
        <f>IF(pivot!JS16="","",pivot!JS16)</f>
        <v/>
      </c>
      <c r="JT8" s="8" t="str">
        <f>IF(pivot!JT16="","",pivot!JT16)</f>
        <v/>
      </c>
      <c r="JU8" s="8" t="str">
        <f>IF(pivot!JU16="","",pivot!JU16)</f>
        <v/>
      </c>
      <c r="JV8" s="8" t="str">
        <f>IF(pivot!JV16="","",pivot!JV16)</f>
        <v/>
      </c>
      <c r="JW8" s="8" t="str">
        <f>IF(pivot!JW16="","",pivot!JW16)</f>
        <v/>
      </c>
      <c r="JX8" s="8" t="str">
        <f>IF(pivot!JX16="","",pivot!JX16)</f>
        <v/>
      </c>
      <c r="JY8" s="8" t="str">
        <f>IF(pivot!JY16="","",pivot!JY16)</f>
        <v/>
      </c>
      <c r="JZ8" s="8" t="str">
        <f>IF(pivot!JZ16="","",pivot!JZ16)</f>
        <v/>
      </c>
      <c r="KA8" s="8" t="str">
        <f>IF(pivot!KA16="","",pivot!KA16)</f>
        <v/>
      </c>
      <c r="KB8" s="8" t="str">
        <f>IF(pivot!KB16="","",pivot!KB16)</f>
        <v/>
      </c>
      <c r="KC8" s="8" t="str">
        <f>IF(pivot!KC16="","",pivot!KC16)</f>
        <v/>
      </c>
      <c r="KD8" s="8" t="str">
        <f>IF(pivot!KD16="","",pivot!KD16)</f>
        <v/>
      </c>
      <c r="KE8" s="8" t="str">
        <f>IF(pivot!KE16="","",pivot!KE16)</f>
        <v/>
      </c>
      <c r="KF8" s="8" t="str">
        <f>IF(pivot!KF16="","",pivot!KF16)</f>
        <v/>
      </c>
      <c r="KG8" s="8" t="str">
        <f>IF(pivot!KG16="","",pivot!KG16)</f>
        <v/>
      </c>
      <c r="KH8" s="8" t="str">
        <f>IF(pivot!KH16="","",pivot!KH16)</f>
        <v/>
      </c>
      <c r="KI8" s="8" t="str">
        <f>IF(pivot!KI16="","",pivot!KI16)</f>
        <v/>
      </c>
      <c r="KJ8" s="8" t="str">
        <f>IF(pivot!KJ16="","",pivot!KJ16)</f>
        <v/>
      </c>
      <c r="KK8" s="8" t="str">
        <f>IF(pivot!KK16="","",pivot!KK16)</f>
        <v/>
      </c>
      <c r="KL8" s="8" t="str">
        <f>IF(pivot!KL16="","",pivot!KL16)</f>
        <v/>
      </c>
      <c r="KM8" s="8" t="str">
        <f>IF(pivot!KM16="","",pivot!KM16)</f>
        <v/>
      </c>
      <c r="KN8" s="8" t="str">
        <f>IF(pivot!KN16="","",pivot!KN16)</f>
        <v/>
      </c>
      <c r="KO8" s="8" t="str">
        <f>IF(pivot!KO16="","",pivot!KO16)</f>
        <v/>
      </c>
      <c r="KP8" s="8" t="str">
        <f>IF(pivot!KP16="","",pivot!KP16)</f>
        <v/>
      </c>
      <c r="KQ8" s="8" t="str">
        <f>IF(pivot!KQ16="","",pivot!KQ16)</f>
        <v/>
      </c>
      <c r="KR8" s="8" t="str">
        <f>IF(pivot!KR16="","",pivot!KR16)</f>
        <v/>
      </c>
      <c r="KS8" s="8" t="str">
        <f>IF(pivot!KS16="","",pivot!KS16)</f>
        <v/>
      </c>
      <c r="KT8" s="8" t="str">
        <f>IF(pivot!KT16="","",pivot!KT16)</f>
        <v/>
      </c>
      <c r="KU8" s="8" t="str">
        <f>IF(pivot!KU16="","",pivot!KU16)</f>
        <v/>
      </c>
      <c r="KV8" s="8" t="str">
        <f>IF(pivot!KV16="","",pivot!KV16)</f>
        <v/>
      </c>
      <c r="KW8" s="8" t="str">
        <f>IF(pivot!KW16="","",pivot!KW16)</f>
        <v/>
      </c>
      <c r="KX8" s="8" t="str">
        <f>IF(pivot!KX16="","",pivot!KX16)</f>
        <v/>
      </c>
      <c r="KY8" s="8" t="str">
        <f>IF(pivot!KY16="","",pivot!KY16)</f>
        <v/>
      </c>
      <c r="KZ8" s="8" t="str">
        <f>IF(pivot!KZ16="","",pivot!KZ16)</f>
        <v/>
      </c>
      <c r="LA8" s="8" t="str">
        <f>IF(pivot!LA16="","",pivot!LA16)</f>
        <v/>
      </c>
      <c r="LB8" s="8" t="str">
        <f>IF(pivot!LB16="","",pivot!LB16)</f>
        <v/>
      </c>
      <c r="LC8" s="8" t="str">
        <f>IF(pivot!LC16="","",pivot!LC16)</f>
        <v/>
      </c>
      <c r="LD8" s="8" t="str">
        <f>IF(pivot!LD16="","",pivot!LD16)</f>
        <v/>
      </c>
      <c r="LE8" s="8" t="str">
        <f>IF(pivot!LE16="","",pivot!LE16)</f>
        <v/>
      </c>
      <c r="LF8" s="8" t="str">
        <f>IF(pivot!LF16="","",pivot!LF16)</f>
        <v/>
      </c>
      <c r="LG8" s="8" t="str">
        <f>IF(pivot!LG16="","",pivot!LG16)</f>
        <v/>
      </c>
      <c r="LH8" s="8" t="str">
        <f>IF(pivot!LH16="","",pivot!LH16)</f>
        <v/>
      </c>
      <c r="LI8" s="8" t="str">
        <f>IF(pivot!LI16="","",pivot!LI16)</f>
        <v/>
      </c>
      <c r="LJ8" s="8" t="str">
        <f>IF(pivot!LJ16="","",pivot!LJ16)</f>
        <v/>
      </c>
      <c r="LK8" s="8" t="str">
        <f>IF(pivot!LK16="","",pivot!LK16)</f>
        <v/>
      </c>
      <c r="LL8" s="8" t="str">
        <f>IF(pivot!LL16="","",pivot!LL16)</f>
        <v/>
      </c>
      <c r="LM8" s="8" t="str">
        <f>IF(pivot!LM16="","",pivot!LM16)</f>
        <v/>
      </c>
      <c r="LN8" s="8" t="str">
        <f>IF(pivot!LN16="","",pivot!LN16)</f>
        <v/>
      </c>
      <c r="LO8" s="8" t="str">
        <f>IF(pivot!LO16="","",pivot!LO16)</f>
        <v/>
      </c>
      <c r="LP8" s="8" t="str">
        <f>IF(pivot!LP16="","",pivot!LP16)</f>
        <v/>
      </c>
      <c r="LQ8" s="8" t="str">
        <f>IF(pivot!LQ16="","",pivot!LQ16)</f>
        <v/>
      </c>
      <c r="LR8" s="8" t="str">
        <f>IF(pivot!LR16="","",pivot!LR16)</f>
        <v/>
      </c>
      <c r="LS8" s="8" t="str">
        <f>IF(pivot!LS16="","",pivot!LS16)</f>
        <v/>
      </c>
      <c r="LT8" s="8" t="str">
        <f>IF(pivot!LT16="","",pivot!LT16)</f>
        <v/>
      </c>
      <c r="LU8" s="8" t="str">
        <f>IF(pivot!LU16="","",pivot!LU16)</f>
        <v/>
      </c>
      <c r="LV8" s="8" t="str">
        <f>IF(pivot!LV16="","",pivot!LV16)</f>
        <v/>
      </c>
      <c r="LW8" s="8" t="str">
        <f>IF(pivot!LW16="","",pivot!LW16)</f>
        <v/>
      </c>
      <c r="LX8" s="8" t="str">
        <f>IF(pivot!LX16="","",pivot!LX16)</f>
        <v/>
      </c>
      <c r="LY8" s="8" t="str">
        <f>IF(pivot!LY16="","",pivot!LY16)</f>
        <v/>
      </c>
      <c r="LZ8" s="8" t="str">
        <f>IF(pivot!LZ16="","",pivot!LZ16)</f>
        <v/>
      </c>
      <c r="MA8" s="8" t="str">
        <f>IF(pivot!MA16="","",pivot!MA16)</f>
        <v/>
      </c>
      <c r="MB8" s="8" t="str">
        <f>IF(pivot!MB16="","",pivot!MB16)</f>
        <v/>
      </c>
      <c r="MC8" s="8" t="str">
        <f>IF(pivot!MC16="","",pivot!MC16)</f>
        <v/>
      </c>
      <c r="MD8" s="8" t="str">
        <f>IF(pivot!MD16="","",pivot!MD16)</f>
        <v/>
      </c>
      <c r="ME8" s="8" t="str">
        <f>IF(pivot!ME16="","",pivot!ME16)</f>
        <v/>
      </c>
      <c r="MF8" s="8" t="str">
        <f>IF(pivot!MF16="","",pivot!MF16)</f>
        <v/>
      </c>
      <c r="MG8" s="8" t="str">
        <f>IF(pivot!MG16="","",pivot!MG16)</f>
        <v/>
      </c>
      <c r="MH8" s="8" t="str">
        <f>IF(pivot!MH16="","",pivot!MH16)</f>
        <v/>
      </c>
      <c r="MI8" s="8" t="str">
        <f>IF(pivot!MI16="","",pivot!MI16)</f>
        <v/>
      </c>
      <c r="MJ8" s="8" t="str">
        <f>IF(pivot!MJ16="","",pivot!MJ16)</f>
        <v/>
      </c>
      <c r="MK8" s="8" t="str">
        <f>IF(pivot!MK16="","",pivot!MK16)</f>
        <v/>
      </c>
      <c r="ML8" s="8" t="str">
        <f>IF(pivot!ML16="","",pivot!ML16)</f>
        <v/>
      </c>
      <c r="MM8" s="8" t="str">
        <f>IF(pivot!MM16="","",pivot!MM16)</f>
        <v/>
      </c>
      <c r="MN8" s="8" t="str">
        <f>IF(pivot!MN16="","",pivot!MN16)</f>
        <v/>
      </c>
      <c r="MO8" s="8" t="str">
        <f>IF(pivot!MO16="","",pivot!MO16)</f>
        <v/>
      </c>
      <c r="MP8" s="8" t="str">
        <f>IF(pivot!MP16="","",pivot!MP16)</f>
        <v/>
      </c>
      <c r="MQ8" s="8" t="str">
        <f>IF(pivot!MQ16="","",pivot!MQ16)</f>
        <v/>
      </c>
      <c r="MR8" s="8" t="str">
        <f>IF(pivot!MR16="","",pivot!MR16)</f>
        <v/>
      </c>
      <c r="MS8" s="8" t="str">
        <f>IF(pivot!MS16="","",pivot!MS16)</f>
        <v/>
      </c>
      <c r="MT8" s="8" t="str">
        <f>IF(pivot!MT16="","",pivot!MT16)</f>
        <v/>
      </c>
      <c r="MU8" s="8" t="str">
        <f>IF(pivot!MU16="","",pivot!MU16)</f>
        <v/>
      </c>
      <c r="MV8" s="8" t="str">
        <f>IF(pivot!MV16="","",pivot!MV16)</f>
        <v/>
      </c>
      <c r="MW8" s="8" t="str">
        <f>IF(pivot!MW16="","",pivot!MW16)</f>
        <v/>
      </c>
      <c r="MX8" s="8" t="str">
        <f>IF(pivot!MX16="","",pivot!MX16)</f>
        <v/>
      </c>
      <c r="MY8" s="8" t="str">
        <f>IF(pivot!MY16="","",pivot!MY16)</f>
        <v/>
      </c>
      <c r="MZ8" s="8" t="str">
        <f>IF(pivot!MZ16="","",pivot!MZ16)</f>
        <v/>
      </c>
      <c r="NA8" s="8" t="str">
        <f>IF(pivot!NA16="","",pivot!NA16)</f>
        <v/>
      </c>
      <c r="NB8" s="8" t="str">
        <f>IF(pivot!NB16="","",pivot!NB16)</f>
        <v/>
      </c>
      <c r="NC8" s="8" t="str">
        <f>IF(pivot!NC16="","",pivot!NC16)</f>
        <v/>
      </c>
      <c r="ND8" s="8" t="str">
        <f>IF(pivot!ND16="","",pivot!ND16)</f>
        <v/>
      </c>
      <c r="NE8" s="8" t="str">
        <f>IF(pivot!NE16="","",pivot!NE16)</f>
        <v/>
      </c>
      <c r="NF8" s="8" t="str">
        <f>IF(pivot!NF16="","",pivot!NF16)</f>
        <v/>
      </c>
      <c r="NG8" s="8" t="str">
        <f>IF(pivot!NG16="","",pivot!NG16)</f>
        <v/>
      </c>
      <c r="NH8" s="8" t="str">
        <f>IF(pivot!NH16="","",pivot!NH16)</f>
        <v/>
      </c>
      <c r="NI8" s="8" t="str">
        <f>IF(pivot!NI16="","",pivot!NI16)</f>
        <v/>
      </c>
      <c r="NJ8" s="8" t="str">
        <f>IF(pivot!NJ16="","",pivot!NJ16)</f>
        <v/>
      </c>
      <c r="NK8" s="8" t="str">
        <f>IF(pivot!NK16="","",pivot!NK16)</f>
        <v/>
      </c>
      <c r="NL8" s="8" t="str">
        <f>IF(pivot!NL16="","",pivot!NL16)</f>
        <v/>
      </c>
      <c r="NM8" s="8" t="str">
        <f>IF(pivot!NM16="","",pivot!NM16)</f>
        <v/>
      </c>
      <c r="NN8" s="8" t="str">
        <f>IF(pivot!NN16="","",pivot!NN16)</f>
        <v/>
      </c>
      <c r="NO8" s="8" t="str">
        <f>IF(pivot!NO16="","",pivot!NO16)</f>
        <v/>
      </c>
      <c r="NP8" s="8" t="str">
        <f>IF(pivot!NP16="","",pivot!NP16)</f>
        <v/>
      </c>
      <c r="NQ8" s="8" t="str">
        <f>IF(pivot!NQ16="","",pivot!NQ16)</f>
        <v/>
      </c>
      <c r="NR8" s="8" t="str">
        <f>IF(pivot!NR16="","",pivot!NR16)</f>
        <v/>
      </c>
      <c r="NS8" s="8" t="str">
        <f>IF(pivot!NS16="","",pivot!NS16)</f>
        <v/>
      </c>
      <c r="NT8" s="8" t="str">
        <f>IF(pivot!NT16="","",pivot!NT16)</f>
        <v/>
      </c>
      <c r="NU8" s="8" t="str">
        <f>IF(pivot!NU16="","",pivot!NU16)</f>
        <v/>
      </c>
    </row>
    <row r="9" spans="1:385" x14ac:dyDescent="0.25">
      <c r="A9" s="7" t="str">
        <f>IF(pivot!A17="","",pivot!A17)</f>
        <v/>
      </c>
      <c r="B9" s="7" t="str">
        <f>IF(pivot!B17="","",pivot!B17)</f>
        <v/>
      </c>
      <c r="C9" s="7" t="str">
        <f>IF(pivot!C17="","",pivot!C17)</f>
        <v>close</v>
      </c>
      <c r="D9" s="8" t="str">
        <f>IF(pivot!D17="","",pivot!D17)</f>
        <v>close</v>
      </c>
      <c r="E9" s="8" t="str">
        <f>IF(pivot!E17="","",pivot!E17)</f>
        <v>close</v>
      </c>
      <c r="F9" s="8" t="str">
        <f>IF(pivot!F17="","",pivot!F17)</f>
        <v>close</v>
      </c>
      <c r="G9" s="8" t="str">
        <f>IF(pivot!G17="","",pivot!G17)</f>
        <v>spread</v>
      </c>
      <c r="H9" s="8" t="str">
        <f>IF(pivot!H17="","",pivot!H17)</f>
        <v>spread</v>
      </c>
      <c r="I9" s="8" t="str">
        <f>IF(pivot!I17="","",pivot!I17)</f>
        <v>spread</v>
      </c>
      <c r="J9" s="8" t="str">
        <f>IF(pivot!J17="","",pivot!J17)</f>
        <v>spread</v>
      </c>
      <c r="K9" s="8" t="str">
        <f>IF(pivot!K17="","",pivot!K17)</f>
        <v>close</v>
      </c>
      <c r="L9" s="8" t="str">
        <f>IF(pivot!L17="","",pivot!L17)</f>
        <v>close</v>
      </c>
      <c r="M9" s="8" t="str">
        <f>IF(pivot!M17="","",pivot!M17)</f>
        <v>close</v>
      </c>
      <c r="N9" s="8" t="str">
        <f>IF(pivot!N17="","",pivot!N17)</f>
        <v>close</v>
      </c>
      <c r="O9" s="8" t="str">
        <f>IF(pivot!O17="","",pivot!O17)</f>
        <v>spread</v>
      </c>
      <c r="P9" s="8" t="str">
        <f>IF(pivot!P17="","",pivot!P17)</f>
        <v>spread</v>
      </c>
      <c r="Q9" s="8" t="str">
        <f>IF(pivot!Q17="","",pivot!Q17)</f>
        <v>spread</v>
      </c>
      <c r="R9" s="8" t="str">
        <f>IF(pivot!R17="","",pivot!R17)</f>
        <v>spread</v>
      </c>
      <c r="S9" s="8" t="str">
        <f>IF(pivot!S17="","",pivot!S17)</f>
        <v>close</v>
      </c>
      <c r="T9" s="8" t="str">
        <f>IF(pivot!T17="","",pivot!T17)</f>
        <v>close</v>
      </c>
      <c r="U9" s="8" t="str">
        <f>IF(pivot!U17="","",pivot!U17)</f>
        <v>close</v>
      </c>
      <c r="V9" s="8" t="str">
        <f>IF(pivot!V17="","",pivot!V17)</f>
        <v>close</v>
      </c>
      <c r="W9" s="8" t="str">
        <f>IF(pivot!W17="","",pivot!W17)</f>
        <v>spread</v>
      </c>
      <c r="X9" s="8" t="str">
        <f>IF(pivot!X17="","",pivot!X17)</f>
        <v>spread</v>
      </c>
      <c r="Y9" s="8" t="str">
        <f>IF(pivot!Y17="","",pivot!Y17)</f>
        <v>spread</v>
      </c>
      <c r="Z9" s="8" t="str">
        <f>IF(pivot!Z17="","",pivot!Z17)</f>
        <v>spread</v>
      </c>
      <c r="AA9" s="8" t="str">
        <f>IF(pivot!AA17="","",pivot!AA17)</f>
        <v>close</v>
      </c>
      <c r="AB9" s="8" t="str">
        <f>IF(pivot!AB17="","",pivot!AB17)</f>
        <v>close</v>
      </c>
      <c r="AC9" s="8" t="str">
        <f>IF(pivot!AC17="","",pivot!AC17)</f>
        <v>close</v>
      </c>
      <c r="AD9" s="8" t="str">
        <f>IF(pivot!AD17="","",pivot!AD17)</f>
        <v>close</v>
      </c>
      <c r="AE9" s="8" t="str">
        <f>IF(pivot!AE17="","",pivot!AE17)</f>
        <v>close</v>
      </c>
      <c r="AF9" s="8" t="str">
        <f>IF(pivot!AF17="","",pivot!AF17)</f>
        <v>close</v>
      </c>
      <c r="AG9" s="8" t="str">
        <f>IF(pivot!AG17="","",pivot!AG17)</f>
        <v>close</v>
      </c>
      <c r="AH9" s="8" t="str">
        <f>IF(pivot!AH17="","",pivot!AH17)</f>
        <v>close</v>
      </c>
      <c r="AI9" s="8" t="str">
        <f>IF(pivot!AI17="","",pivot!AI17)</f>
        <v>close</v>
      </c>
      <c r="AJ9" s="8" t="str">
        <f>IF(pivot!AJ17="","",pivot!AJ17)</f>
        <v>close</v>
      </c>
      <c r="AK9" s="8" t="str">
        <f>IF(pivot!AK17="","",pivot!AK17)</f>
        <v>close</v>
      </c>
      <c r="AL9" s="8" t="str">
        <f>IF(pivot!AL17="","",pivot!AL17)</f>
        <v>close</v>
      </c>
      <c r="AM9" s="8" t="str">
        <f>IF(pivot!AM17="","",pivot!AM17)</f>
        <v>close</v>
      </c>
      <c r="AN9" s="8" t="str">
        <f>IF(pivot!AN17="","",pivot!AN17)</f>
        <v>close</v>
      </c>
      <c r="AO9" s="8" t="str">
        <f>IF(pivot!AO17="","",pivot!AO17)</f>
        <v>close</v>
      </c>
      <c r="AP9" s="8" t="str">
        <f>IF(pivot!AP17="","",pivot!AP17)</f>
        <v>close</v>
      </c>
      <c r="AQ9" s="8" t="str">
        <f>IF(pivot!AQ17="","",pivot!AQ17)</f>
        <v>spread</v>
      </c>
      <c r="AR9" s="8" t="str">
        <f>IF(pivot!AR17="","",pivot!AR17)</f>
        <v>spread</v>
      </c>
      <c r="AS9" s="8" t="str">
        <f>IF(pivot!AS17="","",pivot!AS17)</f>
        <v>spread</v>
      </c>
      <c r="AT9" s="8" t="str">
        <f>IF(pivot!AT17="","",pivot!AT17)</f>
        <v>spread</v>
      </c>
      <c r="AU9" s="8" t="str">
        <f>IF(pivot!AU17="","",pivot!AU17)</f>
        <v>close</v>
      </c>
      <c r="AV9" s="8" t="str">
        <f>IF(pivot!AV17="","",pivot!AV17)</f>
        <v>close</v>
      </c>
      <c r="AW9" s="8" t="str">
        <f>IF(pivot!AW17="","",pivot!AW17)</f>
        <v>close</v>
      </c>
      <c r="AX9" s="8" t="str">
        <f>IF(pivot!AX17="","",pivot!AX17)</f>
        <v>close</v>
      </c>
      <c r="AY9" s="8" t="str">
        <f>IF(pivot!AY17="","",pivot!AY17)</f>
        <v>spread</v>
      </c>
      <c r="AZ9" s="8" t="str">
        <f>IF(pivot!AZ17="","",pivot!AZ17)</f>
        <v>spread</v>
      </c>
      <c r="BA9" s="8" t="str">
        <f>IF(pivot!BA17="","",pivot!BA17)</f>
        <v>spread</v>
      </c>
      <c r="BB9" s="8" t="str">
        <f>IF(pivot!BB17="","",pivot!BB17)</f>
        <v>spread</v>
      </c>
      <c r="BC9" s="8" t="str">
        <f>IF(pivot!BC17="","",pivot!BC17)</f>
        <v>close</v>
      </c>
      <c r="BD9" s="8" t="str">
        <f>IF(pivot!BD17="","",pivot!BD17)</f>
        <v>close</v>
      </c>
      <c r="BE9" s="8" t="str">
        <f>IF(pivot!BE17="","",pivot!BE17)</f>
        <v>close</v>
      </c>
      <c r="BF9" s="8" t="str">
        <f>IF(pivot!BF17="","",pivot!BF17)</f>
        <v>close</v>
      </c>
      <c r="BG9" s="8" t="str">
        <f>IF(pivot!BG17="","",pivot!BG17)</f>
        <v>spread</v>
      </c>
      <c r="BH9" s="8" t="str">
        <f>IF(pivot!BH17="","",pivot!BH17)</f>
        <v>spread</v>
      </c>
      <c r="BI9" s="8" t="str">
        <f>IF(pivot!BI17="","",pivot!BI17)</f>
        <v>spread</v>
      </c>
      <c r="BJ9" s="8" t="str">
        <f>IF(pivot!BJ17="","",pivot!BJ17)</f>
        <v>spread</v>
      </c>
      <c r="BK9" s="8" t="str">
        <f>IF(pivot!BK17="","",pivot!BK17)</f>
        <v>close</v>
      </c>
      <c r="BL9" s="8" t="str">
        <f>IF(pivot!BL17="","",pivot!BL17)</f>
        <v>close</v>
      </c>
      <c r="BM9" s="8" t="str">
        <f>IF(pivot!BM17="","",pivot!BM17)</f>
        <v>close</v>
      </c>
      <c r="BN9" s="8" t="str">
        <f>IF(pivot!BN17="","",pivot!BN17)</f>
        <v>close</v>
      </c>
      <c r="BO9" s="8" t="str">
        <f>IF(pivot!BO17="","",pivot!BO17)</f>
        <v>spread</v>
      </c>
      <c r="BP9" s="8" t="str">
        <f>IF(pivot!BP17="","",pivot!BP17)</f>
        <v>spread</v>
      </c>
      <c r="BQ9" s="8" t="str">
        <f>IF(pivot!BQ17="","",pivot!BQ17)</f>
        <v>spread</v>
      </c>
      <c r="BR9" s="8" t="str">
        <f>IF(pivot!BR17="","",pivot!BR17)</f>
        <v>spread</v>
      </c>
      <c r="BS9" s="8" t="str">
        <f>IF(pivot!BS17="","",pivot!BS17)</f>
        <v>close</v>
      </c>
      <c r="BT9" s="8" t="str">
        <f>IF(pivot!BT17="","",pivot!BT17)</f>
        <v>close</v>
      </c>
      <c r="BU9" s="8" t="str">
        <f>IF(pivot!BU17="","",pivot!BU17)</f>
        <v>close</v>
      </c>
      <c r="BV9" s="8" t="str">
        <f>IF(pivot!BV17="","",pivot!BV17)</f>
        <v>close</v>
      </c>
      <c r="BW9" s="8" t="str">
        <f>IF(pivot!BW17="","",pivot!BW17)</f>
        <v>spread</v>
      </c>
      <c r="BX9" s="8" t="str">
        <f>IF(pivot!BX17="","",pivot!BX17)</f>
        <v>spread</v>
      </c>
      <c r="BY9" s="8" t="str">
        <f>IF(pivot!BY17="","",pivot!BY17)</f>
        <v>spread</v>
      </c>
      <c r="BZ9" s="8" t="str">
        <f>IF(pivot!BZ17="","",pivot!BZ17)</f>
        <v>spread</v>
      </c>
      <c r="CA9" s="8" t="str">
        <f>IF(pivot!CA17="","",pivot!CA17)</f>
        <v>close</v>
      </c>
      <c r="CB9" s="8" t="str">
        <f>IF(pivot!CB17="","",pivot!CB17)</f>
        <v>close</v>
      </c>
      <c r="CC9" s="8" t="str">
        <f>IF(pivot!CC17="","",pivot!CC17)</f>
        <v>close</v>
      </c>
      <c r="CD9" s="8" t="str">
        <f>IF(pivot!CD17="","",pivot!CD17)</f>
        <v>close</v>
      </c>
      <c r="CE9" s="8" t="str">
        <f>IF(pivot!CE17="","",pivot!CE17)</f>
        <v>spread</v>
      </c>
      <c r="CF9" s="8" t="str">
        <f>IF(pivot!CF17="","",pivot!CF17)</f>
        <v>spread</v>
      </c>
      <c r="CG9" s="8" t="str">
        <f>IF(pivot!CG17="","",pivot!CG17)</f>
        <v>spread</v>
      </c>
      <c r="CH9" s="8" t="str">
        <f>IF(pivot!CH17="","",pivot!CH17)</f>
        <v>spread</v>
      </c>
      <c r="CI9" s="8" t="str">
        <f>IF(pivot!CI17="","",pivot!CI17)</f>
        <v/>
      </c>
      <c r="CJ9" s="8" t="str">
        <f>IF(pivot!CJ17="","",pivot!CJ17)</f>
        <v/>
      </c>
      <c r="CK9" s="8" t="str">
        <f>IF(pivot!CK17="","",pivot!CK17)</f>
        <v/>
      </c>
      <c r="CL9" s="8" t="str">
        <f>IF(pivot!CL17="","",pivot!CL17)</f>
        <v/>
      </c>
      <c r="CM9" s="8" t="str">
        <f>IF(pivot!CM17="","",pivot!CM17)</f>
        <v/>
      </c>
      <c r="CN9" s="8" t="str">
        <f>IF(pivot!CN17="","",pivot!CN17)</f>
        <v/>
      </c>
      <c r="CO9" s="8" t="str">
        <f>IF(pivot!CO17="","",pivot!CO17)</f>
        <v/>
      </c>
      <c r="CP9" s="8" t="str">
        <f>IF(pivot!CP17="","",pivot!CP17)</f>
        <v/>
      </c>
      <c r="CQ9" s="8" t="str">
        <f>IF(pivot!CQ17="","",pivot!CQ17)</f>
        <v/>
      </c>
      <c r="CR9" s="8" t="str">
        <f>IF(pivot!CR17="","",pivot!CR17)</f>
        <v/>
      </c>
      <c r="CS9" s="8" t="str">
        <f>IF(pivot!CS17="","",pivot!CS17)</f>
        <v/>
      </c>
      <c r="CT9" s="8" t="str">
        <f>IF(pivot!CT17="","",pivot!CT17)</f>
        <v/>
      </c>
      <c r="CU9" s="8" t="str">
        <f>IF(pivot!CU17="","",pivot!CU17)</f>
        <v/>
      </c>
      <c r="CV9" s="8" t="str">
        <f>IF(pivot!CV17="","",pivot!CV17)</f>
        <v/>
      </c>
      <c r="CW9" s="8" t="str">
        <f>IF(pivot!CW17="","",pivot!CW17)</f>
        <v/>
      </c>
      <c r="CX9" s="8" t="str">
        <f>IF(pivot!CX17="","",pivot!CX17)</f>
        <v/>
      </c>
      <c r="CY9" s="8" t="str">
        <f>IF(pivot!CY17="","",pivot!CY17)</f>
        <v/>
      </c>
      <c r="CZ9" s="8" t="str">
        <f>IF(pivot!CZ17="","",pivot!CZ17)</f>
        <v/>
      </c>
      <c r="DA9" s="8" t="str">
        <f>IF(pivot!DA17="","",pivot!DA17)</f>
        <v/>
      </c>
      <c r="DB9" s="8" t="str">
        <f>IF(pivot!DB17="","",pivot!DB17)</f>
        <v/>
      </c>
      <c r="DC9" s="8" t="str">
        <f>IF(pivot!DC17="","",pivot!DC17)</f>
        <v/>
      </c>
      <c r="DD9" s="8" t="str">
        <f>IF(pivot!DD17="","",pivot!DD17)</f>
        <v/>
      </c>
      <c r="DE9" s="8" t="str">
        <f>IF(pivot!DE17="","",pivot!DE17)</f>
        <v/>
      </c>
      <c r="DF9" s="8" t="str">
        <f>IF(pivot!DF17="","",pivot!DF17)</f>
        <v/>
      </c>
      <c r="DG9" s="8" t="str">
        <f>IF(pivot!DG17="","",pivot!DG17)</f>
        <v/>
      </c>
      <c r="DH9" s="8" t="str">
        <f>IF(pivot!DH17="","",pivot!DH17)</f>
        <v/>
      </c>
      <c r="DI9" s="8" t="str">
        <f>IF(pivot!DI17="","",pivot!DI17)</f>
        <v/>
      </c>
      <c r="DJ9" s="8" t="str">
        <f>IF(pivot!DJ17="","",pivot!DJ17)</f>
        <v/>
      </c>
      <c r="DK9" s="8" t="str">
        <f>IF(pivot!DK17="","",pivot!DK17)</f>
        <v/>
      </c>
      <c r="DL9" s="8" t="str">
        <f>IF(pivot!DL17="","",pivot!DL17)</f>
        <v/>
      </c>
      <c r="DM9" s="8" t="str">
        <f>IF(pivot!DM17="","",pivot!DM17)</f>
        <v/>
      </c>
      <c r="DN9" s="8" t="str">
        <f>IF(pivot!DN17="","",pivot!DN17)</f>
        <v/>
      </c>
      <c r="DO9" s="8" t="str">
        <f>IF(pivot!DO17="","",pivot!DO17)</f>
        <v/>
      </c>
      <c r="DP9" s="8" t="str">
        <f>IF(pivot!DP17="","",pivot!DP17)</f>
        <v/>
      </c>
      <c r="DQ9" s="8" t="str">
        <f>IF(pivot!DQ17="","",pivot!DQ17)</f>
        <v/>
      </c>
      <c r="DR9" s="8" t="str">
        <f>IF(pivot!DR17="","",pivot!DR17)</f>
        <v/>
      </c>
      <c r="DS9" s="8" t="str">
        <f>IF(pivot!DS17="","",pivot!DS17)</f>
        <v/>
      </c>
      <c r="DT9" s="8" t="str">
        <f>IF(pivot!DT17="","",pivot!DT17)</f>
        <v/>
      </c>
      <c r="DU9" s="8" t="str">
        <f>IF(pivot!DU17="","",pivot!DU17)</f>
        <v/>
      </c>
      <c r="DV9" s="8" t="str">
        <f>IF(pivot!DV17="","",pivot!DV17)</f>
        <v/>
      </c>
      <c r="DW9" s="8" t="str">
        <f>IF(pivot!DW17="","",pivot!DW17)</f>
        <v/>
      </c>
      <c r="DX9" s="8" t="str">
        <f>IF(pivot!DX17="","",pivot!DX17)</f>
        <v/>
      </c>
      <c r="DY9" s="8" t="str">
        <f>IF(pivot!DY17="","",pivot!DY17)</f>
        <v/>
      </c>
      <c r="DZ9" s="8" t="str">
        <f>IF(pivot!DZ17="","",pivot!DZ17)</f>
        <v/>
      </c>
      <c r="EA9" s="8" t="str">
        <f>IF(pivot!EA17="","",pivot!EA17)</f>
        <v/>
      </c>
      <c r="EB9" s="8" t="str">
        <f>IF(pivot!EB17="","",pivot!EB17)</f>
        <v/>
      </c>
      <c r="EC9" s="8" t="str">
        <f>IF(pivot!EC17="","",pivot!EC17)</f>
        <v/>
      </c>
      <c r="ED9" s="8" t="str">
        <f>IF(pivot!ED17="","",pivot!ED17)</f>
        <v/>
      </c>
      <c r="EE9" s="8" t="str">
        <f>IF(pivot!EE17="","",pivot!EE17)</f>
        <v/>
      </c>
      <c r="EF9" s="8" t="str">
        <f>IF(pivot!EF17="","",pivot!EF17)</f>
        <v/>
      </c>
      <c r="EG9" s="8" t="str">
        <f>IF(pivot!EG17="","",pivot!EG17)</f>
        <v/>
      </c>
      <c r="EH9" s="8" t="str">
        <f>IF(pivot!EH17="","",pivot!EH17)</f>
        <v/>
      </c>
      <c r="EI9" s="8" t="str">
        <f>IF(pivot!EI17="","",pivot!EI17)</f>
        <v/>
      </c>
      <c r="EJ9" s="8" t="str">
        <f>IF(pivot!EJ17="","",pivot!EJ17)</f>
        <v/>
      </c>
      <c r="EK9" s="8" t="str">
        <f>IF(pivot!EK17="","",pivot!EK17)</f>
        <v/>
      </c>
      <c r="EL9" s="8" t="str">
        <f>IF(pivot!EL17="","",pivot!EL17)</f>
        <v/>
      </c>
      <c r="EM9" s="8" t="str">
        <f>IF(pivot!EM17="","",pivot!EM17)</f>
        <v/>
      </c>
      <c r="EN9" s="8" t="str">
        <f>IF(pivot!EN17="","",pivot!EN17)</f>
        <v/>
      </c>
      <c r="EO9" s="8" t="str">
        <f>IF(pivot!EO17="","",pivot!EO17)</f>
        <v/>
      </c>
      <c r="EP9" s="8" t="str">
        <f>IF(pivot!EP17="","",pivot!EP17)</f>
        <v/>
      </c>
      <c r="EQ9" s="8" t="str">
        <f>IF(pivot!EQ17="","",pivot!EQ17)</f>
        <v/>
      </c>
      <c r="ER9" s="8" t="str">
        <f>IF(pivot!ER17="","",pivot!ER17)</f>
        <v/>
      </c>
      <c r="ES9" s="8" t="str">
        <f>IF(pivot!ES17="","",pivot!ES17)</f>
        <v/>
      </c>
      <c r="ET9" s="8" t="str">
        <f>IF(pivot!ET17="","",pivot!ET17)</f>
        <v/>
      </c>
      <c r="EU9" s="8" t="str">
        <f>IF(pivot!EU17="","",pivot!EU17)</f>
        <v/>
      </c>
      <c r="EV9" s="8" t="str">
        <f>IF(pivot!EV17="","",pivot!EV17)</f>
        <v/>
      </c>
      <c r="EW9" s="8" t="str">
        <f>IF(pivot!EW17="","",pivot!EW17)</f>
        <v/>
      </c>
      <c r="EX9" s="8" t="str">
        <f>IF(pivot!EX17="","",pivot!EX17)</f>
        <v/>
      </c>
      <c r="EY9" s="8" t="str">
        <f>IF(pivot!EY17="","",pivot!EY17)</f>
        <v/>
      </c>
      <c r="EZ9" s="8" t="str">
        <f>IF(pivot!EZ17="","",pivot!EZ17)</f>
        <v/>
      </c>
      <c r="FA9" s="8" t="str">
        <f>IF(pivot!FA17="","",pivot!FA17)</f>
        <v/>
      </c>
      <c r="FB9" s="8" t="str">
        <f>IF(pivot!FB17="","",pivot!FB17)</f>
        <v/>
      </c>
      <c r="FC9" s="8" t="str">
        <f>IF(pivot!FC17="","",pivot!FC17)</f>
        <v/>
      </c>
      <c r="FD9" s="8" t="str">
        <f>IF(pivot!FD17="","",pivot!FD17)</f>
        <v/>
      </c>
      <c r="FE9" s="8" t="str">
        <f>IF(pivot!FE17="","",pivot!FE17)</f>
        <v/>
      </c>
      <c r="FF9" s="8" t="str">
        <f>IF(pivot!FF17="","",pivot!FF17)</f>
        <v/>
      </c>
      <c r="FG9" s="8" t="str">
        <f>IF(pivot!FG17="","",pivot!FG17)</f>
        <v/>
      </c>
      <c r="FH9" s="8" t="str">
        <f>IF(pivot!FH17="","",pivot!FH17)</f>
        <v/>
      </c>
      <c r="FI9" s="8" t="str">
        <f>IF(pivot!FI17="","",pivot!FI17)</f>
        <v/>
      </c>
      <c r="FJ9" s="8" t="str">
        <f>IF(pivot!FJ17="","",pivot!FJ17)</f>
        <v/>
      </c>
      <c r="FK9" s="8" t="str">
        <f>IF(pivot!FK17="","",pivot!FK17)</f>
        <v/>
      </c>
      <c r="FL9" s="8" t="str">
        <f>IF(pivot!FL17="","",pivot!FL17)</f>
        <v/>
      </c>
      <c r="FM9" s="8" t="str">
        <f>IF(pivot!FM17="","",pivot!FM17)</f>
        <v/>
      </c>
      <c r="FN9" s="8" t="str">
        <f>IF(pivot!FN17="","",pivot!FN17)</f>
        <v/>
      </c>
      <c r="FO9" s="8" t="str">
        <f>IF(pivot!FO17="","",pivot!FO17)</f>
        <v/>
      </c>
      <c r="FP9" s="8" t="str">
        <f>IF(pivot!FP17="","",pivot!FP17)</f>
        <v/>
      </c>
      <c r="FQ9" s="8" t="str">
        <f>IF(pivot!FQ17="","",pivot!FQ17)</f>
        <v/>
      </c>
      <c r="FR9" s="8" t="str">
        <f>IF(pivot!FR17="","",pivot!FR17)</f>
        <v/>
      </c>
      <c r="FS9" s="8" t="str">
        <f>IF(pivot!FS17="","",pivot!FS17)</f>
        <v/>
      </c>
      <c r="FT9" s="8" t="str">
        <f>IF(pivot!FT17="","",pivot!FT17)</f>
        <v/>
      </c>
      <c r="FU9" s="8" t="str">
        <f>IF(pivot!FU17="","",pivot!FU17)</f>
        <v/>
      </c>
      <c r="FV9" s="8" t="str">
        <f>IF(pivot!FV17="","",pivot!FV17)</f>
        <v/>
      </c>
      <c r="FW9" s="8" t="str">
        <f>IF(pivot!FW17="","",pivot!FW17)</f>
        <v/>
      </c>
      <c r="FX9" s="8" t="str">
        <f>IF(pivot!FX17="","",pivot!FX17)</f>
        <v/>
      </c>
      <c r="FY9" s="8" t="str">
        <f>IF(pivot!FY17="","",pivot!FY17)</f>
        <v/>
      </c>
      <c r="FZ9" s="8" t="str">
        <f>IF(pivot!FZ17="","",pivot!FZ17)</f>
        <v/>
      </c>
      <c r="GA9" s="8" t="str">
        <f>IF(pivot!GA17="","",pivot!GA17)</f>
        <v/>
      </c>
      <c r="GB9" s="8" t="str">
        <f>IF(pivot!GB17="","",pivot!GB17)</f>
        <v/>
      </c>
      <c r="GC9" s="8" t="str">
        <f>IF(pivot!GC17="","",pivot!GC17)</f>
        <v/>
      </c>
      <c r="GD9" s="8" t="str">
        <f>IF(pivot!GD17="","",pivot!GD17)</f>
        <v/>
      </c>
      <c r="GE9" s="8" t="str">
        <f>IF(pivot!GE17="","",pivot!GE17)</f>
        <v/>
      </c>
      <c r="GF9" s="8" t="str">
        <f>IF(pivot!GF17="","",pivot!GF17)</f>
        <v/>
      </c>
      <c r="GG9" s="8" t="str">
        <f>IF(pivot!GG17="","",pivot!GG17)</f>
        <v/>
      </c>
      <c r="GH9" s="8" t="str">
        <f>IF(pivot!GH17="","",pivot!GH17)</f>
        <v/>
      </c>
      <c r="GI9" s="8" t="str">
        <f>IF(pivot!GI17="","",pivot!GI17)</f>
        <v/>
      </c>
      <c r="GJ9" s="8" t="str">
        <f>IF(pivot!GJ17="","",pivot!GJ17)</f>
        <v/>
      </c>
      <c r="GK9" s="8" t="str">
        <f>IF(pivot!GK17="","",pivot!GK17)</f>
        <v/>
      </c>
      <c r="GL9" s="8" t="str">
        <f>IF(pivot!GL17="","",pivot!GL17)</f>
        <v/>
      </c>
      <c r="GM9" s="8" t="str">
        <f>IF(pivot!GM17="","",pivot!GM17)</f>
        <v/>
      </c>
      <c r="GN9" s="8" t="str">
        <f>IF(pivot!GN17="","",pivot!GN17)</f>
        <v/>
      </c>
      <c r="GO9" s="8" t="str">
        <f>IF(pivot!GO17="","",pivot!GO17)</f>
        <v/>
      </c>
      <c r="GP9" s="8" t="str">
        <f>IF(pivot!GP17="","",pivot!GP17)</f>
        <v/>
      </c>
      <c r="GQ9" s="8" t="str">
        <f>IF(pivot!GQ17="","",pivot!GQ17)</f>
        <v/>
      </c>
      <c r="GR9" s="8" t="str">
        <f>IF(pivot!GR17="","",pivot!GR17)</f>
        <v/>
      </c>
      <c r="GS9" s="8" t="str">
        <f>IF(pivot!GS17="","",pivot!GS17)</f>
        <v/>
      </c>
      <c r="GT9" s="8" t="str">
        <f>IF(pivot!GT17="","",pivot!GT17)</f>
        <v/>
      </c>
      <c r="GU9" s="8" t="str">
        <f>IF(pivot!GU17="","",pivot!GU17)</f>
        <v/>
      </c>
      <c r="GV9" s="8" t="str">
        <f>IF(pivot!GV17="","",pivot!GV17)</f>
        <v/>
      </c>
      <c r="GW9" s="8" t="str">
        <f>IF(pivot!GW17="","",pivot!GW17)</f>
        <v/>
      </c>
      <c r="GX9" s="8" t="str">
        <f>IF(pivot!GX17="","",pivot!GX17)</f>
        <v/>
      </c>
      <c r="GY9" s="8" t="str">
        <f>IF(pivot!GY17="","",pivot!GY17)</f>
        <v/>
      </c>
      <c r="GZ9" s="8" t="str">
        <f>IF(pivot!GZ17="","",pivot!GZ17)</f>
        <v/>
      </c>
      <c r="HA9" s="8" t="str">
        <f>IF(pivot!HA17="","",pivot!HA17)</f>
        <v/>
      </c>
      <c r="HB9" s="8" t="str">
        <f>IF(pivot!HB17="","",pivot!HB17)</f>
        <v/>
      </c>
      <c r="HC9" s="8" t="str">
        <f>IF(pivot!HC17="","",pivot!HC17)</f>
        <v/>
      </c>
      <c r="HD9" s="8" t="str">
        <f>IF(pivot!HD17="","",pivot!HD17)</f>
        <v/>
      </c>
      <c r="HE9" s="8" t="str">
        <f>IF(pivot!HE17="","",pivot!HE17)</f>
        <v/>
      </c>
      <c r="HF9" s="8" t="str">
        <f>IF(pivot!HF17="","",pivot!HF17)</f>
        <v/>
      </c>
      <c r="HG9" s="8" t="str">
        <f>IF(pivot!HG17="","",pivot!HG17)</f>
        <v/>
      </c>
      <c r="HH9" s="8" t="str">
        <f>IF(pivot!HH17="","",pivot!HH17)</f>
        <v/>
      </c>
      <c r="HI9" s="8" t="str">
        <f>IF(pivot!HI17="","",pivot!HI17)</f>
        <v/>
      </c>
      <c r="HJ9" s="8" t="str">
        <f>IF(pivot!HJ17="","",pivot!HJ17)</f>
        <v/>
      </c>
      <c r="HK9" s="8" t="str">
        <f>IF(pivot!HK17="","",pivot!HK17)</f>
        <v/>
      </c>
      <c r="HL9" s="8" t="str">
        <f>IF(pivot!HL17="","",pivot!HL17)</f>
        <v/>
      </c>
      <c r="HM9" s="8" t="str">
        <f>IF(pivot!HM17="","",pivot!HM17)</f>
        <v/>
      </c>
      <c r="HN9" s="8" t="str">
        <f>IF(pivot!HN17="","",pivot!HN17)</f>
        <v/>
      </c>
      <c r="HO9" s="8" t="str">
        <f>IF(pivot!HO17="","",pivot!HO17)</f>
        <v/>
      </c>
      <c r="HP9" s="8" t="str">
        <f>IF(pivot!HP17="","",pivot!HP17)</f>
        <v/>
      </c>
      <c r="HQ9" s="8" t="str">
        <f>IF(pivot!HQ17="","",pivot!HQ17)</f>
        <v/>
      </c>
      <c r="HR9" s="8" t="str">
        <f>IF(pivot!HR17="","",pivot!HR17)</f>
        <v/>
      </c>
      <c r="HS9" s="8" t="str">
        <f>IF(pivot!HS17="","",pivot!HS17)</f>
        <v/>
      </c>
      <c r="HT9" s="8" t="str">
        <f>IF(pivot!HT17="","",pivot!HT17)</f>
        <v/>
      </c>
      <c r="HU9" s="8" t="str">
        <f>IF(pivot!HU17="","",pivot!HU17)</f>
        <v/>
      </c>
      <c r="HV9" s="8" t="str">
        <f>IF(pivot!HV17="","",pivot!HV17)</f>
        <v/>
      </c>
      <c r="HW9" s="8" t="str">
        <f>IF(pivot!HW17="","",pivot!HW17)</f>
        <v/>
      </c>
      <c r="HX9" s="8" t="str">
        <f>IF(pivot!HX17="","",pivot!HX17)</f>
        <v/>
      </c>
      <c r="HY9" s="8" t="str">
        <f>IF(pivot!HY17="","",pivot!HY17)</f>
        <v/>
      </c>
      <c r="HZ9" s="8" t="str">
        <f>IF(pivot!HZ17="","",pivot!HZ17)</f>
        <v/>
      </c>
      <c r="IA9" s="8" t="str">
        <f>IF(pivot!IA17="","",pivot!IA17)</f>
        <v/>
      </c>
      <c r="IB9" s="8" t="str">
        <f>IF(pivot!IB17="","",pivot!IB17)</f>
        <v/>
      </c>
      <c r="IC9" s="8" t="str">
        <f>IF(pivot!IC17="","",pivot!IC17)</f>
        <v/>
      </c>
      <c r="ID9" s="8" t="str">
        <f>IF(pivot!ID17="","",pivot!ID17)</f>
        <v/>
      </c>
      <c r="IE9" s="8" t="str">
        <f>IF(pivot!IE17="","",pivot!IE17)</f>
        <v/>
      </c>
      <c r="IF9" s="8" t="str">
        <f>IF(pivot!IF17="","",pivot!IF17)</f>
        <v/>
      </c>
      <c r="IG9" s="8" t="str">
        <f>IF(pivot!IG17="","",pivot!IG17)</f>
        <v/>
      </c>
      <c r="IH9" s="8" t="str">
        <f>IF(pivot!IH17="","",pivot!IH17)</f>
        <v/>
      </c>
      <c r="II9" s="8" t="str">
        <f>IF(pivot!II17="","",pivot!II17)</f>
        <v/>
      </c>
      <c r="IJ9" s="8" t="str">
        <f>IF(pivot!IJ17="","",pivot!IJ17)</f>
        <v/>
      </c>
      <c r="IK9" s="8" t="str">
        <f>IF(pivot!IK17="","",pivot!IK17)</f>
        <v/>
      </c>
      <c r="IL9" s="8" t="str">
        <f>IF(pivot!IL17="","",pivot!IL17)</f>
        <v/>
      </c>
      <c r="IM9" s="8" t="str">
        <f>IF(pivot!IM17="","",pivot!IM17)</f>
        <v/>
      </c>
      <c r="IN9" s="8" t="str">
        <f>IF(pivot!IN17="","",pivot!IN17)</f>
        <v/>
      </c>
      <c r="IO9" s="8" t="str">
        <f>IF(pivot!IO17="","",pivot!IO17)</f>
        <v/>
      </c>
      <c r="IP9" s="8" t="str">
        <f>IF(pivot!IP17="","",pivot!IP17)</f>
        <v/>
      </c>
      <c r="IQ9" s="8" t="str">
        <f>IF(pivot!IQ17="","",pivot!IQ17)</f>
        <v/>
      </c>
      <c r="IR9" s="8" t="str">
        <f>IF(pivot!IR17="","",pivot!IR17)</f>
        <v/>
      </c>
      <c r="IS9" s="8" t="str">
        <f>IF(pivot!IS17="","",pivot!IS17)</f>
        <v/>
      </c>
      <c r="IT9" s="8" t="str">
        <f>IF(pivot!IT17="","",pivot!IT17)</f>
        <v/>
      </c>
      <c r="IU9" s="8" t="str">
        <f>IF(pivot!IU17="","",pivot!IU17)</f>
        <v/>
      </c>
      <c r="IV9" s="8" t="str">
        <f>IF(pivot!IV17="","",pivot!IV17)</f>
        <v/>
      </c>
      <c r="IW9" s="8" t="str">
        <f>IF(pivot!IW17="","",pivot!IW17)</f>
        <v/>
      </c>
      <c r="IX9" s="8" t="str">
        <f>IF(pivot!IX17="","",pivot!IX17)</f>
        <v/>
      </c>
      <c r="IY9" s="8" t="str">
        <f>IF(pivot!IY17="","",pivot!IY17)</f>
        <v/>
      </c>
      <c r="IZ9" s="8" t="str">
        <f>IF(pivot!IZ17="","",pivot!IZ17)</f>
        <v/>
      </c>
      <c r="JA9" s="8" t="str">
        <f>IF(pivot!JA17="","",pivot!JA17)</f>
        <v/>
      </c>
      <c r="JB9" s="8" t="str">
        <f>IF(pivot!JB17="","",pivot!JB17)</f>
        <v/>
      </c>
      <c r="JC9" s="8" t="str">
        <f>IF(pivot!JC17="","",pivot!JC17)</f>
        <v/>
      </c>
      <c r="JD9" s="8" t="str">
        <f>IF(pivot!JD17="","",pivot!JD17)</f>
        <v/>
      </c>
      <c r="JE9" s="8" t="str">
        <f>IF(pivot!JE17="","",pivot!JE17)</f>
        <v/>
      </c>
      <c r="JF9" s="8" t="str">
        <f>IF(pivot!JF17="","",pivot!JF17)</f>
        <v/>
      </c>
      <c r="JG9" s="8" t="str">
        <f>IF(pivot!JG17="","",pivot!JG17)</f>
        <v/>
      </c>
      <c r="JH9" s="8" t="str">
        <f>IF(pivot!JH17="","",pivot!JH17)</f>
        <v/>
      </c>
      <c r="JI9" s="8" t="str">
        <f>IF(pivot!JI17="","",pivot!JI17)</f>
        <v/>
      </c>
      <c r="JJ9" s="8" t="str">
        <f>IF(pivot!JJ17="","",pivot!JJ17)</f>
        <v/>
      </c>
      <c r="JK9" s="8" t="str">
        <f>IF(pivot!JK17="","",pivot!JK17)</f>
        <v/>
      </c>
      <c r="JL9" s="8" t="str">
        <f>IF(pivot!JL17="","",pivot!JL17)</f>
        <v/>
      </c>
      <c r="JM9" s="8" t="str">
        <f>IF(pivot!JM17="","",pivot!JM17)</f>
        <v/>
      </c>
      <c r="JN9" s="8" t="str">
        <f>IF(pivot!JN17="","",pivot!JN17)</f>
        <v/>
      </c>
      <c r="JO9" s="8" t="str">
        <f>IF(pivot!JO17="","",pivot!JO17)</f>
        <v/>
      </c>
      <c r="JP9" s="8" t="str">
        <f>IF(pivot!JP17="","",pivot!JP17)</f>
        <v/>
      </c>
      <c r="JQ9" s="8" t="str">
        <f>IF(pivot!JQ17="","",pivot!JQ17)</f>
        <v/>
      </c>
      <c r="JR9" s="8" t="str">
        <f>IF(pivot!JR17="","",pivot!JR17)</f>
        <v/>
      </c>
      <c r="JS9" s="8" t="str">
        <f>IF(pivot!JS17="","",pivot!JS17)</f>
        <v/>
      </c>
      <c r="JT9" s="8" t="str">
        <f>IF(pivot!JT17="","",pivot!JT17)</f>
        <v/>
      </c>
      <c r="JU9" s="8" t="str">
        <f>IF(pivot!JU17="","",pivot!JU17)</f>
        <v/>
      </c>
      <c r="JV9" s="8" t="str">
        <f>IF(pivot!JV17="","",pivot!JV17)</f>
        <v/>
      </c>
      <c r="JW9" s="8" t="str">
        <f>IF(pivot!JW17="","",pivot!JW17)</f>
        <v/>
      </c>
      <c r="JX9" s="8" t="str">
        <f>IF(pivot!JX17="","",pivot!JX17)</f>
        <v/>
      </c>
      <c r="JY9" s="8" t="str">
        <f>IF(pivot!JY17="","",pivot!JY17)</f>
        <v/>
      </c>
      <c r="JZ9" s="8" t="str">
        <f>IF(pivot!JZ17="","",pivot!JZ17)</f>
        <v/>
      </c>
      <c r="KA9" s="8" t="str">
        <f>IF(pivot!KA17="","",pivot!KA17)</f>
        <v/>
      </c>
      <c r="KB9" s="8" t="str">
        <f>IF(pivot!KB17="","",pivot!KB17)</f>
        <v/>
      </c>
      <c r="KC9" s="8" t="str">
        <f>IF(pivot!KC17="","",pivot!KC17)</f>
        <v/>
      </c>
      <c r="KD9" s="8" t="str">
        <f>IF(pivot!KD17="","",pivot!KD17)</f>
        <v/>
      </c>
      <c r="KE9" s="8" t="str">
        <f>IF(pivot!KE17="","",pivot!KE17)</f>
        <v/>
      </c>
      <c r="KF9" s="8" t="str">
        <f>IF(pivot!KF17="","",pivot!KF17)</f>
        <v/>
      </c>
      <c r="KG9" s="8" t="str">
        <f>IF(pivot!KG17="","",pivot!KG17)</f>
        <v/>
      </c>
      <c r="KH9" s="8" t="str">
        <f>IF(pivot!KH17="","",pivot!KH17)</f>
        <v/>
      </c>
      <c r="KI9" s="8" t="str">
        <f>IF(pivot!KI17="","",pivot!KI17)</f>
        <v/>
      </c>
      <c r="KJ9" s="8" t="str">
        <f>IF(pivot!KJ17="","",pivot!KJ17)</f>
        <v/>
      </c>
      <c r="KK9" s="8" t="str">
        <f>IF(pivot!KK17="","",pivot!KK17)</f>
        <v/>
      </c>
      <c r="KL9" s="8" t="str">
        <f>IF(pivot!KL17="","",pivot!KL17)</f>
        <v/>
      </c>
      <c r="KM9" s="8" t="str">
        <f>IF(pivot!KM17="","",pivot!KM17)</f>
        <v/>
      </c>
      <c r="KN9" s="8" t="str">
        <f>IF(pivot!KN17="","",pivot!KN17)</f>
        <v/>
      </c>
      <c r="KO9" s="8" t="str">
        <f>IF(pivot!KO17="","",pivot!KO17)</f>
        <v/>
      </c>
      <c r="KP9" s="8" t="str">
        <f>IF(pivot!KP17="","",pivot!KP17)</f>
        <v/>
      </c>
      <c r="KQ9" s="8" t="str">
        <f>IF(pivot!KQ17="","",pivot!KQ17)</f>
        <v/>
      </c>
      <c r="KR9" s="8" t="str">
        <f>IF(pivot!KR17="","",pivot!KR17)</f>
        <v/>
      </c>
      <c r="KS9" s="8" t="str">
        <f>IF(pivot!KS17="","",pivot!KS17)</f>
        <v/>
      </c>
      <c r="KT9" s="8" t="str">
        <f>IF(pivot!KT17="","",pivot!KT17)</f>
        <v/>
      </c>
      <c r="KU9" s="8" t="str">
        <f>IF(pivot!KU17="","",pivot!KU17)</f>
        <v/>
      </c>
      <c r="KV9" s="8" t="str">
        <f>IF(pivot!KV17="","",pivot!KV17)</f>
        <v/>
      </c>
      <c r="KW9" s="8" t="str">
        <f>IF(pivot!KW17="","",pivot!KW17)</f>
        <v/>
      </c>
      <c r="KX9" s="8" t="str">
        <f>IF(pivot!KX17="","",pivot!KX17)</f>
        <v/>
      </c>
      <c r="KY9" s="8" t="str">
        <f>IF(pivot!KY17="","",pivot!KY17)</f>
        <v/>
      </c>
      <c r="KZ9" s="8" t="str">
        <f>IF(pivot!KZ17="","",pivot!KZ17)</f>
        <v/>
      </c>
      <c r="LA9" s="8" t="str">
        <f>IF(pivot!LA17="","",pivot!LA17)</f>
        <v/>
      </c>
      <c r="LB9" s="8" t="str">
        <f>IF(pivot!LB17="","",pivot!LB17)</f>
        <v/>
      </c>
      <c r="LC9" s="8" t="str">
        <f>IF(pivot!LC17="","",pivot!LC17)</f>
        <v/>
      </c>
      <c r="LD9" s="8" t="str">
        <f>IF(pivot!LD17="","",pivot!LD17)</f>
        <v/>
      </c>
      <c r="LE9" s="8" t="str">
        <f>IF(pivot!LE17="","",pivot!LE17)</f>
        <v/>
      </c>
      <c r="LF9" s="8" t="str">
        <f>IF(pivot!LF17="","",pivot!LF17)</f>
        <v/>
      </c>
      <c r="LG9" s="8" t="str">
        <f>IF(pivot!LG17="","",pivot!LG17)</f>
        <v/>
      </c>
      <c r="LH9" s="8" t="str">
        <f>IF(pivot!LH17="","",pivot!LH17)</f>
        <v/>
      </c>
      <c r="LI9" s="8" t="str">
        <f>IF(pivot!LI17="","",pivot!LI17)</f>
        <v/>
      </c>
      <c r="LJ9" s="8" t="str">
        <f>IF(pivot!LJ17="","",pivot!LJ17)</f>
        <v/>
      </c>
      <c r="LK9" s="8" t="str">
        <f>IF(pivot!LK17="","",pivot!LK17)</f>
        <v/>
      </c>
      <c r="LL9" s="8" t="str">
        <f>IF(pivot!LL17="","",pivot!LL17)</f>
        <v/>
      </c>
      <c r="LM9" s="8" t="str">
        <f>IF(pivot!LM17="","",pivot!LM17)</f>
        <v/>
      </c>
      <c r="LN9" s="8" t="str">
        <f>IF(pivot!LN17="","",pivot!LN17)</f>
        <v/>
      </c>
      <c r="LO9" s="8" t="str">
        <f>IF(pivot!LO17="","",pivot!LO17)</f>
        <v/>
      </c>
      <c r="LP9" s="8" t="str">
        <f>IF(pivot!LP17="","",pivot!LP17)</f>
        <v/>
      </c>
      <c r="LQ9" s="8" t="str">
        <f>IF(pivot!LQ17="","",pivot!LQ17)</f>
        <v/>
      </c>
      <c r="LR9" s="8" t="str">
        <f>IF(pivot!LR17="","",pivot!LR17)</f>
        <v/>
      </c>
      <c r="LS9" s="8" t="str">
        <f>IF(pivot!LS17="","",pivot!LS17)</f>
        <v/>
      </c>
      <c r="LT9" s="8" t="str">
        <f>IF(pivot!LT17="","",pivot!LT17)</f>
        <v/>
      </c>
      <c r="LU9" s="8" t="str">
        <f>IF(pivot!LU17="","",pivot!LU17)</f>
        <v/>
      </c>
      <c r="LV9" s="8" t="str">
        <f>IF(pivot!LV17="","",pivot!LV17)</f>
        <v/>
      </c>
      <c r="LW9" s="8" t="str">
        <f>IF(pivot!LW17="","",pivot!LW17)</f>
        <v/>
      </c>
      <c r="LX9" s="8" t="str">
        <f>IF(pivot!LX17="","",pivot!LX17)</f>
        <v/>
      </c>
      <c r="LY9" s="8" t="str">
        <f>IF(pivot!LY17="","",pivot!LY17)</f>
        <v/>
      </c>
      <c r="LZ9" s="8" t="str">
        <f>IF(pivot!LZ17="","",pivot!LZ17)</f>
        <v/>
      </c>
      <c r="MA9" s="8" t="str">
        <f>IF(pivot!MA17="","",pivot!MA17)</f>
        <v/>
      </c>
      <c r="MB9" s="8" t="str">
        <f>IF(pivot!MB17="","",pivot!MB17)</f>
        <v/>
      </c>
      <c r="MC9" s="8" t="str">
        <f>IF(pivot!MC17="","",pivot!MC17)</f>
        <v/>
      </c>
      <c r="MD9" s="8" t="str">
        <f>IF(pivot!MD17="","",pivot!MD17)</f>
        <v/>
      </c>
      <c r="ME9" s="8" t="str">
        <f>IF(pivot!ME17="","",pivot!ME17)</f>
        <v/>
      </c>
      <c r="MF9" s="8" t="str">
        <f>IF(pivot!MF17="","",pivot!MF17)</f>
        <v/>
      </c>
      <c r="MG9" s="8" t="str">
        <f>IF(pivot!MG17="","",pivot!MG17)</f>
        <v/>
      </c>
      <c r="MH9" s="8" t="str">
        <f>IF(pivot!MH17="","",pivot!MH17)</f>
        <v/>
      </c>
      <c r="MI9" s="8" t="str">
        <f>IF(pivot!MI17="","",pivot!MI17)</f>
        <v/>
      </c>
      <c r="MJ9" s="8" t="str">
        <f>IF(pivot!MJ17="","",pivot!MJ17)</f>
        <v/>
      </c>
      <c r="MK9" s="8" t="str">
        <f>IF(pivot!MK17="","",pivot!MK17)</f>
        <v/>
      </c>
      <c r="ML9" s="8" t="str">
        <f>IF(pivot!ML17="","",pivot!ML17)</f>
        <v/>
      </c>
      <c r="MM9" s="8" t="str">
        <f>IF(pivot!MM17="","",pivot!MM17)</f>
        <v/>
      </c>
      <c r="MN9" s="8" t="str">
        <f>IF(pivot!MN17="","",pivot!MN17)</f>
        <v/>
      </c>
      <c r="MO9" s="8" t="str">
        <f>IF(pivot!MO17="","",pivot!MO17)</f>
        <v/>
      </c>
      <c r="MP9" s="8" t="str">
        <f>IF(pivot!MP17="","",pivot!MP17)</f>
        <v/>
      </c>
      <c r="MQ9" s="8" t="str">
        <f>IF(pivot!MQ17="","",pivot!MQ17)</f>
        <v/>
      </c>
      <c r="MR9" s="8" t="str">
        <f>IF(pivot!MR17="","",pivot!MR17)</f>
        <v/>
      </c>
      <c r="MS9" s="8" t="str">
        <f>IF(pivot!MS17="","",pivot!MS17)</f>
        <v/>
      </c>
      <c r="MT9" s="8" t="str">
        <f>IF(pivot!MT17="","",pivot!MT17)</f>
        <v/>
      </c>
      <c r="MU9" s="8" t="str">
        <f>IF(pivot!MU17="","",pivot!MU17)</f>
        <v/>
      </c>
      <c r="MV9" s="8" t="str">
        <f>IF(pivot!MV17="","",pivot!MV17)</f>
        <v/>
      </c>
      <c r="MW9" s="8" t="str">
        <f>IF(pivot!MW17="","",pivot!MW17)</f>
        <v/>
      </c>
      <c r="MX9" s="8" t="str">
        <f>IF(pivot!MX17="","",pivot!MX17)</f>
        <v/>
      </c>
      <c r="MY9" s="8" t="str">
        <f>IF(pivot!MY17="","",pivot!MY17)</f>
        <v/>
      </c>
      <c r="MZ9" s="8" t="str">
        <f>IF(pivot!MZ17="","",pivot!MZ17)</f>
        <v/>
      </c>
      <c r="NA9" s="8" t="str">
        <f>IF(pivot!NA17="","",pivot!NA17)</f>
        <v/>
      </c>
      <c r="NB9" s="8" t="str">
        <f>IF(pivot!NB17="","",pivot!NB17)</f>
        <v/>
      </c>
      <c r="NC9" s="8" t="str">
        <f>IF(pivot!NC17="","",pivot!NC17)</f>
        <v/>
      </c>
      <c r="ND9" s="8" t="str">
        <f>IF(pivot!ND17="","",pivot!ND17)</f>
        <v/>
      </c>
      <c r="NE9" s="8" t="str">
        <f>IF(pivot!NE17="","",pivot!NE17)</f>
        <v/>
      </c>
      <c r="NF9" s="8" t="str">
        <f>IF(pivot!NF17="","",pivot!NF17)</f>
        <v/>
      </c>
      <c r="NG9" s="8" t="str">
        <f>IF(pivot!NG17="","",pivot!NG17)</f>
        <v/>
      </c>
      <c r="NH9" s="8" t="str">
        <f>IF(pivot!NH17="","",pivot!NH17)</f>
        <v/>
      </c>
      <c r="NI9" s="8" t="str">
        <f>IF(pivot!NI17="","",pivot!NI17)</f>
        <v/>
      </c>
      <c r="NJ9" s="8" t="str">
        <f>IF(pivot!NJ17="","",pivot!NJ17)</f>
        <v/>
      </c>
      <c r="NK9" s="8" t="str">
        <f>IF(pivot!NK17="","",pivot!NK17)</f>
        <v/>
      </c>
      <c r="NL9" s="8" t="str">
        <f>IF(pivot!NL17="","",pivot!NL17)</f>
        <v/>
      </c>
      <c r="NM9" s="8" t="str">
        <f>IF(pivot!NM17="","",pivot!NM17)</f>
        <v/>
      </c>
      <c r="NN9" s="8" t="str">
        <f>IF(pivot!NN17="","",pivot!NN17)</f>
        <v/>
      </c>
      <c r="NO9" s="8" t="str">
        <f>IF(pivot!NO17="","",pivot!NO17)</f>
        <v/>
      </c>
      <c r="NP9" s="8" t="str">
        <f>IF(pivot!NP17="","",pivot!NP17)</f>
        <v/>
      </c>
      <c r="NQ9" s="8" t="str">
        <f>IF(pivot!NQ17="","",pivot!NQ17)</f>
        <v/>
      </c>
      <c r="NR9" s="8" t="str">
        <f>IF(pivot!NR17="","",pivot!NR17)</f>
        <v/>
      </c>
      <c r="NS9" s="8" t="str">
        <f>IF(pivot!NS17="","",pivot!NS17)</f>
        <v/>
      </c>
      <c r="NT9" s="8" t="str">
        <f>IF(pivot!NT17="","",pivot!NT17)</f>
        <v/>
      </c>
      <c r="NU9" s="8" t="str">
        <f>IF(pivot!NU17="","",pivot!NU17)</f>
        <v/>
      </c>
    </row>
    <row r="10" spans="1:385" x14ac:dyDescent="0.25">
      <c r="A10" s="7" t="str">
        <f>IF(pivot!A18="","",pivot!A18)</f>
        <v/>
      </c>
      <c r="B10" s="7" t="str">
        <f>IF(pivot!B18="","",pivot!B18)</f>
        <v/>
      </c>
      <c r="C10" s="7">
        <f>IF(pivot!C18="","",pivot!C18)</f>
        <v>30000</v>
      </c>
      <c r="D10" s="8">
        <f>IF(pivot!D18="","",pivot!D18)</f>
        <v>30000</v>
      </c>
      <c r="E10" s="8">
        <f>IF(pivot!E18="","",pivot!E18)</f>
        <v>30000</v>
      </c>
      <c r="F10" s="8">
        <f>IF(pivot!F18="","",pivot!F18)</f>
        <v>30000</v>
      </c>
      <c r="G10" s="8">
        <f>IF(pivot!G18="","",pivot!G18)</f>
        <v>30000</v>
      </c>
      <c r="H10" s="8">
        <f>IF(pivot!H18="","",pivot!H18)</f>
        <v>30000</v>
      </c>
      <c r="I10" s="8">
        <f>IF(pivot!I18="","",pivot!I18)</f>
        <v>30000</v>
      </c>
      <c r="J10" s="8">
        <f>IF(pivot!J18="","",pivot!J18)</f>
        <v>30000</v>
      </c>
      <c r="K10" s="8">
        <f>IF(pivot!K18="","",pivot!K18)</f>
        <v>30000</v>
      </c>
      <c r="L10" s="8">
        <f>IF(pivot!L18="","",pivot!L18)</f>
        <v>30000</v>
      </c>
      <c r="M10" s="8">
        <f>IF(pivot!M18="","",pivot!M18)</f>
        <v>30000</v>
      </c>
      <c r="N10" s="8">
        <f>IF(pivot!N18="","",pivot!N18)</f>
        <v>30000</v>
      </c>
      <c r="O10" s="8">
        <f>IF(pivot!O18="","",pivot!O18)</f>
        <v>30000</v>
      </c>
      <c r="P10" s="8">
        <f>IF(pivot!P18="","",pivot!P18)</f>
        <v>30000</v>
      </c>
      <c r="Q10" s="8">
        <f>IF(pivot!Q18="","",pivot!Q18)</f>
        <v>30000</v>
      </c>
      <c r="R10" s="8">
        <f>IF(pivot!R18="","",pivot!R18)</f>
        <v>30000</v>
      </c>
      <c r="S10" s="8">
        <f>IF(pivot!S18="","",pivot!S18)</f>
        <v>30000</v>
      </c>
      <c r="T10" s="8">
        <f>IF(pivot!T18="","",pivot!T18)</f>
        <v>30000</v>
      </c>
      <c r="U10" s="8">
        <f>IF(pivot!U18="","",pivot!U18)</f>
        <v>30000</v>
      </c>
      <c r="V10" s="8">
        <f>IF(pivot!V18="","",pivot!V18)</f>
        <v>30000</v>
      </c>
      <c r="W10" s="8">
        <f>IF(pivot!W18="","",pivot!W18)</f>
        <v>30000</v>
      </c>
      <c r="X10" s="8">
        <f>IF(pivot!X18="","",pivot!X18)</f>
        <v>30000</v>
      </c>
      <c r="Y10" s="8">
        <f>IF(pivot!Y18="","",pivot!Y18)</f>
        <v>30000</v>
      </c>
      <c r="Z10" s="8">
        <f>IF(pivot!Z18="","",pivot!Z18)</f>
        <v>30000</v>
      </c>
      <c r="AA10" s="8">
        <f>IF(pivot!AA18="","",pivot!AA18)</f>
        <v>30000</v>
      </c>
      <c r="AB10" s="8">
        <f>IF(pivot!AB18="","",pivot!AB18)</f>
        <v>30000</v>
      </c>
      <c r="AC10" s="8">
        <f>IF(pivot!AC18="","",pivot!AC18)</f>
        <v>30000</v>
      </c>
      <c r="AD10" s="8">
        <f>IF(pivot!AD18="","",pivot!AD18)</f>
        <v>30000</v>
      </c>
      <c r="AE10" s="8">
        <f>IF(pivot!AE18="","",pivot!AE18)</f>
        <v>30000</v>
      </c>
      <c r="AF10" s="8">
        <f>IF(pivot!AF18="","",pivot!AF18)</f>
        <v>30000</v>
      </c>
      <c r="AG10" s="8">
        <f>IF(pivot!AG18="","",pivot!AG18)</f>
        <v>30000</v>
      </c>
      <c r="AH10" s="8">
        <f>IF(pivot!AH18="","",pivot!AH18)</f>
        <v>30000</v>
      </c>
      <c r="AI10" s="8">
        <f>IF(pivot!AI18="","",pivot!AI18)</f>
        <v>30000</v>
      </c>
      <c r="AJ10" s="8">
        <f>IF(pivot!AJ18="","",pivot!AJ18)</f>
        <v>30000</v>
      </c>
      <c r="AK10" s="8">
        <f>IF(pivot!AK18="","",pivot!AK18)</f>
        <v>30000</v>
      </c>
      <c r="AL10" s="8">
        <f>IF(pivot!AL18="","",pivot!AL18)</f>
        <v>30000</v>
      </c>
      <c r="AM10" s="8">
        <f>IF(pivot!AM18="","",pivot!AM18)</f>
        <v>30000</v>
      </c>
      <c r="AN10" s="8">
        <f>IF(pivot!AN18="","",pivot!AN18)</f>
        <v>30000</v>
      </c>
      <c r="AO10" s="8">
        <f>IF(pivot!AO18="","",pivot!AO18)</f>
        <v>30000</v>
      </c>
      <c r="AP10" s="8">
        <f>IF(pivot!AP18="","",pivot!AP18)</f>
        <v>30000</v>
      </c>
      <c r="AQ10" s="8">
        <f>IF(pivot!AQ18="","",pivot!AQ18)</f>
        <v>30000</v>
      </c>
      <c r="AR10" s="8">
        <f>IF(pivot!AR18="","",pivot!AR18)</f>
        <v>30000</v>
      </c>
      <c r="AS10" s="8">
        <f>IF(pivot!AS18="","",pivot!AS18)</f>
        <v>30000</v>
      </c>
      <c r="AT10" s="8">
        <f>IF(pivot!AT18="","",pivot!AT18)</f>
        <v>30000</v>
      </c>
      <c r="AU10" s="8">
        <f>IF(pivot!AU18="","",pivot!AU18)</f>
        <v>30000</v>
      </c>
      <c r="AV10" s="8">
        <f>IF(pivot!AV18="","",pivot!AV18)</f>
        <v>30000</v>
      </c>
      <c r="AW10" s="8">
        <f>IF(pivot!AW18="","",pivot!AW18)</f>
        <v>30000</v>
      </c>
      <c r="AX10" s="8">
        <f>IF(pivot!AX18="","",pivot!AX18)</f>
        <v>30000</v>
      </c>
      <c r="AY10" s="8">
        <f>IF(pivot!AY18="","",pivot!AY18)</f>
        <v>30000</v>
      </c>
      <c r="AZ10" s="8">
        <f>IF(pivot!AZ18="","",pivot!AZ18)</f>
        <v>30000</v>
      </c>
      <c r="BA10" s="8">
        <f>IF(pivot!BA18="","",pivot!BA18)</f>
        <v>30000</v>
      </c>
      <c r="BB10" s="8">
        <f>IF(pivot!BB18="","",pivot!BB18)</f>
        <v>30000</v>
      </c>
      <c r="BC10" s="8">
        <f>IF(pivot!BC18="","",pivot!BC18)</f>
        <v>30000</v>
      </c>
      <c r="BD10" s="8">
        <f>IF(pivot!BD18="","",pivot!BD18)</f>
        <v>30000</v>
      </c>
      <c r="BE10" s="8">
        <f>IF(pivot!BE18="","",pivot!BE18)</f>
        <v>30000</v>
      </c>
      <c r="BF10" s="8">
        <f>IF(pivot!BF18="","",pivot!BF18)</f>
        <v>30000</v>
      </c>
      <c r="BG10" s="8">
        <f>IF(pivot!BG18="","",pivot!BG18)</f>
        <v>30000</v>
      </c>
      <c r="BH10" s="8">
        <f>IF(pivot!BH18="","",pivot!BH18)</f>
        <v>30000</v>
      </c>
      <c r="BI10" s="8">
        <f>IF(pivot!BI18="","",pivot!BI18)</f>
        <v>30000</v>
      </c>
      <c r="BJ10" s="8">
        <f>IF(pivot!BJ18="","",pivot!BJ18)</f>
        <v>30000</v>
      </c>
      <c r="BK10" s="8">
        <f>IF(pivot!BK18="","",pivot!BK18)</f>
        <v>30000</v>
      </c>
      <c r="BL10" s="8">
        <f>IF(pivot!BL18="","",pivot!BL18)</f>
        <v>30000</v>
      </c>
      <c r="BM10" s="8">
        <f>IF(pivot!BM18="","",pivot!BM18)</f>
        <v>30000</v>
      </c>
      <c r="BN10" s="8">
        <f>IF(pivot!BN18="","",pivot!BN18)</f>
        <v>30000</v>
      </c>
      <c r="BO10" s="8">
        <f>IF(pivot!BO18="","",pivot!BO18)</f>
        <v>30000</v>
      </c>
      <c r="BP10" s="8">
        <f>IF(pivot!BP18="","",pivot!BP18)</f>
        <v>30000</v>
      </c>
      <c r="BQ10" s="8">
        <f>IF(pivot!BQ18="","",pivot!BQ18)</f>
        <v>30000</v>
      </c>
      <c r="BR10" s="8">
        <f>IF(pivot!BR18="","",pivot!BR18)</f>
        <v>30000</v>
      </c>
      <c r="BS10" s="8">
        <f>IF(pivot!BS18="","",pivot!BS18)</f>
        <v>30000</v>
      </c>
      <c r="BT10" s="8">
        <f>IF(pivot!BT18="","",pivot!BT18)</f>
        <v>30000</v>
      </c>
      <c r="BU10" s="8">
        <f>IF(pivot!BU18="","",pivot!BU18)</f>
        <v>30000</v>
      </c>
      <c r="BV10" s="8">
        <f>IF(pivot!BV18="","",pivot!BV18)</f>
        <v>30000</v>
      </c>
      <c r="BW10" s="8">
        <f>IF(pivot!BW18="","",pivot!BW18)</f>
        <v>30000</v>
      </c>
      <c r="BX10" s="8">
        <f>IF(pivot!BX18="","",pivot!BX18)</f>
        <v>30000</v>
      </c>
      <c r="BY10" s="8">
        <f>IF(pivot!BY18="","",pivot!BY18)</f>
        <v>30000</v>
      </c>
      <c r="BZ10" s="8">
        <f>IF(pivot!BZ18="","",pivot!BZ18)</f>
        <v>30000</v>
      </c>
      <c r="CA10" s="8">
        <f>IF(pivot!CA18="","",pivot!CA18)</f>
        <v>30000</v>
      </c>
      <c r="CB10" s="8">
        <f>IF(pivot!CB18="","",pivot!CB18)</f>
        <v>30000</v>
      </c>
      <c r="CC10" s="8">
        <f>IF(pivot!CC18="","",pivot!CC18)</f>
        <v>30000</v>
      </c>
      <c r="CD10" s="8">
        <f>IF(pivot!CD18="","",pivot!CD18)</f>
        <v>30000</v>
      </c>
      <c r="CE10" s="8">
        <f>IF(pivot!CE18="","",pivot!CE18)</f>
        <v>30000</v>
      </c>
      <c r="CF10" s="8">
        <f>IF(pivot!CF18="","",pivot!CF18)</f>
        <v>30000</v>
      </c>
      <c r="CG10" s="8">
        <f>IF(pivot!CG18="","",pivot!CG18)</f>
        <v>30000</v>
      </c>
      <c r="CH10" s="8">
        <f>IF(pivot!CH18="","",pivot!CH18)</f>
        <v>30000</v>
      </c>
      <c r="CI10" s="8" t="str">
        <f>IF(pivot!CI18="","",pivot!CI18)</f>
        <v/>
      </c>
      <c r="CJ10" s="8" t="str">
        <f>IF(pivot!CJ18="","",pivot!CJ18)</f>
        <v/>
      </c>
      <c r="CK10" s="8" t="str">
        <f>IF(pivot!CK18="","",pivot!CK18)</f>
        <v/>
      </c>
      <c r="CL10" s="8" t="str">
        <f>IF(pivot!CL18="","",pivot!CL18)</f>
        <v/>
      </c>
      <c r="CM10" s="8" t="str">
        <f>IF(pivot!CM18="","",pivot!CM18)</f>
        <v/>
      </c>
      <c r="CN10" s="8" t="str">
        <f>IF(pivot!CN18="","",pivot!CN18)</f>
        <v/>
      </c>
      <c r="CO10" s="8" t="str">
        <f>IF(pivot!CO18="","",pivot!CO18)</f>
        <v/>
      </c>
      <c r="CP10" s="8" t="str">
        <f>IF(pivot!CP18="","",pivot!CP18)</f>
        <v/>
      </c>
      <c r="CQ10" s="8" t="str">
        <f>IF(pivot!CQ18="","",pivot!CQ18)</f>
        <v/>
      </c>
      <c r="CR10" s="8" t="str">
        <f>IF(pivot!CR18="","",pivot!CR18)</f>
        <v/>
      </c>
      <c r="CS10" s="8" t="str">
        <f>IF(pivot!CS18="","",pivot!CS18)</f>
        <v/>
      </c>
      <c r="CT10" s="8" t="str">
        <f>IF(pivot!CT18="","",pivot!CT18)</f>
        <v/>
      </c>
      <c r="CU10" s="8" t="str">
        <f>IF(pivot!CU18="","",pivot!CU18)</f>
        <v/>
      </c>
      <c r="CV10" s="8" t="str">
        <f>IF(pivot!CV18="","",pivot!CV18)</f>
        <v/>
      </c>
      <c r="CW10" s="8" t="str">
        <f>IF(pivot!CW18="","",pivot!CW18)</f>
        <v/>
      </c>
      <c r="CX10" s="8" t="str">
        <f>IF(pivot!CX18="","",pivot!CX18)</f>
        <v/>
      </c>
      <c r="CY10" s="8" t="str">
        <f>IF(pivot!CY18="","",pivot!CY18)</f>
        <v/>
      </c>
      <c r="CZ10" s="8" t="str">
        <f>IF(pivot!CZ18="","",pivot!CZ18)</f>
        <v/>
      </c>
      <c r="DA10" s="8" t="str">
        <f>IF(pivot!DA18="","",pivot!DA18)</f>
        <v/>
      </c>
      <c r="DB10" s="8" t="str">
        <f>IF(pivot!DB18="","",pivot!DB18)</f>
        <v/>
      </c>
      <c r="DC10" s="8" t="str">
        <f>IF(pivot!DC18="","",pivot!DC18)</f>
        <v/>
      </c>
      <c r="DD10" s="8" t="str">
        <f>IF(pivot!DD18="","",pivot!DD18)</f>
        <v/>
      </c>
      <c r="DE10" s="8" t="str">
        <f>IF(pivot!DE18="","",pivot!DE18)</f>
        <v/>
      </c>
      <c r="DF10" s="8" t="str">
        <f>IF(pivot!DF18="","",pivot!DF18)</f>
        <v/>
      </c>
      <c r="DG10" s="8" t="str">
        <f>IF(pivot!DG18="","",pivot!DG18)</f>
        <v/>
      </c>
      <c r="DH10" s="8" t="str">
        <f>IF(pivot!DH18="","",pivot!DH18)</f>
        <v/>
      </c>
      <c r="DI10" s="8" t="str">
        <f>IF(pivot!DI18="","",pivot!DI18)</f>
        <v/>
      </c>
      <c r="DJ10" s="8" t="str">
        <f>IF(pivot!DJ18="","",pivot!DJ18)</f>
        <v/>
      </c>
      <c r="DK10" s="8" t="str">
        <f>IF(pivot!DK18="","",pivot!DK18)</f>
        <v/>
      </c>
      <c r="DL10" s="8" t="str">
        <f>IF(pivot!DL18="","",pivot!DL18)</f>
        <v/>
      </c>
      <c r="DM10" s="8" t="str">
        <f>IF(pivot!DM18="","",pivot!DM18)</f>
        <v/>
      </c>
      <c r="DN10" s="8" t="str">
        <f>IF(pivot!DN18="","",pivot!DN18)</f>
        <v/>
      </c>
      <c r="DO10" s="8" t="str">
        <f>IF(pivot!DO18="","",pivot!DO18)</f>
        <v/>
      </c>
      <c r="DP10" s="8" t="str">
        <f>IF(pivot!DP18="","",pivot!DP18)</f>
        <v/>
      </c>
      <c r="DQ10" s="8" t="str">
        <f>IF(pivot!DQ18="","",pivot!DQ18)</f>
        <v/>
      </c>
      <c r="DR10" s="8" t="str">
        <f>IF(pivot!DR18="","",pivot!DR18)</f>
        <v/>
      </c>
      <c r="DS10" s="8" t="str">
        <f>IF(pivot!DS18="","",pivot!DS18)</f>
        <v/>
      </c>
      <c r="DT10" s="8" t="str">
        <f>IF(pivot!DT18="","",pivot!DT18)</f>
        <v/>
      </c>
      <c r="DU10" s="8" t="str">
        <f>IF(pivot!DU18="","",pivot!DU18)</f>
        <v/>
      </c>
      <c r="DV10" s="8" t="str">
        <f>IF(pivot!DV18="","",pivot!DV18)</f>
        <v/>
      </c>
      <c r="DW10" s="8" t="str">
        <f>IF(pivot!DW18="","",pivot!DW18)</f>
        <v/>
      </c>
      <c r="DX10" s="8" t="str">
        <f>IF(pivot!DX18="","",pivot!DX18)</f>
        <v/>
      </c>
      <c r="DY10" s="8" t="str">
        <f>IF(pivot!DY18="","",pivot!DY18)</f>
        <v/>
      </c>
      <c r="DZ10" s="8" t="str">
        <f>IF(pivot!DZ18="","",pivot!DZ18)</f>
        <v/>
      </c>
      <c r="EA10" s="8" t="str">
        <f>IF(pivot!EA18="","",pivot!EA18)</f>
        <v/>
      </c>
      <c r="EB10" s="8" t="str">
        <f>IF(pivot!EB18="","",pivot!EB18)</f>
        <v/>
      </c>
      <c r="EC10" s="8" t="str">
        <f>IF(pivot!EC18="","",pivot!EC18)</f>
        <v/>
      </c>
      <c r="ED10" s="8" t="str">
        <f>IF(pivot!ED18="","",pivot!ED18)</f>
        <v/>
      </c>
      <c r="EE10" s="8" t="str">
        <f>IF(pivot!EE18="","",pivot!EE18)</f>
        <v/>
      </c>
      <c r="EF10" s="8" t="str">
        <f>IF(pivot!EF18="","",pivot!EF18)</f>
        <v/>
      </c>
      <c r="EG10" s="8" t="str">
        <f>IF(pivot!EG18="","",pivot!EG18)</f>
        <v/>
      </c>
      <c r="EH10" s="8" t="str">
        <f>IF(pivot!EH18="","",pivot!EH18)</f>
        <v/>
      </c>
      <c r="EI10" s="8" t="str">
        <f>IF(pivot!EI18="","",pivot!EI18)</f>
        <v/>
      </c>
      <c r="EJ10" s="8" t="str">
        <f>IF(pivot!EJ18="","",pivot!EJ18)</f>
        <v/>
      </c>
      <c r="EK10" s="8" t="str">
        <f>IF(pivot!EK18="","",pivot!EK18)</f>
        <v/>
      </c>
      <c r="EL10" s="8" t="str">
        <f>IF(pivot!EL18="","",pivot!EL18)</f>
        <v/>
      </c>
      <c r="EM10" s="8" t="str">
        <f>IF(pivot!EM18="","",pivot!EM18)</f>
        <v/>
      </c>
      <c r="EN10" s="8" t="str">
        <f>IF(pivot!EN18="","",pivot!EN18)</f>
        <v/>
      </c>
      <c r="EO10" s="8" t="str">
        <f>IF(pivot!EO18="","",pivot!EO18)</f>
        <v/>
      </c>
      <c r="EP10" s="8" t="str">
        <f>IF(pivot!EP18="","",pivot!EP18)</f>
        <v/>
      </c>
      <c r="EQ10" s="8" t="str">
        <f>IF(pivot!EQ18="","",pivot!EQ18)</f>
        <v/>
      </c>
      <c r="ER10" s="8" t="str">
        <f>IF(pivot!ER18="","",pivot!ER18)</f>
        <v/>
      </c>
      <c r="ES10" s="8" t="str">
        <f>IF(pivot!ES18="","",pivot!ES18)</f>
        <v/>
      </c>
      <c r="ET10" s="8" t="str">
        <f>IF(pivot!ET18="","",pivot!ET18)</f>
        <v/>
      </c>
      <c r="EU10" s="8" t="str">
        <f>IF(pivot!EU18="","",pivot!EU18)</f>
        <v/>
      </c>
      <c r="EV10" s="8" t="str">
        <f>IF(pivot!EV18="","",pivot!EV18)</f>
        <v/>
      </c>
      <c r="EW10" s="8" t="str">
        <f>IF(pivot!EW18="","",pivot!EW18)</f>
        <v/>
      </c>
      <c r="EX10" s="8" t="str">
        <f>IF(pivot!EX18="","",pivot!EX18)</f>
        <v/>
      </c>
      <c r="EY10" s="8" t="str">
        <f>IF(pivot!EY18="","",pivot!EY18)</f>
        <v/>
      </c>
      <c r="EZ10" s="8" t="str">
        <f>IF(pivot!EZ18="","",pivot!EZ18)</f>
        <v/>
      </c>
      <c r="FA10" s="8" t="str">
        <f>IF(pivot!FA18="","",pivot!FA18)</f>
        <v/>
      </c>
      <c r="FB10" s="8" t="str">
        <f>IF(pivot!FB18="","",pivot!FB18)</f>
        <v/>
      </c>
      <c r="FC10" s="8" t="str">
        <f>IF(pivot!FC18="","",pivot!FC18)</f>
        <v/>
      </c>
      <c r="FD10" s="8" t="str">
        <f>IF(pivot!FD18="","",pivot!FD18)</f>
        <v/>
      </c>
      <c r="FE10" s="8" t="str">
        <f>IF(pivot!FE18="","",pivot!FE18)</f>
        <v/>
      </c>
      <c r="FF10" s="8" t="str">
        <f>IF(pivot!FF18="","",pivot!FF18)</f>
        <v/>
      </c>
      <c r="FG10" s="8" t="str">
        <f>IF(pivot!FG18="","",pivot!FG18)</f>
        <v/>
      </c>
      <c r="FH10" s="8" t="str">
        <f>IF(pivot!FH18="","",pivot!FH18)</f>
        <v/>
      </c>
      <c r="FI10" s="8" t="str">
        <f>IF(pivot!FI18="","",pivot!FI18)</f>
        <v/>
      </c>
      <c r="FJ10" s="8" t="str">
        <f>IF(pivot!FJ18="","",pivot!FJ18)</f>
        <v/>
      </c>
      <c r="FK10" s="8" t="str">
        <f>IF(pivot!FK18="","",pivot!FK18)</f>
        <v/>
      </c>
      <c r="FL10" s="8" t="str">
        <f>IF(pivot!FL18="","",pivot!FL18)</f>
        <v/>
      </c>
      <c r="FM10" s="8" t="str">
        <f>IF(pivot!FM18="","",pivot!FM18)</f>
        <v/>
      </c>
      <c r="FN10" s="8" t="str">
        <f>IF(pivot!FN18="","",pivot!FN18)</f>
        <v/>
      </c>
      <c r="FO10" s="8" t="str">
        <f>IF(pivot!FO18="","",pivot!FO18)</f>
        <v/>
      </c>
      <c r="FP10" s="8" t="str">
        <f>IF(pivot!FP18="","",pivot!FP18)</f>
        <v/>
      </c>
      <c r="FQ10" s="8" t="str">
        <f>IF(pivot!FQ18="","",pivot!FQ18)</f>
        <v/>
      </c>
      <c r="FR10" s="8" t="str">
        <f>IF(pivot!FR18="","",pivot!FR18)</f>
        <v/>
      </c>
      <c r="FS10" s="8" t="str">
        <f>IF(pivot!FS18="","",pivot!FS18)</f>
        <v/>
      </c>
      <c r="FT10" s="8" t="str">
        <f>IF(pivot!FT18="","",pivot!FT18)</f>
        <v/>
      </c>
      <c r="FU10" s="8" t="str">
        <f>IF(pivot!FU18="","",pivot!FU18)</f>
        <v/>
      </c>
      <c r="FV10" s="8" t="str">
        <f>IF(pivot!FV18="","",pivot!FV18)</f>
        <v/>
      </c>
      <c r="FW10" s="8" t="str">
        <f>IF(pivot!FW18="","",pivot!FW18)</f>
        <v/>
      </c>
      <c r="FX10" s="8" t="str">
        <f>IF(pivot!FX18="","",pivot!FX18)</f>
        <v/>
      </c>
      <c r="FY10" s="8" t="str">
        <f>IF(pivot!FY18="","",pivot!FY18)</f>
        <v/>
      </c>
      <c r="FZ10" s="8" t="str">
        <f>IF(pivot!FZ18="","",pivot!FZ18)</f>
        <v/>
      </c>
      <c r="GA10" s="8" t="str">
        <f>IF(pivot!GA18="","",pivot!GA18)</f>
        <v/>
      </c>
      <c r="GB10" s="8" t="str">
        <f>IF(pivot!GB18="","",pivot!GB18)</f>
        <v/>
      </c>
      <c r="GC10" s="8" t="str">
        <f>IF(pivot!GC18="","",pivot!GC18)</f>
        <v/>
      </c>
      <c r="GD10" s="8" t="str">
        <f>IF(pivot!GD18="","",pivot!GD18)</f>
        <v/>
      </c>
      <c r="GE10" s="8" t="str">
        <f>IF(pivot!GE18="","",pivot!GE18)</f>
        <v/>
      </c>
      <c r="GF10" s="8" t="str">
        <f>IF(pivot!GF18="","",pivot!GF18)</f>
        <v/>
      </c>
      <c r="GG10" s="8" t="str">
        <f>IF(pivot!GG18="","",pivot!GG18)</f>
        <v/>
      </c>
      <c r="GH10" s="8" t="str">
        <f>IF(pivot!GH18="","",pivot!GH18)</f>
        <v/>
      </c>
      <c r="GI10" s="8" t="str">
        <f>IF(pivot!GI18="","",pivot!GI18)</f>
        <v/>
      </c>
      <c r="GJ10" s="8" t="str">
        <f>IF(pivot!GJ18="","",pivot!GJ18)</f>
        <v/>
      </c>
      <c r="GK10" s="8" t="str">
        <f>IF(pivot!GK18="","",pivot!GK18)</f>
        <v/>
      </c>
      <c r="GL10" s="8" t="str">
        <f>IF(pivot!GL18="","",pivot!GL18)</f>
        <v/>
      </c>
      <c r="GM10" s="8" t="str">
        <f>IF(pivot!GM18="","",pivot!GM18)</f>
        <v/>
      </c>
      <c r="GN10" s="8" t="str">
        <f>IF(pivot!GN18="","",pivot!GN18)</f>
        <v/>
      </c>
      <c r="GO10" s="8" t="str">
        <f>IF(pivot!GO18="","",pivot!GO18)</f>
        <v/>
      </c>
      <c r="GP10" s="8" t="str">
        <f>IF(pivot!GP18="","",pivot!GP18)</f>
        <v/>
      </c>
      <c r="GQ10" s="8" t="str">
        <f>IF(pivot!GQ18="","",pivot!GQ18)</f>
        <v/>
      </c>
      <c r="GR10" s="8" t="str">
        <f>IF(pivot!GR18="","",pivot!GR18)</f>
        <v/>
      </c>
      <c r="GS10" s="8" t="str">
        <f>IF(pivot!GS18="","",pivot!GS18)</f>
        <v/>
      </c>
      <c r="GT10" s="8" t="str">
        <f>IF(pivot!GT18="","",pivot!GT18)</f>
        <v/>
      </c>
      <c r="GU10" s="8" t="str">
        <f>IF(pivot!GU18="","",pivot!GU18)</f>
        <v/>
      </c>
      <c r="GV10" s="8" t="str">
        <f>IF(pivot!GV18="","",pivot!GV18)</f>
        <v/>
      </c>
      <c r="GW10" s="8" t="str">
        <f>IF(pivot!GW18="","",pivot!GW18)</f>
        <v/>
      </c>
      <c r="GX10" s="8" t="str">
        <f>IF(pivot!GX18="","",pivot!GX18)</f>
        <v/>
      </c>
      <c r="GY10" s="8" t="str">
        <f>IF(pivot!GY18="","",pivot!GY18)</f>
        <v/>
      </c>
      <c r="GZ10" s="8" t="str">
        <f>IF(pivot!GZ18="","",pivot!GZ18)</f>
        <v/>
      </c>
      <c r="HA10" s="8" t="str">
        <f>IF(pivot!HA18="","",pivot!HA18)</f>
        <v/>
      </c>
      <c r="HB10" s="8" t="str">
        <f>IF(pivot!HB18="","",pivot!HB18)</f>
        <v/>
      </c>
      <c r="HC10" s="8" t="str">
        <f>IF(pivot!HC18="","",pivot!HC18)</f>
        <v/>
      </c>
      <c r="HD10" s="8" t="str">
        <f>IF(pivot!HD18="","",pivot!HD18)</f>
        <v/>
      </c>
      <c r="HE10" s="8" t="str">
        <f>IF(pivot!HE18="","",pivot!HE18)</f>
        <v/>
      </c>
      <c r="HF10" s="8" t="str">
        <f>IF(pivot!HF18="","",pivot!HF18)</f>
        <v/>
      </c>
      <c r="HG10" s="8" t="str">
        <f>IF(pivot!HG18="","",pivot!HG18)</f>
        <v/>
      </c>
      <c r="HH10" s="8" t="str">
        <f>IF(pivot!HH18="","",pivot!HH18)</f>
        <v/>
      </c>
      <c r="HI10" s="8" t="str">
        <f>IF(pivot!HI18="","",pivot!HI18)</f>
        <v/>
      </c>
      <c r="HJ10" s="8" t="str">
        <f>IF(pivot!HJ18="","",pivot!HJ18)</f>
        <v/>
      </c>
      <c r="HK10" s="8" t="str">
        <f>IF(pivot!HK18="","",pivot!HK18)</f>
        <v/>
      </c>
      <c r="HL10" s="8" t="str">
        <f>IF(pivot!HL18="","",pivot!HL18)</f>
        <v/>
      </c>
      <c r="HM10" s="8" t="str">
        <f>IF(pivot!HM18="","",pivot!HM18)</f>
        <v/>
      </c>
      <c r="HN10" s="8" t="str">
        <f>IF(pivot!HN18="","",pivot!HN18)</f>
        <v/>
      </c>
      <c r="HO10" s="8" t="str">
        <f>IF(pivot!HO18="","",pivot!HO18)</f>
        <v/>
      </c>
      <c r="HP10" s="8" t="str">
        <f>IF(pivot!HP18="","",pivot!HP18)</f>
        <v/>
      </c>
      <c r="HQ10" s="8" t="str">
        <f>IF(pivot!HQ18="","",pivot!HQ18)</f>
        <v/>
      </c>
      <c r="HR10" s="8" t="str">
        <f>IF(pivot!HR18="","",pivot!HR18)</f>
        <v/>
      </c>
      <c r="HS10" s="8" t="str">
        <f>IF(pivot!HS18="","",pivot!HS18)</f>
        <v/>
      </c>
      <c r="HT10" s="8" t="str">
        <f>IF(pivot!HT18="","",pivot!HT18)</f>
        <v/>
      </c>
      <c r="HU10" s="8" t="str">
        <f>IF(pivot!HU18="","",pivot!HU18)</f>
        <v/>
      </c>
      <c r="HV10" s="8" t="str">
        <f>IF(pivot!HV18="","",pivot!HV18)</f>
        <v/>
      </c>
      <c r="HW10" s="8" t="str">
        <f>IF(pivot!HW18="","",pivot!HW18)</f>
        <v/>
      </c>
      <c r="HX10" s="8" t="str">
        <f>IF(pivot!HX18="","",pivot!HX18)</f>
        <v/>
      </c>
      <c r="HY10" s="8" t="str">
        <f>IF(pivot!HY18="","",pivot!HY18)</f>
        <v/>
      </c>
      <c r="HZ10" s="8" t="str">
        <f>IF(pivot!HZ18="","",pivot!HZ18)</f>
        <v/>
      </c>
      <c r="IA10" s="8" t="str">
        <f>IF(pivot!IA18="","",pivot!IA18)</f>
        <v/>
      </c>
      <c r="IB10" s="8" t="str">
        <f>IF(pivot!IB18="","",pivot!IB18)</f>
        <v/>
      </c>
      <c r="IC10" s="8" t="str">
        <f>IF(pivot!IC18="","",pivot!IC18)</f>
        <v/>
      </c>
      <c r="ID10" s="8" t="str">
        <f>IF(pivot!ID18="","",pivot!ID18)</f>
        <v/>
      </c>
      <c r="IE10" s="8" t="str">
        <f>IF(pivot!IE18="","",pivot!IE18)</f>
        <v/>
      </c>
      <c r="IF10" s="8" t="str">
        <f>IF(pivot!IF18="","",pivot!IF18)</f>
        <v/>
      </c>
      <c r="IG10" s="8" t="str">
        <f>IF(pivot!IG18="","",pivot!IG18)</f>
        <v/>
      </c>
      <c r="IH10" s="8" t="str">
        <f>IF(pivot!IH18="","",pivot!IH18)</f>
        <v/>
      </c>
      <c r="II10" s="8" t="str">
        <f>IF(pivot!II18="","",pivot!II18)</f>
        <v/>
      </c>
      <c r="IJ10" s="8" t="str">
        <f>IF(pivot!IJ18="","",pivot!IJ18)</f>
        <v/>
      </c>
      <c r="IK10" s="8" t="str">
        <f>IF(pivot!IK18="","",pivot!IK18)</f>
        <v/>
      </c>
      <c r="IL10" s="8" t="str">
        <f>IF(pivot!IL18="","",pivot!IL18)</f>
        <v/>
      </c>
      <c r="IM10" s="8" t="str">
        <f>IF(pivot!IM18="","",pivot!IM18)</f>
        <v/>
      </c>
      <c r="IN10" s="8" t="str">
        <f>IF(pivot!IN18="","",pivot!IN18)</f>
        <v/>
      </c>
      <c r="IO10" s="8" t="str">
        <f>IF(pivot!IO18="","",pivot!IO18)</f>
        <v/>
      </c>
      <c r="IP10" s="8" t="str">
        <f>IF(pivot!IP18="","",pivot!IP18)</f>
        <v/>
      </c>
      <c r="IQ10" s="8" t="str">
        <f>IF(pivot!IQ18="","",pivot!IQ18)</f>
        <v/>
      </c>
      <c r="IR10" s="8" t="str">
        <f>IF(pivot!IR18="","",pivot!IR18)</f>
        <v/>
      </c>
      <c r="IS10" s="8" t="str">
        <f>IF(pivot!IS18="","",pivot!IS18)</f>
        <v/>
      </c>
      <c r="IT10" s="8" t="str">
        <f>IF(pivot!IT18="","",pivot!IT18)</f>
        <v/>
      </c>
      <c r="IU10" s="8" t="str">
        <f>IF(pivot!IU18="","",pivot!IU18)</f>
        <v/>
      </c>
      <c r="IV10" s="8" t="str">
        <f>IF(pivot!IV18="","",pivot!IV18)</f>
        <v/>
      </c>
      <c r="IW10" s="8" t="str">
        <f>IF(pivot!IW18="","",pivot!IW18)</f>
        <v/>
      </c>
      <c r="IX10" s="8" t="str">
        <f>IF(pivot!IX18="","",pivot!IX18)</f>
        <v/>
      </c>
      <c r="IY10" s="8" t="str">
        <f>IF(pivot!IY18="","",pivot!IY18)</f>
        <v/>
      </c>
      <c r="IZ10" s="8" t="str">
        <f>IF(pivot!IZ18="","",pivot!IZ18)</f>
        <v/>
      </c>
      <c r="JA10" s="8" t="str">
        <f>IF(pivot!JA18="","",pivot!JA18)</f>
        <v/>
      </c>
      <c r="JB10" s="8" t="str">
        <f>IF(pivot!JB18="","",pivot!JB18)</f>
        <v/>
      </c>
      <c r="JC10" s="8" t="str">
        <f>IF(pivot!JC18="","",pivot!JC18)</f>
        <v/>
      </c>
      <c r="JD10" s="8" t="str">
        <f>IF(pivot!JD18="","",pivot!JD18)</f>
        <v/>
      </c>
      <c r="JE10" s="8" t="str">
        <f>IF(pivot!JE18="","",pivot!JE18)</f>
        <v/>
      </c>
      <c r="JF10" s="8" t="str">
        <f>IF(pivot!JF18="","",pivot!JF18)</f>
        <v/>
      </c>
      <c r="JG10" s="8" t="str">
        <f>IF(pivot!JG18="","",pivot!JG18)</f>
        <v/>
      </c>
      <c r="JH10" s="8" t="str">
        <f>IF(pivot!JH18="","",pivot!JH18)</f>
        <v/>
      </c>
      <c r="JI10" s="8" t="str">
        <f>IF(pivot!JI18="","",pivot!JI18)</f>
        <v/>
      </c>
      <c r="JJ10" s="8" t="str">
        <f>IF(pivot!JJ18="","",pivot!JJ18)</f>
        <v/>
      </c>
      <c r="JK10" s="8" t="str">
        <f>IF(pivot!JK18="","",pivot!JK18)</f>
        <v/>
      </c>
      <c r="JL10" s="8" t="str">
        <f>IF(pivot!JL18="","",pivot!JL18)</f>
        <v/>
      </c>
      <c r="JM10" s="8" t="str">
        <f>IF(pivot!JM18="","",pivot!JM18)</f>
        <v/>
      </c>
      <c r="JN10" s="8" t="str">
        <f>IF(pivot!JN18="","",pivot!JN18)</f>
        <v/>
      </c>
      <c r="JO10" s="8" t="str">
        <f>IF(pivot!JO18="","",pivot!JO18)</f>
        <v/>
      </c>
      <c r="JP10" s="8" t="str">
        <f>IF(pivot!JP18="","",pivot!JP18)</f>
        <v/>
      </c>
      <c r="JQ10" s="8" t="str">
        <f>IF(pivot!JQ18="","",pivot!JQ18)</f>
        <v/>
      </c>
      <c r="JR10" s="8" t="str">
        <f>IF(pivot!JR18="","",pivot!JR18)</f>
        <v/>
      </c>
      <c r="JS10" s="8" t="str">
        <f>IF(pivot!JS18="","",pivot!JS18)</f>
        <v/>
      </c>
      <c r="JT10" s="8" t="str">
        <f>IF(pivot!JT18="","",pivot!JT18)</f>
        <v/>
      </c>
      <c r="JU10" s="8" t="str">
        <f>IF(pivot!JU18="","",pivot!JU18)</f>
        <v/>
      </c>
      <c r="JV10" s="8" t="str">
        <f>IF(pivot!JV18="","",pivot!JV18)</f>
        <v/>
      </c>
      <c r="JW10" s="8" t="str">
        <f>IF(pivot!JW18="","",pivot!JW18)</f>
        <v/>
      </c>
      <c r="JX10" s="8" t="str">
        <f>IF(pivot!JX18="","",pivot!JX18)</f>
        <v/>
      </c>
      <c r="JY10" s="8" t="str">
        <f>IF(pivot!JY18="","",pivot!JY18)</f>
        <v/>
      </c>
      <c r="JZ10" s="8" t="str">
        <f>IF(pivot!JZ18="","",pivot!JZ18)</f>
        <v/>
      </c>
      <c r="KA10" s="8" t="str">
        <f>IF(pivot!KA18="","",pivot!KA18)</f>
        <v/>
      </c>
      <c r="KB10" s="8" t="str">
        <f>IF(pivot!KB18="","",pivot!KB18)</f>
        <v/>
      </c>
      <c r="KC10" s="8" t="str">
        <f>IF(pivot!KC18="","",pivot!KC18)</f>
        <v/>
      </c>
      <c r="KD10" s="8" t="str">
        <f>IF(pivot!KD18="","",pivot!KD18)</f>
        <v/>
      </c>
      <c r="KE10" s="8" t="str">
        <f>IF(pivot!KE18="","",pivot!KE18)</f>
        <v/>
      </c>
      <c r="KF10" s="8" t="str">
        <f>IF(pivot!KF18="","",pivot!KF18)</f>
        <v/>
      </c>
      <c r="KG10" s="8" t="str">
        <f>IF(pivot!KG18="","",pivot!KG18)</f>
        <v/>
      </c>
      <c r="KH10" s="8" t="str">
        <f>IF(pivot!KH18="","",pivot!KH18)</f>
        <v/>
      </c>
      <c r="KI10" s="8" t="str">
        <f>IF(pivot!KI18="","",pivot!KI18)</f>
        <v/>
      </c>
      <c r="KJ10" s="8" t="str">
        <f>IF(pivot!KJ18="","",pivot!KJ18)</f>
        <v/>
      </c>
      <c r="KK10" s="8" t="str">
        <f>IF(pivot!KK18="","",pivot!KK18)</f>
        <v/>
      </c>
      <c r="KL10" s="8" t="str">
        <f>IF(pivot!KL18="","",pivot!KL18)</f>
        <v/>
      </c>
      <c r="KM10" s="8" t="str">
        <f>IF(pivot!KM18="","",pivot!KM18)</f>
        <v/>
      </c>
      <c r="KN10" s="8" t="str">
        <f>IF(pivot!KN18="","",pivot!KN18)</f>
        <v/>
      </c>
      <c r="KO10" s="8" t="str">
        <f>IF(pivot!KO18="","",pivot!KO18)</f>
        <v/>
      </c>
      <c r="KP10" s="8" t="str">
        <f>IF(pivot!KP18="","",pivot!KP18)</f>
        <v/>
      </c>
      <c r="KQ10" s="8" t="str">
        <f>IF(pivot!KQ18="","",pivot!KQ18)</f>
        <v/>
      </c>
      <c r="KR10" s="8" t="str">
        <f>IF(pivot!KR18="","",pivot!KR18)</f>
        <v/>
      </c>
      <c r="KS10" s="8" t="str">
        <f>IF(pivot!KS18="","",pivot!KS18)</f>
        <v/>
      </c>
      <c r="KT10" s="8" t="str">
        <f>IF(pivot!KT18="","",pivot!KT18)</f>
        <v/>
      </c>
      <c r="KU10" s="8" t="str">
        <f>IF(pivot!KU18="","",pivot!KU18)</f>
        <v/>
      </c>
      <c r="KV10" s="8" t="str">
        <f>IF(pivot!KV18="","",pivot!KV18)</f>
        <v/>
      </c>
      <c r="KW10" s="8" t="str">
        <f>IF(pivot!KW18="","",pivot!KW18)</f>
        <v/>
      </c>
      <c r="KX10" s="8" t="str">
        <f>IF(pivot!KX18="","",pivot!KX18)</f>
        <v/>
      </c>
      <c r="KY10" s="8" t="str">
        <f>IF(pivot!KY18="","",pivot!KY18)</f>
        <v/>
      </c>
      <c r="KZ10" s="8" t="str">
        <f>IF(pivot!KZ18="","",pivot!KZ18)</f>
        <v/>
      </c>
      <c r="LA10" s="8" t="str">
        <f>IF(pivot!LA18="","",pivot!LA18)</f>
        <v/>
      </c>
      <c r="LB10" s="8" t="str">
        <f>IF(pivot!LB18="","",pivot!LB18)</f>
        <v/>
      </c>
      <c r="LC10" s="8" t="str">
        <f>IF(pivot!LC18="","",pivot!LC18)</f>
        <v/>
      </c>
      <c r="LD10" s="8" t="str">
        <f>IF(pivot!LD18="","",pivot!LD18)</f>
        <v/>
      </c>
      <c r="LE10" s="8" t="str">
        <f>IF(pivot!LE18="","",pivot!LE18)</f>
        <v/>
      </c>
      <c r="LF10" s="8" t="str">
        <f>IF(pivot!LF18="","",pivot!LF18)</f>
        <v/>
      </c>
      <c r="LG10" s="8" t="str">
        <f>IF(pivot!LG18="","",pivot!LG18)</f>
        <v/>
      </c>
      <c r="LH10" s="8" t="str">
        <f>IF(pivot!LH18="","",pivot!LH18)</f>
        <v/>
      </c>
      <c r="LI10" s="8" t="str">
        <f>IF(pivot!LI18="","",pivot!LI18)</f>
        <v/>
      </c>
      <c r="LJ10" s="8" t="str">
        <f>IF(pivot!LJ18="","",pivot!LJ18)</f>
        <v/>
      </c>
      <c r="LK10" s="8" t="str">
        <f>IF(pivot!LK18="","",pivot!LK18)</f>
        <v/>
      </c>
      <c r="LL10" s="8" t="str">
        <f>IF(pivot!LL18="","",pivot!LL18)</f>
        <v/>
      </c>
      <c r="LM10" s="8" t="str">
        <f>IF(pivot!LM18="","",pivot!LM18)</f>
        <v/>
      </c>
      <c r="LN10" s="8" t="str">
        <f>IF(pivot!LN18="","",pivot!LN18)</f>
        <v/>
      </c>
      <c r="LO10" s="8" t="str">
        <f>IF(pivot!LO18="","",pivot!LO18)</f>
        <v/>
      </c>
      <c r="LP10" s="8" t="str">
        <f>IF(pivot!LP18="","",pivot!LP18)</f>
        <v/>
      </c>
      <c r="LQ10" s="8" t="str">
        <f>IF(pivot!LQ18="","",pivot!LQ18)</f>
        <v/>
      </c>
      <c r="LR10" s="8" t="str">
        <f>IF(pivot!LR18="","",pivot!LR18)</f>
        <v/>
      </c>
      <c r="LS10" s="8" t="str">
        <f>IF(pivot!LS18="","",pivot!LS18)</f>
        <v/>
      </c>
      <c r="LT10" s="8" t="str">
        <f>IF(pivot!LT18="","",pivot!LT18)</f>
        <v/>
      </c>
      <c r="LU10" s="8" t="str">
        <f>IF(pivot!LU18="","",pivot!LU18)</f>
        <v/>
      </c>
      <c r="LV10" s="8" t="str">
        <f>IF(pivot!LV18="","",pivot!LV18)</f>
        <v/>
      </c>
      <c r="LW10" s="8" t="str">
        <f>IF(pivot!LW18="","",pivot!LW18)</f>
        <v/>
      </c>
      <c r="LX10" s="8" t="str">
        <f>IF(pivot!LX18="","",pivot!LX18)</f>
        <v/>
      </c>
      <c r="LY10" s="8" t="str">
        <f>IF(pivot!LY18="","",pivot!LY18)</f>
        <v/>
      </c>
      <c r="LZ10" s="8" t="str">
        <f>IF(pivot!LZ18="","",pivot!LZ18)</f>
        <v/>
      </c>
      <c r="MA10" s="8" t="str">
        <f>IF(pivot!MA18="","",pivot!MA18)</f>
        <v/>
      </c>
      <c r="MB10" s="8" t="str">
        <f>IF(pivot!MB18="","",pivot!MB18)</f>
        <v/>
      </c>
      <c r="MC10" s="8" t="str">
        <f>IF(pivot!MC18="","",pivot!MC18)</f>
        <v/>
      </c>
      <c r="MD10" s="8" t="str">
        <f>IF(pivot!MD18="","",pivot!MD18)</f>
        <v/>
      </c>
      <c r="ME10" s="8" t="str">
        <f>IF(pivot!ME18="","",pivot!ME18)</f>
        <v/>
      </c>
      <c r="MF10" s="8" t="str">
        <f>IF(pivot!MF18="","",pivot!MF18)</f>
        <v/>
      </c>
      <c r="MG10" s="8" t="str">
        <f>IF(pivot!MG18="","",pivot!MG18)</f>
        <v/>
      </c>
      <c r="MH10" s="8" t="str">
        <f>IF(pivot!MH18="","",pivot!MH18)</f>
        <v/>
      </c>
      <c r="MI10" s="8" t="str">
        <f>IF(pivot!MI18="","",pivot!MI18)</f>
        <v/>
      </c>
      <c r="MJ10" s="8" t="str">
        <f>IF(pivot!MJ18="","",pivot!MJ18)</f>
        <v/>
      </c>
      <c r="MK10" s="8" t="str">
        <f>IF(pivot!MK18="","",pivot!MK18)</f>
        <v/>
      </c>
      <c r="ML10" s="8" t="str">
        <f>IF(pivot!ML18="","",pivot!ML18)</f>
        <v/>
      </c>
      <c r="MM10" s="8" t="str">
        <f>IF(pivot!MM18="","",pivot!MM18)</f>
        <v/>
      </c>
      <c r="MN10" s="8" t="str">
        <f>IF(pivot!MN18="","",pivot!MN18)</f>
        <v/>
      </c>
      <c r="MO10" s="8" t="str">
        <f>IF(pivot!MO18="","",pivot!MO18)</f>
        <v/>
      </c>
      <c r="MP10" s="8" t="str">
        <f>IF(pivot!MP18="","",pivot!MP18)</f>
        <v/>
      </c>
      <c r="MQ10" s="8" t="str">
        <f>IF(pivot!MQ18="","",pivot!MQ18)</f>
        <v/>
      </c>
      <c r="MR10" s="8" t="str">
        <f>IF(pivot!MR18="","",pivot!MR18)</f>
        <v/>
      </c>
      <c r="MS10" s="8" t="str">
        <f>IF(pivot!MS18="","",pivot!MS18)</f>
        <v/>
      </c>
      <c r="MT10" s="8" t="str">
        <f>IF(pivot!MT18="","",pivot!MT18)</f>
        <v/>
      </c>
      <c r="MU10" s="8" t="str">
        <f>IF(pivot!MU18="","",pivot!MU18)</f>
        <v/>
      </c>
      <c r="MV10" s="8" t="str">
        <f>IF(pivot!MV18="","",pivot!MV18)</f>
        <v/>
      </c>
      <c r="MW10" s="8" t="str">
        <f>IF(pivot!MW18="","",pivot!MW18)</f>
        <v/>
      </c>
      <c r="MX10" s="8" t="str">
        <f>IF(pivot!MX18="","",pivot!MX18)</f>
        <v/>
      </c>
      <c r="MY10" s="8" t="str">
        <f>IF(pivot!MY18="","",pivot!MY18)</f>
        <v/>
      </c>
      <c r="MZ10" s="8" t="str">
        <f>IF(pivot!MZ18="","",pivot!MZ18)</f>
        <v/>
      </c>
      <c r="NA10" s="8" t="str">
        <f>IF(pivot!NA18="","",pivot!NA18)</f>
        <v/>
      </c>
      <c r="NB10" s="8" t="str">
        <f>IF(pivot!NB18="","",pivot!NB18)</f>
        <v/>
      </c>
      <c r="NC10" s="8" t="str">
        <f>IF(pivot!NC18="","",pivot!NC18)</f>
        <v/>
      </c>
      <c r="ND10" s="8" t="str">
        <f>IF(pivot!ND18="","",pivot!ND18)</f>
        <v/>
      </c>
      <c r="NE10" s="8" t="str">
        <f>IF(pivot!NE18="","",pivot!NE18)</f>
        <v/>
      </c>
      <c r="NF10" s="8" t="str">
        <f>IF(pivot!NF18="","",pivot!NF18)</f>
        <v/>
      </c>
      <c r="NG10" s="8" t="str">
        <f>IF(pivot!NG18="","",pivot!NG18)</f>
        <v/>
      </c>
      <c r="NH10" s="8" t="str">
        <f>IF(pivot!NH18="","",pivot!NH18)</f>
        <v/>
      </c>
      <c r="NI10" s="8" t="str">
        <f>IF(pivot!NI18="","",pivot!NI18)</f>
        <v/>
      </c>
      <c r="NJ10" s="8" t="str">
        <f>IF(pivot!NJ18="","",pivot!NJ18)</f>
        <v/>
      </c>
      <c r="NK10" s="8" t="str">
        <f>IF(pivot!NK18="","",pivot!NK18)</f>
        <v/>
      </c>
      <c r="NL10" s="8" t="str">
        <f>IF(pivot!NL18="","",pivot!NL18)</f>
        <v/>
      </c>
      <c r="NM10" s="8" t="str">
        <f>IF(pivot!NM18="","",pivot!NM18)</f>
        <v/>
      </c>
      <c r="NN10" s="8" t="str">
        <f>IF(pivot!NN18="","",pivot!NN18)</f>
        <v/>
      </c>
      <c r="NO10" s="8" t="str">
        <f>IF(pivot!NO18="","",pivot!NO18)</f>
        <v/>
      </c>
      <c r="NP10" s="8" t="str">
        <f>IF(pivot!NP18="","",pivot!NP18)</f>
        <v/>
      </c>
      <c r="NQ10" s="8" t="str">
        <f>IF(pivot!NQ18="","",pivot!NQ18)</f>
        <v/>
      </c>
      <c r="NR10" s="8" t="str">
        <f>IF(pivot!NR18="","",pivot!NR18)</f>
        <v/>
      </c>
      <c r="NS10" s="8" t="str">
        <f>IF(pivot!NS18="","",pivot!NS18)</f>
        <v/>
      </c>
      <c r="NT10" s="8" t="str">
        <f>IF(pivot!NT18="","",pivot!NT18)</f>
        <v/>
      </c>
      <c r="NU10" s="8" t="str">
        <f>IF(pivot!NU18="","",pivot!NU18)</f>
        <v/>
      </c>
    </row>
    <row r="11" spans="1:385" x14ac:dyDescent="0.25">
      <c r="A11" s="7" t="str">
        <f>IF(pivot!A19="","",pivot!A19)</f>
        <v>OMP_NUM_THREADS</v>
      </c>
      <c r="B11" s="7" t="str">
        <f>IF(pivot!B19="","",pivot!B19)</f>
        <v>BLIS_NUM_THREADS</v>
      </c>
      <c r="C11" s="7" t="str">
        <f>IF(pivot!C19="","",pivot!C19)</f>
        <v>CNT</v>
      </c>
      <c r="D11" s="8" t="str">
        <f>IF(pivot!D19="","",pivot!D19)</f>
        <v>elapsed1Avg</v>
      </c>
      <c r="E11" s="8" t="str">
        <f>IF(pivot!E19="","",pivot!E19)</f>
        <v>elapsed2Avg</v>
      </c>
      <c r="F11" s="8" t="str">
        <f>IF(pivot!F19="","",pivot!F19)</f>
        <v>GFLOPS_Avg</v>
      </c>
      <c r="G11" s="8" t="str">
        <f>IF(pivot!G19="","",pivot!G19)</f>
        <v>CNT</v>
      </c>
      <c r="H11" s="8" t="str">
        <f>IF(pivot!H19="","",pivot!H19)</f>
        <v>elapsed1Avg</v>
      </c>
      <c r="I11" s="8" t="str">
        <f>IF(pivot!I19="","",pivot!I19)</f>
        <v>elapsed2Avg</v>
      </c>
      <c r="J11" s="8" t="str">
        <f>IF(pivot!J19="","",pivot!J19)</f>
        <v>GFLOPS_Avg</v>
      </c>
      <c r="K11" s="8" t="str">
        <f>IF(pivot!K19="","",pivot!K19)</f>
        <v>CNT</v>
      </c>
      <c r="L11" s="8" t="str">
        <f>IF(pivot!L19="","",pivot!L19)</f>
        <v>elapsed1Avg</v>
      </c>
      <c r="M11" s="8" t="str">
        <f>IF(pivot!M19="","",pivot!M19)</f>
        <v>elapsed2Avg</v>
      </c>
      <c r="N11" s="8" t="str">
        <f>IF(pivot!N19="","",pivot!N19)</f>
        <v>GFLOPS_Avg</v>
      </c>
      <c r="O11" s="8" t="str">
        <f>IF(pivot!O19="","",pivot!O19)</f>
        <v>CNT</v>
      </c>
      <c r="P11" s="8" t="str">
        <f>IF(pivot!P19="","",pivot!P19)</f>
        <v>elapsed1Avg</v>
      </c>
      <c r="Q11" s="8" t="str">
        <f>IF(pivot!Q19="","",pivot!Q19)</f>
        <v>elapsed2Avg</v>
      </c>
      <c r="R11" s="8" t="str">
        <f>IF(pivot!R19="","",pivot!R19)</f>
        <v>GFLOPS_Avg</v>
      </c>
      <c r="S11" s="8" t="str">
        <f>IF(pivot!S19="","",pivot!S19)</f>
        <v>CNT</v>
      </c>
      <c r="T11" s="8" t="str">
        <f>IF(pivot!T19="","",pivot!T19)</f>
        <v>elapsed1Avg</v>
      </c>
      <c r="U11" s="8" t="str">
        <f>IF(pivot!U19="","",pivot!U19)</f>
        <v>elapsed2Avg</v>
      </c>
      <c r="V11" s="8" t="str">
        <f>IF(pivot!V19="","",pivot!V19)</f>
        <v>GFLOPS_Avg</v>
      </c>
      <c r="W11" s="8" t="str">
        <f>IF(pivot!W19="","",pivot!W19)</f>
        <v>CNT</v>
      </c>
      <c r="X11" s="8" t="str">
        <f>IF(pivot!X19="","",pivot!X19)</f>
        <v>elapsed1Avg</v>
      </c>
      <c r="Y11" s="8" t="str">
        <f>IF(pivot!Y19="","",pivot!Y19)</f>
        <v>elapsed2Avg</v>
      </c>
      <c r="Z11" s="8" t="str">
        <f>IF(pivot!Z19="","",pivot!Z19)</f>
        <v>GFLOPS_Avg</v>
      </c>
      <c r="AA11" s="8" t="str">
        <f>IF(pivot!AA19="","",pivot!AA19)</f>
        <v>CNT</v>
      </c>
      <c r="AB11" s="8" t="str">
        <f>IF(pivot!AB19="","",pivot!AB19)</f>
        <v>elapsed1Avg</v>
      </c>
      <c r="AC11" s="8" t="str">
        <f>IF(pivot!AC19="","",pivot!AC19)</f>
        <v>elapsed2Avg</v>
      </c>
      <c r="AD11" s="8" t="str">
        <f>IF(pivot!AD19="","",pivot!AD19)</f>
        <v>GFLOPS_Avg</v>
      </c>
      <c r="AE11" s="8" t="str">
        <f>IF(pivot!AE19="","",pivot!AE19)</f>
        <v>CNT</v>
      </c>
      <c r="AF11" s="8" t="str">
        <f>IF(pivot!AF19="","",pivot!AF19)</f>
        <v>elapsed1Avg</v>
      </c>
      <c r="AG11" s="8" t="str">
        <f>IF(pivot!AG19="","",pivot!AG19)</f>
        <v>elapsed2Avg</v>
      </c>
      <c r="AH11" s="8" t="str">
        <f>IF(pivot!AH19="","",pivot!AH19)</f>
        <v>GFLOPS_Avg</v>
      </c>
      <c r="AI11" s="8" t="str">
        <f>IF(pivot!AI19="","",pivot!AI19)</f>
        <v>CNT</v>
      </c>
      <c r="AJ11" s="8" t="str">
        <f>IF(pivot!AJ19="","",pivot!AJ19)</f>
        <v>elapsed1Avg</v>
      </c>
      <c r="AK11" s="8" t="str">
        <f>IF(pivot!AK19="","",pivot!AK19)</f>
        <v>elapsed2Avg</v>
      </c>
      <c r="AL11" s="8" t="str">
        <f>IF(pivot!AL19="","",pivot!AL19)</f>
        <v>GFLOPS_Avg</v>
      </c>
      <c r="AM11" s="8" t="str">
        <f>IF(pivot!AM19="","",pivot!AM19)</f>
        <v>CNT</v>
      </c>
      <c r="AN11" s="8" t="str">
        <f>IF(pivot!AN19="","",pivot!AN19)</f>
        <v>elapsed1Avg</v>
      </c>
      <c r="AO11" s="8" t="str">
        <f>IF(pivot!AO19="","",pivot!AO19)</f>
        <v>elapsed2Avg</v>
      </c>
      <c r="AP11" s="8" t="str">
        <f>IF(pivot!AP19="","",pivot!AP19)</f>
        <v>GFLOPS_Avg</v>
      </c>
      <c r="AQ11" s="8" t="str">
        <f>IF(pivot!AQ19="","",pivot!AQ19)</f>
        <v>CNT</v>
      </c>
      <c r="AR11" s="8" t="str">
        <f>IF(pivot!AR19="","",pivot!AR19)</f>
        <v>elapsed1Avg</v>
      </c>
      <c r="AS11" s="8" t="str">
        <f>IF(pivot!AS19="","",pivot!AS19)</f>
        <v>elapsed2Avg</v>
      </c>
      <c r="AT11" s="8" t="str">
        <f>IF(pivot!AT19="","",pivot!AT19)</f>
        <v>GFLOPS_Avg</v>
      </c>
      <c r="AU11" s="8" t="str">
        <f>IF(pivot!AU19="","",pivot!AU19)</f>
        <v>CNT</v>
      </c>
      <c r="AV11" s="8" t="str">
        <f>IF(pivot!AV19="","",pivot!AV19)</f>
        <v>elapsed1Avg</v>
      </c>
      <c r="AW11" s="8" t="str">
        <f>IF(pivot!AW19="","",pivot!AW19)</f>
        <v>elapsed2Avg</v>
      </c>
      <c r="AX11" s="8" t="str">
        <f>IF(pivot!AX19="","",pivot!AX19)</f>
        <v>GFLOPS_Avg</v>
      </c>
      <c r="AY11" s="8" t="str">
        <f>IF(pivot!AY19="","",pivot!AY19)</f>
        <v>CNT</v>
      </c>
      <c r="AZ11" s="8" t="str">
        <f>IF(pivot!AZ19="","",pivot!AZ19)</f>
        <v>elapsed1Avg</v>
      </c>
      <c r="BA11" s="8" t="str">
        <f>IF(pivot!BA19="","",pivot!BA19)</f>
        <v>elapsed2Avg</v>
      </c>
      <c r="BB11" s="8" t="str">
        <f>IF(pivot!BB19="","",pivot!BB19)</f>
        <v>GFLOPS_Avg</v>
      </c>
      <c r="BC11" s="8" t="str">
        <f>IF(pivot!BC19="","",pivot!BC19)</f>
        <v>CNT</v>
      </c>
      <c r="BD11" s="8" t="str">
        <f>IF(pivot!BD19="","",pivot!BD19)</f>
        <v>elapsed1Avg</v>
      </c>
      <c r="BE11" s="8" t="str">
        <f>IF(pivot!BE19="","",pivot!BE19)</f>
        <v>elapsed2Avg</v>
      </c>
      <c r="BF11" s="8" t="str">
        <f>IF(pivot!BF19="","",pivot!BF19)</f>
        <v>GFLOPS_Avg</v>
      </c>
      <c r="BG11" s="8" t="str">
        <f>IF(pivot!BG19="","",pivot!BG19)</f>
        <v>CNT</v>
      </c>
      <c r="BH11" s="8" t="str">
        <f>IF(pivot!BH19="","",pivot!BH19)</f>
        <v>elapsed1Avg</v>
      </c>
      <c r="BI11" s="8" t="str">
        <f>IF(pivot!BI19="","",pivot!BI19)</f>
        <v>elapsed2Avg</v>
      </c>
      <c r="BJ11" s="8" t="str">
        <f>IF(pivot!BJ19="","",pivot!BJ19)</f>
        <v>GFLOPS_Avg</v>
      </c>
      <c r="BK11" s="8" t="str">
        <f>IF(pivot!BK19="","",pivot!BK19)</f>
        <v>CNT</v>
      </c>
      <c r="BL11" s="8" t="str">
        <f>IF(pivot!BL19="","",pivot!BL19)</f>
        <v>elapsed1Avg</v>
      </c>
      <c r="BM11" s="8" t="str">
        <f>IF(pivot!BM19="","",pivot!BM19)</f>
        <v>elapsed2Avg</v>
      </c>
      <c r="BN11" s="8" t="str">
        <f>IF(pivot!BN19="","",pivot!BN19)</f>
        <v>GFLOPS_Avg</v>
      </c>
      <c r="BO11" s="8" t="str">
        <f>IF(pivot!BO19="","",pivot!BO19)</f>
        <v>CNT</v>
      </c>
      <c r="BP11" s="8" t="str">
        <f>IF(pivot!BP19="","",pivot!BP19)</f>
        <v>elapsed1Avg</v>
      </c>
      <c r="BQ11" s="8" t="str">
        <f>IF(pivot!BQ19="","",pivot!BQ19)</f>
        <v>elapsed2Avg</v>
      </c>
      <c r="BR11" s="8" t="str">
        <f>IF(pivot!BR19="","",pivot!BR19)</f>
        <v>GFLOPS_Avg</v>
      </c>
      <c r="BS11" s="8" t="str">
        <f>IF(pivot!BS19="","",pivot!BS19)</f>
        <v>CNT</v>
      </c>
      <c r="BT11" s="8" t="str">
        <f>IF(pivot!BT19="","",pivot!BT19)</f>
        <v>elapsed1Avg</v>
      </c>
      <c r="BU11" s="8" t="str">
        <f>IF(pivot!BU19="","",pivot!BU19)</f>
        <v>elapsed2Avg</v>
      </c>
      <c r="BV11" s="8" t="str">
        <f>IF(pivot!BV19="","",pivot!BV19)</f>
        <v>GFLOPS_Avg</v>
      </c>
      <c r="BW11" s="8" t="str">
        <f>IF(pivot!BW19="","",pivot!BW19)</f>
        <v>CNT</v>
      </c>
      <c r="BX11" s="8" t="str">
        <f>IF(pivot!BX19="","",pivot!BX19)</f>
        <v>elapsed1Avg</v>
      </c>
      <c r="BY11" s="8" t="str">
        <f>IF(pivot!BY19="","",pivot!BY19)</f>
        <v>elapsed2Avg</v>
      </c>
      <c r="BZ11" s="8" t="str">
        <f>IF(pivot!BZ19="","",pivot!BZ19)</f>
        <v>GFLOPS_Avg</v>
      </c>
      <c r="CA11" s="8" t="str">
        <f>IF(pivot!CA19="","",pivot!CA19)</f>
        <v>CNT</v>
      </c>
      <c r="CB11" s="8" t="str">
        <f>IF(pivot!CB19="","",pivot!CB19)</f>
        <v>elapsed1Avg</v>
      </c>
      <c r="CC11" s="8" t="str">
        <f>IF(pivot!CC19="","",pivot!CC19)</f>
        <v>elapsed2Avg</v>
      </c>
      <c r="CD11" s="8" t="str">
        <f>IF(pivot!CD19="","",pivot!CD19)</f>
        <v>GFLOPS_Avg</v>
      </c>
      <c r="CE11" s="8" t="str">
        <f>IF(pivot!CE19="","",pivot!CE19)</f>
        <v>CNT</v>
      </c>
      <c r="CF11" s="8" t="str">
        <f>IF(pivot!CF19="","",pivot!CF19)</f>
        <v>elapsed1Avg</v>
      </c>
      <c r="CG11" s="8" t="str">
        <f>IF(pivot!CG19="","",pivot!CG19)</f>
        <v>elapsed2Avg</v>
      </c>
      <c r="CH11" s="8" t="str">
        <f>IF(pivot!CH19="","",pivot!CH19)</f>
        <v>GFLOPS_Avg</v>
      </c>
      <c r="CI11" s="8" t="str">
        <f>IF(pivot!CI19="","",pivot!CI19)</f>
        <v/>
      </c>
      <c r="CJ11" s="8" t="str">
        <f>IF(pivot!CJ19="","",pivot!CJ19)</f>
        <v/>
      </c>
      <c r="CK11" s="8" t="str">
        <f>IF(pivot!CK19="","",pivot!CK19)</f>
        <v/>
      </c>
      <c r="CL11" s="8" t="str">
        <f>IF(pivot!CL19="","",pivot!CL19)</f>
        <v/>
      </c>
      <c r="CM11" s="8" t="str">
        <f>IF(pivot!CM19="","",pivot!CM19)</f>
        <v/>
      </c>
      <c r="CN11" s="8" t="str">
        <f>IF(pivot!CN19="","",pivot!CN19)</f>
        <v/>
      </c>
      <c r="CO11" s="8" t="str">
        <f>IF(pivot!CO19="","",pivot!CO19)</f>
        <v/>
      </c>
      <c r="CP11" s="8" t="str">
        <f>IF(pivot!CP19="","",pivot!CP19)</f>
        <v/>
      </c>
      <c r="CQ11" s="8" t="str">
        <f>IF(pivot!CQ19="","",pivot!CQ19)</f>
        <v/>
      </c>
      <c r="CR11" s="8" t="str">
        <f>IF(pivot!CR19="","",pivot!CR19)</f>
        <v/>
      </c>
      <c r="CS11" s="8" t="str">
        <f>IF(pivot!CS19="","",pivot!CS19)</f>
        <v/>
      </c>
      <c r="CT11" s="8" t="str">
        <f>IF(pivot!CT19="","",pivot!CT19)</f>
        <v/>
      </c>
      <c r="CU11" s="8" t="str">
        <f>IF(pivot!CU19="","",pivot!CU19)</f>
        <v/>
      </c>
      <c r="CV11" s="8" t="str">
        <f>IF(pivot!CV19="","",pivot!CV19)</f>
        <v/>
      </c>
      <c r="CW11" s="8" t="str">
        <f>IF(pivot!CW19="","",pivot!CW19)</f>
        <v/>
      </c>
      <c r="CX11" s="8" t="str">
        <f>IF(pivot!CX19="","",pivot!CX19)</f>
        <v/>
      </c>
      <c r="CY11" s="8" t="str">
        <f>IF(pivot!CY19="","",pivot!CY19)</f>
        <v/>
      </c>
      <c r="CZ11" s="8" t="str">
        <f>IF(pivot!CZ19="","",pivot!CZ19)</f>
        <v/>
      </c>
      <c r="DA11" s="8" t="str">
        <f>IF(pivot!DA19="","",pivot!DA19)</f>
        <v/>
      </c>
      <c r="DB11" s="8" t="str">
        <f>IF(pivot!DB19="","",pivot!DB19)</f>
        <v/>
      </c>
      <c r="DC11" s="8" t="str">
        <f>IF(pivot!DC19="","",pivot!DC19)</f>
        <v/>
      </c>
      <c r="DD11" s="8" t="str">
        <f>IF(pivot!DD19="","",pivot!DD19)</f>
        <v/>
      </c>
      <c r="DE11" s="8" t="str">
        <f>IF(pivot!DE19="","",pivot!DE19)</f>
        <v/>
      </c>
      <c r="DF11" s="8" t="str">
        <f>IF(pivot!DF19="","",pivot!DF19)</f>
        <v/>
      </c>
      <c r="DG11" s="8" t="str">
        <f>IF(pivot!DG19="","",pivot!DG19)</f>
        <v/>
      </c>
      <c r="DH11" s="8" t="str">
        <f>IF(pivot!DH19="","",pivot!DH19)</f>
        <v/>
      </c>
      <c r="DI11" s="8" t="str">
        <f>IF(pivot!DI19="","",pivot!DI19)</f>
        <v/>
      </c>
      <c r="DJ11" s="8" t="str">
        <f>IF(pivot!DJ19="","",pivot!DJ19)</f>
        <v/>
      </c>
      <c r="DK11" s="8" t="str">
        <f>IF(pivot!DK19="","",pivot!DK19)</f>
        <v/>
      </c>
      <c r="DL11" s="8" t="str">
        <f>IF(pivot!DL19="","",pivot!DL19)</f>
        <v/>
      </c>
      <c r="DM11" s="8" t="str">
        <f>IF(pivot!DM19="","",pivot!DM19)</f>
        <v/>
      </c>
      <c r="DN11" s="8" t="str">
        <f>IF(pivot!DN19="","",pivot!DN19)</f>
        <v/>
      </c>
      <c r="DO11" s="8" t="str">
        <f>IF(pivot!DO19="","",pivot!DO19)</f>
        <v/>
      </c>
      <c r="DP11" s="8" t="str">
        <f>IF(pivot!DP19="","",pivot!DP19)</f>
        <v/>
      </c>
      <c r="DQ11" s="8" t="str">
        <f>IF(pivot!DQ19="","",pivot!DQ19)</f>
        <v/>
      </c>
      <c r="DR11" s="8" t="str">
        <f>IF(pivot!DR19="","",pivot!DR19)</f>
        <v/>
      </c>
      <c r="DS11" s="8" t="str">
        <f>IF(pivot!DS19="","",pivot!DS19)</f>
        <v/>
      </c>
      <c r="DT11" s="8" t="str">
        <f>IF(pivot!DT19="","",pivot!DT19)</f>
        <v/>
      </c>
      <c r="DU11" s="8" t="str">
        <f>IF(pivot!DU19="","",pivot!DU19)</f>
        <v/>
      </c>
      <c r="DV11" s="8" t="str">
        <f>IF(pivot!DV19="","",pivot!DV19)</f>
        <v/>
      </c>
      <c r="DW11" s="8" t="str">
        <f>IF(pivot!DW19="","",pivot!DW19)</f>
        <v/>
      </c>
      <c r="DX11" s="8" t="str">
        <f>IF(pivot!DX19="","",pivot!DX19)</f>
        <v/>
      </c>
      <c r="DY11" s="8" t="str">
        <f>IF(pivot!DY19="","",pivot!DY19)</f>
        <v/>
      </c>
      <c r="DZ11" s="8" t="str">
        <f>IF(pivot!DZ19="","",pivot!DZ19)</f>
        <v/>
      </c>
      <c r="EA11" s="8" t="str">
        <f>IF(pivot!EA19="","",pivot!EA19)</f>
        <v/>
      </c>
      <c r="EB11" s="8" t="str">
        <f>IF(pivot!EB19="","",pivot!EB19)</f>
        <v/>
      </c>
      <c r="EC11" s="8" t="str">
        <f>IF(pivot!EC19="","",pivot!EC19)</f>
        <v/>
      </c>
      <c r="ED11" s="8" t="str">
        <f>IF(pivot!ED19="","",pivot!ED19)</f>
        <v/>
      </c>
      <c r="EE11" s="8" t="str">
        <f>IF(pivot!EE19="","",pivot!EE19)</f>
        <v/>
      </c>
      <c r="EF11" s="8" t="str">
        <f>IF(pivot!EF19="","",pivot!EF19)</f>
        <v/>
      </c>
      <c r="EG11" s="8" t="str">
        <f>IF(pivot!EG19="","",pivot!EG19)</f>
        <v/>
      </c>
      <c r="EH11" s="8" t="str">
        <f>IF(pivot!EH19="","",pivot!EH19)</f>
        <v/>
      </c>
      <c r="EI11" s="8" t="str">
        <f>IF(pivot!EI19="","",pivot!EI19)</f>
        <v/>
      </c>
      <c r="EJ11" s="8" t="str">
        <f>IF(pivot!EJ19="","",pivot!EJ19)</f>
        <v/>
      </c>
      <c r="EK11" s="8" t="str">
        <f>IF(pivot!EK19="","",pivot!EK19)</f>
        <v/>
      </c>
      <c r="EL11" s="8" t="str">
        <f>IF(pivot!EL19="","",pivot!EL19)</f>
        <v/>
      </c>
      <c r="EM11" s="8" t="str">
        <f>IF(pivot!EM19="","",pivot!EM19)</f>
        <v/>
      </c>
      <c r="EN11" s="8" t="str">
        <f>IF(pivot!EN19="","",pivot!EN19)</f>
        <v/>
      </c>
      <c r="EO11" s="8" t="str">
        <f>IF(pivot!EO19="","",pivot!EO19)</f>
        <v/>
      </c>
      <c r="EP11" s="8" t="str">
        <f>IF(pivot!EP19="","",pivot!EP19)</f>
        <v/>
      </c>
      <c r="EQ11" s="8" t="str">
        <f>IF(pivot!EQ19="","",pivot!EQ19)</f>
        <v/>
      </c>
      <c r="ER11" s="8" t="str">
        <f>IF(pivot!ER19="","",pivot!ER19)</f>
        <v/>
      </c>
      <c r="ES11" s="8" t="str">
        <f>IF(pivot!ES19="","",pivot!ES19)</f>
        <v/>
      </c>
      <c r="ET11" s="8" t="str">
        <f>IF(pivot!ET19="","",pivot!ET19)</f>
        <v/>
      </c>
      <c r="EU11" s="8" t="str">
        <f>IF(pivot!EU19="","",pivot!EU19)</f>
        <v/>
      </c>
      <c r="EV11" s="8" t="str">
        <f>IF(pivot!EV19="","",pivot!EV19)</f>
        <v/>
      </c>
      <c r="EW11" s="8" t="str">
        <f>IF(pivot!EW19="","",pivot!EW19)</f>
        <v/>
      </c>
      <c r="EX11" s="8" t="str">
        <f>IF(pivot!EX19="","",pivot!EX19)</f>
        <v/>
      </c>
      <c r="EY11" s="8" t="str">
        <f>IF(pivot!EY19="","",pivot!EY19)</f>
        <v/>
      </c>
      <c r="EZ11" s="8" t="str">
        <f>IF(pivot!EZ19="","",pivot!EZ19)</f>
        <v/>
      </c>
      <c r="FA11" s="8" t="str">
        <f>IF(pivot!FA19="","",pivot!FA19)</f>
        <v/>
      </c>
      <c r="FB11" s="8" t="str">
        <f>IF(pivot!FB19="","",pivot!FB19)</f>
        <v/>
      </c>
      <c r="FC11" s="8" t="str">
        <f>IF(pivot!FC19="","",pivot!FC19)</f>
        <v/>
      </c>
      <c r="FD11" s="8" t="str">
        <f>IF(pivot!FD19="","",pivot!FD19)</f>
        <v/>
      </c>
      <c r="FE11" s="8" t="str">
        <f>IF(pivot!FE19="","",pivot!FE19)</f>
        <v/>
      </c>
      <c r="FF11" s="8" t="str">
        <f>IF(pivot!FF19="","",pivot!FF19)</f>
        <v/>
      </c>
      <c r="FG11" s="8" t="str">
        <f>IF(pivot!FG19="","",pivot!FG19)</f>
        <v/>
      </c>
      <c r="FH11" s="8" t="str">
        <f>IF(pivot!FH19="","",pivot!FH19)</f>
        <v/>
      </c>
      <c r="FI11" s="8" t="str">
        <f>IF(pivot!FI19="","",pivot!FI19)</f>
        <v/>
      </c>
      <c r="FJ11" s="8" t="str">
        <f>IF(pivot!FJ19="","",pivot!FJ19)</f>
        <v/>
      </c>
      <c r="FK11" s="8" t="str">
        <f>IF(pivot!FK19="","",pivot!FK19)</f>
        <v/>
      </c>
      <c r="FL11" s="8" t="str">
        <f>IF(pivot!FL19="","",pivot!FL19)</f>
        <v/>
      </c>
      <c r="FM11" s="8" t="str">
        <f>IF(pivot!FM19="","",pivot!FM19)</f>
        <v/>
      </c>
      <c r="FN11" s="8" t="str">
        <f>IF(pivot!FN19="","",pivot!FN19)</f>
        <v/>
      </c>
      <c r="FO11" s="8" t="str">
        <f>IF(pivot!FO19="","",pivot!FO19)</f>
        <v/>
      </c>
      <c r="FP11" s="8" t="str">
        <f>IF(pivot!FP19="","",pivot!FP19)</f>
        <v/>
      </c>
      <c r="FQ11" s="8" t="str">
        <f>IF(pivot!FQ19="","",pivot!FQ19)</f>
        <v/>
      </c>
      <c r="FR11" s="8" t="str">
        <f>IF(pivot!FR19="","",pivot!FR19)</f>
        <v/>
      </c>
      <c r="FS11" s="8" t="str">
        <f>IF(pivot!FS19="","",pivot!FS19)</f>
        <v/>
      </c>
      <c r="FT11" s="8" t="str">
        <f>IF(pivot!FT19="","",pivot!FT19)</f>
        <v/>
      </c>
      <c r="FU11" s="8" t="str">
        <f>IF(pivot!FU19="","",pivot!FU19)</f>
        <v/>
      </c>
      <c r="FV11" s="8" t="str">
        <f>IF(pivot!FV19="","",pivot!FV19)</f>
        <v/>
      </c>
      <c r="FW11" s="8" t="str">
        <f>IF(pivot!FW19="","",pivot!FW19)</f>
        <v/>
      </c>
      <c r="FX11" s="8" t="str">
        <f>IF(pivot!FX19="","",pivot!FX19)</f>
        <v/>
      </c>
      <c r="FY11" s="8" t="str">
        <f>IF(pivot!FY19="","",pivot!FY19)</f>
        <v/>
      </c>
      <c r="FZ11" s="8" t="str">
        <f>IF(pivot!FZ19="","",pivot!FZ19)</f>
        <v/>
      </c>
      <c r="GA11" s="8" t="str">
        <f>IF(pivot!GA19="","",pivot!GA19)</f>
        <v/>
      </c>
      <c r="GB11" s="8" t="str">
        <f>IF(pivot!GB19="","",pivot!GB19)</f>
        <v/>
      </c>
      <c r="GC11" s="8" t="str">
        <f>IF(pivot!GC19="","",pivot!GC19)</f>
        <v/>
      </c>
      <c r="GD11" s="8" t="str">
        <f>IF(pivot!GD19="","",pivot!GD19)</f>
        <v/>
      </c>
      <c r="GE11" s="8" t="str">
        <f>IF(pivot!GE19="","",pivot!GE19)</f>
        <v/>
      </c>
      <c r="GF11" s="8" t="str">
        <f>IF(pivot!GF19="","",pivot!GF19)</f>
        <v/>
      </c>
      <c r="GG11" s="8" t="str">
        <f>IF(pivot!GG19="","",pivot!GG19)</f>
        <v/>
      </c>
      <c r="GH11" s="8" t="str">
        <f>IF(pivot!GH19="","",pivot!GH19)</f>
        <v/>
      </c>
      <c r="GI11" s="8" t="str">
        <f>IF(pivot!GI19="","",pivot!GI19)</f>
        <v/>
      </c>
      <c r="GJ11" s="8" t="str">
        <f>IF(pivot!GJ19="","",pivot!GJ19)</f>
        <v/>
      </c>
      <c r="GK11" s="8" t="str">
        <f>IF(pivot!GK19="","",pivot!GK19)</f>
        <v/>
      </c>
      <c r="GL11" s="8" t="str">
        <f>IF(pivot!GL19="","",pivot!GL19)</f>
        <v/>
      </c>
      <c r="GM11" s="8" t="str">
        <f>IF(pivot!GM19="","",pivot!GM19)</f>
        <v/>
      </c>
      <c r="GN11" s="8" t="str">
        <f>IF(pivot!GN19="","",pivot!GN19)</f>
        <v/>
      </c>
      <c r="GO11" s="8" t="str">
        <f>IF(pivot!GO19="","",pivot!GO19)</f>
        <v/>
      </c>
      <c r="GP11" s="8" t="str">
        <f>IF(pivot!GP19="","",pivot!GP19)</f>
        <v/>
      </c>
      <c r="GQ11" s="8" t="str">
        <f>IF(pivot!GQ19="","",pivot!GQ19)</f>
        <v/>
      </c>
      <c r="GR11" s="8" t="str">
        <f>IF(pivot!GR19="","",pivot!GR19)</f>
        <v/>
      </c>
      <c r="GS11" s="8" t="str">
        <f>IF(pivot!GS19="","",pivot!GS19)</f>
        <v/>
      </c>
      <c r="GT11" s="8" t="str">
        <f>IF(pivot!GT19="","",pivot!GT19)</f>
        <v/>
      </c>
      <c r="GU11" s="8" t="str">
        <f>IF(pivot!GU19="","",pivot!GU19)</f>
        <v/>
      </c>
      <c r="GV11" s="8" t="str">
        <f>IF(pivot!GV19="","",pivot!GV19)</f>
        <v/>
      </c>
      <c r="GW11" s="8" t="str">
        <f>IF(pivot!GW19="","",pivot!GW19)</f>
        <v/>
      </c>
      <c r="GX11" s="8" t="str">
        <f>IF(pivot!GX19="","",pivot!GX19)</f>
        <v/>
      </c>
      <c r="GY11" s="8" t="str">
        <f>IF(pivot!GY19="","",pivot!GY19)</f>
        <v/>
      </c>
      <c r="GZ11" s="8" t="str">
        <f>IF(pivot!GZ19="","",pivot!GZ19)</f>
        <v/>
      </c>
      <c r="HA11" s="8" t="str">
        <f>IF(pivot!HA19="","",pivot!HA19)</f>
        <v/>
      </c>
      <c r="HB11" s="8" t="str">
        <f>IF(pivot!HB19="","",pivot!HB19)</f>
        <v/>
      </c>
      <c r="HC11" s="8" t="str">
        <f>IF(pivot!HC19="","",pivot!HC19)</f>
        <v/>
      </c>
      <c r="HD11" s="8" t="str">
        <f>IF(pivot!HD19="","",pivot!HD19)</f>
        <v/>
      </c>
      <c r="HE11" s="8" t="str">
        <f>IF(pivot!HE19="","",pivot!HE19)</f>
        <v/>
      </c>
      <c r="HF11" s="8" t="str">
        <f>IF(pivot!HF19="","",pivot!HF19)</f>
        <v/>
      </c>
      <c r="HG11" s="8" t="str">
        <f>IF(pivot!HG19="","",pivot!HG19)</f>
        <v/>
      </c>
      <c r="HH11" s="8" t="str">
        <f>IF(pivot!HH19="","",pivot!HH19)</f>
        <v/>
      </c>
      <c r="HI11" s="8" t="str">
        <f>IF(pivot!HI19="","",pivot!HI19)</f>
        <v/>
      </c>
      <c r="HJ11" s="8" t="str">
        <f>IF(pivot!HJ19="","",pivot!HJ19)</f>
        <v/>
      </c>
      <c r="HK11" s="8" t="str">
        <f>IF(pivot!HK19="","",pivot!HK19)</f>
        <v/>
      </c>
      <c r="HL11" s="8" t="str">
        <f>IF(pivot!HL19="","",pivot!HL19)</f>
        <v/>
      </c>
      <c r="HM11" s="8" t="str">
        <f>IF(pivot!HM19="","",pivot!HM19)</f>
        <v/>
      </c>
      <c r="HN11" s="8" t="str">
        <f>IF(pivot!HN19="","",pivot!HN19)</f>
        <v/>
      </c>
      <c r="HO11" s="8" t="str">
        <f>IF(pivot!HO19="","",pivot!HO19)</f>
        <v/>
      </c>
      <c r="HP11" s="8" t="str">
        <f>IF(pivot!HP19="","",pivot!HP19)</f>
        <v/>
      </c>
      <c r="HQ11" s="8" t="str">
        <f>IF(pivot!HQ19="","",pivot!HQ19)</f>
        <v/>
      </c>
      <c r="HR11" s="8" t="str">
        <f>IF(pivot!HR19="","",pivot!HR19)</f>
        <v/>
      </c>
      <c r="HS11" s="8" t="str">
        <f>IF(pivot!HS19="","",pivot!HS19)</f>
        <v/>
      </c>
      <c r="HT11" s="8" t="str">
        <f>IF(pivot!HT19="","",pivot!HT19)</f>
        <v/>
      </c>
      <c r="HU11" s="8" t="str">
        <f>IF(pivot!HU19="","",pivot!HU19)</f>
        <v/>
      </c>
      <c r="HV11" s="8" t="str">
        <f>IF(pivot!HV19="","",pivot!HV19)</f>
        <v/>
      </c>
      <c r="HW11" s="8" t="str">
        <f>IF(pivot!HW19="","",pivot!HW19)</f>
        <v/>
      </c>
      <c r="HX11" s="8" t="str">
        <f>IF(pivot!HX19="","",pivot!HX19)</f>
        <v/>
      </c>
      <c r="HY11" s="8" t="str">
        <f>IF(pivot!HY19="","",pivot!HY19)</f>
        <v/>
      </c>
      <c r="HZ11" s="8" t="str">
        <f>IF(pivot!HZ19="","",pivot!HZ19)</f>
        <v/>
      </c>
      <c r="IA11" s="8" t="str">
        <f>IF(pivot!IA19="","",pivot!IA19)</f>
        <v/>
      </c>
      <c r="IB11" s="8" t="str">
        <f>IF(pivot!IB19="","",pivot!IB19)</f>
        <v/>
      </c>
      <c r="IC11" s="8" t="str">
        <f>IF(pivot!IC19="","",pivot!IC19)</f>
        <v/>
      </c>
      <c r="ID11" s="8" t="str">
        <f>IF(pivot!ID19="","",pivot!ID19)</f>
        <v/>
      </c>
      <c r="IE11" s="8" t="str">
        <f>IF(pivot!IE19="","",pivot!IE19)</f>
        <v/>
      </c>
      <c r="IF11" s="8" t="str">
        <f>IF(pivot!IF19="","",pivot!IF19)</f>
        <v/>
      </c>
      <c r="IG11" s="8" t="str">
        <f>IF(pivot!IG19="","",pivot!IG19)</f>
        <v/>
      </c>
      <c r="IH11" s="8" t="str">
        <f>IF(pivot!IH19="","",pivot!IH19)</f>
        <v/>
      </c>
      <c r="II11" s="8" t="str">
        <f>IF(pivot!II19="","",pivot!II19)</f>
        <v/>
      </c>
      <c r="IJ11" s="8" t="str">
        <f>IF(pivot!IJ19="","",pivot!IJ19)</f>
        <v/>
      </c>
      <c r="IK11" s="8" t="str">
        <f>IF(pivot!IK19="","",pivot!IK19)</f>
        <v/>
      </c>
      <c r="IL11" s="8" t="str">
        <f>IF(pivot!IL19="","",pivot!IL19)</f>
        <v/>
      </c>
      <c r="IM11" s="8" t="str">
        <f>IF(pivot!IM19="","",pivot!IM19)</f>
        <v/>
      </c>
      <c r="IN11" s="8" t="str">
        <f>IF(pivot!IN19="","",pivot!IN19)</f>
        <v/>
      </c>
      <c r="IO11" s="8" t="str">
        <f>IF(pivot!IO19="","",pivot!IO19)</f>
        <v/>
      </c>
      <c r="IP11" s="8" t="str">
        <f>IF(pivot!IP19="","",pivot!IP19)</f>
        <v/>
      </c>
      <c r="IQ11" s="8" t="str">
        <f>IF(pivot!IQ19="","",pivot!IQ19)</f>
        <v/>
      </c>
      <c r="IR11" s="8" t="str">
        <f>IF(pivot!IR19="","",pivot!IR19)</f>
        <v/>
      </c>
      <c r="IS11" s="8" t="str">
        <f>IF(pivot!IS19="","",pivot!IS19)</f>
        <v/>
      </c>
      <c r="IT11" s="8" t="str">
        <f>IF(pivot!IT19="","",pivot!IT19)</f>
        <v/>
      </c>
      <c r="IU11" s="8" t="str">
        <f>IF(pivot!IU19="","",pivot!IU19)</f>
        <v/>
      </c>
      <c r="IV11" s="8" t="str">
        <f>IF(pivot!IV19="","",pivot!IV19)</f>
        <v/>
      </c>
      <c r="IW11" s="8" t="str">
        <f>IF(pivot!IW19="","",pivot!IW19)</f>
        <v/>
      </c>
      <c r="IX11" s="8" t="str">
        <f>IF(pivot!IX19="","",pivot!IX19)</f>
        <v/>
      </c>
      <c r="IY11" s="8" t="str">
        <f>IF(pivot!IY19="","",pivot!IY19)</f>
        <v/>
      </c>
      <c r="IZ11" s="8" t="str">
        <f>IF(pivot!IZ19="","",pivot!IZ19)</f>
        <v/>
      </c>
      <c r="JA11" s="8" t="str">
        <f>IF(pivot!JA19="","",pivot!JA19)</f>
        <v/>
      </c>
      <c r="JB11" s="8" t="str">
        <f>IF(pivot!JB19="","",pivot!JB19)</f>
        <v/>
      </c>
      <c r="JC11" s="8" t="str">
        <f>IF(pivot!JC19="","",pivot!JC19)</f>
        <v/>
      </c>
      <c r="JD11" s="8" t="str">
        <f>IF(pivot!JD19="","",pivot!JD19)</f>
        <v/>
      </c>
      <c r="JE11" s="8" t="str">
        <f>IF(pivot!JE19="","",pivot!JE19)</f>
        <v/>
      </c>
      <c r="JF11" s="8" t="str">
        <f>IF(pivot!JF19="","",pivot!JF19)</f>
        <v/>
      </c>
      <c r="JG11" s="8" t="str">
        <f>IF(pivot!JG19="","",pivot!JG19)</f>
        <v/>
      </c>
      <c r="JH11" s="8" t="str">
        <f>IF(pivot!JH19="","",pivot!JH19)</f>
        <v/>
      </c>
      <c r="JI11" s="8" t="str">
        <f>IF(pivot!JI19="","",pivot!JI19)</f>
        <v/>
      </c>
      <c r="JJ11" s="8" t="str">
        <f>IF(pivot!JJ19="","",pivot!JJ19)</f>
        <v/>
      </c>
      <c r="JK11" s="8" t="str">
        <f>IF(pivot!JK19="","",pivot!JK19)</f>
        <v/>
      </c>
      <c r="JL11" s="8" t="str">
        <f>IF(pivot!JL19="","",pivot!JL19)</f>
        <v/>
      </c>
      <c r="JM11" s="8" t="str">
        <f>IF(pivot!JM19="","",pivot!JM19)</f>
        <v/>
      </c>
      <c r="JN11" s="8" t="str">
        <f>IF(pivot!JN19="","",pivot!JN19)</f>
        <v/>
      </c>
      <c r="JO11" s="8" t="str">
        <f>IF(pivot!JO19="","",pivot!JO19)</f>
        <v/>
      </c>
      <c r="JP11" s="8" t="str">
        <f>IF(pivot!JP19="","",pivot!JP19)</f>
        <v/>
      </c>
      <c r="JQ11" s="8" t="str">
        <f>IF(pivot!JQ19="","",pivot!JQ19)</f>
        <v/>
      </c>
      <c r="JR11" s="8" t="str">
        <f>IF(pivot!JR19="","",pivot!JR19)</f>
        <v/>
      </c>
      <c r="JS11" s="8" t="str">
        <f>IF(pivot!JS19="","",pivot!JS19)</f>
        <v/>
      </c>
      <c r="JT11" s="8" t="str">
        <f>IF(pivot!JT19="","",pivot!JT19)</f>
        <v/>
      </c>
      <c r="JU11" s="8" t="str">
        <f>IF(pivot!JU19="","",pivot!JU19)</f>
        <v/>
      </c>
      <c r="JV11" s="8" t="str">
        <f>IF(pivot!JV19="","",pivot!JV19)</f>
        <v/>
      </c>
      <c r="JW11" s="8" t="str">
        <f>IF(pivot!JW19="","",pivot!JW19)</f>
        <v/>
      </c>
      <c r="JX11" s="8" t="str">
        <f>IF(pivot!JX19="","",pivot!JX19)</f>
        <v/>
      </c>
      <c r="JY11" s="8" t="str">
        <f>IF(pivot!JY19="","",pivot!JY19)</f>
        <v/>
      </c>
      <c r="JZ11" s="8" t="str">
        <f>IF(pivot!JZ19="","",pivot!JZ19)</f>
        <v/>
      </c>
      <c r="KA11" s="8" t="str">
        <f>IF(pivot!KA19="","",pivot!KA19)</f>
        <v/>
      </c>
      <c r="KB11" s="8" t="str">
        <f>IF(pivot!KB19="","",pivot!KB19)</f>
        <v/>
      </c>
      <c r="KC11" s="8" t="str">
        <f>IF(pivot!KC19="","",pivot!KC19)</f>
        <v/>
      </c>
      <c r="KD11" s="8" t="str">
        <f>IF(pivot!KD19="","",pivot!KD19)</f>
        <v/>
      </c>
      <c r="KE11" s="8" t="str">
        <f>IF(pivot!KE19="","",pivot!KE19)</f>
        <v/>
      </c>
      <c r="KF11" s="8" t="str">
        <f>IF(pivot!KF19="","",pivot!KF19)</f>
        <v/>
      </c>
      <c r="KG11" s="8" t="str">
        <f>IF(pivot!KG19="","",pivot!KG19)</f>
        <v/>
      </c>
      <c r="KH11" s="8" t="str">
        <f>IF(pivot!KH19="","",pivot!KH19)</f>
        <v/>
      </c>
      <c r="KI11" s="8" t="str">
        <f>IF(pivot!KI19="","",pivot!KI19)</f>
        <v/>
      </c>
      <c r="KJ11" s="8" t="str">
        <f>IF(pivot!KJ19="","",pivot!KJ19)</f>
        <v/>
      </c>
      <c r="KK11" s="8" t="str">
        <f>IF(pivot!KK19="","",pivot!KK19)</f>
        <v/>
      </c>
      <c r="KL11" s="8" t="str">
        <f>IF(pivot!KL19="","",pivot!KL19)</f>
        <v/>
      </c>
      <c r="KM11" s="8" t="str">
        <f>IF(pivot!KM19="","",pivot!KM19)</f>
        <v/>
      </c>
      <c r="KN11" s="8" t="str">
        <f>IF(pivot!KN19="","",pivot!KN19)</f>
        <v/>
      </c>
      <c r="KO11" s="8" t="str">
        <f>IF(pivot!KO19="","",pivot!KO19)</f>
        <v/>
      </c>
      <c r="KP11" s="8" t="str">
        <f>IF(pivot!KP19="","",pivot!KP19)</f>
        <v/>
      </c>
      <c r="KQ11" s="8" t="str">
        <f>IF(pivot!KQ19="","",pivot!KQ19)</f>
        <v/>
      </c>
      <c r="KR11" s="8" t="str">
        <f>IF(pivot!KR19="","",pivot!KR19)</f>
        <v/>
      </c>
      <c r="KS11" s="8" t="str">
        <f>IF(pivot!KS19="","",pivot!KS19)</f>
        <v/>
      </c>
      <c r="KT11" s="8" t="str">
        <f>IF(pivot!KT19="","",pivot!KT19)</f>
        <v/>
      </c>
      <c r="KU11" s="8" t="str">
        <f>IF(pivot!KU19="","",pivot!KU19)</f>
        <v/>
      </c>
      <c r="KV11" s="8" t="str">
        <f>IF(pivot!KV19="","",pivot!KV19)</f>
        <v/>
      </c>
      <c r="KW11" s="8" t="str">
        <f>IF(pivot!KW19="","",pivot!KW19)</f>
        <v/>
      </c>
      <c r="KX11" s="8" t="str">
        <f>IF(pivot!KX19="","",pivot!KX19)</f>
        <v/>
      </c>
      <c r="KY11" s="8" t="str">
        <f>IF(pivot!KY19="","",pivot!KY19)</f>
        <v/>
      </c>
      <c r="KZ11" s="8" t="str">
        <f>IF(pivot!KZ19="","",pivot!KZ19)</f>
        <v/>
      </c>
      <c r="LA11" s="8" t="str">
        <f>IF(pivot!LA19="","",pivot!LA19)</f>
        <v/>
      </c>
      <c r="LB11" s="8" t="str">
        <f>IF(pivot!LB19="","",pivot!LB19)</f>
        <v/>
      </c>
      <c r="LC11" s="8" t="str">
        <f>IF(pivot!LC19="","",pivot!LC19)</f>
        <v/>
      </c>
      <c r="LD11" s="8" t="str">
        <f>IF(pivot!LD19="","",pivot!LD19)</f>
        <v/>
      </c>
      <c r="LE11" s="8" t="str">
        <f>IF(pivot!LE19="","",pivot!LE19)</f>
        <v/>
      </c>
      <c r="LF11" s="8" t="str">
        <f>IF(pivot!LF19="","",pivot!LF19)</f>
        <v/>
      </c>
      <c r="LG11" s="8" t="str">
        <f>IF(pivot!LG19="","",pivot!LG19)</f>
        <v/>
      </c>
      <c r="LH11" s="8" t="str">
        <f>IF(pivot!LH19="","",pivot!LH19)</f>
        <v/>
      </c>
      <c r="LI11" s="8" t="str">
        <f>IF(pivot!LI19="","",pivot!LI19)</f>
        <v/>
      </c>
      <c r="LJ11" s="8" t="str">
        <f>IF(pivot!LJ19="","",pivot!LJ19)</f>
        <v/>
      </c>
      <c r="LK11" s="8" t="str">
        <f>IF(pivot!LK19="","",pivot!LK19)</f>
        <v/>
      </c>
      <c r="LL11" s="8" t="str">
        <f>IF(pivot!LL19="","",pivot!LL19)</f>
        <v/>
      </c>
      <c r="LM11" s="8" t="str">
        <f>IF(pivot!LM19="","",pivot!LM19)</f>
        <v/>
      </c>
      <c r="LN11" s="8" t="str">
        <f>IF(pivot!LN19="","",pivot!LN19)</f>
        <v/>
      </c>
      <c r="LO11" s="8" t="str">
        <f>IF(pivot!LO19="","",pivot!LO19)</f>
        <v/>
      </c>
      <c r="LP11" s="8" t="str">
        <f>IF(pivot!LP19="","",pivot!LP19)</f>
        <v/>
      </c>
      <c r="LQ11" s="8" t="str">
        <f>IF(pivot!LQ19="","",pivot!LQ19)</f>
        <v/>
      </c>
      <c r="LR11" s="8" t="str">
        <f>IF(pivot!LR19="","",pivot!LR19)</f>
        <v/>
      </c>
      <c r="LS11" s="8" t="str">
        <f>IF(pivot!LS19="","",pivot!LS19)</f>
        <v/>
      </c>
      <c r="LT11" s="8" t="str">
        <f>IF(pivot!LT19="","",pivot!LT19)</f>
        <v/>
      </c>
      <c r="LU11" s="8" t="str">
        <f>IF(pivot!LU19="","",pivot!LU19)</f>
        <v/>
      </c>
      <c r="LV11" s="8" t="str">
        <f>IF(pivot!LV19="","",pivot!LV19)</f>
        <v/>
      </c>
      <c r="LW11" s="8" t="str">
        <f>IF(pivot!LW19="","",pivot!LW19)</f>
        <v/>
      </c>
      <c r="LX11" s="8" t="str">
        <f>IF(pivot!LX19="","",pivot!LX19)</f>
        <v/>
      </c>
      <c r="LY11" s="8" t="str">
        <f>IF(pivot!LY19="","",pivot!LY19)</f>
        <v/>
      </c>
      <c r="LZ11" s="8" t="str">
        <f>IF(pivot!LZ19="","",pivot!LZ19)</f>
        <v/>
      </c>
      <c r="MA11" s="8" t="str">
        <f>IF(pivot!MA19="","",pivot!MA19)</f>
        <v/>
      </c>
      <c r="MB11" s="8" t="str">
        <f>IF(pivot!MB19="","",pivot!MB19)</f>
        <v/>
      </c>
      <c r="MC11" s="8" t="str">
        <f>IF(pivot!MC19="","",pivot!MC19)</f>
        <v/>
      </c>
      <c r="MD11" s="8" t="str">
        <f>IF(pivot!MD19="","",pivot!MD19)</f>
        <v/>
      </c>
      <c r="ME11" s="8" t="str">
        <f>IF(pivot!ME19="","",pivot!ME19)</f>
        <v/>
      </c>
      <c r="MF11" s="8" t="str">
        <f>IF(pivot!MF19="","",pivot!MF19)</f>
        <v/>
      </c>
      <c r="MG11" s="8" t="str">
        <f>IF(pivot!MG19="","",pivot!MG19)</f>
        <v/>
      </c>
      <c r="MH11" s="8" t="str">
        <f>IF(pivot!MH19="","",pivot!MH19)</f>
        <v/>
      </c>
      <c r="MI11" s="8" t="str">
        <f>IF(pivot!MI19="","",pivot!MI19)</f>
        <v/>
      </c>
      <c r="MJ11" s="8" t="str">
        <f>IF(pivot!MJ19="","",pivot!MJ19)</f>
        <v/>
      </c>
      <c r="MK11" s="8" t="str">
        <f>IF(pivot!MK19="","",pivot!MK19)</f>
        <v/>
      </c>
      <c r="ML11" s="8" t="str">
        <f>IF(pivot!ML19="","",pivot!ML19)</f>
        <v/>
      </c>
      <c r="MM11" s="8" t="str">
        <f>IF(pivot!MM19="","",pivot!MM19)</f>
        <v/>
      </c>
      <c r="MN11" s="8" t="str">
        <f>IF(pivot!MN19="","",pivot!MN19)</f>
        <v/>
      </c>
      <c r="MO11" s="8" t="str">
        <f>IF(pivot!MO19="","",pivot!MO19)</f>
        <v/>
      </c>
      <c r="MP11" s="8" t="str">
        <f>IF(pivot!MP19="","",pivot!MP19)</f>
        <v/>
      </c>
      <c r="MQ11" s="8" t="str">
        <f>IF(pivot!MQ19="","",pivot!MQ19)</f>
        <v/>
      </c>
      <c r="MR11" s="8" t="str">
        <f>IF(pivot!MR19="","",pivot!MR19)</f>
        <v/>
      </c>
      <c r="MS11" s="8" t="str">
        <f>IF(pivot!MS19="","",pivot!MS19)</f>
        <v/>
      </c>
      <c r="MT11" s="8" t="str">
        <f>IF(pivot!MT19="","",pivot!MT19)</f>
        <v/>
      </c>
      <c r="MU11" s="8" t="str">
        <f>IF(pivot!MU19="","",pivot!MU19)</f>
        <v/>
      </c>
      <c r="MV11" s="8" t="str">
        <f>IF(pivot!MV19="","",pivot!MV19)</f>
        <v/>
      </c>
      <c r="MW11" s="8" t="str">
        <f>IF(pivot!MW19="","",pivot!MW19)</f>
        <v/>
      </c>
      <c r="MX11" s="8" t="str">
        <f>IF(pivot!MX19="","",pivot!MX19)</f>
        <v/>
      </c>
      <c r="MY11" s="8" t="str">
        <f>IF(pivot!MY19="","",pivot!MY19)</f>
        <v/>
      </c>
      <c r="MZ11" s="8" t="str">
        <f>IF(pivot!MZ19="","",pivot!MZ19)</f>
        <v/>
      </c>
      <c r="NA11" s="8" t="str">
        <f>IF(pivot!NA19="","",pivot!NA19)</f>
        <v/>
      </c>
      <c r="NB11" s="8" t="str">
        <f>IF(pivot!NB19="","",pivot!NB19)</f>
        <v/>
      </c>
      <c r="NC11" s="8" t="str">
        <f>IF(pivot!NC19="","",pivot!NC19)</f>
        <v/>
      </c>
      <c r="ND11" s="8" t="str">
        <f>IF(pivot!ND19="","",pivot!ND19)</f>
        <v/>
      </c>
      <c r="NE11" s="8" t="str">
        <f>IF(pivot!NE19="","",pivot!NE19)</f>
        <v/>
      </c>
      <c r="NF11" s="8" t="str">
        <f>IF(pivot!NF19="","",pivot!NF19)</f>
        <v/>
      </c>
      <c r="NG11" s="8" t="str">
        <f>IF(pivot!NG19="","",pivot!NG19)</f>
        <v/>
      </c>
      <c r="NH11" s="8" t="str">
        <f>IF(pivot!NH19="","",pivot!NH19)</f>
        <v/>
      </c>
      <c r="NI11" s="8" t="str">
        <f>IF(pivot!NI19="","",pivot!NI19)</f>
        <v/>
      </c>
      <c r="NJ11" s="8" t="str">
        <f>IF(pivot!NJ19="","",pivot!NJ19)</f>
        <v/>
      </c>
      <c r="NK11" s="8" t="str">
        <f>IF(pivot!NK19="","",pivot!NK19)</f>
        <v/>
      </c>
      <c r="NL11" s="8" t="str">
        <f>IF(pivot!NL19="","",pivot!NL19)</f>
        <v/>
      </c>
      <c r="NM11" s="8" t="str">
        <f>IF(pivot!NM19="","",pivot!NM19)</f>
        <v/>
      </c>
      <c r="NN11" s="8" t="str">
        <f>IF(pivot!NN19="","",pivot!NN19)</f>
        <v/>
      </c>
      <c r="NO11" s="8" t="str">
        <f>IF(pivot!NO19="","",pivot!NO19)</f>
        <v/>
      </c>
      <c r="NP11" s="8" t="str">
        <f>IF(pivot!NP19="","",pivot!NP19)</f>
        <v/>
      </c>
      <c r="NQ11" s="8" t="str">
        <f>IF(pivot!NQ19="","",pivot!NQ19)</f>
        <v/>
      </c>
      <c r="NR11" s="8" t="str">
        <f>IF(pivot!NR19="","",pivot!NR19)</f>
        <v/>
      </c>
      <c r="NS11" s="8" t="str">
        <f>IF(pivot!NS19="","",pivot!NS19)</f>
        <v/>
      </c>
      <c r="NT11" s="8" t="str">
        <f>IF(pivot!NT19="","",pivot!NT19)</f>
        <v/>
      </c>
      <c r="NU11" s="8" t="str">
        <f>IF(pivot!NU19="","",pivot!NU19)</f>
        <v/>
      </c>
    </row>
    <row r="12" spans="1:385" x14ac:dyDescent="0.25">
      <c r="Y12" t="s">
        <v>1347</v>
      </c>
      <c r="AE12" t="s">
        <v>1347</v>
      </c>
    </row>
    <row r="13" spans="1:385" x14ac:dyDescent="0.25">
      <c r="A13" t="s">
        <v>980</v>
      </c>
      <c r="B13" t="s">
        <v>981</v>
      </c>
      <c r="C13" s="7" t="s">
        <v>982</v>
      </c>
      <c r="D13" s="8" t="s">
        <v>983</v>
      </c>
      <c r="E13" s="8" t="s">
        <v>984</v>
      </c>
      <c r="F13" s="8" t="s">
        <v>985</v>
      </c>
      <c r="G13" s="8" t="s">
        <v>1630</v>
      </c>
      <c r="H13" s="8" t="s">
        <v>1631</v>
      </c>
      <c r="I13" s="8" t="s">
        <v>1632</v>
      </c>
      <c r="J13" s="8" t="s">
        <v>1633</v>
      </c>
      <c r="K13" s="8" t="s">
        <v>986</v>
      </c>
      <c r="L13" s="8" t="s">
        <v>987</v>
      </c>
      <c r="M13" s="8" t="s">
        <v>988</v>
      </c>
      <c r="N13" s="8" t="s">
        <v>989</v>
      </c>
      <c r="O13" s="8" t="s">
        <v>1634</v>
      </c>
      <c r="P13" s="8" t="s">
        <v>1635</v>
      </c>
      <c r="Q13" s="8" t="s">
        <v>1636</v>
      </c>
      <c r="R13" s="8" t="s">
        <v>1637</v>
      </c>
      <c r="S13" s="8" t="s">
        <v>990</v>
      </c>
      <c r="T13" s="8" t="s">
        <v>991</v>
      </c>
      <c r="U13" s="8" t="s">
        <v>992</v>
      </c>
      <c r="V13" s="8" t="s">
        <v>993</v>
      </c>
      <c r="W13" s="8" t="s">
        <v>994</v>
      </c>
      <c r="X13" s="8" t="s">
        <v>995</v>
      </c>
      <c r="Y13" s="8" t="s">
        <v>996</v>
      </c>
      <c r="Z13" s="8" t="s">
        <v>997</v>
      </c>
      <c r="AA13" s="8" t="s">
        <v>998</v>
      </c>
      <c r="AB13" s="8" t="s">
        <v>999</v>
      </c>
      <c r="AC13" s="8" t="s">
        <v>1000</v>
      </c>
      <c r="AD13" s="8" t="s">
        <v>1001</v>
      </c>
      <c r="AE13" s="8" t="s">
        <v>1002</v>
      </c>
      <c r="AF13" s="8" t="s">
        <v>1003</v>
      </c>
      <c r="AG13" s="8" t="s">
        <v>1004</v>
      </c>
      <c r="AH13" s="8" t="s">
        <v>1005</v>
      </c>
      <c r="AI13" s="8" t="s">
        <v>1006</v>
      </c>
      <c r="AJ13" s="8" t="s">
        <v>1007</v>
      </c>
      <c r="AK13" s="8" t="s">
        <v>1008</v>
      </c>
      <c r="AL13" s="8" t="s">
        <v>1009</v>
      </c>
      <c r="AM13" s="8" t="s">
        <v>1638</v>
      </c>
      <c r="AN13" s="8" t="s">
        <v>1639</v>
      </c>
      <c r="AO13" s="8" t="s">
        <v>1640</v>
      </c>
      <c r="AP13" s="8" t="s">
        <v>1641</v>
      </c>
      <c r="AQ13" s="8" t="s">
        <v>1010</v>
      </c>
      <c r="AR13" s="8" t="s">
        <v>1011</v>
      </c>
      <c r="AS13" s="8" t="s">
        <v>1012</v>
      </c>
      <c r="AT13" s="8" t="s">
        <v>1013</v>
      </c>
      <c r="AU13" s="8" t="s">
        <v>1642</v>
      </c>
      <c r="AV13" s="8" t="s">
        <v>1643</v>
      </c>
      <c r="AW13" s="8" t="s">
        <v>1644</v>
      </c>
      <c r="AX13" s="8" t="s">
        <v>1645</v>
      </c>
      <c r="AY13" s="8" t="s">
        <v>1014</v>
      </c>
      <c r="AZ13" s="8" t="s">
        <v>1015</v>
      </c>
      <c r="BA13" s="8" t="s">
        <v>1016</v>
      </c>
      <c r="BB13" s="8" t="s">
        <v>1017</v>
      </c>
      <c r="BC13" s="8" t="s">
        <v>1646</v>
      </c>
      <c r="BD13" s="8" t="s">
        <v>1647</v>
      </c>
      <c r="BE13" s="8" t="s">
        <v>1648</v>
      </c>
      <c r="BF13" s="8" t="s">
        <v>1649</v>
      </c>
      <c r="BG13" s="8" t="s">
        <v>1018</v>
      </c>
      <c r="BH13" s="8" t="s">
        <v>1019</v>
      </c>
      <c r="BI13" s="8" t="s">
        <v>1020</v>
      </c>
      <c r="BJ13" s="8" t="s">
        <v>1021</v>
      </c>
      <c r="BK13" s="8" t="s">
        <v>1022</v>
      </c>
      <c r="BL13" s="8" t="s">
        <v>1023</v>
      </c>
      <c r="BM13" s="8" t="s">
        <v>1024</v>
      </c>
      <c r="BN13" s="8" t="s">
        <v>1025</v>
      </c>
      <c r="BO13" s="8" t="s">
        <v>1650</v>
      </c>
      <c r="BP13" s="8" t="s">
        <v>1651</v>
      </c>
      <c r="BQ13" s="8" t="s">
        <v>1652</v>
      </c>
      <c r="BR13" s="8" t="s">
        <v>1653</v>
      </c>
      <c r="BS13" s="8" t="s">
        <v>1026</v>
      </c>
      <c r="BT13" s="8" t="s">
        <v>1027</v>
      </c>
      <c r="BU13" s="8" t="s">
        <v>1028</v>
      </c>
      <c r="BV13" s="8" t="s">
        <v>1029</v>
      </c>
      <c r="BW13" s="8" t="s">
        <v>1654</v>
      </c>
      <c r="BX13" s="8" t="s">
        <v>1655</v>
      </c>
      <c r="BY13" s="8" t="s">
        <v>1656</v>
      </c>
      <c r="BZ13" s="8" t="s">
        <v>1657</v>
      </c>
      <c r="CA13" s="8" t="s">
        <v>1658</v>
      </c>
      <c r="CB13" s="8" t="s">
        <v>1659</v>
      </c>
      <c r="CC13" s="8" t="s">
        <v>1660</v>
      </c>
      <c r="CD13" s="8" t="s">
        <v>1661</v>
      </c>
      <c r="CE13" s="8" t="s">
        <v>1662</v>
      </c>
      <c r="CF13" s="8" t="s">
        <v>1663</v>
      </c>
      <c r="CG13" s="8" t="s">
        <v>1664</v>
      </c>
      <c r="CH13" s="8" t="s">
        <v>1665</v>
      </c>
      <c r="CI13" s="8" t="s">
        <v>1666</v>
      </c>
      <c r="CJ13" s="8" t="s">
        <v>1667</v>
      </c>
      <c r="CK13" s="8" t="s">
        <v>1668</v>
      </c>
      <c r="CL13" s="8" t="s">
        <v>1669</v>
      </c>
      <c r="CM13" s="8" t="s">
        <v>1670</v>
      </c>
      <c r="CN13" s="8" t="s">
        <v>1671</v>
      </c>
      <c r="CO13" s="8" t="s">
        <v>1672</v>
      </c>
      <c r="CP13" s="8" t="s">
        <v>1673</v>
      </c>
      <c r="CQ13" s="8" t="s">
        <v>1674</v>
      </c>
      <c r="CR13" s="8" t="s">
        <v>1675</v>
      </c>
      <c r="CS13" s="8" t="s">
        <v>1676</v>
      </c>
      <c r="CT13" s="8" t="s">
        <v>1677</v>
      </c>
      <c r="CU13" s="8" t="s">
        <v>1678</v>
      </c>
      <c r="CV13" s="8" t="s">
        <v>1679</v>
      </c>
      <c r="CW13" s="8" t="s">
        <v>1680</v>
      </c>
      <c r="CX13" s="8" t="s">
        <v>1681</v>
      </c>
      <c r="CY13" s="8" t="s">
        <v>1682</v>
      </c>
      <c r="CZ13" s="8" t="s">
        <v>1683</v>
      </c>
      <c r="DA13" s="8" t="s">
        <v>1684</v>
      </c>
      <c r="DB13" s="8" t="s">
        <v>1685</v>
      </c>
      <c r="DC13" s="8" t="s">
        <v>1686</v>
      </c>
      <c r="DD13" s="8" t="s">
        <v>1687</v>
      </c>
      <c r="DE13" s="8" t="s">
        <v>1688</v>
      </c>
      <c r="DF13" s="8" t="s">
        <v>1689</v>
      </c>
      <c r="DG13" s="8" t="s">
        <v>1690</v>
      </c>
      <c r="DH13" s="8" t="s">
        <v>1691</v>
      </c>
      <c r="DI13" s="8" t="s">
        <v>1692</v>
      </c>
      <c r="DJ13" s="8" t="s">
        <v>1693</v>
      </c>
      <c r="DK13" s="8" t="s">
        <v>1694</v>
      </c>
      <c r="DL13" s="8" t="s">
        <v>1695</v>
      </c>
      <c r="DM13" s="8" t="s">
        <v>1696</v>
      </c>
      <c r="DN13" s="8" t="s">
        <v>1697</v>
      </c>
      <c r="DO13" s="8" t="s">
        <v>1698</v>
      </c>
      <c r="DP13" s="8" t="s">
        <v>1699</v>
      </c>
      <c r="DQ13" s="8" t="s">
        <v>1700</v>
      </c>
      <c r="DR13" s="8" t="s">
        <v>1701</v>
      </c>
      <c r="DS13" s="8" t="s">
        <v>1702</v>
      </c>
      <c r="DT13" s="8" t="s">
        <v>1703</v>
      </c>
      <c r="DU13" s="8" t="s">
        <v>1704</v>
      </c>
      <c r="DV13" s="8" t="s">
        <v>1705</v>
      </c>
      <c r="DW13" s="8" t="s">
        <v>1706</v>
      </c>
      <c r="DX13" s="8" t="s">
        <v>1707</v>
      </c>
      <c r="DY13" s="8" t="s">
        <v>1708</v>
      </c>
      <c r="DZ13" s="8" t="s">
        <v>1709</v>
      </c>
      <c r="EA13" s="8" t="s">
        <v>1710</v>
      </c>
      <c r="EB13" s="8" t="s">
        <v>1711</v>
      </c>
      <c r="EC13" s="8" t="s">
        <v>1712</v>
      </c>
      <c r="ED13" s="8" t="s">
        <v>1713</v>
      </c>
      <c r="EE13" s="8" t="s">
        <v>1714</v>
      </c>
      <c r="EF13" s="8" t="s">
        <v>1715</v>
      </c>
      <c r="EG13" s="8" t="s">
        <v>1716</v>
      </c>
      <c r="EH13" s="8" t="s">
        <v>1717</v>
      </c>
      <c r="EI13" s="8" t="s">
        <v>1718</v>
      </c>
      <c r="EJ13" s="8" t="s">
        <v>1719</v>
      </c>
      <c r="EK13" s="8" t="s">
        <v>1720</v>
      </c>
      <c r="EL13" s="8" t="s">
        <v>1721</v>
      </c>
      <c r="EM13" s="8" t="s">
        <v>1722</v>
      </c>
      <c r="EN13" s="8" t="s">
        <v>1723</v>
      </c>
      <c r="EO13" s="8" t="s">
        <v>1724</v>
      </c>
      <c r="EP13" s="8" t="s">
        <v>1725</v>
      </c>
      <c r="EQ13" s="8" t="s">
        <v>1726</v>
      </c>
      <c r="ER13" s="8" t="s">
        <v>1727</v>
      </c>
      <c r="ES13" s="8" t="s">
        <v>1728</v>
      </c>
      <c r="ET13" s="8" t="s">
        <v>1729</v>
      </c>
      <c r="EU13" s="8" t="s">
        <v>1730</v>
      </c>
      <c r="EV13" s="8" t="s">
        <v>1731</v>
      </c>
      <c r="EW13" s="8" t="s">
        <v>1732</v>
      </c>
      <c r="EX13" s="8" t="s">
        <v>1733</v>
      </c>
      <c r="EY13" s="8" t="s">
        <v>1734</v>
      </c>
      <c r="EZ13" s="8" t="s">
        <v>1735</v>
      </c>
      <c r="FA13" s="8" t="s">
        <v>1736</v>
      </c>
      <c r="FB13" s="8" t="s">
        <v>1737</v>
      </c>
      <c r="FC13" s="8" t="s">
        <v>1738</v>
      </c>
      <c r="FD13" s="8" t="s">
        <v>1739</v>
      </c>
      <c r="FE13" s="8" t="s">
        <v>1740</v>
      </c>
      <c r="FF13" s="8" t="s">
        <v>1741</v>
      </c>
      <c r="FG13" s="8" t="s">
        <v>1742</v>
      </c>
      <c r="FH13" s="8" t="s">
        <v>1743</v>
      </c>
      <c r="FI13" s="8" t="s">
        <v>1744</v>
      </c>
      <c r="FJ13" s="8" t="s">
        <v>1745</v>
      </c>
      <c r="FK13" s="8" t="s">
        <v>1746</v>
      </c>
      <c r="FL13" s="8" t="s">
        <v>1747</v>
      </c>
      <c r="FM13" s="8" t="s">
        <v>1748</v>
      </c>
      <c r="FN13" s="8" t="s">
        <v>1749</v>
      </c>
      <c r="FO13" s="8" t="s">
        <v>1750</v>
      </c>
      <c r="FP13" s="8" t="s">
        <v>1751</v>
      </c>
      <c r="FQ13" s="8" t="s">
        <v>1752</v>
      </c>
      <c r="FR13" s="8" t="s">
        <v>1753</v>
      </c>
      <c r="FS13" s="8" t="s">
        <v>1754</v>
      </c>
      <c r="FT13" s="8" t="s">
        <v>1755</v>
      </c>
      <c r="FU13" s="8" t="s">
        <v>1756</v>
      </c>
      <c r="FV13" s="8" t="s">
        <v>1757</v>
      </c>
      <c r="FW13" s="8" t="s">
        <v>1758</v>
      </c>
      <c r="FX13" s="8" t="s">
        <v>1759</v>
      </c>
      <c r="FY13" s="8" t="s">
        <v>1760</v>
      </c>
      <c r="FZ13" s="8" t="s">
        <v>1761</v>
      </c>
      <c r="GA13" s="8" t="s">
        <v>1762</v>
      </c>
      <c r="GB13" s="8" t="s">
        <v>1763</v>
      </c>
      <c r="GC13" s="8" t="s">
        <v>1764</v>
      </c>
      <c r="GD13" s="8" t="s">
        <v>1765</v>
      </c>
      <c r="GE13" s="8" t="s">
        <v>1766</v>
      </c>
      <c r="GF13" s="8" t="s">
        <v>1767</v>
      </c>
      <c r="GG13" s="8" t="s">
        <v>1768</v>
      </c>
      <c r="GH13" s="8" t="s">
        <v>1769</v>
      </c>
      <c r="GI13" s="8" t="s">
        <v>1770</v>
      </c>
      <c r="GJ13" s="8" t="s">
        <v>1771</v>
      </c>
      <c r="GK13" s="8" t="s">
        <v>1772</v>
      </c>
      <c r="GL13" s="8" t="s">
        <v>1773</v>
      </c>
      <c r="GM13" s="8" t="s">
        <v>1774</v>
      </c>
      <c r="GN13" s="8" t="s">
        <v>1775</v>
      </c>
      <c r="GO13" s="8" t="s">
        <v>1776</v>
      </c>
      <c r="GP13" s="8" t="s">
        <v>1777</v>
      </c>
      <c r="GQ13" s="8" t="s">
        <v>1778</v>
      </c>
      <c r="GR13" s="8" t="s">
        <v>1779</v>
      </c>
      <c r="GS13" s="8" t="s">
        <v>1780</v>
      </c>
      <c r="GT13" s="8" t="s">
        <v>1781</v>
      </c>
      <c r="GU13" s="8" t="s">
        <v>1782</v>
      </c>
      <c r="GV13" s="8" t="s">
        <v>1783</v>
      </c>
      <c r="GW13" s="8" t="s">
        <v>1784</v>
      </c>
      <c r="GX13" s="8" t="s">
        <v>1785</v>
      </c>
      <c r="GY13" s="8" t="s">
        <v>1786</v>
      </c>
      <c r="GZ13" s="8" t="s">
        <v>1787</v>
      </c>
      <c r="HA13" s="8" t="s">
        <v>1788</v>
      </c>
      <c r="HB13" s="8" t="s">
        <v>1789</v>
      </c>
      <c r="HC13" s="8" t="s">
        <v>1790</v>
      </c>
      <c r="HD13" s="8" t="s">
        <v>1791</v>
      </c>
      <c r="HE13" s="8" t="s">
        <v>1792</v>
      </c>
      <c r="HF13" s="8" t="s">
        <v>1793</v>
      </c>
      <c r="HG13" s="8" t="s">
        <v>1794</v>
      </c>
      <c r="HH13" s="8" t="s">
        <v>1795</v>
      </c>
      <c r="HI13" s="8" t="s">
        <v>1796</v>
      </c>
      <c r="HJ13" s="8" t="s">
        <v>1797</v>
      </c>
      <c r="HK13" s="8" t="s">
        <v>1798</v>
      </c>
      <c r="HL13" s="8" t="s">
        <v>1799</v>
      </c>
      <c r="HM13" s="8" t="s">
        <v>1800</v>
      </c>
      <c r="HN13" s="8" t="s">
        <v>1801</v>
      </c>
      <c r="HO13" s="8" t="s">
        <v>1802</v>
      </c>
      <c r="HP13" s="8" t="s">
        <v>1803</v>
      </c>
      <c r="HQ13" s="8" t="s">
        <v>1804</v>
      </c>
      <c r="HR13" s="8" t="s">
        <v>1805</v>
      </c>
      <c r="HS13" s="8" t="s">
        <v>1806</v>
      </c>
      <c r="HT13" s="8" t="s">
        <v>1807</v>
      </c>
      <c r="HU13" s="8" t="s">
        <v>1808</v>
      </c>
      <c r="HV13" s="8" t="s">
        <v>1809</v>
      </c>
      <c r="HW13" s="8" t="s">
        <v>1810</v>
      </c>
      <c r="HX13" s="8" t="s">
        <v>1811</v>
      </c>
      <c r="HY13" s="8" t="s">
        <v>1812</v>
      </c>
      <c r="HZ13" s="8" t="s">
        <v>1813</v>
      </c>
      <c r="IA13" s="8" t="s">
        <v>1814</v>
      </c>
      <c r="IB13" s="8" t="s">
        <v>1815</v>
      </c>
      <c r="IC13" s="8" t="s">
        <v>1816</v>
      </c>
      <c r="ID13" s="8" t="s">
        <v>1817</v>
      </c>
      <c r="IE13" s="8" t="s">
        <v>1818</v>
      </c>
      <c r="IF13" s="8" t="s">
        <v>1819</v>
      </c>
      <c r="IG13" s="8" t="s">
        <v>1820</v>
      </c>
      <c r="IH13" s="8" t="s">
        <v>1821</v>
      </c>
      <c r="II13" s="8" t="s">
        <v>1822</v>
      </c>
      <c r="IJ13" s="8" t="s">
        <v>1823</v>
      </c>
      <c r="IK13" s="8" t="s">
        <v>1824</v>
      </c>
      <c r="IL13" s="8" t="s">
        <v>1825</v>
      </c>
      <c r="IM13" s="8" t="s">
        <v>1826</v>
      </c>
      <c r="IN13" s="8" t="s">
        <v>1827</v>
      </c>
      <c r="IO13" s="8" t="s">
        <v>1828</v>
      </c>
      <c r="IP13" s="8" t="s">
        <v>1829</v>
      </c>
      <c r="IQ13" s="8" t="s">
        <v>1830</v>
      </c>
      <c r="IR13" s="8" t="s">
        <v>1831</v>
      </c>
      <c r="IS13" s="8" t="s">
        <v>1832</v>
      </c>
      <c r="IT13" s="8" t="s">
        <v>1833</v>
      </c>
      <c r="IU13" s="8" t="s">
        <v>1834</v>
      </c>
      <c r="IV13" s="8" t="s">
        <v>1835</v>
      </c>
      <c r="IW13" s="8" t="s">
        <v>1836</v>
      </c>
      <c r="IX13" s="8" t="s">
        <v>1837</v>
      </c>
      <c r="IY13" s="8" t="s">
        <v>1838</v>
      </c>
      <c r="IZ13" s="8" t="s">
        <v>1839</v>
      </c>
      <c r="JA13" s="8" t="s">
        <v>1840</v>
      </c>
      <c r="JB13" s="8" t="s">
        <v>1841</v>
      </c>
      <c r="JC13" s="8" t="s">
        <v>1842</v>
      </c>
      <c r="JD13" s="8" t="s">
        <v>1843</v>
      </c>
      <c r="JE13" s="8" t="s">
        <v>1844</v>
      </c>
      <c r="JF13" s="8" t="s">
        <v>1845</v>
      </c>
      <c r="JG13" s="8" t="s">
        <v>1846</v>
      </c>
      <c r="JH13" s="8" t="s">
        <v>1847</v>
      </c>
      <c r="JI13" s="8" t="s">
        <v>1848</v>
      </c>
      <c r="JJ13" s="8" t="s">
        <v>1849</v>
      </c>
      <c r="JK13" s="8" t="s">
        <v>1850</v>
      </c>
      <c r="JL13" s="8" t="s">
        <v>1851</v>
      </c>
      <c r="JM13" s="8" t="s">
        <v>1852</v>
      </c>
      <c r="JN13" s="8" t="s">
        <v>1853</v>
      </c>
      <c r="JO13" s="8" t="s">
        <v>1854</v>
      </c>
      <c r="JP13" s="8" t="s">
        <v>1855</v>
      </c>
      <c r="JQ13" s="8" t="s">
        <v>1856</v>
      </c>
      <c r="JR13" s="8" t="s">
        <v>1857</v>
      </c>
      <c r="JS13" s="8" t="s">
        <v>1858</v>
      </c>
      <c r="JT13" s="8" t="s">
        <v>1859</v>
      </c>
      <c r="JU13" s="8" t="s">
        <v>1860</v>
      </c>
      <c r="JV13" s="8" t="s">
        <v>1861</v>
      </c>
      <c r="JW13" s="8" t="s">
        <v>1862</v>
      </c>
      <c r="JX13" s="8" t="s">
        <v>1863</v>
      </c>
      <c r="JY13" s="8" t="s">
        <v>1864</v>
      </c>
      <c r="JZ13" s="8" t="s">
        <v>1865</v>
      </c>
      <c r="KA13" s="8" t="s">
        <v>1866</v>
      </c>
      <c r="KB13" s="8" t="s">
        <v>1867</v>
      </c>
      <c r="KC13" s="8" t="s">
        <v>1868</v>
      </c>
      <c r="KD13" s="8" t="s">
        <v>1869</v>
      </c>
      <c r="KE13" s="8" t="s">
        <v>1870</v>
      </c>
      <c r="KF13" s="8" t="s">
        <v>1871</v>
      </c>
      <c r="KG13" s="8" t="s">
        <v>1872</v>
      </c>
      <c r="KH13" s="8" t="s">
        <v>1873</v>
      </c>
      <c r="KI13" s="8" t="s">
        <v>1874</v>
      </c>
      <c r="KJ13" s="8" t="s">
        <v>1875</v>
      </c>
      <c r="KK13" s="8" t="s">
        <v>1876</v>
      </c>
      <c r="KL13" s="8" t="s">
        <v>1877</v>
      </c>
      <c r="KM13" s="8" t="s">
        <v>1878</v>
      </c>
      <c r="KN13" s="8" t="s">
        <v>1879</v>
      </c>
      <c r="KO13" s="8" t="s">
        <v>1880</v>
      </c>
      <c r="KP13" s="8" t="s">
        <v>1881</v>
      </c>
      <c r="KQ13" s="8" t="s">
        <v>1882</v>
      </c>
      <c r="KR13" s="8" t="s">
        <v>1883</v>
      </c>
      <c r="KS13" s="8" t="s">
        <v>1884</v>
      </c>
      <c r="KT13" s="8" t="s">
        <v>1885</v>
      </c>
      <c r="KU13" s="8" t="s">
        <v>1886</v>
      </c>
      <c r="KV13" s="8" t="s">
        <v>1887</v>
      </c>
      <c r="KW13" s="8" t="s">
        <v>1888</v>
      </c>
      <c r="KX13" s="8" t="s">
        <v>1889</v>
      </c>
      <c r="KY13" s="8" t="s">
        <v>1890</v>
      </c>
      <c r="KZ13" s="8" t="s">
        <v>1891</v>
      </c>
      <c r="LA13" s="8" t="s">
        <v>1892</v>
      </c>
      <c r="LB13" s="8" t="s">
        <v>1893</v>
      </c>
      <c r="LC13" s="8" t="s">
        <v>1894</v>
      </c>
      <c r="LD13" s="8" t="s">
        <v>1895</v>
      </c>
      <c r="LE13" s="8" t="s">
        <v>1896</v>
      </c>
      <c r="LF13" s="8" t="s">
        <v>1897</v>
      </c>
      <c r="LG13" s="8" t="s">
        <v>1898</v>
      </c>
      <c r="LH13" s="8" t="s">
        <v>1899</v>
      </c>
      <c r="LI13" s="8" t="s">
        <v>1900</v>
      </c>
      <c r="LJ13" s="8" t="s">
        <v>1901</v>
      </c>
      <c r="LK13" s="8" t="s">
        <v>1902</v>
      </c>
      <c r="LL13" s="8" t="s">
        <v>1903</v>
      </c>
      <c r="LM13" s="8" t="s">
        <v>1904</v>
      </c>
      <c r="LN13" s="8" t="s">
        <v>1905</v>
      </c>
      <c r="LO13" s="8" t="s">
        <v>1906</v>
      </c>
      <c r="LP13" s="8" t="s">
        <v>1907</v>
      </c>
      <c r="LQ13" s="8" t="s">
        <v>1908</v>
      </c>
      <c r="LR13" s="8" t="s">
        <v>1909</v>
      </c>
      <c r="LS13" s="8" t="s">
        <v>1910</v>
      </c>
      <c r="LT13" s="8" t="s">
        <v>1911</v>
      </c>
      <c r="LU13" s="8" t="s">
        <v>1912</v>
      </c>
      <c r="LV13" s="8" t="s">
        <v>1913</v>
      </c>
      <c r="LW13" s="8" t="s">
        <v>1914</v>
      </c>
      <c r="LX13" s="8" t="s">
        <v>1915</v>
      </c>
      <c r="LY13" s="8" t="s">
        <v>1916</v>
      </c>
      <c r="LZ13" s="8" t="s">
        <v>1917</v>
      </c>
      <c r="MA13" s="8" t="s">
        <v>1918</v>
      </c>
      <c r="MB13" s="8" t="s">
        <v>1919</v>
      </c>
      <c r="MC13" s="8" t="s">
        <v>1920</v>
      </c>
      <c r="MD13" s="8" t="s">
        <v>1921</v>
      </c>
      <c r="ME13" s="8" t="s">
        <v>1922</v>
      </c>
      <c r="MF13" s="8" t="s">
        <v>1923</v>
      </c>
      <c r="MG13" s="8" t="s">
        <v>1924</v>
      </c>
      <c r="MH13" s="8" t="s">
        <v>1925</v>
      </c>
      <c r="MI13" s="8" t="s">
        <v>1926</v>
      </c>
      <c r="MJ13" s="8" t="s">
        <v>1927</v>
      </c>
      <c r="MK13" s="8" t="s">
        <v>1928</v>
      </c>
      <c r="ML13" s="8" t="s">
        <v>1929</v>
      </c>
      <c r="MM13" s="8" t="s">
        <v>1930</v>
      </c>
      <c r="MN13" s="8" t="s">
        <v>1931</v>
      </c>
      <c r="MO13" s="8" t="s">
        <v>1932</v>
      </c>
      <c r="MP13" s="8" t="s">
        <v>1933</v>
      </c>
      <c r="MQ13" s="8" t="s">
        <v>1934</v>
      </c>
      <c r="MR13" s="8" t="s">
        <v>1935</v>
      </c>
      <c r="MS13" s="8" t="s">
        <v>1936</v>
      </c>
      <c r="MT13" s="8" t="s">
        <v>1937</v>
      </c>
      <c r="MU13" s="8" t="s">
        <v>1938</v>
      </c>
      <c r="MV13" s="8" t="s">
        <v>1939</v>
      </c>
      <c r="MW13" s="8" t="s">
        <v>1940</v>
      </c>
      <c r="MX13" s="8" t="s">
        <v>1941</v>
      </c>
      <c r="MY13" s="8" t="s">
        <v>1942</v>
      </c>
      <c r="MZ13" s="8" t="s">
        <v>1943</v>
      </c>
      <c r="NA13" s="8" t="s">
        <v>1944</v>
      </c>
      <c r="NB13" s="8" t="s">
        <v>1945</v>
      </c>
      <c r="NC13" s="8" t="s">
        <v>1946</v>
      </c>
      <c r="ND13" s="8" t="s">
        <v>1947</v>
      </c>
      <c r="NE13" s="8" t="s">
        <v>1948</v>
      </c>
      <c r="NF13" s="8" t="s">
        <v>1949</v>
      </c>
      <c r="NG13" s="8" t="s">
        <v>1950</v>
      </c>
      <c r="NH13" s="8" t="s">
        <v>1951</v>
      </c>
      <c r="NI13" s="8" t="s">
        <v>1952</v>
      </c>
      <c r="NJ13" s="8" t="s">
        <v>1953</v>
      </c>
      <c r="NK13" s="8" t="s">
        <v>1954</v>
      </c>
      <c r="NL13" s="8" t="s">
        <v>1955</v>
      </c>
      <c r="NM13" s="8" t="s">
        <v>1956</v>
      </c>
      <c r="NN13" s="8" t="s">
        <v>1957</v>
      </c>
      <c r="NO13" s="8" t="s">
        <v>1958</v>
      </c>
      <c r="NP13" s="8" t="s">
        <v>1959</v>
      </c>
      <c r="NQ13" s="8" t="s">
        <v>1960</v>
      </c>
      <c r="NR13" s="8" t="s">
        <v>1961</v>
      </c>
      <c r="NS13" s="8" t="s">
        <v>1962</v>
      </c>
      <c r="NT13" s="8" t="s">
        <v>1963</v>
      </c>
      <c r="NU13" s="8" t="s">
        <v>1964</v>
      </c>
    </row>
    <row r="14" spans="1:385" x14ac:dyDescent="0.25">
      <c r="A14">
        <f>IF(pivot!A20="","",pivot!A20)</f>
        <v>1</v>
      </c>
      <c r="B14">
        <f>IF(pivot!B20="","",pivot!B20)</f>
        <v>1</v>
      </c>
      <c r="C14">
        <f>IF(pivot!C20="","",pivot!C20)</f>
        <v>1</v>
      </c>
      <c r="D14">
        <f>IF(pivot!D20="","",pivot!D20)</f>
        <v>1124.4839061929999</v>
      </c>
      <c r="E14">
        <f>IF(pivot!E20="","",pivot!E20)</f>
        <v>1124.4839059999999</v>
      </c>
      <c r="F14">
        <f>IF(pivot!F20="","",pivot!F20)</f>
        <v>48.022030000000001</v>
      </c>
      <c r="G14">
        <f>IF(pivot!G20="","",pivot!G20)</f>
        <v>1</v>
      </c>
      <c r="H14">
        <f>IF(pivot!H20="","",pivot!H20)</f>
        <v>1124.0619206680001</v>
      </c>
      <c r="I14">
        <f>IF(pivot!I20="","",pivot!I20)</f>
        <v>1124.061921</v>
      </c>
      <c r="J14">
        <f>IF(pivot!J20="","",pivot!J20)</f>
        <v>48.040058000000002</v>
      </c>
      <c r="K14">
        <f>IF(pivot!K20="","",pivot!K20)</f>
        <v>1</v>
      </c>
      <c r="L14">
        <f>IF(pivot!L20="","",pivot!L20)</f>
        <v>1157.443845735</v>
      </c>
      <c r="M14">
        <f>IF(pivot!M20="","",pivot!M20)</f>
        <v>1157.4438459999999</v>
      </c>
      <c r="N14">
        <f>IF(pivot!N20="","",pivot!N20)</f>
        <v>46.654530999999999</v>
      </c>
      <c r="O14">
        <f>IF(pivot!O20="","",pivot!O20)</f>
        <v>1</v>
      </c>
      <c r="P14">
        <f>IF(pivot!P20="","",pivot!P20)</f>
        <v>1152.2733355190001</v>
      </c>
      <c r="Q14">
        <f>IF(pivot!Q20="","",pivot!Q20)</f>
        <v>1152.273336</v>
      </c>
      <c r="R14">
        <f>IF(pivot!R20="","",pivot!R20)</f>
        <v>46.863880999999999</v>
      </c>
      <c r="S14">
        <f>IF(pivot!S20="","",pivot!S20)</f>
        <v>1</v>
      </c>
      <c r="T14">
        <f>IF(pivot!T20="","",pivot!T20)</f>
        <v>1139.8151786190001</v>
      </c>
      <c r="U14">
        <f>IF(pivot!U20="","",pivot!U20)</f>
        <v>1139.8151789999999</v>
      </c>
      <c r="V14">
        <f>IF(pivot!V20="","",pivot!V20)</f>
        <v>47.376102000000003</v>
      </c>
      <c r="W14">
        <f>IF(pivot!W20="","",pivot!W20)</f>
        <v>1</v>
      </c>
      <c r="X14">
        <f>IF(pivot!X20="","",pivot!X20)</f>
        <v>1134.790882084</v>
      </c>
      <c r="Y14">
        <f>IF(pivot!Y20="","",pivot!Y20)</f>
        <v>1134.790882</v>
      </c>
      <c r="Z14">
        <f>IF(pivot!Z20="","",pivot!Z20)</f>
        <v>47.585859999999997</v>
      </c>
      <c r="AA14">
        <f>IF(pivot!AA20="","",pivot!AA20)</f>
        <v>2</v>
      </c>
      <c r="AB14">
        <f>IF(pivot!AB20="","",pivot!AB20)</f>
        <v>560.45575022899993</v>
      </c>
      <c r="AC14">
        <f>IF(pivot!AC20="","",pivot!AC20)</f>
        <v>560.45575050000002</v>
      </c>
      <c r="AD14">
        <f>IF(pivot!AD20="","",pivot!AD20)</f>
        <v>96.351188500000006</v>
      </c>
      <c r="AE14">
        <f>IF(pivot!AE20="","",pivot!AE20)</f>
        <v>2</v>
      </c>
      <c r="AF14">
        <f>IF(pivot!AF20="","",pivot!AF20)</f>
        <v>862.58834750999995</v>
      </c>
      <c r="AG14">
        <f>IF(pivot!AG20="","",pivot!AG20)</f>
        <v>862.58834750000005</v>
      </c>
      <c r="AH14">
        <f>IF(pivot!AH20="","",pivot!AH20)</f>
        <v>62.602328499999999</v>
      </c>
      <c r="AI14">
        <f>IF(pivot!AI20="","",pivot!AI20)</f>
        <v>2</v>
      </c>
      <c r="AJ14">
        <f>IF(pivot!AJ20="","",pivot!AJ20)</f>
        <v>577.38153466199992</v>
      </c>
      <c r="AK14">
        <f>IF(pivot!AK20="","",pivot!AK20)</f>
        <v>577.38153499999999</v>
      </c>
      <c r="AL14">
        <f>IF(pivot!AL20="","",pivot!AL20)</f>
        <v>93.525699000000003</v>
      </c>
      <c r="AM14">
        <f>IF(pivot!AM20="","",pivot!AM20)</f>
        <v>1</v>
      </c>
      <c r="AN14">
        <f>IF(pivot!AN20="","",pivot!AN20)</f>
        <v>1343.6783886830001</v>
      </c>
      <c r="AO14">
        <f>IF(pivot!AO20="","",pivot!AO20)</f>
        <v>1343.6783889999999</v>
      </c>
      <c r="AP14">
        <f>IF(pivot!AP20="","",pivot!AP20)</f>
        <v>40.188187999999997</v>
      </c>
      <c r="AQ14">
        <f>IF(pivot!AQ20="","",pivot!AQ20)</f>
        <v>1</v>
      </c>
      <c r="AR14">
        <f>IF(pivot!AR20="","",pivot!AR20)</f>
        <v>1347.628046114</v>
      </c>
      <c r="AS14">
        <f>IF(pivot!AS20="","",pivot!AS20)</f>
        <v>1347.628046</v>
      </c>
      <c r="AT14">
        <f>IF(pivot!AT20="","",pivot!AT20)</f>
        <v>40.070404000000003</v>
      </c>
      <c r="AU14">
        <f>IF(pivot!AU20="","",pivot!AU20)</f>
        <v>2</v>
      </c>
      <c r="AV14">
        <f>IF(pivot!AV20="","",pivot!AV20)</f>
        <v>800.9208220365</v>
      </c>
      <c r="AW14">
        <f>IF(pivot!AW20="","",pivot!AW20)</f>
        <v>800.92082200000004</v>
      </c>
      <c r="AX14">
        <f>IF(pivot!AX20="","",pivot!AX20)</f>
        <v>67.422395499999993</v>
      </c>
      <c r="AY14">
        <f>IF(pivot!AY20="","",pivot!AY20)</f>
        <v>2</v>
      </c>
      <c r="AZ14">
        <f>IF(pivot!AZ20="","",pivot!AZ20)</f>
        <v>800.91968450449997</v>
      </c>
      <c r="BA14">
        <f>IF(pivot!BA20="","",pivot!BA20)</f>
        <v>800.91968450000002</v>
      </c>
      <c r="BB14">
        <f>IF(pivot!BB20="","",pivot!BB20)</f>
        <v>67.422490499999995</v>
      </c>
      <c r="BC14">
        <f>IF(pivot!BC20="","",pivot!BC20)</f>
        <v>2</v>
      </c>
      <c r="BD14">
        <f>IF(pivot!BD20="","",pivot!BD20)</f>
        <v>791.59291586900008</v>
      </c>
      <c r="BE14">
        <f>IF(pivot!BE20="","",pivot!BE20)</f>
        <v>791.5929155</v>
      </c>
      <c r="BF14">
        <f>IF(pivot!BF20="","",pivot!BF20)</f>
        <v>68.216881999999998</v>
      </c>
      <c r="BG14">
        <f>IF(pivot!BG20="","",pivot!BG20)</f>
        <v>2</v>
      </c>
      <c r="BH14">
        <f>IF(pivot!BH20="","",pivot!BH20)</f>
        <v>791.48539405449992</v>
      </c>
      <c r="BI14">
        <f>IF(pivot!BI20="","",pivot!BI20)</f>
        <v>791.48539400000004</v>
      </c>
      <c r="BJ14">
        <f>IF(pivot!BJ20="","",pivot!BJ20)</f>
        <v>68.226150000000004</v>
      </c>
      <c r="BK14">
        <f>IF(pivot!BK20="","",pivot!BK20)</f>
        <v>3</v>
      </c>
      <c r="BL14">
        <f>IF(pivot!BL20="","",pivot!BL20)</f>
        <v>657.08992605133335</v>
      </c>
      <c r="BM14">
        <f>IF(pivot!BM20="","",pivot!BM20)</f>
        <v>657.08992599999999</v>
      </c>
      <c r="BN14">
        <f>IF(pivot!BN20="","",pivot!BN20)</f>
        <v>82.181798333333333</v>
      </c>
      <c r="BO14">
        <f>IF(pivot!BO20="","",pivot!BO20)</f>
        <v>3</v>
      </c>
      <c r="BP14">
        <f>IF(pivot!BP20="","",pivot!BP20)</f>
        <v>655.96439513100006</v>
      </c>
      <c r="BQ14">
        <f>IF(pivot!BQ20="","",pivot!BQ20)</f>
        <v>655.96439499999997</v>
      </c>
      <c r="BR14">
        <f>IF(pivot!BR20="","",pivot!BR20)</f>
        <v>82.322546000000003</v>
      </c>
      <c r="BS14">
        <f>IF(pivot!BS20="","",pivot!BS20)</f>
        <v>5</v>
      </c>
      <c r="BT14">
        <f>IF(pivot!BT20="","",pivot!BT20)</f>
        <v>402.42725465699993</v>
      </c>
      <c r="BU14">
        <f>IF(pivot!BU20="","",pivot!BU20)</f>
        <v>402.42725459999997</v>
      </c>
      <c r="BV14">
        <f>IF(pivot!BV20="","",pivot!BV20)</f>
        <v>134.18574340000001</v>
      </c>
      <c r="BW14">
        <f>IF(pivot!BW20="","",pivot!BW20)</f>
        <v>5</v>
      </c>
      <c r="BX14">
        <f>IF(pivot!BX20="","",pivot!BX20)</f>
        <v>402.89142197219996</v>
      </c>
      <c r="BY14">
        <f>IF(pivot!BY20="","",pivot!BY20)</f>
        <v>402.89142200000003</v>
      </c>
      <c r="BZ14">
        <f>IF(pivot!BZ20="","",pivot!BZ20)</f>
        <v>134.03114880000001</v>
      </c>
      <c r="CA14">
        <f>IF(pivot!CA20="","",pivot!CA20)</f>
        <v>5</v>
      </c>
      <c r="CB14">
        <f>IF(pivot!CB20="","",pivot!CB20)</f>
        <v>403.41282712679993</v>
      </c>
      <c r="CC14">
        <f>IF(pivot!CC20="","",pivot!CC20)</f>
        <v>403.41282719999998</v>
      </c>
      <c r="CD14">
        <f>IF(pivot!CD20="","",pivot!CD20)</f>
        <v>133.86098179999999</v>
      </c>
      <c r="CE14">
        <f>IF(pivot!CE20="","",pivot!CE20)</f>
        <v>5</v>
      </c>
      <c r="CF14">
        <f>IF(pivot!CF20="","",pivot!CF20)</f>
        <v>402.83832892780003</v>
      </c>
      <c r="CG14">
        <f>IF(pivot!CG20="","",pivot!CG20)</f>
        <v>402.83832899999999</v>
      </c>
      <c r="CH14">
        <f>IF(pivot!CH20="","",pivot!CH20)</f>
        <v>134.04897640000002</v>
      </c>
      <c r="CI14" t="str">
        <f>IF(pivot!CI20="","",pivot!CI20)</f>
        <v/>
      </c>
      <c r="CJ14" t="str">
        <f>IF(pivot!CJ20="","",pivot!CJ20)</f>
        <v/>
      </c>
      <c r="CK14" t="str">
        <f>IF(pivot!CK20="","",pivot!CK20)</f>
        <v/>
      </c>
      <c r="CL14" t="str">
        <f>IF(pivot!CL20="","",pivot!CL20)</f>
        <v/>
      </c>
      <c r="CM14" t="str">
        <f>IF(pivot!CM20="","",pivot!CM20)</f>
        <v/>
      </c>
      <c r="CN14" t="str">
        <f>IF(pivot!CN20="","",pivot!CN20)</f>
        <v/>
      </c>
      <c r="CO14" t="str">
        <f>IF(pivot!CO20="","",pivot!CO20)</f>
        <v/>
      </c>
      <c r="CP14" t="str">
        <f>IF(pivot!CP20="","",pivot!CP20)</f>
        <v/>
      </c>
      <c r="CQ14" t="str">
        <f>IF(pivot!CQ20="","",pivot!CQ20)</f>
        <v/>
      </c>
      <c r="CR14" t="str">
        <f>IF(pivot!CR20="","",pivot!CR20)</f>
        <v/>
      </c>
      <c r="CS14" t="str">
        <f>IF(pivot!CS20="","",pivot!CS20)</f>
        <v/>
      </c>
      <c r="CT14" t="str">
        <f>IF(pivot!CT20="","",pivot!CT20)</f>
        <v/>
      </c>
      <c r="CU14" t="str">
        <f>IF(pivot!CU20="","",pivot!CU20)</f>
        <v/>
      </c>
      <c r="CV14" t="str">
        <f>IF(pivot!CV20="","",pivot!CV20)</f>
        <v/>
      </c>
      <c r="CW14" t="str">
        <f>IF(pivot!CW20="","",pivot!CW20)</f>
        <v/>
      </c>
      <c r="CX14" t="str">
        <f>IF(pivot!CX20="","",pivot!CX20)</f>
        <v/>
      </c>
      <c r="CY14" t="str">
        <f>IF(pivot!CY20="","",pivot!CY20)</f>
        <v/>
      </c>
      <c r="CZ14" t="str">
        <f>IF(pivot!CZ20="","",pivot!CZ20)</f>
        <v/>
      </c>
      <c r="DA14" t="str">
        <f>IF(pivot!DA20="","",pivot!DA20)</f>
        <v/>
      </c>
      <c r="DB14" t="str">
        <f>IF(pivot!DB20="","",pivot!DB20)</f>
        <v/>
      </c>
      <c r="DC14" t="str">
        <f>IF(pivot!DC20="","",pivot!DC20)</f>
        <v/>
      </c>
      <c r="DD14" t="str">
        <f>IF(pivot!DD20="","",pivot!DD20)</f>
        <v/>
      </c>
      <c r="DE14" t="str">
        <f>IF(pivot!DE20="","",pivot!DE20)</f>
        <v/>
      </c>
      <c r="DF14" t="str">
        <f>IF(pivot!DF20="","",pivot!DF20)</f>
        <v/>
      </c>
      <c r="DG14" t="str">
        <f>IF(pivot!DG20="","",pivot!DG20)</f>
        <v/>
      </c>
      <c r="DH14" t="str">
        <f>IF(pivot!DH20="","",pivot!DH20)</f>
        <v/>
      </c>
      <c r="DI14" t="str">
        <f>IF(pivot!DI20="","",pivot!DI20)</f>
        <v/>
      </c>
      <c r="DJ14" t="str">
        <f>IF(pivot!DJ20="","",pivot!DJ20)</f>
        <v/>
      </c>
      <c r="DK14" t="str">
        <f>IF(pivot!DK20="","",pivot!DK20)</f>
        <v/>
      </c>
      <c r="DL14" t="str">
        <f>IF(pivot!DL20="","",pivot!DL20)</f>
        <v/>
      </c>
      <c r="DM14" t="str">
        <f>IF(pivot!DM20="","",pivot!DM20)</f>
        <v/>
      </c>
      <c r="DN14" t="str">
        <f>IF(pivot!DN20="","",pivot!DN20)</f>
        <v/>
      </c>
      <c r="DO14" t="str">
        <f>IF(pivot!DO20="","",pivot!DO20)</f>
        <v/>
      </c>
      <c r="DP14" t="str">
        <f>IF(pivot!DP20="","",pivot!DP20)</f>
        <v/>
      </c>
      <c r="DQ14" t="str">
        <f>IF(pivot!DQ20="","",pivot!DQ20)</f>
        <v/>
      </c>
      <c r="DR14" t="str">
        <f>IF(pivot!DR20="","",pivot!DR20)</f>
        <v/>
      </c>
      <c r="DS14" t="str">
        <f>IF(pivot!DS20="","",pivot!DS20)</f>
        <v/>
      </c>
      <c r="DT14" t="str">
        <f>IF(pivot!DT20="","",pivot!DT20)</f>
        <v/>
      </c>
      <c r="DU14" t="str">
        <f>IF(pivot!DU20="","",pivot!DU20)</f>
        <v/>
      </c>
      <c r="DV14" t="str">
        <f>IF(pivot!DV20="","",pivot!DV20)</f>
        <v/>
      </c>
      <c r="DW14" t="str">
        <f>IF(pivot!DW20="","",pivot!DW20)</f>
        <v/>
      </c>
      <c r="DX14" t="str">
        <f>IF(pivot!DX20="","",pivot!DX20)</f>
        <v/>
      </c>
      <c r="DY14" t="str">
        <f>IF(pivot!DY20="","",pivot!DY20)</f>
        <v/>
      </c>
      <c r="DZ14" t="str">
        <f>IF(pivot!DZ20="","",pivot!DZ20)</f>
        <v/>
      </c>
      <c r="EA14" t="str">
        <f>IF(pivot!EA20="","",pivot!EA20)</f>
        <v/>
      </c>
      <c r="EB14" t="str">
        <f>IF(pivot!EB20="","",pivot!EB20)</f>
        <v/>
      </c>
      <c r="EC14" t="str">
        <f>IF(pivot!EC20="","",pivot!EC20)</f>
        <v/>
      </c>
      <c r="ED14" t="str">
        <f>IF(pivot!ED20="","",pivot!ED20)</f>
        <v/>
      </c>
      <c r="EE14" t="str">
        <f>IF(pivot!EE20="","",pivot!EE20)</f>
        <v/>
      </c>
      <c r="EF14" t="str">
        <f>IF(pivot!EF20="","",pivot!EF20)</f>
        <v/>
      </c>
      <c r="EG14" t="str">
        <f>IF(pivot!EG20="","",pivot!EG20)</f>
        <v/>
      </c>
      <c r="EH14" t="str">
        <f>IF(pivot!EH20="","",pivot!EH20)</f>
        <v/>
      </c>
      <c r="EI14" t="str">
        <f>IF(pivot!EI20="","",pivot!EI20)</f>
        <v/>
      </c>
      <c r="EJ14" t="str">
        <f>IF(pivot!EJ20="","",pivot!EJ20)</f>
        <v/>
      </c>
      <c r="EK14" t="str">
        <f>IF(pivot!EK20="","",pivot!EK20)</f>
        <v/>
      </c>
      <c r="EL14" t="str">
        <f>IF(pivot!EL20="","",pivot!EL20)</f>
        <v/>
      </c>
      <c r="EM14" t="str">
        <f>IF(pivot!EM20="","",pivot!EM20)</f>
        <v/>
      </c>
      <c r="EN14" t="str">
        <f>IF(pivot!EN20="","",pivot!EN20)</f>
        <v/>
      </c>
      <c r="EO14" t="str">
        <f>IF(pivot!EO20="","",pivot!EO20)</f>
        <v/>
      </c>
      <c r="EP14" t="str">
        <f>IF(pivot!EP20="","",pivot!EP20)</f>
        <v/>
      </c>
      <c r="EQ14" t="str">
        <f>IF(pivot!EQ20="","",pivot!EQ20)</f>
        <v/>
      </c>
      <c r="ER14" t="str">
        <f>IF(pivot!ER20="","",pivot!ER20)</f>
        <v/>
      </c>
      <c r="ES14" t="str">
        <f>IF(pivot!ES20="","",pivot!ES20)</f>
        <v/>
      </c>
      <c r="ET14" t="str">
        <f>IF(pivot!ET20="","",pivot!ET20)</f>
        <v/>
      </c>
      <c r="EU14" t="str">
        <f>IF(pivot!EU20="","",pivot!EU20)</f>
        <v/>
      </c>
      <c r="EV14" t="str">
        <f>IF(pivot!EV20="","",pivot!EV20)</f>
        <v/>
      </c>
      <c r="EW14" t="str">
        <f>IF(pivot!EW20="","",pivot!EW20)</f>
        <v/>
      </c>
      <c r="EX14" t="str">
        <f>IF(pivot!EX20="","",pivot!EX20)</f>
        <v/>
      </c>
      <c r="EY14" t="str">
        <f>IF(pivot!EY20="","",pivot!EY20)</f>
        <v/>
      </c>
      <c r="EZ14" t="str">
        <f>IF(pivot!EZ20="","",pivot!EZ20)</f>
        <v/>
      </c>
      <c r="FA14" t="str">
        <f>IF(pivot!FA20="","",pivot!FA20)</f>
        <v/>
      </c>
      <c r="FB14" t="str">
        <f>IF(pivot!FB20="","",pivot!FB20)</f>
        <v/>
      </c>
      <c r="FC14" t="str">
        <f>IF(pivot!FC20="","",pivot!FC20)</f>
        <v/>
      </c>
      <c r="FD14" t="str">
        <f>IF(pivot!FD20="","",pivot!FD20)</f>
        <v/>
      </c>
      <c r="FE14" t="str">
        <f>IF(pivot!FE20="","",pivot!FE20)</f>
        <v/>
      </c>
      <c r="FF14" t="str">
        <f>IF(pivot!FF20="","",pivot!FF20)</f>
        <v/>
      </c>
      <c r="FG14" t="str">
        <f>IF(pivot!FG20="","",pivot!FG20)</f>
        <v/>
      </c>
      <c r="FH14" t="str">
        <f>IF(pivot!FH20="","",pivot!FH20)</f>
        <v/>
      </c>
      <c r="FI14" t="str">
        <f>IF(pivot!FI20="","",pivot!FI20)</f>
        <v/>
      </c>
      <c r="FJ14" t="str">
        <f>IF(pivot!FJ20="","",pivot!FJ20)</f>
        <v/>
      </c>
      <c r="FK14" t="str">
        <f>IF(pivot!FK20="","",pivot!FK20)</f>
        <v/>
      </c>
      <c r="FL14" t="str">
        <f>IF(pivot!FL20="","",pivot!FL20)</f>
        <v/>
      </c>
      <c r="FM14" t="str">
        <f>IF(pivot!FM20="","",pivot!FM20)</f>
        <v/>
      </c>
      <c r="FN14" t="str">
        <f>IF(pivot!FN20="","",pivot!FN20)</f>
        <v/>
      </c>
      <c r="FO14" t="str">
        <f>IF(pivot!FO20="","",pivot!FO20)</f>
        <v/>
      </c>
      <c r="FP14" t="str">
        <f>IF(pivot!FP20="","",pivot!FP20)</f>
        <v/>
      </c>
      <c r="FQ14" t="str">
        <f>IF(pivot!FQ20="","",pivot!FQ20)</f>
        <v/>
      </c>
      <c r="FR14" t="str">
        <f>IF(pivot!FR20="","",pivot!FR20)</f>
        <v/>
      </c>
      <c r="FS14" t="str">
        <f>IF(pivot!FS20="","",pivot!FS20)</f>
        <v/>
      </c>
      <c r="FT14" t="str">
        <f>IF(pivot!FT20="","",pivot!FT20)</f>
        <v/>
      </c>
      <c r="FU14" t="str">
        <f>IF(pivot!FU20="","",pivot!FU20)</f>
        <v/>
      </c>
      <c r="FV14" t="str">
        <f>IF(pivot!FV20="","",pivot!FV20)</f>
        <v/>
      </c>
      <c r="FW14" t="str">
        <f>IF(pivot!FW20="","",pivot!FW20)</f>
        <v/>
      </c>
      <c r="FX14" t="str">
        <f>IF(pivot!FX20="","",pivot!FX20)</f>
        <v/>
      </c>
      <c r="FY14" t="str">
        <f>IF(pivot!FY20="","",pivot!FY20)</f>
        <v/>
      </c>
      <c r="FZ14" t="str">
        <f>IF(pivot!FZ20="","",pivot!FZ20)</f>
        <v/>
      </c>
      <c r="GA14" t="str">
        <f>IF(pivot!GA20="","",pivot!GA20)</f>
        <v/>
      </c>
      <c r="GB14" t="str">
        <f>IF(pivot!GB20="","",pivot!GB20)</f>
        <v/>
      </c>
      <c r="GC14" t="str">
        <f>IF(pivot!GC20="","",pivot!GC20)</f>
        <v/>
      </c>
      <c r="GD14" t="str">
        <f>IF(pivot!GD20="","",pivot!GD20)</f>
        <v/>
      </c>
      <c r="GE14" t="str">
        <f>IF(pivot!GE20="","",pivot!GE20)</f>
        <v/>
      </c>
      <c r="GF14" t="str">
        <f>IF(pivot!GF20="","",pivot!GF20)</f>
        <v/>
      </c>
      <c r="GG14" t="str">
        <f>IF(pivot!GG20="","",pivot!GG20)</f>
        <v/>
      </c>
      <c r="GH14" t="str">
        <f>IF(pivot!GH20="","",pivot!GH20)</f>
        <v/>
      </c>
      <c r="GI14" t="str">
        <f>IF(pivot!GI20="","",pivot!GI20)</f>
        <v/>
      </c>
      <c r="GJ14" t="str">
        <f>IF(pivot!GJ20="","",pivot!GJ20)</f>
        <v/>
      </c>
      <c r="GK14" t="str">
        <f>IF(pivot!GK20="","",pivot!GK20)</f>
        <v/>
      </c>
      <c r="GL14" t="str">
        <f>IF(pivot!GL20="","",pivot!GL20)</f>
        <v/>
      </c>
      <c r="GM14" t="str">
        <f>IF(pivot!GM20="","",pivot!GM20)</f>
        <v/>
      </c>
      <c r="GN14" t="str">
        <f>IF(pivot!GN20="","",pivot!GN20)</f>
        <v/>
      </c>
      <c r="GO14" t="str">
        <f>IF(pivot!GO20="","",pivot!GO20)</f>
        <v/>
      </c>
      <c r="GP14" t="str">
        <f>IF(pivot!GP20="","",pivot!GP20)</f>
        <v/>
      </c>
      <c r="GQ14" t="str">
        <f>IF(pivot!GQ20="","",pivot!GQ20)</f>
        <v/>
      </c>
      <c r="GR14" t="str">
        <f>IF(pivot!GR20="","",pivot!GR20)</f>
        <v/>
      </c>
      <c r="GS14" t="str">
        <f>IF(pivot!GS20="","",pivot!GS20)</f>
        <v/>
      </c>
      <c r="GT14" t="str">
        <f>IF(pivot!GT20="","",pivot!GT20)</f>
        <v/>
      </c>
      <c r="GU14" t="str">
        <f>IF(pivot!GU20="","",pivot!GU20)</f>
        <v/>
      </c>
      <c r="GV14" t="str">
        <f>IF(pivot!GV20="","",pivot!GV20)</f>
        <v/>
      </c>
      <c r="GW14" t="str">
        <f>IF(pivot!GW20="","",pivot!GW20)</f>
        <v/>
      </c>
      <c r="GX14" t="str">
        <f>IF(pivot!GX20="","",pivot!GX20)</f>
        <v/>
      </c>
      <c r="GY14" t="str">
        <f>IF(pivot!GY20="","",pivot!GY20)</f>
        <v/>
      </c>
      <c r="GZ14" t="str">
        <f>IF(pivot!GZ20="","",pivot!GZ20)</f>
        <v/>
      </c>
      <c r="HA14" t="str">
        <f>IF(pivot!HA20="","",pivot!HA20)</f>
        <v/>
      </c>
      <c r="HB14" t="str">
        <f>IF(pivot!HB20="","",pivot!HB20)</f>
        <v/>
      </c>
      <c r="HC14" t="str">
        <f>IF(pivot!HC20="","",pivot!HC20)</f>
        <v/>
      </c>
      <c r="HD14" t="str">
        <f>IF(pivot!HD20="","",pivot!HD20)</f>
        <v/>
      </c>
      <c r="HE14" t="str">
        <f>IF(pivot!HE20="","",pivot!HE20)</f>
        <v/>
      </c>
      <c r="HF14" t="str">
        <f>IF(pivot!HF20="","",pivot!HF20)</f>
        <v/>
      </c>
      <c r="HG14" t="str">
        <f>IF(pivot!HG20="","",pivot!HG20)</f>
        <v/>
      </c>
      <c r="HH14" t="str">
        <f>IF(pivot!HH20="","",pivot!HH20)</f>
        <v/>
      </c>
      <c r="HI14" t="str">
        <f>IF(pivot!HI20="","",pivot!HI20)</f>
        <v/>
      </c>
      <c r="HJ14" t="str">
        <f>IF(pivot!HJ20="","",pivot!HJ20)</f>
        <v/>
      </c>
      <c r="HK14" t="str">
        <f>IF(pivot!HK20="","",pivot!HK20)</f>
        <v/>
      </c>
      <c r="HL14" t="str">
        <f>IF(pivot!HL20="","",pivot!HL20)</f>
        <v/>
      </c>
      <c r="HM14" t="str">
        <f>IF(pivot!HM20="","",pivot!HM20)</f>
        <v/>
      </c>
      <c r="HN14" t="str">
        <f>IF(pivot!HN20="","",pivot!HN20)</f>
        <v/>
      </c>
      <c r="HO14" t="str">
        <f>IF(pivot!HO20="","",pivot!HO20)</f>
        <v/>
      </c>
      <c r="HP14" t="str">
        <f>IF(pivot!HP20="","",pivot!HP20)</f>
        <v/>
      </c>
      <c r="HQ14" t="str">
        <f>IF(pivot!HQ20="","",pivot!HQ20)</f>
        <v/>
      </c>
      <c r="HR14" t="str">
        <f>IF(pivot!HR20="","",pivot!HR20)</f>
        <v/>
      </c>
      <c r="HS14" t="str">
        <f>IF(pivot!HS20="","",pivot!HS20)</f>
        <v/>
      </c>
      <c r="HT14" t="str">
        <f>IF(pivot!HT20="","",pivot!HT20)</f>
        <v/>
      </c>
      <c r="HU14" t="str">
        <f>IF(pivot!HU20="","",pivot!HU20)</f>
        <v/>
      </c>
      <c r="HV14" t="str">
        <f>IF(pivot!HV20="","",pivot!HV20)</f>
        <v/>
      </c>
      <c r="HW14" t="str">
        <f>IF(pivot!HW20="","",pivot!HW20)</f>
        <v/>
      </c>
      <c r="HX14" t="str">
        <f>IF(pivot!HX20="","",pivot!HX20)</f>
        <v/>
      </c>
      <c r="HY14" t="str">
        <f>IF(pivot!HY20="","",pivot!HY20)</f>
        <v/>
      </c>
      <c r="HZ14" t="str">
        <f>IF(pivot!HZ20="","",pivot!HZ20)</f>
        <v/>
      </c>
      <c r="IA14" t="str">
        <f>IF(pivot!IA20="","",pivot!IA20)</f>
        <v/>
      </c>
      <c r="IB14" t="str">
        <f>IF(pivot!IB20="","",pivot!IB20)</f>
        <v/>
      </c>
      <c r="IC14" t="str">
        <f>IF(pivot!IC20="","",pivot!IC20)</f>
        <v/>
      </c>
      <c r="ID14" t="str">
        <f>IF(pivot!ID20="","",pivot!ID20)</f>
        <v/>
      </c>
      <c r="IE14" t="str">
        <f>IF(pivot!IE20="","",pivot!IE20)</f>
        <v/>
      </c>
      <c r="IF14" t="str">
        <f>IF(pivot!IF20="","",pivot!IF20)</f>
        <v/>
      </c>
      <c r="IG14" t="str">
        <f>IF(pivot!IG20="","",pivot!IG20)</f>
        <v/>
      </c>
      <c r="IH14" t="str">
        <f>IF(pivot!IH20="","",pivot!IH20)</f>
        <v/>
      </c>
      <c r="II14" t="str">
        <f>IF(pivot!II20="","",pivot!II20)</f>
        <v/>
      </c>
      <c r="IJ14" t="str">
        <f>IF(pivot!IJ20="","",pivot!IJ20)</f>
        <v/>
      </c>
      <c r="IK14" t="str">
        <f>IF(pivot!IK20="","",pivot!IK20)</f>
        <v/>
      </c>
      <c r="IL14" t="str">
        <f>IF(pivot!IL20="","",pivot!IL20)</f>
        <v/>
      </c>
      <c r="IM14" t="str">
        <f>IF(pivot!IM20="","",pivot!IM20)</f>
        <v/>
      </c>
      <c r="IN14" t="str">
        <f>IF(pivot!IN20="","",pivot!IN20)</f>
        <v/>
      </c>
      <c r="IO14" t="str">
        <f>IF(pivot!IO20="","",pivot!IO20)</f>
        <v/>
      </c>
      <c r="IP14" t="str">
        <f>IF(pivot!IP20="","",pivot!IP20)</f>
        <v/>
      </c>
      <c r="IQ14" t="str">
        <f>IF(pivot!IQ20="","",pivot!IQ20)</f>
        <v/>
      </c>
      <c r="IR14" t="str">
        <f>IF(pivot!IR20="","",pivot!IR20)</f>
        <v/>
      </c>
      <c r="IS14" t="str">
        <f>IF(pivot!IS20="","",pivot!IS20)</f>
        <v/>
      </c>
      <c r="IT14" t="str">
        <f>IF(pivot!IT20="","",pivot!IT20)</f>
        <v/>
      </c>
      <c r="IU14" t="str">
        <f>IF(pivot!IU20="","",pivot!IU20)</f>
        <v/>
      </c>
      <c r="IV14" t="str">
        <f>IF(pivot!IV20="","",pivot!IV20)</f>
        <v/>
      </c>
      <c r="IW14" t="str">
        <f>IF(pivot!IW20="","",pivot!IW20)</f>
        <v/>
      </c>
      <c r="IX14" t="str">
        <f>IF(pivot!IX20="","",pivot!IX20)</f>
        <v/>
      </c>
      <c r="IY14" t="str">
        <f>IF(pivot!IY20="","",pivot!IY20)</f>
        <v/>
      </c>
      <c r="IZ14" t="str">
        <f>IF(pivot!IZ20="","",pivot!IZ20)</f>
        <v/>
      </c>
      <c r="JA14" t="str">
        <f>IF(pivot!JA20="","",pivot!JA20)</f>
        <v/>
      </c>
      <c r="JB14" t="str">
        <f>IF(pivot!JB20="","",pivot!JB20)</f>
        <v/>
      </c>
      <c r="JC14" t="str">
        <f>IF(pivot!JC20="","",pivot!JC20)</f>
        <v/>
      </c>
      <c r="JD14" t="str">
        <f>IF(pivot!JD20="","",pivot!JD20)</f>
        <v/>
      </c>
      <c r="JE14" t="str">
        <f>IF(pivot!JE20="","",pivot!JE20)</f>
        <v/>
      </c>
      <c r="JF14" t="str">
        <f>IF(pivot!JF20="","",pivot!JF20)</f>
        <v/>
      </c>
      <c r="JG14" t="str">
        <f>IF(pivot!JG20="","",pivot!JG20)</f>
        <v/>
      </c>
      <c r="JH14" t="str">
        <f>IF(pivot!JH20="","",pivot!JH20)</f>
        <v/>
      </c>
      <c r="JI14" t="str">
        <f>IF(pivot!JI20="","",pivot!JI20)</f>
        <v/>
      </c>
      <c r="JJ14" t="str">
        <f>IF(pivot!JJ20="","",pivot!JJ20)</f>
        <v/>
      </c>
      <c r="JK14" t="str">
        <f>IF(pivot!JK20="","",pivot!JK20)</f>
        <v/>
      </c>
      <c r="JL14" t="str">
        <f>IF(pivot!JL20="","",pivot!JL20)</f>
        <v/>
      </c>
      <c r="JM14" t="str">
        <f>IF(pivot!JM20="","",pivot!JM20)</f>
        <v/>
      </c>
      <c r="JN14" t="str">
        <f>IF(pivot!JN20="","",pivot!JN20)</f>
        <v/>
      </c>
      <c r="JO14" t="str">
        <f>IF(pivot!JO20="","",pivot!JO20)</f>
        <v/>
      </c>
      <c r="JP14" t="str">
        <f>IF(pivot!JP20="","",pivot!JP20)</f>
        <v/>
      </c>
      <c r="JQ14" t="str">
        <f>IF(pivot!JQ20="","",pivot!JQ20)</f>
        <v/>
      </c>
      <c r="JR14" t="str">
        <f>IF(pivot!JR20="","",pivot!JR20)</f>
        <v/>
      </c>
      <c r="JS14" t="str">
        <f>IF(pivot!JS20="","",pivot!JS20)</f>
        <v/>
      </c>
      <c r="JT14" t="str">
        <f>IF(pivot!JT20="","",pivot!JT20)</f>
        <v/>
      </c>
      <c r="JU14" t="str">
        <f>IF(pivot!JU20="","",pivot!JU20)</f>
        <v/>
      </c>
      <c r="JV14" t="str">
        <f>IF(pivot!JV20="","",pivot!JV20)</f>
        <v/>
      </c>
      <c r="JW14" t="str">
        <f>IF(pivot!JW20="","",pivot!JW20)</f>
        <v/>
      </c>
      <c r="JX14" t="str">
        <f>IF(pivot!JX20="","",pivot!JX20)</f>
        <v/>
      </c>
      <c r="JY14" t="str">
        <f>IF(pivot!JY20="","",pivot!JY20)</f>
        <v/>
      </c>
      <c r="JZ14" t="str">
        <f>IF(pivot!JZ20="","",pivot!JZ20)</f>
        <v/>
      </c>
      <c r="KA14" t="str">
        <f>IF(pivot!KA20="","",pivot!KA20)</f>
        <v/>
      </c>
      <c r="KB14" t="str">
        <f>IF(pivot!KB20="","",pivot!KB20)</f>
        <v/>
      </c>
      <c r="KC14" t="str">
        <f>IF(pivot!KC20="","",pivot!KC20)</f>
        <v/>
      </c>
      <c r="KD14" t="str">
        <f>IF(pivot!KD20="","",pivot!KD20)</f>
        <v/>
      </c>
      <c r="KE14" t="str">
        <f>IF(pivot!KE20="","",pivot!KE20)</f>
        <v/>
      </c>
      <c r="KF14" t="str">
        <f>IF(pivot!KF20="","",pivot!KF20)</f>
        <v/>
      </c>
      <c r="KG14" t="str">
        <f>IF(pivot!KG20="","",pivot!KG20)</f>
        <v/>
      </c>
      <c r="KH14" t="str">
        <f>IF(pivot!KH20="","",pivot!KH20)</f>
        <v/>
      </c>
      <c r="KI14" t="str">
        <f>IF(pivot!KI20="","",pivot!KI20)</f>
        <v/>
      </c>
      <c r="KJ14" t="str">
        <f>IF(pivot!KJ20="","",pivot!KJ20)</f>
        <v/>
      </c>
      <c r="KK14" t="str">
        <f>IF(pivot!KK20="","",pivot!KK20)</f>
        <v/>
      </c>
      <c r="KL14" t="str">
        <f>IF(pivot!KL20="","",pivot!KL20)</f>
        <v/>
      </c>
      <c r="KM14" t="str">
        <f>IF(pivot!KM20="","",pivot!KM20)</f>
        <v/>
      </c>
      <c r="KN14" t="str">
        <f>IF(pivot!KN20="","",pivot!KN20)</f>
        <v/>
      </c>
      <c r="KO14" t="str">
        <f>IF(pivot!KO20="","",pivot!KO20)</f>
        <v/>
      </c>
      <c r="KP14" t="str">
        <f>IF(pivot!KP20="","",pivot!KP20)</f>
        <v/>
      </c>
      <c r="KQ14" t="str">
        <f>IF(pivot!KQ20="","",pivot!KQ20)</f>
        <v/>
      </c>
      <c r="KR14" t="str">
        <f>IF(pivot!KR20="","",pivot!KR20)</f>
        <v/>
      </c>
      <c r="KS14" t="str">
        <f>IF(pivot!KS20="","",pivot!KS20)</f>
        <v/>
      </c>
      <c r="KT14" t="str">
        <f>IF(pivot!KT20="","",pivot!KT20)</f>
        <v/>
      </c>
      <c r="KU14" t="str">
        <f>IF(pivot!KU20="","",pivot!KU20)</f>
        <v/>
      </c>
      <c r="KV14" t="str">
        <f>IF(pivot!KV20="","",pivot!KV20)</f>
        <v/>
      </c>
      <c r="KW14" t="str">
        <f>IF(pivot!KW20="","",pivot!KW20)</f>
        <v/>
      </c>
      <c r="KX14" t="str">
        <f>IF(pivot!KX20="","",pivot!KX20)</f>
        <v/>
      </c>
      <c r="KY14" t="str">
        <f>IF(pivot!KY20="","",pivot!KY20)</f>
        <v/>
      </c>
      <c r="KZ14" t="str">
        <f>IF(pivot!KZ20="","",pivot!KZ20)</f>
        <v/>
      </c>
      <c r="LA14" t="str">
        <f>IF(pivot!LA20="","",pivot!LA20)</f>
        <v/>
      </c>
      <c r="LB14" t="str">
        <f>IF(pivot!LB20="","",pivot!LB20)</f>
        <v/>
      </c>
      <c r="LC14" t="str">
        <f>IF(pivot!LC20="","",pivot!LC20)</f>
        <v/>
      </c>
      <c r="LD14" t="str">
        <f>IF(pivot!LD20="","",pivot!LD20)</f>
        <v/>
      </c>
      <c r="LE14" t="str">
        <f>IF(pivot!LE20="","",pivot!LE20)</f>
        <v/>
      </c>
      <c r="LF14" t="str">
        <f>IF(pivot!LF20="","",pivot!LF20)</f>
        <v/>
      </c>
      <c r="LG14" t="str">
        <f>IF(pivot!LG20="","",pivot!LG20)</f>
        <v/>
      </c>
      <c r="LH14" t="str">
        <f>IF(pivot!LH20="","",pivot!LH20)</f>
        <v/>
      </c>
      <c r="LI14" t="str">
        <f>IF(pivot!LI20="","",pivot!LI20)</f>
        <v/>
      </c>
      <c r="LJ14" t="str">
        <f>IF(pivot!LJ20="","",pivot!LJ20)</f>
        <v/>
      </c>
      <c r="LK14" t="str">
        <f>IF(pivot!LK20="","",pivot!LK20)</f>
        <v/>
      </c>
      <c r="LL14" t="str">
        <f>IF(pivot!LL20="","",pivot!LL20)</f>
        <v/>
      </c>
      <c r="LM14" t="str">
        <f>IF(pivot!LM20="","",pivot!LM20)</f>
        <v/>
      </c>
      <c r="LN14" t="str">
        <f>IF(pivot!LN20="","",pivot!LN20)</f>
        <v/>
      </c>
      <c r="LO14" t="str">
        <f>IF(pivot!LO20="","",pivot!LO20)</f>
        <v/>
      </c>
      <c r="LP14" t="str">
        <f>IF(pivot!LP20="","",pivot!LP20)</f>
        <v/>
      </c>
      <c r="LQ14" t="str">
        <f>IF(pivot!LQ20="","",pivot!LQ20)</f>
        <v/>
      </c>
      <c r="LR14" t="str">
        <f>IF(pivot!LR20="","",pivot!LR20)</f>
        <v/>
      </c>
      <c r="LS14" t="str">
        <f>IF(pivot!LS20="","",pivot!LS20)</f>
        <v/>
      </c>
      <c r="LT14" t="str">
        <f>IF(pivot!LT20="","",pivot!LT20)</f>
        <v/>
      </c>
      <c r="LU14" t="str">
        <f>IF(pivot!LU20="","",pivot!LU20)</f>
        <v/>
      </c>
      <c r="LV14" t="str">
        <f>IF(pivot!LV20="","",pivot!LV20)</f>
        <v/>
      </c>
      <c r="LW14" t="str">
        <f>IF(pivot!LW20="","",pivot!LW20)</f>
        <v/>
      </c>
      <c r="LX14" t="str">
        <f>IF(pivot!LX20="","",pivot!LX20)</f>
        <v/>
      </c>
      <c r="LY14" t="str">
        <f>IF(pivot!LY20="","",pivot!LY20)</f>
        <v/>
      </c>
      <c r="LZ14" t="str">
        <f>IF(pivot!LZ20="","",pivot!LZ20)</f>
        <v/>
      </c>
      <c r="MA14" t="str">
        <f>IF(pivot!MA20="","",pivot!MA20)</f>
        <v/>
      </c>
      <c r="MB14" t="str">
        <f>IF(pivot!MB20="","",pivot!MB20)</f>
        <v/>
      </c>
      <c r="MC14" t="str">
        <f>IF(pivot!MC20="","",pivot!MC20)</f>
        <v/>
      </c>
      <c r="MD14" t="str">
        <f>IF(pivot!MD20="","",pivot!MD20)</f>
        <v/>
      </c>
      <c r="ME14" t="str">
        <f>IF(pivot!ME20="","",pivot!ME20)</f>
        <v/>
      </c>
      <c r="MF14" t="str">
        <f>IF(pivot!MF20="","",pivot!MF20)</f>
        <v/>
      </c>
      <c r="MG14" t="str">
        <f>IF(pivot!MG20="","",pivot!MG20)</f>
        <v/>
      </c>
      <c r="MH14" t="str">
        <f>IF(pivot!MH20="","",pivot!MH20)</f>
        <v/>
      </c>
      <c r="MI14" t="str">
        <f>IF(pivot!MI20="","",pivot!MI20)</f>
        <v/>
      </c>
      <c r="MJ14" t="str">
        <f>IF(pivot!MJ20="","",pivot!MJ20)</f>
        <v/>
      </c>
      <c r="MK14" t="str">
        <f>IF(pivot!MK20="","",pivot!MK20)</f>
        <v/>
      </c>
      <c r="ML14" t="str">
        <f>IF(pivot!ML20="","",pivot!ML20)</f>
        <v/>
      </c>
      <c r="MM14" t="str">
        <f>IF(pivot!MM20="","",pivot!MM20)</f>
        <v/>
      </c>
      <c r="MN14" t="str">
        <f>IF(pivot!MN20="","",pivot!MN20)</f>
        <v/>
      </c>
      <c r="MO14" t="str">
        <f>IF(pivot!MO20="","",pivot!MO20)</f>
        <v/>
      </c>
      <c r="MP14" t="str">
        <f>IF(pivot!MP20="","",pivot!MP20)</f>
        <v/>
      </c>
      <c r="MQ14" t="str">
        <f>IF(pivot!MQ20="","",pivot!MQ20)</f>
        <v/>
      </c>
      <c r="MR14" t="str">
        <f>IF(pivot!MR20="","",pivot!MR20)</f>
        <v/>
      </c>
      <c r="MS14" t="str">
        <f>IF(pivot!MS20="","",pivot!MS20)</f>
        <v/>
      </c>
      <c r="MT14" t="str">
        <f>IF(pivot!MT20="","",pivot!MT20)</f>
        <v/>
      </c>
      <c r="MU14" t="str">
        <f>IF(pivot!MU20="","",pivot!MU20)</f>
        <v/>
      </c>
      <c r="MV14" t="str">
        <f>IF(pivot!MV20="","",pivot!MV20)</f>
        <v/>
      </c>
      <c r="MW14" t="str">
        <f>IF(pivot!MW20="","",pivot!MW20)</f>
        <v/>
      </c>
      <c r="MX14" t="str">
        <f>IF(pivot!MX20="","",pivot!MX20)</f>
        <v/>
      </c>
      <c r="MY14" t="str">
        <f>IF(pivot!MY20="","",pivot!MY20)</f>
        <v/>
      </c>
      <c r="MZ14" t="str">
        <f>IF(pivot!MZ20="","",pivot!MZ20)</f>
        <v/>
      </c>
      <c r="NA14" t="str">
        <f>IF(pivot!NA20="","",pivot!NA20)</f>
        <v/>
      </c>
      <c r="NB14" t="str">
        <f>IF(pivot!NB20="","",pivot!NB20)</f>
        <v/>
      </c>
      <c r="NC14" t="str">
        <f>IF(pivot!NC20="","",pivot!NC20)</f>
        <v/>
      </c>
      <c r="ND14" t="str">
        <f>IF(pivot!ND20="","",pivot!ND20)</f>
        <v/>
      </c>
      <c r="NE14" t="str">
        <f>IF(pivot!NE20="","",pivot!NE20)</f>
        <v/>
      </c>
      <c r="NF14" t="str">
        <f>IF(pivot!NF20="","",pivot!NF20)</f>
        <v/>
      </c>
      <c r="NG14" t="str">
        <f>IF(pivot!NG20="","",pivot!NG20)</f>
        <v/>
      </c>
      <c r="NH14" t="str">
        <f>IF(pivot!NH20="","",pivot!NH20)</f>
        <v/>
      </c>
      <c r="NI14" t="str">
        <f>IF(pivot!NI20="","",pivot!NI20)</f>
        <v/>
      </c>
      <c r="NJ14" t="str">
        <f>IF(pivot!NJ20="","",pivot!NJ20)</f>
        <v/>
      </c>
      <c r="NK14" t="str">
        <f>IF(pivot!NK20="","",pivot!NK20)</f>
        <v/>
      </c>
      <c r="NL14" t="str">
        <f>IF(pivot!NL20="","",pivot!NL20)</f>
        <v/>
      </c>
      <c r="NM14" t="str">
        <f>IF(pivot!NM20="","",pivot!NM20)</f>
        <v/>
      </c>
      <c r="NN14" t="str">
        <f>IF(pivot!NN20="","",pivot!NN20)</f>
        <v/>
      </c>
      <c r="NO14" t="str">
        <f>IF(pivot!NO20="","",pivot!NO20)</f>
        <v/>
      </c>
      <c r="NP14" t="str">
        <f>IF(pivot!NP20="","",pivot!NP20)</f>
        <v/>
      </c>
      <c r="NQ14" t="str">
        <f>IF(pivot!NQ20="","",pivot!NQ20)</f>
        <v/>
      </c>
      <c r="NR14" t="str">
        <f>IF(pivot!NR20="","",pivot!NR20)</f>
        <v/>
      </c>
      <c r="NS14" t="str">
        <f>IF(pivot!NS20="","",pivot!NS20)</f>
        <v/>
      </c>
      <c r="NT14" t="str">
        <f>IF(pivot!NT20="","",pivot!NT20)</f>
        <v/>
      </c>
      <c r="NU14" t="str">
        <f>IF(pivot!NU20="","",pivot!NU20)</f>
        <v/>
      </c>
    </row>
    <row r="15" spans="1:385" x14ac:dyDescent="0.25">
      <c r="A15">
        <f>IF(pivot!A21="","",pivot!A21)</f>
        <v>2</v>
      </c>
      <c r="B15">
        <f>IF(pivot!B21="","",pivot!B21)</f>
        <v>2</v>
      </c>
      <c r="C15">
        <f>IF(pivot!C21="","",pivot!C21)</f>
        <v>2</v>
      </c>
      <c r="D15">
        <f>IF(pivot!D21="","",pivot!D21)</f>
        <v>560.522017441</v>
      </c>
      <c r="E15">
        <f>IF(pivot!E21="","",pivot!E21)</f>
        <v>560.52201749999995</v>
      </c>
      <c r="F15">
        <f>IF(pivot!F21="","",pivot!F21)</f>
        <v>96.339658</v>
      </c>
      <c r="G15">
        <f>IF(pivot!G21="","",pivot!G21)</f>
        <v>1</v>
      </c>
      <c r="H15">
        <f>IF(pivot!H21="","",pivot!H21)</f>
        <v>563.27354570800003</v>
      </c>
      <c r="I15">
        <f>IF(pivot!I21="","",pivot!I21)</f>
        <v>563.27354600000001</v>
      </c>
      <c r="J15">
        <f>IF(pivot!J21="","",pivot!J21)</f>
        <v>95.868162999999996</v>
      </c>
      <c r="K15">
        <f>IF(pivot!K21="","",pivot!K21)</f>
        <v>2</v>
      </c>
      <c r="L15">
        <f>IF(pivot!L21="","",pivot!L21)</f>
        <v>582.58171461200004</v>
      </c>
      <c r="M15">
        <f>IF(pivot!M21="","",pivot!M21)</f>
        <v>582.58171450000009</v>
      </c>
      <c r="N15">
        <f>IF(pivot!N21="","",pivot!N21)</f>
        <v>92.690876000000003</v>
      </c>
      <c r="O15">
        <f>IF(pivot!O21="","",pivot!O21)</f>
        <v>1</v>
      </c>
      <c r="P15">
        <f>IF(pivot!P21="","",pivot!P21)</f>
        <v>576.48843395999995</v>
      </c>
      <c r="Q15">
        <f>IF(pivot!Q21="","",pivot!Q21)</f>
        <v>576.48843399999998</v>
      </c>
      <c r="R15">
        <f>IF(pivot!R21="","",pivot!R21)</f>
        <v>93.670569999999998</v>
      </c>
      <c r="S15">
        <f>IF(pivot!S21="","",pivot!S21)</f>
        <v>1</v>
      </c>
      <c r="T15">
        <f>IF(pivot!T21="","",pivot!T21)</f>
        <v>567.02407017300004</v>
      </c>
      <c r="U15">
        <f>IF(pivot!U21="","",pivot!U21)</f>
        <v>567.02407000000005</v>
      </c>
      <c r="V15">
        <f>IF(pivot!V21="","",pivot!V21)</f>
        <v>95.234052000000005</v>
      </c>
      <c r="W15">
        <f>IF(pivot!W21="","",pivot!W21)</f>
        <v>1</v>
      </c>
      <c r="X15">
        <f>IF(pivot!X21="","",pivot!X21)</f>
        <v>567.74361876399996</v>
      </c>
      <c r="Y15">
        <f>IF(pivot!Y21="","",pivot!Y21)</f>
        <v>567.74361899999997</v>
      </c>
      <c r="Z15">
        <f>IF(pivot!Z21="","",pivot!Z21)</f>
        <v>95.113354000000001</v>
      </c>
      <c r="AA15">
        <f>IF(pivot!AA21="","",pivot!AA21)</f>
        <v>2</v>
      </c>
      <c r="AB15">
        <f>IF(pivot!AB21="","",pivot!AB21)</f>
        <v>277.53170489500002</v>
      </c>
      <c r="AC15">
        <f>IF(pivot!AC21="","",pivot!AC21)</f>
        <v>277.53170499999999</v>
      </c>
      <c r="AD15">
        <f>IF(pivot!AD21="","",pivot!AD21)</f>
        <v>194.57274999999998</v>
      </c>
      <c r="AE15">
        <f>IF(pivot!AE21="","",pivot!AE21)</f>
        <v>2</v>
      </c>
      <c r="AF15">
        <f>IF(pivot!AF21="","",pivot!AF21)</f>
        <v>435.55403634000004</v>
      </c>
      <c r="AG15">
        <f>IF(pivot!AG21="","",pivot!AG21)</f>
        <v>435.5540365</v>
      </c>
      <c r="AH15">
        <f>IF(pivot!AH21="","",pivot!AH21)</f>
        <v>123.980288</v>
      </c>
      <c r="AI15">
        <f>IF(pivot!AI21="","",pivot!AI21)</f>
        <v>2</v>
      </c>
      <c r="AJ15">
        <f>IF(pivot!AJ21="","",pivot!AJ21)</f>
        <v>288.45411530750005</v>
      </c>
      <c r="AK15">
        <f>IF(pivot!AK21="","",pivot!AK21)</f>
        <v>288.4541155</v>
      </c>
      <c r="AL15">
        <f>IF(pivot!AL21="","",pivot!AL21)</f>
        <v>187.204992</v>
      </c>
      <c r="AM15">
        <f>IF(pivot!AM21="","",pivot!AM21)</f>
        <v>1</v>
      </c>
      <c r="AN15">
        <f>IF(pivot!AN21="","",pivot!AN21)</f>
        <v>685.66074576599999</v>
      </c>
      <c r="AO15">
        <f>IF(pivot!AO21="","",pivot!AO21)</f>
        <v>685.66074600000002</v>
      </c>
      <c r="AP15">
        <f>IF(pivot!AP21="","",pivot!AP21)</f>
        <v>78.756148999999994</v>
      </c>
      <c r="AQ15">
        <f>IF(pivot!AQ21="","",pivot!AQ21)</f>
        <v>1</v>
      </c>
      <c r="AR15">
        <f>IF(pivot!AR21="","",pivot!AR21)</f>
        <v>683.001586901</v>
      </c>
      <c r="AS15">
        <f>IF(pivot!AS21="","",pivot!AS21)</f>
        <v>683.00158699999997</v>
      </c>
      <c r="AT15">
        <f>IF(pivot!AT21="","",pivot!AT21)</f>
        <v>79.062774000000005</v>
      </c>
      <c r="AU15">
        <f>IF(pivot!AU21="","",pivot!AU21)</f>
        <v>3</v>
      </c>
      <c r="AV15">
        <f>IF(pivot!AV21="","",pivot!AV21)</f>
        <v>404.53622670166669</v>
      </c>
      <c r="AW15">
        <f>IF(pivot!AW21="","",pivot!AW21)</f>
        <v>404.53622666666661</v>
      </c>
      <c r="AX15">
        <f>IF(pivot!AX21="","",pivot!AX21)</f>
        <v>133.48627133333335</v>
      </c>
      <c r="AY15">
        <f>IF(pivot!AY21="","",pivot!AY21)</f>
        <v>3</v>
      </c>
      <c r="AZ15">
        <f>IF(pivot!AZ21="","",pivot!AZ21)</f>
        <v>405.08419027733333</v>
      </c>
      <c r="BA15">
        <f>IF(pivot!BA21="","",pivot!BA21)</f>
        <v>405.08419033333331</v>
      </c>
      <c r="BB15">
        <f>IF(pivot!BB21="","",pivot!BB21)</f>
        <v>133.30562766666668</v>
      </c>
      <c r="BC15">
        <f>IF(pivot!BC21="","",pivot!BC21)</f>
        <v>2</v>
      </c>
      <c r="BD15">
        <f>IF(pivot!BD21="","",pivot!BD21)</f>
        <v>416.0769892015</v>
      </c>
      <c r="BE15">
        <f>IF(pivot!BE21="","",pivot!BE21)</f>
        <v>416.07698900000003</v>
      </c>
      <c r="BF15">
        <f>IF(pivot!BF21="","",pivot!BF21)</f>
        <v>129.7836815</v>
      </c>
      <c r="BG15">
        <f>IF(pivot!BG21="","",pivot!BG21)</f>
        <v>2</v>
      </c>
      <c r="BH15">
        <f>IF(pivot!BH21="","",pivot!BH21)</f>
        <v>416.56383066249998</v>
      </c>
      <c r="BI15">
        <f>IF(pivot!BI21="","",pivot!BI21)</f>
        <v>416.56383100000005</v>
      </c>
      <c r="BJ15">
        <f>IF(pivot!BJ21="","",pivot!BJ21)</f>
        <v>129.63220150000001</v>
      </c>
      <c r="BK15">
        <f>IF(pivot!BK21="","",pivot!BK21)</f>
        <v>3</v>
      </c>
      <c r="BL15">
        <f>IF(pivot!BL21="","",pivot!BL21)</f>
        <v>330.23834266266664</v>
      </c>
      <c r="BM15">
        <f>IF(pivot!BM21="","",pivot!BM21)</f>
        <v>330.23834266666671</v>
      </c>
      <c r="BN15">
        <f>IF(pivot!BN21="","",pivot!BN21)</f>
        <v>163.52117699999999</v>
      </c>
      <c r="BO15">
        <f>IF(pivot!BO21="","",pivot!BO21)</f>
        <v>3</v>
      </c>
      <c r="BP15">
        <f>IF(pivot!BP21="","",pivot!BP21)</f>
        <v>329.54522974599996</v>
      </c>
      <c r="BQ15">
        <f>IF(pivot!BQ21="","",pivot!BQ21)</f>
        <v>329.54522966666667</v>
      </c>
      <c r="BR15">
        <f>IF(pivot!BR21="","",pivot!BR21)</f>
        <v>163.86237100000002</v>
      </c>
      <c r="BS15">
        <f>IF(pivot!BS21="","",pivot!BS21)</f>
        <v>5</v>
      </c>
      <c r="BT15">
        <f>IF(pivot!BT21="","",pivot!BT21)</f>
        <v>203.67372116860003</v>
      </c>
      <c r="BU15">
        <f>IF(pivot!BU21="","",pivot!BU21)</f>
        <v>203.67372119999999</v>
      </c>
      <c r="BV15">
        <f>IF(pivot!BV21="","",pivot!BV21)</f>
        <v>265.12998019999998</v>
      </c>
      <c r="BW15">
        <f>IF(pivot!BW21="","",pivot!BW21)</f>
        <v>5</v>
      </c>
      <c r="BX15">
        <f>IF(pivot!BX21="","",pivot!BX21)</f>
        <v>203.69432816559998</v>
      </c>
      <c r="BY15">
        <f>IF(pivot!BY21="","",pivot!BY21)</f>
        <v>203.69432840000005</v>
      </c>
      <c r="BZ15">
        <f>IF(pivot!BZ21="","",pivot!BZ21)</f>
        <v>265.1032644</v>
      </c>
      <c r="CA15">
        <f>IF(pivot!CA21="","",pivot!CA21)</f>
        <v>5</v>
      </c>
      <c r="CB15">
        <f>IF(pivot!CB21="","",pivot!CB21)</f>
        <v>206.49173485860001</v>
      </c>
      <c r="CC15">
        <f>IF(pivot!CC21="","",pivot!CC21)</f>
        <v>206.49173479999999</v>
      </c>
      <c r="CD15">
        <f>IF(pivot!CD21="","",pivot!CD21)</f>
        <v>261.51266599999997</v>
      </c>
      <c r="CE15">
        <f>IF(pivot!CE21="","",pivot!CE21)</f>
        <v>5</v>
      </c>
      <c r="CF15">
        <f>IF(pivot!CF21="","",pivot!CF21)</f>
        <v>206.64217820180002</v>
      </c>
      <c r="CG15">
        <f>IF(pivot!CG21="","",pivot!CG21)</f>
        <v>206.64217799999997</v>
      </c>
      <c r="CH15">
        <f>IF(pivot!CH21="","",pivot!CH21)</f>
        <v>261.32479860000001</v>
      </c>
      <c r="CI15" t="str">
        <f>IF(pivot!CI21="","",pivot!CI21)</f>
        <v/>
      </c>
      <c r="CJ15" t="str">
        <f>IF(pivot!CJ21="","",pivot!CJ21)</f>
        <v/>
      </c>
      <c r="CK15" t="str">
        <f>IF(pivot!CK21="","",pivot!CK21)</f>
        <v/>
      </c>
      <c r="CL15" t="str">
        <f>IF(pivot!CL21="","",pivot!CL21)</f>
        <v/>
      </c>
      <c r="CM15" t="str">
        <f>IF(pivot!CM21="","",pivot!CM21)</f>
        <v/>
      </c>
      <c r="CN15" t="str">
        <f>IF(pivot!CN21="","",pivot!CN21)</f>
        <v/>
      </c>
      <c r="CO15" t="str">
        <f>IF(pivot!CO21="","",pivot!CO21)</f>
        <v/>
      </c>
      <c r="CP15" t="str">
        <f>IF(pivot!CP21="","",pivot!CP21)</f>
        <v/>
      </c>
      <c r="CQ15" t="str">
        <f>IF(pivot!CQ21="","",pivot!CQ21)</f>
        <v/>
      </c>
      <c r="CR15" t="str">
        <f>IF(pivot!CR21="","",pivot!CR21)</f>
        <v/>
      </c>
      <c r="CS15" t="str">
        <f>IF(pivot!CS21="","",pivot!CS21)</f>
        <v/>
      </c>
      <c r="CT15" t="str">
        <f>IF(pivot!CT21="","",pivot!CT21)</f>
        <v/>
      </c>
      <c r="CU15" t="str">
        <f>IF(pivot!CU21="","",pivot!CU21)</f>
        <v/>
      </c>
      <c r="CV15" t="str">
        <f>IF(pivot!CV21="","",pivot!CV21)</f>
        <v/>
      </c>
      <c r="CW15" t="str">
        <f>IF(pivot!CW21="","",pivot!CW21)</f>
        <v/>
      </c>
      <c r="CX15" t="str">
        <f>IF(pivot!CX21="","",pivot!CX21)</f>
        <v/>
      </c>
      <c r="CY15" t="str">
        <f>IF(pivot!CY21="","",pivot!CY21)</f>
        <v/>
      </c>
      <c r="CZ15" t="str">
        <f>IF(pivot!CZ21="","",pivot!CZ21)</f>
        <v/>
      </c>
      <c r="DA15" t="str">
        <f>IF(pivot!DA21="","",pivot!DA21)</f>
        <v/>
      </c>
      <c r="DB15" t="str">
        <f>IF(pivot!DB21="","",pivot!DB21)</f>
        <v/>
      </c>
      <c r="DC15" t="str">
        <f>IF(pivot!DC21="","",pivot!DC21)</f>
        <v/>
      </c>
      <c r="DD15" t="str">
        <f>IF(pivot!DD21="","",pivot!DD21)</f>
        <v/>
      </c>
      <c r="DE15" t="str">
        <f>IF(pivot!DE21="","",pivot!DE21)</f>
        <v/>
      </c>
      <c r="DF15" t="str">
        <f>IF(pivot!DF21="","",pivot!DF21)</f>
        <v/>
      </c>
      <c r="DG15" t="str">
        <f>IF(pivot!DG21="","",pivot!DG21)</f>
        <v/>
      </c>
      <c r="DH15" t="str">
        <f>IF(pivot!DH21="","",pivot!DH21)</f>
        <v/>
      </c>
      <c r="DI15" t="str">
        <f>IF(pivot!DI21="","",pivot!DI21)</f>
        <v/>
      </c>
      <c r="DJ15" t="str">
        <f>IF(pivot!DJ21="","",pivot!DJ21)</f>
        <v/>
      </c>
      <c r="DK15" t="str">
        <f>IF(pivot!DK21="","",pivot!DK21)</f>
        <v/>
      </c>
      <c r="DL15" t="str">
        <f>IF(pivot!DL21="","",pivot!DL21)</f>
        <v/>
      </c>
      <c r="DM15" t="str">
        <f>IF(pivot!DM21="","",pivot!DM21)</f>
        <v/>
      </c>
      <c r="DN15" t="str">
        <f>IF(pivot!DN21="","",pivot!DN21)</f>
        <v/>
      </c>
      <c r="DO15" t="str">
        <f>IF(pivot!DO21="","",pivot!DO21)</f>
        <v/>
      </c>
      <c r="DP15" t="str">
        <f>IF(pivot!DP21="","",pivot!DP21)</f>
        <v/>
      </c>
      <c r="DQ15" t="str">
        <f>IF(pivot!DQ21="","",pivot!DQ21)</f>
        <v/>
      </c>
      <c r="DR15" t="str">
        <f>IF(pivot!DR21="","",pivot!DR21)</f>
        <v/>
      </c>
      <c r="DS15" t="str">
        <f>IF(pivot!DS21="","",pivot!DS21)</f>
        <v/>
      </c>
      <c r="DT15" t="str">
        <f>IF(pivot!DT21="","",pivot!DT21)</f>
        <v/>
      </c>
      <c r="DU15" t="str">
        <f>IF(pivot!DU21="","",pivot!DU21)</f>
        <v/>
      </c>
      <c r="DV15" t="str">
        <f>IF(pivot!DV21="","",pivot!DV21)</f>
        <v/>
      </c>
      <c r="DW15" t="str">
        <f>IF(pivot!DW21="","",pivot!DW21)</f>
        <v/>
      </c>
      <c r="DX15" t="str">
        <f>IF(pivot!DX21="","",pivot!DX21)</f>
        <v/>
      </c>
      <c r="DY15" t="str">
        <f>IF(pivot!DY21="","",pivot!DY21)</f>
        <v/>
      </c>
      <c r="DZ15" t="str">
        <f>IF(pivot!DZ21="","",pivot!DZ21)</f>
        <v/>
      </c>
      <c r="EA15" t="str">
        <f>IF(pivot!EA21="","",pivot!EA21)</f>
        <v/>
      </c>
      <c r="EB15" t="str">
        <f>IF(pivot!EB21="","",pivot!EB21)</f>
        <v/>
      </c>
      <c r="EC15" t="str">
        <f>IF(pivot!EC21="","",pivot!EC21)</f>
        <v/>
      </c>
      <c r="ED15" t="str">
        <f>IF(pivot!ED21="","",pivot!ED21)</f>
        <v/>
      </c>
      <c r="EE15" t="str">
        <f>IF(pivot!EE21="","",pivot!EE21)</f>
        <v/>
      </c>
      <c r="EF15" t="str">
        <f>IF(pivot!EF21="","",pivot!EF21)</f>
        <v/>
      </c>
      <c r="EG15" t="str">
        <f>IF(pivot!EG21="","",pivot!EG21)</f>
        <v/>
      </c>
      <c r="EH15" t="str">
        <f>IF(pivot!EH21="","",pivot!EH21)</f>
        <v/>
      </c>
      <c r="EI15" t="str">
        <f>IF(pivot!EI21="","",pivot!EI21)</f>
        <v/>
      </c>
      <c r="EJ15" t="str">
        <f>IF(pivot!EJ21="","",pivot!EJ21)</f>
        <v/>
      </c>
      <c r="EK15" t="str">
        <f>IF(pivot!EK21="","",pivot!EK21)</f>
        <v/>
      </c>
      <c r="EL15" t="str">
        <f>IF(pivot!EL21="","",pivot!EL21)</f>
        <v/>
      </c>
      <c r="EM15" t="str">
        <f>IF(pivot!EM21="","",pivot!EM21)</f>
        <v/>
      </c>
      <c r="EN15" t="str">
        <f>IF(pivot!EN21="","",pivot!EN21)</f>
        <v/>
      </c>
      <c r="EO15" t="str">
        <f>IF(pivot!EO21="","",pivot!EO21)</f>
        <v/>
      </c>
      <c r="EP15" t="str">
        <f>IF(pivot!EP21="","",pivot!EP21)</f>
        <v/>
      </c>
      <c r="EQ15" t="str">
        <f>IF(pivot!EQ21="","",pivot!EQ21)</f>
        <v/>
      </c>
      <c r="ER15" t="str">
        <f>IF(pivot!ER21="","",pivot!ER21)</f>
        <v/>
      </c>
      <c r="ES15" t="str">
        <f>IF(pivot!ES21="","",pivot!ES21)</f>
        <v/>
      </c>
      <c r="ET15" t="str">
        <f>IF(pivot!ET21="","",pivot!ET21)</f>
        <v/>
      </c>
      <c r="EU15" t="str">
        <f>IF(pivot!EU21="","",pivot!EU21)</f>
        <v/>
      </c>
      <c r="EV15" t="str">
        <f>IF(pivot!EV21="","",pivot!EV21)</f>
        <v/>
      </c>
      <c r="EW15" t="str">
        <f>IF(pivot!EW21="","",pivot!EW21)</f>
        <v/>
      </c>
      <c r="EX15" t="str">
        <f>IF(pivot!EX21="","",pivot!EX21)</f>
        <v/>
      </c>
      <c r="EY15" t="str">
        <f>IF(pivot!EY21="","",pivot!EY21)</f>
        <v/>
      </c>
      <c r="EZ15" t="str">
        <f>IF(pivot!EZ21="","",pivot!EZ21)</f>
        <v/>
      </c>
      <c r="FA15" t="str">
        <f>IF(pivot!FA21="","",pivot!FA21)</f>
        <v/>
      </c>
      <c r="FB15" t="str">
        <f>IF(pivot!FB21="","",pivot!FB21)</f>
        <v/>
      </c>
      <c r="FC15" t="str">
        <f>IF(pivot!FC21="","",pivot!FC21)</f>
        <v/>
      </c>
      <c r="FD15" t="str">
        <f>IF(pivot!FD21="","",pivot!FD21)</f>
        <v/>
      </c>
      <c r="FE15" t="str">
        <f>IF(pivot!FE21="","",pivot!FE21)</f>
        <v/>
      </c>
      <c r="FF15" t="str">
        <f>IF(pivot!FF21="","",pivot!FF21)</f>
        <v/>
      </c>
      <c r="FG15" t="str">
        <f>IF(pivot!FG21="","",pivot!FG21)</f>
        <v/>
      </c>
      <c r="FH15" t="str">
        <f>IF(pivot!FH21="","",pivot!FH21)</f>
        <v/>
      </c>
      <c r="FI15" t="str">
        <f>IF(pivot!FI21="","",pivot!FI21)</f>
        <v/>
      </c>
      <c r="FJ15" t="str">
        <f>IF(pivot!FJ21="","",pivot!FJ21)</f>
        <v/>
      </c>
      <c r="FK15" t="str">
        <f>IF(pivot!FK21="","",pivot!FK21)</f>
        <v/>
      </c>
      <c r="FL15" t="str">
        <f>IF(pivot!FL21="","",pivot!FL21)</f>
        <v/>
      </c>
      <c r="FM15" t="str">
        <f>IF(pivot!FM21="","",pivot!FM21)</f>
        <v/>
      </c>
      <c r="FN15" t="str">
        <f>IF(pivot!FN21="","",pivot!FN21)</f>
        <v/>
      </c>
      <c r="FO15" t="str">
        <f>IF(pivot!FO21="","",pivot!FO21)</f>
        <v/>
      </c>
      <c r="FP15" t="str">
        <f>IF(pivot!FP21="","",pivot!FP21)</f>
        <v/>
      </c>
      <c r="FQ15" t="str">
        <f>IF(pivot!FQ21="","",pivot!FQ21)</f>
        <v/>
      </c>
      <c r="FR15" t="str">
        <f>IF(pivot!FR21="","",pivot!FR21)</f>
        <v/>
      </c>
      <c r="FS15" t="str">
        <f>IF(pivot!FS21="","",pivot!FS21)</f>
        <v/>
      </c>
      <c r="FT15" t="str">
        <f>IF(pivot!FT21="","",pivot!FT21)</f>
        <v/>
      </c>
      <c r="FU15" t="str">
        <f>IF(pivot!FU21="","",pivot!FU21)</f>
        <v/>
      </c>
      <c r="FV15" t="str">
        <f>IF(pivot!FV21="","",pivot!FV21)</f>
        <v/>
      </c>
      <c r="FW15" t="str">
        <f>IF(pivot!FW21="","",pivot!FW21)</f>
        <v/>
      </c>
      <c r="FX15" t="str">
        <f>IF(pivot!FX21="","",pivot!FX21)</f>
        <v/>
      </c>
      <c r="FY15" t="str">
        <f>IF(pivot!FY21="","",pivot!FY21)</f>
        <v/>
      </c>
      <c r="FZ15" t="str">
        <f>IF(pivot!FZ21="","",pivot!FZ21)</f>
        <v/>
      </c>
      <c r="GA15" t="str">
        <f>IF(pivot!GA21="","",pivot!GA21)</f>
        <v/>
      </c>
      <c r="GB15" t="str">
        <f>IF(pivot!GB21="","",pivot!GB21)</f>
        <v/>
      </c>
      <c r="GC15" t="str">
        <f>IF(pivot!GC21="","",pivot!GC21)</f>
        <v/>
      </c>
      <c r="GD15" t="str">
        <f>IF(pivot!GD21="","",pivot!GD21)</f>
        <v/>
      </c>
      <c r="GE15" t="str">
        <f>IF(pivot!GE21="","",pivot!GE21)</f>
        <v/>
      </c>
      <c r="GF15" t="str">
        <f>IF(pivot!GF21="","",pivot!GF21)</f>
        <v/>
      </c>
      <c r="GG15" t="str">
        <f>IF(pivot!GG21="","",pivot!GG21)</f>
        <v/>
      </c>
      <c r="GH15" t="str">
        <f>IF(pivot!GH21="","",pivot!GH21)</f>
        <v/>
      </c>
      <c r="GI15" t="str">
        <f>IF(pivot!GI21="","",pivot!GI21)</f>
        <v/>
      </c>
      <c r="GJ15" t="str">
        <f>IF(pivot!GJ21="","",pivot!GJ21)</f>
        <v/>
      </c>
      <c r="GK15" t="str">
        <f>IF(pivot!GK21="","",pivot!GK21)</f>
        <v/>
      </c>
      <c r="GL15" t="str">
        <f>IF(pivot!GL21="","",pivot!GL21)</f>
        <v/>
      </c>
      <c r="GM15" t="str">
        <f>IF(pivot!GM21="","",pivot!GM21)</f>
        <v/>
      </c>
      <c r="GN15" t="str">
        <f>IF(pivot!GN21="","",pivot!GN21)</f>
        <v/>
      </c>
      <c r="GO15" t="str">
        <f>IF(pivot!GO21="","",pivot!GO21)</f>
        <v/>
      </c>
      <c r="GP15" t="str">
        <f>IF(pivot!GP21="","",pivot!GP21)</f>
        <v/>
      </c>
      <c r="GQ15" t="str">
        <f>IF(pivot!GQ21="","",pivot!GQ21)</f>
        <v/>
      </c>
      <c r="GR15" t="str">
        <f>IF(pivot!GR21="","",pivot!GR21)</f>
        <v/>
      </c>
      <c r="GS15" t="str">
        <f>IF(pivot!GS21="","",pivot!GS21)</f>
        <v/>
      </c>
      <c r="GT15" t="str">
        <f>IF(pivot!GT21="","",pivot!GT21)</f>
        <v/>
      </c>
      <c r="GU15" t="str">
        <f>IF(pivot!GU21="","",pivot!GU21)</f>
        <v/>
      </c>
      <c r="GV15" t="str">
        <f>IF(pivot!GV21="","",pivot!GV21)</f>
        <v/>
      </c>
      <c r="GW15" t="str">
        <f>IF(pivot!GW21="","",pivot!GW21)</f>
        <v/>
      </c>
      <c r="GX15" t="str">
        <f>IF(pivot!GX21="","",pivot!GX21)</f>
        <v/>
      </c>
      <c r="GY15" t="str">
        <f>IF(pivot!GY21="","",pivot!GY21)</f>
        <v/>
      </c>
      <c r="GZ15" t="str">
        <f>IF(pivot!GZ21="","",pivot!GZ21)</f>
        <v/>
      </c>
      <c r="HA15" t="str">
        <f>IF(pivot!HA21="","",pivot!HA21)</f>
        <v/>
      </c>
      <c r="HB15" t="str">
        <f>IF(pivot!HB21="","",pivot!HB21)</f>
        <v/>
      </c>
      <c r="HC15" t="str">
        <f>IF(pivot!HC21="","",pivot!HC21)</f>
        <v/>
      </c>
      <c r="HD15" t="str">
        <f>IF(pivot!HD21="","",pivot!HD21)</f>
        <v/>
      </c>
      <c r="HE15" t="str">
        <f>IF(pivot!HE21="","",pivot!HE21)</f>
        <v/>
      </c>
      <c r="HF15" t="str">
        <f>IF(pivot!HF21="","",pivot!HF21)</f>
        <v/>
      </c>
      <c r="HG15" t="str">
        <f>IF(pivot!HG21="","",pivot!HG21)</f>
        <v/>
      </c>
      <c r="HH15" t="str">
        <f>IF(pivot!HH21="","",pivot!HH21)</f>
        <v/>
      </c>
      <c r="HI15" t="str">
        <f>IF(pivot!HI21="","",pivot!HI21)</f>
        <v/>
      </c>
      <c r="HJ15" t="str">
        <f>IF(pivot!HJ21="","",pivot!HJ21)</f>
        <v/>
      </c>
      <c r="HK15" t="str">
        <f>IF(pivot!HK21="","",pivot!HK21)</f>
        <v/>
      </c>
      <c r="HL15" t="str">
        <f>IF(pivot!HL21="","",pivot!HL21)</f>
        <v/>
      </c>
      <c r="HM15" t="str">
        <f>IF(pivot!HM21="","",pivot!HM21)</f>
        <v/>
      </c>
      <c r="HN15" t="str">
        <f>IF(pivot!HN21="","",pivot!HN21)</f>
        <v/>
      </c>
      <c r="HO15" t="str">
        <f>IF(pivot!HO21="","",pivot!HO21)</f>
        <v/>
      </c>
      <c r="HP15" t="str">
        <f>IF(pivot!HP21="","",pivot!HP21)</f>
        <v/>
      </c>
      <c r="HQ15" t="str">
        <f>IF(pivot!HQ21="","",pivot!HQ21)</f>
        <v/>
      </c>
      <c r="HR15" t="str">
        <f>IF(pivot!HR21="","",pivot!HR21)</f>
        <v/>
      </c>
      <c r="HS15" t="str">
        <f>IF(pivot!HS21="","",pivot!HS21)</f>
        <v/>
      </c>
      <c r="HT15" t="str">
        <f>IF(pivot!HT21="","",pivot!HT21)</f>
        <v/>
      </c>
      <c r="HU15" t="str">
        <f>IF(pivot!HU21="","",pivot!HU21)</f>
        <v/>
      </c>
      <c r="HV15" t="str">
        <f>IF(pivot!HV21="","",pivot!HV21)</f>
        <v/>
      </c>
      <c r="HW15" t="str">
        <f>IF(pivot!HW21="","",pivot!HW21)</f>
        <v/>
      </c>
      <c r="HX15" t="str">
        <f>IF(pivot!HX21="","",pivot!HX21)</f>
        <v/>
      </c>
      <c r="HY15" t="str">
        <f>IF(pivot!HY21="","",pivot!HY21)</f>
        <v/>
      </c>
      <c r="HZ15" t="str">
        <f>IF(pivot!HZ21="","",pivot!HZ21)</f>
        <v/>
      </c>
      <c r="IA15" t="str">
        <f>IF(pivot!IA21="","",pivot!IA21)</f>
        <v/>
      </c>
      <c r="IB15" t="str">
        <f>IF(pivot!IB21="","",pivot!IB21)</f>
        <v/>
      </c>
      <c r="IC15" t="str">
        <f>IF(pivot!IC21="","",pivot!IC21)</f>
        <v/>
      </c>
      <c r="ID15" t="str">
        <f>IF(pivot!ID21="","",pivot!ID21)</f>
        <v/>
      </c>
      <c r="IE15" t="str">
        <f>IF(pivot!IE21="","",pivot!IE21)</f>
        <v/>
      </c>
      <c r="IF15" t="str">
        <f>IF(pivot!IF21="","",pivot!IF21)</f>
        <v/>
      </c>
      <c r="IG15" t="str">
        <f>IF(pivot!IG21="","",pivot!IG21)</f>
        <v/>
      </c>
      <c r="IH15" t="str">
        <f>IF(pivot!IH21="","",pivot!IH21)</f>
        <v/>
      </c>
      <c r="II15" t="str">
        <f>IF(pivot!II21="","",pivot!II21)</f>
        <v/>
      </c>
      <c r="IJ15" t="str">
        <f>IF(pivot!IJ21="","",pivot!IJ21)</f>
        <v/>
      </c>
      <c r="IK15" t="str">
        <f>IF(pivot!IK21="","",pivot!IK21)</f>
        <v/>
      </c>
      <c r="IL15" t="str">
        <f>IF(pivot!IL21="","",pivot!IL21)</f>
        <v/>
      </c>
      <c r="IM15" t="str">
        <f>IF(pivot!IM21="","",pivot!IM21)</f>
        <v/>
      </c>
      <c r="IN15" t="str">
        <f>IF(pivot!IN21="","",pivot!IN21)</f>
        <v/>
      </c>
      <c r="IO15" t="str">
        <f>IF(pivot!IO21="","",pivot!IO21)</f>
        <v/>
      </c>
      <c r="IP15" t="str">
        <f>IF(pivot!IP21="","",pivot!IP21)</f>
        <v/>
      </c>
      <c r="IQ15" t="str">
        <f>IF(pivot!IQ21="","",pivot!IQ21)</f>
        <v/>
      </c>
      <c r="IR15" t="str">
        <f>IF(pivot!IR21="","",pivot!IR21)</f>
        <v/>
      </c>
      <c r="IS15" t="str">
        <f>IF(pivot!IS21="","",pivot!IS21)</f>
        <v/>
      </c>
      <c r="IT15" t="str">
        <f>IF(pivot!IT21="","",pivot!IT21)</f>
        <v/>
      </c>
      <c r="IU15" t="str">
        <f>IF(pivot!IU21="","",pivot!IU21)</f>
        <v/>
      </c>
      <c r="IV15" t="str">
        <f>IF(pivot!IV21="","",pivot!IV21)</f>
        <v/>
      </c>
      <c r="IW15" t="str">
        <f>IF(pivot!IW21="","",pivot!IW21)</f>
        <v/>
      </c>
      <c r="IX15" t="str">
        <f>IF(pivot!IX21="","",pivot!IX21)</f>
        <v/>
      </c>
      <c r="IY15" t="str">
        <f>IF(pivot!IY21="","",pivot!IY21)</f>
        <v/>
      </c>
      <c r="IZ15" t="str">
        <f>IF(pivot!IZ21="","",pivot!IZ21)</f>
        <v/>
      </c>
      <c r="JA15" t="str">
        <f>IF(pivot!JA21="","",pivot!JA21)</f>
        <v/>
      </c>
      <c r="JB15" t="str">
        <f>IF(pivot!JB21="","",pivot!JB21)</f>
        <v/>
      </c>
      <c r="JC15" t="str">
        <f>IF(pivot!JC21="","",pivot!JC21)</f>
        <v/>
      </c>
      <c r="JD15" t="str">
        <f>IF(pivot!JD21="","",pivot!JD21)</f>
        <v/>
      </c>
      <c r="JE15" t="str">
        <f>IF(pivot!JE21="","",pivot!JE21)</f>
        <v/>
      </c>
      <c r="JF15" t="str">
        <f>IF(pivot!JF21="","",pivot!JF21)</f>
        <v/>
      </c>
      <c r="JG15" t="str">
        <f>IF(pivot!JG21="","",pivot!JG21)</f>
        <v/>
      </c>
      <c r="JH15" t="str">
        <f>IF(pivot!JH21="","",pivot!JH21)</f>
        <v/>
      </c>
      <c r="JI15" t="str">
        <f>IF(pivot!JI21="","",pivot!JI21)</f>
        <v/>
      </c>
      <c r="JJ15" t="str">
        <f>IF(pivot!JJ21="","",pivot!JJ21)</f>
        <v/>
      </c>
      <c r="JK15" t="str">
        <f>IF(pivot!JK21="","",pivot!JK21)</f>
        <v/>
      </c>
      <c r="JL15" t="str">
        <f>IF(pivot!JL21="","",pivot!JL21)</f>
        <v/>
      </c>
      <c r="JM15" t="str">
        <f>IF(pivot!JM21="","",pivot!JM21)</f>
        <v/>
      </c>
      <c r="JN15" t="str">
        <f>IF(pivot!JN21="","",pivot!JN21)</f>
        <v/>
      </c>
      <c r="JO15" t="str">
        <f>IF(pivot!JO21="","",pivot!JO21)</f>
        <v/>
      </c>
      <c r="JP15" t="str">
        <f>IF(pivot!JP21="","",pivot!JP21)</f>
        <v/>
      </c>
      <c r="JQ15" t="str">
        <f>IF(pivot!JQ21="","",pivot!JQ21)</f>
        <v/>
      </c>
      <c r="JR15" t="str">
        <f>IF(pivot!JR21="","",pivot!JR21)</f>
        <v/>
      </c>
      <c r="JS15" t="str">
        <f>IF(pivot!JS21="","",pivot!JS21)</f>
        <v/>
      </c>
      <c r="JT15" t="str">
        <f>IF(pivot!JT21="","",pivot!JT21)</f>
        <v/>
      </c>
      <c r="JU15" t="str">
        <f>IF(pivot!JU21="","",pivot!JU21)</f>
        <v/>
      </c>
      <c r="JV15" t="str">
        <f>IF(pivot!JV21="","",pivot!JV21)</f>
        <v/>
      </c>
      <c r="JW15" t="str">
        <f>IF(pivot!JW21="","",pivot!JW21)</f>
        <v/>
      </c>
      <c r="JX15" t="str">
        <f>IF(pivot!JX21="","",pivot!JX21)</f>
        <v/>
      </c>
      <c r="JY15" t="str">
        <f>IF(pivot!JY21="","",pivot!JY21)</f>
        <v/>
      </c>
      <c r="JZ15" t="str">
        <f>IF(pivot!JZ21="","",pivot!JZ21)</f>
        <v/>
      </c>
      <c r="KA15" t="str">
        <f>IF(pivot!KA21="","",pivot!KA21)</f>
        <v/>
      </c>
      <c r="KB15" t="str">
        <f>IF(pivot!KB21="","",pivot!KB21)</f>
        <v/>
      </c>
      <c r="KC15" t="str">
        <f>IF(pivot!KC21="","",pivot!KC21)</f>
        <v/>
      </c>
      <c r="KD15" t="str">
        <f>IF(pivot!KD21="","",pivot!KD21)</f>
        <v/>
      </c>
      <c r="KE15" t="str">
        <f>IF(pivot!KE21="","",pivot!KE21)</f>
        <v/>
      </c>
      <c r="KF15" t="str">
        <f>IF(pivot!KF21="","",pivot!KF21)</f>
        <v/>
      </c>
      <c r="KG15" t="str">
        <f>IF(pivot!KG21="","",pivot!KG21)</f>
        <v/>
      </c>
      <c r="KH15" t="str">
        <f>IF(pivot!KH21="","",pivot!KH21)</f>
        <v/>
      </c>
      <c r="KI15" t="str">
        <f>IF(pivot!KI21="","",pivot!KI21)</f>
        <v/>
      </c>
      <c r="KJ15" t="str">
        <f>IF(pivot!KJ21="","",pivot!KJ21)</f>
        <v/>
      </c>
      <c r="KK15" t="str">
        <f>IF(pivot!KK21="","",pivot!KK21)</f>
        <v/>
      </c>
      <c r="KL15" t="str">
        <f>IF(pivot!KL21="","",pivot!KL21)</f>
        <v/>
      </c>
      <c r="KM15" t="str">
        <f>IF(pivot!KM21="","",pivot!KM21)</f>
        <v/>
      </c>
      <c r="KN15" t="str">
        <f>IF(pivot!KN21="","",pivot!KN21)</f>
        <v/>
      </c>
      <c r="KO15" t="str">
        <f>IF(pivot!KO21="","",pivot!KO21)</f>
        <v/>
      </c>
      <c r="KP15" t="str">
        <f>IF(pivot!KP21="","",pivot!KP21)</f>
        <v/>
      </c>
      <c r="KQ15" t="str">
        <f>IF(pivot!KQ21="","",pivot!KQ21)</f>
        <v/>
      </c>
      <c r="KR15" t="str">
        <f>IF(pivot!KR21="","",pivot!KR21)</f>
        <v/>
      </c>
      <c r="KS15" t="str">
        <f>IF(pivot!KS21="","",pivot!KS21)</f>
        <v/>
      </c>
      <c r="KT15" t="str">
        <f>IF(pivot!KT21="","",pivot!KT21)</f>
        <v/>
      </c>
      <c r="KU15" t="str">
        <f>IF(pivot!KU21="","",pivot!KU21)</f>
        <v/>
      </c>
      <c r="KV15" t="str">
        <f>IF(pivot!KV21="","",pivot!KV21)</f>
        <v/>
      </c>
      <c r="KW15" t="str">
        <f>IF(pivot!KW21="","",pivot!KW21)</f>
        <v/>
      </c>
      <c r="KX15" t="str">
        <f>IF(pivot!KX21="","",pivot!KX21)</f>
        <v/>
      </c>
      <c r="KY15" t="str">
        <f>IF(pivot!KY21="","",pivot!KY21)</f>
        <v/>
      </c>
      <c r="KZ15" t="str">
        <f>IF(pivot!KZ21="","",pivot!KZ21)</f>
        <v/>
      </c>
      <c r="LA15" t="str">
        <f>IF(pivot!LA21="","",pivot!LA21)</f>
        <v/>
      </c>
      <c r="LB15" t="str">
        <f>IF(pivot!LB21="","",pivot!LB21)</f>
        <v/>
      </c>
      <c r="LC15" t="str">
        <f>IF(pivot!LC21="","",pivot!LC21)</f>
        <v/>
      </c>
      <c r="LD15" t="str">
        <f>IF(pivot!LD21="","",pivot!LD21)</f>
        <v/>
      </c>
      <c r="LE15" t="str">
        <f>IF(pivot!LE21="","",pivot!LE21)</f>
        <v/>
      </c>
      <c r="LF15" t="str">
        <f>IF(pivot!LF21="","",pivot!LF21)</f>
        <v/>
      </c>
      <c r="LG15" t="str">
        <f>IF(pivot!LG21="","",pivot!LG21)</f>
        <v/>
      </c>
      <c r="LH15" t="str">
        <f>IF(pivot!LH21="","",pivot!LH21)</f>
        <v/>
      </c>
      <c r="LI15" t="str">
        <f>IF(pivot!LI21="","",pivot!LI21)</f>
        <v/>
      </c>
      <c r="LJ15" t="str">
        <f>IF(pivot!LJ21="","",pivot!LJ21)</f>
        <v/>
      </c>
      <c r="LK15" t="str">
        <f>IF(pivot!LK21="","",pivot!LK21)</f>
        <v/>
      </c>
      <c r="LL15" t="str">
        <f>IF(pivot!LL21="","",pivot!LL21)</f>
        <v/>
      </c>
      <c r="LM15" t="str">
        <f>IF(pivot!LM21="","",pivot!LM21)</f>
        <v/>
      </c>
      <c r="LN15" t="str">
        <f>IF(pivot!LN21="","",pivot!LN21)</f>
        <v/>
      </c>
      <c r="LO15" t="str">
        <f>IF(pivot!LO21="","",pivot!LO21)</f>
        <v/>
      </c>
      <c r="LP15" t="str">
        <f>IF(pivot!LP21="","",pivot!LP21)</f>
        <v/>
      </c>
      <c r="LQ15" t="str">
        <f>IF(pivot!LQ21="","",pivot!LQ21)</f>
        <v/>
      </c>
      <c r="LR15" t="str">
        <f>IF(pivot!LR21="","",pivot!LR21)</f>
        <v/>
      </c>
      <c r="LS15" t="str">
        <f>IF(pivot!LS21="","",pivot!LS21)</f>
        <v/>
      </c>
      <c r="LT15" t="str">
        <f>IF(pivot!LT21="","",pivot!LT21)</f>
        <v/>
      </c>
      <c r="LU15" t="str">
        <f>IF(pivot!LU21="","",pivot!LU21)</f>
        <v/>
      </c>
      <c r="LV15" t="str">
        <f>IF(pivot!LV21="","",pivot!LV21)</f>
        <v/>
      </c>
      <c r="LW15" t="str">
        <f>IF(pivot!LW21="","",pivot!LW21)</f>
        <v/>
      </c>
      <c r="LX15" t="str">
        <f>IF(pivot!LX21="","",pivot!LX21)</f>
        <v/>
      </c>
      <c r="LY15" t="str">
        <f>IF(pivot!LY21="","",pivot!LY21)</f>
        <v/>
      </c>
      <c r="LZ15" t="str">
        <f>IF(pivot!LZ21="","",pivot!LZ21)</f>
        <v/>
      </c>
      <c r="MA15" t="str">
        <f>IF(pivot!MA21="","",pivot!MA21)</f>
        <v/>
      </c>
      <c r="MB15" t="str">
        <f>IF(pivot!MB21="","",pivot!MB21)</f>
        <v/>
      </c>
      <c r="MC15" t="str">
        <f>IF(pivot!MC21="","",pivot!MC21)</f>
        <v/>
      </c>
      <c r="MD15" t="str">
        <f>IF(pivot!MD21="","",pivot!MD21)</f>
        <v/>
      </c>
      <c r="ME15" t="str">
        <f>IF(pivot!ME21="","",pivot!ME21)</f>
        <v/>
      </c>
      <c r="MF15" t="str">
        <f>IF(pivot!MF21="","",pivot!MF21)</f>
        <v/>
      </c>
      <c r="MG15" t="str">
        <f>IF(pivot!MG21="","",pivot!MG21)</f>
        <v/>
      </c>
      <c r="MH15" t="str">
        <f>IF(pivot!MH21="","",pivot!MH21)</f>
        <v/>
      </c>
      <c r="MI15" t="str">
        <f>IF(pivot!MI21="","",pivot!MI21)</f>
        <v/>
      </c>
      <c r="MJ15" t="str">
        <f>IF(pivot!MJ21="","",pivot!MJ21)</f>
        <v/>
      </c>
      <c r="MK15" t="str">
        <f>IF(pivot!MK21="","",pivot!MK21)</f>
        <v/>
      </c>
      <c r="ML15" t="str">
        <f>IF(pivot!ML21="","",pivot!ML21)</f>
        <v/>
      </c>
      <c r="MM15" t="str">
        <f>IF(pivot!MM21="","",pivot!MM21)</f>
        <v/>
      </c>
      <c r="MN15" t="str">
        <f>IF(pivot!MN21="","",pivot!MN21)</f>
        <v/>
      </c>
      <c r="MO15" t="str">
        <f>IF(pivot!MO21="","",pivot!MO21)</f>
        <v/>
      </c>
      <c r="MP15" t="str">
        <f>IF(pivot!MP21="","",pivot!MP21)</f>
        <v/>
      </c>
      <c r="MQ15" t="str">
        <f>IF(pivot!MQ21="","",pivot!MQ21)</f>
        <v/>
      </c>
      <c r="MR15" t="str">
        <f>IF(pivot!MR21="","",pivot!MR21)</f>
        <v/>
      </c>
      <c r="MS15" t="str">
        <f>IF(pivot!MS21="","",pivot!MS21)</f>
        <v/>
      </c>
      <c r="MT15" t="str">
        <f>IF(pivot!MT21="","",pivot!MT21)</f>
        <v/>
      </c>
      <c r="MU15" t="str">
        <f>IF(pivot!MU21="","",pivot!MU21)</f>
        <v/>
      </c>
      <c r="MV15" t="str">
        <f>IF(pivot!MV21="","",pivot!MV21)</f>
        <v/>
      </c>
      <c r="MW15" t="str">
        <f>IF(pivot!MW21="","",pivot!MW21)</f>
        <v/>
      </c>
      <c r="MX15" t="str">
        <f>IF(pivot!MX21="","",pivot!MX21)</f>
        <v/>
      </c>
      <c r="MY15" t="str">
        <f>IF(pivot!MY21="","",pivot!MY21)</f>
        <v/>
      </c>
      <c r="MZ15" t="str">
        <f>IF(pivot!MZ21="","",pivot!MZ21)</f>
        <v/>
      </c>
      <c r="NA15" t="str">
        <f>IF(pivot!NA21="","",pivot!NA21)</f>
        <v/>
      </c>
      <c r="NB15" t="str">
        <f>IF(pivot!NB21="","",pivot!NB21)</f>
        <v/>
      </c>
      <c r="NC15" t="str">
        <f>IF(pivot!NC21="","",pivot!NC21)</f>
        <v/>
      </c>
      <c r="ND15" t="str">
        <f>IF(pivot!ND21="","",pivot!ND21)</f>
        <v/>
      </c>
      <c r="NE15" t="str">
        <f>IF(pivot!NE21="","",pivot!NE21)</f>
        <v/>
      </c>
      <c r="NF15" t="str">
        <f>IF(pivot!NF21="","",pivot!NF21)</f>
        <v/>
      </c>
      <c r="NG15" t="str">
        <f>IF(pivot!NG21="","",pivot!NG21)</f>
        <v/>
      </c>
      <c r="NH15" t="str">
        <f>IF(pivot!NH21="","",pivot!NH21)</f>
        <v/>
      </c>
      <c r="NI15" t="str">
        <f>IF(pivot!NI21="","",pivot!NI21)</f>
        <v/>
      </c>
      <c r="NJ15" t="str">
        <f>IF(pivot!NJ21="","",pivot!NJ21)</f>
        <v/>
      </c>
      <c r="NK15" t="str">
        <f>IF(pivot!NK21="","",pivot!NK21)</f>
        <v/>
      </c>
      <c r="NL15" t="str">
        <f>IF(pivot!NL21="","",pivot!NL21)</f>
        <v/>
      </c>
      <c r="NM15" t="str">
        <f>IF(pivot!NM21="","",pivot!NM21)</f>
        <v/>
      </c>
      <c r="NN15" t="str">
        <f>IF(pivot!NN21="","",pivot!NN21)</f>
        <v/>
      </c>
      <c r="NO15" t="str">
        <f>IF(pivot!NO21="","",pivot!NO21)</f>
        <v/>
      </c>
      <c r="NP15" t="str">
        <f>IF(pivot!NP21="","",pivot!NP21)</f>
        <v/>
      </c>
      <c r="NQ15" t="str">
        <f>IF(pivot!NQ21="","",pivot!NQ21)</f>
        <v/>
      </c>
      <c r="NR15" t="str">
        <f>IF(pivot!NR21="","",pivot!NR21)</f>
        <v/>
      </c>
      <c r="NS15" t="str">
        <f>IF(pivot!NS21="","",pivot!NS21)</f>
        <v/>
      </c>
      <c r="NT15" t="str">
        <f>IF(pivot!NT21="","",pivot!NT21)</f>
        <v/>
      </c>
      <c r="NU15" t="str">
        <f>IF(pivot!NU21="","",pivot!NU21)</f>
        <v/>
      </c>
    </row>
    <row r="16" spans="1:385" x14ac:dyDescent="0.25">
      <c r="A16">
        <f>IF(pivot!A22="","",pivot!A22)</f>
        <v>3</v>
      </c>
      <c r="B16">
        <f>IF(pivot!B22="","",pivot!B22)</f>
        <v>3</v>
      </c>
      <c r="C16">
        <f>IF(pivot!C22="","",pivot!C22)</f>
        <v>2</v>
      </c>
      <c r="D16">
        <f>IF(pivot!D22="","",pivot!D22)</f>
        <v>384.95349273800002</v>
      </c>
      <c r="E16">
        <f>IF(pivot!E22="","",pivot!E22)</f>
        <v>384.95349299999998</v>
      </c>
      <c r="F16">
        <f>IF(pivot!F22="","",pivot!F22)</f>
        <v>140.27703600000001</v>
      </c>
      <c r="G16">
        <f>IF(pivot!G22="","",pivot!G22)</f>
        <v>1</v>
      </c>
      <c r="H16">
        <f>IF(pivot!H22="","",pivot!H22)</f>
        <v>388.046547804</v>
      </c>
      <c r="I16">
        <f>IF(pivot!I22="","",pivot!I22)</f>
        <v>388.04654799999997</v>
      </c>
      <c r="J16">
        <f>IF(pivot!J22="","",pivot!J22)</f>
        <v>139.15856299999999</v>
      </c>
      <c r="K16">
        <f>IF(pivot!K22="","",pivot!K22)</f>
        <v>2</v>
      </c>
      <c r="L16">
        <f>IF(pivot!L22="","",pivot!L22)</f>
        <v>385.72604770199996</v>
      </c>
      <c r="M16">
        <f>IF(pivot!M22="","",pivot!M22)</f>
        <v>385.72604750000005</v>
      </c>
      <c r="N16">
        <f>IF(pivot!N22="","",pivot!N22)</f>
        <v>139.995745</v>
      </c>
      <c r="O16">
        <f>IF(pivot!O22="","",pivot!O22)</f>
        <v>1</v>
      </c>
      <c r="P16">
        <f>IF(pivot!P22="","",pivot!P22)</f>
        <v>383.89462904999999</v>
      </c>
      <c r="Q16">
        <f>IF(pivot!Q22="","",pivot!Q22)</f>
        <v>383.89462900000001</v>
      </c>
      <c r="R16">
        <f>IF(pivot!R22="","",pivot!R22)</f>
        <v>140.663599</v>
      </c>
      <c r="S16">
        <f>IF(pivot!S22="","",pivot!S22)</f>
        <v>1</v>
      </c>
      <c r="T16">
        <f>IF(pivot!T22="","",pivot!T22)</f>
        <v>378.49825544700002</v>
      </c>
      <c r="U16">
        <f>IF(pivot!U22="","",pivot!U22)</f>
        <v>378.49825499999997</v>
      </c>
      <c r="V16">
        <f>IF(pivot!V22="","",pivot!V22)</f>
        <v>142.66908599999999</v>
      </c>
      <c r="W16">
        <f>IF(pivot!W22="","",pivot!W22)</f>
        <v>1</v>
      </c>
      <c r="X16">
        <f>IF(pivot!X22="","",pivot!X22)</f>
        <v>377.07754661500002</v>
      </c>
      <c r="Y16">
        <f>IF(pivot!Y22="","",pivot!Y22)</f>
        <v>377.07754699999998</v>
      </c>
      <c r="Z16">
        <f>IF(pivot!Z22="","",pivot!Z22)</f>
        <v>143.20661799999999</v>
      </c>
      <c r="AA16">
        <f>IF(pivot!AA22="","",pivot!AA22)</f>
        <v>2</v>
      </c>
      <c r="AB16">
        <f>IF(pivot!AB22="","",pivot!AB22)</f>
        <v>186.41141132999999</v>
      </c>
      <c r="AC16">
        <f>IF(pivot!AC22="","",pivot!AC22)</f>
        <v>186.41141099999999</v>
      </c>
      <c r="AD16">
        <f>IF(pivot!AD22="","",pivot!AD22)</f>
        <v>289.68191949999999</v>
      </c>
      <c r="AE16">
        <f>IF(pivot!AE22="","",pivot!AE22)</f>
        <v>2</v>
      </c>
      <c r="AF16">
        <f>IF(pivot!AF22="","",pivot!AF22)</f>
        <v>434.0839187835</v>
      </c>
      <c r="AG16">
        <f>IF(pivot!AG22="","",pivot!AG22)</f>
        <v>434.08391900000004</v>
      </c>
      <c r="AH16">
        <f>IF(pivot!AH22="","",pivot!AH22)</f>
        <v>124.399919</v>
      </c>
      <c r="AI16">
        <f>IF(pivot!AI22="","",pivot!AI22)</f>
        <v>2</v>
      </c>
      <c r="AJ16">
        <f>IF(pivot!AJ22="","",pivot!AJ22)</f>
        <v>191.71808904299999</v>
      </c>
      <c r="AK16">
        <f>IF(pivot!AK22="","",pivot!AK22)</f>
        <v>191.71808900000002</v>
      </c>
      <c r="AL16">
        <f>IF(pivot!AL22="","",pivot!AL22)</f>
        <v>281.66784250000001</v>
      </c>
      <c r="AM16">
        <f>IF(pivot!AM22="","",pivot!AM22)</f>
        <v>2</v>
      </c>
      <c r="AN16">
        <f>IF(pivot!AN22="","",pivot!AN22)</f>
        <v>454.97988182500001</v>
      </c>
      <c r="AO16">
        <f>IF(pivot!AO22="","",pivot!AO22)</f>
        <v>454.97988199999998</v>
      </c>
      <c r="AP16">
        <f>IF(pivot!AP22="","",pivot!AP22)</f>
        <v>118.686607</v>
      </c>
      <c r="AQ16">
        <f>IF(pivot!AQ22="","",pivot!AQ22)</f>
        <v>2</v>
      </c>
      <c r="AR16">
        <f>IF(pivot!AR22="","",pivot!AR22)</f>
        <v>455.70429807400001</v>
      </c>
      <c r="AS16">
        <f>IF(pivot!AS22="","",pivot!AS22)</f>
        <v>455.70429799999999</v>
      </c>
      <c r="AT16">
        <f>IF(pivot!AT22="","",pivot!AT22)</f>
        <v>118.49935199999999</v>
      </c>
      <c r="AU16">
        <f>IF(pivot!AU22="","",pivot!AU22)</f>
        <v>3</v>
      </c>
      <c r="AV16">
        <f>IF(pivot!AV22="","",pivot!AV22)</f>
        <v>266.87752838699998</v>
      </c>
      <c r="AW16">
        <f>IF(pivot!AW22="","",pivot!AW22)</f>
        <v>266.87752833333337</v>
      </c>
      <c r="AX16">
        <f>IF(pivot!AX22="","",pivot!AX22)</f>
        <v>202.34029799999999</v>
      </c>
      <c r="AY16">
        <f>IF(pivot!AY22="","",pivot!AY22)</f>
        <v>3</v>
      </c>
      <c r="AZ16">
        <f>IF(pivot!AZ22="","",pivot!AZ22)</f>
        <v>267.14826312600002</v>
      </c>
      <c r="BA16">
        <f>IF(pivot!BA22="","",pivot!BA22)</f>
        <v>267.14826333333332</v>
      </c>
      <c r="BB16">
        <f>IF(pivot!BB22="","",pivot!BB22)</f>
        <v>202.13502800000001</v>
      </c>
      <c r="BC16">
        <f>IF(pivot!BC22="","",pivot!BC22)</f>
        <v>3</v>
      </c>
      <c r="BD16">
        <f>IF(pivot!BD22="","",pivot!BD22)</f>
        <v>275.4252712513333</v>
      </c>
      <c r="BE16">
        <f>IF(pivot!BE22="","",pivot!BE22)</f>
        <v>275.42527133333328</v>
      </c>
      <c r="BF16">
        <f>IF(pivot!BF22="","",pivot!BF22)</f>
        <v>196.060441</v>
      </c>
      <c r="BG16">
        <f>IF(pivot!BG22="","",pivot!BG22)</f>
        <v>3</v>
      </c>
      <c r="BH16">
        <f>IF(pivot!BH22="","",pivot!BH22)</f>
        <v>275.58254892966664</v>
      </c>
      <c r="BI16">
        <f>IF(pivot!BI22="","",pivot!BI22)</f>
        <v>275.58254899999997</v>
      </c>
      <c r="BJ16">
        <f>IF(pivot!BJ22="","",pivot!BJ22)</f>
        <v>195.94855566666669</v>
      </c>
      <c r="BK16">
        <f>IF(pivot!BK22="","",pivot!BK22)</f>
        <v>3</v>
      </c>
      <c r="BL16">
        <f>IF(pivot!BL22="","",pivot!BL22)</f>
        <v>219.64827678200001</v>
      </c>
      <c r="BM16">
        <f>IF(pivot!BM22="","",pivot!BM22)</f>
        <v>219.64827666666665</v>
      </c>
      <c r="BN16">
        <f>IF(pivot!BN22="","",pivot!BN22)</f>
        <v>245.85152466666668</v>
      </c>
      <c r="BO16">
        <f>IF(pivot!BO22="","",pivot!BO22)</f>
        <v>3</v>
      </c>
      <c r="BP16">
        <f>IF(pivot!BP22="","",pivot!BP22)</f>
        <v>219.82107636866667</v>
      </c>
      <c r="BQ16">
        <f>IF(pivot!BQ22="","",pivot!BQ22)</f>
        <v>219.82107633333331</v>
      </c>
      <c r="BR16">
        <f>IF(pivot!BR22="","",pivot!BR22)</f>
        <v>245.65567366666664</v>
      </c>
      <c r="BS16">
        <f>IF(pivot!BS22="","",pivot!BS22)</f>
        <v>5</v>
      </c>
      <c r="BT16">
        <f>IF(pivot!BT22="","",pivot!BT22)</f>
        <v>134.45704024319997</v>
      </c>
      <c r="BU16">
        <f>IF(pivot!BU22="","",pivot!BU22)</f>
        <v>134.45704019999999</v>
      </c>
      <c r="BV16">
        <f>IF(pivot!BV22="","",pivot!BV22)</f>
        <v>401.61656140000002</v>
      </c>
      <c r="BW16">
        <f>IF(pivot!BW22="","",pivot!BW22)</f>
        <v>5</v>
      </c>
      <c r="BX16">
        <f>IF(pivot!BX22="","",pivot!BX22)</f>
        <v>134.25419640199999</v>
      </c>
      <c r="BY16">
        <f>IF(pivot!BY22="","",pivot!BY22)</f>
        <v>134.25419640000001</v>
      </c>
      <c r="BZ16">
        <f>IF(pivot!BZ22="","",pivot!BZ22)</f>
        <v>402.22300059999998</v>
      </c>
      <c r="CA16">
        <f>IF(pivot!CA22="","",pivot!CA22)</f>
        <v>5</v>
      </c>
      <c r="CB16">
        <f>IF(pivot!CB22="","",pivot!CB22)</f>
        <v>135.582802173</v>
      </c>
      <c r="CC16">
        <f>IF(pivot!CC22="","",pivot!CC22)</f>
        <v>135.58280199999999</v>
      </c>
      <c r="CD16">
        <f>IF(pivot!CD22="","",pivot!CD22)</f>
        <v>398.28252599999996</v>
      </c>
      <c r="CE16">
        <f>IF(pivot!CE22="","",pivot!CE22)</f>
        <v>5</v>
      </c>
      <c r="CF16">
        <f>IF(pivot!CF22="","",pivot!CF22)</f>
        <v>135.78321664239996</v>
      </c>
      <c r="CG16">
        <f>IF(pivot!CG22="","",pivot!CG22)</f>
        <v>135.78321679999999</v>
      </c>
      <c r="CH16">
        <f>IF(pivot!CH22="","",pivot!CH22)</f>
        <v>397.69318020000003</v>
      </c>
      <c r="CI16" t="str">
        <f>IF(pivot!CI22="","",pivot!CI22)</f>
        <v/>
      </c>
      <c r="CJ16" t="str">
        <f>IF(pivot!CJ22="","",pivot!CJ22)</f>
        <v/>
      </c>
      <c r="CK16" t="str">
        <f>IF(pivot!CK22="","",pivot!CK22)</f>
        <v/>
      </c>
      <c r="CL16" t="str">
        <f>IF(pivot!CL22="","",pivot!CL22)</f>
        <v/>
      </c>
      <c r="CM16" t="str">
        <f>IF(pivot!CM22="","",pivot!CM22)</f>
        <v/>
      </c>
      <c r="CN16" t="str">
        <f>IF(pivot!CN22="","",pivot!CN22)</f>
        <v/>
      </c>
      <c r="CO16" t="str">
        <f>IF(pivot!CO22="","",pivot!CO22)</f>
        <v/>
      </c>
      <c r="CP16" t="str">
        <f>IF(pivot!CP22="","",pivot!CP22)</f>
        <v/>
      </c>
      <c r="CQ16" t="str">
        <f>IF(pivot!CQ22="","",pivot!CQ22)</f>
        <v/>
      </c>
      <c r="CR16" t="str">
        <f>IF(pivot!CR22="","",pivot!CR22)</f>
        <v/>
      </c>
      <c r="CS16" t="str">
        <f>IF(pivot!CS22="","",pivot!CS22)</f>
        <v/>
      </c>
      <c r="CT16" t="str">
        <f>IF(pivot!CT22="","",pivot!CT22)</f>
        <v/>
      </c>
      <c r="CU16" t="str">
        <f>IF(pivot!CU22="","",pivot!CU22)</f>
        <v/>
      </c>
      <c r="CV16" t="str">
        <f>IF(pivot!CV22="","",pivot!CV22)</f>
        <v/>
      </c>
      <c r="CW16" t="str">
        <f>IF(pivot!CW22="","",pivot!CW22)</f>
        <v/>
      </c>
      <c r="CX16" t="str">
        <f>IF(pivot!CX22="","",pivot!CX22)</f>
        <v/>
      </c>
      <c r="CY16" t="str">
        <f>IF(pivot!CY22="","",pivot!CY22)</f>
        <v/>
      </c>
      <c r="CZ16" t="str">
        <f>IF(pivot!CZ22="","",pivot!CZ22)</f>
        <v/>
      </c>
      <c r="DA16" t="str">
        <f>IF(pivot!DA22="","",pivot!DA22)</f>
        <v/>
      </c>
      <c r="DB16" t="str">
        <f>IF(pivot!DB22="","",pivot!DB22)</f>
        <v/>
      </c>
      <c r="DC16" t="str">
        <f>IF(pivot!DC22="","",pivot!DC22)</f>
        <v/>
      </c>
      <c r="DD16" t="str">
        <f>IF(pivot!DD22="","",pivot!DD22)</f>
        <v/>
      </c>
      <c r="DE16" t="str">
        <f>IF(pivot!DE22="","",pivot!DE22)</f>
        <v/>
      </c>
      <c r="DF16" t="str">
        <f>IF(pivot!DF22="","",pivot!DF22)</f>
        <v/>
      </c>
      <c r="DG16" t="str">
        <f>IF(pivot!DG22="","",pivot!DG22)</f>
        <v/>
      </c>
      <c r="DH16" t="str">
        <f>IF(pivot!DH22="","",pivot!DH22)</f>
        <v/>
      </c>
      <c r="DI16" t="str">
        <f>IF(pivot!DI22="","",pivot!DI22)</f>
        <v/>
      </c>
      <c r="DJ16" t="str">
        <f>IF(pivot!DJ22="","",pivot!DJ22)</f>
        <v/>
      </c>
      <c r="DK16" t="str">
        <f>IF(pivot!DK22="","",pivot!DK22)</f>
        <v/>
      </c>
      <c r="DL16" t="str">
        <f>IF(pivot!DL22="","",pivot!DL22)</f>
        <v/>
      </c>
      <c r="DM16" t="str">
        <f>IF(pivot!DM22="","",pivot!DM22)</f>
        <v/>
      </c>
      <c r="DN16" t="str">
        <f>IF(pivot!DN22="","",pivot!DN22)</f>
        <v/>
      </c>
      <c r="DO16" t="str">
        <f>IF(pivot!DO22="","",pivot!DO22)</f>
        <v/>
      </c>
      <c r="DP16" t="str">
        <f>IF(pivot!DP22="","",pivot!DP22)</f>
        <v/>
      </c>
      <c r="DQ16" t="str">
        <f>IF(pivot!DQ22="","",pivot!DQ22)</f>
        <v/>
      </c>
      <c r="DR16" t="str">
        <f>IF(pivot!DR22="","",pivot!DR22)</f>
        <v/>
      </c>
      <c r="DS16" t="str">
        <f>IF(pivot!DS22="","",pivot!DS22)</f>
        <v/>
      </c>
      <c r="DT16" t="str">
        <f>IF(pivot!DT22="","",pivot!DT22)</f>
        <v/>
      </c>
      <c r="DU16" t="str">
        <f>IF(pivot!DU22="","",pivot!DU22)</f>
        <v/>
      </c>
      <c r="DV16" t="str">
        <f>IF(pivot!DV22="","",pivot!DV22)</f>
        <v/>
      </c>
      <c r="DW16" t="str">
        <f>IF(pivot!DW22="","",pivot!DW22)</f>
        <v/>
      </c>
      <c r="DX16" t="str">
        <f>IF(pivot!DX22="","",pivot!DX22)</f>
        <v/>
      </c>
      <c r="DY16" t="str">
        <f>IF(pivot!DY22="","",pivot!DY22)</f>
        <v/>
      </c>
      <c r="DZ16" t="str">
        <f>IF(pivot!DZ22="","",pivot!DZ22)</f>
        <v/>
      </c>
      <c r="EA16" t="str">
        <f>IF(pivot!EA22="","",pivot!EA22)</f>
        <v/>
      </c>
      <c r="EB16" t="str">
        <f>IF(pivot!EB22="","",pivot!EB22)</f>
        <v/>
      </c>
      <c r="EC16" t="str">
        <f>IF(pivot!EC22="","",pivot!EC22)</f>
        <v/>
      </c>
      <c r="ED16" t="str">
        <f>IF(pivot!ED22="","",pivot!ED22)</f>
        <v/>
      </c>
      <c r="EE16" t="str">
        <f>IF(pivot!EE22="","",pivot!EE22)</f>
        <v/>
      </c>
      <c r="EF16" t="str">
        <f>IF(pivot!EF22="","",pivot!EF22)</f>
        <v/>
      </c>
      <c r="EG16" t="str">
        <f>IF(pivot!EG22="","",pivot!EG22)</f>
        <v/>
      </c>
      <c r="EH16" t="str">
        <f>IF(pivot!EH22="","",pivot!EH22)</f>
        <v/>
      </c>
      <c r="EI16" t="str">
        <f>IF(pivot!EI22="","",pivot!EI22)</f>
        <v/>
      </c>
      <c r="EJ16" t="str">
        <f>IF(pivot!EJ22="","",pivot!EJ22)</f>
        <v/>
      </c>
      <c r="EK16" t="str">
        <f>IF(pivot!EK22="","",pivot!EK22)</f>
        <v/>
      </c>
      <c r="EL16" t="str">
        <f>IF(pivot!EL22="","",pivot!EL22)</f>
        <v/>
      </c>
      <c r="EM16" t="str">
        <f>IF(pivot!EM22="","",pivot!EM22)</f>
        <v/>
      </c>
      <c r="EN16" t="str">
        <f>IF(pivot!EN22="","",pivot!EN22)</f>
        <v/>
      </c>
      <c r="EO16" t="str">
        <f>IF(pivot!EO22="","",pivot!EO22)</f>
        <v/>
      </c>
      <c r="EP16" t="str">
        <f>IF(pivot!EP22="","",pivot!EP22)</f>
        <v/>
      </c>
      <c r="EQ16" t="str">
        <f>IF(pivot!EQ22="","",pivot!EQ22)</f>
        <v/>
      </c>
      <c r="ER16" t="str">
        <f>IF(pivot!ER22="","",pivot!ER22)</f>
        <v/>
      </c>
      <c r="ES16" t="str">
        <f>IF(pivot!ES22="","",pivot!ES22)</f>
        <v/>
      </c>
      <c r="ET16" t="str">
        <f>IF(pivot!ET22="","",pivot!ET22)</f>
        <v/>
      </c>
      <c r="EU16" t="str">
        <f>IF(pivot!EU22="","",pivot!EU22)</f>
        <v/>
      </c>
      <c r="EV16" t="str">
        <f>IF(pivot!EV22="","",pivot!EV22)</f>
        <v/>
      </c>
      <c r="EW16" t="str">
        <f>IF(pivot!EW22="","",pivot!EW22)</f>
        <v/>
      </c>
      <c r="EX16" t="str">
        <f>IF(pivot!EX22="","",pivot!EX22)</f>
        <v/>
      </c>
      <c r="EY16" t="str">
        <f>IF(pivot!EY22="","",pivot!EY22)</f>
        <v/>
      </c>
      <c r="EZ16" t="str">
        <f>IF(pivot!EZ22="","",pivot!EZ22)</f>
        <v/>
      </c>
      <c r="FA16" t="str">
        <f>IF(pivot!FA22="","",pivot!FA22)</f>
        <v/>
      </c>
      <c r="FB16" t="str">
        <f>IF(pivot!FB22="","",pivot!FB22)</f>
        <v/>
      </c>
      <c r="FC16" t="str">
        <f>IF(pivot!FC22="","",pivot!FC22)</f>
        <v/>
      </c>
      <c r="FD16" t="str">
        <f>IF(pivot!FD22="","",pivot!FD22)</f>
        <v/>
      </c>
      <c r="FE16" t="str">
        <f>IF(pivot!FE22="","",pivot!FE22)</f>
        <v/>
      </c>
      <c r="FF16" t="str">
        <f>IF(pivot!FF22="","",pivot!FF22)</f>
        <v/>
      </c>
      <c r="FG16" t="str">
        <f>IF(pivot!FG22="","",pivot!FG22)</f>
        <v/>
      </c>
      <c r="FH16" t="str">
        <f>IF(pivot!FH22="","",pivot!FH22)</f>
        <v/>
      </c>
      <c r="FI16" t="str">
        <f>IF(pivot!FI22="","",pivot!FI22)</f>
        <v/>
      </c>
      <c r="FJ16" t="str">
        <f>IF(pivot!FJ22="","",pivot!FJ22)</f>
        <v/>
      </c>
      <c r="FK16" t="str">
        <f>IF(pivot!FK22="","",pivot!FK22)</f>
        <v/>
      </c>
      <c r="FL16" t="str">
        <f>IF(pivot!FL22="","",pivot!FL22)</f>
        <v/>
      </c>
      <c r="FM16" t="str">
        <f>IF(pivot!FM22="","",pivot!FM22)</f>
        <v/>
      </c>
      <c r="FN16" t="str">
        <f>IF(pivot!FN22="","",pivot!FN22)</f>
        <v/>
      </c>
      <c r="FO16" t="str">
        <f>IF(pivot!FO22="","",pivot!FO22)</f>
        <v/>
      </c>
      <c r="FP16" t="str">
        <f>IF(pivot!FP22="","",pivot!FP22)</f>
        <v/>
      </c>
      <c r="FQ16" t="str">
        <f>IF(pivot!FQ22="","",pivot!FQ22)</f>
        <v/>
      </c>
      <c r="FR16" t="str">
        <f>IF(pivot!FR22="","",pivot!FR22)</f>
        <v/>
      </c>
      <c r="FS16" t="str">
        <f>IF(pivot!FS22="","",pivot!FS22)</f>
        <v/>
      </c>
      <c r="FT16" t="str">
        <f>IF(pivot!FT22="","",pivot!FT22)</f>
        <v/>
      </c>
      <c r="FU16" t="str">
        <f>IF(pivot!FU22="","",pivot!FU22)</f>
        <v/>
      </c>
      <c r="FV16" t="str">
        <f>IF(pivot!FV22="","",pivot!FV22)</f>
        <v/>
      </c>
      <c r="FW16" t="str">
        <f>IF(pivot!FW22="","",pivot!FW22)</f>
        <v/>
      </c>
      <c r="FX16" t="str">
        <f>IF(pivot!FX22="","",pivot!FX22)</f>
        <v/>
      </c>
      <c r="FY16" t="str">
        <f>IF(pivot!FY22="","",pivot!FY22)</f>
        <v/>
      </c>
      <c r="FZ16" t="str">
        <f>IF(pivot!FZ22="","",pivot!FZ22)</f>
        <v/>
      </c>
      <c r="GA16" t="str">
        <f>IF(pivot!GA22="","",pivot!GA22)</f>
        <v/>
      </c>
      <c r="GB16" t="str">
        <f>IF(pivot!GB22="","",pivot!GB22)</f>
        <v/>
      </c>
      <c r="GC16" t="str">
        <f>IF(pivot!GC22="","",pivot!GC22)</f>
        <v/>
      </c>
      <c r="GD16" t="str">
        <f>IF(pivot!GD22="","",pivot!GD22)</f>
        <v/>
      </c>
      <c r="GE16" t="str">
        <f>IF(pivot!GE22="","",pivot!GE22)</f>
        <v/>
      </c>
      <c r="GF16" t="str">
        <f>IF(pivot!GF22="","",pivot!GF22)</f>
        <v/>
      </c>
      <c r="GG16" t="str">
        <f>IF(pivot!GG22="","",pivot!GG22)</f>
        <v/>
      </c>
      <c r="GH16" t="str">
        <f>IF(pivot!GH22="","",pivot!GH22)</f>
        <v/>
      </c>
      <c r="GI16" t="str">
        <f>IF(pivot!GI22="","",pivot!GI22)</f>
        <v/>
      </c>
      <c r="GJ16" t="str">
        <f>IF(pivot!GJ22="","",pivot!GJ22)</f>
        <v/>
      </c>
      <c r="GK16" t="str">
        <f>IF(pivot!GK22="","",pivot!GK22)</f>
        <v/>
      </c>
      <c r="GL16" t="str">
        <f>IF(pivot!GL22="","",pivot!GL22)</f>
        <v/>
      </c>
      <c r="GM16" t="str">
        <f>IF(pivot!GM22="","",pivot!GM22)</f>
        <v/>
      </c>
      <c r="GN16" t="str">
        <f>IF(pivot!GN22="","",pivot!GN22)</f>
        <v/>
      </c>
      <c r="GO16" t="str">
        <f>IF(pivot!GO22="","",pivot!GO22)</f>
        <v/>
      </c>
      <c r="GP16" t="str">
        <f>IF(pivot!GP22="","",pivot!GP22)</f>
        <v/>
      </c>
      <c r="GQ16" t="str">
        <f>IF(pivot!GQ22="","",pivot!GQ22)</f>
        <v/>
      </c>
      <c r="GR16" t="str">
        <f>IF(pivot!GR22="","",pivot!GR22)</f>
        <v/>
      </c>
      <c r="GS16" t="str">
        <f>IF(pivot!GS22="","",pivot!GS22)</f>
        <v/>
      </c>
      <c r="GT16" t="str">
        <f>IF(pivot!GT22="","",pivot!GT22)</f>
        <v/>
      </c>
      <c r="GU16" t="str">
        <f>IF(pivot!GU22="","",pivot!GU22)</f>
        <v/>
      </c>
      <c r="GV16" t="str">
        <f>IF(pivot!GV22="","",pivot!GV22)</f>
        <v/>
      </c>
      <c r="GW16" t="str">
        <f>IF(pivot!GW22="","",pivot!GW22)</f>
        <v/>
      </c>
      <c r="GX16" t="str">
        <f>IF(pivot!GX22="","",pivot!GX22)</f>
        <v/>
      </c>
      <c r="GY16" t="str">
        <f>IF(pivot!GY22="","",pivot!GY22)</f>
        <v/>
      </c>
      <c r="GZ16" t="str">
        <f>IF(pivot!GZ22="","",pivot!GZ22)</f>
        <v/>
      </c>
      <c r="HA16" t="str">
        <f>IF(pivot!HA22="","",pivot!HA22)</f>
        <v/>
      </c>
      <c r="HB16" t="str">
        <f>IF(pivot!HB22="","",pivot!HB22)</f>
        <v/>
      </c>
      <c r="HC16" t="str">
        <f>IF(pivot!HC22="","",pivot!HC22)</f>
        <v/>
      </c>
      <c r="HD16" t="str">
        <f>IF(pivot!HD22="","",pivot!HD22)</f>
        <v/>
      </c>
      <c r="HE16" t="str">
        <f>IF(pivot!HE22="","",pivot!HE22)</f>
        <v/>
      </c>
      <c r="HF16" t="str">
        <f>IF(pivot!HF22="","",pivot!HF22)</f>
        <v/>
      </c>
      <c r="HG16" t="str">
        <f>IF(pivot!HG22="","",pivot!HG22)</f>
        <v/>
      </c>
      <c r="HH16" t="str">
        <f>IF(pivot!HH22="","",pivot!HH22)</f>
        <v/>
      </c>
      <c r="HI16" t="str">
        <f>IF(pivot!HI22="","",pivot!HI22)</f>
        <v/>
      </c>
      <c r="HJ16" t="str">
        <f>IF(pivot!HJ22="","",pivot!HJ22)</f>
        <v/>
      </c>
      <c r="HK16" t="str">
        <f>IF(pivot!HK22="","",pivot!HK22)</f>
        <v/>
      </c>
      <c r="HL16" t="str">
        <f>IF(pivot!HL22="","",pivot!HL22)</f>
        <v/>
      </c>
      <c r="HM16" t="str">
        <f>IF(pivot!HM22="","",pivot!HM22)</f>
        <v/>
      </c>
      <c r="HN16" t="str">
        <f>IF(pivot!HN22="","",pivot!HN22)</f>
        <v/>
      </c>
      <c r="HO16" t="str">
        <f>IF(pivot!HO22="","",pivot!HO22)</f>
        <v/>
      </c>
      <c r="HP16" t="str">
        <f>IF(pivot!HP22="","",pivot!HP22)</f>
        <v/>
      </c>
      <c r="HQ16" t="str">
        <f>IF(pivot!HQ22="","",pivot!HQ22)</f>
        <v/>
      </c>
      <c r="HR16" t="str">
        <f>IF(pivot!HR22="","",pivot!HR22)</f>
        <v/>
      </c>
      <c r="HS16" t="str">
        <f>IF(pivot!HS22="","",pivot!HS22)</f>
        <v/>
      </c>
      <c r="HT16" t="str">
        <f>IF(pivot!HT22="","",pivot!HT22)</f>
        <v/>
      </c>
      <c r="HU16" t="str">
        <f>IF(pivot!HU22="","",pivot!HU22)</f>
        <v/>
      </c>
      <c r="HV16" t="str">
        <f>IF(pivot!HV22="","",pivot!HV22)</f>
        <v/>
      </c>
      <c r="HW16" t="str">
        <f>IF(pivot!HW22="","",pivot!HW22)</f>
        <v/>
      </c>
      <c r="HX16" t="str">
        <f>IF(pivot!HX22="","",pivot!HX22)</f>
        <v/>
      </c>
      <c r="HY16" t="str">
        <f>IF(pivot!HY22="","",pivot!HY22)</f>
        <v/>
      </c>
      <c r="HZ16" t="str">
        <f>IF(pivot!HZ22="","",pivot!HZ22)</f>
        <v/>
      </c>
      <c r="IA16" t="str">
        <f>IF(pivot!IA22="","",pivot!IA22)</f>
        <v/>
      </c>
      <c r="IB16" t="str">
        <f>IF(pivot!IB22="","",pivot!IB22)</f>
        <v/>
      </c>
      <c r="IC16" t="str">
        <f>IF(pivot!IC22="","",pivot!IC22)</f>
        <v/>
      </c>
      <c r="ID16" t="str">
        <f>IF(pivot!ID22="","",pivot!ID22)</f>
        <v/>
      </c>
      <c r="IE16" t="str">
        <f>IF(pivot!IE22="","",pivot!IE22)</f>
        <v/>
      </c>
      <c r="IF16" t="str">
        <f>IF(pivot!IF22="","",pivot!IF22)</f>
        <v/>
      </c>
      <c r="IG16" t="str">
        <f>IF(pivot!IG22="","",pivot!IG22)</f>
        <v/>
      </c>
      <c r="IH16" t="str">
        <f>IF(pivot!IH22="","",pivot!IH22)</f>
        <v/>
      </c>
      <c r="II16" t="str">
        <f>IF(pivot!II22="","",pivot!II22)</f>
        <v/>
      </c>
      <c r="IJ16" t="str">
        <f>IF(pivot!IJ22="","",pivot!IJ22)</f>
        <v/>
      </c>
      <c r="IK16" t="str">
        <f>IF(pivot!IK22="","",pivot!IK22)</f>
        <v/>
      </c>
      <c r="IL16" t="str">
        <f>IF(pivot!IL22="","",pivot!IL22)</f>
        <v/>
      </c>
      <c r="IM16" t="str">
        <f>IF(pivot!IM22="","",pivot!IM22)</f>
        <v/>
      </c>
      <c r="IN16" t="str">
        <f>IF(pivot!IN22="","",pivot!IN22)</f>
        <v/>
      </c>
      <c r="IO16" t="str">
        <f>IF(pivot!IO22="","",pivot!IO22)</f>
        <v/>
      </c>
      <c r="IP16" t="str">
        <f>IF(pivot!IP22="","",pivot!IP22)</f>
        <v/>
      </c>
      <c r="IQ16" t="str">
        <f>IF(pivot!IQ22="","",pivot!IQ22)</f>
        <v/>
      </c>
      <c r="IR16" t="str">
        <f>IF(pivot!IR22="","",pivot!IR22)</f>
        <v/>
      </c>
      <c r="IS16" t="str">
        <f>IF(pivot!IS22="","",pivot!IS22)</f>
        <v/>
      </c>
      <c r="IT16" t="str">
        <f>IF(pivot!IT22="","",pivot!IT22)</f>
        <v/>
      </c>
      <c r="IU16" t="str">
        <f>IF(pivot!IU22="","",pivot!IU22)</f>
        <v/>
      </c>
      <c r="IV16" t="str">
        <f>IF(pivot!IV22="","",pivot!IV22)</f>
        <v/>
      </c>
      <c r="IW16" t="str">
        <f>IF(pivot!IW22="","",pivot!IW22)</f>
        <v/>
      </c>
      <c r="IX16" t="str">
        <f>IF(pivot!IX22="","",pivot!IX22)</f>
        <v/>
      </c>
      <c r="IY16" t="str">
        <f>IF(pivot!IY22="","",pivot!IY22)</f>
        <v/>
      </c>
      <c r="IZ16" t="str">
        <f>IF(pivot!IZ22="","",pivot!IZ22)</f>
        <v/>
      </c>
      <c r="JA16" t="str">
        <f>IF(pivot!JA22="","",pivot!JA22)</f>
        <v/>
      </c>
      <c r="JB16" t="str">
        <f>IF(pivot!JB22="","",pivot!JB22)</f>
        <v/>
      </c>
      <c r="JC16" t="str">
        <f>IF(pivot!JC22="","",pivot!JC22)</f>
        <v/>
      </c>
      <c r="JD16" t="str">
        <f>IF(pivot!JD22="","",pivot!JD22)</f>
        <v/>
      </c>
      <c r="JE16" t="str">
        <f>IF(pivot!JE22="","",pivot!JE22)</f>
        <v/>
      </c>
      <c r="JF16" t="str">
        <f>IF(pivot!JF22="","",pivot!JF22)</f>
        <v/>
      </c>
      <c r="JG16" t="str">
        <f>IF(pivot!JG22="","",pivot!JG22)</f>
        <v/>
      </c>
      <c r="JH16" t="str">
        <f>IF(pivot!JH22="","",pivot!JH22)</f>
        <v/>
      </c>
      <c r="JI16" t="str">
        <f>IF(pivot!JI22="","",pivot!JI22)</f>
        <v/>
      </c>
      <c r="JJ16" t="str">
        <f>IF(pivot!JJ22="","",pivot!JJ22)</f>
        <v/>
      </c>
      <c r="JK16" t="str">
        <f>IF(pivot!JK22="","",pivot!JK22)</f>
        <v/>
      </c>
      <c r="JL16" t="str">
        <f>IF(pivot!JL22="","",pivot!JL22)</f>
        <v/>
      </c>
      <c r="JM16" t="str">
        <f>IF(pivot!JM22="","",pivot!JM22)</f>
        <v/>
      </c>
      <c r="JN16" t="str">
        <f>IF(pivot!JN22="","",pivot!JN22)</f>
        <v/>
      </c>
      <c r="JO16" t="str">
        <f>IF(pivot!JO22="","",pivot!JO22)</f>
        <v/>
      </c>
      <c r="JP16" t="str">
        <f>IF(pivot!JP22="","",pivot!JP22)</f>
        <v/>
      </c>
      <c r="JQ16" t="str">
        <f>IF(pivot!JQ22="","",pivot!JQ22)</f>
        <v/>
      </c>
      <c r="JR16" t="str">
        <f>IF(pivot!JR22="","",pivot!JR22)</f>
        <v/>
      </c>
      <c r="JS16" t="str">
        <f>IF(pivot!JS22="","",pivot!JS22)</f>
        <v/>
      </c>
      <c r="JT16" t="str">
        <f>IF(pivot!JT22="","",pivot!JT22)</f>
        <v/>
      </c>
      <c r="JU16" t="str">
        <f>IF(pivot!JU22="","",pivot!JU22)</f>
        <v/>
      </c>
      <c r="JV16" t="str">
        <f>IF(pivot!JV22="","",pivot!JV22)</f>
        <v/>
      </c>
      <c r="JW16" t="str">
        <f>IF(pivot!JW22="","",pivot!JW22)</f>
        <v/>
      </c>
      <c r="JX16" t="str">
        <f>IF(pivot!JX22="","",pivot!JX22)</f>
        <v/>
      </c>
      <c r="JY16" t="str">
        <f>IF(pivot!JY22="","",pivot!JY22)</f>
        <v/>
      </c>
      <c r="JZ16" t="str">
        <f>IF(pivot!JZ22="","",pivot!JZ22)</f>
        <v/>
      </c>
      <c r="KA16" t="str">
        <f>IF(pivot!KA22="","",pivot!KA22)</f>
        <v/>
      </c>
      <c r="KB16" t="str">
        <f>IF(pivot!KB22="","",pivot!KB22)</f>
        <v/>
      </c>
      <c r="KC16" t="str">
        <f>IF(pivot!KC22="","",pivot!KC22)</f>
        <v/>
      </c>
      <c r="KD16" t="str">
        <f>IF(pivot!KD22="","",pivot!KD22)</f>
        <v/>
      </c>
      <c r="KE16" t="str">
        <f>IF(pivot!KE22="","",pivot!KE22)</f>
        <v/>
      </c>
      <c r="KF16" t="str">
        <f>IF(pivot!KF22="","",pivot!KF22)</f>
        <v/>
      </c>
      <c r="KG16" t="str">
        <f>IF(pivot!KG22="","",pivot!KG22)</f>
        <v/>
      </c>
      <c r="KH16" t="str">
        <f>IF(pivot!KH22="","",pivot!KH22)</f>
        <v/>
      </c>
      <c r="KI16" t="str">
        <f>IF(pivot!KI22="","",pivot!KI22)</f>
        <v/>
      </c>
      <c r="KJ16" t="str">
        <f>IF(pivot!KJ22="","",pivot!KJ22)</f>
        <v/>
      </c>
      <c r="KK16" t="str">
        <f>IF(pivot!KK22="","",pivot!KK22)</f>
        <v/>
      </c>
      <c r="KL16" t="str">
        <f>IF(pivot!KL22="","",pivot!KL22)</f>
        <v/>
      </c>
      <c r="KM16" t="str">
        <f>IF(pivot!KM22="","",pivot!KM22)</f>
        <v/>
      </c>
      <c r="KN16" t="str">
        <f>IF(pivot!KN22="","",pivot!KN22)</f>
        <v/>
      </c>
      <c r="KO16" t="str">
        <f>IF(pivot!KO22="","",pivot!KO22)</f>
        <v/>
      </c>
      <c r="KP16" t="str">
        <f>IF(pivot!KP22="","",pivot!KP22)</f>
        <v/>
      </c>
      <c r="KQ16" t="str">
        <f>IF(pivot!KQ22="","",pivot!KQ22)</f>
        <v/>
      </c>
      <c r="KR16" t="str">
        <f>IF(pivot!KR22="","",pivot!KR22)</f>
        <v/>
      </c>
      <c r="KS16" t="str">
        <f>IF(pivot!KS22="","",pivot!KS22)</f>
        <v/>
      </c>
      <c r="KT16" t="str">
        <f>IF(pivot!KT22="","",pivot!KT22)</f>
        <v/>
      </c>
      <c r="KU16" t="str">
        <f>IF(pivot!KU22="","",pivot!KU22)</f>
        <v/>
      </c>
      <c r="KV16" t="str">
        <f>IF(pivot!KV22="","",pivot!KV22)</f>
        <v/>
      </c>
      <c r="KW16" t="str">
        <f>IF(pivot!KW22="","",pivot!KW22)</f>
        <v/>
      </c>
      <c r="KX16" t="str">
        <f>IF(pivot!KX22="","",pivot!KX22)</f>
        <v/>
      </c>
      <c r="KY16" t="str">
        <f>IF(pivot!KY22="","",pivot!KY22)</f>
        <v/>
      </c>
      <c r="KZ16" t="str">
        <f>IF(pivot!KZ22="","",pivot!KZ22)</f>
        <v/>
      </c>
      <c r="LA16" t="str">
        <f>IF(pivot!LA22="","",pivot!LA22)</f>
        <v/>
      </c>
      <c r="LB16" t="str">
        <f>IF(pivot!LB22="","",pivot!LB22)</f>
        <v/>
      </c>
      <c r="LC16" t="str">
        <f>IF(pivot!LC22="","",pivot!LC22)</f>
        <v/>
      </c>
      <c r="LD16" t="str">
        <f>IF(pivot!LD22="","",pivot!LD22)</f>
        <v/>
      </c>
      <c r="LE16" t="str">
        <f>IF(pivot!LE22="","",pivot!LE22)</f>
        <v/>
      </c>
      <c r="LF16" t="str">
        <f>IF(pivot!LF22="","",pivot!LF22)</f>
        <v/>
      </c>
      <c r="LG16" t="str">
        <f>IF(pivot!LG22="","",pivot!LG22)</f>
        <v/>
      </c>
      <c r="LH16" t="str">
        <f>IF(pivot!LH22="","",pivot!LH22)</f>
        <v/>
      </c>
      <c r="LI16" t="str">
        <f>IF(pivot!LI22="","",pivot!LI22)</f>
        <v/>
      </c>
      <c r="LJ16" t="str">
        <f>IF(pivot!LJ22="","",pivot!LJ22)</f>
        <v/>
      </c>
      <c r="LK16" t="str">
        <f>IF(pivot!LK22="","",pivot!LK22)</f>
        <v/>
      </c>
      <c r="LL16" t="str">
        <f>IF(pivot!LL22="","",pivot!LL22)</f>
        <v/>
      </c>
      <c r="LM16" t="str">
        <f>IF(pivot!LM22="","",pivot!LM22)</f>
        <v/>
      </c>
      <c r="LN16" t="str">
        <f>IF(pivot!LN22="","",pivot!LN22)</f>
        <v/>
      </c>
      <c r="LO16" t="str">
        <f>IF(pivot!LO22="","",pivot!LO22)</f>
        <v/>
      </c>
      <c r="LP16" t="str">
        <f>IF(pivot!LP22="","",pivot!LP22)</f>
        <v/>
      </c>
      <c r="LQ16" t="str">
        <f>IF(pivot!LQ22="","",pivot!LQ22)</f>
        <v/>
      </c>
      <c r="LR16" t="str">
        <f>IF(pivot!LR22="","",pivot!LR22)</f>
        <v/>
      </c>
      <c r="LS16" t="str">
        <f>IF(pivot!LS22="","",pivot!LS22)</f>
        <v/>
      </c>
      <c r="LT16" t="str">
        <f>IF(pivot!LT22="","",pivot!LT22)</f>
        <v/>
      </c>
      <c r="LU16" t="str">
        <f>IF(pivot!LU22="","",pivot!LU22)</f>
        <v/>
      </c>
      <c r="LV16" t="str">
        <f>IF(pivot!LV22="","",pivot!LV22)</f>
        <v/>
      </c>
      <c r="LW16" t="str">
        <f>IF(pivot!LW22="","",pivot!LW22)</f>
        <v/>
      </c>
      <c r="LX16" t="str">
        <f>IF(pivot!LX22="","",pivot!LX22)</f>
        <v/>
      </c>
      <c r="LY16" t="str">
        <f>IF(pivot!LY22="","",pivot!LY22)</f>
        <v/>
      </c>
      <c r="LZ16" t="str">
        <f>IF(pivot!LZ22="","",pivot!LZ22)</f>
        <v/>
      </c>
      <c r="MA16" t="str">
        <f>IF(pivot!MA22="","",pivot!MA22)</f>
        <v/>
      </c>
      <c r="MB16" t="str">
        <f>IF(pivot!MB22="","",pivot!MB22)</f>
        <v/>
      </c>
      <c r="MC16" t="str">
        <f>IF(pivot!MC22="","",pivot!MC22)</f>
        <v/>
      </c>
      <c r="MD16" t="str">
        <f>IF(pivot!MD22="","",pivot!MD22)</f>
        <v/>
      </c>
      <c r="ME16" t="str">
        <f>IF(pivot!ME22="","",pivot!ME22)</f>
        <v/>
      </c>
      <c r="MF16" t="str">
        <f>IF(pivot!MF22="","",pivot!MF22)</f>
        <v/>
      </c>
      <c r="MG16" t="str">
        <f>IF(pivot!MG22="","",pivot!MG22)</f>
        <v/>
      </c>
      <c r="MH16" t="str">
        <f>IF(pivot!MH22="","",pivot!MH22)</f>
        <v/>
      </c>
      <c r="MI16" t="str">
        <f>IF(pivot!MI22="","",pivot!MI22)</f>
        <v/>
      </c>
      <c r="MJ16" t="str">
        <f>IF(pivot!MJ22="","",pivot!MJ22)</f>
        <v/>
      </c>
      <c r="MK16" t="str">
        <f>IF(pivot!MK22="","",pivot!MK22)</f>
        <v/>
      </c>
      <c r="ML16" t="str">
        <f>IF(pivot!ML22="","",pivot!ML22)</f>
        <v/>
      </c>
      <c r="MM16" t="str">
        <f>IF(pivot!MM22="","",pivot!MM22)</f>
        <v/>
      </c>
      <c r="MN16" t="str">
        <f>IF(pivot!MN22="","",pivot!MN22)</f>
        <v/>
      </c>
      <c r="MO16" t="str">
        <f>IF(pivot!MO22="","",pivot!MO22)</f>
        <v/>
      </c>
      <c r="MP16" t="str">
        <f>IF(pivot!MP22="","",pivot!MP22)</f>
        <v/>
      </c>
      <c r="MQ16" t="str">
        <f>IF(pivot!MQ22="","",pivot!MQ22)</f>
        <v/>
      </c>
      <c r="MR16" t="str">
        <f>IF(pivot!MR22="","",pivot!MR22)</f>
        <v/>
      </c>
      <c r="MS16" t="str">
        <f>IF(pivot!MS22="","",pivot!MS22)</f>
        <v/>
      </c>
      <c r="MT16" t="str">
        <f>IF(pivot!MT22="","",pivot!MT22)</f>
        <v/>
      </c>
      <c r="MU16" t="str">
        <f>IF(pivot!MU22="","",pivot!MU22)</f>
        <v/>
      </c>
      <c r="MV16" t="str">
        <f>IF(pivot!MV22="","",pivot!MV22)</f>
        <v/>
      </c>
      <c r="MW16" t="str">
        <f>IF(pivot!MW22="","",pivot!MW22)</f>
        <v/>
      </c>
      <c r="MX16" t="str">
        <f>IF(pivot!MX22="","",pivot!MX22)</f>
        <v/>
      </c>
      <c r="MY16" t="str">
        <f>IF(pivot!MY22="","",pivot!MY22)</f>
        <v/>
      </c>
      <c r="MZ16" t="str">
        <f>IF(pivot!MZ22="","",pivot!MZ22)</f>
        <v/>
      </c>
      <c r="NA16" t="str">
        <f>IF(pivot!NA22="","",pivot!NA22)</f>
        <v/>
      </c>
      <c r="NB16" t="str">
        <f>IF(pivot!NB22="","",pivot!NB22)</f>
        <v/>
      </c>
      <c r="NC16" t="str">
        <f>IF(pivot!NC22="","",pivot!NC22)</f>
        <v/>
      </c>
      <c r="ND16" t="str">
        <f>IF(pivot!ND22="","",pivot!ND22)</f>
        <v/>
      </c>
      <c r="NE16" t="str">
        <f>IF(pivot!NE22="","",pivot!NE22)</f>
        <v/>
      </c>
      <c r="NF16" t="str">
        <f>IF(pivot!NF22="","",pivot!NF22)</f>
        <v/>
      </c>
      <c r="NG16" t="str">
        <f>IF(pivot!NG22="","",pivot!NG22)</f>
        <v/>
      </c>
      <c r="NH16" t="str">
        <f>IF(pivot!NH22="","",pivot!NH22)</f>
        <v/>
      </c>
      <c r="NI16" t="str">
        <f>IF(pivot!NI22="","",pivot!NI22)</f>
        <v/>
      </c>
      <c r="NJ16" t="str">
        <f>IF(pivot!NJ22="","",pivot!NJ22)</f>
        <v/>
      </c>
      <c r="NK16" t="str">
        <f>IF(pivot!NK22="","",pivot!NK22)</f>
        <v/>
      </c>
      <c r="NL16" t="str">
        <f>IF(pivot!NL22="","",pivot!NL22)</f>
        <v/>
      </c>
      <c r="NM16" t="str">
        <f>IF(pivot!NM22="","",pivot!NM22)</f>
        <v/>
      </c>
      <c r="NN16" t="str">
        <f>IF(pivot!NN22="","",pivot!NN22)</f>
        <v/>
      </c>
      <c r="NO16" t="str">
        <f>IF(pivot!NO22="","",pivot!NO22)</f>
        <v/>
      </c>
      <c r="NP16" t="str">
        <f>IF(pivot!NP22="","",pivot!NP22)</f>
        <v/>
      </c>
      <c r="NQ16" t="str">
        <f>IF(pivot!NQ22="","",pivot!NQ22)</f>
        <v/>
      </c>
      <c r="NR16" t="str">
        <f>IF(pivot!NR22="","",pivot!NR22)</f>
        <v/>
      </c>
      <c r="NS16" t="str">
        <f>IF(pivot!NS22="","",pivot!NS22)</f>
        <v/>
      </c>
      <c r="NT16" t="str">
        <f>IF(pivot!NT22="","",pivot!NT22)</f>
        <v/>
      </c>
      <c r="NU16" t="str">
        <f>IF(pivot!NU22="","",pivot!NU22)</f>
        <v/>
      </c>
    </row>
    <row r="17" spans="1:385" x14ac:dyDescent="0.25">
      <c r="A17">
        <f>IF(pivot!A23="","",pivot!A23)</f>
        <v>4</v>
      </c>
      <c r="B17">
        <f>IF(pivot!B23="","",pivot!B23)</f>
        <v>4</v>
      </c>
      <c r="C17">
        <f>IF(pivot!C23="","",pivot!C23)</f>
        <v>2</v>
      </c>
      <c r="D17">
        <f>IF(pivot!D23="","",pivot!D23)</f>
        <v>314.31817143299997</v>
      </c>
      <c r="E17">
        <f>IF(pivot!E23="","",pivot!E23)</f>
        <v>314.31817149999995</v>
      </c>
      <c r="F17">
        <f>IF(pivot!F23="","",pivot!F23)</f>
        <v>171.8004985</v>
      </c>
      <c r="G17">
        <f>IF(pivot!G23="","",pivot!G23)</f>
        <v>1</v>
      </c>
      <c r="H17">
        <f>IF(pivot!H23="","",pivot!H23)</f>
        <v>313.02241440099999</v>
      </c>
      <c r="I17">
        <f>IF(pivot!I23="","",pivot!I23)</f>
        <v>313.02241400000003</v>
      </c>
      <c r="J17">
        <f>IF(pivot!J23="","",pivot!J23)</f>
        <v>172.511608</v>
      </c>
      <c r="K17">
        <f>IF(pivot!K23="","",pivot!K23)</f>
        <v>2</v>
      </c>
      <c r="L17">
        <f>IF(pivot!L23="","",pivot!L23)</f>
        <v>292.88839721900001</v>
      </c>
      <c r="M17">
        <f>IF(pivot!M23="","",pivot!M23)</f>
        <v>292.8883975</v>
      </c>
      <c r="N17">
        <f>IF(pivot!N23="","",pivot!N23)</f>
        <v>184.37056749999999</v>
      </c>
      <c r="O17">
        <f>IF(pivot!O23="","",pivot!O23)</f>
        <v>1</v>
      </c>
      <c r="P17">
        <f>IF(pivot!P23="","",pivot!P23)</f>
        <v>290.01487993500001</v>
      </c>
      <c r="Q17">
        <f>IF(pivot!Q23="","",pivot!Q23)</f>
        <v>290.01488000000001</v>
      </c>
      <c r="R17">
        <f>IF(pivot!R23="","",pivot!R23)</f>
        <v>186.19734299999999</v>
      </c>
      <c r="S17">
        <f>IF(pivot!S23="","",pivot!S23)</f>
        <v>1</v>
      </c>
      <c r="T17">
        <f>IF(pivot!T23="","",pivot!T23)</f>
        <v>284.94770455399998</v>
      </c>
      <c r="U17">
        <f>IF(pivot!U23="","",pivot!U23)</f>
        <v>284.94770499999998</v>
      </c>
      <c r="V17">
        <f>IF(pivot!V23="","",pivot!V23)</f>
        <v>189.50845799999999</v>
      </c>
      <c r="W17">
        <f>IF(pivot!W23="","",pivot!W23)</f>
        <v>1</v>
      </c>
      <c r="X17">
        <f>IF(pivot!X23="","",pivot!X23)</f>
        <v>283.81023506100001</v>
      </c>
      <c r="Y17">
        <f>IF(pivot!Y23="","",pivot!Y23)</f>
        <v>283.81023499999998</v>
      </c>
      <c r="Z17">
        <f>IF(pivot!Z23="","",pivot!Z23)</f>
        <v>190.26797999999999</v>
      </c>
      <c r="AA17">
        <f>IF(pivot!AA23="","",pivot!AA23)</f>
        <v>2</v>
      </c>
      <c r="AB17">
        <f>IF(pivot!AB23="","",pivot!AB23)</f>
        <v>143.72084164149999</v>
      </c>
      <c r="AC17">
        <f>IF(pivot!AC23="","",pivot!AC23)</f>
        <v>143.72084150000001</v>
      </c>
      <c r="AD17">
        <f>IF(pivot!AD23="","",pivot!AD23)</f>
        <v>375.72862950000001</v>
      </c>
      <c r="AE17">
        <f>IF(pivot!AE23="","",pivot!AE23)</f>
        <v>2</v>
      </c>
      <c r="AF17">
        <f>IF(pivot!AF23="","",pivot!AF23)</f>
        <v>292.75399498749999</v>
      </c>
      <c r="AG17">
        <f>IF(pivot!AG23="","",pivot!AG23)</f>
        <v>292.75399500000003</v>
      </c>
      <c r="AH17">
        <f>IF(pivot!AH23="","",pivot!AH23)</f>
        <v>184.4555885</v>
      </c>
      <c r="AI17">
        <f>IF(pivot!AI23="","",pivot!AI23)</f>
        <v>2</v>
      </c>
      <c r="AJ17">
        <f>IF(pivot!AJ23="","",pivot!AJ23)</f>
        <v>144.35926496050001</v>
      </c>
      <c r="AK17">
        <f>IF(pivot!AK23="","",pivot!AK23)</f>
        <v>144.35926499999999</v>
      </c>
      <c r="AL17">
        <f>IF(pivot!AL23="","",pivot!AL23)</f>
        <v>374.06793900000002</v>
      </c>
      <c r="AM17">
        <f>IF(pivot!AM23="","",pivot!AM23)</f>
        <v>2</v>
      </c>
      <c r="AN17">
        <f>IF(pivot!AN23="","",pivot!AN23)</f>
        <v>344.23911706399997</v>
      </c>
      <c r="AO17">
        <f>IF(pivot!AO23="","",pivot!AO23)</f>
        <v>344.23911699999996</v>
      </c>
      <c r="AP17">
        <f>IF(pivot!AP23="","",pivot!AP23)</f>
        <v>156.86847999999998</v>
      </c>
      <c r="AQ17">
        <f>IF(pivot!AQ23="","",pivot!AQ23)</f>
        <v>2</v>
      </c>
      <c r="AR17">
        <f>IF(pivot!AR23="","",pivot!AR23)</f>
        <v>347.62055308800001</v>
      </c>
      <c r="AS17">
        <f>IF(pivot!AS23="","",pivot!AS23)</f>
        <v>347.62055299999997</v>
      </c>
      <c r="AT17">
        <f>IF(pivot!AT23="","",pivot!AT23)</f>
        <v>155.3435015</v>
      </c>
      <c r="AU17">
        <f>IF(pivot!AU23="","",pivot!AU23)</f>
        <v>3</v>
      </c>
      <c r="AV17">
        <f>IF(pivot!AV23="","",pivot!AV23)</f>
        <v>198.53567065533332</v>
      </c>
      <c r="AW17">
        <f>IF(pivot!AW23="","",pivot!AW23)</f>
        <v>198.53567033333331</v>
      </c>
      <c r="AX17">
        <f>IF(pivot!AX23="","",pivot!AX23)</f>
        <v>271.99146500000001</v>
      </c>
      <c r="AY17">
        <f>IF(pivot!AY23="","",pivot!AY23)</f>
        <v>3</v>
      </c>
      <c r="AZ17">
        <f>IF(pivot!AZ23="","",pivot!AZ23)</f>
        <v>198.60715875699998</v>
      </c>
      <c r="BA17">
        <f>IF(pivot!BA23="","",pivot!BA23)</f>
        <v>198.60715866666666</v>
      </c>
      <c r="BB17">
        <f>IF(pivot!BB23="","",pivot!BB23)</f>
        <v>271.89385233333331</v>
      </c>
      <c r="BC17">
        <f>IF(pivot!BC23="","",pivot!BC23)</f>
        <v>3</v>
      </c>
      <c r="BD17">
        <f>IF(pivot!BD23="","",pivot!BD23)</f>
        <v>205.98970601333335</v>
      </c>
      <c r="BE17">
        <f>IF(pivot!BE23="","",pivot!BE23)</f>
        <v>205.98970599999998</v>
      </c>
      <c r="BF17">
        <f>IF(pivot!BF23="","",pivot!BF23)</f>
        <v>262.14946200000003</v>
      </c>
      <c r="BG17">
        <f>IF(pivot!BG23="","",pivot!BG23)</f>
        <v>3</v>
      </c>
      <c r="BH17">
        <f>IF(pivot!BH23="","",pivot!BH23)</f>
        <v>206.18753321633335</v>
      </c>
      <c r="BI17">
        <f>IF(pivot!BI23="","",pivot!BI23)</f>
        <v>206.18753333333333</v>
      </c>
      <c r="BJ17">
        <f>IF(pivot!BJ23="","",pivot!BJ23)</f>
        <v>261.8978386666667</v>
      </c>
      <c r="BK17">
        <f>IF(pivot!BK23="","",pivot!BK23)</f>
        <v>3</v>
      </c>
      <c r="BL17">
        <f>IF(pivot!BL23="","",pivot!BL23)</f>
        <v>163.75036470233331</v>
      </c>
      <c r="BM17">
        <f>IF(pivot!BM23="","",pivot!BM23)</f>
        <v>163.75036466666666</v>
      </c>
      <c r="BN17">
        <f>IF(pivot!BN23="","",pivot!BN23)</f>
        <v>329.77148566666665</v>
      </c>
      <c r="BO17">
        <f>IF(pivot!BO23="","",pivot!BO23)</f>
        <v>3</v>
      </c>
      <c r="BP17">
        <f>IF(pivot!BP23="","",pivot!BP23)</f>
        <v>163.69360123133333</v>
      </c>
      <c r="BQ17">
        <f>IF(pivot!BQ23="","",pivot!BQ23)</f>
        <v>163.693601</v>
      </c>
      <c r="BR17">
        <f>IF(pivot!BR23="","",pivot!BR23)</f>
        <v>329.88538700000004</v>
      </c>
      <c r="BS17">
        <f>IF(pivot!BS23="","",pivot!BS23)</f>
        <v>5</v>
      </c>
      <c r="BT17">
        <f>IF(pivot!BT23="","",pivot!BT23)</f>
        <v>100.15207116320001</v>
      </c>
      <c r="BU17">
        <f>IF(pivot!BU23="","",pivot!BU23)</f>
        <v>100.15207119999999</v>
      </c>
      <c r="BV17">
        <f>IF(pivot!BV23="","",pivot!BV23)</f>
        <v>539.1803152</v>
      </c>
      <c r="BW17">
        <f>IF(pivot!BW23="","",pivot!BW23)</f>
        <v>5</v>
      </c>
      <c r="BX17">
        <f>IF(pivot!BX23="","",pivot!BX23)</f>
        <v>100.7445604796</v>
      </c>
      <c r="BY17">
        <f>IF(pivot!BY23="","",pivot!BY23)</f>
        <v>100.7445604</v>
      </c>
      <c r="BZ17">
        <f>IF(pivot!BZ23="","",pivot!BZ23)</f>
        <v>536.01159599999994</v>
      </c>
      <c r="CA17">
        <f>IF(pivot!CA23="","",pivot!CA23)</f>
        <v>5</v>
      </c>
      <c r="CB17">
        <f>IF(pivot!CB23="","",pivot!CB23)</f>
        <v>101.2630397838</v>
      </c>
      <c r="CC17">
        <f>IF(pivot!CC23="","",pivot!CC23)</f>
        <v>101.2630398</v>
      </c>
      <c r="CD17">
        <f>IF(pivot!CD23="","",pivot!CD23)</f>
        <v>533.28158740000003</v>
      </c>
      <c r="CE17">
        <f>IF(pivot!CE23="","",pivot!CE23)</f>
        <v>5</v>
      </c>
      <c r="CF17">
        <f>IF(pivot!CF23="","",pivot!CF23)</f>
        <v>101.2997400774</v>
      </c>
      <c r="CG17">
        <f>IF(pivot!CG23="","",pivot!CG23)</f>
        <v>101.29974</v>
      </c>
      <c r="CH17">
        <f>IF(pivot!CH23="","",pivot!CH23)</f>
        <v>533.07537320000006</v>
      </c>
      <c r="CI17" t="str">
        <f>IF(pivot!CI23="","",pivot!CI23)</f>
        <v/>
      </c>
      <c r="CJ17" t="str">
        <f>IF(pivot!CJ23="","",pivot!CJ23)</f>
        <v/>
      </c>
      <c r="CK17" t="str">
        <f>IF(pivot!CK23="","",pivot!CK23)</f>
        <v/>
      </c>
      <c r="CL17" t="str">
        <f>IF(pivot!CL23="","",pivot!CL23)</f>
        <v/>
      </c>
      <c r="CM17" t="str">
        <f>IF(pivot!CM23="","",pivot!CM23)</f>
        <v/>
      </c>
      <c r="CN17" t="str">
        <f>IF(pivot!CN23="","",pivot!CN23)</f>
        <v/>
      </c>
      <c r="CO17" t="str">
        <f>IF(pivot!CO23="","",pivot!CO23)</f>
        <v/>
      </c>
      <c r="CP17" t="str">
        <f>IF(pivot!CP23="","",pivot!CP23)</f>
        <v/>
      </c>
      <c r="CQ17" t="str">
        <f>IF(pivot!CQ23="","",pivot!CQ23)</f>
        <v/>
      </c>
      <c r="CR17" t="str">
        <f>IF(pivot!CR23="","",pivot!CR23)</f>
        <v/>
      </c>
      <c r="CS17" t="str">
        <f>IF(pivot!CS23="","",pivot!CS23)</f>
        <v/>
      </c>
      <c r="CT17" t="str">
        <f>IF(pivot!CT23="","",pivot!CT23)</f>
        <v/>
      </c>
      <c r="CU17" t="str">
        <f>IF(pivot!CU23="","",pivot!CU23)</f>
        <v/>
      </c>
      <c r="CV17" t="str">
        <f>IF(pivot!CV23="","",pivot!CV23)</f>
        <v/>
      </c>
      <c r="CW17" t="str">
        <f>IF(pivot!CW23="","",pivot!CW23)</f>
        <v/>
      </c>
      <c r="CX17" t="str">
        <f>IF(pivot!CX23="","",pivot!CX23)</f>
        <v/>
      </c>
      <c r="CY17" t="str">
        <f>IF(pivot!CY23="","",pivot!CY23)</f>
        <v/>
      </c>
      <c r="CZ17" t="str">
        <f>IF(pivot!CZ23="","",pivot!CZ23)</f>
        <v/>
      </c>
      <c r="DA17" t="str">
        <f>IF(pivot!DA23="","",pivot!DA23)</f>
        <v/>
      </c>
      <c r="DB17" t="str">
        <f>IF(pivot!DB23="","",pivot!DB23)</f>
        <v/>
      </c>
      <c r="DC17" t="str">
        <f>IF(pivot!DC23="","",pivot!DC23)</f>
        <v/>
      </c>
      <c r="DD17" t="str">
        <f>IF(pivot!DD23="","",pivot!DD23)</f>
        <v/>
      </c>
      <c r="DE17" t="str">
        <f>IF(pivot!DE23="","",pivot!DE23)</f>
        <v/>
      </c>
      <c r="DF17" t="str">
        <f>IF(pivot!DF23="","",pivot!DF23)</f>
        <v/>
      </c>
      <c r="DG17" t="str">
        <f>IF(pivot!DG23="","",pivot!DG23)</f>
        <v/>
      </c>
      <c r="DH17" t="str">
        <f>IF(pivot!DH23="","",pivot!DH23)</f>
        <v/>
      </c>
      <c r="DI17" t="str">
        <f>IF(pivot!DI23="","",pivot!DI23)</f>
        <v/>
      </c>
      <c r="DJ17" t="str">
        <f>IF(pivot!DJ23="","",pivot!DJ23)</f>
        <v/>
      </c>
      <c r="DK17" t="str">
        <f>IF(pivot!DK23="","",pivot!DK23)</f>
        <v/>
      </c>
      <c r="DL17" t="str">
        <f>IF(pivot!DL23="","",pivot!DL23)</f>
        <v/>
      </c>
      <c r="DM17" t="str">
        <f>IF(pivot!DM23="","",pivot!DM23)</f>
        <v/>
      </c>
      <c r="DN17" t="str">
        <f>IF(pivot!DN23="","",pivot!DN23)</f>
        <v/>
      </c>
      <c r="DO17" t="str">
        <f>IF(pivot!DO23="","",pivot!DO23)</f>
        <v/>
      </c>
      <c r="DP17" t="str">
        <f>IF(pivot!DP23="","",pivot!DP23)</f>
        <v/>
      </c>
      <c r="DQ17" t="str">
        <f>IF(pivot!DQ23="","",pivot!DQ23)</f>
        <v/>
      </c>
      <c r="DR17" t="str">
        <f>IF(pivot!DR23="","",pivot!DR23)</f>
        <v/>
      </c>
      <c r="DS17" t="str">
        <f>IF(pivot!DS23="","",pivot!DS23)</f>
        <v/>
      </c>
      <c r="DT17" t="str">
        <f>IF(pivot!DT23="","",pivot!DT23)</f>
        <v/>
      </c>
      <c r="DU17" t="str">
        <f>IF(pivot!DU23="","",pivot!DU23)</f>
        <v/>
      </c>
      <c r="DV17" t="str">
        <f>IF(pivot!DV23="","",pivot!DV23)</f>
        <v/>
      </c>
      <c r="DW17" t="str">
        <f>IF(pivot!DW23="","",pivot!DW23)</f>
        <v/>
      </c>
      <c r="DX17" t="str">
        <f>IF(pivot!DX23="","",pivot!DX23)</f>
        <v/>
      </c>
      <c r="DY17" t="str">
        <f>IF(pivot!DY23="","",pivot!DY23)</f>
        <v/>
      </c>
      <c r="DZ17" t="str">
        <f>IF(pivot!DZ23="","",pivot!DZ23)</f>
        <v/>
      </c>
      <c r="EA17" t="str">
        <f>IF(pivot!EA23="","",pivot!EA23)</f>
        <v/>
      </c>
      <c r="EB17" t="str">
        <f>IF(pivot!EB23="","",pivot!EB23)</f>
        <v/>
      </c>
      <c r="EC17" t="str">
        <f>IF(pivot!EC23="","",pivot!EC23)</f>
        <v/>
      </c>
      <c r="ED17" t="str">
        <f>IF(pivot!ED23="","",pivot!ED23)</f>
        <v/>
      </c>
      <c r="EE17" t="str">
        <f>IF(pivot!EE23="","",pivot!EE23)</f>
        <v/>
      </c>
      <c r="EF17" t="str">
        <f>IF(pivot!EF23="","",pivot!EF23)</f>
        <v/>
      </c>
      <c r="EG17" t="str">
        <f>IF(pivot!EG23="","",pivot!EG23)</f>
        <v/>
      </c>
      <c r="EH17" t="str">
        <f>IF(pivot!EH23="","",pivot!EH23)</f>
        <v/>
      </c>
      <c r="EI17" t="str">
        <f>IF(pivot!EI23="","",pivot!EI23)</f>
        <v/>
      </c>
      <c r="EJ17" t="str">
        <f>IF(pivot!EJ23="","",pivot!EJ23)</f>
        <v/>
      </c>
      <c r="EK17" t="str">
        <f>IF(pivot!EK23="","",pivot!EK23)</f>
        <v/>
      </c>
      <c r="EL17" t="str">
        <f>IF(pivot!EL23="","",pivot!EL23)</f>
        <v/>
      </c>
      <c r="EM17" t="str">
        <f>IF(pivot!EM23="","",pivot!EM23)</f>
        <v/>
      </c>
      <c r="EN17" t="str">
        <f>IF(pivot!EN23="","",pivot!EN23)</f>
        <v/>
      </c>
      <c r="EO17" t="str">
        <f>IF(pivot!EO23="","",pivot!EO23)</f>
        <v/>
      </c>
      <c r="EP17" t="str">
        <f>IF(pivot!EP23="","",pivot!EP23)</f>
        <v/>
      </c>
      <c r="EQ17" t="str">
        <f>IF(pivot!EQ23="","",pivot!EQ23)</f>
        <v/>
      </c>
      <c r="ER17" t="str">
        <f>IF(pivot!ER23="","",pivot!ER23)</f>
        <v/>
      </c>
      <c r="ES17" t="str">
        <f>IF(pivot!ES23="","",pivot!ES23)</f>
        <v/>
      </c>
      <c r="ET17" t="str">
        <f>IF(pivot!ET23="","",pivot!ET23)</f>
        <v/>
      </c>
      <c r="EU17" t="str">
        <f>IF(pivot!EU23="","",pivot!EU23)</f>
        <v/>
      </c>
      <c r="EV17" t="str">
        <f>IF(pivot!EV23="","",pivot!EV23)</f>
        <v/>
      </c>
      <c r="EW17" t="str">
        <f>IF(pivot!EW23="","",pivot!EW23)</f>
        <v/>
      </c>
      <c r="EX17" t="str">
        <f>IF(pivot!EX23="","",pivot!EX23)</f>
        <v/>
      </c>
      <c r="EY17" t="str">
        <f>IF(pivot!EY23="","",pivot!EY23)</f>
        <v/>
      </c>
      <c r="EZ17" t="str">
        <f>IF(pivot!EZ23="","",pivot!EZ23)</f>
        <v/>
      </c>
      <c r="FA17" t="str">
        <f>IF(pivot!FA23="","",pivot!FA23)</f>
        <v/>
      </c>
      <c r="FB17" t="str">
        <f>IF(pivot!FB23="","",pivot!FB23)</f>
        <v/>
      </c>
      <c r="FC17" t="str">
        <f>IF(pivot!FC23="","",pivot!FC23)</f>
        <v/>
      </c>
      <c r="FD17" t="str">
        <f>IF(pivot!FD23="","",pivot!FD23)</f>
        <v/>
      </c>
      <c r="FE17" t="str">
        <f>IF(pivot!FE23="","",pivot!FE23)</f>
        <v/>
      </c>
      <c r="FF17" t="str">
        <f>IF(pivot!FF23="","",pivot!FF23)</f>
        <v/>
      </c>
      <c r="FG17" t="str">
        <f>IF(pivot!FG23="","",pivot!FG23)</f>
        <v/>
      </c>
      <c r="FH17" t="str">
        <f>IF(pivot!FH23="","",pivot!FH23)</f>
        <v/>
      </c>
      <c r="FI17" t="str">
        <f>IF(pivot!FI23="","",pivot!FI23)</f>
        <v/>
      </c>
      <c r="FJ17" t="str">
        <f>IF(pivot!FJ23="","",pivot!FJ23)</f>
        <v/>
      </c>
      <c r="FK17" t="str">
        <f>IF(pivot!FK23="","",pivot!FK23)</f>
        <v/>
      </c>
      <c r="FL17" t="str">
        <f>IF(pivot!FL23="","",pivot!FL23)</f>
        <v/>
      </c>
      <c r="FM17" t="str">
        <f>IF(pivot!FM23="","",pivot!FM23)</f>
        <v/>
      </c>
      <c r="FN17" t="str">
        <f>IF(pivot!FN23="","",pivot!FN23)</f>
        <v/>
      </c>
      <c r="FO17" t="str">
        <f>IF(pivot!FO23="","",pivot!FO23)</f>
        <v/>
      </c>
      <c r="FP17" t="str">
        <f>IF(pivot!FP23="","",pivot!FP23)</f>
        <v/>
      </c>
      <c r="FQ17" t="str">
        <f>IF(pivot!FQ23="","",pivot!FQ23)</f>
        <v/>
      </c>
      <c r="FR17" t="str">
        <f>IF(pivot!FR23="","",pivot!FR23)</f>
        <v/>
      </c>
      <c r="FS17" t="str">
        <f>IF(pivot!FS23="","",pivot!FS23)</f>
        <v/>
      </c>
      <c r="FT17" t="str">
        <f>IF(pivot!FT23="","",pivot!FT23)</f>
        <v/>
      </c>
      <c r="FU17" t="str">
        <f>IF(pivot!FU23="","",pivot!FU23)</f>
        <v/>
      </c>
      <c r="FV17" t="str">
        <f>IF(pivot!FV23="","",pivot!FV23)</f>
        <v/>
      </c>
      <c r="FW17" t="str">
        <f>IF(pivot!FW23="","",pivot!FW23)</f>
        <v/>
      </c>
      <c r="FX17" t="str">
        <f>IF(pivot!FX23="","",pivot!FX23)</f>
        <v/>
      </c>
      <c r="FY17" t="str">
        <f>IF(pivot!FY23="","",pivot!FY23)</f>
        <v/>
      </c>
      <c r="FZ17" t="str">
        <f>IF(pivot!FZ23="","",pivot!FZ23)</f>
        <v/>
      </c>
      <c r="GA17" t="str">
        <f>IF(pivot!GA23="","",pivot!GA23)</f>
        <v/>
      </c>
      <c r="GB17" t="str">
        <f>IF(pivot!GB23="","",pivot!GB23)</f>
        <v/>
      </c>
      <c r="GC17" t="str">
        <f>IF(pivot!GC23="","",pivot!GC23)</f>
        <v/>
      </c>
      <c r="GD17" t="str">
        <f>IF(pivot!GD23="","",pivot!GD23)</f>
        <v/>
      </c>
      <c r="GE17" t="str">
        <f>IF(pivot!GE23="","",pivot!GE23)</f>
        <v/>
      </c>
      <c r="GF17" t="str">
        <f>IF(pivot!GF23="","",pivot!GF23)</f>
        <v/>
      </c>
      <c r="GG17" t="str">
        <f>IF(pivot!GG23="","",pivot!GG23)</f>
        <v/>
      </c>
      <c r="GH17" t="str">
        <f>IF(pivot!GH23="","",pivot!GH23)</f>
        <v/>
      </c>
      <c r="GI17" t="str">
        <f>IF(pivot!GI23="","",pivot!GI23)</f>
        <v/>
      </c>
      <c r="GJ17" t="str">
        <f>IF(pivot!GJ23="","",pivot!GJ23)</f>
        <v/>
      </c>
      <c r="GK17" t="str">
        <f>IF(pivot!GK23="","",pivot!GK23)</f>
        <v/>
      </c>
      <c r="GL17" t="str">
        <f>IF(pivot!GL23="","",pivot!GL23)</f>
        <v/>
      </c>
      <c r="GM17" t="str">
        <f>IF(pivot!GM23="","",pivot!GM23)</f>
        <v/>
      </c>
      <c r="GN17" t="str">
        <f>IF(pivot!GN23="","",pivot!GN23)</f>
        <v/>
      </c>
      <c r="GO17" t="str">
        <f>IF(pivot!GO23="","",pivot!GO23)</f>
        <v/>
      </c>
      <c r="GP17" t="str">
        <f>IF(pivot!GP23="","",pivot!GP23)</f>
        <v/>
      </c>
      <c r="GQ17" t="str">
        <f>IF(pivot!GQ23="","",pivot!GQ23)</f>
        <v/>
      </c>
      <c r="GR17" t="str">
        <f>IF(pivot!GR23="","",pivot!GR23)</f>
        <v/>
      </c>
      <c r="GS17" t="str">
        <f>IF(pivot!GS23="","",pivot!GS23)</f>
        <v/>
      </c>
      <c r="GT17" t="str">
        <f>IF(pivot!GT23="","",pivot!GT23)</f>
        <v/>
      </c>
      <c r="GU17" t="str">
        <f>IF(pivot!GU23="","",pivot!GU23)</f>
        <v/>
      </c>
      <c r="GV17" t="str">
        <f>IF(pivot!GV23="","",pivot!GV23)</f>
        <v/>
      </c>
      <c r="GW17" t="str">
        <f>IF(pivot!GW23="","",pivot!GW23)</f>
        <v/>
      </c>
      <c r="GX17" t="str">
        <f>IF(pivot!GX23="","",pivot!GX23)</f>
        <v/>
      </c>
      <c r="GY17" t="str">
        <f>IF(pivot!GY23="","",pivot!GY23)</f>
        <v/>
      </c>
      <c r="GZ17" t="str">
        <f>IF(pivot!GZ23="","",pivot!GZ23)</f>
        <v/>
      </c>
      <c r="HA17" t="str">
        <f>IF(pivot!HA23="","",pivot!HA23)</f>
        <v/>
      </c>
      <c r="HB17" t="str">
        <f>IF(pivot!HB23="","",pivot!HB23)</f>
        <v/>
      </c>
      <c r="HC17" t="str">
        <f>IF(pivot!HC23="","",pivot!HC23)</f>
        <v/>
      </c>
      <c r="HD17" t="str">
        <f>IF(pivot!HD23="","",pivot!HD23)</f>
        <v/>
      </c>
      <c r="HE17" t="str">
        <f>IF(pivot!HE23="","",pivot!HE23)</f>
        <v/>
      </c>
      <c r="HF17" t="str">
        <f>IF(pivot!HF23="","",pivot!HF23)</f>
        <v/>
      </c>
      <c r="HG17" t="str">
        <f>IF(pivot!HG23="","",pivot!HG23)</f>
        <v/>
      </c>
      <c r="HH17" t="str">
        <f>IF(pivot!HH23="","",pivot!HH23)</f>
        <v/>
      </c>
      <c r="HI17" t="str">
        <f>IF(pivot!HI23="","",pivot!HI23)</f>
        <v/>
      </c>
      <c r="HJ17" t="str">
        <f>IF(pivot!HJ23="","",pivot!HJ23)</f>
        <v/>
      </c>
      <c r="HK17" t="str">
        <f>IF(pivot!HK23="","",pivot!HK23)</f>
        <v/>
      </c>
      <c r="HL17" t="str">
        <f>IF(pivot!HL23="","",pivot!HL23)</f>
        <v/>
      </c>
      <c r="HM17" t="str">
        <f>IF(pivot!HM23="","",pivot!HM23)</f>
        <v/>
      </c>
      <c r="HN17" t="str">
        <f>IF(pivot!HN23="","",pivot!HN23)</f>
        <v/>
      </c>
      <c r="HO17" t="str">
        <f>IF(pivot!HO23="","",pivot!HO23)</f>
        <v/>
      </c>
      <c r="HP17" t="str">
        <f>IF(pivot!HP23="","",pivot!HP23)</f>
        <v/>
      </c>
      <c r="HQ17" t="str">
        <f>IF(pivot!HQ23="","",pivot!HQ23)</f>
        <v/>
      </c>
      <c r="HR17" t="str">
        <f>IF(pivot!HR23="","",pivot!HR23)</f>
        <v/>
      </c>
      <c r="HS17" t="str">
        <f>IF(pivot!HS23="","",pivot!HS23)</f>
        <v/>
      </c>
      <c r="HT17" t="str">
        <f>IF(pivot!HT23="","",pivot!HT23)</f>
        <v/>
      </c>
      <c r="HU17" t="str">
        <f>IF(pivot!HU23="","",pivot!HU23)</f>
        <v/>
      </c>
      <c r="HV17" t="str">
        <f>IF(pivot!HV23="","",pivot!HV23)</f>
        <v/>
      </c>
      <c r="HW17" t="str">
        <f>IF(pivot!HW23="","",pivot!HW23)</f>
        <v/>
      </c>
      <c r="HX17" t="str">
        <f>IF(pivot!HX23="","",pivot!HX23)</f>
        <v/>
      </c>
      <c r="HY17" t="str">
        <f>IF(pivot!HY23="","",pivot!HY23)</f>
        <v/>
      </c>
      <c r="HZ17" t="str">
        <f>IF(pivot!HZ23="","",pivot!HZ23)</f>
        <v/>
      </c>
      <c r="IA17" t="str">
        <f>IF(pivot!IA23="","",pivot!IA23)</f>
        <v/>
      </c>
      <c r="IB17" t="str">
        <f>IF(pivot!IB23="","",pivot!IB23)</f>
        <v/>
      </c>
      <c r="IC17" t="str">
        <f>IF(pivot!IC23="","",pivot!IC23)</f>
        <v/>
      </c>
      <c r="ID17" t="str">
        <f>IF(pivot!ID23="","",pivot!ID23)</f>
        <v/>
      </c>
      <c r="IE17" t="str">
        <f>IF(pivot!IE23="","",pivot!IE23)</f>
        <v/>
      </c>
      <c r="IF17" t="str">
        <f>IF(pivot!IF23="","",pivot!IF23)</f>
        <v/>
      </c>
      <c r="IG17" t="str">
        <f>IF(pivot!IG23="","",pivot!IG23)</f>
        <v/>
      </c>
      <c r="IH17" t="str">
        <f>IF(pivot!IH23="","",pivot!IH23)</f>
        <v/>
      </c>
      <c r="II17" t="str">
        <f>IF(pivot!II23="","",pivot!II23)</f>
        <v/>
      </c>
      <c r="IJ17" t="str">
        <f>IF(pivot!IJ23="","",pivot!IJ23)</f>
        <v/>
      </c>
      <c r="IK17" t="str">
        <f>IF(pivot!IK23="","",pivot!IK23)</f>
        <v/>
      </c>
      <c r="IL17" t="str">
        <f>IF(pivot!IL23="","",pivot!IL23)</f>
        <v/>
      </c>
      <c r="IM17" t="str">
        <f>IF(pivot!IM23="","",pivot!IM23)</f>
        <v/>
      </c>
      <c r="IN17" t="str">
        <f>IF(pivot!IN23="","",pivot!IN23)</f>
        <v/>
      </c>
      <c r="IO17" t="str">
        <f>IF(pivot!IO23="","",pivot!IO23)</f>
        <v/>
      </c>
      <c r="IP17" t="str">
        <f>IF(pivot!IP23="","",pivot!IP23)</f>
        <v/>
      </c>
      <c r="IQ17" t="str">
        <f>IF(pivot!IQ23="","",pivot!IQ23)</f>
        <v/>
      </c>
      <c r="IR17" t="str">
        <f>IF(pivot!IR23="","",pivot!IR23)</f>
        <v/>
      </c>
      <c r="IS17" t="str">
        <f>IF(pivot!IS23="","",pivot!IS23)</f>
        <v/>
      </c>
      <c r="IT17" t="str">
        <f>IF(pivot!IT23="","",pivot!IT23)</f>
        <v/>
      </c>
      <c r="IU17" t="str">
        <f>IF(pivot!IU23="","",pivot!IU23)</f>
        <v/>
      </c>
      <c r="IV17" t="str">
        <f>IF(pivot!IV23="","",pivot!IV23)</f>
        <v/>
      </c>
      <c r="IW17" t="str">
        <f>IF(pivot!IW23="","",pivot!IW23)</f>
        <v/>
      </c>
      <c r="IX17" t="str">
        <f>IF(pivot!IX23="","",pivot!IX23)</f>
        <v/>
      </c>
      <c r="IY17" t="str">
        <f>IF(pivot!IY23="","",pivot!IY23)</f>
        <v/>
      </c>
      <c r="IZ17" t="str">
        <f>IF(pivot!IZ23="","",pivot!IZ23)</f>
        <v/>
      </c>
      <c r="JA17" t="str">
        <f>IF(pivot!JA23="","",pivot!JA23)</f>
        <v/>
      </c>
      <c r="JB17" t="str">
        <f>IF(pivot!JB23="","",pivot!JB23)</f>
        <v/>
      </c>
      <c r="JC17" t="str">
        <f>IF(pivot!JC23="","",pivot!JC23)</f>
        <v/>
      </c>
      <c r="JD17" t="str">
        <f>IF(pivot!JD23="","",pivot!JD23)</f>
        <v/>
      </c>
      <c r="JE17" t="str">
        <f>IF(pivot!JE23="","",pivot!JE23)</f>
        <v/>
      </c>
      <c r="JF17" t="str">
        <f>IF(pivot!JF23="","",pivot!JF23)</f>
        <v/>
      </c>
      <c r="JG17" t="str">
        <f>IF(pivot!JG23="","",pivot!JG23)</f>
        <v/>
      </c>
      <c r="JH17" t="str">
        <f>IF(pivot!JH23="","",pivot!JH23)</f>
        <v/>
      </c>
      <c r="JI17" t="str">
        <f>IF(pivot!JI23="","",pivot!JI23)</f>
        <v/>
      </c>
      <c r="JJ17" t="str">
        <f>IF(pivot!JJ23="","",pivot!JJ23)</f>
        <v/>
      </c>
      <c r="JK17" t="str">
        <f>IF(pivot!JK23="","",pivot!JK23)</f>
        <v/>
      </c>
      <c r="JL17" t="str">
        <f>IF(pivot!JL23="","",pivot!JL23)</f>
        <v/>
      </c>
      <c r="JM17" t="str">
        <f>IF(pivot!JM23="","",pivot!JM23)</f>
        <v/>
      </c>
      <c r="JN17" t="str">
        <f>IF(pivot!JN23="","",pivot!JN23)</f>
        <v/>
      </c>
      <c r="JO17" t="str">
        <f>IF(pivot!JO23="","",pivot!JO23)</f>
        <v/>
      </c>
      <c r="JP17" t="str">
        <f>IF(pivot!JP23="","",pivot!JP23)</f>
        <v/>
      </c>
      <c r="JQ17" t="str">
        <f>IF(pivot!JQ23="","",pivot!JQ23)</f>
        <v/>
      </c>
      <c r="JR17" t="str">
        <f>IF(pivot!JR23="","",pivot!JR23)</f>
        <v/>
      </c>
      <c r="JS17" t="str">
        <f>IF(pivot!JS23="","",pivot!JS23)</f>
        <v/>
      </c>
      <c r="JT17" t="str">
        <f>IF(pivot!JT23="","",pivot!JT23)</f>
        <v/>
      </c>
      <c r="JU17" t="str">
        <f>IF(pivot!JU23="","",pivot!JU23)</f>
        <v/>
      </c>
      <c r="JV17" t="str">
        <f>IF(pivot!JV23="","",pivot!JV23)</f>
        <v/>
      </c>
      <c r="JW17" t="str">
        <f>IF(pivot!JW23="","",pivot!JW23)</f>
        <v/>
      </c>
      <c r="JX17" t="str">
        <f>IF(pivot!JX23="","",pivot!JX23)</f>
        <v/>
      </c>
      <c r="JY17" t="str">
        <f>IF(pivot!JY23="","",pivot!JY23)</f>
        <v/>
      </c>
      <c r="JZ17" t="str">
        <f>IF(pivot!JZ23="","",pivot!JZ23)</f>
        <v/>
      </c>
      <c r="KA17" t="str">
        <f>IF(pivot!KA23="","",pivot!KA23)</f>
        <v/>
      </c>
      <c r="KB17" t="str">
        <f>IF(pivot!KB23="","",pivot!KB23)</f>
        <v/>
      </c>
      <c r="KC17" t="str">
        <f>IF(pivot!KC23="","",pivot!KC23)</f>
        <v/>
      </c>
      <c r="KD17" t="str">
        <f>IF(pivot!KD23="","",pivot!KD23)</f>
        <v/>
      </c>
      <c r="KE17" t="str">
        <f>IF(pivot!KE23="","",pivot!KE23)</f>
        <v/>
      </c>
      <c r="KF17" t="str">
        <f>IF(pivot!KF23="","",pivot!KF23)</f>
        <v/>
      </c>
      <c r="KG17" t="str">
        <f>IF(pivot!KG23="","",pivot!KG23)</f>
        <v/>
      </c>
      <c r="KH17" t="str">
        <f>IF(pivot!KH23="","",pivot!KH23)</f>
        <v/>
      </c>
      <c r="KI17" t="str">
        <f>IF(pivot!KI23="","",pivot!KI23)</f>
        <v/>
      </c>
      <c r="KJ17" t="str">
        <f>IF(pivot!KJ23="","",pivot!KJ23)</f>
        <v/>
      </c>
      <c r="KK17" t="str">
        <f>IF(pivot!KK23="","",pivot!KK23)</f>
        <v/>
      </c>
      <c r="KL17" t="str">
        <f>IF(pivot!KL23="","",pivot!KL23)</f>
        <v/>
      </c>
      <c r="KM17" t="str">
        <f>IF(pivot!KM23="","",pivot!KM23)</f>
        <v/>
      </c>
      <c r="KN17" t="str">
        <f>IF(pivot!KN23="","",pivot!KN23)</f>
        <v/>
      </c>
      <c r="KO17" t="str">
        <f>IF(pivot!KO23="","",pivot!KO23)</f>
        <v/>
      </c>
      <c r="KP17" t="str">
        <f>IF(pivot!KP23="","",pivot!KP23)</f>
        <v/>
      </c>
      <c r="KQ17" t="str">
        <f>IF(pivot!KQ23="","",pivot!KQ23)</f>
        <v/>
      </c>
      <c r="KR17" t="str">
        <f>IF(pivot!KR23="","",pivot!KR23)</f>
        <v/>
      </c>
      <c r="KS17" t="str">
        <f>IF(pivot!KS23="","",pivot!KS23)</f>
        <v/>
      </c>
      <c r="KT17" t="str">
        <f>IF(pivot!KT23="","",pivot!KT23)</f>
        <v/>
      </c>
      <c r="KU17" t="str">
        <f>IF(pivot!KU23="","",pivot!KU23)</f>
        <v/>
      </c>
      <c r="KV17" t="str">
        <f>IF(pivot!KV23="","",pivot!KV23)</f>
        <v/>
      </c>
      <c r="KW17" t="str">
        <f>IF(pivot!KW23="","",pivot!KW23)</f>
        <v/>
      </c>
      <c r="KX17" t="str">
        <f>IF(pivot!KX23="","",pivot!KX23)</f>
        <v/>
      </c>
      <c r="KY17" t="str">
        <f>IF(pivot!KY23="","",pivot!KY23)</f>
        <v/>
      </c>
      <c r="KZ17" t="str">
        <f>IF(pivot!KZ23="","",pivot!KZ23)</f>
        <v/>
      </c>
      <c r="LA17" t="str">
        <f>IF(pivot!LA23="","",pivot!LA23)</f>
        <v/>
      </c>
      <c r="LB17" t="str">
        <f>IF(pivot!LB23="","",pivot!LB23)</f>
        <v/>
      </c>
      <c r="LC17" t="str">
        <f>IF(pivot!LC23="","",pivot!LC23)</f>
        <v/>
      </c>
      <c r="LD17" t="str">
        <f>IF(pivot!LD23="","",pivot!LD23)</f>
        <v/>
      </c>
      <c r="LE17" t="str">
        <f>IF(pivot!LE23="","",pivot!LE23)</f>
        <v/>
      </c>
      <c r="LF17" t="str">
        <f>IF(pivot!LF23="","",pivot!LF23)</f>
        <v/>
      </c>
      <c r="LG17" t="str">
        <f>IF(pivot!LG23="","",pivot!LG23)</f>
        <v/>
      </c>
      <c r="LH17" t="str">
        <f>IF(pivot!LH23="","",pivot!LH23)</f>
        <v/>
      </c>
      <c r="LI17" t="str">
        <f>IF(pivot!LI23="","",pivot!LI23)</f>
        <v/>
      </c>
      <c r="LJ17" t="str">
        <f>IF(pivot!LJ23="","",pivot!LJ23)</f>
        <v/>
      </c>
      <c r="LK17" t="str">
        <f>IF(pivot!LK23="","",pivot!LK23)</f>
        <v/>
      </c>
      <c r="LL17" t="str">
        <f>IF(pivot!LL23="","",pivot!LL23)</f>
        <v/>
      </c>
      <c r="LM17" t="str">
        <f>IF(pivot!LM23="","",pivot!LM23)</f>
        <v/>
      </c>
      <c r="LN17" t="str">
        <f>IF(pivot!LN23="","",pivot!LN23)</f>
        <v/>
      </c>
      <c r="LO17" t="str">
        <f>IF(pivot!LO23="","",pivot!LO23)</f>
        <v/>
      </c>
      <c r="LP17" t="str">
        <f>IF(pivot!LP23="","",pivot!LP23)</f>
        <v/>
      </c>
      <c r="LQ17" t="str">
        <f>IF(pivot!LQ23="","",pivot!LQ23)</f>
        <v/>
      </c>
      <c r="LR17" t="str">
        <f>IF(pivot!LR23="","",pivot!LR23)</f>
        <v/>
      </c>
      <c r="LS17" t="str">
        <f>IF(pivot!LS23="","",pivot!LS23)</f>
        <v/>
      </c>
      <c r="LT17" t="str">
        <f>IF(pivot!LT23="","",pivot!LT23)</f>
        <v/>
      </c>
      <c r="LU17" t="str">
        <f>IF(pivot!LU23="","",pivot!LU23)</f>
        <v/>
      </c>
      <c r="LV17" t="str">
        <f>IF(pivot!LV23="","",pivot!LV23)</f>
        <v/>
      </c>
      <c r="LW17" t="str">
        <f>IF(pivot!LW23="","",pivot!LW23)</f>
        <v/>
      </c>
      <c r="LX17" t="str">
        <f>IF(pivot!LX23="","",pivot!LX23)</f>
        <v/>
      </c>
      <c r="LY17" t="str">
        <f>IF(pivot!LY23="","",pivot!LY23)</f>
        <v/>
      </c>
      <c r="LZ17" t="str">
        <f>IF(pivot!LZ23="","",pivot!LZ23)</f>
        <v/>
      </c>
      <c r="MA17" t="str">
        <f>IF(pivot!MA23="","",pivot!MA23)</f>
        <v/>
      </c>
      <c r="MB17" t="str">
        <f>IF(pivot!MB23="","",pivot!MB23)</f>
        <v/>
      </c>
      <c r="MC17" t="str">
        <f>IF(pivot!MC23="","",pivot!MC23)</f>
        <v/>
      </c>
      <c r="MD17" t="str">
        <f>IF(pivot!MD23="","",pivot!MD23)</f>
        <v/>
      </c>
      <c r="ME17" t="str">
        <f>IF(pivot!ME23="","",pivot!ME23)</f>
        <v/>
      </c>
      <c r="MF17" t="str">
        <f>IF(pivot!MF23="","",pivot!MF23)</f>
        <v/>
      </c>
      <c r="MG17" t="str">
        <f>IF(pivot!MG23="","",pivot!MG23)</f>
        <v/>
      </c>
      <c r="MH17" t="str">
        <f>IF(pivot!MH23="","",pivot!MH23)</f>
        <v/>
      </c>
      <c r="MI17" t="str">
        <f>IF(pivot!MI23="","",pivot!MI23)</f>
        <v/>
      </c>
      <c r="MJ17" t="str">
        <f>IF(pivot!MJ23="","",pivot!MJ23)</f>
        <v/>
      </c>
      <c r="MK17" t="str">
        <f>IF(pivot!MK23="","",pivot!MK23)</f>
        <v/>
      </c>
      <c r="ML17" t="str">
        <f>IF(pivot!ML23="","",pivot!ML23)</f>
        <v/>
      </c>
      <c r="MM17" t="str">
        <f>IF(pivot!MM23="","",pivot!MM23)</f>
        <v/>
      </c>
      <c r="MN17" t="str">
        <f>IF(pivot!MN23="","",pivot!MN23)</f>
        <v/>
      </c>
      <c r="MO17" t="str">
        <f>IF(pivot!MO23="","",pivot!MO23)</f>
        <v/>
      </c>
      <c r="MP17" t="str">
        <f>IF(pivot!MP23="","",pivot!MP23)</f>
        <v/>
      </c>
      <c r="MQ17" t="str">
        <f>IF(pivot!MQ23="","",pivot!MQ23)</f>
        <v/>
      </c>
      <c r="MR17" t="str">
        <f>IF(pivot!MR23="","",pivot!MR23)</f>
        <v/>
      </c>
      <c r="MS17" t="str">
        <f>IF(pivot!MS23="","",pivot!MS23)</f>
        <v/>
      </c>
      <c r="MT17" t="str">
        <f>IF(pivot!MT23="","",pivot!MT23)</f>
        <v/>
      </c>
      <c r="MU17" t="str">
        <f>IF(pivot!MU23="","",pivot!MU23)</f>
        <v/>
      </c>
      <c r="MV17" t="str">
        <f>IF(pivot!MV23="","",pivot!MV23)</f>
        <v/>
      </c>
      <c r="MW17" t="str">
        <f>IF(pivot!MW23="","",pivot!MW23)</f>
        <v/>
      </c>
      <c r="MX17" t="str">
        <f>IF(pivot!MX23="","",pivot!MX23)</f>
        <v/>
      </c>
      <c r="MY17" t="str">
        <f>IF(pivot!MY23="","",pivot!MY23)</f>
        <v/>
      </c>
      <c r="MZ17" t="str">
        <f>IF(pivot!MZ23="","",pivot!MZ23)</f>
        <v/>
      </c>
      <c r="NA17" t="str">
        <f>IF(pivot!NA23="","",pivot!NA23)</f>
        <v/>
      </c>
      <c r="NB17" t="str">
        <f>IF(pivot!NB23="","",pivot!NB23)</f>
        <v/>
      </c>
      <c r="NC17" t="str">
        <f>IF(pivot!NC23="","",pivot!NC23)</f>
        <v/>
      </c>
      <c r="ND17" t="str">
        <f>IF(pivot!ND23="","",pivot!ND23)</f>
        <v/>
      </c>
      <c r="NE17" t="str">
        <f>IF(pivot!NE23="","",pivot!NE23)</f>
        <v/>
      </c>
      <c r="NF17" t="str">
        <f>IF(pivot!NF23="","",pivot!NF23)</f>
        <v/>
      </c>
      <c r="NG17" t="str">
        <f>IF(pivot!NG23="","",pivot!NG23)</f>
        <v/>
      </c>
      <c r="NH17" t="str">
        <f>IF(pivot!NH23="","",pivot!NH23)</f>
        <v/>
      </c>
      <c r="NI17" t="str">
        <f>IF(pivot!NI23="","",pivot!NI23)</f>
        <v/>
      </c>
      <c r="NJ17" t="str">
        <f>IF(pivot!NJ23="","",pivot!NJ23)</f>
        <v/>
      </c>
      <c r="NK17" t="str">
        <f>IF(pivot!NK23="","",pivot!NK23)</f>
        <v/>
      </c>
      <c r="NL17" t="str">
        <f>IF(pivot!NL23="","",pivot!NL23)</f>
        <v/>
      </c>
      <c r="NM17" t="str">
        <f>IF(pivot!NM23="","",pivot!NM23)</f>
        <v/>
      </c>
      <c r="NN17" t="str">
        <f>IF(pivot!NN23="","",pivot!NN23)</f>
        <v/>
      </c>
      <c r="NO17" t="str">
        <f>IF(pivot!NO23="","",pivot!NO23)</f>
        <v/>
      </c>
      <c r="NP17" t="str">
        <f>IF(pivot!NP23="","",pivot!NP23)</f>
        <v/>
      </c>
      <c r="NQ17" t="str">
        <f>IF(pivot!NQ23="","",pivot!NQ23)</f>
        <v/>
      </c>
      <c r="NR17" t="str">
        <f>IF(pivot!NR23="","",pivot!NR23)</f>
        <v/>
      </c>
      <c r="NS17" t="str">
        <f>IF(pivot!NS23="","",pivot!NS23)</f>
        <v/>
      </c>
      <c r="NT17" t="str">
        <f>IF(pivot!NT23="","",pivot!NT23)</f>
        <v/>
      </c>
      <c r="NU17" t="str">
        <f>IF(pivot!NU23="","",pivot!NU23)</f>
        <v/>
      </c>
    </row>
    <row r="18" spans="1:385" x14ac:dyDescent="0.25">
      <c r="A18">
        <f>IF(pivot!A24="","",pivot!A24)</f>
        <v>5</v>
      </c>
      <c r="B18">
        <f>IF(pivot!B24="","",pivot!B24)</f>
        <v>5</v>
      </c>
      <c r="C18">
        <f>IF(pivot!C24="","",pivot!C24)</f>
        <v>2</v>
      </c>
      <c r="D18">
        <f>IF(pivot!D24="","",pivot!D24)</f>
        <v>255.678104236</v>
      </c>
      <c r="E18">
        <f>IF(pivot!E24="","",pivot!E24)</f>
        <v>255.67810400000002</v>
      </c>
      <c r="F18">
        <f>IF(pivot!F24="","",pivot!F24)</f>
        <v>211.2031125</v>
      </c>
      <c r="G18">
        <f>IF(pivot!G24="","",pivot!G24)</f>
        <v>1</v>
      </c>
      <c r="H18">
        <f>IF(pivot!H24="","",pivot!H24)</f>
        <v>255.16569040300001</v>
      </c>
      <c r="I18">
        <f>IF(pivot!I24="","",pivot!I24)</f>
        <v>255.16569000000001</v>
      </c>
      <c r="J18">
        <f>IF(pivot!J24="","",pivot!J24)</f>
        <v>211.62719799999999</v>
      </c>
      <c r="K18">
        <f>IF(pivot!K24="","",pivot!K24)</f>
        <v>2</v>
      </c>
      <c r="L18">
        <f>IF(pivot!L24="","",pivot!L24)</f>
        <v>233.4149289305</v>
      </c>
      <c r="M18">
        <f>IF(pivot!M24="","",pivot!M24)</f>
        <v>233.414929</v>
      </c>
      <c r="N18">
        <f>IF(pivot!N24="","",pivot!N24)</f>
        <v>231.34772699999999</v>
      </c>
      <c r="O18">
        <f>IF(pivot!O24="","",pivot!O24)</f>
        <v>1</v>
      </c>
      <c r="P18">
        <f>IF(pivot!P24="","",pivot!P24)</f>
        <v>232.04934232599999</v>
      </c>
      <c r="Q18">
        <f>IF(pivot!Q24="","",pivot!Q24)</f>
        <v>232.049342</v>
      </c>
      <c r="R18">
        <f>IF(pivot!R24="","",pivot!R24)</f>
        <v>232.70912799999999</v>
      </c>
      <c r="S18">
        <f>IF(pivot!S24="","",pivot!S24)</f>
        <v>1</v>
      </c>
      <c r="T18">
        <f>IF(pivot!T24="","",pivot!T24)</f>
        <v>228.59869140000001</v>
      </c>
      <c r="U18">
        <f>IF(pivot!U24="","",pivot!U24)</f>
        <v>228.598691</v>
      </c>
      <c r="V18">
        <f>IF(pivot!V24="","",pivot!V24)</f>
        <v>236.221825</v>
      </c>
      <c r="W18">
        <f>IF(pivot!W24="","",pivot!W24)</f>
        <v>1</v>
      </c>
      <c r="X18">
        <f>IF(pivot!X24="","",pivot!X24)</f>
        <v>226.57447850200001</v>
      </c>
      <c r="Y18">
        <f>IF(pivot!Y24="","",pivot!Y24)</f>
        <v>226.574479</v>
      </c>
      <c r="Z18">
        <f>IF(pivot!Z24="","",pivot!Z24)</f>
        <v>238.33222699999999</v>
      </c>
      <c r="AA18">
        <f>IF(pivot!AA24="","",pivot!AA24)</f>
        <v>2</v>
      </c>
      <c r="AB18">
        <f>IF(pivot!AB24="","",pivot!AB24)</f>
        <v>117.86591110250001</v>
      </c>
      <c r="AC18">
        <f>IF(pivot!AC24="","",pivot!AC24)</f>
        <v>117.865911</v>
      </c>
      <c r="AD18">
        <f>IF(pivot!AD24="","",pivot!AD24)</f>
        <v>458.14822300000003</v>
      </c>
      <c r="AE18">
        <f>IF(pivot!AE24="","",pivot!AE24)</f>
        <v>2</v>
      </c>
      <c r="AF18">
        <f>IF(pivot!AF24="","",pivot!AF24)</f>
        <v>220.8669815625</v>
      </c>
      <c r="AG18">
        <f>IF(pivot!AG24="","",pivot!AG24)</f>
        <v>220.86698200000001</v>
      </c>
      <c r="AH18">
        <f>IF(pivot!AH24="","",pivot!AH24)</f>
        <v>244.49172299999998</v>
      </c>
      <c r="AI18">
        <f>IF(pivot!AI24="","",pivot!AI24)</f>
        <v>2</v>
      </c>
      <c r="AJ18">
        <f>IF(pivot!AJ24="","",pivot!AJ24)</f>
        <v>116.331578378</v>
      </c>
      <c r="AK18">
        <f>IF(pivot!AK24="","",pivot!AK24)</f>
        <v>116.33157850000001</v>
      </c>
      <c r="AL18">
        <f>IF(pivot!AL24="","",pivot!AL24)</f>
        <v>464.19357449999995</v>
      </c>
      <c r="AM18">
        <f>IF(pivot!AM24="","",pivot!AM24)</f>
        <v>2</v>
      </c>
      <c r="AN18">
        <f>IF(pivot!AN24="","",pivot!AN24)</f>
        <v>307.81105582250001</v>
      </c>
      <c r="AO18">
        <f>IF(pivot!AO24="","",pivot!AO24)</f>
        <v>307.81105600000001</v>
      </c>
      <c r="AP18">
        <f>IF(pivot!AP24="","",pivot!AP24)</f>
        <v>175.43237249999999</v>
      </c>
      <c r="AQ18">
        <f>IF(pivot!AQ24="","",pivot!AQ24)</f>
        <v>2</v>
      </c>
      <c r="AR18">
        <f>IF(pivot!AR24="","",pivot!AR24)</f>
        <v>307.453005357</v>
      </c>
      <c r="AS18">
        <f>IF(pivot!AS24="","",pivot!AS24)</f>
        <v>307.45300550000002</v>
      </c>
      <c r="AT18">
        <f>IF(pivot!AT24="","",pivot!AT24)</f>
        <v>175.63659999999999</v>
      </c>
      <c r="AU18">
        <f>IF(pivot!AU24="","",pivot!AU24)</f>
        <v>3</v>
      </c>
      <c r="AV18">
        <f>IF(pivot!AV24="","",pivot!AV24)</f>
        <v>158.10056608266669</v>
      </c>
      <c r="AW18">
        <f>IF(pivot!AW24="","",pivot!AW24)</f>
        <v>158.10056599999999</v>
      </c>
      <c r="AX18">
        <f>IF(pivot!AX24="","",pivot!AX24)</f>
        <v>341.55491733333338</v>
      </c>
      <c r="AY18">
        <f>IF(pivot!AY24="","",pivot!AY24)</f>
        <v>3</v>
      </c>
      <c r="AZ18">
        <f>IF(pivot!AZ24="","",pivot!AZ24)</f>
        <v>158.39142421033333</v>
      </c>
      <c r="BA18">
        <f>IF(pivot!BA24="","",pivot!BA24)</f>
        <v>158.391424</v>
      </c>
      <c r="BB18">
        <f>IF(pivot!BB24="","",pivot!BB24)</f>
        <v>340.92830333333336</v>
      </c>
      <c r="BC18">
        <f>IF(pivot!BC24="","",pivot!BC24)</f>
        <v>3</v>
      </c>
      <c r="BD18">
        <f>IF(pivot!BD24="","",pivot!BD24)</f>
        <v>163.75844378299999</v>
      </c>
      <c r="BE18">
        <f>IF(pivot!BE24="","",pivot!BE24)</f>
        <v>163.75844366666669</v>
      </c>
      <c r="BF18">
        <f>IF(pivot!BF24="","",pivot!BF24)</f>
        <v>329.75416933333332</v>
      </c>
      <c r="BG18">
        <f>IF(pivot!BG24="","",pivot!BG24)</f>
        <v>3</v>
      </c>
      <c r="BH18">
        <f>IF(pivot!BH24="","",pivot!BH24)</f>
        <v>163.79259309333335</v>
      </c>
      <c r="BI18">
        <f>IF(pivot!BI24="","",pivot!BI24)</f>
        <v>163.79259299999998</v>
      </c>
      <c r="BJ18">
        <f>IF(pivot!BJ24="","",pivot!BJ24)</f>
        <v>329.68673266666661</v>
      </c>
      <c r="BK18">
        <f>IF(pivot!BK24="","",pivot!BK24)</f>
        <v>3</v>
      </c>
      <c r="BL18">
        <f>IF(pivot!BL24="","",pivot!BL24)</f>
        <v>137.18435929833336</v>
      </c>
      <c r="BM18">
        <f>IF(pivot!BM24="","",pivot!BM24)</f>
        <v>137.18435933333333</v>
      </c>
      <c r="BN18">
        <f>IF(pivot!BN24="","",pivot!BN24)</f>
        <v>393.63126899999997</v>
      </c>
      <c r="BO18">
        <f>IF(pivot!BO24="","",pivot!BO24)</f>
        <v>3</v>
      </c>
      <c r="BP18">
        <f>IF(pivot!BP24="","",pivot!BP24)</f>
        <v>137.38975255966668</v>
      </c>
      <c r="BQ18">
        <f>IF(pivot!BQ24="","",pivot!BQ24)</f>
        <v>137.38975266666668</v>
      </c>
      <c r="BR18">
        <f>IF(pivot!BR24="","",pivot!BR24)</f>
        <v>393.04374766666666</v>
      </c>
      <c r="BS18">
        <f>IF(pivot!BS24="","",pivot!BS24)</f>
        <v>5</v>
      </c>
      <c r="BT18">
        <f>IF(pivot!BT24="","",pivot!BT24)</f>
        <v>79.823337955200003</v>
      </c>
      <c r="BU18">
        <f>IF(pivot!BU24="","",pivot!BU24)</f>
        <v>79.823338000000007</v>
      </c>
      <c r="BV18">
        <f>IF(pivot!BV24="","",pivot!BV24)</f>
        <v>676.49633219999998</v>
      </c>
      <c r="BW18">
        <f>IF(pivot!BW24="","",pivot!BW24)</f>
        <v>5</v>
      </c>
      <c r="BX18">
        <f>IF(pivot!BX24="","",pivot!BX24)</f>
        <v>80.314433301600005</v>
      </c>
      <c r="BY18">
        <f>IF(pivot!BY24="","",pivot!BY24)</f>
        <v>80.314433400000013</v>
      </c>
      <c r="BZ18">
        <f>IF(pivot!BZ24="","",pivot!BZ24)</f>
        <v>672.36188620000007</v>
      </c>
      <c r="CA18">
        <f>IF(pivot!CA24="","",pivot!CA24)</f>
        <v>5</v>
      </c>
      <c r="CB18">
        <f>IF(pivot!CB24="","",pivot!CB24)</f>
        <v>80.765707433799989</v>
      </c>
      <c r="CC18">
        <f>IF(pivot!CC24="","",pivot!CC24)</f>
        <v>80.765707399999997</v>
      </c>
      <c r="CD18">
        <f>IF(pivot!CD24="","",pivot!CD24)</f>
        <v>668.61675479999997</v>
      </c>
      <c r="CE18">
        <f>IF(pivot!CE24="","",pivot!CE24)</f>
        <v>5</v>
      </c>
      <c r="CF18">
        <f>IF(pivot!CF24="","",pivot!CF24)</f>
        <v>80.679273914800007</v>
      </c>
      <c r="CG18">
        <f>IF(pivot!CG24="","",pivot!CG24)</f>
        <v>80.679273800000004</v>
      </c>
      <c r="CH18">
        <f>IF(pivot!CH24="","",pivot!CH24)</f>
        <v>669.32386140000006</v>
      </c>
      <c r="CI18" t="str">
        <f>IF(pivot!CI24="","",pivot!CI24)</f>
        <v/>
      </c>
      <c r="CJ18" t="str">
        <f>IF(pivot!CJ24="","",pivot!CJ24)</f>
        <v/>
      </c>
      <c r="CK18" t="str">
        <f>IF(pivot!CK24="","",pivot!CK24)</f>
        <v/>
      </c>
      <c r="CL18" t="str">
        <f>IF(pivot!CL24="","",pivot!CL24)</f>
        <v/>
      </c>
      <c r="CM18" t="str">
        <f>IF(pivot!CM24="","",pivot!CM24)</f>
        <v/>
      </c>
      <c r="CN18" t="str">
        <f>IF(pivot!CN24="","",pivot!CN24)</f>
        <v/>
      </c>
      <c r="CO18" t="str">
        <f>IF(pivot!CO24="","",pivot!CO24)</f>
        <v/>
      </c>
      <c r="CP18" t="str">
        <f>IF(pivot!CP24="","",pivot!CP24)</f>
        <v/>
      </c>
      <c r="CQ18" t="str">
        <f>IF(pivot!CQ24="","",pivot!CQ24)</f>
        <v/>
      </c>
      <c r="CR18" t="str">
        <f>IF(pivot!CR24="","",pivot!CR24)</f>
        <v/>
      </c>
      <c r="CS18" t="str">
        <f>IF(pivot!CS24="","",pivot!CS24)</f>
        <v/>
      </c>
      <c r="CT18" t="str">
        <f>IF(pivot!CT24="","",pivot!CT24)</f>
        <v/>
      </c>
      <c r="CU18" t="str">
        <f>IF(pivot!CU24="","",pivot!CU24)</f>
        <v/>
      </c>
      <c r="CV18" t="str">
        <f>IF(pivot!CV24="","",pivot!CV24)</f>
        <v/>
      </c>
      <c r="CW18" t="str">
        <f>IF(pivot!CW24="","",pivot!CW24)</f>
        <v/>
      </c>
      <c r="CX18" t="str">
        <f>IF(pivot!CX24="","",pivot!CX24)</f>
        <v/>
      </c>
      <c r="CY18" t="str">
        <f>IF(pivot!CY24="","",pivot!CY24)</f>
        <v/>
      </c>
      <c r="CZ18" t="str">
        <f>IF(pivot!CZ24="","",pivot!CZ24)</f>
        <v/>
      </c>
      <c r="DA18" t="str">
        <f>IF(pivot!DA24="","",pivot!DA24)</f>
        <v/>
      </c>
      <c r="DB18" t="str">
        <f>IF(pivot!DB24="","",pivot!DB24)</f>
        <v/>
      </c>
      <c r="DC18" t="str">
        <f>IF(pivot!DC24="","",pivot!DC24)</f>
        <v/>
      </c>
      <c r="DD18" t="str">
        <f>IF(pivot!DD24="","",pivot!DD24)</f>
        <v/>
      </c>
      <c r="DE18" t="str">
        <f>IF(pivot!DE24="","",pivot!DE24)</f>
        <v/>
      </c>
      <c r="DF18" t="str">
        <f>IF(pivot!DF24="","",pivot!DF24)</f>
        <v/>
      </c>
      <c r="DG18" t="str">
        <f>IF(pivot!DG24="","",pivot!DG24)</f>
        <v/>
      </c>
      <c r="DH18" t="str">
        <f>IF(pivot!DH24="","",pivot!DH24)</f>
        <v/>
      </c>
      <c r="DI18" t="str">
        <f>IF(pivot!DI24="","",pivot!DI24)</f>
        <v/>
      </c>
      <c r="DJ18" t="str">
        <f>IF(pivot!DJ24="","",pivot!DJ24)</f>
        <v/>
      </c>
      <c r="DK18" t="str">
        <f>IF(pivot!DK24="","",pivot!DK24)</f>
        <v/>
      </c>
      <c r="DL18" t="str">
        <f>IF(pivot!DL24="","",pivot!DL24)</f>
        <v/>
      </c>
      <c r="DM18" t="str">
        <f>IF(pivot!DM24="","",pivot!DM24)</f>
        <v/>
      </c>
      <c r="DN18" t="str">
        <f>IF(pivot!DN24="","",pivot!DN24)</f>
        <v/>
      </c>
      <c r="DO18" t="str">
        <f>IF(pivot!DO24="","",pivot!DO24)</f>
        <v/>
      </c>
      <c r="DP18" t="str">
        <f>IF(pivot!DP24="","",pivot!DP24)</f>
        <v/>
      </c>
      <c r="DQ18" t="str">
        <f>IF(pivot!DQ24="","",pivot!DQ24)</f>
        <v/>
      </c>
      <c r="DR18" t="str">
        <f>IF(pivot!DR24="","",pivot!DR24)</f>
        <v/>
      </c>
      <c r="DS18" t="str">
        <f>IF(pivot!DS24="","",pivot!DS24)</f>
        <v/>
      </c>
      <c r="DT18" t="str">
        <f>IF(pivot!DT24="","",pivot!DT24)</f>
        <v/>
      </c>
      <c r="DU18" t="str">
        <f>IF(pivot!DU24="","",pivot!DU24)</f>
        <v/>
      </c>
      <c r="DV18" t="str">
        <f>IF(pivot!DV24="","",pivot!DV24)</f>
        <v/>
      </c>
      <c r="DW18" t="str">
        <f>IF(pivot!DW24="","",pivot!DW24)</f>
        <v/>
      </c>
      <c r="DX18" t="str">
        <f>IF(pivot!DX24="","",pivot!DX24)</f>
        <v/>
      </c>
      <c r="DY18" t="str">
        <f>IF(pivot!DY24="","",pivot!DY24)</f>
        <v/>
      </c>
      <c r="DZ18" t="str">
        <f>IF(pivot!DZ24="","",pivot!DZ24)</f>
        <v/>
      </c>
      <c r="EA18" t="str">
        <f>IF(pivot!EA24="","",pivot!EA24)</f>
        <v/>
      </c>
      <c r="EB18" t="str">
        <f>IF(pivot!EB24="","",pivot!EB24)</f>
        <v/>
      </c>
      <c r="EC18" t="str">
        <f>IF(pivot!EC24="","",pivot!EC24)</f>
        <v/>
      </c>
      <c r="ED18" t="str">
        <f>IF(pivot!ED24="","",pivot!ED24)</f>
        <v/>
      </c>
      <c r="EE18" t="str">
        <f>IF(pivot!EE24="","",pivot!EE24)</f>
        <v/>
      </c>
      <c r="EF18" t="str">
        <f>IF(pivot!EF24="","",pivot!EF24)</f>
        <v/>
      </c>
      <c r="EG18" t="str">
        <f>IF(pivot!EG24="","",pivot!EG24)</f>
        <v/>
      </c>
      <c r="EH18" t="str">
        <f>IF(pivot!EH24="","",pivot!EH24)</f>
        <v/>
      </c>
      <c r="EI18" t="str">
        <f>IF(pivot!EI24="","",pivot!EI24)</f>
        <v/>
      </c>
      <c r="EJ18" t="str">
        <f>IF(pivot!EJ24="","",pivot!EJ24)</f>
        <v/>
      </c>
      <c r="EK18" t="str">
        <f>IF(pivot!EK24="","",pivot!EK24)</f>
        <v/>
      </c>
      <c r="EL18" t="str">
        <f>IF(pivot!EL24="","",pivot!EL24)</f>
        <v/>
      </c>
      <c r="EM18" t="str">
        <f>IF(pivot!EM24="","",pivot!EM24)</f>
        <v/>
      </c>
      <c r="EN18" t="str">
        <f>IF(pivot!EN24="","",pivot!EN24)</f>
        <v/>
      </c>
      <c r="EO18" t="str">
        <f>IF(pivot!EO24="","",pivot!EO24)</f>
        <v/>
      </c>
      <c r="EP18" t="str">
        <f>IF(pivot!EP24="","",pivot!EP24)</f>
        <v/>
      </c>
      <c r="EQ18" t="str">
        <f>IF(pivot!EQ24="","",pivot!EQ24)</f>
        <v/>
      </c>
      <c r="ER18" t="str">
        <f>IF(pivot!ER24="","",pivot!ER24)</f>
        <v/>
      </c>
      <c r="ES18" t="str">
        <f>IF(pivot!ES24="","",pivot!ES24)</f>
        <v/>
      </c>
      <c r="ET18" t="str">
        <f>IF(pivot!ET24="","",pivot!ET24)</f>
        <v/>
      </c>
      <c r="EU18" t="str">
        <f>IF(pivot!EU24="","",pivot!EU24)</f>
        <v/>
      </c>
      <c r="EV18" t="str">
        <f>IF(pivot!EV24="","",pivot!EV24)</f>
        <v/>
      </c>
      <c r="EW18" t="str">
        <f>IF(pivot!EW24="","",pivot!EW24)</f>
        <v/>
      </c>
      <c r="EX18" t="str">
        <f>IF(pivot!EX24="","",pivot!EX24)</f>
        <v/>
      </c>
      <c r="EY18" t="str">
        <f>IF(pivot!EY24="","",pivot!EY24)</f>
        <v/>
      </c>
      <c r="EZ18" t="str">
        <f>IF(pivot!EZ24="","",pivot!EZ24)</f>
        <v/>
      </c>
      <c r="FA18" t="str">
        <f>IF(pivot!FA24="","",pivot!FA24)</f>
        <v/>
      </c>
      <c r="FB18" t="str">
        <f>IF(pivot!FB24="","",pivot!FB24)</f>
        <v/>
      </c>
      <c r="FC18" t="str">
        <f>IF(pivot!FC24="","",pivot!FC24)</f>
        <v/>
      </c>
      <c r="FD18" t="str">
        <f>IF(pivot!FD24="","",pivot!FD24)</f>
        <v/>
      </c>
      <c r="FE18" t="str">
        <f>IF(pivot!FE24="","",pivot!FE24)</f>
        <v/>
      </c>
      <c r="FF18" t="str">
        <f>IF(pivot!FF24="","",pivot!FF24)</f>
        <v/>
      </c>
      <c r="FG18" t="str">
        <f>IF(pivot!FG24="","",pivot!FG24)</f>
        <v/>
      </c>
      <c r="FH18" t="str">
        <f>IF(pivot!FH24="","",pivot!FH24)</f>
        <v/>
      </c>
      <c r="FI18" t="str">
        <f>IF(pivot!FI24="","",pivot!FI24)</f>
        <v/>
      </c>
      <c r="FJ18" t="str">
        <f>IF(pivot!FJ24="","",pivot!FJ24)</f>
        <v/>
      </c>
      <c r="FK18" t="str">
        <f>IF(pivot!FK24="","",pivot!FK24)</f>
        <v/>
      </c>
      <c r="FL18" t="str">
        <f>IF(pivot!FL24="","",pivot!FL24)</f>
        <v/>
      </c>
      <c r="FM18" t="str">
        <f>IF(pivot!FM24="","",pivot!FM24)</f>
        <v/>
      </c>
      <c r="FN18" t="str">
        <f>IF(pivot!FN24="","",pivot!FN24)</f>
        <v/>
      </c>
      <c r="FO18" t="str">
        <f>IF(pivot!FO24="","",pivot!FO24)</f>
        <v/>
      </c>
      <c r="FP18" t="str">
        <f>IF(pivot!FP24="","",pivot!FP24)</f>
        <v/>
      </c>
      <c r="FQ18" t="str">
        <f>IF(pivot!FQ24="","",pivot!FQ24)</f>
        <v/>
      </c>
      <c r="FR18" t="str">
        <f>IF(pivot!FR24="","",pivot!FR24)</f>
        <v/>
      </c>
      <c r="FS18" t="str">
        <f>IF(pivot!FS24="","",pivot!FS24)</f>
        <v/>
      </c>
      <c r="FT18" t="str">
        <f>IF(pivot!FT24="","",pivot!FT24)</f>
        <v/>
      </c>
      <c r="FU18" t="str">
        <f>IF(pivot!FU24="","",pivot!FU24)</f>
        <v/>
      </c>
      <c r="FV18" t="str">
        <f>IF(pivot!FV24="","",pivot!FV24)</f>
        <v/>
      </c>
      <c r="FW18" t="str">
        <f>IF(pivot!FW24="","",pivot!FW24)</f>
        <v/>
      </c>
      <c r="FX18" t="str">
        <f>IF(pivot!FX24="","",pivot!FX24)</f>
        <v/>
      </c>
      <c r="FY18" t="str">
        <f>IF(pivot!FY24="","",pivot!FY24)</f>
        <v/>
      </c>
      <c r="FZ18" t="str">
        <f>IF(pivot!FZ24="","",pivot!FZ24)</f>
        <v/>
      </c>
      <c r="GA18" t="str">
        <f>IF(pivot!GA24="","",pivot!GA24)</f>
        <v/>
      </c>
      <c r="GB18" t="str">
        <f>IF(pivot!GB24="","",pivot!GB24)</f>
        <v/>
      </c>
      <c r="GC18" t="str">
        <f>IF(pivot!GC24="","",pivot!GC24)</f>
        <v/>
      </c>
      <c r="GD18" t="str">
        <f>IF(pivot!GD24="","",pivot!GD24)</f>
        <v/>
      </c>
      <c r="GE18" t="str">
        <f>IF(pivot!GE24="","",pivot!GE24)</f>
        <v/>
      </c>
      <c r="GF18" t="str">
        <f>IF(pivot!GF24="","",pivot!GF24)</f>
        <v/>
      </c>
      <c r="GG18" t="str">
        <f>IF(pivot!GG24="","",pivot!GG24)</f>
        <v/>
      </c>
      <c r="GH18" t="str">
        <f>IF(pivot!GH24="","",pivot!GH24)</f>
        <v/>
      </c>
      <c r="GI18" t="str">
        <f>IF(pivot!GI24="","",pivot!GI24)</f>
        <v/>
      </c>
      <c r="GJ18" t="str">
        <f>IF(pivot!GJ24="","",pivot!GJ24)</f>
        <v/>
      </c>
      <c r="GK18" t="str">
        <f>IF(pivot!GK24="","",pivot!GK24)</f>
        <v/>
      </c>
      <c r="GL18" t="str">
        <f>IF(pivot!GL24="","",pivot!GL24)</f>
        <v/>
      </c>
      <c r="GM18" t="str">
        <f>IF(pivot!GM24="","",pivot!GM24)</f>
        <v/>
      </c>
      <c r="GN18" t="str">
        <f>IF(pivot!GN24="","",pivot!GN24)</f>
        <v/>
      </c>
      <c r="GO18" t="str">
        <f>IF(pivot!GO24="","",pivot!GO24)</f>
        <v/>
      </c>
      <c r="GP18" t="str">
        <f>IF(pivot!GP24="","",pivot!GP24)</f>
        <v/>
      </c>
      <c r="GQ18" t="str">
        <f>IF(pivot!GQ24="","",pivot!GQ24)</f>
        <v/>
      </c>
      <c r="GR18" t="str">
        <f>IF(pivot!GR24="","",pivot!GR24)</f>
        <v/>
      </c>
      <c r="GS18" t="str">
        <f>IF(pivot!GS24="","",pivot!GS24)</f>
        <v/>
      </c>
      <c r="GT18" t="str">
        <f>IF(pivot!GT24="","",pivot!GT24)</f>
        <v/>
      </c>
      <c r="GU18" t="str">
        <f>IF(pivot!GU24="","",pivot!GU24)</f>
        <v/>
      </c>
      <c r="GV18" t="str">
        <f>IF(pivot!GV24="","",pivot!GV24)</f>
        <v/>
      </c>
      <c r="GW18" t="str">
        <f>IF(pivot!GW24="","",pivot!GW24)</f>
        <v/>
      </c>
      <c r="GX18" t="str">
        <f>IF(pivot!GX24="","",pivot!GX24)</f>
        <v/>
      </c>
      <c r="GY18" t="str">
        <f>IF(pivot!GY24="","",pivot!GY24)</f>
        <v/>
      </c>
      <c r="GZ18" t="str">
        <f>IF(pivot!GZ24="","",pivot!GZ24)</f>
        <v/>
      </c>
      <c r="HA18" t="str">
        <f>IF(pivot!HA24="","",pivot!HA24)</f>
        <v/>
      </c>
      <c r="HB18" t="str">
        <f>IF(pivot!HB24="","",pivot!HB24)</f>
        <v/>
      </c>
      <c r="HC18" t="str">
        <f>IF(pivot!HC24="","",pivot!HC24)</f>
        <v/>
      </c>
      <c r="HD18" t="str">
        <f>IF(pivot!HD24="","",pivot!HD24)</f>
        <v/>
      </c>
      <c r="HE18" t="str">
        <f>IF(pivot!HE24="","",pivot!HE24)</f>
        <v/>
      </c>
      <c r="HF18" t="str">
        <f>IF(pivot!HF24="","",pivot!HF24)</f>
        <v/>
      </c>
      <c r="HG18" t="str">
        <f>IF(pivot!HG24="","",pivot!HG24)</f>
        <v/>
      </c>
      <c r="HH18" t="str">
        <f>IF(pivot!HH24="","",pivot!HH24)</f>
        <v/>
      </c>
      <c r="HI18" t="str">
        <f>IF(pivot!HI24="","",pivot!HI24)</f>
        <v/>
      </c>
      <c r="HJ18" t="str">
        <f>IF(pivot!HJ24="","",pivot!HJ24)</f>
        <v/>
      </c>
      <c r="HK18" t="str">
        <f>IF(pivot!HK24="","",pivot!HK24)</f>
        <v/>
      </c>
      <c r="HL18" t="str">
        <f>IF(pivot!HL24="","",pivot!HL24)</f>
        <v/>
      </c>
      <c r="HM18" t="str">
        <f>IF(pivot!HM24="","",pivot!HM24)</f>
        <v/>
      </c>
      <c r="HN18" t="str">
        <f>IF(pivot!HN24="","",pivot!HN24)</f>
        <v/>
      </c>
      <c r="HO18" t="str">
        <f>IF(pivot!HO24="","",pivot!HO24)</f>
        <v/>
      </c>
      <c r="HP18" t="str">
        <f>IF(pivot!HP24="","",pivot!HP24)</f>
        <v/>
      </c>
      <c r="HQ18" t="str">
        <f>IF(pivot!HQ24="","",pivot!HQ24)</f>
        <v/>
      </c>
      <c r="HR18" t="str">
        <f>IF(pivot!HR24="","",pivot!HR24)</f>
        <v/>
      </c>
      <c r="HS18" t="str">
        <f>IF(pivot!HS24="","",pivot!HS24)</f>
        <v/>
      </c>
      <c r="HT18" t="str">
        <f>IF(pivot!HT24="","",pivot!HT24)</f>
        <v/>
      </c>
      <c r="HU18" t="str">
        <f>IF(pivot!HU24="","",pivot!HU24)</f>
        <v/>
      </c>
      <c r="HV18" t="str">
        <f>IF(pivot!HV24="","",pivot!HV24)</f>
        <v/>
      </c>
      <c r="HW18" t="str">
        <f>IF(pivot!HW24="","",pivot!HW24)</f>
        <v/>
      </c>
      <c r="HX18" t="str">
        <f>IF(pivot!HX24="","",pivot!HX24)</f>
        <v/>
      </c>
      <c r="HY18" t="str">
        <f>IF(pivot!HY24="","",pivot!HY24)</f>
        <v/>
      </c>
      <c r="HZ18" t="str">
        <f>IF(pivot!HZ24="","",pivot!HZ24)</f>
        <v/>
      </c>
      <c r="IA18" t="str">
        <f>IF(pivot!IA24="","",pivot!IA24)</f>
        <v/>
      </c>
      <c r="IB18" t="str">
        <f>IF(pivot!IB24="","",pivot!IB24)</f>
        <v/>
      </c>
      <c r="IC18" t="str">
        <f>IF(pivot!IC24="","",pivot!IC24)</f>
        <v/>
      </c>
      <c r="ID18" t="str">
        <f>IF(pivot!ID24="","",pivot!ID24)</f>
        <v/>
      </c>
      <c r="IE18" t="str">
        <f>IF(pivot!IE24="","",pivot!IE24)</f>
        <v/>
      </c>
      <c r="IF18" t="str">
        <f>IF(pivot!IF24="","",pivot!IF24)</f>
        <v/>
      </c>
      <c r="IG18" t="str">
        <f>IF(pivot!IG24="","",pivot!IG24)</f>
        <v/>
      </c>
      <c r="IH18" t="str">
        <f>IF(pivot!IH24="","",pivot!IH24)</f>
        <v/>
      </c>
      <c r="II18" t="str">
        <f>IF(pivot!II24="","",pivot!II24)</f>
        <v/>
      </c>
      <c r="IJ18" t="str">
        <f>IF(pivot!IJ24="","",pivot!IJ24)</f>
        <v/>
      </c>
      <c r="IK18" t="str">
        <f>IF(pivot!IK24="","",pivot!IK24)</f>
        <v/>
      </c>
      <c r="IL18" t="str">
        <f>IF(pivot!IL24="","",pivot!IL24)</f>
        <v/>
      </c>
      <c r="IM18" t="str">
        <f>IF(pivot!IM24="","",pivot!IM24)</f>
        <v/>
      </c>
      <c r="IN18" t="str">
        <f>IF(pivot!IN24="","",pivot!IN24)</f>
        <v/>
      </c>
      <c r="IO18" t="str">
        <f>IF(pivot!IO24="","",pivot!IO24)</f>
        <v/>
      </c>
      <c r="IP18" t="str">
        <f>IF(pivot!IP24="","",pivot!IP24)</f>
        <v/>
      </c>
      <c r="IQ18" t="str">
        <f>IF(pivot!IQ24="","",pivot!IQ24)</f>
        <v/>
      </c>
      <c r="IR18" t="str">
        <f>IF(pivot!IR24="","",pivot!IR24)</f>
        <v/>
      </c>
      <c r="IS18" t="str">
        <f>IF(pivot!IS24="","",pivot!IS24)</f>
        <v/>
      </c>
      <c r="IT18" t="str">
        <f>IF(pivot!IT24="","",pivot!IT24)</f>
        <v/>
      </c>
      <c r="IU18" t="str">
        <f>IF(pivot!IU24="","",pivot!IU24)</f>
        <v/>
      </c>
      <c r="IV18" t="str">
        <f>IF(pivot!IV24="","",pivot!IV24)</f>
        <v/>
      </c>
      <c r="IW18" t="str">
        <f>IF(pivot!IW24="","",pivot!IW24)</f>
        <v/>
      </c>
      <c r="IX18" t="str">
        <f>IF(pivot!IX24="","",pivot!IX24)</f>
        <v/>
      </c>
      <c r="IY18" t="str">
        <f>IF(pivot!IY24="","",pivot!IY24)</f>
        <v/>
      </c>
      <c r="IZ18" t="str">
        <f>IF(pivot!IZ24="","",pivot!IZ24)</f>
        <v/>
      </c>
      <c r="JA18" t="str">
        <f>IF(pivot!JA24="","",pivot!JA24)</f>
        <v/>
      </c>
      <c r="JB18" t="str">
        <f>IF(pivot!JB24="","",pivot!JB24)</f>
        <v/>
      </c>
      <c r="JC18" t="str">
        <f>IF(pivot!JC24="","",pivot!JC24)</f>
        <v/>
      </c>
      <c r="JD18" t="str">
        <f>IF(pivot!JD24="","",pivot!JD24)</f>
        <v/>
      </c>
      <c r="JE18" t="str">
        <f>IF(pivot!JE24="","",pivot!JE24)</f>
        <v/>
      </c>
      <c r="JF18" t="str">
        <f>IF(pivot!JF24="","",pivot!JF24)</f>
        <v/>
      </c>
      <c r="JG18" t="str">
        <f>IF(pivot!JG24="","",pivot!JG24)</f>
        <v/>
      </c>
      <c r="JH18" t="str">
        <f>IF(pivot!JH24="","",pivot!JH24)</f>
        <v/>
      </c>
      <c r="JI18" t="str">
        <f>IF(pivot!JI24="","",pivot!JI24)</f>
        <v/>
      </c>
      <c r="JJ18" t="str">
        <f>IF(pivot!JJ24="","",pivot!JJ24)</f>
        <v/>
      </c>
      <c r="JK18" t="str">
        <f>IF(pivot!JK24="","",pivot!JK24)</f>
        <v/>
      </c>
      <c r="JL18" t="str">
        <f>IF(pivot!JL24="","",pivot!JL24)</f>
        <v/>
      </c>
      <c r="JM18" t="str">
        <f>IF(pivot!JM24="","",pivot!JM24)</f>
        <v/>
      </c>
      <c r="JN18" t="str">
        <f>IF(pivot!JN24="","",pivot!JN24)</f>
        <v/>
      </c>
      <c r="JO18" t="str">
        <f>IF(pivot!JO24="","",pivot!JO24)</f>
        <v/>
      </c>
      <c r="JP18" t="str">
        <f>IF(pivot!JP24="","",pivot!JP24)</f>
        <v/>
      </c>
      <c r="JQ18" t="str">
        <f>IF(pivot!JQ24="","",pivot!JQ24)</f>
        <v/>
      </c>
      <c r="JR18" t="str">
        <f>IF(pivot!JR24="","",pivot!JR24)</f>
        <v/>
      </c>
      <c r="JS18" t="str">
        <f>IF(pivot!JS24="","",pivot!JS24)</f>
        <v/>
      </c>
      <c r="JT18" t="str">
        <f>IF(pivot!JT24="","",pivot!JT24)</f>
        <v/>
      </c>
      <c r="JU18" t="str">
        <f>IF(pivot!JU24="","",pivot!JU24)</f>
        <v/>
      </c>
      <c r="JV18" t="str">
        <f>IF(pivot!JV24="","",pivot!JV24)</f>
        <v/>
      </c>
      <c r="JW18" t="str">
        <f>IF(pivot!JW24="","",pivot!JW24)</f>
        <v/>
      </c>
      <c r="JX18" t="str">
        <f>IF(pivot!JX24="","",pivot!JX24)</f>
        <v/>
      </c>
      <c r="JY18" t="str">
        <f>IF(pivot!JY24="","",pivot!JY24)</f>
        <v/>
      </c>
      <c r="JZ18" t="str">
        <f>IF(pivot!JZ24="","",pivot!JZ24)</f>
        <v/>
      </c>
      <c r="KA18" t="str">
        <f>IF(pivot!KA24="","",pivot!KA24)</f>
        <v/>
      </c>
      <c r="KB18" t="str">
        <f>IF(pivot!KB24="","",pivot!KB24)</f>
        <v/>
      </c>
      <c r="KC18" t="str">
        <f>IF(pivot!KC24="","",pivot!KC24)</f>
        <v/>
      </c>
      <c r="KD18" t="str">
        <f>IF(pivot!KD24="","",pivot!KD24)</f>
        <v/>
      </c>
      <c r="KE18" t="str">
        <f>IF(pivot!KE24="","",pivot!KE24)</f>
        <v/>
      </c>
      <c r="KF18" t="str">
        <f>IF(pivot!KF24="","",pivot!KF24)</f>
        <v/>
      </c>
      <c r="KG18" t="str">
        <f>IF(pivot!KG24="","",pivot!KG24)</f>
        <v/>
      </c>
      <c r="KH18" t="str">
        <f>IF(pivot!KH24="","",pivot!KH24)</f>
        <v/>
      </c>
      <c r="KI18" t="str">
        <f>IF(pivot!KI24="","",pivot!KI24)</f>
        <v/>
      </c>
      <c r="KJ18" t="str">
        <f>IF(pivot!KJ24="","",pivot!KJ24)</f>
        <v/>
      </c>
      <c r="KK18" t="str">
        <f>IF(pivot!KK24="","",pivot!KK24)</f>
        <v/>
      </c>
      <c r="KL18" t="str">
        <f>IF(pivot!KL24="","",pivot!KL24)</f>
        <v/>
      </c>
      <c r="KM18" t="str">
        <f>IF(pivot!KM24="","",pivot!KM24)</f>
        <v/>
      </c>
      <c r="KN18" t="str">
        <f>IF(pivot!KN24="","",pivot!KN24)</f>
        <v/>
      </c>
      <c r="KO18" t="str">
        <f>IF(pivot!KO24="","",pivot!KO24)</f>
        <v/>
      </c>
      <c r="KP18" t="str">
        <f>IF(pivot!KP24="","",pivot!KP24)</f>
        <v/>
      </c>
      <c r="KQ18" t="str">
        <f>IF(pivot!KQ24="","",pivot!KQ24)</f>
        <v/>
      </c>
      <c r="KR18" t="str">
        <f>IF(pivot!KR24="","",pivot!KR24)</f>
        <v/>
      </c>
      <c r="KS18" t="str">
        <f>IF(pivot!KS24="","",pivot!KS24)</f>
        <v/>
      </c>
      <c r="KT18" t="str">
        <f>IF(pivot!KT24="","",pivot!KT24)</f>
        <v/>
      </c>
      <c r="KU18" t="str">
        <f>IF(pivot!KU24="","",pivot!KU24)</f>
        <v/>
      </c>
      <c r="KV18" t="str">
        <f>IF(pivot!KV24="","",pivot!KV24)</f>
        <v/>
      </c>
      <c r="KW18" t="str">
        <f>IF(pivot!KW24="","",pivot!KW24)</f>
        <v/>
      </c>
      <c r="KX18" t="str">
        <f>IF(pivot!KX24="","",pivot!KX24)</f>
        <v/>
      </c>
      <c r="KY18" t="str">
        <f>IF(pivot!KY24="","",pivot!KY24)</f>
        <v/>
      </c>
      <c r="KZ18" t="str">
        <f>IF(pivot!KZ24="","",pivot!KZ24)</f>
        <v/>
      </c>
      <c r="LA18" t="str">
        <f>IF(pivot!LA24="","",pivot!LA24)</f>
        <v/>
      </c>
      <c r="LB18" t="str">
        <f>IF(pivot!LB24="","",pivot!LB24)</f>
        <v/>
      </c>
      <c r="LC18" t="str">
        <f>IF(pivot!LC24="","",pivot!LC24)</f>
        <v/>
      </c>
      <c r="LD18" t="str">
        <f>IF(pivot!LD24="","",pivot!LD24)</f>
        <v/>
      </c>
      <c r="LE18" t="str">
        <f>IF(pivot!LE24="","",pivot!LE24)</f>
        <v/>
      </c>
      <c r="LF18" t="str">
        <f>IF(pivot!LF24="","",pivot!LF24)</f>
        <v/>
      </c>
      <c r="LG18" t="str">
        <f>IF(pivot!LG24="","",pivot!LG24)</f>
        <v/>
      </c>
      <c r="LH18" t="str">
        <f>IF(pivot!LH24="","",pivot!LH24)</f>
        <v/>
      </c>
      <c r="LI18" t="str">
        <f>IF(pivot!LI24="","",pivot!LI24)</f>
        <v/>
      </c>
      <c r="LJ18" t="str">
        <f>IF(pivot!LJ24="","",pivot!LJ24)</f>
        <v/>
      </c>
      <c r="LK18" t="str">
        <f>IF(pivot!LK24="","",pivot!LK24)</f>
        <v/>
      </c>
      <c r="LL18" t="str">
        <f>IF(pivot!LL24="","",pivot!LL24)</f>
        <v/>
      </c>
      <c r="LM18" t="str">
        <f>IF(pivot!LM24="","",pivot!LM24)</f>
        <v/>
      </c>
      <c r="LN18" t="str">
        <f>IF(pivot!LN24="","",pivot!LN24)</f>
        <v/>
      </c>
      <c r="LO18" t="str">
        <f>IF(pivot!LO24="","",pivot!LO24)</f>
        <v/>
      </c>
      <c r="LP18" t="str">
        <f>IF(pivot!LP24="","",pivot!LP24)</f>
        <v/>
      </c>
      <c r="LQ18" t="str">
        <f>IF(pivot!LQ24="","",pivot!LQ24)</f>
        <v/>
      </c>
      <c r="LR18" t="str">
        <f>IF(pivot!LR24="","",pivot!LR24)</f>
        <v/>
      </c>
      <c r="LS18" t="str">
        <f>IF(pivot!LS24="","",pivot!LS24)</f>
        <v/>
      </c>
      <c r="LT18" t="str">
        <f>IF(pivot!LT24="","",pivot!LT24)</f>
        <v/>
      </c>
      <c r="LU18" t="str">
        <f>IF(pivot!LU24="","",pivot!LU24)</f>
        <v/>
      </c>
      <c r="LV18" t="str">
        <f>IF(pivot!LV24="","",pivot!LV24)</f>
        <v/>
      </c>
      <c r="LW18" t="str">
        <f>IF(pivot!LW24="","",pivot!LW24)</f>
        <v/>
      </c>
      <c r="LX18" t="str">
        <f>IF(pivot!LX24="","",pivot!LX24)</f>
        <v/>
      </c>
      <c r="LY18" t="str">
        <f>IF(pivot!LY24="","",pivot!LY24)</f>
        <v/>
      </c>
      <c r="LZ18" t="str">
        <f>IF(pivot!LZ24="","",pivot!LZ24)</f>
        <v/>
      </c>
      <c r="MA18" t="str">
        <f>IF(pivot!MA24="","",pivot!MA24)</f>
        <v/>
      </c>
      <c r="MB18" t="str">
        <f>IF(pivot!MB24="","",pivot!MB24)</f>
        <v/>
      </c>
      <c r="MC18" t="str">
        <f>IF(pivot!MC24="","",pivot!MC24)</f>
        <v/>
      </c>
      <c r="MD18" t="str">
        <f>IF(pivot!MD24="","",pivot!MD24)</f>
        <v/>
      </c>
      <c r="ME18" t="str">
        <f>IF(pivot!ME24="","",pivot!ME24)</f>
        <v/>
      </c>
      <c r="MF18" t="str">
        <f>IF(pivot!MF24="","",pivot!MF24)</f>
        <v/>
      </c>
      <c r="MG18" t="str">
        <f>IF(pivot!MG24="","",pivot!MG24)</f>
        <v/>
      </c>
      <c r="MH18" t="str">
        <f>IF(pivot!MH24="","",pivot!MH24)</f>
        <v/>
      </c>
      <c r="MI18" t="str">
        <f>IF(pivot!MI24="","",pivot!MI24)</f>
        <v/>
      </c>
      <c r="MJ18" t="str">
        <f>IF(pivot!MJ24="","",pivot!MJ24)</f>
        <v/>
      </c>
      <c r="MK18" t="str">
        <f>IF(pivot!MK24="","",pivot!MK24)</f>
        <v/>
      </c>
      <c r="ML18" t="str">
        <f>IF(pivot!ML24="","",pivot!ML24)</f>
        <v/>
      </c>
      <c r="MM18" t="str">
        <f>IF(pivot!MM24="","",pivot!MM24)</f>
        <v/>
      </c>
      <c r="MN18" t="str">
        <f>IF(pivot!MN24="","",pivot!MN24)</f>
        <v/>
      </c>
      <c r="MO18" t="str">
        <f>IF(pivot!MO24="","",pivot!MO24)</f>
        <v/>
      </c>
      <c r="MP18" t="str">
        <f>IF(pivot!MP24="","",pivot!MP24)</f>
        <v/>
      </c>
      <c r="MQ18" t="str">
        <f>IF(pivot!MQ24="","",pivot!MQ24)</f>
        <v/>
      </c>
      <c r="MR18" t="str">
        <f>IF(pivot!MR24="","",pivot!MR24)</f>
        <v/>
      </c>
      <c r="MS18" t="str">
        <f>IF(pivot!MS24="","",pivot!MS24)</f>
        <v/>
      </c>
      <c r="MT18" t="str">
        <f>IF(pivot!MT24="","",pivot!MT24)</f>
        <v/>
      </c>
      <c r="MU18" t="str">
        <f>IF(pivot!MU24="","",pivot!MU24)</f>
        <v/>
      </c>
      <c r="MV18" t="str">
        <f>IF(pivot!MV24="","",pivot!MV24)</f>
        <v/>
      </c>
      <c r="MW18" t="str">
        <f>IF(pivot!MW24="","",pivot!MW24)</f>
        <v/>
      </c>
      <c r="MX18" t="str">
        <f>IF(pivot!MX24="","",pivot!MX24)</f>
        <v/>
      </c>
      <c r="MY18" t="str">
        <f>IF(pivot!MY24="","",pivot!MY24)</f>
        <v/>
      </c>
      <c r="MZ18" t="str">
        <f>IF(pivot!MZ24="","",pivot!MZ24)</f>
        <v/>
      </c>
      <c r="NA18" t="str">
        <f>IF(pivot!NA24="","",pivot!NA24)</f>
        <v/>
      </c>
      <c r="NB18" t="str">
        <f>IF(pivot!NB24="","",pivot!NB24)</f>
        <v/>
      </c>
      <c r="NC18" t="str">
        <f>IF(pivot!NC24="","",pivot!NC24)</f>
        <v/>
      </c>
      <c r="ND18" t="str">
        <f>IF(pivot!ND24="","",pivot!ND24)</f>
        <v/>
      </c>
      <c r="NE18" t="str">
        <f>IF(pivot!NE24="","",pivot!NE24)</f>
        <v/>
      </c>
      <c r="NF18" t="str">
        <f>IF(pivot!NF24="","",pivot!NF24)</f>
        <v/>
      </c>
      <c r="NG18" t="str">
        <f>IF(pivot!NG24="","",pivot!NG24)</f>
        <v/>
      </c>
      <c r="NH18" t="str">
        <f>IF(pivot!NH24="","",pivot!NH24)</f>
        <v/>
      </c>
      <c r="NI18" t="str">
        <f>IF(pivot!NI24="","",pivot!NI24)</f>
        <v/>
      </c>
      <c r="NJ18" t="str">
        <f>IF(pivot!NJ24="","",pivot!NJ24)</f>
        <v/>
      </c>
      <c r="NK18" t="str">
        <f>IF(pivot!NK24="","",pivot!NK24)</f>
        <v/>
      </c>
      <c r="NL18" t="str">
        <f>IF(pivot!NL24="","",pivot!NL24)</f>
        <v/>
      </c>
      <c r="NM18" t="str">
        <f>IF(pivot!NM24="","",pivot!NM24)</f>
        <v/>
      </c>
      <c r="NN18" t="str">
        <f>IF(pivot!NN24="","",pivot!NN24)</f>
        <v/>
      </c>
      <c r="NO18" t="str">
        <f>IF(pivot!NO24="","",pivot!NO24)</f>
        <v/>
      </c>
      <c r="NP18" t="str">
        <f>IF(pivot!NP24="","",pivot!NP24)</f>
        <v/>
      </c>
      <c r="NQ18" t="str">
        <f>IF(pivot!NQ24="","",pivot!NQ24)</f>
        <v/>
      </c>
      <c r="NR18" t="str">
        <f>IF(pivot!NR24="","",pivot!NR24)</f>
        <v/>
      </c>
      <c r="NS18" t="str">
        <f>IF(pivot!NS24="","",pivot!NS24)</f>
        <v/>
      </c>
      <c r="NT18" t="str">
        <f>IF(pivot!NT24="","",pivot!NT24)</f>
        <v/>
      </c>
      <c r="NU18" t="str">
        <f>IF(pivot!NU24="","",pivot!NU24)</f>
        <v/>
      </c>
    </row>
    <row r="19" spans="1:385" x14ac:dyDescent="0.25">
      <c r="A19">
        <f>IF(pivot!A25="","",pivot!A25)</f>
        <v>6</v>
      </c>
      <c r="B19">
        <f>IF(pivot!B25="","",pivot!B25)</f>
        <v>6</v>
      </c>
      <c r="C19">
        <f>IF(pivot!C25="","",pivot!C25)</f>
        <v>2</v>
      </c>
      <c r="D19">
        <f>IF(pivot!D25="","",pivot!D25)</f>
        <v>222.6258857615</v>
      </c>
      <c r="E19">
        <f>IF(pivot!E25="","",pivot!E25)</f>
        <v>222.62588549999998</v>
      </c>
      <c r="F19">
        <f>IF(pivot!F25="","",pivot!F25)</f>
        <v>242.55965650000002</v>
      </c>
      <c r="G19">
        <f>IF(pivot!G25="","",pivot!G25)</f>
        <v>1</v>
      </c>
      <c r="H19">
        <f>IF(pivot!H25="","",pivot!H25)</f>
        <v>216.543785361</v>
      </c>
      <c r="I19">
        <f>IF(pivot!I25="","",pivot!I25)</f>
        <v>216.54378500000001</v>
      </c>
      <c r="J19">
        <f>IF(pivot!J25="","",pivot!J25)</f>
        <v>249.37219899999999</v>
      </c>
      <c r="K19">
        <f>IF(pivot!K25="","",pivot!K25)</f>
        <v>2</v>
      </c>
      <c r="L19">
        <f>IF(pivot!L25="","",pivot!L25)</f>
        <v>194.3958833925</v>
      </c>
      <c r="M19">
        <f>IF(pivot!M25="","",pivot!M25)</f>
        <v>194.3958835</v>
      </c>
      <c r="N19">
        <f>IF(pivot!N25="","",pivot!N25)</f>
        <v>277.78367249999997</v>
      </c>
      <c r="O19">
        <f>IF(pivot!O25="","",pivot!O25)</f>
        <v>1</v>
      </c>
      <c r="P19">
        <f>IF(pivot!P25="","",pivot!P25)</f>
        <v>192.970781397</v>
      </c>
      <c r="Q19">
        <f>IF(pivot!Q25="","",pivot!Q25)</f>
        <v>192.97078099999999</v>
      </c>
      <c r="R19">
        <f>IF(pivot!R25="","",pivot!R25)</f>
        <v>279.83511099999998</v>
      </c>
      <c r="S19">
        <f>IF(pivot!S25="","",pivot!S25)</f>
        <v>1</v>
      </c>
      <c r="T19">
        <f>IF(pivot!T25="","",pivot!T25)</f>
        <v>194.655612099</v>
      </c>
      <c r="U19">
        <f>IF(pivot!U25="","",pivot!U25)</f>
        <v>194.65561199999999</v>
      </c>
      <c r="V19">
        <f>IF(pivot!V25="","",pivot!V25)</f>
        <v>277.41301399999998</v>
      </c>
      <c r="W19">
        <f>IF(pivot!W25="","",pivot!W25)</f>
        <v>1</v>
      </c>
      <c r="X19">
        <f>IF(pivot!X25="","",pivot!X25)</f>
        <v>188.263114648</v>
      </c>
      <c r="Y19">
        <f>IF(pivot!Y25="","",pivot!Y25)</f>
        <v>188.263115</v>
      </c>
      <c r="Z19">
        <f>IF(pivot!Z25="","",pivot!Z25)</f>
        <v>286.832607</v>
      </c>
      <c r="AA19">
        <f>IF(pivot!AA25="","",pivot!AA25)</f>
        <v>2</v>
      </c>
      <c r="AB19">
        <f>IF(pivot!AB25="","",pivot!AB25)</f>
        <v>98.595678868500002</v>
      </c>
      <c r="AC19">
        <f>IF(pivot!AC25="","",pivot!AC25)</f>
        <v>98.59567899999999</v>
      </c>
      <c r="AD19">
        <f>IF(pivot!AD25="","",pivot!AD25)</f>
        <v>547.69485650000001</v>
      </c>
      <c r="AE19">
        <f>IF(pivot!AE25="","",pivot!AE25)</f>
        <v>2</v>
      </c>
      <c r="AF19">
        <f>IF(pivot!AF25="","",pivot!AF25)</f>
        <v>150.17784061700002</v>
      </c>
      <c r="AG19">
        <f>IF(pivot!AG25="","",pivot!AG25)</f>
        <v>150.177841</v>
      </c>
      <c r="AH19">
        <f>IF(pivot!AH25="","",pivot!AH25)</f>
        <v>359.57520099999999</v>
      </c>
      <c r="AI19">
        <f>IF(pivot!AI25="","",pivot!AI25)</f>
        <v>2</v>
      </c>
      <c r="AJ19">
        <f>IF(pivot!AJ25="","",pivot!AJ25)</f>
        <v>98.068624779999993</v>
      </c>
      <c r="AK19">
        <f>IF(pivot!AK25="","",pivot!AK25)</f>
        <v>98.068624499999999</v>
      </c>
      <c r="AL19">
        <f>IF(pivot!AL25="","",pivot!AL25)</f>
        <v>550.63562400000001</v>
      </c>
      <c r="AM19">
        <f>IF(pivot!AM25="","",pivot!AM25)</f>
        <v>2</v>
      </c>
      <c r="AN19">
        <f>IF(pivot!AN25="","",pivot!AN25)</f>
        <v>235.98789542349999</v>
      </c>
      <c r="AO19">
        <f>IF(pivot!AO25="","",pivot!AO25)</f>
        <v>235.98789549999998</v>
      </c>
      <c r="AP19">
        <f>IF(pivot!AP25="","",pivot!AP25)</f>
        <v>228.82643350000001</v>
      </c>
      <c r="AQ19">
        <f>IF(pivot!AQ25="","",pivot!AQ25)</f>
        <v>2</v>
      </c>
      <c r="AR19">
        <f>IF(pivot!AR25="","",pivot!AR25)</f>
        <v>236.48981388050001</v>
      </c>
      <c r="AS19">
        <f>IF(pivot!AS25="","",pivot!AS25)</f>
        <v>236.48981350000003</v>
      </c>
      <c r="AT19">
        <f>IF(pivot!AT25="","",pivot!AT25)</f>
        <v>228.35024999999999</v>
      </c>
      <c r="AU19">
        <f>IF(pivot!AU25="","",pivot!AU25)</f>
        <v>3</v>
      </c>
      <c r="AV19">
        <f>IF(pivot!AV25="","",pivot!AV25)</f>
        <v>131.58481302233335</v>
      </c>
      <c r="AW19">
        <f>IF(pivot!AW25="","",pivot!AW25)</f>
        <v>131.58481333333333</v>
      </c>
      <c r="AX19">
        <f>IF(pivot!AX25="","",pivot!AX25)</f>
        <v>410.38241833333336</v>
      </c>
      <c r="AY19">
        <f>IF(pivot!AY25="","",pivot!AY25)</f>
        <v>3</v>
      </c>
      <c r="AZ19">
        <f>IF(pivot!AZ25="","",pivot!AZ25)</f>
        <v>131.59254791666666</v>
      </c>
      <c r="BA19">
        <f>IF(pivot!BA25="","",pivot!BA25)</f>
        <v>131.59254799999999</v>
      </c>
      <c r="BB19">
        <f>IF(pivot!BB25="","",pivot!BB25)</f>
        <v>410.35805399999998</v>
      </c>
      <c r="BC19">
        <f>IF(pivot!BC25="","",pivot!BC25)</f>
        <v>3</v>
      </c>
      <c r="BD19">
        <f>IF(pivot!BD25="","",pivot!BD25)</f>
        <v>136.62950107966665</v>
      </c>
      <c r="BE19">
        <f>IF(pivot!BE25="","",pivot!BE25)</f>
        <v>136.629501</v>
      </c>
      <c r="BF19">
        <f>IF(pivot!BF25="","",pivot!BF25)</f>
        <v>395.23220466666663</v>
      </c>
      <c r="BG19">
        <f>IF(pivot!BG25="","",pivot!BG25)</f>
        <v>3</v>
      </c>
      <c r="BH19">
        <f>IF(pivot!BH25="","",pivot!BH25)</f>
        <v>136.26729037633334</v>
      </c>
      <c r="BI19">
        <f>IF(pivot!BI25="","",pivot!BI25)</f>
        <v>136.26729066666667</v>
      </c>
      <c r="BJ19">
        <f>IF(pivot!BJ25="","",pivot!BJ25)</f>
        <v>396.28082999999998</v>
      </c>
      <c r="BK19">
        <f>IF(pivot!BK25="","",pivot!BK25)</f>
        <v>4</v>
      </c>
      <c r="BL19">
        <f>IF(pivot!BL25="","",pivot!BL25)</f>
        <v>109.49339298300001</v>
      </c>
      <c r="BM19">
        <f>IF(pivot!BM25="","",pivot!BM25)</f>
        <v>109.49339300000001</v>
      </c>
      <c r="BN19">
        <f>IF(pivot!BN25="","",pivot!BN25)</f>
        <v>493.18432899999999</v>
      </c>
      <c r="BO19">
        <f>IF(pivot!BO25="","",pivot!BO25)</f>
        <v>4</v>
      </c>
      <c r="BP19">
        <f>IF(pivot!BP25="","",pivot!BP25)</f>
        <v>109.10783641325001</v>
      </c>
      <c r="BQ19">
        <f>IF(pivot!BQ25="","",pivot!BQ25)</f>
        <v>109.10783649999999</v>
      </c>
      <c r="BR19">
        <f>IF(pivot!BR25="","",pivot!BR25)</f>
        <v>494.92394349999995</v>
      </c>
      <c r="BS19">
        <f>IF(pivot!BS25="","",pivot!BS25)</f>
        <v>6</v>
      </c>
      <c r="BT19">
        <f>IF(pivot!BT25="","",pivot!BT25)</f>
        <v>66.844939606000011</v>
      </c>
      <c r="BU19">
        <f>IF(pivot!BU25="","",pivot!BU25)</f>
        <v>66.844939666666676</v>
      </c>
      <c r="BV19">
        <f>IF(pivot!BV25="","",pivot!BV25)</f>
        <v>807.84690316666672</v>
      </c>
      <c r="BW19">
        <f>IF(pivot!BW25="","",pivot!BW25)</f>
        <v>6</v>
      </c>
      <c r="BX19">
        <f>IF(pivot!BX25="","",pivot!BX25)</f>
        <v>66.941500492499998</v>
      </c>
      <c r="BY19">
        <f>IF(pivot!BY25="","",pivot!BY25)</f>
        <v>66.941500499999989</v>
      </c>
      <c r="BZ19">
        <f>IF(pivot!BZ25="","",pivot!BZ25)</f>
        <v>806.67488366666669</v>
      </c>
      <c r="CA19">
        <f>IF(pivot!CA25="","",pivot!CA25)</f>
        <v>5</v>
      </c>
      <c r="CB19">
        <f>IF(pivot!CB25="","",pivot!CB25)</f>
        <v>67.431692501000001</v>
      </c>
      <c r="CC19">
        <f>IF(pivot!CC25="","",pivot!CC25)</f>
        <v>67.431692400000003</v>
      </c>
      <c r="CD19">
        <f>IF(pivot!CD25="","",pivot!CD25)</f>
        <v>800.81745679999995</v>
      </c>
      <c r="CE19">
        <f>IF(pivot!CE25="","",pivot!CE25)</f>
        <v>6</v>
      </c>
      <c r="CF19">
        <f>IF(pivot!CF25="","",pivot!CF25)</f>
        <v>67.265861921833348</v>
      </c>
      <c r="CG19">
        <f>IF(pivot!CG25="","",pivot!CG25)</f>
        <v>67.265861999999998</v>
      </c>
      <c r="CH19">
        <f>IF(pivot!CH25="","",pivot!CH25)</f>
        <v>802.78604383333334</v>
      </c>
      <c r="CI19" t="str">
        <f>IF(pivot!CI25="","",pivot!CI25)</f>
        <v/>
      </c>
      <c r="CJ19" t="str">
        <f>IF(pivot!CJ25="","",pivot!CJ25)</f>
        <v/>
      </c>
      <c r="CK19" t="str">
        <f>IF(pivot!CK25="","",pivot!CK25)</f>
        <v/>
      </c>
      <c r="CL19" t="str">
        <f>IF(pivot!CL25="","",pivot!CL25)</f>
        <v/>
      </c>
      <c r="CM19" t="str">
        <f>IF(pivot!CM25="","",pivot!CM25)</f>
        <v/>
      </c>
      <c r="CN19" t="str">
        <f>IF(pivot!CN25="","",pivot!CN25)</f>
        <v/>
      </c>
      <c r="CO19" t="str">
        <f>IF(pivot!CO25="","",pivot!CO25)</f>
        <v/>
      </c>
      <c r="CP19" t="str">
        <f>IF(pivot!CP25="","",pivot!CP25)</f>
        <v/>
      </c>
      <c r="CQ19" t="str">
        <f>IF(pivot!CQ25="","",pivot!CQ25)</f>
        <v/>
      </c>
      <c r="CR19" t="str">
        <f>IF(pivot!CR25="","",pivot!CR25)</f>
        <v/>
      </c>
      <c r="CS19" t="str">
        <f>IF(pivot!CS25="","",pivot!CS25)</f>
        <v/>
      </c>
      <c r="CT19" t="str">
        <f>IF(pivot!CT25="","",pivot!CT25)</f>
        <v/>
      </c>
      <c r="CU19" t="str">
        <f>IF(pivot!CU25="","",pivot!CU25)</f>
        <v/>
      </c>
      <c r="CV19" t="str">
        <f>IF(pivot!CV25="","",pivot!CV25)</f>
        <v/>
      </c>
      <c r="CW19" t="str">
        <f>IF(pivot!CW25="","",pivot!CW25)</f>
        <v/>
      </c>
      <c r="CX19" t="str">
        <f>IF(pivot!CX25="","",pivot!CX25)</f>
        <v/>
      </c>
      <c r="CY19" t="str">
        <f>IF(pivot!CY25="","",pivot!CY25)</f>
        <v/>
      </c>
      <c r="CZ19" t="str">
        <f>IF(pivot!CZ25="","",pivot!CZ25)</f>
        <v/>
      </c>
      <c r="DA19" t="str">
        <f>IF(pivot!DA25="","",pivot!DA25)</f>
        <v/>
      </c>
      <c r="DB19" t="str">
        <f>IF(pivot!DB25="","",pivot!DB25)</f>
        <v/>
      </c>
      <c r="DC19" t="str">
        <f>IF(pivot!DC25="","",pivot!DC25)</f>
        <v/>
      </c>
      <c r="DD19" t="str">
        <f>IF(pivot!DD25="","",pivot!DD25)</f>
        <v/>
      </c>
      <c r="DE19" t="str">
        <f>IF(pivot!DE25="","",pivot!DE25)</f>
        <v/>
      </c>
      <c r="DF19" t="str">
        <f>IF(pivot!DF25="","",pivot!DF25)</f>
        <v/>
      </c>
      <c r="DG19" t="str">
        <f>IF(pivot!DG25="","",pivot!DG25)</f>
        <v/>
      </c>
      <c r="DH19" t="str">
        <f>IF(pivot!DH25="","",pivot!DH25)</f>
        <v/>
      </c>
      <c r="DI19" t="str">
        <f>IF(pivot!DI25="","",pivot!DI25)</f>
        <v/>
      </c>
      <c r="DJ19" t="str">
        <f>IF(pivot!DJ25="","",pivot!DJ25)</f>
        <v/>
      </c>
      <c r="DK19" t="str">
        <f>IF(pivot!DK25="","",pivot!DK25)</f>
        <v/>
      </c>
      <c r="DL19" t="str">
        <f>IF(pivot!DL25="","",pivot!DL25)</f>
        <v/>
      </c>
      <c r="DM19" t="str">
        <f>IF(pivot!DM25="","",pivot!DM25)</f>
        <v/>
      </c>
      <c r="DN19" t="str">
        <f>IF(pivot!DN25="","",pivot!DN25)</f>
        <v/>
      </c>
      <c r="DO19" t="str">
        <f>IF(pivot!DO25="","",pivot!DO25)</f>
        <v/>
      </c>
      <c r="DP19" t="str">
        <f>IF(pivot!DP25="","",pivot!DP25)</f>
        <v/>
      </c>
      <c r="DQ19" t="str">
        <f>IF(pivot!DQ25="","",pivot!DQ25)</f>
        <v/>
      </c>
      <c r="DR19" t="str">
        <f>IF(pivot!DR25="","",pivot!DR25)</f>
        <v/>
      </c>
      <c r="DS19" t="str">
        <f>IF(pivot!DS25="","",pivot!DS25)</f>
        <v/>
      </c>
      <c r="DT19" t="str">
        <f>IF(pivot!DT25="","",pivot!DT25)</f>
        <v/>
      </c>
      <c r="DU19" t="str">
        <f>IF(pivot!DU25="","",pivot!DU25)</f>
        <v/>
      </c>
      <c r="DV19" t="str">
        <f>IF(pivot!DV25="","",pivot!DV25)</f>
        <v/>
      </c>
      <c r="DW19" t="str">
        <f>IF(pivot!DW25="","",pivot!DW25)</f>
        <v/>
      </c>
      <c r="DX19" t="str">
        <f>IF(pivot!DX25="","",pivot!DX25)</f>
        <v/>
      </c>
      <c r="DY19" t="str">
        <f>IF(pivot!DY25="","",pivot!DY25)</f>
        <v/>
      </c>
      <c r="DZ19" t="str">
        <f>IF(pivot!DZ25="","",pivot!DZ25)</f>
        <v/>
      </c>
      <c r="EA19" t="str">
        <f>IF(pivot!EA25="","",pivot!EA25)</f>
        <v/>
      </c>
      <c r="EB19" t="str">
        <f>IF(pivot!EB25="","",pivot!EB25)</f>
        <v/>
      </c>
      <c r="EC19" t="str">
        <f>IF(pivot!EC25="","",pivot!EC25)</f>
        <v/>
      </c>
      <c r="ED19" t="str">
        <f>IF(pivot!ED25="","",pivot!ED25)</f>
        <v/>
      </c>
      <c r="EE19" t="str">
        <f>IF(pivot!EE25="","",pivot!EE25)</f>
        <v/>
      </c>
      <c r="EF19" t="str">
        <f>IF(pivot!EF25="","",pivot!EF25)</f>
        <v/>
      </c>
      <c r="EG19" t="str">
        <f>IF(pivot!EG25="","",pivot!EG25)</f>
        <v/>
      </c>
      <c r="EH19" t="str">
        <f>IF(pivot!EH25="","",pivot!EH25)</f>
        <v/>
      </c>
      <c r="EI19" t="str">
        <f>IF(pivot!EI25="","",pivot!EI25)</f>
        <v/>
      </c>
      <c r="EJ19" t="str">
        <f>IF(pivot!EJ25="","",pivot!EJ25)</f>
        <v/>
      </c>
      <c r="EK19" t="str">
        <f>IF(pivot!EK25="","",pivot!EK25)</f>
        <v/>
      </c>
      <c r="EL19" t="str">
        <f>IF(pivot!EL25="","",pivot!EL25)</f>
        <v/>
      </c>
      <c r="EM19" t="str">
        <f>IF(pivot!EM25="","",pivot!EM25)</f>
        <v/>
      </c>
      <c r="EN19" t="str">
        <f>IF(pivot!EN25="","",pivot!EN25)</f>
        <v/>
      </c>
      <c r="EO19" t="str">
        <f>IF(pivot!EO25="","",pivot!EO25)</f>
        <v/>
      </c>
      <c r="EP19" t="str">
        <f>IF(pivot!EP25="","",pivot!EP25)</f>
        <v/>
      </c>
      <c r="EQ19" t="str">
        <f>IF(pivot!EQ25="","",pivot!EQ25)</f>
        <v/>
      </c>
      <c r="ER19" t="str">
        <f>IF(pivot!ER25="","",pivot!ER25)</f>
        <v/>
      </c>
      <c r="ES19" t="str">
        <f>IF(pivot!ES25="","",pivot!ES25)</f>
        <v/>
      </c>
      <c r="ET19" t="str">
        <f>IF(pivot!ET25="","",pivot!ET25)</f>
        <v/>
      </c>
      <c r="EU19" t="str">
        <f>IF(pivot!EU25="","",pivot!EU25)</f>
        <v/>
      </c>
      <c r="EV19" t="str">
        <f>IF(pivot!EV25="","",pivot!EV25)</f>
        <v/>
      </c>
      <c r="EW19" t="str">
        <f>IF(pivot!EW25="","",pivot!EW25)</f>
        <v/>
      </c>
      <c r="EX19" t="str">
        <f>IF(pivot!EX25="","",pivot!EX25)</f>
        <v/>
      </c>
      <c r="EY19" t="str">
        <f>IF(pivot!EY25="","",pivot!EY25)</f>
        <v/>
      </c>
      <c r="EZ19" t="str">
        <f>IF(pivot!EZ25="","",pivot!EZ25)</f>
        <v/>
      </c>
      <c r="FA19" t="str">
        <f>IF(pivot!FA25="","",pivot!FA25)</f>
        <v/>
      </c>
      <c r="FB19" t="str">
        <f>IF(pivot!FB25="","",pivot!FB25)</f>
        <v/>
      </c>
      <c r="FC19" t="str">
        <f>IF(pivot!FC25="","",pivot!FC25)</f>
        <v/>
      </c>
      <c r="FD19" t="str">
        <f>IF(pivot!FD25="","",pivot!FD25)</f>
        <v/>
      </c>
      <c r="FE19" t="str">
        <f>IF(pivot!FE25="","",pivot!FE25)</f>
        <v/>
      </c>
      <c r="FF19" t="str">
        <f>IF(pivot!FF25="","",pivot!FF25)</f>
        <v/>
      </c>
      <c r="FG19" t="str">
        <f>IF(pivot!FG25="","",pivot!FG25)</f>
        <v/>
      </c>
      <c r="FH19" t="str">
        <f>IF(pivot!FH25="","",pivot!FH25)</f>
        <v/>
      </c>
      <c r="FI19" t="str">
        <f>IF(pivot!FI25="","",pivot!FI25)</f>
        <v/>
      </c>
      <c r="FJ19" t="str">
        <f>IF(pivot!FJ25="","",pivot!FJ25)</f>
        <v/>
      </c>
      <c r="FK19" t="str">
        <f>IF(pivot!FK25="","",pivot!FK25)</f>
        <v/>
      </c>
      <c r="FL19" t="str">
        <f>IF(pivot!FL25="","",pivot!FL25)</f>
        <v/>
      </c>
      <c r="FM19" t="str">
        <f>IF(pivot!FM25="","",pivot!FM25)</f>
        <v/>
      </c>
      <c r="FN19" t="str">
        <f>IF(pivot!FN25="","",pivot!FN25)</f>
        <v/>
      </c>
      <c r="FO19" t="str">
        <f>IF(pivot!FO25="","",pivot!FO25)</f>
        <v/>
      </c>
      <c r="FP19" t="str">
        <f>IF(pivot!FP25="","",pivot!FP25)</f>
        <v/>
      </c>
      <c r="FQ19" t="str">
        <f>IF(pivot!FQ25="","",pivot!FQ25)</f>
        <v/>
      </c>
      <c r="FR19" t="str">
        <f>IF(pivot!FR25="","",pivot!FR25)</f>
        <v/>
      </c>
      <c r="FS19" t="str">
        <f>IF(pivot!FS25="","",pivot!FS25)</f>
        <v/>
      </c>
      <c r="FT19" t="str">
        <f>IF(pivot!FT25="","",pivot!FT25)</f>
        <v/>
      </c>
      <c r="FU19" t="str">
        <f>IF(pivot!FU25="","",pivot!FU25)</f>
        <v/>
      </c>
      <c r="FV19" t="str">
        <f>IF(pivot!FV25="","",pivot!FV25)</f>
        <v/>
      </c>
      <c r="FW19" t="str">
        <f>IF(pivot!FW25="","",pivot!FW25)</f>
        <v/>
      </c>
      <c r="FX19" t="str">
        <f>IF(pivot!FX25="","",pivot!FX25)</f>
        <v/>
      </c>
      <c r="FY19" t="str">
        <f>IF(pivot!FY25="","",pivot!FY25)</f>
        <v/>
      </c>
      <c r="FZ19" t="str">
        <f>IF(pivot!FZ25="","",pivot!FZ25)</f>
        <v/>
      </c>
      <c r="GA19" t="str">
        <f>IF(pivot!GA25="","",pivot!GA25)</f>
        <v/>
      </c>
      <c r="GB19" t="str">
        <f>IF(pivot!GB25="","",pivot!GB25)</f>
        <v/>
      </c>
      <c r="GC19" t="str">
        <f>IF(pivot!GC25="","",pivot!GC25)</f>
        <v/>
      </c>
      <c r="GD19" t="str">
        <f>IF(pivot!GD25="","",pivot!GD25)</f>
        <v/>
      </c>
      <c r="GE19" t="str">
        <f>IF(pivot!GE25="","",pivot!GE25)</f>
        <v/>
      </c>
      <c r="GF19" t="str">
        <f>IF(pivot!GF25="","",pivot!GF25)</f>
        <v/>
      </c>
      <c r="GG19" t="str">
        <f>IF(pivot!GG25="","",pivot!GG25)</f>
        <v/>
      </c>
      <c r="GH19" t="str">
        <f>IF(pivot!GH25="","",pivot!GH25)</f>
        <v/>
      </c>
      <c r="GI19" t="str">
        <f>IF(pivot!GI25="","",pivot!GI25)</f>
        <v/>
      </c>
      <c r="GJ19" t="str">
        <f>IF(pivot!GJ25="","",pivot!GJ25)</f>
        <v/>
      </c>
      <c r="GK19" t="str">
        <f>IF(pivot!GK25="","",pivot!GK25)</f>
        <v/>
      </c>
      <c r="GL19" t="str">
        <f>IF(pivot!GL25="","",pivot!GL25)</f>
        <v/>
      </c>
      <c r="GM19" t="str">
        <f>IF(pivot!GM25="","",pivot!GM25)</f>
        <v/>
      </c>
      <c r="GN19" t="str">
        <f>IF(pivot!GN25="","",pivot!GN25)</f>
        <v/>
      </c>
      <c r="GO19" t="str">
        <f>IF(pivot!GO25="","",pivot!GO25)</f>
        <v/>
      </c>
      <c r="GP19" t="str">
        <f>IF(pivot!GP25="","",pivot!GP25)</f>
        <v/>
      </c>
      <c r="GQ19" t="str">
        <f>IF(pivot!GQ25="","",pivot!GQ25)</f>
        <v/>
      </c>
      <c r="GR19" t="str">
        <f>IF(pivot!GR25="","",pivot!GR25)</f>
        <v/>
      </c>
      <c r="GS19" t="str">
        <f>IF(pivot!GS25="","",pivot!GS25)</f>
        <v/>
      </c>
      <c r="GT19" t="str">
        <f>IF(pivot!GT25="","",pivot!GT25)</f>
        <v/>
      </c>
      <c r="GU19" t="str">
        <f>IF(pivot!GU25="","",pivot!GU25)</f>
        <v/>
      </c>
      <c r="GV19" t="str">
        <f>IF(pivot!GV25="","",pivot!GV25)</f>
        <v/>
      </c>
      <c r="GW19" t="str">
        <f>IF(pivot!GW25="","",pivot!GW25)</f>
        <v/>
      </c>
      <c r="GX19" t="str">
        <f>IF(pivot!GX25="","",pivot!GX25)</f>
        <v/>
      </c>
      <c r="GY19" t="str">
        <f>IF(pivot!GY25="","",pivot!GY25)</f>
        <v/>
      </c>
      <c r="GZ19" t="str">
        <f>IF(pivot!GZ25="","",pivot!GZ25)</f>
        <v/>
      </c>
      <c r="HA19" t="str">
        <f>IF(pivot!HA25="","",pivot!HA25)</f>
        <v/>
      </c>
      <c r="HB19" t="str">
        <f>IF(pivot!HB25="","",pivot!HB25)</f>
        <v/>
      </c>
      <c r="HC19" t="str">
        <f>IF(pivot!HC25="","",pivot!HC25)</f>
        <v/>
      </c>
      <c r="HD19" t="str">
        <f>IF(pivot!HD25="","",pivot!HD25)</f>
        <v/>
      </c>
      <c r="HE19" t="str">
        <f>IF(pivot!HE25="","",pivot!HE25)</f>
        <v/>
      </c>
      <c r="HF19" t="str">
        <f>IF(pivot!HF25="","",pivot!HF25)</f>
        <v/>
      </c>
      <c r="HG19" t="str">
        <f>IF(pivot!HG25="","",pivot!HG25)</f>
        <v/>
      </c>
      <c r="HH19" t="str">
        <f>IF(pivot!HH25="","",pivot!HH25)</f>
        <v/>
      </c>
      <c r="HI19" t="str">
        <f>IF(pivot!HI25="","",pivot!HI25)</f>
        <v/>
      </c>
      <c r="HJ19" t="str">
        <f>IF(pivot!HJ25="","",pivot!HJ25)</f>
        <v/>
      </c>
      <c r="HK19" t="str">
        <f>IF(pivot!HK25="","",pivot!HK25)</f>
        <v/>
      </c>
      <c r="HL19" t="str">
        <f>IF(pivot!HL25="","",pivot!HL25)</f>
        <v/>
      </c>
      <c r="HM19" t="str">
        <f>IF(pivot!HM25="","",pivot!HM25)</f>
        <v/>
      </c>
      <c r="HN19" t="str">
        <f>IF(pivot!HN25="","",pivot!HN25)</f>
        <v/>
      </c>
      <c r="HO19" t="str">
        <f>IF(pivot!HO25="","",pivot!HO25)</f>
        <v/>
      </c>
      <c r="HP19" t="str">
        <f>IF(pivot!HP25="","",pivot!HP25)</f>
        <v/>
      </c>
      <c r="HQ19" t="str">
        <f>IF(pivot!HQ25="","",pivot!HQ25)</f>
        <v/>
      </c>
      <c r="HR19" t="str">
        <f>IF(pivot!HR25="","",pivot!HR25)</f>
        <v/>
      </c>
      <c r="HS19" t="str">
        <f>IF(pivot!HS25="","",pivot!HS25)</f>
        <v/>
      </c>
      <c r="HT19" t="str">
        <f>IF(pivot!HT25="","",pivot!HT25)</f>
        <v/>
      </c>
      <c r="HU19" t="str">
        <f>IF(pivot!HU25="","",pivot!HU25)</f>
        <v/>
      </c>
      <c r="HV19" t="str">
        <f>IF(pivot!HV25="","",pivot!HV25)</f>
        <v/>
      </c>
      <c r="HW19" t="str">
        <f>IF(pivot!HW25="","",pivot!HW25)</f>
        <v/>
      </c>
      <c r="HX19" t="str">
        <f>IF(pivot!HX25="","",pivot!HX25)</f>
        <v/>
      </c>
      <c r="HY19" t="str">
        <f>IF(pivot!HY25="","",pivot!HY25)</f>
        <v/>
      </c>
      <c r="HZ19" t="str">
        <f>IF(pivot!HZ25="","",pivot!HZ25)</f>
        <v/>
      </c>
      <c r="IA19" t="str">
        <f>IF(pivot!IA25="","",pivot!IA25)</f>
        <v/>
      </c>
      <c r="IB19" t="str">
        <f>IF(pivot!IB25="","",pivot!IB25)</f>
        <v/>
      </c>
      <c r="IC19" t="str">
        <f>IF(pivot!IC25="","",pivot!IC25)</f>
        <v/>
      </c>
      <c r="ID19" t="str">
        <f>IF(pivot!ID25="","",pivot!ID25)</f>
        <v/>
      </c>
      <c r="IE19" t="str">
        <f>IF(pivot!IE25="","",pivot!IE25)</f>
        <v/>
      </c>
      <c r="IF19" t="str">
        <f>IF(pivot!IF25="","",pivot!IF25)</f>
        <v/>
      </c>
      <c r="IG19" t="str">
        <f>IF(pivot!IG25="","",pivot!IG25)</f>
        <v/>
      </c>
      <c r="IH19" t="str">
        <f>IF(pivot!IH25="","",pivot!IH25)</f>
        <v/>
      </c>
      <c r="II19" t="str">
        <f>IF(pivot!II25="","",pivot!II25)</f>
        <v/>
      </c>
      <c r="IJ19" t="str">
        <f>IF(pivot!IJ25="","",pivot!IJ25)</f>
        <v/>
      </c>
      <c r="IK19" t="str">
        <f>IF(pivot!IK25="","",pivot!IK25)</f>
        <v/>
      </c>
      <c r="IL19" t="str">
        <f>IF(pivot!IL25="","",pivot!IL25)</f>
        <v/>
      </c>
      <c r="IM19" t="str">
        <f>IF(pivot!IM25="","",pivot!IM25)</f>
        <v/>
      </c>
      <c r="IN19" t="str">
        <f>IF(pivot!IN25="","",pivot!IN25)</f>
        <v/>
      </c>
      <c r="IO19" t="str">
        <f>IF(pivot!IO25="","",pivot!IO25)</f>
        <v/>
      </c>
      <c r="IP19" t="str">
        <f>IF(pivot!IP25="","",pivot!IP25)</f>
        <v/>
      </c>
      <c r="IQ19" t="str">
        <f>IF(pivot!IQ25="","",pivot!IQ25)</f>
        <v/>
      </c>
      <c r="IR19" t="str">
        <f>IF(pivot!IR25="","",pivot!IR25)</f>
        <v/>
      </c>
      <c r="IS19" t="str">
        <f>IF(pivot!IS25="","",pivot!IS25)</f>
        <v/>
      </c>
      <c r="IT19" t="str">
        <f>IF(pivot!IT25="","",pivot!IT25)</f>
        <v/>
      </c>
      <c r="IU19" t="str">
        <f>IF(pivot!IU25="","",pivot!IU25)</f>
        <v/>
      </c>
      <c r="IV19" t="str">
        <f>IF(pivot!IV25="","",pivot!IV25)</f>
        <v/>
      </c>
      <c r="IW19" t="str">
        <f>IF(pivot!IW25="","",pivot!IW25)</f>
        <v/>
      </c>
      <c r="IX19" t="str">
        <f>IF(pivot!IX25="","",pivot!IX25)</f>
        <v/>
      </c>
      <c r="IY19" t="str">
        <f>IF(pivot!IY25="","",pivot!IY25)</f>
        <v/>
      </c>
      <c r="IZ19" t="str">
        <f>IF(pivot!IZ25="","",pivot!IZ25)</f>
        <v/>
      </c>
      <c r="JA19" t="str">
        <f>IF(pivot!JA25="","",pivot!JA25)</f>
        <v/>
      </c>
      <c r="JB19" t="str">
        <f>IF(pivot!JB25="","",pivot!JB25)</f>
        <v/>
      </c>
      <c r="JC19" t="str">
        <f>IF(pivot!JC25="","",pivot!JC25)</f>
        <v/>
      </c>
      <c r="JD19" t="str">
        <f>IF(pivot!JD25="","",pivot!JD25)</f>
        <v/>
      </c>
      <c r="JE19" t="str">
        <f>IF(pivot!JE25="","",pivot!JE25)</f>
        <v/>
      </c>
      <c r="JF19" t="str">
        <f>IF(pivot!JF25="","",pivot!JF25)</f>
        <v/>
      </c>
      <c r="JG19" t="str">
        <f>IF(pivot!JG25="","",pivot!JG25)</f>
        <v/>
      </c>
      <c r="JH19" t="str">
        <f>IF(pivot!JH25="","",pivot!JH25)</f>
        <v/>
      </c>
      <c r="JI19" t="str">
        <f>IF(pivot!JI25="","",pivot!JI25)</f>
        <v/>
      </c>
      <c r="JJ19" t="str">
        <f>IF(pivot!JJ25="","",pivot!JJ25)</f>
        <v/>
      </c>
      <c r="JK19" t="str">
        <f>IF(pivot!JK25="","",pivot!JK25)</f>
        <v/>
      </c>
      <c r="JL19" t="str">
        <f>IF(pivot!JL25="","",pivot!JL25)</f>
        <v/>
      </c>
      <c r="JM19" t="str">
        <f>IF(pivot!JM25="","",pivot!JM25)</f>
        <v/>
      </c>
      <c r="JN19" t="str">
        <f>IF(pivot!JN25="","",pivot!JN25)</f>
        <v/>
      </c>
      <c r="JO19" t="str">
        <f>IF(pivot!JO25="","",pivot!JO25)</f>
        <v/>
      </c>
      <c r="JP19" t="str">
        <f>IF(pivot!JP25="","",pivot!JP25)</f>
        <v/>
      </c>
      <c r="JQ19" t="str">
        <f>IF(pivot!JQ25="","",pivot!JQ25)</f>
        <v/>
      </c>
      <c r="JR19" t="str">
        <f>IF(pivot!JR25="","",pivot!JR25)</f>
        <v/>
      </c>
      <c r="JS19" t="str">
        <f>IF(pivot!JS25="","",pivot!JS25)</f>
        <v/>
      </c>
      <c r="JT19" t="str">
        <f>IF(pivot!JT25="","",pivot!JT25)</f>
        <v/>
      </c>
      <c r="JU19" t="str">
        <f>IF(pivot!JU25="","",pivot!JU25)</f>
        <v/>
      </c>
      <c r="JV19" t="str">
        <f>IF(pivot!JV25="","",pivot!JV25)</f>
        <v/>
      </c>
      <c r="JW19" t="str">
        <f>IF(pivot!JW25="","",pivot!JW25)</f>
        <v/>
      </c>
      <c r="JX19" t="str">
        <f>IF(pivot!JX25="","",pivot!JX25)</f>
        <v/>
      </c>
      <c r="JY19" t="str">
        <f>IF(pivot!JY25="","",pivot!JY25)</f>
        <v/>
      </c>
      <c r="JZ19" t="str">
        <f>IF(pivot!JZ25="","",pivot!JZ25)</f>
        <v/>
      </c>
      <c r="KA19" t="str">
        <f>IF(pivot!KA25="","",pivot!KA25)</f>
        <v/>
      </c>
      <c r="KB19" t="str">
        <f>IF(pivot!KB25="","",pivot!KB25)</f>
        <v/>
      </c>
      <c r="KC19" t="str">
        <f>IF(pivot!KC25="","",pivot!KC25)</f>
        <v/>
      </c>
      <c r="KD19" t="str">
        <f>IF(pivot!KD25="","",pivot!KD25)</f>
        <v/>
      </c>
      <c r="KE19" t="str">
        <f>IF(pivot!KE25="","",pivot!KE25)</f>
        <v/>
      </c>
      <c r="KF19" t="str">
        <f>IF(pivot!KF25="","",pivot!KF25)</f>
        <v/>
      </c>
      <c r="KG19" t="str">
        <f>IF(pivot!KG25="","",pivot!KG25)</f>
        <v/>
      </c>
      <c r="KH19" t="str">
        <f>IF(pivot!KH25="","",pivot!KH25)</f>
        <v/>
      </c>
      <c r="KI19" t="str">
        <f>IF(pivot!KI25="","",pivot!KI25)</f>
        <v/>
      </c>
      <c r="KJ19" t="str">
        <f>IF(pivot!KJ25="","",pivot!KJ25)</f>
        <v/>
      </c>
      <c r="KK19" t="str">
        <f>IF(pivot!KK25="","",pivot!KK25)</f>
        <v/>
      </c>
      <c r="KL19" t="str">
        <f>IF(pivot!KL25="","",pivot!KL25)</f>
        <v/>
      </c>
      <c r="KM19" t="str">
        <f>IF(pivot!KM25="","",pivot!KM25)</f>
        <v/>
      </c>
      <c r="KN19" t="str">
        <f>IF(pivot!KN25="","",pivot!KN25)</f>
        <v/>
      </c>
      <c r="KO19" t="str">
        <f>IF(pivot!KO25="","",pivot!KO25)</f>
        <v/>
      </c>
      <c r="KP19" t="str">
        <f>IF(pivot!KP25="","",pivot!KP25)</f>
        <v/>
      </c>
      <c r="KQ19" t="str">
        <f>IF(pivot!KQ25="","",pivot!KQ25)</f>
        <v/>
      </c>
      <c r="KR19" t="str">
        <f>IF(pivot!KR25="","",pivot!KR25)</f>
        <v/>
      </c>
      <c r="KS19" t="str">
        <f>IF(pivot!KS25="","",pivot!KS25)</f>
        <v/>
      </c>
      <c r="KT19" t="str">
        <f>IF(pivot!KT25="","",pivot!KT25)</f>
        <v/>
      </c>
      <c r="KU19" t="str">
        <f>IF(pivot!KU25="","",pivot!KU25)</f>
        <v/>
      </c>
      <c r="KV19" t="str">
        <f>IF(pivot!KV25="","",pivot!KV25)</f>
        <v/>
      </c>
      <c r="KW19" t="str">
        <f>IF(pivot!KW25="","",pivot!KW25)</f>
        <v/>
      </c>
      <c r="KX19" t="str">
        <f>IF(pivot!KX25="","",pivot!KX25)</f>
        <v/>
      </c>
      <c r="KY19" t="str">
        <f>IF(pivot!KY25="","",pivot!KY25)</f>
        <v/>
      </c>
      <c r="KZ19" t="str">
        <f>IF(pivot!KZ25="","",pivot!KZ25)</f>
        <v/>
      </c>
      <c r="LA19" t="str">
        <f>IF(pivot!LA25="","",pivot!LA25)</f>
        <v/>
      </c>
      <c r="LB19" t="str">
        <f>IF(pivot!LB25="","",pivot!LB25)</f>
        <v/>
      </c>
      <c r="LC19" t="str">
        <f>IF(pivot!LC25="","",pivot!LC25)</f>
        <v/>
      </c>
      <c r="LD19" t="str">
        <f>IF(pivot!LD25="","",pivot!LD25)</f>
        <v/>
      </c>
      <c r="LE19" t="str">
        <f>IF(pivot!LE25="","",pivot!LE25)</f>
        <v/>
      </c>
      <c r="LF19" t="str">
        <f>IF(pivot!LF25="","",pivot!LF25)</f>
        <v/>
      </c>
      <c r="LG19" t="str">
        <f>IF(pivot!LG25="","",pivot!LG25)</f>
        <v/>
      </c>
      <c r="LH19" t="str">
        <f>IF(pivot!LH25="","",pivot!LH25)</f>
        <v/>
      </c>
      <c r="LI19" t="str">
        <f>IF(pivot!LI25="","",pivot!LI25)</f>
        <v/>
      </c>
      <c r="LJ19" t="str">
        <f>IF(pivot!LJ25="","",pivot!LJ25)</f>
        <v/>
      </c>
      <c r="LK19" t="str">
        <f>IF(pivot!LK25="","",pivot!LK25)</f>
        <v/>
      </c>
      <c r="LL19" t="str">
        <f>IF(pivot!LL25="","",pivot!LL25)</f>
        <v/>
      </c>
      <c r="LM19" t="str">
        <f>IF(pivot!LM25="","",pivot!LM25)</f>
        <v/>
      </c>
      <c r="LN19" t="str">
        <f>IF(pivot!LN25="","",pivot!LN25)</f>
        <v/>
      </c>
      <c r="LO19" t="str">
        <f>IF(pivot!LO25="","",pivot!LO25)</f>
        <v/>
      </c>
      <c r="LP19" t="str">
        <f>IF(pivot!LP25="","",pivot!LP25)</f>
        <v/>
      </c>
      <c r="LQ19" t="str">
        <f>IF(pivot!LQ25="","",pivot!LQ25)</f>
        <v/>
      </c>
      <c r="LR19" t="str">
        <f>IF(pivot!LR25="","",pivot!LR25)</f>
        <v/>
      </c>
      <c r="LS19" t="str">
        <f>IF(pivot!LS25="","",pivot!LS25)</f>
        <v/>
      </c>
      <c r="LT19" t="str">
        <f>IF(pivot!LT25="","",pivot!LT25)</f>
        <v/>
      </c>
      <c r="LU19" t="str">
        <f>IF(pivot!LU25="","",pivot!LU25)</f>
        <v/>
      </c>
      <c r="LV19" t="str">
        <f>IF(pivot!LV25="","",pivot!LV25)</f>
        <v/>
      </c>
      <c r="LW19" t="str">
        <f>IF(pivot!LW25="","",pivot!LW25)</f>
        <v/>
      </c>
      <c r="LX19" t="str">
        <f>IF(pivot!LX25="","",pivot!LX25)</f>
        <v/>
      </c>
      <c r="LY19" t="str">
        <f>IF(pivot!LY25="","",pivot!LY25)</f>
        <v/>
      </c>
      <c r="LZ19" t="str">
        <f>IF(pivot!LZ25="","",pivot!LZ25)</f>
        <v/>
      </c>
      <c r="MA19" t="str">
        <f>IF(pivot!MA25="","",pivot!MA25)</f>
        <v/>
      </c>
      <c r="MB19" t="str">
        <f>IF(pivot!MB25="","",pivot!MB25)</f>
        <v/>
      </c>
      <c r="MC19" t="str">
        <f>IF(pivot!MC25="","",pivot!MC25)</f>
        <v/>
      </c>
      <c r="MD19" t="str">
        <f>IF(pivot!MD25="","",pivot!MD25)</f>
        <v/>
      </c>
      <c r="ME19" t="str">
        <f>IF(pivot!ME25="","",pivot!ME25)</f>
        <v/>
      </c>
      <c r="MF19" t="str">
        <f>IF(pivot!MF25="","",pivot!MF25)</f>
        <v/>
      </c>
      <c r="MG19" t="str">
        <f>IF(pivot!MG25="","",pivot!MG25)</f>
        <v/>
      </c>
      <c r="MH19" t="str">
        <f>IF(pivot!MH25="","",pivot!MH25)</f>
        <v/>
      </c>
      <c r="MI19" t="str">
        <f>IF(pivot!MI25="","",pivot!MI25)</f>
        <v/>
      </c>
      <c r="MJ19" t="str">
        <f>IF(pivot!MJ25="","",pivot!MJ25)</f>
        <v/>
      </c>
      <c r="MK19" t="str">
        <f>IF(pivot!MK25="","",pivot!MK25)</f>
        <v/>
      </c>
      <c r="ML19" t="str">
        <f>IF(pivot!ML25="","",pivot!ML25)</f>
        <v/>
      </c>
      <c r="MM19" t="str">
        <f>IF(pivot!MM25="","",pivot!MM25)</f>
        <v/>
      </c>
      <c r="MN19" t="str">
        <f>IF(pivot!MN25="","",pivot!MN25)</f>
        <v/>
      </c>
      <c r="MO19" t="str">
        <f>IF(pivot!MO25="","",pivot!MO25)</f>
        <v/>
      </c>
      <c r="MP19" t="str">
        <f>IF(pivot!MP25="","",pivot!MP25)</f>
        <v/>
      </c>
      <c r="MQ19" t="str">
        <f>IF(pivot!MQ25="","",pivot!MQ25)</f>
        <v/>
      </c>
      <c r="MR19" t="str">
        <f>IF(pivot!MR25="","",pivot!MR25)</f>
        <v/>
      </c>
      <c r="MS19" t="str">
        <f>IF(pivot!MS25="","",pivot!MS25)</f>
        <v/>
      </c>
      <c r="MT19" t="str">
        <f>IF(pivot!MT25="","",pivot!MT25)</f>
        <v/>
      </c>
      <c r="MU19" t="str">
        <f>IF(pivot!MU25="","",pivot!MU25)</f>
        <v/>
      </c>
      <c r="MV19" t="str">
        <f>IF(pivot!MV25="","",pivot!MV25)</f>
        <v/>
      </c>
      <c r="MW19" t="str">
        <f>IF(pivot!MW25="","",pivot!MW25)</f>
        <v/>
      </c>
      <c r="MX19" t="str">
        <f>IF(pivot!MX25="","",pivot!MX25)</f>
        <v/>
      </c>
      <c r="MY19" t="str">
        <f>IF(pivot!MY25="","",pivot!MY25)</f>
        <v/>
      </c>
      <c r="MZ19" t="str">
        <f>IF(pivot!MZ25="","",pivot!MZ25)</f>
        <v/>
      </c>
      <c r="NA19" t="str">
        <f>IF(pivot!NA25="","",pivot!NA25)</f>
        <v/>
      </c>
      <c r="NB19" t="str">
        <f>IF(pivot!NB25="","",pivot!NB25)</f>
        <v/>
      </c>
      <c r="NC19" t="str">
        <f>IF(pivot!NC25="","",pivot!NC25)</f>
        <v/>
      </c>
      <c r="ND19" t="str">
        <f>IF(pivot!ND25="","",pivot!ND25)</f>
        <v/>
      </c>
      <c r="NE19" t="str">
        <f>IF(pivot!NE25="","",pivot!NE25)</f>
        <v/>
      </c>
      <c r="NF19" t="str">
        <f>IF(pivot!NF25="","",pivot!NF25)</f>
        <v/>
      </c>
      <c r="NG19" t="str">
        <f>IF(pivot!NG25="","",pivot!NG25)</f>
        <v/>
      </c>
      <c r="NH19" t="str">
        <f>IF(pivot!NH25="","",pivot!NH25)</f>
        <v/>
      </c>
      <c r="NI19" t="str">
        <f>IF(pivot!NI25="","",pivot!NI25)</f>
        <v/>
      </c>
      <c r="NJ19" t="str">
        <f>IF(pivot!NJ25="","",pivot!NJ25)</f>
        <v/>
      </c>
      <c r="NK19" t="str">
        <f>IF(pivot!NK25="","",pivot!NK25)</f>
        <v/>
      </c>
      <c r="NL19" t="str">
        <f>IF(pivot!NL25="","",pivot!NL25)</f>
        <v/>
      </c>
      <c r="NM19" t="str">
        <f>IF(pivot!NM25="","",pivot!NM25)</f>
        <v/>
      </c>
      <c r="NN19" t="str">
        <f>IF(pivot!NN25="","",pivot!NN25)</f>
        <v/>
      </c>
      <c r="NO19" t="str">
        <f>IF(pivot!NO25="","",pivot!NO25)</f>
        <v/>
      </c>
      <c r="NP19" t="str">
        <f>IF(pivot!NP25="","",pivot!NP25)</f>
        <v/>
      </c>
      <c r="NQ19" t="str">
        <f>IF(pivot!NQ25="","",pivot!NQ25)</f>
        <v/>
      </c>
      <c r="NR19" t="str">
        <f>IF(pivot!NR25="","",pivot!NR25)</f>
        <v/>
      </c>
      <c r="NS19" t="str">
        <f>IF(pivot!NS25="","",pivot!NS25)</f>
        <v/>
      </c>
      <c r="NT19" t="str">
        <f>IF(pivot!NT25="","",pivot!NT25)</f>
        <v/>
      </c>
      <c r="NU19" t="str">
        <f>IF(pivot!NU25="","",pivot!NU25)</f>
        <v/>
      </c>
    </row>
    <row r="20" spans="1:385" x14ac:dyDescent="0.25">
      <c r="A20">
        <f>IF(pivot!A26="","",pivot!A26)</f>
        <v>7</v>
      </c>
      <c r="B20">
        <f>IF(pivot!B26="","",pivot!B26)</f>
        <v>7</v>
      </c>
      <c r="C20">
        <f>IF(pivot!C26="","",pivot!C26)</f>
        <v>2</v>
      </c>
      <c r="D20">
        <f>IF(pivot!D26="","",pivot!D26)</f>
        <v>201.32545337400001</v>
      </c>
      <c r="E20">
        <f>IF(pivot!E26="","",pivot!E26)</f>
        <v>201.32545300000001</v>
      </c>
      <c r="F20">
        <f>IF(pivot!F26="","",pivot!F26)</f>
        <v>268.22278649999998</v>
      </c>
      <c r="G20">
        <f>IF(pivot!G26="","",pivot!G26)</f>
        <v>1</v>
      </c>
      <c r="H20">
        <f>IF(pivot!H26="","",pivot!H26)</f>
        <v>195.679877124</v>
      </c>
      <c r="I20">
        <f>IF(pivot!I26="","",pivot!I26)</f>
        <v>195.679877</v>
      </c>
      <c r="J20">
        <f>IF(pivot!J26="","",pivot!J26)</f>
        <v>275.96092599999997</v>
      </c>
      <c r="K20">
        <f>IF(pivot!K26="","",pivot!K26)</f>
        <v>2</v>
      </c>
      <c r="L20">
        <f>IF(pivot!L26="","",pivot!L26)</f>
        <v>167.29912979350001</v>
      </c>
      <c r="M20">
        <f>IF(pivot!M26="","",pivot!M26)</f>
        <v>167.29912999999999</v>
      </c>
      <c r="N20">
        <f>IF(pivot!N26="","",pivot!N26)</f>
        <v>322.77522799999997</v>
      </c>
      <c r="O20">
        <f>IF(pivot!O26="","",pivot!O26)</f>
        <v>1</v>
      </c>
      <c r="P20">
        <f>IF(pivot!P26="","",pivot!P26)</f>
        <v>165.82510760400001</v>
      </c>
      <c r="Q20">
        <f>IF(pivot!Q26="","",pivot!Q26)</f>
        <v>165.825108</v>
      </c>
      <c r="R20">
        <f>IF(pivot!R26="","",pivot!R26)</f>
        <v>325.644293</v>
      </c>
      <c r="S20">
        <f>IF(pivot!S26="","",pivot!S26)</f>
        <v>1</v>
      </c>
      <c r="T20">
        <f>IF(pivot!T26="","",pivot!T26)</f>
        <v>169.539038304</v>
      </c>
      <c r="U20">
        <f>IF(pivot!U26="","",pivot!U26)</f>
        <v>169.53903800000001</v>
      </c>
      <c r="V20">
        <f>IF(pivot!V26="","",pivot!V26)</f>
        <v>318.51071300000001</v>
      </c>
      <c r="W20">
        <f>IF(pivot!W26="","",pivot!W26)</f>
        <v>1</v>
      </c>
      <c r="X20">
        <f>IF(pivot!X26="","",pivot!X26)</f>
        <v>162.94825891100001</v>
      </c>
      <c r="Y20">
        <f>IF(pivot!Y26="","",pivot!Y26)</f>
        <v>162.94825900000001</v>
      </c>
      <c r="Z20">
        <f>IF(pivot!Z26="","",pivot!Z26)</f>
        <v>331.39353799999998</v>
      </c>
      <c r="AA20">
        <f>IF(pivot!AA26="","",pivot!AA26)</f>
        <v>2</v>
      </c>
      <c r="AB20">
        <f>IF(pivot!AB26="","",pivot!AB26)</f>
        <v>89.438371363499996</v>
      </c>
      <c r="AC20">
        <f>IF(pivot!AC26="","",pivot!AC26)</f>
        <v>89.438371500000002</v>
      </c>
      <c r="AD20">
        <f>IF(pivot!AD26="","",pivot!AD26)</f>
        <v>603.76815250000004</v>
      </c>
      <c r="AE20">
        <f>IF(pivot!AE26="","",pivot!AE26)</f>
        <v>2</v>
      </c>
      <c r="AF20">
        <f>IF(pivot!AF26="","",pivot!AF26)</f>
        <v>150.05427581449999</v>
      </c>
      <c r="AG20">
        <f>IF(pivot!AG26="","",pivot!AG26)</f>
        <v>150.05427600000002</v>
      </c>
      <c r="AH20">
        <f>IF(pivot!AH26="","",pivot!AH26)</f>
        <v>359.87352799999996</v>
      </c>
      <c r="AI20">
        <f>IF(pivot!AI26="","",pivot!AI26)</f>
        <v>2</v>
      </c>
      <c r="AJ20">
        <f>IF(pivot!AJ26="","",pivot!AJ26)</f>
        <v>86.101180225000007</v>
      </c>
      <c r="AK20">
        <f>IF(pivot!AK26="","",pivot!AK26)</f>
        <v>86.101179999999999</v>
      </c>
      <c r="AL20">
        <f>IF(pivot!AL26="","",pivot!AL26)</f>
        <v>627.17821249999997</v>
      </c>
      <c r="AM20">
        <f>IF(pivot!AM26="","",pivot!AM26)</f>
        <v>2</v>
      </c>
      <c r="AN20">
        <f>IF(pivot!AN26="","",pivot!AN26)</f>
        <v>229.61676966499999</v>
      </c>
      <c r="AO20">
        <f>IF(pivot!AO26="","",pivot!AO26)</f>
        <v>229.61677</v>
      </c>
      <c r="AP20">
        <f>IF(pivot!AP26="","",pivot!AP26)</f>
        <v>235.174735</v>
      </c>
      <c r="AQ20">
        <f>IF(pivot!AQ26="","",pivot!AQ26)</f>
        <v>2</v>
      </c>
      <c r="AR20">
        <f>IF(pivot!AR26="","",pivot!AR26)</f>
        <v>229.31371117449999</v>
      </c>
      <c r="AS20">
        <f>IF(pivot!AS26="","",pivot!AS26)</f>
        <v>229.31371150000001</v>
      </c>
      <c r="AT20">
        <f>IF(pivot!AT26="","",pivot!AT26)</f>
        <v>235.48535699999999</v>
      </c>
      <c r="AU20">
        <f>IF(pivot!AU26="","",pivot!AU26)</f>
        <v>3</v>
      </c>
      <c r="AV20">
        <f>IF(pivot!AV26="","",pivot!AV26)</f>
        <v>112.32918045533334</v>
      </c>
      <c r="AW20">
        <f>IF(pivot!AW26="","",pivot!AW26)</f>
        <v>112.32918033333333</v>
      </c>
      <c r="AX20">
        <f>IF(pivot!AX26="","",pivot!AX26)</f>
        <v>480.72996033333334</v>
      </c>
      <c r="AY20">
        <f>IF(pivot!AY26="","",pivot!AY26)</f>
        <v>3</v>
      </c>
      <c r="AZ20">
        <f>IF(pivot!AZ26="","",pivot!AZ26)</f>
        <v>112.32108912833333</v>
      </c>
      <c r="BA20">
        <f>IF(pivot!BA26="","",pivot!BA26)</f>
        <v>112.32108899999999</v>
      </c>
      <c r="BB20">
        <f>IF(pivot!BB26="","",pivot!BB26)</f>
        <v>480.76459433333326</v>
      </c>
      <c r="BC20">
        <f>IF(pivot!BC26="","",pivot!BC26)</f>
        <v>3</v>
      </c>
      <c r="BD20">
        <f>IF(pivot!BD26="","",pivot!BD26)</f>
        <v>117.088581383</v>
      </c>
      <c r="BE20">
        <f>IF(pivot!BE26="","",pivot!BE26)</f>
        <v>117.08858133333332</v>
      </c>
      <c r="BF20">
        <f>IF(pivot!BF26="","",pivot!BF26)</f>
        <v>461.21803966666658</v>
      </c>
      <c r="BG20">
        <f>IF(pivot!BG26="","",pivot!BG26)</f>
        <v>3</v>
      </c>
      <c r="BH20">
        <f>IF(pivot!BH26="","",pivot!BH26)</f>
        <v>120.743289468</v>
      </c>
      <c r="BI20">
        <f>IF(pivot!BI26="","",pivot!BI26)</f>
        <v>120.74328966666667</v>
      </c>
      <c r="BJ20">
        <f>IF(pivot!BJ26="","",pivot!BJ26)</f>
        <v>447.55243166666668</v>
      </c>
      <c r="BK20">
        <f>IF(pivot!BK26="","",pivot!BK26)</f>
        <v>4</v>
      </c>
      <c r="BL20">
        <f>IF(pivot!BL26="","",pivot!BL26)</f>
        <v>103.63793378725001</v>
      </c>
      <c r="BM20">
        <f>IF(pivot!BM26="","",pivot!BM26)</f>
        <v>103.6379335</v>
      </c>
      <c r="BN20">
        <f>IF(pivot!BN26="","",pivot!BN26)</f>
        <v>521.05727549999995</v>
      </c>
      <c r="BO20">
        <f>IF(pivot!BO26="","",pivot!BO26)</f>
        <v>4</v>
      </c>
      <c r="BP20">
        <f>IF(pivot!BP26="","",pivot!BP26)</f>
        <v>103.328683356</v>
      </c>
      <c r="BQ20">
        <f>IF(pivot!BQ26="","",pivot!BQ26)</f>
        <v>103.3286835</v>
      </c>
      <c r="BR20">
        <f>IF(pivot!BR26="","",pivot!BR26)</f>
        <v>522.60433124999997</v>
      </c>
      <c r="BS20">
        <f>IF(pivot!BS26="","",pivot!BS26)</f>
        <v>6</v>
      </c>
      <c r="BT20">
        <f>IF(pivot!BT26="","",pivot!BT26)</f>
        <v>57.060032928666665</v>
      </c>
      <c r="BU20">
        <f>IF(pivot!BU26="","",pivot!BU26)</f>
        <v>57.060032833333338</v>
      </c>
      <c r="BV20">
        <f>IF(pivot!BV26="","",pivot!BV26)</f>
        <v>946.37508966666655</v>
      </c>
      <c r="BW20">
        <f>IF(pivot!BW26="","",pivot!BW26)</f>
        <v>6</v>
      </c>
      <c r="BX20">
        <f>IF(pivot!BX26="","",pivot!BX26)</f>
        <v>57.120172841333329</v>
      </c>
      <c r="BY20">
        <f>IF(pivot!BY26="","",pivot!BY26)</f>
        <v>57.120172833333335</v>
      </c>
      <c r="BZ20">
        <f>IF(pivot!BZ26="","",pivot!BZ26)</f>
        <v>945.37662483333349</v>
      </c>
      <c r="CA20">
        <f>IF(pivot!CA26="","",pivot!CA26)</f>
        <v>6</v>
      </c>
      <c r="CB20">
        <f>IF(pivot!CB26="","",pivot!CB26)</f>
        <v>57.76576246183334</v>
      </c>
      <c r="CC20">
        <f>IF(pivot!CC26="","",pivot!CC26)</f>
        <v>57.765762666666667</v>
      </c>
      <c r="CD20">
        <f>IF(pivot!CD26="","",pivot!CD26)</f>
        <v>934.81131266666659</v>
      </c>
      <c r="CE20">
        <f>IF(pivot!CE26="","",pivot!CE26)</f>
        <v>6</v>
      </c>
      <c r="CF20">
        <f>IF(pivot!CF26="","",pivot!CF26)</f>
        <v>57.718463310166669</v>
      </c>
      <c r="CG20">
        <f>IF(pivot!CG26="","",pivot!CG26)</f>
        <v>57.718463166666659</v>
      </c>
      <c r="CH20">
        <f>IF(pivot!CH26="","",pivot!CH26)</f>
        <v>935.57789283333341</v>
      </c>
      <c r="CI20" t="str">
        <f>IF(pivot!CI26="","",pivot!CI26)</f>
        <v/>
      </c>
      <c r="CJ20" t="str">
        <f>IF(pivot!CJ26="","",pivot!CJ26)</f>
        <v/>
      </c>
      <c r="CK20" t="str">
        <f>IF(pivot!CK26="","",pivot!CK26)</f>
        <v/>
      </c>
      <c r="CL20" t="str">
        <f>IF(pivot!CL26="","",pivot!CL26)</f>
        <v/>
      </c>
      <c r="CM20" t="str">
        <f>IF(pivot!CM26="","",pivot!CM26)</f>
        <v/>
      </c>
      <c r="CN20" t="str">
        <f>IF(pivot!CN26="","",pivot!CN26)</f>
        <v/>
      </c>
      <c r="CO20" t="str">
        <f>IF(pivot!CO26="","",pivot!CO26)</f>
        <v/>
      </c>
      <c r="CP20" t="str">
        <f>IF(pivot!CP26="","",pivot!CP26)</f>
        <v/>
      </c>
      <c r="CQ20" t="str">
        <f>IF(pivot!CQ26="","",pivot!CQ26)</f>
        <v/>
      </c>
      <c r="CR20" t="str">
        <f>IF(pivot!CR26="","",pivot!CR26)</f>
        <v/>
      </c>
      <c r="CS20" t="str">
        <f>IF(pivot!CS26="","",pivot!CS26)</f>
        <v/>
      </c>
      <c r="CT20" t="str">
        <f>IF(pivot!CT26="","",pivot!CT26)</f>
        <v/>
      </c>
      <c r="CU20" t="str">
        <f>IF(pivot!CU26="","",pivot!CU26)</f>
        <v/>
      </c>
      <c r="CV20" t="str">
        <f>IF(pivot!CV26="","",pivot!CV26)</f>
        <v/>
      </c>
      <c r="CW20" t="str">
        <f>IF(pivot!CW26="","",pivot!CW26)</f>
        <v/>
      </c>
      <c r="CX20" t="str">
        <f>IF(pivot!CX26="","",pivot!CX26)</f>
        <v/>
      </c>
      <c r="CY20" t="str">
        <f>IF(pivot!CY26="","",pivot!CY26)</f>
        <v/>
      </c>
      <c r="CZ20" t="str">
        <f>IF(pivot!CZ26="","",pivot!CZ26)</f>
        <v/>
      </c>
      <c r="DA20" t="str">
        <f>IF(pivot!DA26="","",pivot!DA26)</f>
        <v/>
      </c>
      <c r="DB20" t="str">
        <f>IF(pivot!DB26="","",pivot!DB26)</f>
        <v/>
      </c>
      <c r="DC20" t="str">
        <f>IF(pivot!DC26="","",pivot!DC26)</f>
        <v/>
      </c>
      <c r="DD20" t="str">
        <f>IF(pivot!DD26="","",pivot!DD26)</f>
        <v/>
      </c>
      <c r="DE20" t="str">
        <f>IF(pivot!DE26="","",pivot!DE26)</f>
        <v/>
      </c>
      <c r="DF20" t="str">
        <f>IF(pivot!DF26="","",pivot!DF26)</f>
        <v/>
      </c>
      <c r="DG20" t="str">
        <f>IF(pivot!DG26="","",pivot!DG26)</f>
        <v/>
      </c>
      <c r="DH20" t="str">
        <f>IF(pivot!DH26="","",pivot!DH26)</f>
        <v/>
      </c>
      <c r="DI20" t="str">
        <f>IF(pivot!DI26="","",pivot!DI26)</f>
        <v/>
      </c>
      <c r="DJ20" t="str">
        <f>IF(pivot!DJ26="","",pivot!DJ26)</f>
        <v/>
      </c>
      <c r="DK20" t="str">
        <f>IF(pivot!DK26="","",pivot!DK26)</f>
        <v/>
      </c>
      <c r="DL20" t="str">
        <f>IF(pivot!DL26="","",pivot!DL26)</f>
        <v/>
      </c>
      <c r="DM20" t="str">
        <f>IF(pivot!DM26="","",pivot!DM26)</f>
        <v/>
      </c>
      <c r="DN20" t="str">
        <f>IF(pivot!DN26="","",pivot!DN26)</f>
        <v/>
      </c>
      <c r="DO20" t="str">
        <f>IF(pivot!DO26="","",pivot!DO26)</f>
        <v/>
      </c>
      <c r="DP20" t="str">
        <f>IF(pivot!DP26="","",pivot!DP26)</f>
        <v/>
      </c>
      <c r="DQ20" t="str">
        <f>IF(pivot!DQ26="","",pivot!DQ26)</f>
        <v/>
      </c>
      <c r="DR20" t="str">
        <f>IF(pivot!DR26="","",pivot!DR26)</f>
        <v/>
      </c>
      <c r="DS20" t="str">
        <f>IF(pivot!DS26="","",pivot!DS26)</f>
        <v/>
      </c>
      <c r="DT20" t="str">
        <f>IF(pivot!DT26="","",pivot!DT26)</f>
        <v/>
      </c>
      <c r="DU20" t="str">
        <f>IF(pivot!DU26="","",pivot!DU26)</f>
        <v/>
      </c>
      <c r="DV20" t="str">
        <f>IF(pivot!DV26="","",pivot!DV26)</f>
        <v/>
      </c>
      <c r="DW20" t="str">
        <f>IF(pivot!DW26="","",pivot!DW26)</f>
        <v/>
      </c>
      <c r="DX20" t="str">
        <f>IF(pivot!DX26="","",pivot!DX26)</f>
        <v/>
      </c>
      <c r="DY20" t="str">
        <f>IF(pivot!DY26="","",pivot!DY26)</f>
        <v/>
      </c>
      <c r="DZ20" t="str">
        <f>IF(pivot!DZ26="","",pivot!DZ26)</f>
        <v/>
      </c>
      <c r="EA20" t="str">
        <f>IF(pivot!EA26="","",pivot!EA26)</f>
        <v/>
      </c>
      <c r="EB20" t="str">
        <f>IF(pivot!EB26="","",pivot!EB26)</f>
        <v/>
      </c>
      <c r="EC20" t="str">
        <f>IF(pivot!EC26="","",pivot!EC26)</f>
        <v/>
      </c>
      <c r="ED20" t="str">
        <f>IF(pivot!ED26="","",pivot!ED26)</f>
        <v/>
      </c>
      <c r="EE20" t="str">
        <f>IF(pivot!EE26="","",pivot!EE26)</f>
        <v/>
      </c>
      <c r="EF20" t="str">
        <f>IF(pivot!EF26="","",pivot!EF26)</f>
        <v/>
      </c>
      <c r="EG20" t="str">
        <f>IF(pivot!EG26="","",pivot!EG26)</f>
        <v/>
      </c>
      <c r="EH20" t="str">
        <f>IF(pivot!EH26="","",pivot!EH26)</f>
        <v/>
      </c>
      <c r="EI20" t="str">
        <f>IF(pivot!EI26="","",pivot!EI26)</f>
        <v/>
      </c>
      <c r="EJ20" t="str">
        <f>IF(pivot!EJ26="","",pivot!EJ26)</f>
        <v/>
      </c>
      <c r="EK20" t="str">
        <f>IF(pivot!EK26="","",pivot!EK26)</f>
        <v/>
      </c>
      <c r="EL20" t="str">
        <f>IF(pivot!EL26="","",pivot!EL26)</f>
        <v/>
      </c>
      <c r="EM20" t="str">
        <f>IF(pivot!EM26="","",pivot!EM26)</f>
        <v/>
      </c>
      <c r="EN20" t="str">
        <f>IF(pivot!EN26="","",pivot!EN26)</f>
        <v/>
      </c>
      <c r="EO20" t="str">
        <f>IF(pivot!EO26="","",pivot!EO26)</f>
        <v/>
      </c>
      <c r="EP20" t="str">
        <f>IF(pivot!EP26="","",pivot!EP26)</f>
        <v/>
      </c>
      <c r="EQ20" t="str">
        <f>IF(pivot!EQ26="","",pivot!EQ26)</f>
        <v/>
      </c>
      <c r="ER20" t="str">
        <f>IF(pivot!ER26="","",pivot!ER26)</f>
        <v/>
      </c>
      <c r="ES20" t="str">
        <f>IF(pivot!ES26="","",pivot!ES26)</f>
        <v/>
      </c>
      <c r="ET20" t="str">
        <f>IF(pivot!ET26="","",pivot!ET26)</f>
        <v/>
      </c>
      <c r="EU20" t="str">
        <f>IF(pivot!EU26="","",pivot!EU26)</f>
        <v/>
      </c>
      <c r="EV20" t="str">
        <f>IF(pivot!EV26="","",pivot!EV26)</f>
        <v/>
      </c>
      <c r="EW20" t="str">
        <f>IF(pivot!EW26="","",pivot!EW26)</f>
        <v/>
      </c>
      <c r="EX20" t="str">
        <f>IF(pivot!EX26="","",pivot!EX26)</f>
        <v/>
      </c>
      <c r="EY20" t="str">
        <f>IF(pivot!EY26="","",pivot!EY26)</f>
        <v/>
      </c>
      <c r="EZ20" t="str">
        <f>IF(pivot!EZ26="","",pivot!EZ26)</f>
        <v/>
      </c>
      <c r="FA20" t="str">
        <f>IF(pivot!FA26="","",pivot!FA26)</f>
        <v/>
      </c>
      <c r="FB20" t="str">
        <f>IF(pivot!FB26="","",pivot!FB26)</f>
        <v/>
      </c>
      <c r="FC20" t="str">
        <f>IF(pivot!FC26="","",pivot!FC26)</f>
        <v/>
      </c>
      <c r="FD20" t="str">
        <f>IF(pivot!FD26="","",pivot!FD26)</f>
        <v/>
      </c>
      <c r="FE20" t="str">
        <f>IF(pivot!FE26="","",pivot!FE26)</f>
        <v/>
      </c>
      <c r="FF20" t="str">
        <f>IF(pivot!FF26="","",pivot!FF26)</f>
        <v/>
      </c>
      <c r="FG20" t="str">
        <f>IF(pivot!FG26="","",pivot!FG26)</f>
        <v/>
      </c>
      <c r="FH20" t="str">
        <f>IF(pivot!FH26="","",pivot!FH26)</f>
        <v/>
      </c>
      <c r="FI20" t="str">
        <f>IF(pivot!FI26="","",pivot!FI26)</f>
        <v/>
      </c>
      <c r="FJ20" t="str">
        <f>IF(pivot!FJ26="","",pivot!FJ26)</f>
        <v/>
      </c>
      <c r="FK20" t="str">
        <f>IF(pivot!FK26="","",pivot!FK26)</f>
        <v/>
      </c>
      <c r="FL20" t="str">
        <f>IF(pivot!FL26="","",pivot!FL26)</f>
        <v/>
      </c>
      <c r="FM20" t="str">
        <f>IF(pivot!FM26="","",pivot!FM26)</f>
        <v/>
      </c>
      <c r="FN20" t="str">
        <f>IF(pivot!FN26="","",pivot!FN26)</f>
        <v/>
      </c>
      <c r="FO20" t="str">
        <f>IF(pivot!FO26="","",pivot!FO26)</f>
        <v/>
      </c>
      <c r="FP20" t="str">
        <f>IF(pivot!FP26="","",pivot!FP26)</f>
        <v/>
      </c>
      <c r="FQ20" t="str">
        <f>IF(pivot!FQ26="","",pivot!FQ26)</f>
        <v/>
      </c>
      <c r="FR20" t="str">
        <f>IF(pivot!FR26="","",pivot!FR26)</f>
        <v/>
      </c>
      <c r="FS20" t="str">
        <f>IF(pivot!FS26="","",pivot!FS26)</f>
        <v/>
      </c>
      <c r="FT20" t="str">
        <f>IF(pivot!FT26="","",pivot!FT26)</f>
        <v/>
      </c>
      <c r="FU20" t="str">
        <f>IF(pivot!FU26="","",pivot!FU26)</f>
        <v/>
      </c>
      <c r="FV20" t="str">
        <f>IF(pivot!FV26="","",pivot!FV26)</f>
        <v/>
      </c>
      <c r="FW20" t="str">
        <f>IF(pivot!FW26="","",pivot!FW26)</f>
        <v/>
      </c>
      <c r="FX20" t="str">
        <f>IF(pivot!FX26="","",pivot!FX26)</f>
        <v/>
      </c>
      <c r="FY20" t="str">
        <f>IF(pivot!FY26="","",pivot!FY26)</f>
        <v/>
      </c>
      <c r="FZ20" t="str">
        <f>IF(pivot!FZ26="","",pivot!FZ26)</f>
        <v/>
      </c>
      <c r="GA20" t="str">
        <f>IF(pivot!GA26="","",pivot!GA26)</f>
        <v/>
      </c>
      <c r="GB20" t="str">
        <f>IF(pivot!GB26="","",pivot!GB26)</f>
        <v/>
      </c>
      <c r="GC20" t="str">
        <f>IF(pivot!GC26="","",pivot!GC26)</f>
        <v/>
      </c>
      <c r="GD20" t="str">
        <f>IF(pivot!GD26="","",pivot!GD26)</f>
        <v/>
      </c>
      <c r="GE20" t="str">
        <f>IF(pivot!GE26="","",pivot!GE26)</f>
        <v/>
      </c>
      <c r="GF20" t="str">
        <f>IF(pivot!GF26="","",pivot!GF26)</f>
        <v/>
      </c>
      <c r="GG20" t="str">
        <f>IF(pivot!GG26="","",pivot!GG26)</f>
        <v/>
      </c>
      <c r="GH20" t="str">
        <f>IF(pivot!GH26="","",pivot!GH26)</f>
        <v/>
      </c>
      <c r="GI20" t="str">
        <f>IF(pivot!GI26="","",pivot!GI26)</f>
        <v/>
      </c>
      <c r="GJ20" t="str">
        <f>IF(pivot!GJ26="","",pivot!GJ26)</f>
        <v/>
      </c>
      <c r="GK20" t="str">
        <f>IF(pivot!GK26="","",pivot!GK26)</f>
        <v/>
      </c>
      <c r="GL20" t="str">
        <f>IF(pivot!GL26="","",pivot!GL26)</f>
        <v/>
      </c>
      <c r="GM20" t="str">
        <f>IF(pivot!GM26="","",pivot!GM26)</f>
        <v/>
      </c>
      <c r="GN20" t="str">
        <f>IF(pivot!GN26="","",pivot!GN26)</f>
        <v/>
      </c>
      <c r="GO20" t="str">
        <f>IF(pivot!GO26="","",pivot!GO26)</f>
        <v/>
      </c>
      <c r="GP20" t="str">
        <f>IF(pivot!GP26="","",pivot!GP26)</f>
        <v/>
      </c>
      <c r="GQ20" t="str">
        <f>IF(pivot!GQ26="","",pivot!GQ26)</f>
        <v/>
      </c>
      <c r="GR20" t="str">
        <f>IF(pivot!GR26="","",pivot!GR26)</f>
        <v/>
      </c>
      <c r="GS20" t="str">
        <f>IF(pivot!GS26="","",pivot!GS26)</f>
        <v/>
      </c>
      <c r="GT20" t="str">
        <f>IF(pivot!GT26="","",pivot!GT26)</f>
        <v/>
      </c>
      <c r="GU20" t="str">
        <f>IF(pivot!GU26="","",pivot!GU26)</f>
        <v/>
      </c>
      <c r="GV20" t="str">
        <f>IF(pivot!GV26="","",pivot!GV26)</f>
        <v/>
      </c>
      <c r="GW20" t="str">
        <f>IF(pivot!GW26="","",pivot!GW26)</f>
        <v/>
      </c>
      <c r="GX20" t="str">
        <f>IF(pivot!GX26="","",pivot!GX26)</f>
        <v/>
      </c>
      <c r="GY20" t="str">
        <f>IF(pivot!GY26="","",pivot!GY26)</f>
        <v/>
      </c>
      <c r="GZ20" t="str">
        <f>IF(pivot!GZ26="","",pivot!GZ26)</f>
        <v/>
      </c>
      <c r="HA20" t="str">
        <f>IF(pivot!HA26="","",pivot!HA26)</f>
        <v/>
      </c>
      <c r="HB20" t="str">
        <f>IF(pivot!HB26="","",pivot!HB26)</f>
        <v/>
      </c>
      <c r="HC20" t="str">
        <f>IF(pivot!HC26="","",pivot!HC26)</f>
        <v/>
      </c>
      <c r="HD20" t="str">
        <f>IF(pivot!HD26="","",pivot!HD26)</f>
        <v/>
      </c>
      <c r="HE20" t="str">
        <f>IF(pivot!HE26="","",pivot!HE26)</f>
        <v/>
      </c>
      <c r="HF20" t="str">
        <f>IF(pivot!HF26="","",pivot!HF26)</f>
        <v/>
      </c>
      <c r="HG20" t="str">
        <f>IF(pivot!HG26="","",pivot!HG26)</f>
        <v/>
      </c>
      <c r="HH20" t="str">
        <f>IF(pivot!HH26="","",pivot!HH26)</f>
        <v/>
      </c>
      <c r="HI20" t="str">
        <f>IF(pivot!HI26="","",pivot!HI26)</f>
        <v/>
      </c>
      <c r="HJ20" t="str">
        <f>IF(pivot!HJ26="","",pivot!HJ26)</f>
        <v/>
      </c>
      <c r="HK20" t="str">
        <f>IF(pivot!HK26="","",pivot!HK26)</f>
        <v/>
      </c>
      <c r="HL20" t="str">
        <f>IF(pivot!HL26="","",pivot!HL26)</f>
        <v/>
      </c>
      <c r="HM20" t="str">
        <f>IF(pivot!HM26="","",pivot!HM26)</f>
        <v/>
      </c>
      <c r="HN20" t="str">
        <f>IF(pivot!HN26="","",pivot!HN26)</f>
        <v/>
      </c>
      <c r="HO20" t="str">
        <f>IF(pivot!HO26="","",pivot!HO26)</f>
        <v/>
      </c>
      <c r="HP20" t="str">
        <f>IF(pivot!HP26="","",pivot!HP26)</f>
        <v/>
      </c>
      <c r="HQ20" t="str">
        <f>IF(pivot!HQ26="","",pivot!HQ26)</f>
        <v/>
      </c>
      <c r="HR20" t="str">
        <f>IF(pivot!HR26="","",pivot!HR26)</f>
        <v/>
      </c>
      <c r="HS20" t="str">
        <f>IF(pivot!HS26="","",pivot!HS26)</f>
        <v/>
      </c>
      <c r="HT20" t="str">
        <f>IF(pivot!HT26="","",pivot!HT26)</f>
        <v/>
      </c>
      <c r="HU20" t="str">
        <f>IF(pivot!HU26="","",pivot!HU26)</f>
        <v/>
      </c>
      <c r="HV20" t="str">
        <f>IF(pivot!HV26="","",pivot!HV26)</f>
        <v/>
      </c>
      <c r="HW20" t="str">
        <f>IF(pivot!HW26="","",pivot!HW26)</f>
        <v/>
      </c>
      <c r="HX20" t="str">
        <f>IF(pivot!HX26="","",pivot!HX26)</f>
        <v/>
      </c>
      <c r="HY20" t="str">
        <f>IF(pivot!HY26="","",pivot!HY26)</f>
        <v/>
      </c>
      <c r="HZ20" t="str">
        <f>IF(pivot!HZ26="","",pivot!HZ26)</f>
        <v/>
      </c>
      <c r="IA20" t="str">
        <f>IF(pivot!IA26="","",pivot!IA26)</f>
        <v/>
      </c>
      <c r="IB20" t="str">
        <f>IF(pivot!IB26="","",pivot!IB26)</f>
        <v/>
      </c>
      <c r="IC20" t="str">
        <f>IF(pivot!IC26="","",pivot!IC26)</f>
        <v/>
      </c>
      <c r="ID20" t="str">
        <f>IF(pivot!ID26="","",pivot!ID26)</f>
        <v/>
      </c>
      <c r="IE20" t="str">
        <f>IF(pivot!IE26="","",pivot!IE26)</f>
        <v/>
      </c>
      <c r="IF20" t="str">
        <f>IF(pivot!IF26="","",pivot!IF26)</f>
        <v/>
      </c>
      <c r="IG20" t="str">
        <f>IF(pivot!IG26="","",pivot!IG26)</f>
        <v/>
      </c>
      <c r="IH20" t="str">
        <f>IF(pivot!IH26="","",pivot!IH26)</f>
        <v/>
      </c>
      <c r="II20" t="str">
        <f>IF(pivot!II26="","",pivot!II26)</f>
        <v/>
      </c>
      <c r="IJ20" t="str">
        <f>IF(pivot!IJ26="","",pivot!IJ26)</f>
        <v/>
      </c>
      <c r="IK20" t="str">
        <f>IF(pivot!IK26="","",pivot!IK26)</f>
        <v/>
      </c>
      <c r="IL20" t="str">
        <f>IF(pivot!IL26="","",pivot!IL26)</f>
        <v/>
      </c>
      <c r="IM20" t="str">
        <f>IF(pivot!IM26="","",pivot!IM26)</f>
        <v/>
      </c>
      <c r="IN20" t="str">
        <f>IF(pivot!IN26="","",pivot!IN26)</f>
        <v/>
      </c>
      <c r="IO20" t="str">
        <f>IF(pivot!IO26="","",pivot!IO26)</f>
        <v/>
      </c>
      <c r="IP20" t="str">
        <f>IF(pivot!IP26="","",pivot!IP26)</f>
        <v/>
      </c>
      <c r="IQ20" t="str">
        <f>IF(pivot!IQ26="","",pivot!IQ26)</f>
        <v/>
      </c>
      <c r="IR20" t="str">
        <f>IF(pivot!IR26="","",pivot!IR26)</f>
        <v/>
      </c>
      <c r="IS20" t="str">
        <f>IF(pivot!IS26="","",pivot!IS26)</f>
        <v/>
      </c>
      <c r="IT20" t="str">
        <f>IF(pivot!IT26="","",pivot!IT26)</f>
        <v/>
      </c>
      <c r="IU20" t="str">
        <f>IF(pivot!IU26="","",pivot!IU26)</f>
        <v/>
      </c>
      <c r="IV20" t="str">
        <f>IF(pivot!IV26="","",pivot!IV26)</f>
        <v/>
      </c>
      <c r="IW20" t="str">
        <f>IF(pivot!IW26="","",pivot!IW26)</f>
        <v/>
      </c>
      <c r="IX20" t="str">
        <f>IF(pivot!IX26="","",pivot!IX26)</f>
        <v/>
      </c>
      <c r="IY20" t="str">
        <f>IF(pivot!IY26="","",pivot!IY26)</f>
        <v/>
      </c>
      <c r="IZ20" t="str">
        <f>IF(pivot!IZ26="","",pivot!IZ26)</f>
        <v/>
      </c>
      <c r="JA20" t="str">
        <f>IF(pivot!JA26="","",pivot!JA26)</f>
        <v/>
      </c>
      <c r="JB20" t="str">
        <f>IF(pivot!JB26="","",pivot!JB26)</f>
        <v/>
      </c>
      <c r="JC20" t="str">
        <f>IF(pivot!JC26="","",pivot!JC26)</f>
        <v/>
      </c>
      <c r="JD20" t="str">
        <f>IF(pivot!JD26="","",pivot!JD26)</f>
        <v/>
      </c>
      <c r="JE20" t="str">
        <f>IF(pivot!JE26="","",pivot!JE26)</f>
        <v/>
      </c>
      <c r="JF20" t="str">
        <f>IF(pivot!JF26="","",pivot!JF26)</f>
        <v/>
      </c>
      <c r="JG20" t="str">
        <f>IF(pivot!JG26="","",pivot!JG26)</f>
        <v/>
      </c>
      <c r="JH20" t="str">
        <f>IF(pivot!JH26="","",pivot!JH26)</f>
        <v/>
      </c>
      <c r="JI20" t="str">
        <f>IF(pivot!JI26="","",pivot!JI26)</f>
        <v/>
      </c>
      <c r="JJ20" t="str">
        <f>IF(pivot!JJ26="","",pivot!JJ26)</f>
        <v/>
      </c>
      <c r="JK20" t="str">
        <f>IF(pivot!JK26="","",pivot!JK26)</f>
        <v/>
      </c>
      <c r="JL20" t="str">
        <f>IF(pivot!JL26="","",pivot!JL26)</f>
        <v/>
      </c>
      <c r="JM20" t="str">
        <f>IF(pivot!JM26="","",pivot!JM26)</f>
        <v/>
      </c>
      <c r="JN20" t="str">
        <f>IF(pivot!JN26="","",pivot!JN26)</f>
        <v/>
      </c>
      <c r="JO20" t="str">
        <f>IF(pivot!JO26="","",pivot!JO26)</f>
        <v/>
      </c>
      <c r="JP20" t="str">
        <f>IF(pivot!JP26="","",pivot!JP26)</f>
        <v/>
      </c>
      <c r="JQ20" t="str">
        <f>IF(pivot!JQ26="","",pivot!JQ26)</f>
        <v/>
      </c>
      <c r="JR20" t="str">
        <f>IF(pivot!JR26="","",pivot!JR26)</f>
        <v/>
      </c>
      <c r="JS20" t="str">
        <f>IF(pivot!JS26="","",pivot!JS26)</f>
        <v/>
      </c>
      <c r="JT20" t="str">
        <f>IF(pivot!JT26="","",pivot!JT26)</f>
        <v/>
      </c>
      <c r="JU20" t="str">
        <f>IF(pivot!JU26="","",pivot!JU26)</f>
        <v/>
      </c>
      <c r="JV20" t="str">
        <f>IF(pivot!JV26="","",pivot!JV26)</f>
        <v/>
      </c>
      <c r="JW20" t="str">
        <f>IF(pivot!JW26="","",pivot!JW26)</f>
        <v/>
      </c>
      <c r="JX20" t="str">
        <f>IF(pivot!JX26="","",pivot!JX26)</f>
        <v/>
      </c>
      <c r="JY20" t="str">
        <f>IF(pivot!JY26="","",pivot!JY26)</f>
        <v/>
      </c>
      <c r="JZ20" t="str">
        <f>IF(pivot!JZ26="","",pivot!JZ26)</f>
        <v/>
      </c>
      <c r="KA20" t="str">
        <f>IF(pivot!KA26="","",pivot!KA26)</f>
        <v/>
      </c>
      <c r="KB20" t="str">
        <f>IF(pivot!KB26="","",pivot!KB26)</f>
        <v/>
      </c>
      <c r="KC20" t="str">
        <f>IF(pivot!KC26="","",pivot!KC26)</f>
        <v/>
      </c>
      <c r="KD20" t="str">
        <f>IF(pivot!KD26="","",pivot!KD26)</f>
        <v/>
      </c>
      <c r="KE20" t="str">
        <f>IF(pivot!KE26="","",pivot!KE26)</f>
        <v/>
      </c>
      <c r="KF20" t="str">
        <f>IF(pivot!KF26="","",pivot!KF26)</f>
        <v/>
      </c>
      <c r="KG20" t="str">
        <f>IF(pivot!KG26="","",pivot!KG26)</f>
        <v/>
      </c>
      <c r="KH20" t="str">
        <f>IF(pivot!KH26="","",pivot!KH26)</f>
        <v/>
      </c>
      <c r="KI20" t="str">
        <f>IF(pivot!KI26="","",pivot!KI26)</f>
        <v/>
      </c>
      <c r="KJ20" t="str">
        <f>IF(pivot!KJ26="","",pivot!KJ26)</f>
        <v/>
      </c>
      <c r="KK20" t="str">
        <f>IF(pivot!KK26="","",pivot!KK26)</f>
        <v/>
      </c>
      <c r="KL20" t="str">
        <f>IF(pivot!KL26="","",pivot!KL26)</f>
        <v/>
      </c>
      <c r="KM20" t="str">
        <f>IF(pivot!KM26="","",pivot!KM26)</f>
        <v/>
      </c>
      <c r="KN20" t="str">
        <f>IF(pivot!KN26="","",pivot!KN26)</f>
        <v/>
      </c>
      <c r="KO20" t="str">
        <f>IF(pivot!KO26="","",pivot!KO26)</f>
        <v/>
      </c>
      <c r="KP20" t="str">
        <f>IF(pivot!KP26="","",pivot!KP26)</f>
        <v/>
      </c>
      <c r="KQ20" t="str">
        <f>IF(pivot!KQ26="","",pivot!KQ26)</f>
        <v/>
      </c>
      <c r="KR20" t="str">
        <f>IF(pivot!KR26="","",pivot!KR26)</f>
        <v/>
      </c>
      <c r="KS20" t="str">
        <f>IF(pivot!KS26="","",pivot!KS26)</f>
        <v/>
      </c>
      <c r="KT20" t="str">
        <f>IF(pivot!KT26="","",pivot!KT26)</f>
        <v/>
      </c>
      <c r="KU20" t="str">
        <f>IF(pivot!KU26="","",pivot!KU26)</f>
        <v/>
      </c>
      <c r="KV20" t="str">
        <f>IF(pivot!KV26="","",pivot!KV26)</f>
        <v/>
      </c>
      <c r="KW20" t="str">
        <f>IF(pivot!KW26="","",pivot!KW26)</f>
        <v/>
      </c>
      <c r="KX20" t="str">
        <f>IF(pivot!KX26="","",pivot!KX26)</f>
        <v/>
      </c>
      <c r="KY20" t="str">
        <f>IF(pivot!KY26="","",pivot!KY26)</f>
        <v/>
      </c>
      <c r="KZ20" t="str">
        <f>IF(pivot!KZ26="","",pivot!KZ26)</f>
        <v/>
      </c>
      <c r="LA20" t="str">
        <f>IF(pivot!LA26="","",pivot!LA26)</f>
        <v/>
      </c>
      <c r="LB20" t="str">
        <f>IF(pivot!LB26="","",pivot!LB26)</f>
        <v/>
      </c>
      <c r="LC20" t="str">
        <f>IF(pivot!LC26="","",pivot!LC26)</f>
        <v/>
      </c>
      <c r="LD20" t="str">
        <f>IF(pivot!LD26="","",pivot!LD26)</f>
        <v/>
      </c>
      <c r="LE20" t="str">
        <f>IF(pivot!LE26="","",pivot!LE26)</f>
        <v/>
      </c>
      <c r="LF20" t="str">
        <f>IF(pivot!LF26="","",pivot!LF26)</f>
        <v/>
      </c>
      <c r="LG20" t="str">
        <f>IF(pivot!LG26="","",pivot!LG26)</f>
        <v/>
      </c>
      <c r="LH20" t="str">
        <f>IF(pivot!LH26="","",pivot!LH26)</f>
        <v/>
      </c>
      <c r="LI20" t="str">
        <f>IF(pivot!LI26="","",pivot!LI26)</f>
        <v/>
      </c>
      <c r="LJ20" t="str">
        <f>IF(pivot!LJ26="","",pivot!LJ26)</f>
        <v/>
      </c>
      <c r="LK20" t="str">
        <f>IF(pivot!LK26="","",pivot!LK26)</f>
        <v/>
      </c>
      <c r="LL20" t="str">
        <f>IF(pivot!LL26="","",pivot!LL26)</f>
        <v/>
      </c>
      <c r="LM20" t="str">
        <f>IF(pivot!LM26="","",pivot!LM26)</f>
        <v/>
      </c>
      <c r="LN20" t="str">
        <f>IF(pivot!LN26="","",pivot!LN26)</f>
        <v/>
      </c>
      <c r="LO20" t="str">
        <f>IF(pivot!LO26="","",pivot!LO26)</f>
        <v/>
      </c>
      <c r="LP20" t="str">
        <f>IF(pivot!LP26="","",pivot!LP26)</f>
        <v/>
      </c>
      <c r="LQ20" t="str">
        <f>IF(pivot!LQ26="","",pivot!LQ26)</f>
        <v/>
      </c>
      <c r="LR20" t="str">
        <f>IF(pivot!LR26="","",pivot!LR26)</f>
        <v/>
      </c>
      <c r="LS20" t="str">
        <f>IF(pivot!LS26="","",pivot!LS26)</f>
        <v/>
      </c>
      <c r="LT20" t="str">
        <f>IF(pivot!LT26="","",pivot!LT26)</f>
        <v/>
      </c>
      <c r="LU20" t="str">
        <f>IF(pivot!LU26="","",pivot!LU26)</f>
        <v/>
      </c>
      <c r="LV20" t="str">
        <f>IF(pivot!LV26="","",pivot!LV26)</f>
        <v/>
      </c>
      <c r="LW20" t="str">
        <f>IF(pivot!LW26="","",pivot!LW26)</f>
        <v/>
      </c>
      <c r="LX20" t="str">
        <f>IF(pivot!LX26="","",pivot!LX26)</f>
        <v/>
      </c>
      <c r="LY20" t="str">
        <f>IF(pivot!LY26="","",pivot!LY26)</f>
        <v/>
      </c>
      <c r="LZ20" t="str">
        <f>IF(pivot!LZ26="","",pivot!LZ26)</f>
        <v/>
      </c>
      <c r="MA20" t="str">
        <f>IF(pivot!MA26="","",pivot!MA26)</f>
        <v/>
      </c>
      <c r="MB20" t="str">
        <f>IF(pivot!MB26="","",pivot!MB26)</f>
        <v/>
      </c>
      <c r="MC20" t="str">
        <f>IF(pivot!MC26="","",pivot!MC26)</f>
        <v/>
      </c>
      <c r="MD20" t="str">
        <f>IF(pivot!MD26="","",pivot!MD26)</f>
        <v/>
      </c>
      <c r="ME20" t="str">
        <f>IF(pivot!ME26="","",pivot!ME26)</f>
        <v/>
      </c>
      <c r="MF20" t="str">
        <f>IF(pivot!MF26="","",pivot!MF26)</f>
        <v/>
      </c>
      <c r="MG20" t="str">
        <f>IF(pivot!MG26="","",pivot!MG26)</f>
        <v/>
      </c>
      <c r="MH20" t="str">
        <f>IF(pivot!MH26="","",pivot!MH26)</f>
        <v/>
      </c>
      <c r="MI20" t="str">
        <f>IF(pivot!MI26="","",pivot!MI26)</f>
        <v/>
      </c>
      <c r="MJ20" t="str">
        <f>IF(pivot!MJ26="","",pivot!MJ26)</f>
        <v/>
      </c>
      <c r="MK20" t="str">
        <f>IF(pivot!MK26="","",pivot!MK26)</f>
        <v/>
      </c>
      <c r="ML20" t="str">
        <f>IF(pivot!ML26="","",pivot!ML26)</f>
        <v/>
      </c>
      <c r="MM20" t="str">
        <f>IF(pivot!MM26="","",pivot!MM26)</f>
        <v/>
      </c>
      <c r="MN20" t="str">
        <f>IF(pivot!MN26="","",pivot!MN26)</f>
        <v/>
      </c>
      <c r="MO20" t="str">
        <f>IF(pivot!MO26="","",pivot!MO26)</f>
        <v/>
      </c>
      <c r="MP20" t="str">
        <f>IF(pivot!MP26="","",pivot!MP26)</f>
        <v/>
      </c>
      <c r="MQ20" t="str">
        <f>IF(pivot!MQ26="","",pivot!MQ26)</f>
        <v/>
      </c>
      <c r="MR20" t="str">
        <f>IF(pivot!MR26="","",pivot!MR26)</f>
        <v/>
      </c>
      <c r="MS20" t="str">
        <f>IF(pivot!MS26="","",pivot!MS26)</f>
        <v/>
      </c>
      <c r="MT20" t="str">
        <f>IF(pivot!MT26="","",pivot!MT26)</f>
        <v/>
      </c>
      <c r="MU20" t="str">
        <f>IF(pivot!MU26="","",pivot!MU26)</f>
        <v/>
      </c>
      <c r="MV20" t="str">
        <f>IF(pivot!MV26="","",pivot!MV26)</f>
        <v/>
      </c>
      <c r="MW20" t="str">
        <f>IF(pivot!MW26="","",pivot!MW26)</f>
        <v/>
      </c>
      <c r="MX20" t="str">
        <f>IF(pivot!MX26="","",pivot!MX26)</f>
        <v/>
      </c>
      <c r="MY20" t="str">
        <f>IF(pivot!MY26="","",pivot!MY26)</f>
        <v/>
      </c>
      <c r="MZ20" t="str">
        <f>IF(pivot!MZ26="","",pivot!MZ26)</f>
        <v/>
      </c>
      <c r="NA20" t="str">
        <f>IF(pivot!NA26="","",pivot!NA26)</f>
        <v/>
      </c>
      <c r="NB20" t="str">
        <f>IF(pivot!NB26="","",pivot!NB26)</f>
        <v/>
      </c>
      <c r="NC20" t="str">
        <f>IF(pivot!NC26="","",pivot!NC26)</f>
        <v/>
      </c>
      <c r="ND20" t="str">
        <f>IF(pivot!ND26="","",pivot!ND26)</f>
        <v/>
      </c>
      <c r="NE20" t="str">
        <f>IF(pivot!NE26="","",pivot!NE26)</f>
        <v/>
      </c>
      <c r="NF20" t="str">
        <f>IF(pivot!NF26="","",pivot!NF26)</f>
        <v/>
      </c>
      <c r="NG20" t="str">
        <f>IF(pivot!NG26="","",pivot!NG26)</f>
        <v/>
      </c>
      <c r="NH20" t="str">
        <f>IF(pivot!NH26="","",pivot!NH26)</f>
        <v/>
      </c>
      <c r="NI20" t="str">
        <f>IF(pivot!NI26="","",pivot!NI26)</f>
        <v/>
      </c>
      <c r="NJ20" t="str">
        <f>IF(pivot!NJ26="","",pivot!NJ26)</f>
        <v/>
      </c>
      <c r="NK20" t="str">
        <f>IF(pivot!NK26="","",pivot!NK26)</f>
        <v/>
      </c>
      <c r="NL20" t="str">
        <f>IF(pivot!NL26="","",pivot!NL26)</f>
        <v/>
      </c>
      <c r="NM20" t="str">
        <f>IF(pivot!NM26="","",pivot!NM26)</f>
        <v/>
      </c>
      <c r="NN20" t="str">
        <f>IF(pivot!NN26="","",pivot!NN26)</f>
        <v/>
      </c>
      <c r="NO20" t="str">
        <f>IF(pivot!NO26="","",pivot!NO26)</f>
        <v/>
      </c>
      <c r="NP20" t="str">
        <f>IF(pivot!NP26="","",pivot!NP26)</f>
        <v/>
      </c>
      <c r="NQ20" t="str">
        <f>IF(pivot!NQ26="","",pivot!NQ26)</f>
        <v/>
      </c>
      <c r="NR20" t="str">
        <f>IF(pivot!NR26="","",pivot!NR26)</f>
        <v/>
      </c>
      <c r="NS20" t="str">
        <f>IF(pivot!NS26="","",pivot!NS26)</f>
        <v/>
      </c>
      <c r="NT20" t="str">
        <f>IF(pivot!NT26="","",pivot!NT26)</f>
        <v/>
      </c>
      <c r="NU20" t="str">
        <f>IF(pivot!NU26="","",pivot!NU26)</f>
        <v/>
      </c>
    </row>
    <row r="21" spans="1:385" x14ac:dyDescent="0.25">
      <c r="A21">
        <f>IF(pivot!A27="","",pivot!A27)</f>
        <v>8</v>
      </c>
      <c r="B21">
        <f>IF(pivot!B27="","",pivot!B27)</f>
        <v>8</v>
      </c>
      <c r="C21">
        <f>IF(pivot!C27="","",pivot!C27)</f>
        <v>2</v>
      </c>
      <c r="D21">
        <f>IF(pivot!D27="","",pivot!D27)</f>
        <v>168.72632083050001</v>
      </c>
      <c r="E21">
        <f>IF(pivot!E27="","",pivot!E27)</f>
        <v>168.72632099999998</v>
      </c>
      <c r="F21">
        <f>IF(pivot!F27="","",pivot!F27)</f>
        <v>320.06656750000002</v>
      </c>
      <c r="G21">
        <f>IF(pivot!G27="","",pivot!G27)</f>
        <v>1</v>
      </c>
      <c r="H21">
        <f>IF(pivot!H27="","",pivot!H27)</f>
        <v>162.71835291400001</v>
      </c>
      <c r="I21">
        <f>IF(pivot!I27="","",pivot!I27)</f>
        <v>162.71835300000001</v>
      </c>
      <c r="J21">
        <f>IF(pivot!J27="","",pivot!J27)</f>
        <v>331.86176599999999</v>
      </c>
      <c r="K21">
        <f>IF(pivot!K27="","",pivot!K27)</f>
        <v>2</v>
      </c>
      <c r="L21">
        <f>IF(pivot!L27="","",pivot!L27)</f>
        <v>149.7269669035</v>
      </c>
      <c r="M21">
        <f>IF(pivot!M27="","",pivot!M27)</f>
        <v>149.726967</v>
      </c>
      <c r="N21">
        <f>IF(pivot!N27="","",pivot!N27)</f>
        <v>360.65705800000001</v>
      </c>
      <c r="O21">
        <f>IF(pivot!O27="","",pivot!O27)</f>
        <v>1</v>
      </c>
      <c r="P21">
        <f>IF(pivot!P27="","",pivot!P27)</f>
        <v>148.23840881699999</v>
      </c>
      <c r="Q21">
        <f>IF(pivot!Q27="","",pivot!Q27)</f>
        <v>148.23840899999999</v>
      </c>
      <c r="R21">
        <f>IF(pivot!R27="","",pivot!R27)</f>
        <v>364.27805999999998</v>
      </c>
      <c r="S21">
        <f>IF(pivot!S27="","",pivot!S27)</f>
        <v>1</v>
      </c>
      <c r="T21">
        <f>IF(pivot!T27="","",pivot!T27)</f>
        <v>149.422578612</v>
      </c>
      <c r="U21">
        <f>IF(pivot!U27="","",pivot!U27)</f>
        <v>149.42257900000001</v>
      </c>
      <c r="V21">
        <f>IF(pivot!V27="","",pivot!V27)</f>
        <v>361.391167</v>
      </c>
      <c r="W21">
        <f>IF(pivot!W27="","",pivot!W27)</f>
        <v>1</v>
      </c>
      <c r="X21">
        <f>IF(pivot!X27="","",pivot!X27)</f>
        <v>143.31983718000001</v>
      </c>
      <c r="Y21">
        <f>IF(pivot!Y27="","",pivot!Y27)</f>
        <v>143.31983700000001</v>
      </c>
      <c r="Z21">
        <f>IF(pivot!Z27="","",pivot!Z27)</f>
        <v>376.77966300000003</v>
      </c>
      <c r="AA21">
        <f>IF(pivot!AA27="","",pivot!AA27)</f>
        <v>2</v>
      </c>
      <c r="AB21">
        <f>IF(pivot!AB27="","",pivot!AB27)</f>
        <v>74.308710701500004</v>
      </c>
      <c r="AC21">
        <f>IF(pivot!AC27="","",pivot!AC27)</f>
        <v>74.308710499999989</v>
      </c>
      <c r="AD21">
        <f>IF(pivot!AD27="","",pivot!AD27)</f>
        <v>726.69839149999996</v>
      </c>
      <c r="AE21">
        <f>IF(pivot!AE27="","",pivot!AE27)</f>
        <v>2</v>
      </c>
      <c r="AF21">
        <f>IF(pivot!AF27="","",pivot!AF27)</f>
        <v>115.0796196135</v>
      </c>
      <c r="AG21">
        <f>IF(pivot!AG27="","",pivot!AG27)</f>
        <v>115.07961950000001</v>
      </c>
      <c r="AH21">
        <f>IF(pivot!AH27="","",pivot!AH27)</f>
        <v>469.24054999999998</v>
      </c>
      <c r="AI21">
        <f>IF(pivot!AI27="","",pivot!AI27)</f>
        <v>2</v>
      </c>
      <c r="AJ21">
        <f>IF(pivot!AJ27="","",pivot!AJ27)</f>
        <v>75.862362557500006</v>
      </c>
      <c r="AK21">
        <f>IF(pivot!AK27="","",pivot!AK27)</f>
        <v>75.862362499999989</v>
      </c>
      <c r="AL21">
        <f>IF(pivot!AL27="","",pivot!AL27)</f>
        <v>711.86249799999996</v>
      </c>
      <c r="AM21">
        <f>IF(pivot!AM27="","",pivot!AM27)</f>
        <v>2</v>
      </c>
      <c r="AN21">
        <f>IF(pivot!AN27="","",pivot!AN27)</f>
        <v>198.215742976</v>
      </c>
      <c r="AO21">
        <f>IF(pivot!AO27="","",pivot!AO27)</f>
        <v>198.21574299999997</v>
      </c>
      <c r="AP21">
        <f>IF(pivot!AP27="","",pivot!AP27)</f>
        <v>272.4304295</v>
      </c>
      <c r="AQ21">
        <f>IF(pivot!AQ27="","",pivot!AQ27)</f>
        <v>2</v>
      </c>
      <c r="AR21">
        <f>IF(pivot!AR27="","",pivot!AR27)</f>
        <v>199.05126666849998</v>
      </c>
      <c r="AS21">
        <f>IF(pivot!AS27="","",pivot!AS27)</f>
        <v>199.0512665</v>
      </c>
      <c r="AT21">
        <f>IF(pivot!AT27="","",pivot!AT27)</f>
        <v>271.28891550000003</v>
      </c>
      <c r="AU21">
        <f>IF(pivot!AU27="","",pivot!AU27)</f>
        <v>3</v>
      </c>
      <c r="AV21">
        <f>IF(pivot!AV27="","",pivot!AV27)</f>
        <v>98.327119861666674</v>
      </c>
      <c r="AW21">
        <f>IF(pivot!AW27="","",pivot!AW27)</f>
        <v>98.327119666666661</v>
      </c>
      <c r="AX21">
        <f>IF(pivot!AX27="","",pivot!AX27)</f>
        <v>549.18730800000003</v>
      </c>
      <c r="AY21">
        <f>IF(pivot!AY27="","",pivot!AY27)</f>
        <v>3</v>
      </c>
      <c r="AZ21">
        <f>IF(pivot!AZ27="","",pivot!AZ27)</f>
        <v>98.301762157333329</v>
      </c>
      <c r="BA21">
        <f>IF(pivot!BA27="","",pivot!BA27)</f>
        <v>98.301762333333343</v>
      </c>
      <c r="BB21">
        <f>IF(pivot!BB27="","",pivot!BB27)</f>
        <v>549.3289410000001</v>
      </c>
      <c r="BC21">
        <f>IF(pivot!BC27="","",pivot!BC27)</f>
        <v>3</v>
      </c>
      <c r="BD21">
        <f>IF(pivot!BD27="","",pivot!BD27)</f>
        <v>101.53488095599999</v>
      </c>
      <c r="BE21">
        <f>IF(pivot!BE27="","",pivot!BE27)</f>
        <v>101.53488066666667</v>
      </c>
      <c r="BF21">
        <f>IF(pivot!BF27="","",pivot!BF27)</f>
        <v>531.8370103333333</v>
      </c>
      <c r="BG21">
        <f>IF(pivot!BG27="","",pivot!BG27)</f>
        <v>3</v>
      </c>
      <c r="BH21">
        <f>IF(pivot!BH27="","",pivot!BH27)</f>
        <v>101.57173877233333</v>
      </c>
      <c r="BI21">
        <f>IF(pivot!BI27="","",pivot!BI27)</f>
        <v>101.57173866666666</v>
      </c>
      <c r="BJ21">
        <f>IF(pivot!BJ27="","",pivot!BJ27)</f>
        <v>531.64458166666657</v>
      </c>
      <c r="BK21">
        <f>IF(pivot!BK27="","",pivot!BK27)</f>
        <v>4</v>
      </c>
      <c r="BL21">
        <f>IF(pivot!BL27="","",pivot!BL27)</f>
        <v>84.258991087500007</v>
      </c>
      <c r="BM21">
        <f>IF(pivot!BM27="","",pivot!BM27)</f>
        <v>84.258991250000008</v>
      </c>
      <c r="BN21">
        <f>IF(pivot!BN27="","",pivot!BN27)</f>
        <v>640.88743475000001</v>
      </c>
      <c r="BO21">
        <f>IF(pivot!BO27="","",pivot!BO27)</f>
        <v>4</v>
      </c>
      <c r="BP21">
        <f>IF(pivot!BP27="","",pivot!BP27)</f>
        <v>84.519958123500004</v>
      </c>
      <c r="BQ21">
        <f>IF(pivot!BQ27="","",pivot!BQ27)</f>
        <v>84.519958500000001</v>
      </c>
      <c r="BR21">
        <f>IF(pivot!BR27="","",pivot!BR27)</f>
        <v>638.91173275000006</v>
      </c>
      <c r="BS21">
        <f>IF(pivot!BS27="","",pivot!BS27)</f>
        <v>6</v>
      </c>
      <c r="BT21">
        <f>IF(pivot!BT27="","",pivot!BT27)</f>
        <v>49.850689922166659</v>
      </c>
      <c r="BU21">
        <f>IF(pivot!BU27="","",pivot!BU27)</f>
        <v>49.850689999999993</v>
      </c>
      <c r="BV21">
        <f>IF(pivot!BV27="","",pivot!BV27)</f>
        <v>1083.2350844999999</v>
      </c>
      <c r="BW21">
        <f>IF(pivot!BW27="","",pivot!BW27)</f>
        <v>6</v>
      </c>
      <c r="BX21">
        <f>IF(pivot!BX27="","",pivot!BX27)</f>
        <v>49.964213159333333</v>
      </c>
      <c r="BY21">
        <f>IF(pivot!BY27="","",pivot!BY27)</f>
        <v>49.964213000000001</v>
      </c>
      <c r="BZ21">
        <f>IF(pivot!BZ27="","",pivot!BZ27)</f>
        <v>1080.7751049999999</v>
      </c>
      <c r="CA21">
        <f>IF(pivot!CA27="","",pivot!CA27)</f>
        <v>6</v>
      </c>
      <c r="CB21">
        <f>IF(pivot!CB27="","",pivot!CB27)</f>
        <v>50.316985417500007</v>
      </c>
      <c r="CC21">
        <f>IF(pivot!CC27="","",pivot!CC27)</f>
        <v>50.316985499999994</v>
      </c>
      <c r="CD21">
        <f>IF(pivot!CD27="","",pivot!CD27)</f>
        <v>1073.1991316666665</v>
      </c>
      <c r="CE21">
        <f>IF(pivot!CE27="","",pivot!CE27)</f>
        <v>6</v>
      </c>
      <c r="CF21">
        <f>IF(pivot!CF27="","",pivot!CF27)</f>
        <v>50.400049104166669</v>
      </c>
      <c r="CG21">
        <f>IF(pivot!CG27="","",pivot!CG27)</f>
        <v>50.400049333333328</v>
      </c>
      <c r="CH21">
        <f>IF(pivot!CH27="","",pivot!CH27)</f>
        <v>1071.4351909999998</v>
      </c>
      <c r="CI21" t="str">
        <f>IF(pivot!CI27="","",pivot!CI27)</f>
        <v/>
      </c>
      <c r="CJ21" t="str">
        <f>IF(pivot!CJ27="","",pivot!CJ27)</f>
        <v/>
      </c>
      <c r="CK21" t="str">
        <f>IF(pivot!CK27="","",pivot!CK27)</f>
        <v/>
      </c>
      <c r="CL21" t="str">
        <f>IF(pivot!CL27="","",pivot!CL27)</f>
        <v/>
      </c>
      <c r="CM21" t="str">
        <f>IF(pivot!CM27="","",pivot!CM27)</f>
        <v/>
      </c>
      <c r="CN21" t="str">
        <f>IF(pivot!CN27="","",pivot!CN27)</f>
        <v/>
      </c>
      <c r="CO21" t="str">
        <f>IF(pivot!CO27="","",pivot!CO27)</f>
        <v/>
      </c>
      <c r="CP21" t="str">
        <f>IF(pivot!CP27="","",pivot!CP27)</f>
        <v/>
      </c>
      <c r="CQ21" t="str">
        <f>IF(pivot!CQ27="","",pivot!CQ27)</f>
        <v/>
      </c>
      <c r="CR21" t="str">
        <f>IF(pivot!CR27="","",pivot!CR27)</f>
        <v/>
      </c>
      <c r="CS21" t="str">
        <f>IF(pivot!CS27="","",pivot!CS27)</f>
        <v/>
      </c>
      <c r="CT21" t="str">
        <f>IF(pivot!CT27="","",pivot!CT27)</f>
        <v/>
      </c>
      <c r="CU21" t="str">
        <f>IF(pivot!CU27="","",pivot!CU27)</f>
        <v/>
      </c>
      <c r="CV21" t="str">
        <f>IF(pivot!CV27="","",pivot!CV27)</f>
        <v/>
      </c>
      <c r="CW21" t="str">
        <f>IF(pivot!CW27="","",pivot!CW27)</f>
        <v/>
      </c>
      <c r="CX21" t="str">
        <f>IF(pivot!CX27="","",pivot!CX27)</f>
        <v/>
      </c>
      <c r="CY21" t="str">
        <f>IF(pivot!CY27="","",pivot!CY27)</f>
        <v/>
      </c>
      <c r="CZ21" t="str">
        <f>IF(pivot!CZ27="","",pivot!CZ27)</f>
        <v/>
      </c>
      <c r="DA21" t="str">
        <f>IF(pivot!DA27="","",pivot!DA27)</f>
        <v/>
      </c>
      <c r="DB21" t="str">
        <f>IF(pivot!DB27="","",pivot!DB27)</f>
        <v/>
      </c>
      <c r="DC21" t="str">
        <f>IF(pivot!DC27="","",pivot!DC27)</f>
        <v/>
      </c>
      <c r="DD21" t="str">
        <f>IF(pivot!DD27="","",pivot!DD27)</f>
        <v/>
      </c>
      <c r="DE21" t="str">
        <f>IF(pivot!DE27="","",pivot!DE27)</f>
        <v/>
      </c>
      <c r="DF21" t="str">
        <f>IF(pivot!DF27="","",pivot!DF27)</f>
        <v/>
      </c>
      <c r="DG21" t="str">
        <f>IF(pivot!DG27="","",pivot!DG27)</f>
        <v/>
      </c>
      <c r="DH21" t="str">
        <f>IF(pivot!DH27="","",pivot!DH27)</f>
        <v/>
      </c>
      <c r="DI21" t="str">
        <f>IF(pivot!DI27="","",pivot!DI27)</f>
        <v/>
      </c>
      <c r="DJ21" t="str">
        <f>IF(pivot!DJ27="","",pivot!DJ27)</f>
        <v/>
      </c>
      <c r="DK21" t="str">
        <f>IF(pivot!DK27="","",pivot!DK27)</f>
        <v/>
      </c>
      <c r="DL21" t="str">
        <f>IF(pivot!DL27="","",pivot!DL27)</f>
        <v/>
      </c>
      <c r="DM21" t="str">
        <f>IF(pivot!DM27="","",pivot!DM27)</f>
        <v/>
      </c>
      <c r="DN21" t="str">
        <f>IF(pivot!DN27="","",pivot!DN27)</f>
        <v/>
      </c>
      <c r="DO21" t="str">
        <f>IF(pivot!DO27="","",pivot!DO27)</f>
        <v/>
      </c>
      <c r="DP21" t="str">
        <f>IF(pivot!DP27="","",pivot!DP27)</f>
        <v/>
      </c>
      <c r="DQ21" t="str">
        <f>IF(pivot!DQ27="","",pivot!DQ27)</f>
        <v/>
      </c>
      <c r="DR21" t="str">
        <f>IF(pivot!DR27="","",pivot!DR27)</f>
        <v/>
      </c>
      <c r="DS21" t="str">
        <f>IF(pivot!DS27="","",pivot!DS27)</f>
        <v/>
      </c>
      <c r="DT21" t="str">
        <f>IF(pivot!DT27="","",pivot!DT27)</f>
        <v/>
      </c>
      <c r="DU21" t="str">
        <f>IF(pivot!DU27="","",pivot!DU27)</f>
        <v/>
      </c>
      <c r="DV21" t="str">
        <f>IF(pivot!DV27="","",pivot!DV27)</f>
        <v/>
      </c>
      <c r="DW21" t="str">
        <f>IF(pivot!DW27="","",pivot!DW27)</f>
        <v/>
      </c>
      <c r="DX21" t="str">
        <f>IF(pivot!DX27="","",pivot!DX27)</f>
        <v/>
      </c>
      <c r="DY21" t="str">
        <f>IF(pivot!DY27="","",pivot!DY27)</f>
        <v/>
      </c>
      <c r="DZ21" t="str">
        <f>IF(pivot!DZ27="","",pivot!DZ27)</f>
        <v/>
      </c>
      <c r="EA21" t="str">
        <f>IF(pivot!EA27="","",pivot!EA27)</f>
        <v/>
      </c>
      <c r="EB21" t="str">
        <f>IF(pivot!EB27="","",pivot!EB27)</f>
        <v/>
      </c>
      <c r="EC21" t="str">
        <f>IF(pivot!EC27="","",pivot!EC27)</f>
        <v/>
      </c>
      <c r="ED21" t="str">
        <f>IF(pivot!ED27="","",pivot!ED27)</f>
        <v/>
      </c>
      <c r="EE21" t="str">
        <f>IF(pivot!EE27="","",pivot!EE27)</f>
        <v/>
      </c>
      <c r="EF21" t="str">
        <f>IF(pivot!EF27="","",pivot!EF27)</f>
        <v/>
      </c>
      <c r="EG21" t="str">
        <f>IF(pivot!EG27="","",pivot!EG27)</f>
        <v/>
      </c>
      <c r="EH21" t="str">
        <f>IF(pivot!EH27="","",pivot!EH27)</f>
        <v/>
      </c>
      <c r="EI21" t="str">
        <f>IF(pivot!EI27="","",pivot!EI27)</f>
        <v/>
      </c>
      <c r="EJ21" t="str">
        <f>IF(pivot!EJ27="","",pivot!EJ27)</f>
        <v/>
      </c>
      <c r="EK21" t="str">
        <f>IF(pivot!EK27="","",pivot!EK27)</f>
        <v/>
      </c>
      <c r="EL21" t="str">
        <f>IF(pivot!EL27="","",pivot!EL27)</f>
        <v/>
      </c>
      <c r="EM21" t="str">
        <f>IF(pivot!EM27="","",pivot!EM27)</f>
        <v/>
      </c>
      <c r="EN21" t="str">
        <f>IF(pivot!EN27="","",pivot!EN27)</f>
        <v/>
      </c>
      <c r="EO21" t="str">
        <f>IF(pivot!EO27="","",pivot!EO27)</f>
        <v/>
      </c>
      <c r="EP21" t="str">
        <f>IF(pivot!EP27="","",pivot!EP27)</f>
        <v/>
      </c>
      <c r="EQ21" t="str">
        <f>IF(pivot!EQ27="","",pivot!EQ27)</f>
        <v/>
      </c>
      <c r="ER21" t="str">
        <f>IF(pivot!ER27="","",pivot!ER27)</f>
        <v/>
      </c>
      <c r="ES21" t="str">
        <f>IF(pivot!ES27="","",pivot!ES27)</f>
        <v/>
      </c>
      <c r="ET21" t="str">
        <f>IF(pivot!ET27="","",pivot!ET27)</f>
        <v/>
      </c>
      <c r="EU21" t="str">
        <f>IF(pivot!EU27="","",pivot!EU27)</f>
        <v/>
      </c>
      <c r="EV21" t="str">
        <f>IF(pivot!EV27="","",pivot!EV27)</f>
        <v/>
      </c>
      <c r="EW21" t="str">
        <f>IF(pivot!EW27="","",pivot!EW27)</f>
        <v/>
      </c>
      <c r="EX21" t="str">
        <f>IF(pivot!EX27="","",pivot!EX27)</f>
        <v/>
      </c>
      <c r="EY21" t="str">
        <f>IF(pivot!EY27="","",pivot!EY27)</f>
        <v/>
      </c>
      <c r="EZ21" t="str">
        <f>IF(pivot!EZ27="","",pivot!EZ27)</f>
        <v/>
      </c>
      <c r="FA21" t="str">
        <f>IF(pivot!FA27="","",pivot!FA27)</f>
        <v/>
      </c>
      <c r="FB21" t="str">
        <f>IF(pivot!FB27="","",pivot!FB27)</f>
        <v/>
      </c>
      <c r="FC21" t="str">
        <f>IF(pivot!FC27="","",pivot!FC27)</f>
        <v/>
      </c>
      <c r="FD21" t="str">
        <f>IF(pivot!FD27="","",pivot!FD27)</f>
        <v/>
      </c>
      <c r="FE21" t="str">
        <f>IF(pivot!FE27="","",pivot!FE27)</f>
        <v/>
      </c>
      <c r="FF21" t="str">
        <f>IF(pivot!FF27="","",pivot!FF27)</f>
        <v/>
      </c>
      <c r="FG21" t="str">
        <f>IF(pivot!FG27="","",pivot!FG27)</f>
        <v/>
      </c>
      <c r="FH21" t="str">
        <f>IF(pivot!FH27="","",pivot!FH27)</f>
        <v/>
      </c>
      <c r="FI21" t="str">
        <f>IF(pivot!FI27="","",pivot!FI27)</f>
        <v/>
      </c>
      <c r="FJ21" t="str">
        <f>IF(pivot!FJ27="","",pivot!FJ27)</f>
        <v/>
      </c>
      <c r="FK21" t="str">
        <f>IF(pivot!FK27="","",pivot!FK27)</f>
        <v/>
      </c>
      <c r="FL21" t="str">
        <f>IF(pivot!FL27="","",pivot!FL27)</f>
        <v/>
      </c>
      <c r="FM21" t="str">
        <f>IF(pivot!FM27="","",pivot!FM27)</f>
        <v/>
      </c>
      <c r="FN21" t="str">
        <f>IF(pivot!FN27="","",pivot!FN27)</f>
        <v/>
      </c>
      <c r="FO21" t="str">
        <f>IF(pivot!FO27="","",pivot!FO27)</f>
        <v/>
      </c>
      <c r="FP21" t="str">
        <f>IF(pivot!FP27="","",pivot!FP27)</f>
        <v/>
      </c>
      <c r="FQ21" t="str">
        <f>IF(pivot!FQ27="","",pivot!FQ27)</f>
        <v/>
      </c>
      <c r="FR21" t="str">
        <f>IF(pivot!FR27="","",pivot!FR27)</f>
        <v/>
      </c>
      <c r="FS21" t="str">
        <f>IF(pivot!FS27="","",pivot!FS27)</f>
        <v/>
      </c>
      <c r="FT21" t="str">
        <f>IF(pivot!FT27="","",pivot!FT27)</f>
        <v/>
      </c>
      <c r="FU21" t="str">
        <f>IF(pivot!FU27="","",pivot!FU27)</f>
        <v/>
      </c>
      <c r="FV21" t="str">
        <f>IF(pivot!FV27="","",pivot!FV27)</f>
        <v/>
      </c>
      <c r="FW21" t="str">
        <f>IF(pivot!FW27="","",pivot!FW27)</f>
        <v/>
      </c>
      <c r="FX21" t="str">
        <f>IF(pivot!FX27="","",pivot!FX27)</f>
        <v/>
      </c>
      <c r="FY21" t="str">
        <f>IF(pivot!FY27="","",pivot!FY27)</f>
        <v/>
      </c>
      <c r="FZ21" t="str">
        <f>IF(pivot!FZ27="","",pivot!FZ27)</f>
        <v/>
      </c>
      <c r="GA21" t="str">
        <f>IF(pivot!GA27="","",pivot!GA27)</f>
        <v/>
      </c>
      <c r="GB21" t="str">
        <f>IF(pivot!GB27="","",pivot!GB27)</f>
        <v/>
      </c>
      <c r="GC21" t="str">
        <f>IF(pivot!GC27="","",pivot!GC27)</f>
        <v/>
      </c>
      <c r="GD21" t="str">
        <f>IF(pivot!GD27="","",pivot!GD27)</f>
        <v/>
      </c>
      <c r="GE21" t="str">
        <f>IF(pivot!GE27="","",pivot!GE27)</f>
        <v/>
      </c>
      <c r="GF21" t="str">
        <f>IF(pivot!GF27="","",pivot!GF27)</f>
        <v/>
      </c>
      <c r="GG21" t="str">
        <f>IF(pivot!GG27="","",pivot!GG27)</f>
        <v/>
      </c>
      <c r="GH21" t="str">
        <f>IF(pivot!GH27="","",pivot!GH27)</f>
        <v/>
      </c>
      <c r="GI21" t="str">
        <f>IF(pivot!GI27="","",pivot!GI27)</f>
        <v/>
      </c>
      <c r="GJ21" t="str">
        <f>IF(pivot!GJ27="","",pivot!GJ27)</f>
        <v/>
      </c>
      <c r="GK21" t="str">
        <f>IF(pivot!GK27="","",pivot!GK27)</f>
        <v/>
      </c>
      <c r="GL21" t="str">
        <f>IF(pivot!GL27="","",pivot!GL27)</f>
        <v/>
      </c>
      <c r="GM21" t="str">
        <f>IF(pivot!GM27="","",pivot!GM27)</f>
        <v/>
      </c>
      <c r="GN21" t="str">
        <f>IF(pivot!GN27="","",pivot!GN27)</f>
        <v/>
      </c>
      <c r="GO21" t="str">
        <f>IF(pivot!GO27="","",pivot!GO27)</f>
        <v/>
      </c>
      <c r="GP21" t="str">
        <f>IF(pivot!GP27="","",pivot!GP27)</f>
        <v/>
      </c>
      <c r="GQ21" t="str">
        <f>IF(pivot!GQ27="","",pivot!GQ27)</f>
        <v/>
      </c>
      <c r="GR21" t="str">
        <f>IF(pivot!GR27="","",pivot!GR27)</f>
        <v/>
      </c>
      <c r="GS21" t="str">
        <f>IF(pivot!GS27="","",pivot!GS27)</f>
        <v/>
      </c>
      <c r="GT21" t="str">
        <f>IF(pivot!GT27="","",pivot!GT27)</f>
        <v/>
      </c>
      <c r="GU21" t="str">
        <f>IF(pivot!GU27="","",pivot!GU27)</f>
        <v/>
      </c>
      <c r="GV21" t="str">
        <f>IF(pivot!GV27="","",pivot!GV27)</f>
        <v/>
      </c>
      <c r="GW21" t="str">
        <f>IF(pivot!GW27="","",pivot!GW27)</f>
        <v/>
      </c>
      <c r="GX21" t="str">
        <f>IF(pivot!GX27="","",pivot!GX27)</f>
        <v/>
      </c>
      <c r="GY21" t="str">
        <f>IF(pivot!GY27="","",pivot!GY27)</f>
        <v/>
      </c>
      <c r="GZ21" t="str">
        <f>IF(pivot!GZ27="","",pivot!GZ27)</f>
        <v/>
      </c>
      <c r="HA21" t="str">
        <f>IF(pivot!HA27="","",pivot!HA27)</f>
        <v/>
      </c>
      <c r="HB21" t="str">
        <f>IF(pivot!HB27="","",pivot!HB27)</f>
        <v/>
      </c>
      <c r="HC21" t="str">
        <f>IF(pivot!HC27="","",pivot!HC27)</f>
        <v/>
      </c>
      <c r="HD21" t="str">
        <f>IF(pivot!HD27="","",pivot!HD27)</f>
        <v/>
      </c>
      <c r="HE21" t="str">
        <f>IF(pivot!HE27="","",pivot!HE27)</f>
        <v/>
      </c>
      <c r="HF21" t="str">
        <f>IF(pivot!HF27="","",pivot!HF27)</f>
        <v/>
      </c>
      <c r="HG21" t="str">
        <f>IF(pivot!HG27="","",pivot!HG27)</f>
        <v/>
      </c>
      <c r="HH21" t="str">
        <f>IF(pivot!HH27="","",pivot!HH27)</f>
        <v/>
      </c>
      <c r="HI21" t="str">
        <f>IF(pivot!HI27="","",pivot!HI27)</f>
        <v/>
      </c>
      <c r="HJ21" t="str">
        <f>IF(pivot!HJ27="","",pivot!HJ27)</f>
        <v/>
      </c>
      <c r="HK21" t="str">
        <f>IF(pivot!HK27="","",pivot!HK27)</f>
        <v/>
      </c>
      <c r="HL21" t="str">
        <f>IF(pivot!HL27="","",pivot!HL27)</f>
        <v/>
      </c>
      <c r="HM21" t="str">
        <f>IF(pivot!HM27="","",pivot!HM27)</f>
        <v/>
      </c>
      <c r="HN21" t="str">
        <f>IF(pivot!HN27="","",pivot!HN27)</f>
        <v/>
      </c>
      <c r="HO21" t="str">
        <f>IF(pivot!HO27="","",pivot!HO27)</f>
        <v/>
      </c>
      <c r="HP21" t="str">
        <f>IF(pivot!HP27="","",pivot!HP27)</f>
        <v/>
      </c>
      <c r="HQ21" t="str">
        <f>IF(pivot!HQ27="","",pivot!HQ27)</f>
        <v/>
      </c>
      <c r="HR21" t="str">
        <f>IF(pivot!HR27="","",pivot!HR27)</f>
        <v/>
      </c>
      <c r="HS21" t="str">
        <f>IF(pivot!HS27="","",pivot!HS27)</f>
        <v/>
      </c>
      <c r="HT21" t="str">
        <f>IF(pivot!HT27="","",pivot!HT27)</f>
        <v/>
      </c>
      <c r="HU21" t="str">
        <f>IF(pivot!HU27="","",pivot!HU27)</f>
        <v/>
      </c>
      <c r="HV21" t="str">
        <f>IF(pivot!HV27="","",pivot!HV27)</f>
        <v/>
      </c>
      <c r="HW21" t="str">
        <f>IF(pivot!HW27="","",pivot!HW27)</f>
        <v/>
      </c>
      <c r="HX21" t="str">
        <f>IF(pivot!HX27="","",pivot!HX27)</f>
        <v/>
      </c>
      <c r="HY21" t="str">
        <f>IF(pivot!HY27="","",pivot!HY27)</f>
        <v/>
      </c>
      <c r="HZ21" t="str">
        <f>IF(pivot!HZ27="","",pivot!HZ27)</f>
        <v/>
      </c>
      <c r="IA21" t="str">
        <f>IF(pivot!IA27="","",pivot!IA27)</f>
        <v/>
      </c>
      <c r="IB21" t="str">
        <f>IF(pivot!IB27="","",pivot!IB27)</f>
        <v/>
      </c>
      <c r="IC21" t="str">
        <f>IF(pivot!IC27="","",pivot!IC27)</f>
        <v/>
      </c>
      <c r="ID21" t="str">
        <f>IF(pivot!ID27="","",pivot!ID27)</f>
        <v/>
      </c>
      <c r="IE21" t="str">
        <f>IF(pivot!IE27="","",pivot!IE27)</f>
        <v/>
      </c>
      <c r="IF21" t="str">
        <f>IF(pivot!IF27="","",pivot!IF27)</f>
        <v/>
      </c>
      <c r="IG21" t="str">
        <f>IF(pivot!IG27="","",pivot!IG27)</f>
        <v/>
      </c>
      <c r="IH21" t="str">
        <f>IF(pivot!IH27="","",pivot!IH27)</f>
        <v/>
      </c>
      <c r="II21" t="str">
        <f>IF(pivot!II27="","",pivot!II27)</f>
        <v/>
      </c>
      <c r="IJ21" t="str">
        <f>IF(pivot!IJ27="","",pivot!IJ27)</f>
        <v/>
      </c>
      <c r="IK21" t="str">
        <f>IF(pivot!IK27="","",pivot!IK27)</f>
        <v/>
      </c>
      <c r="IL21" t="str">
        <f>IF(pivot!IL27="","",pivot!IL27)</f>
        <v/>
      </c>
      <c r="IM21" t="str">
        <f>IF(pivot!IM27="","",pivot!IM27)</f>
        <v/>
      </c>
      <c r="IN21" t="str">
        <f>IF(pivot!IN27="","",pivot!IN27)</f>
        <v/>
      </c>
      <c r="IO21" t="str">
        <f>IF(pivot!IO27="","",pivot!IO27)</f>
        <v/>
      </c>
      <c r="IP21" t="str">
        <f>IF(pivot!IP27="","",pivot!IP27)</f>
        <v/>
      </c>
      <c r="IQ21" t="str">
        <f>IF(pivot!IQ27="","",pivot!IQ27)</f>
        <v/>
      </c>
      <c r="IR21" t="str">
        <f>IF(pivot!IR27="","",pivot!IR27)</f>
        <v/>
      </c>
      <c r="IS21" t="str">
        <f>IF(pivot!IS27="","",pivot!IS27)</f>
        <v/>
      </c>
      <c r="IT21" t="str">
        <f>IF(pivot!IT27="","",pivot!IT27)</f>
        <v/>
      </c>
      <c r="IU21" t="str">
        <f>IF(pivot!IU27="","",pivot!IU27)</f>
        <v/>
      </c>
      <c r="IV21" t="str">
        <f>IF(pivot!IV27="","",pivot!IV27)</f>
        <v/>
      </c>
      <c r="IW21" t="str">
        <f>IF(pivot!IW27="","",pivot!IW27)</f>
        <v/>
      </c>
      <c r="IX21" t="str">
        <f>IF(pivot!IX27="","",pivot!IX27)</f>
        <v/>
      </c>
      <c r="IY21" t="str">
        <f>IF(pivot!IY27="","",pivot!IY27)</f>
        <v/>
      </c>
      <c r="IZ21" t="str">
        <f>IF(pivot!IZ27="","",pivot!IZ27)</f>
        <v/>
      </c>
      <c r="JA21" t="str">
        <f>IF(pivot!JA27="","",pivot!JA27)</f>
        <v/>
      </c>
      <c r="JB21" t="str">
        <f>IF(pivot!JB27="","",pivot!JB27)</f>
        <v/>
      </c>
      <c r="JC21" t="str">
        <f>IF(pivot!JC27="","",pivot!JC27)</f>
        <v/>
      </c>
      <c r="JD21" t="str">
        <f>IF(pivot!JD27="","",pivot!JD27)</f>
        <v/>
      </c>
      <c r="JE21" t="str">
        <f>IF(pivot!JE27="","",pivot!JE27)</f>
        <v/>
      </c>
      <c r="JF21" t="str">
        <f>IF(pivot!JF27="","",pivot!JF27)</f>
        <v/>
      </c>
      <c r="JG21" t="str">
        <f>IF(pivot!JG27="","",pivot!JG27)</f>
        <v/>
      </c>
      <c r="JH21" t="str">
        <f>IF(pivot!JH27="","",pivot!JH27)</f>
        <v/>
      </c>
      <c r="JI21" t="str">
        <f>IF(pivot!JI27="","",pivot!JI27)</f>
        <v/>
      </c>
      <c r="JJ21" t="str">
        <f>IF(pivot!JJ27="","",pivot!JJ27)</f>
        <v/>
      </c>
      <c r="JK21" t="str">
        <f>IF(pivot!JK27="","",pivot!JK27)</f>
        <v/>
      </c>
      <c r="JL21" t="str">
        <f>IF(pivot!JL27="","",pivot!JL27)</f>
        <v/>
      </c>
      <c r="JM21" t="str">
        <f>IF(pivot!JM27="","",pivot!JM27)</f>
        <v/>
      </c>
      <c r="JN21" t="str">
        <f>IF(pivot!JN27="","",pivot!JN27)</f>
        <v/>
      </c>
      <c r="JO21" t="str">
        <f>IF(pivot!JO27="","",pivot!JO27)</f>
        <v/>
      </c>
      <c r="JP21" t="str">
        <f>IF(pivot!JP27="","",pivot!JP27)</f>
        <v/>
      </c>
      <c r="JQ21" t="str">
        <f>IF(pivot!JQ27="","",pivot!JQ27)</f>
        <v/>
      </c>
      <c r="JR21" t="str">
        <f>IF(pivot!JR27="","",pivot!JR27)</f>
        <v/>
      </c>
      <c r="JS21" t="str">
        <f>IF(pivot!JS27="","",pivot!JS27)</f>
        <v/>
      </c>
      <c r="JT21" t="str">
        <f>IF(pivot!JT27="","",pivot!JT27)</f>
        <v/>
      </c>
      <c r="JU21" t="str">
        <f>IF(pivot!JU27="","",pivot!JU27)</f>
        <v/>
      </c>
      <c r="JV21" t="str">
        <f>IF(pivot!JV27="","",pivot!JV27)</f>
        <v/>
      </c>
      <c r="JW21" t="str">
        <f>IF(pivot!JW27="","",pivot!JW27)</f>
        <v/>
      </c>
      <c r="JX21" t="str">
        <f>IF(pivot!JX27="","",pivot!JX27)</f>
        <v/>
      </c>
      <c r="JY21" t="str">
        <f>IF(pivot!JY27="","",pivot!JY27)</f>
        <v/>
      </c>
      <c r="JZ21" t="str">
        <f>IF(pivot!JZ27="","",pivot!JZ27)</f>
        <v/>
      </c>
      <c r="KA21" t="str">
        <f>IF(pivot!KA27="","",pivot!KA27)</f>
        <v/>
      </c>
      <c r="KB21" t="str">
        <f>IF(pivot!KB27="","",pivot!KB27)</f>
        <v/>
      </c>
      <c r="KC21" t="str">
        <f>IF(pivot!KC27="","",pivot!KC27)</f>
        <v/>
      </c>
      <c r="KD21" t="str">
        <f>IF(pivot!KD27="","",pivot!KD27)</f>
        <v/>
      </c>
      <c r="KE21" t="str">
        <f>IF(pivot!KE27="","",pivot!KE27)</f>
        <v/>
      </c>
      <c r="KF21" t="str">
        <f>IF(pivot!KF27="","",pivot!KF27)</f>
        <v/>
      </c>
      <c r="KG21" t="str">
        <f>IF(pivot!KG27="","",pivot!KG27)</f>
        <v/>
      </c>
      <c r="KH21" t="str">
        <f>IF(pivot!KH27="","",pivot!KH27)</f>
        <v/>
      </c>
      <c r="KI21" t="str">
        <f>IF(pivot!KI27="","",pivot!KI27)</f>
        <v/>
      </c>
      <c r="KJ21" t="str">
        <f>IF(pivot!KJ27="","",pivot!KJ27)</f>
        <v/>
      </c>
      <c r="KK21" t="str">
        <f>IF(pivot!KK27="","",pivot!KK27)</f>
        <v/>
      </c>
      <c r="KL21" t="str">
        <f>IF(pivot!KL27="","",pivot!KL27)</f>
        <v/>
      </c>
      <c r="KM21" t="str">
        <f>IF(pivot!KM27="","",pivot!KM27)</f>
        <v/>
      </c>
      <c r="KN21" t="str">
        <f>IF(pivot!KN27="","",pivot!KN27)</f>
        <v/>
      </c>
      <c r="KO21" t="str">
        <f>IF(pivot!KO27="","",pivot!KO27)</f>
        <v/>
      </c>
      <c r="KP21" t="str">
        <f>IF(pivot!KP27="","",pivot!KP27)</f>
        <v/>
      </c>
      <c r="KQ21" t="str">
        <f>IF(pivot!KQ27="","",pivot!KQ27)</f>
        <v/>
      </c>
      <c r="KR21" t="str">
        <f>IF(pivot!KR27="","",pivot!KR27)</f>
        <v/>
      </c>
      <c r="KS21" t="str">
        <f>IF(pivot!KS27="","",pivot!KS27)</f>
        <v/>
      </c>
      <c r="KT21" t="str">
        <f>IF(pivot!KT27="","",pivot!KT27)</f>
        <v/>
      </c>
      <c r="KU21" t="str">
        <f>IF(pivot!KU27="","",pivot!KU27)</f>
        <v/>
      </c>
      <c r="KV21" t="str">
        <f>IF(pivot!KV27="","",pivot!KV27)</f>
        <v/>
      </c>
      <c r="KW21" t="str">
        <f>IF(pivot!KW27="","",pivot!KW27)</f>
        <v/>
      </c>
      <c r="KX21" t="str">
        <f>IF(pivot!KX27="","",pivot!KX27)</f>
        <v/>
      </c>
      <c r="KY21" t="str">
        <f>IF(pivot!KY27="","",pivot!KY27)</f>
        <v/>
      </c>
      <c r="KZ21" t="str">
        <f>IF(pivot!KZ27="","",pivot!KZ27)</f>
        <v/>
      </c>
      <c r="LA21" t="str">
        <f>IF(pivot!LA27="","",pivot!LA27)</f>
        <v/>
      </c>
      <c r="LB21" t="str">
        <f>IF(pivot!LB27="","",pivot!LB27)</f>
        <v/>
      </c>
      <c r="LC21" t="str">
        <f>IF(pivot!LC27="","",pivot!LC27)</f>
        <v/>
      </c>
      <c r="LD21" t="str">
        <f>IF(pivot!LD27="","",pivot!LD27)</f>
        <v/>
      </c>
      <c r="LE21" t="str">
        <f>IF(pivot!LE27="","",pivot!LE27)</f>
        <v/>
      </c>
      <c r="LF21" t="str">
        <f>IF(pivot!LF27="","",pivot!LF27)</f>
        <v/>
      </c>
      <c r="LG21" t="str">
        <f>IF(pivot!LG27="","",pivot!LG27)</f>
        <v/>
      </c>
      <c r="LH21" t="str">
        <f>IF(pivot!LH27="","",pivot!LH27)</f>
        <v/>
      </c>
      <c r="LI21" t="str">
        <f>IF(pivot!LI27="","",pivot!LI27)</f>
        <v/>
      </c>
      <c r="LJ21" t="str">
        <f>IF(pivot!LJ27="","",pivot!LJ27)</f>
        <v/>
      </c>
      <c r="LK21" t="str">
        <f>IF(pivot!LK27="","",pivot!LK27)</f>
        <v/>
      </c>
      <c r="LL21" t="str">
        <f>IF(pivot!LL27="","",pivot!LL27)</f>
        <v/>
      </c>
      <c r="LM21" t="str">
        <f>IF(pivot!LM27="","",pivot!LM27)</f>
        <v/>
      </c>
      <c r="LN21" t="str">
        <f>IF(pivot!LN27="","",pivot!LN27)</f>
        <v/>
      </c>
      <c r="LO21" t="str">
        <f>IF(pivot!LO27="","",pivot!LO27)</f>
        <v/>
      </c>
      <c r="LP21" t="str">
        <f>IF(pivot!LP27="","",pivot!LP27)</f>
        <v/>
      </c>
      <c r="LQ21" t="str">
        <f>IF(pivot!LQ27="","",pivot!LQ27)</f>
        <v/>
      </c>
      <c r="LR21" t="str">
        <f>IF(pivot!LR27="","",pivot!LR27)</f>
        <v/>
      </c>
      <c r="LS21" t="str">
        <f>IF(pivot!LS27="","",pivot!LS27)</f>
        <v/>
      </c>
      <c r="LT21" t="str">
        <f>IF(pivot!LT27="","",pivot!LT27)</f>
        <v/>
      </c>
      <c r="LU21" t="str">
        <f>IF(pivot!LU27="","",pivot!LU27)</f>
        <v/>
      </c>
      <c r="LV21" t="str">
        <f>IF(pivot!LV27="","",pivot!LV27)</f>
        <v/>
      </c>
      <c r="LW21" t="str">
        <f>IF(pivot!LW27="","",pivot!LW27)</f>
        <v/>
      </c>
      <c r="LX21" t="str">
        <f>IF(pivot!LX27="","",pivot!LX27)</f>
        <v/>
      </c>
      <c r="LY21" t="str">
        <f>IF(pivot!LY27="","",pivot!LY27)</f>
        <v/>
      </c>
      <c r="LZ21" t="str">
        <f>IF(pivot!LZ27="","",pivot!LZ27)</f>
        <v/>
      </c>
      <c r="MA21" t="str">
        <f>IF(pivot!MA27="","",pivot!MA27)</f>
        <v/>
      </c>
      <c r="MB21" t="str">
        <f>IF(pivot!MB27="","",pivot!MB27)</f>
        <v/>
      </c>
      <c r="MC21" t="str">
        <f>IF(pivot!MC27="","",pivot!MC27)</f>
        <v/>
      </c>
      <c r="MD21" t="str">
        <f>IF(pivot!MD27="","",pivot!MD27)</f>
        <v/>
      </c>
      <c r="ME21" t="str">
        <f>IF(pivot!ME27="","",pivot!ME27)</f>
        <v/>
      </c>
      <c r="MF21" t="str">
        <f>IF(pivot!MF27="","",pivot!MF27)</f>
        <v/>
      </c>
      <c r="MG21" t="str">
        <f>IF(pivot!MG27="","",pivot!MG27)</f>
        <v/>
      </c>
      <c r="MH21" t="str">
        <f>IF(pivot!MH27="","",pivot!MH27)</f>
        <v/>
      </c>
      <c r="MI21" t="str">
        <f>IF(pivot!MI27="","",pivot!MI27)</f>
        <v/>
      </c>
      <c r="MJ21" t="str">
        <f>IF(pivot!MJ27="","",pivot!MJ27)</f>
        <v/>
      </c>
      <c r="MK21" t="str">
        <f>IF(pivot!MK27="","",pivot!MK27)</f>
        <v/>
      </c>
      <c r="ML21" t="str">
        <f>IF(pivot!ML27="","",pivot!ML27)</f>
        <v/>
      </c>
      <c r="MM21" t="str">
        <f>IF(pivot!MM27="","",pivot!MM27)</f>
        <v/>
      </c>
      <c r="MN21" t="str">
        <f>IF(pivot!MN27="","",pivot!MN27)</f>
        <v/>
      </c>
      <c r="MO21" t="str">
        <f>IF(pivot!MO27="","",pivot!MO27)</f>
        <v/>
      </c>
      <c r="MP21" t="str">
        <f>IF(pivot!MP27="","",pivot!MP27)</f>
        <v/>
      </c>
      <c r="MQ21" t="str">
        <f>IF(pivot!MQ27="","",pivot!MQ27)</f>
        <v/>
      </c>
      <c r="MR21" t="str">
        <f>IF(pivot!MR27="","",pivot!MR27)</f>
        <v/>
      </c>
      <c r="MS21" t="str">
        <f>IF(pivot!MS27="","",pivot!MS27)</f>
        <v/>
      </c>
      <c r="MT21" t="str">
        <f>IF(pivot!MT27="","",pivot!MT27)</f>
        <v/>
      </c>
      <c r="MU21" t="str">
        <f>IF(pivot!MU27="","",pivot!MU27)</f>
        <v/>
      </c>
      <c r="MV21" t="str">
        <f>IF(pivot!MV27="","",pivot!MV27)</f>
        <v/>
      </c>
      <c r="MW21" t="str">
        <f>IF(pivot!MW27="","",pivot!MW27)</f>
        <v/>
      </c>
      <c r="MX21" t="str">
        <f>IF(pivot!MX27="","",pivot!MX27)</f>
        <v/>
      </c>
      <c r="MY21" t="str">
        <f>IF(pivot!MY27="","",pivot!MY27)</f>
        <v/>
      </c>
      <c r="MZ21" t="str">
        <f>IF(pivot!MZ27="","",pivot!MZ27)</f>
        <v/>
      </c>
      <c r="NA21" t="str">
        <f>IF(pivot!NA27="","",pivot!NA27)</f>
        <v/>
      </c>
      <c r="NB21" t="str">
        <f>IF(pivot!NB27="","",pivot!NB27)</f>
        <v/>
      </c>
      <c r="NC21" t="str">
        <f>IF(pivot!NC27="","",pivot!NC27)</f>
        <v/>
      </c>
      <c r="ND21" t="str">
        <f>IF(pivot!ND27="","",pivot!ND27)</f>
        <v/>
      </c>
      <c r="NE21" t="str">
        <f>IF(pivot!NE27="","",pivot!NE27)</f>
        <v/>
      </c>
      <c r="NF21" t="str">
        <f>IF(pivot!NF27="","",pivot!NF27)</f>
        <v/>
      </c>
      <c r="NG21" t="str">
        <f>IF(pivot!NG27="","",pivot!NG27)</f>
        <v/>
      </c>
      <c r="NH21" t="str">
        <f>IF(pivot!NH27="","",pivot!NH27)</f>
        <v/>
      </c>
      <c r="NI21" t="str">
        <f>IF(pivot!NI27="","",pivot!NI27)</f>
        <v/>
      </c>
      <c r="NJ21" t="str">
        <f>IF(pivot!NJ27="","",pivot!NJ27)</f>
        <v/>
      </c>
      <c r="NK21" t="str">
        <f>IF(pivot!NK27="","",pivot!NK27)</f>
        <v/>
      </c>
      <c r="NL21" t="str">
        <f>IF(pivot!NL27="","",pivot!NL27)</f>
        <v/>
      </c>
      <c r="NM21" t="str">
        <f>IF(pivot!NM27="","",pivot!NM27)</f>
        <v/>
      </c>
      <c r="NN21" t="str">
        <f>IF(pivot!NN27="","",pivot!NN27)</f>
        <v/>
      </c>
      <c r="NO21" t="str">
        <f>IF(pivot!NO27="","",pivot!NO27)</f>
        <v/>
      </c>
      <c r="NP21" t="str">
        <f>IF(pivot!NP27="","",pivot!NP27)</f>
        <v/>
      </c>
      <c r="NQ21" t="str">
        <f>IF(pivot!NQ27="","",pivot!NQ27)</f>
        <v/>
      </c>
      <c r="NR21" t="str">
        <f>IF(pivot!NR27="","",pivot!NR27)</f>
        <v/>
      </c>
      <c r="NS21" t="str">
        <f>IF(pivot!NS27="","",pivot!NS27)</f>
        <v/>
      </c>
      <c r="NT21" t="str">
        <f>IF(pivot!NT27="","",pivot!NT27)</f>
        <v/>
      </c>
      <c r="NU21" t="str">
        <f>IF(pivot!NU27="","",pivot!NU27)</f>
        <v/>
      </c>
    </row>
    <row r="22" spans="1:385" x14ac:dyDescent="0.25">
      <c r="A22">
        <f>IF(pivot!A28="","",pivot!A28)</f>
        <v>9</v>
      </c>
      <c r="B22">
        <f>IF(pivot!B28="","",pivot!B28)</f>
        <v>9</v>
      </c>
      <c r="C22">
        <f>IF(pivot!C28="","",pivot!C28)</f>
        <v>2</v>
      </c>
      <c r="D22">
        <f>IF(pivot!D28="","",pivot!D28)</f>
        <v>153.41688291150001</v>
      </c>
      <c r="E22">
        <f>IF(pivot!E28="","",pivot!E28)</f>
        <v>153.41688299999998</v>
      </c>
      <c r="F22">
        <f>IF(pivot!F28="","",pivot!F28)</f>
        <v>351.982325</v>
      </c>
      <c r="G22">
        <f>IF(pivot!G28="","",pivot!G28)</f>
        <v>1</v>
      </c>
      <c r="H22">
        <f>IF(pivot!H28="","",pivot!H28)</f>
        <v>146.66937535400001</v>
      </c>
      <c r="I22">
        <f>IF(pivot!I28="","",pivot!I28)</f>
        <v>146.669375</v>
      </c>
      <c r="J22">
        <f>IF(pivot!J28="","",pivot!J28)</f>
        <v>368.17501900000002</v>
      </c>
      <c r="K22">
        <f>IF(pivot!K28="","",pivot!K28)</f>
        <v>2</v>
      </c>
      <c r="L22">
        <f>IF(pivot!L28="","",pivot!L28)</f>
        <v>135.37305439799999</v>
      </c>
      <c r="M22">
        <f>IF(pivot!M28="","",pivot!M28)</f>
        <v>135.37305450000002</v>
      </c>
      <c r="N22">
        <f>IF(pivot!N28="","",pivot!N28)</f>
        <v>398.90325799999999</v>
      </c>
      <c r="O22">
        <f>IF(pivot!O28="","",pivot!O28)</f>
        <v>1</v>
      </c>
      <c r="P22">
        <f>IF(pivot!P28="","",pivot!P28)</f>
        <v>130.15546851400001</v>
      </c>
      <c r="Q22">
        <f>IF(pivot!Q28="","",pivot!Q28)</f>
        <v>130.15546900000001</v>
      </c>
      <c r="R22">
        <f>IF(pivot!R28="","",pivot!R28)</f>
        <v>414.88844499999999</v>
      </c>
      <c r="S22">
        <f>IF(pivot!S28="","",pivot!S28)</f>
        <v>1</v>
      </c>
      <c r="T22">
        <f>IF(pivot!T28="","",pivot!T28)</f>
        <v>134.149018789</v>
      </c>
      <c r="U22">
        <f>IF(pivot!U28="","",pivot!U28)</f>
        <v>134.14901900000001</v>
      </c>
      <c r="V22">
        <f>IF(pivot!V28="","",pivot!V28)</f>
        <v>402.53742099999999</v>
      </c>
      <c r="W22">
        <f>IF(pivot!W28="","",pivot!W28)</f>
        <v>1</v>
      </c>
      <c r="X22">
        <f>IF(pivot!X28="","",pivot!X28)</f>
        <v>126.690888601</v>
      </c>
      <c r="Y22">
        <f>IF(pivot!Y28="","",pivot!Y28)</f>
        <v>126.690889</v>
      </c>
      <c r="Z22">
        <f>IF(pivot!Z28="","",pivot!Z28)</f>
        <v>426.23428200000001</v>
      </c>
      <c r="AA22">
        <f>IF(pivot!AA28="","",pivot!AA28)</f>
        <v>2</v>
      </c>
      <c r="AB22">
        <f>IF(pivot!AB28="","",pivot!AB28)</f>
        <v>68.404514865500005</v>
      </c>
      <c r="AC22">
        <f>IF(pivot!AC28="","",pivot!AC28)</f>
        <v>68.404515000000004</v>
      </c>
      <c r="AD22">
        <f>IF(pivot!AD28="","",pivot!AD28)</f>
        <v>789.42416249999997</v>
      </c>
      <c r="AE22">
        <f>IF(pivot!AE28="","",pivot!AE28)</f>
        <v>2</v>
      </c>
      <c r="AF22">
        <f>IF(pivot!AF28="","",pivot!AF28)</f>
        <v>115.5260098535</v>
      </c>
      <c r="AG22">
        <f>IF(pivot!AG28="","",pivot!AG28)</f>
        <v>115.52601</v>
      </c>
      <c r="AH22">
        <f>IF(pivot!AH28="","",pivot!AH28)</f>
        <v>467.49151849999998</v>
      </c>
      <c r="AI22">
        <f>IF(pivot!AI28="","",pivot!AI28)</f>
        <v>2</v>
      </c>
      <c r="AJ22">
        <f>IF(pivot!AJ28="","",pivot!AJ28)</f>
        <v>68.82683076699999</v>
      </c>
      <c r="AK22">
        <f>IF(pivot!AK28="","",pivot!AK28)</f>
        <v>68.826830999999999</v>
      </c>
      <c r="AL22">
        <f>IF(pivot!AL28="","",pivot!AL28)</f>
        <v>784.59734400000002</v>
      </c>
      <c r="AM22">
        <f>IF(pivot!AM28="","",pivot!AM28)</f>
        <v>2</v>
      </c>
      <c r="AN22">
        <f>IF(pivot!AN28="","",pivot!AN28)</f>
        <v>170.94735109600001</v>
      </c>
      <c r="AO22">
        <f>IF(pivot!AO28="","",pivot!AO28)</f>
        <v>170.947351</v>
      </c>
      <c r="AP22">
        <f>IF(pivot!AP28="","",pivot!AP28)</f>
        <v>315.88716950000003</v>
      </c>
      <c r="AQ22">
        <f>IF(pivot!AQ28="","",pivot!AQ28)</f>
        <v>2</v>
      </c>
      <c r="AR22">
        <f>IF(pivot!AR28="","",pivot!AR28)</f>
        <v>170.477078312</v>
      </c>
      <c r="AS22">
        <f>IF(pivot!AS28="","",pivot!AS28)</f>
        <v>170.47707800000001</v>
      </c>
      <c r="AT22">
        <f>IF(pivot!AT28="","",pivot!AT28)</f>
        <v>316.76520949999997</v>
      </c>
      <c r="AU22">
        <f>IF(pivot!AU28="","",pivot!AU28)</f>
        <v>3</v>
      </c>
      <c r="AV22">
        <f>IF(pivot!AV28="","",pivot!AV28)</f>
        <v>87.220286849666664</v>
      </c>
      <c r="AW22">
        <f>IF(pivot!AW28="","",pivot!AW28)</f>
        <v>87.220286999999985</v>
      </c>
      <c r="AX22">
        <f>IF(pivot!AX28="","",pivot!AX28)</f>
        <v>619.12243333333333</v>
      </c>
      <c r="AY22">
        <f>IF(pivot!AY28="","",pivot!AY28)</f>
        <v>3</v>
      </c>
      <c r="AZ22">
        <f>IF(pivot!AZ28="","",pivot!AZ28)</f>
        <v>87.150706197333321</v>
      </c>
      <c r="BA22">
        <f>IF(pivot!BA28="","",pivot!BA28)</f>
        <v>87.150706333333332</v>
      </c>
      <c r="BB22">
        <f>IF(pivot!BB28="","",pivot!BB28)</f>
        <v>619.61679600000002</v>
      </c>
      <c r="BC22">
        <f>IF(pivot!BC28="","",pivot!BC28)</f>
        <v>3</v>
      </c>
      <c r="BD22">
        <f>IF(pivot!BD28="","",pivot!BD28)</f>
        <v>90.325655416999993</v>
      </c>
      <c r="BE22">
        <f>IF(pivot!BE28="","",pivot!BE28)</f>
        <v>90.32565533333333</v>
      </c>
      <c r="BF22">
        <f>IF(pivot!BF28="","",pivot!BF28)</f>
        <v>597.84205566666662</v>
      </c>
      <c r="BG22">
        <f>IF(pivot!BG28="","",pivot!BG28)</f>
        <v>3</v>
      </c>
      <c r="BH22">
        <f>IF(pivot!BH28="","",pivot!BH28)</f>
        <v>90.19526759</v>
      </c>
      <c r="BI22">
        <f>IF(pivot!BI28="","",pivot!BI28)</f>
        <v>90.195267666666666</v>
      </c>
      <c r="BJ22">
        <f>IF(pivot!BJ28="","",pivot!BJ28)</f>
        <v>598.70110066666666</v>
      </c>
      <c r="BK22">
        <f>IF(pivot!BK28="","",pivot!BK28)</f>
        <v>4</v>
      </c>
      <c r="BL22">
        <f>IF(pivot!BL28="","",pivot!BL28)</f>
        <v>73.824931492250002</v>
      </c>
      <c r="BM22">
        <f>IF(pivot!BM28="","",pivot!BM28)</f>
        <v>73.824931500000005</v>
      </c>
      <c r="BN22">
        <f>IF(pivot!BN28="","",pivot!BN28)</f>
        <v>731.47903874999997</v>
      </c>
      <c r="BO22">
        <f>IF(pivot!BO28="","",pivot!BO28)</f>
        <v>4</v>
      </c>
      <c r="BP22">
        <f>IF(pivot!BP28="","",pivot!BP28)</f>
        <v>73.420078965000002</v>
      </c>
      <c r="BQ22">
        <f>IF(pivot!BQ28="","",pivot!BQ28)</f>
        <v>73.420078999999987</v>
      </c>
      <c r="BR22">
        <f>IF(pivot!BR28="","",pivot!BR28)</f>
        <v>735.51162850000014</v>
      </c>
      <c r="BS22">
        <f>IF(pivot!BS28="","",pivot!BS28)</f>
        <v>6</v>
      </c>
      <c r="BT22">
        <f>IF(pivot!BT28="","",pivot!BT28)</f>
        <v>44.297168980000002</v>
      </c>
      <c r="BU22">
        <f>IF(pivot!BU28="","",pivot!BU28)</f>
        <v>44.297168999999997</v>
      </c>
      <c r="BV22">
        <f>IF(pivot!BV28="","",pivot!BV28)</f>
        <v>1219.0403710000001</v>
      </c>
      <c r="BW22">
        <f>IF(pivot!BW28="","",pivot!BW28)</f>
        <v>6</v>
      </c>
      <c r="BX22">
        <f>IF(pivot!BX28="","",pivot!BX28)</f>
        <v>44.376622254333334</v>
      </c>
      <c r="BY22">
        <f>IF(pivot!BY28="","",pivot!BY28)</f>
        <v>44.37662233333333</v>
      </c>
      <c r="BZ22">
        <f>IF(pivot!BZ28="","",pivot!BZ28)</f>
        <v>1216.8572146666668</v>
      </c>
      <c r="CA22">
        <f>IF(pivot!CA28="","",pivot!CA28)</f>
        <v>6</v>
      </c>
      <c r="CB22">
        <f>IF(pivot!CB28="","",pivot!CB28)</f>
        <v>44.790786319833337</v>
      </c>
      <c r="CC22">
        <f>IF(pivot!CC28="","",pivot!CC28)</f>
        <v>44.790786499999996</v>
      </c>
      <c r="CD22">
        <f>IF(pivot!CD28="","",pivot!CD28)</f>
        <v>1205.6070556666668</v>
      </c>
      <c r="CE22">
        <f>IF(pivot!CE28="","",pivot!CE28)</f>
        <v>6</v>
      </c>
      <c r="CF22">
        <f>IF(pivot!CF28="","",pivot!CF28)</f>
        <v>44.774465449833336</v>
      </c>
      <c r="CG22">
        <f>IF(pivot!CG28="","",pivot!CG28)</f>
        <v>44.774465499999998</v>
      </c>
      <c r="CH22">
        <f>IF(pivot!CH28="","",pivot!CH28)</f>
        <v>1206.0495900000001</v>
      </c>
      <c r="CI22" t="str">
        <f>IF(pivot!CI28="","",pivot!CI28)</f>
        <v/>
      </c>
      <c r="CJ22" t="str">
        <f>IF(pivot!CJ28="","",pivot!CJ28)</f>
        <v/>
      </c>
      <c r="CK22" t="str">
        <f>IF(pivot!CK28="","",pivot!CK28)</f>
        <v/>
      </c>
      <c r="CL22" t="str">
        <f>IF(pivot!CL28="","",pivot!CL28)</f>
        <v/>
      </c>
      <c r="CM22" t="str">
        <f>IF(pivot!CM28="","",pivot!CM28)</f>
        <v/>
      </c>
      <c r="CN22" t="str">
        <f>IF(pivot!CN28="","",pivot!CN28)</f>
        <v/>
      </c>
      <c r="CO22" t="str">
        <f>IF(pivot!CO28="","",pivot!CO28)</f>
        <v/>
      </c>
      <c r="CP22" t="str">
        <f>IF(pivot!CP28="","",pivot!CP28)</f>
        <v/>
      </c>
      <c r="CQ22" t="str">
        <f>IF(pivot!CQ28="","",pivot!CQ28)</f>
        <v/>
      </c>
      <c r="CR22" t="str">
        <f>IF(pivot!CR28="","",pivot!CR28)</f>
        <v/>
      </c>
      <c r="CS22" t="str">
        <f>IF(pivot!CS28="","",pivot!CS28)</f>
        <v/>
      </c>
      <c r="CT22" t="str">
        <f>IF(pivot!CT28="","",pivot!CT28)</f>
        <v/>
      </c>
      <c r="CU22" t="str">
        <f>IF(pivot!CU28="","",pivot!CU28)</f>
        <v/>
      </c>
      <c r="CV22" t="str">
        <f>IF(pivot!CV28="","",pivot!CV28)</f>
        <v/>
      </c>
      <c r="CW22" t="str">
        <f>IF(pivot!CW28="","",pivot!CW28)</f>
        <v/>
      </c>
      <c r="CX22" t="str">
        <f>IF(pivot!CX28="","",pivot!CX28)</f>
        <v/>
      </c>
      <c r="CY22" t="str">
        <f>IF(pivot!CY28="","",pivot!CY28)</f>
        <v/>
      </c>
      <c r="CZ22" t="str">
        <f>IF(pivot!CZ28="","",pivot!CZ28)</f>
        <v/>
      </c>
      <c r="DA22" t="str">
        <f>IF(pivot!DA28="","",pivot!DA28)</f>
        <v/>
      </c>
      <c r="DB22" t="str">
        <f>IF(pivot!DB28="","",pivot!DB28)</f>
        <v/>
      </c>
      <c r="DC22" t="str">
        <f>IF(pivot!DC28="","",pivot!DC28)</f>
        <v/>
      </c>
      <c r="DD22" t="str">
        <f>IF(pivot!DD28="","",pivot!DD28)</f>
        <v/>
      </c>
      <c r="DE22" t="str">
        <f>IF(pivot!DE28="","",pivot!DE28)</f>
        <v/>
      </c>
      <c r="DF22" t="str">
        <f>IF(pivot!DF28="","",pivot!DF28)</f>
        <v/>
      </c>
      <c r="DG22" t="str">
        <f>IF(pivot!DG28="","",pivot!DG28)</f>
        <v/>
      </c>
      <c r="DH22" t="str">
        <f>IF(pivot!DH28="","",pivot!DH28)</f>
        <v/>
      </c>
      <c r="DI22" t="str">
        <f>IF(pivot!DI28="","",pivot!DI28)</f>
        <v/>
      </c>
      <c r="DJ22" t="str">
        <f>IF(pivot!DJ28="","",pivot!DJ28)</f>
        <v/>
      </c>
      <c r="DK22" t="str">
        <f>IF(pivot!DK28="","",pivot!DK28)</f>
        <v/>
      </c>
      <c r="DL22" t="str">
        <f>IF(pivot!DL28="","",pivot!DL28)</f>
        <v/>
      </c>
      <c r="DM22" t="str">
        <f>IF(pivot!DM28="","",pivot!DM28)</f>
        <v/>
      </c>
      <c r="DN22" t="str">
        <f>IF(pivot!DN28="","",pivot!DN28)</f>
        <v/>
      </c>
      <c r="DO22" t="str">
        <f>IF(pivot!DO28="","",pivot!DO28)</f>
        <v/>
      </c>
      <c r="DP22" t="str">
        <f>IF(pivot!DP28="","",pivot!DP28)</f>
        <v/>
      </c>
      <c r="DQ22" t="str">
        <f>IF(pivot!DQ28="","",pivot!DQ28)</f>
        <v/>
      </c>
      <c r="DR22" t="str">
        <f>IF(pivot!DR28="","",pivot!DR28)</f>
        <v/>
      </c>
      <c r="DS22" t="str">
        <f>IF(pivot!DS28="","",pivot!DS28)</f>
        <v/>
      </c>
      <c r="DT22" t="str">
        <f>IF(pivot!DT28="","",pivot!DT28)</f>
        <v/>
      </c>
      <c r="DU22" t="str">
        <f>IF(pivot!DU28="","",pivot!DU28)</f>
        <v/>
      </c>
      <c r="DV22" t="str">
        <f>IF(pivot!DV28="","",pivot!DV28)</f>
        <v/>
      </c>
      <c r="DW22" t="str">
        <f>IF(pivot!DW28="","",pivot!DW28)</f>
        <v/>
      </c>
      <c r="DX22" t="str">
        <f>IF(pivot!DX28="","",pivot!DX28)</f>
        <v/>
      </c>
      <c r="DY22" t="str">
        <f>IF(pivot!DY28="","",pivot!DY28)</f>
        <v/>
      </c>
      <c r="DZ22" t="str">
        <f>IF(pivot!DZ28="","",pivot!DZ28)</f>
        <v/>
      </c>
      <c r="EA22" t="str">
        <f>IF(pivot!EA28="","",pivot!EA28)</f>
        <v/>
      </c>
      <c r="EB22" t="str">
        <f>IF(pivot!EB28="","",pivot!EB28)</f>
        <v/>
      </c>
      <c r="EC22" t="str">
        <f>IF(pivot!EC28="","",pivot!EC28)</f>
        <v/>
      </c>
      <c r="ED22" t="str">
        <f>IF(pivot!ED28="","",pivot!ED28)</f>
        <v/>
      </c>
      <c r="EE22" t="str">
        <f>IF(pivot!EE28="","",pivot!EE28)</f>
        <v/>
      </c>
      <c r="EF22" t="str">
        <f>IF(pivot!EF28="","",pivot!EF28)</f>
        <v/>
      </c>
      <c r="EG22" t="str">
        <f>IF(pivot!EG28="","",pivot!EG28)</f>
        <v/>
      </c>
      <c r="EH22" t="str">
        <f>IF(pivot!EH28="","",pivot!EH28)</f>
        <v/>
      </c>
      <c r="EI22" t="str">
        <f>IF(pivot!EI28="","",pivot!EI28)</f>
        <v/>
      </c>
      <c r="EJ22" t="str">
        <f>IF(pivot!EJ28="","",pivot!EJ28)</f>
        <v/>
      </c>
      <c r="EK22" t="str">
        <f>IF(pivot!EK28="","",pivot!EK28)</f>
        <v/>
      </c>
      <c r="EL22" t="str">
        <f>IF(pivot!EL28="","",pivot!EL28)</f>
        <v/>
      </c>
      <c r="EM22" t="str">
        <f>IF(pivot!EM28="","",pivot!EM28)</f>
        <v/>
      </c>
      <c r="EN22" t="str">
        <f>IF(pivot!EN28="","",pivot!EN28)</f>
        <v/>
      </c>
      <c r="EO22" t="str">
        <f>IF(pivot!EO28="","",pivot!EO28)</f>
        <v/>
      </c>
      <c r="EP22" t="str">
        <f>IF(pivot!EP28="","",pivot!EP28)</f>
        <v/>
      </c>
      <c r="EQ22" t="str">
        <f>IF(pivot!EQ28="","",pivot!EQ28)</f>
        <v/>
      </c>
      <c r="ER22" t="str">
        <f>IF(pivot!ER28="","",pivot!ER28)</f>
        <v/>
      </c>
      <c r="ES22" t="str">
        <f>IF(pivot!ES28="","",pivot!ES28)</f>
        <v/>
      </c>
      <c r="ET22" t="str">
        <f>IF(pivot!ET28="","",pivot!ET28)</f>
        <v/>
      </c>
      <c r="EU22" t="str">
        <f>IF(pivot!EU28="","",pivot!EU28)</f>
        <v/>
      </c>
      <c r="EV22" t="str">
        <f>IF(pivot!EV28="","",pivot!EV28)</f>
        <v/>
      </c>
      <c r="EW22" t="str">
        <f>IF(pivot!EW28="","",pivot!EW28)</f>
        <v/>
      </c>
      <c r="EX22" t="str">
        <f>IF(pivot!EX28="","",pivot!EX28)</f>
        <v/>
      </c>
      <c r="EY22" t="str">
        <f>IF(pivot!EY28="","",pivot!EY28)</f>
        <v/>
      </c>
      <c r="EZ22" t="str">
        <f>IF(pivot!EZ28="","",pivot!EZ28)</f>
        <v/>
      </c>
      <c r="FA22" t="str">
        <f>IF(pivot!FA28="","",pivot!FA28)</f>
        <v/>
      </c>
      <c r="FB22" t="str">
        <f>IF(pivot!FB28="","",pivot!FB28)</f>
        <v/>
      </c>
      <c r="FC22" t="str">
        <f>IF(pivot!FC28="","",pivot!FC28)</f>
        <v/>
      </c>
      <c r="FD22" t="str">
        <f>IF(pivot!FD28="","",pivot!FD28)</f>
        <v/>
      </c>
      <c r="FE22" t="str">
        <f>IF(pivot!FE28="","",pivot!FE28)</f>
        <v/>
      </c>
      <c r="FF22" t="str">
        <f>IF(pivot!FF28="","",pivot!FF28)</f>
        <v/>
      </c>
      <c r="FG22" t="str">
        <f>IF(pivot!FG28="","",pivot!FG28)</f>
        <v/>
      </c>
      <c r="FH22" t="str">
        <f>IF(pivot!FH28="","",pivot!FH28)</f>
        <v/>
      </c>
      <c r="FI22" t="str">
        <f>IF(pivot!FI28="","",pivot!FI28)</f>
        <v/>
      </c>
      <c r="FJ22" t="str">
        <f>IF(pivot!FJ28="","",pivot!FJ28)</f>
        <v/>
      </c>
      <c r="FK22" t="str">
        <f>IF(pivot!FK28="","",pivot!FK28)</f>
        <v/>
      </c>
      <c r="FL22" t="str">
        <f>IF(pivot!FL28="","",pivot!FL28)</f>
        <v/>
      </c>
      <c r="FM22" t="str">
        <f>IF(pivot!FM28="","",pivot!FM28)</f>
        <v/>
      </c>
      <c r="FN22" t="str">
        <f>IF(pivot!FN28="","",pivot!FN28)</f>
        <v/>
      </c>
      <c r="FO22" t="str">
        <f>IF(pivot!FO28="","",pivot!FO28)</f>
        <v/>
      </c>
      <c r="FP22" t="str">
        <f>IF(pivot!FP28="","",pivot!FP28)</f>
        <v/>
      </c>
      <c r="FQ22" t="str">
        <f>IF(pivot!FQ28="","",pivot!FQ28)</f>
        <v/>
      </c>
      <c r="FR22" t="str">
        <f>IF(pivot!FR28="","",pivot!FR28)</f>
        <v/>
      </c>
      <c r="FS22" t="str">
        <f>IF(pivot!FS28="","",pivot!FS28)</f>
        <v/>
      </c>
      <c r="FT22" t="str">
        <f>IF(pivot!FT28="","",pivot!FT28)</f>
        <v/>
      </c>
      <c r="FU22" t="str">
        <f>IF(pivot!FU28="","",pivot!FU28)</f>
        <v/>
      </c>
      <c r="FV22" t="str">
        <f>IF(pivot!FV28="","",pivot!FV28)</f>
        <v/>
      </c>
      <c r="FW22" t="str">
        <f>IF(pivot!FW28="","",pivot!FW28)</f>
        <v/>
      </c>
      <c r="FX22" t="str">
        <f>IF(pivot!FX28="","",pivot!FX28)</f>
        <v/>
      </c>
      <c r="FY22" t="str">
        <f>IF(pivot!FY28="","",pivot!FY28)</f>
        <v/>
      </c>
      <c r="FZ22" t="str">
        <f>IF(pivot!FZ28="","",pivot!FZ28)</f>
        <v/>
      </c>
      <c r="GA22" t="str">
        <f>IF(pivot!GA28="","",pivot!GA28)</f>
        <v/>
      </c>
      <c r="GB22" t="str">
        <f>IF(pivot!GB28="","",pivot!GB28)</f>
        <v/>
      </c>
      <c r="GC22" t="str">
        <f>IF(pivot!GC28="","",pivot!GC28)</f>
        <v/>
      </c>
      <c r="GD22" t="str">
        <f>IF(pivot!GD28="","",pivot!GD28)</f>
        <v/>
      </c>
      <c r="GE22" t="str">
        <f>IF(pivot!GE28="","",pivot!GE28)</f>
        <v/>
      </c>
      <c r="GF22" t="str">
        <f>IF(pivot!GF28="","",pivot!GF28)</f>
        <v/>
      </c>
      <c r="GG22" t="str">
        <f>IF(pivot!GG28="","",pivot!GG28)</f>
        <v/>
      </c>
      <c r="GH22" t="str">
        <f>IF(pivot!GH28="","",pivot!GH28)</f>
        <v/>
      </c>
      <c r="GI22" t="str">
        <f>IF(pivot!GI28="","",pivot!GI28)</f>
        <v/>
      </c>
      <c r="GJ22" t="str">
        <f>IF(pivot!GJ28="","",pivot!GJ28)</f>
        <v/>
      </c>
      <c r="GK22" t="str">
        <f>IF(pivot!GK28="","",pivot!GK28)</f>
        <v/>
      </c>
      <c r="GL22" t="str">
        <f>IF(pivot!GL28="","",pivot!GL28)</f>
        <v/>
      </c>
      <c r="GM22" t="str">
        <f>IF(pivot!GM28="","",pivot!GM28)</f>
        <v/>
      </c>
      <c r="GN22" t="str">
        <f>IF(pivot!GN28="","",pivot!GN28)</f>
        <v/>
      </c>
      <c r="GO22" t="str">
        <f>IF(pivot!GO28="","",pivot!GO28)</f>
        <v/>
      </c>
      <c r="GP22" t="str">
        <f>IF(pivot!GP28="","",pivot!GP28)</f>
        <v/>
      </c>
      <c r="GQ22" t="str">
        <f>IF(pivot!GQ28="","",pivot!GQ28)</f>
        <v/>
      </c>
      <c r="GR22" t="str">
        <f>IF(pivot!GR28="","",pivot!GR28)</f>
        <v/>
      </c>
      <c r="GS22" t="str">
        <f>IF(pivot!GS28="","",pivot!GS28)</f>
        <v/>
      </c>
      <c r="GT22" t="str">
        <f>IF(pivot!GT28="","",pivot!GT28)</f>
        <v/>
      </c>
      <c r="GU22" t="str">
        <f>IF(pivot!GU28="","",pivot!GU28)</f>
        <v/>
      </c>
      <c r="GV22" t="str">
        <f>IF(pivot!GV28="","",pivot!GV28)</f>
        <v/>
      </c>
      <c r="GW22" t="str">
        <f>IF(pivot!GW28="","",pivot!GW28)</f>
        <v/>
      </c>
      <c r="GX22" t="str">
        <f>IF(pivot!GX28="","",pivot!GX28)</f>
        <v/>
      </c>
      <c r="GY22" t="str">
        <f>IF(pivot!GY28="","",pivot!GY28)</f>
        <v/>
      </c>
      <c r="GZ22" t="str">
        <f>IF(pivot!GZ28="","",pivot!GZ28)</f>
        <v/>
      </c>
      <c r="HA22" t="str">
        <f>IF(pivot!HA28="","",pivot!HA28)</f>
        <v/>
      </c>
      <c r="HB22" t="str">
        <f>IF(pivot!HB28="","",pivot!HB28)</f>
        <v/>
      </c>
      <c r="HC22" t="str">
        <f>IF(pivot!HC28="","",pivot!HC28)</f>
        <v/>
      </c>
      <c r="HD22" t="str">
        <f>IF(pivot!HD28="","",pivot!HD28)</f>
        <v/>
      </c>
      <c r="HE22" t="str">
        <f>IF(pivot!HE28="","",pivot!HE28)</f>
        <v/>
      </c>
      <c r="HF22" t="str">
        <f>IF(pivot!HF28="","",pivot!HF28)</f>
        <v/>
      </c>
      <c r="HG22" t="str">
        <f>IF(pivot!HG28="","",pivot!HG28)</f>
        <v/>
      </c>
      <c r="HH22" t="str">
        <f>IF(pivot!HH28="","",pivot!HH28)</f>
        <v/>
      </c>
      <c r="HI22" t="str">
        <f>IF(pivot!HI28="","",pivot!HI28)</f>
        <v/>
      </c>
      <c r="HJ22" t="str">
        <f>IF(pivot!HJ28="","",pivot!HJ28)</f>
        <v/>
      </c>
      <c r="HK22" t="str">
        <f>IF(pivot!HK28="","",pivot!HK28)</f>
        <v/>
      </c>
      <c r="HL22" t="str">
        <f>IF(pivot!HL28="","",pivot!HL28)</f>
        <v/>
      </c>
      <c r="HM22" t="str">
        <f>IF(pivot!HM28="","",pivot!HM28)</f>
        <v/>
      </c>
      <c r="HN22" t="str">
        <f>IF(pivot!HN28="","",pivot!HN28)</f>
        <v/>
      </c>
      <c r="HO22" t="str">
        <f>IF(pivot!HO28="","",pivot!HO28)</f>
        <v/>
      </c>
      <c r="HP22" t="str">
        <f>IF(pivot!HP28="","",pivot!HP28)</f>
        <v/>
      </c>
      <c r="HQ22" t="str">
        <f>IF(pivot!HQ28="","",pivot!HQ28)</f>
        <v/>
      </c>
      <c r="HR22" t="str">
        <f>IF(pivot!HR28="","",pivot!HR28)</f>
        <v/>
      </c>
      <c r="HS22" t="str">
        <f>IF(pivot!HS28="","",pivot!HS28)</f>
        <v/>
      </c>
      <c r="HT22" t="str">
        <f>IF(pivot!HT28="","",pivot!HT28)</f>
        <v/>
      </c>
      <c r="HU22" t="str">
        <f>IF(pivot!HU28="","",pivot!HU28)</f>
        <v/>
      </c>
      <c r="HV22" t="str">
        <f>IF(pivot!HV28="","",pivot!HV28)</f>
        <v/>
      </c>
      <c r="HW22" t="str">
        <f>IF(pivot!HW28="","",pivot!HW28)</f>
        <v/>
      </c>
      <c r="HX22" t="str">
        <f>IF(pivot!HX28="","",pivot!HX28)</f>
        <v/>
      </c>
      <c r="HY22" t="str">
        <f>IF(pivot!HY28="","",pivot!HY28)</f>
        <v/>
      </c>
      <c r="HZ22" t="str">
        <f>IF(pivot!HZ28="","",pivot!HZ28)</f>
        <v/>
      </c>
      <c r="IA22" t="str">
        <f>IF(pivot!IA28="","",pivot!IA28)</f>
        <v/>
      </c>
      <c r="IB22" t="str">
        <f>IF(pivot!IB28="","",pivot!IB28)</f>
        <v/>
      </c>
      <c r="IC22" t="str">
        <f>IF(pivot!IC28="","",pivot!IC28)</f>
        <v/>
      </c>
      <c r="ID22" t="str">
        <f>IF(pivot!ID28="","",pivot!ID28)</f>
        <v/>
      </c>
      <c r="IE22" t="str">
        <f>IF(pivot!IE28="","",pivot!IE28)</f>
        <v/>
      </c>
      <c r="IF22" t="str">
        <f>IF(pivot!IF28="","",pivot!IF28)</f>
        <v/>
      </c>
      <c r="IG22" t="str">
        <f>IF(pivot!IG28="","",pivot!IG28)</f>
        <v/>
      </c>
      <c r="IH22" t="str">
        <f>IF(pivot!IH28="","",pivot!IH28)</f>
        <v/>
      </c>
      <c r="II22" t="str">
        <f>IF(pivot!II28="","",pivot!II28)</f>
        <v/>
      </c>
      <c r="IJ22" t="str">
        <f>IF(pivot!IJ28="","",pivot!IJ28)</f>
        <v/>
      </c>
      <c r="IK22" t="str">
        <f>IF(pivot!IK28="","",pivot!IK28)</f>
        <v/>
      </c>
      <c r="IL22" t="str">
        <f>IF(pivot!IL28="","",pivot!IL28)</f>
        <v/>
      </c>
      <c r="IM22" t="str">
        <f>IF(pivot!IM28="","",pivot!IM28)</f>
        <v/>
      </c>
      <c r="IN22" t="str">
        <f>IF(pivot!IN28="","",pivot!IN28)</f>
        <v/>
      </c>
      <c r="IO22" t="str">
        <f>IF(pivot!IO28="","",pivot!IO28)</f>
        <v/>
      </c>
      <c r="IP22" t="str">
        <f>IF(pivot!IP28="","",pivot!IP28)</f>
        <v/>
      </c>
      <c r="IQ22" t="str">
        <f>IF(pivot!IQ28="","",pivot!IQ28)</f>
        <v/>
      </c>
      <c r="IR22" t="str">
        <f>IF(pivot!IR28="","",pivot!IR28)</f>
        <v/>
      </c>
      <c r="IS22" t="str">
        <f>IF(pivot!IS28="","",pivot!IS28)</f>
        <v/>
      </c>
      <c r="IT22" t="str">
        <f>IF(pivot!IT28="","",pivot!IT28)</f>
        <v/>
      </c>
      <c r="IU22" t="str">
        <f>IF(pivot!IU28="","",pivot!IU28)</f>
        <v/>
      </c>
      <c r="IV22" t="str">
        <f>IF(pivot!IV28="","",pivot!IV28)</f>
        <v/>
      </c>
      <c r="IW22" t="str">
        <f>IF(pivot!IW28="","",pivot!IW28)</f>
        <v/>
      </c>
      <c r="IX22" t="str">
        <f>IF(pivot!IX28="","",pivot!IX28)</f>
        <v/>
      </c>
      <c r="IY22" t="str">
        <f>IF(pivot!IY28="","",pivot!IY28)</f>
        <v/>
      </c>
      <c r="IZ22" t="str">
        <f>IF(pivot!IZ28="","",pivot!IZ28)</f>
        <v/>
      </c>
      <c r="JA22" t="str">
        <f>IF(pivot!JA28="","",pivot!JA28)</f>
        <v/>
      </c>
      <c r="JB22" t="str">
        <f>IF(pivot!JB28="","",pivot!JB28)</f>
        <v/>
      </c>
      <c r="JC22" t="str">
        <f>IF(pivot!JC28="","",pivot!JC28)</f>
        <v/>
      </c>
      <c r="JD22" t="str">
        <f>IF(pivot!JD28="","",pivot!JD28)</f>
        <v/>
      </c>
      <c r="JE22" t="str">
        <f>IF(pivot!JE28="","",pivot!JE28)</f>
        <v/>
      </c>
      <c r="JF22" t="str">
        <f>IF(pivot!JF28="","",pivot!JF28)</f>
        <v/>
      </c>
      <c r="JG22" t="str">
        <f>IF(pivot!JG28="","",pivot!JG28)</f>
        <v/>
      </c>
      <c r="JH22" t="str">
        <f>IF(pivot!JH28="","",pivot!JH28)</f>
        <v/>
      </c>
      <c r="JI22" t="str">
        <f>IF(pivot!JI28="","",pivot!JI28)</f>
        <v/>
      </c>
      <c r="JJ22" t="str">
        <f>IF(pivot!JJ28="","",pivot!JJ28)</f>
        <v/>
      </c>
      <c r="JK22" t="str">
        <f>IF(pivot!JK28="","",pivot!JK28)</f>
        <v/>
      </c>
      <c r="JL22" t="str">
        <f>IF(pivot!JL28="","",pivot!JL28)</f>
        <v/>
      </c>
      <c r="JM22" t="str">
        <f>IF(pivot!JM28="","",pivot!JM28)</f>
        <v/>
      </c>
      <c r="JN22" t="str">
        <f>IF(pivot!JN28="","",pivot!JN28)</f>
        <v/>
      </c>
      <c r="JO22" t="str">
        <f>IF(pivot!JO28="","",pivot!JO28)</f>
        <v/>
      </c>
      <c r="JP22" t="str">
        <f>IF(pivot!JP28="","",pivot!JP28)</f>
        <v/>
      </c>
      <c r="JQ22" t="str">
        <f>IF(pivot!JQ28="","",pivot!JQ28)</f>
        <v/>
      </c>
      <c r="JR22" t="str">
        <f>IF(pivot!JR28="","",pivot!JR28)</f>
        <v/>
      </c>
      <c r="JS22" t="str">
        <f>IF(pivot!JS28="","",pivot!JS28)</f>
        <v/>
      </c>
      <c r="JT22" t="str">
        <f>IF(pivot!JT28="","",pivot!JT28)</f>
        <v/>
      </c>
      <c r="JU22" t="str">
        <f>IF(pivot!JU28="","",pivot!JU28)</f>
        <v/>
      </c>
      <c r="JV22" t="str">
        <f>IF(pivot!JV28="","",pivot!JV28)</f>
        <v/>
      </c>
      <c r="JW22" t="str">
        <f>IF(pivot!JW28="","",pivot!JW28)</f>
        <v/>
      </c>
      <c r="JX22" t="str">
        <f>IF(pivot!JX28="","",pivot!JX28)</f>
        <v/>
      </c>
      <c r="JY22" t="str">
        <f>IF(pivot!JY28="","",pivot!JY28)</f>
        <v/>
      </c>
      <c r="JZ22" t="str">
        <f>IF(pivot!JZ28="","",pivot!JZ28)</f>
        <v/>
      </c>
      <c r="KA22" t="str">
        <f>IF(pivot!KA28="","",pivot!KA28)</f>
        <v/>
      </c>
      <c r="KB22" t="str">
        <f>IF(pivot!KB28="","",pivot!KB28)</f>
        <v/>
      </c>
      <c r="KC22" t="str">
        <f>IF(pivot!KC28="","",pivot!KC28)</f>
        <v/>
      </c>
      <c r="KD22" t="str">
        <f>IF(pivot!KD28="","",pivot!KD28)</f>
        <v/>
      </c>
      <c r="KE22" t="str">
        <f>IF(pivot!KE28="","",pivot!KE28)</f>
        <v/>
      </c>
      <c r="KF22" t="str">
        <f>IF(pivot!KF28="","",pivot!KF28)</f>
        <v/>
      </c>
      <c r="KG22" t="str">
        <f>IF(pivot!KG28="","",pivot!KG28)</f>
        <v/>
      </c>
      <c r="KH22" t="str">
        <f>IF(pivot!KH28="","",pivot!KH28)</f>
        <v/>
      </c>
      <c r="KI22" t="str">
        <f>IF(pivot!KI28="","",pivot!KI28)</f>
        <v/>
      </c>
      <c r="KJ22" t="str">
        <f>IF(pivot!KJ28="","",pivot!KJ28)</f>
        <v/>
      </c>
      <c r="KK22" t="str">
        <f>IF(pivot!KK28="","",pivot!KK28)</f>
        <v/>
      </c>
      <c r="KL22" t="str">
        <f>IF(pivot!KL28="","",pivot!KL28)</f>
        <v/>
      </c>
      <c r="KM22" t="str">
        <f>IF(pivot!KM28="","",pivot!KM28)</f>
        <v/>
      </c>
      <c r="KN22" t="str">
        <f>IF(pivot!KN28="","",pivot!KN28)</f>
        <v/>
      </c>
      <c r="KO22" t="str">
        <f>IF(pivot!KO28="","",pivot!KO28)</f>
        <v/>
      </c>
      <c r="KP22" t="str">
        <f>IF(pivot!KP28="","",pivot!KP28)</f>
        <v/>
      </c>
      <c r="KQ22" t="str">
        <f>IF(pivot!KQ28="","",pivot!KQ28)</f>
        <v/>
      </c>
      <c r="KR22" t="str">
        <f>IF(pivot!KR28="","",pivot!KR28)</f>
        <v/>
      </c>
      <c r="KS22" t="str">
        <f>IF(pivot!KS28="","",pivot!KS28)</f>
        <v/>
      </c>
      <c r="KT22" t="str">
        <f>IF(pivot!KT28="","",pivot!KT28)</f>
        <v/>
      </c>
      <c r="KU22" t="str">
        <f>IF(pivot!KU28="","",pivot!KU28)</f>
        <v/>
      </c>
      <c r="KV22" t="str">
        <f>IF(pivot!KV28="","",pivot!KV28)</f>
        <v/>
      </c>
      <c r="KW22" t="str">
        <f>IF(pivot!KW28="","",pivot!KW28)</f>
        <v/>
      </c>
      <c r="KX22" t="str">
        <f>IF(pivot!KX28="","",pivot!KX28)</f>
        <v/>
      </c>
      <c r="KY22" t="str">
        <f>IF(pivot!KY28="","",pivot!KY28)</f>
        <v/>
      </c>
      <c r="KZ22" t="str">
        <f>IF(pivot!KZ28="","",pivot!KZ28)</f>
        <v/>
      </c>
      <c r="LA22" t="str">
        <f>IF(pivot!LA28="","",pivot!LA28)</f>
        <v/>
      </c>
      <c r="LB22" t="str">
        <f>IF(pivot!LB28="","",pivot!LB28)</f>
        <v/>
      </c>
      <c r="LC22" t="str">
        <f>IF(pivot!LC28="","",pivot!LC28)</f>
        <v/>
      </c>
      <c r="LD22" t="str">
        <f>IF(pivot!LD28="","",pivot!LD28)</f>
        <v/>
      </c>
      <c r="LE22" t="str">
        <f>IF(pivot!LE28="","",pivot!LE28)</f>
        <v/>
      </c>
      <c r="LF22" t="str">
        <f>IF(pivot!LF28="","",pivot!LF28)</f>
        <v/>
      </c>
      <c r="LG22" t="str">
        <f>IF(pivot!LG28="","",pivot!LG28)</f>
        <v/>
      </c>
      <c r="LH22" t="str">
        <f>IF(pivot!LH28="","",pivot!LH28)</f>
        <v/>
      </c>
      <c r="LI22" t="str">
        <f>IF(pivot!LI28="","",pivot!LI28)</f>
        <v/>
      </c>
      <c r="LJ22" t="str">
        <f>IF(pivot!LJ28="","",pivot!LJ28)</f>
        <v/>
      </c>
      <c r="LK22" t="str">
        <f>IF(pivot!LK28="","",pivot!LK28)</f>
        <v/>
      </c>
      <c r="LL22" t="str">
        <f>IF(pivot!LL28="","",pivot!LL28)</f>
        <v/>
      </c>
      <c r="LM22" t="str">
        <f>IF(pivot!LM28="","",pivot!LM28)</f>
        <v/>
      </c>
      <c r="LN22" t="str">
        <f>IF(pivot!LN28="","",pivot!LN28)</f>
        <v/>
      </c>
      <c r="LO22" t="str">
        <f>IF(pivot!LO28="","",pivot!LO28)</f>
        <v/>
      </c>
      <c r="LP22" t="str">
        <f>IF(pivot!LP28="","",pivot!LP28)</f>
        <v/>
      </c>
      <c r="LQ22" t="str">
        <f>IF(pivot!LQ28="","",pivot!LQ28)</f>
        <v/>
      </c>
      <c r="LR22" t="str">
        <f>IF(pivot!LR28="","",pivot!LR28)</f>
        <v/>
      </c>
      <c r="LS22" t="str">
        <f>IF(pivot!LS28="","",pivot!LS28)</f>
        <v/>
      </c>
      <c r="LT22" t="str">
        <f>IF(pivot!LT28="","",pivot!LT28)</f>
        <v/>
      </c>
      <c r="LU22" t="str">
        <f>IF(pivot!LU28="","",pivot!LU28)</f>
        <v/>
      </c>
      <c r="LV22" t="str">
        <f>IF(pivot!LV28="","",pivot!LV28)</f>
        <v/>
      </c>
      <c r="LW22" t="str">
        <f>IF(pivot!LW28="","",pivot!LW28)</f>
        <v/>
      </c>
      <c r="LX22" t="str">
        <f>IF(pivot!LX28="","",pivot!LX28)</f>
        <v/>
      </c>
      <c r="LY22" t="str">
        <f>IF(pivot!LY28="","",pivot!LY28)</f>
        <v/>
      </c>
      <c r="LZ22" t="str">
        <f>IF(pivot!LZ28="","",pivot!LZ28)</f>
        <v/>
      </c>
      <c r="MA22" t="str">
        <f>IF(pivot!MA28="","",pivot!MA28)</f>
        <v/>
      </c>
      <c r="MB22" t="str">
        <f>IF(pivot!MB28="","",pivot!MB28)</f>
        <v/>
      </c>
      <c r="MC22" t="str">
        <f>IF(pivot!MC28="","",pivot!MC28)</f>
        <v/>
      </c>
      <c r="MD22" t="str">
        <f>IF(pivot!MD28="","",pivot!MD28)</f>
        <v/>
      </c>
      <c r="ME22" t="str">
        <f>IF(pivot!ME28="","",pivot!ME28)</f>
        <v/>
      </c>
      <c r="MF22" t="str">
        <f>IF(pivot!MF28="","",pivot!MF28)</f>
        <v/>
      </c>
      <c r="MG22" t="str">
        <f>IF(pivot!MG28="","",pivot!MG28)</f>
        <v/>
      </c>
      <c r="MH22" t="str">
        <f>IF(pivot!MH28="","",pivot!MH28)</f>
        <v/>
      </c>
      <c r="MI22" t="str">
        <f>IF(pivot!MI28="","",pivot!MI28)</f>
        <v/>
      </c>
      <c r="MJ22" t="str">
        <f>IF(pivot!MJ28="","",pivot!MJ28)</f>
        <v/>
      </c>
      <c r="MK22" t="str">
        <f>IF(pivot!MK28="","",pivot!MK28)</f>
        <v/>
      </c>
      <c r="ML22" t="str">
        <f>IF(pivot!ML28="","",pivot!ML28)</f>
        <v/>
      </c>
      <c r="MM22" t="str">
        <f>IF(pivot!MM28="","",pivot!MM28)</f>
        <v/>
      </c>
      <c r="MN22" t="str">
        <f>IF(pivot!MN28="","",pivot!MN28)</f>
        <v/>
      </c>
      <c r="MO22" t="str">
        <f>IF(pivot!MO28="","",pivot!MO28)</f>
        <v/>
      </c>
      <c r="MP22" t="str">
        <f>IF(pivot!MP28="","",pivot!MP28)</f>
        <v/>
      </c>
      <c r="MQ22" t="str">
        <f>IF(pivot!MQ28="","",pivot!MQ28)</f>
        <v/>
      </c>
      <c r="MR22" t="str">
        <f>IF(pivot!MR28="","",pivot!MR28)</f>
        <v/>
      </c>
      <c r="MS22" t="str">
        <f>IF(pivot!MS28="","",pivot!MS28)</f>
        <v/>
      </c>
      <c r="MT22" t="str">
        <f>IF(pivot!MT28="","",pivot!MT28)</f>
        <v/>
      </c>
      <c r="MU22" t="str">
        <f>IF(pivot!MU28="","",pivot!MU28)</f>
        <v/>
      </c>
      <c r="MV22" t="str">
        <f>IF(pivot!MV28="","",pivot!MV28)</f>
        <v/>
      </c>
      <c r="MW22" t="str">
        <f>IF(pivot!MW28="","",pivot!MW28)</f>
        <v/>
      </c>
      <c r="MX22" t="str">
        <f>IF(pivot!MX28="","",pivot!MX28)</f>
        <v/>
      </c>
      <c r="MY22" t="str">
        <f>IF(pivot!MY28="","",pivot!MY28)</f>
        <v/>
      </c>
      <c r="MZ22" t="str">
        <f>IF(pivot!MZ28="","",pivot!MZ28)</f>
        <v/>
      </c>
      <c r="NA22" t="str">
        <f>IF(pivot!NA28="","",pivot!NA28)</f>
        <v/>
      </c>
      <c r="NB22" t="str">
        <f>IF(pivot!NB28="","",pivot!NB28)</f>
        <v/>
      </c>
      <c r="NC22" t="str">
        <f>IF(pivot!NC28="","",pivot!NC28)</f>
        <v/>
      </c>
      <c r="ND22" t="str">
        <f>IF(pivot!ND28="","",pivot!ND28)</f>
        <v/>
      </c>
      <c r="NE22" t="str">
        <f>IF(pivot!NE28="","",pivot!NE28)</f>
        <v/>
      </c>
      <c r="NF22" t="str">
        <f>IF(pivot!NF28="","",pivot!NF28)</f>
        <v/>
      </c>
      <c r="NG22" t="str">
        <f>IF(pivot!NG28="","",pivot!NG28)</f>
        <v/>
      </c>
      <c r="NH22" t="str">
        <f>IF(pivot!NH28="","",pivot!NH28)</f>
        <v/>
      </c>
      <c r="NI22" t="str">
        <f>IF(pivot!NI28="","",pivot!NI28)</f>
        <v/>
      </c>
      <c r="NJ22" t="str">
        <f>IF(pivot!NJ28="","",pivot!NJ28)</f>
        <v/>
      </c>
      <c r="NK22" t="str">
        <f>IF(pivot!NK28="","",pivot!NK28)</f>
        <v/>
      </c>
      <c r="NL22" t="str">
        <f>IF(pivot!NL28="","",pivot!NL28)</f>
        <v/>
      </c>
      <c r="NM22" t="str">
        <f>IF(pivot!NM28="","",pivot!NM28)</f>
        <v/>
      </c>
      <c r="NN22" t="str">
        <f>IF(pivot!NN28="","",pivot!NN28)</f>
        <v/>
      </c>
      <c r="NO22" t="str">
        <f>IF(pivot!NO28="","",pivot!NO28)</f>
        <v/>
      </c>
      <c r="NP22" t="str">
        <f>IF(pivot!NP28="","",pivot!NP28)</f>
        <v/>
      </c>
      <c r="NQ22" t="str">
        <f>IF(pivot!NQ28="","",pivot!NQ28)</f>
        <v/>
      </c>
      <c r="NR22" t="str">
        <f>IF(pivot!NR28="","",pivot!NR28)</f>
        <v/>
      </c>
      <c r="NS22" t="str">
        <f>IF(pivot!NS28="","",pivot!NS28)</f>
        <v/>
      </c>
      <c r="NT22" t="str">
        <f>IF(pivot!NT28="","",pivot!NT28)</f>
        <v/>
      </c>
      <c r="NU22" t="str">
        <f>IF(pivot!NU28="","",pivot!NU28)</f>
        <v/>
      </c>
    </row>
    <row r="23" spans="1:385" x14ac:dyDescent="0.25">
      <c r="A23">
        <f>IF(pivot!A29="","",pivot!A29)</f>
        <v>10</v>
      </c>
      <c r="B23">
        <f>IF(pivot!B29="","",pivot!B29)</f>
        <v>10</v>
      </c>
      <c r="C23">
        <f>IF(pivot!C29="","",pivot!C29)</f>
        <v>2</v>
      </c>
      <c r="D23">
        <f>IF(pivot!D29="","",pivot!D29)</f>
        <v>142.721006781</v>
      </c>
      <c r="E23">
        <f>IF(pivot!E29="","",pivot!E29)</f>
        <v>142.72100699999999</v>
      </c>
      <c r="F23">
        <f>IF(pivot!F29="","",pivot!F29)</f>
        <v>378.36179700000002</v>
      </c>
      <c r="G23">
        <f>IF(pivot!G29="","",pivot!G29)</f>
        <v>1</v>
      </c>
      <c r="H23">
        <f>IF(pivot!H29="","",pivot!H29)</f>
        <v>135.733537998</v>
      </c>
      <c r="I23">
        <f>IF(pivot!I29="","",pivot!I29)</f>
        <v>135.73353800000001</v>
      </c>
      <c r="J23">
        <f>IF(pivot!J29="","",pivot!J29)</f>
        <v>397.8383</v>
      </c>
      <c r="K23">
        <f>IF(pivot!K29="","",pivot!K29)</f>
        <v>2</v>
      </c>
      <c r="L23">
        <f>IF(pivot!L29="","",pivot!L29)</f>
        <v>122.8147512365</v>
      </c>
      <c r="M23">
        <f>IF(pivot!M29="","",pivot!M29)</f>
        <v>122.814751</v>
      </c>
      <c r="N23">
        <f>IF(pivot!N29="","",pivot!N29)</f>
        <v>439.68953899999997</v>
      </c>
      <c r="O23">
        <f>IF(pivot!O29="","",pivot!O29)</f>
        <v>1</v>
      </c>
      <c r="P23">
        <f>IF(pivot!P29="","",pivot!P29)</f>
        <v>119.131027128</v>
      </c>
      <c r="Q23">
        <f>IF(pivot!Q29="","",pivot!Q29)</f>
        <v>119.131027</v>
      </c>
      <c r="R23">
        <f>IF(pivot!R29="","",pivot!R29)</f>
        <v>453.28241800000001</v>
      </c>
      <c r="S23">
        <f>IF(pivot!S29="","",pivot!S29)</f>
        <v>1</v>
      </c>
      <c r="T23">
        <f>IF(pivot!T29="","",pivot!T29)</f>
        <v>121.418590927</v>
      </c>
      <c r="U23">
        <f>IF(pivot!U29="","",pivot!U29)</f>
        <v>121.41859100000001</v>
      </c>
      <c r="V23">
        <f>IF(pivot!V29="","",pivot!V29)</f>
        <v>444.742437</v>
      </c>
      <c r="W23">
        <f>IF(pivot!W29="","",pivot!W29)</f>
        <v>1</v>
      </c>
      <c r="X23">
        <f>IF(pivot!X29="","",pivot!X29)</f>
        <v>113.673207076</v>
      </c>
      <c r="Y23">
        <f>IF(pivot!Y29="","",pivot!Y29)</f>
        <v>113.673207</v>
      </c>
      <c r="Z23">
        <f>IF(pivot!Z29="","",pivot!Z29)</f>
        <v>475.04597999999999</v>
      </c>
      <c r="AA23">
        <f>IF(pivot!AA29="","",pivot!AA29)</f>
        <v>2</v>
      </c>
      <c r="AB23">
        <f>IF(pivot!AB29="","",pivot!AB29)</f>
        <v>62.120716194499998</v>
      </c>
      <c r="AC23">
        <f>IF(pivot!AC29="","",pivot!AC29)</f>
        <v>62.1207165</v>
      </c>
      <c r="AD23">
        <f>IF(pivot!AD29="","",pivot!AD29)</f>
        <v>869.27574449999997</v>
      </c>
      <c r="AE23">
        <f>IF(pivot!AE29="","",pivot!AE29)</f>
        <v>2</v>
      </c>
      <c r="AF23">
        <f>IF(pivot!AF29="","",pivot!AF29)</f>
        <v>102.8583956555</v>
      </c>
      <c r="AG23">
        <f>IF(pivot!AG29="","",pivot!AG29)</f>
        <v>102.8583955</v>
      </c>
      <c r="AH23">
        <f>IF(pivot!AH29="","",pivot!AH29)</f>
        <v>525.00070249999999</v>
      </c>
      <c r="AI23">
        <f>IF(pivot!AI29="","",pivot!AI29)</f>
        <v>2</v>
      </c>
      <c r="AJ23">
        <f>IF(pivot!AJ29="","",pivot!AJ29)</f>
        <v>61.265269945499995</v>
      </c>
      <c r="AK23">
        <f>IF(pivot!AK29="","",pivot!AK29)</f>
        <v>61.265270000000001</v>
      </c>
      <c r="AL23">
        <f>IF(pivot!AL29="","",pivot!AL29)</f>
        <v>881.41987599999993</v>
      </c>
      <c r="AM23">
        <f>IF(pivot!AM29="","",pivot!AM29)</f>
        <v>2</v>
      </c>
      <c r="AN23">
        <f>IF(pivot!AN29="","",pivot!AN29)</f>
        <v>143.054348576</v>
      </c>
      <c r="AO23">
        <f>IF(pivot!AO29="","",pivot!AO29)</f>
        <v>143.0543485</v>
      </c>
      <c r="AP23">
        <f>IF(pivot!AP29="","",pivot!AP29)</f>
        <v>377.49510250000003</v>
      </c>
      <c r="AQ23">
        <f>IF(pivot!AQ29="","",pivot!AQ29)</f>
        <v>2</v>
      </c>
      <c r="AR23">
        <f>IF(pivot!AR29="","",pivot!AR29)</f>
        <v>142.31465351099999</v>
      </c>
      <c r="AS23">
        <f>IF(pivot!AS29="","",pivot!AS29)</f>
        <v>142.31465349999999</v>
      </c>
      <c r="AT23">
        <f>IF(pivot!AT29="","",pivot!AT29)</f>
        <v>379.44165499999997</v>
      </c>
      <c r="AU23">
        <f>IF(pivot!AU29="","",pivot!AU29)</f>
        <v>3</v>
      </c>
      <c r="AV23">
        <f>IF(pivot!AV29="","",pivot!AV29)</f>
        <v>78.454022000333325</v>
      </c>
      <c r="AW23">
        <f>IF(pivot!AW29="","",pivot!AW29)</f>
        <v>78.454021666666662</v>
      </c>
      <c r="AX23">
        <f>IF(pivot!AX29="","",pivot!AX29)</f>
        <v>688.30129999999997</v>
      </c>
      <c r="AY23">
        <f>IF(pivot!AY29="","",pivot!AY29)</f>
        <v>3</v>
      </c>
      <c r="AZ23">
        <f>IF(pivot!AZ29="","",pivot!AZ29)</f>
        <v>78.436338525666656</v>
      </c>
      <c r="BA23">
        <f>IF(pivot!BA29="","",pivot!BA29)</f>
        <v>78.436338666666657</v>
      </c>
      <c r="BB23">
        <f>IF(pivot!BB29="","",pivot!BB29)</f>
        <v>688.45672666666667</v>
      </c>
      <c r="BC23">
        <f>IF(pivot!BC29="","",pivot!BC29)</f>
        <v>3</v>
      </c>
      <c r="BD23">
        <f>IF(pivot!BD29="","",pivot!BD29)</f>
        <v>80.906134909333332</v>
      </c>
      <c r="BE23">
        <f>IF(pivot!BE29="","",pivot!BE29)</f>
        <v>80.906134666666659</v>
      </c>
      <c r="BF23">
        <f>IF(pivot!BF29="","",pivot!BF29)</f>
        <v>667.440293</v>
      </c>
      <c r="BG23">
        <f>IF(pivot!BG29="","",pivot!BG29)</f>
        <v>3</v>
      </c>
      <c r="BH23">
        <f>IF(pivot!BH29="","",pivot!BH29)</f>
        <v>80.931155664333332</v>
      </c>
      <c r="BI23">
        <f>IF(pivot!BI29="","",pivot!BI29)</f>
        <v>80.931155666666669</v>
      </c>
      <c r="BJ23">
        <f>IF(pivot!BJ29="","",pivot!BJ29)</f>
        <v>667.23381066666661</v>
      </c>
      <c r="BK23">
        <f>IF(pivot!BK29="","",pivot!BK29)</f>
        <v>4</v>
      </c>
      <c r="BL23">
        <f>IF(pivot!BL29="","",pivot!BL29)</f>
        <v>65.758594728749998</v>
      </c>
      <c r="BM23">
        <f>IF(pivot!BM29="","",pivot!BM29)</f>
        <v>65.75859475</v>
      </c>
      <c r="BN23">
        <f>IF(pivot!BN29="","",pivot!BN29)</f>
        <v>821.19245149999995</v>
      </c>
      <c r="BO23">
        <f>IF(pivot!BO29="","",pivot!BO29)</f>
        <v>4</v>
      </c>
      <c r="BP23">
        <f>IF(pivot!BP29="","",pivot!BP29)</f>
        <v>65.892788877249998</v>
      </c>
      <c r="BQ23">
        <f>IF(pivot!BQ29="","",pivot!BQ29)</f>
        <v>65.892788749999994</v>
      </c>
      <c r="BR23">
        <f>IF(pivot!BR29="","",pivot!BR29)</f>
        <v>819.51502399999993</v>
      </c>
      <c r="BS23">
        <f>IF(pivot!BS29="","",pivot!BS29)</f>
        <v>6</v>
      </c>
      <c r="BT23">
        <f>IF(pivot!BT29="","",pivot!BT29)</f>
        <v>39.844679140333334</v>
      </c>
      <c r="BU23">
        <f>IF(pivot!BU29="","",pivot!BU29)</f>
        <v>39.844679166666673</v>
      </c>
      <c r="BV23">
        <f>IF(pivot!BV29="","",pivot!BV29)</f>
        <v>1355.2634773333336</v>
      </c>
      <c r="BW23">
        <f>IF(pivot!BW29="","",pivot!BW29)</f>
        <v>6</v>
      </c>
      <c r="BX23">
        <f>IF(pivot!BX29="","",pivot!BX29)</f>
        <v>39.928802112333337</v>
      </c>
      <c r="BY23">
        <f>IF(pivot!BY29="","",pivot!BY29)</f>
        <v>39.928802166666664</v>
      </c>
      <c r="BZ23">
        <f>IF(pivot!BZ29="","",pivot!BZ29)</f>
        <v>1352.407342</v>
      </c>
      <c r="CA23">
        <f>IF(pivot!CA29="","",pivot!CA29)</f>
        <v>6</v>
      </c>
      <c r="CB23">
        <f>IF(pivot!CB29="","",pivot!CB29)</f>
        <v>40.20387003583334</v>
      </c>
      <c r="CC23">
        <f>IF(pivot!CC29="","",pivot!CC29)</f>
        <v>40.203870166666668</v>
      </c>
      <c r="CD23">
        <f>IF(pivot!CD29="","",pivot!CD29)</f>
        <v>1343.1545683333334</v>
      </c>
      <c r="CE23">
        <f>IF(pivot!CE29="","",pivot!CE29)</f>
        <v>6</v>
      </c>
      <c r="CF23">
        <f>IF(pivot!CF29="","",pivot!CF29)</f>
        <v>40.181236372166673</v>
      </c>
      <c r="CG23">
        <f>IF(pivot!CG29="","",pivot!CG29)</f>
        <v>40.181236333333331</v>
      </c>
      <c r="CH23">
        <f>IF(pivot!CH29="","",pivot!CH29)</f>
        <v>1343.9113573333332</v>
      </c>
      <c r="CI23" t="str">
        <f>IF(pivot!CI29="","",pivot!CI29)</f>
        <v/>
      </c>
      <c r="CJ23" t="str">
        <f>IF(pivot!CJ29="","",pivot!CJ29)</f>
        <v/>
      </c>
      <c r="CK23" t="str">
        <f>IF(pivot!CK29="","",pivot!CK29)</f>
        <v/>
      </c>
      <c r="CL23" t="str">
        <f>IF(pivot!CL29="","",pivot!CL29)</f>
        <v/>
      </c>
      <c r="CM23" t="str">
        <f>IF(pivot!CM29="","",pivot!CM29)</f>
        <v/>
      </c>
      <c r="CN23" t="str">
        <f>IF(pivot!CN29="","",pivot!CN29)</f>
        <v/>
      </c>
      <c r="CO23" t="str">
        <f>IF(pivot!CO29="","",pivot!CO29)</f>
        <v/>
      </c>
      <c r="CP23" t="str">
        <f>IF(pivot!CP29="","",pivot!CP29)</f>
        <v/>
      </c>
      <c r="CQ23" t="str">
        <f>IF(pivot!CQ29="","",pivot!CQ29)</f>
        <v/>
      </c>
      <c r="CR23" t="str">
        <f>IF(pivot!CR29="","",pivot!CR29)</f>
        <v/>
      </c>
      <c r="CS23" t="str">
        <f>IF(pivot!CS29="","",pivot!CS29)</f>
        <v/>
      </c>
      <c r="CT23" t="str">
        <f>IF(pivot!CT29="","",pivot!CT29)</f>
        <v/>
      </c>
      <c r="CU23" t="str">
        <f>IF(pivot!CU29="","",pivot!CU29)</f>
        <v/>
      </c>
      <c r="CV23" t="str">
        <f>IF(pivot!CV29="","",pivot!CV29)</f>
        <v/>
      </c>
      <c r="CW23" t="str">
        <f>IF(pivot!CW29="","",pivot!CW29)</f>
        <v/>
      </c>
      <c r="CX23" t="str">
        <f>IF(pivot!CX29="","",pivot!CX29)</f>
        <v/>
      </c>
      <c r="CY23" t="str">
        <f>IF(pivot!CY29="","",pivot!CY29)</f>
        <v/>
      </c>
      <c r="CZ23" t="str">
        <f>IF(pivot!CZ29="","",pivot!CZ29)</f>
        <v/>
      </c>
      <c r="DA23" t="str">
        <f>IF(pivot!DA29="","",pivot!DA29)</f>
        <v/>
      </c>
      <c r="DB23" t="str">
        <f>IF(pivot!DB29="","",pivot!DB29)</f>
        <v/>
      </c>
      <c r="DC23" t="str">
        <f>IF(pivot!DC29="","",pivot!DC29)</f>
        <v/>
      </c>
      <c r="DD23" t="str">
        <f>IF(pivot!DD29="","",pivot!DD29)</f>
        <v/>
      </c>
      <c r="DE23" t="str">
        <f>IF(pivot!DE29="","",pivot!DE29)</f>
        <v/>
      </c>
      <c r="DF23" t="str">
        <f>IF(pivot!DF29="","",pivot!DF29)</f>
        <v/>
      </c>
      <c r="DG23" t="str">
        <f>IF(pivot!DG29="","",pivot!DG29)</f>
        <v/>
      </c>
      <c r="DH23" t="str">
        <f>IF(pivot!DH29="","",pivot!DH29)</f>
        <v/>
      </c>
      <c r="DI23" t="str">
        <f>IF(pivot!DI29="","",pivot!DI29)</f>
        <v/>
      </c>
      <c r="DJ23" t="str">
        <f>IF(pivot!DJ29="","",pivot!DJ29)</f>
        <v/>
      </c>
      <c r="DK23" t="str">
        <f>IF(pivot!DK29="","",pivot!DK29)</f>
        <v/>
      </c>
      <c r="DL23" t="str">
        <f>IF(pivot!DL29="","",pivot!DL29)</f>
        <v/>
      </c>
      <c r="DM23" t="str">
        <f>IF(pivot!DM29="","",pivot!DM29)</f>
        <v/>
      </c>
      <c r="DN23" t="str">
        <f>IF(pivot!DN29="","",pivot!DN29)</f>
        <v/>
      </c>
      <c r="DO23" t="str">
        <f>IF(pivot!DO29="","",pivot!DO29)</f>
        <v/>
      </c>
      <c r="DP23" t="str">
        <f>IF(pivot!DP29="","",pivot!DP29)</f>
        <v/>
      </c>
      <c r="DQ23" t="str">
        <f>IF(pivot!DQ29="","",pivot!DQ29)</f>
        <v/>
      </c>
      <c r="DR23" t="str">
        <f>IF(pivot!DR29="","",pivot!DR29)</f>
        <v/>
      </c>
      <c r="DS23" t="str">
        <f>IF(pivot!DS29="","",pivot!DS29)</f>
        <v/>
      </c>
      <c r="DT23" t="str">
        <f>IF(pivot!DT29="","",pivot!DT29)</f>
        <v/>
      </c>
      <c r="DU23" t="str">
        <f>IF(pivot!DU29="","",pivot!DU29)</f>
        <v/>
      </c>
      <c r="DV23" t="str">
        <f>IF(pivot!DV29="","",pivot!DV29)</f>
        <v/>
      </c>
      <c r="DW23" t="str">
        <f>IF(pivot!DW29="","",pivot!DW29)</f>
        <v/>
      </c>
      <c r="DX23" t="str">
        <f>IF(pivot!DX29="","",pivot!DX29)</f>
        <v/>
      </c>
      <c r="DY23" t="str">
        <f>IF(pivot!DY29="","",pivot!DY29)</f>
        <v/>
      </c>
      <c r="DZ23" t="str">
        <f>IF(pivot!DZ29="","",pivot!DZ29)</f>
        <v/>
      </c>
      <c r="EA23" t="str">
        <f>IF(pivot!EA29="","",pivot!EA29)</f>
        <v/>
      </c>
      <c r="EB23" t="str">
        <f>IF(pivot!EB29="","",pivot!EB29)</f>
        <v/>
      </c>
      <c r="EC23" t="str">
        <f>IF(pivot!EC29="","",pivot!EC29)</f>
        <v/>
      </c>
      <c r="ED23" t="str">
        <f>IF(pivot!ED29="","",pivot!ED29)</f>
        <v/>
      </c>
      <c r="EE23" t="str">
        <f>IF(pivot!EE29="","",pivot!EE29)</f>
        <v/>
      </c>
      <c r="EF23" t="str">
        <f>IF(pivot!EF29="","",pivot!EF29)</f>
        <v/>
      </c>
      <c r="EG23" t="str">
        <f>IF(pivot!EG29="","",pivot!EG29)</f>
        <v/>
      </c>
      <c r="EH23" t="str">
        <f>IF(pivot!EH29="","",pivot!EH29)</f>
        <v/>
      </c>
      <c r="EI23" t="str">
        <f>IF(pivot!EI29="","",pivot!EI29)</f>
        <v/>
      </c>
      <c r="EJ23" t="str">
        <f>IF(pivot!EJ29="","",pivot!EJ29)</f>
        <v/>
      </c>
      <c r="EK23" t="str">
        <f>IF(pivot!EK29="","",pivot!EK29)</f>
        <v/>
      </c>
      <c r="EL23" t="str">
        <f>IF(pivot!EL29="","",pivot!EL29)</f>
        <v/>
      </c>
      <c r="EM23" t="str">
        <f>IF(pivot!EM29="","",pivot!EM29)</f>
        <v/>
      </c>
      <c r="EN23" t="str">
        <f>IF(pivot!EN29="","",pivot!EN29)</f>
        <v/>
      </c>
      <c r="EO23" t="str">
        <f>IF(pivot!EO29="","",pivot!EO29)</f>
        <v/>
      </c>
      <c r="EP23" t="str">
        <f>IF(pivot!EP29="","",pivot!EP29)</f>
        <v/>
      </c>
      <c r="EQ23" t="str">
        <f>IF(pivot!EQ29="","",pivot!EQ29)</f>
        <v/>
      </c>
      <c r="ER23" t="str">
        <f>IF(pivot!ER29="","",pivot!ER29)</f>
        <v/>
      </c>
      <c r="ES23" t="str">
        <f>IF(pivot!ES29="","",pivot!ES29)</f>
        <v/>
      </c>
      <c r="ET23" t="str">
        <f>IF(pivot!ET29="","",pivot!ET29)</f>
        <v/>
      </c>
      <c r="EU23" t="str">
        <f>IF(pivot!EU29="","",pivot!EU29)</f>
        <v/>
      </c>
      <c r="EV23" t="str">
        <f>IF(pivot!EV29="","",pivot!EV29)</f>
        <v/>
      </c>
      <c r="EW23" t="str">
        <f>IF(pivot!EW29="","",pivot!EW29)</f>
        <v/>
      </c>
      <c r="EX23" t="str">
        <f>IF(pivot!EX29="","",pivot!EX29)</f>
        <v/>
      </c>
      <c r="EY23" t="str">
        <f>IF(pivot!EY29="","",pivot!EY29)</f>
        <v/>
      </c>
      <c r="EZ23" t="str">
        <f>IF(pivot!EZ29="","",pivot!EZ29)</f>
        <v/>
      </c>
      <c r="FA23" t="str">
        <f>IF(pivot!FA29="","",pivot!FA29)</f>
        <v/>
      </c>
      <c r="FB23" t="str">
        <f>IF(pivot!FB29="","",pivot!FB29)</f>
        <v/>
      </c>
      <c r="FC23" t="str">
        <f>IF(pivot!FC29="","",pivot!FC29)</f>
        <v/>
      </c>
      <c r="FD23" t="str">
        <f>IF(pivot!FD29="","",pivot!FD29)</f>
        <v/>
      </c>
      <c r="FE23" t="str">
        <f>IF(pivot!FE29="","",pivot!FE29)</f>
        <v/>
      </c>
      <c r="FF23" t="str">
        <f>IF(pivot!FF29="","",pivot!FF29)</f>
        <v/>
      </c>
      <c r="FG23" t="str">
        <f>IF(pivot!FG29="","",pivot!FG29)</f>
        <v/>
      </c>
      <c r="FH23" t="str">
        <f>IF(pivot!FH29="","",pivot!FH29)</f>
        <v/>
      </c>
      <c r="FI23" t="str">
        <f>IF(pivot!FI29="","",pivot!FI29)</f>
        <v/>
      </c>
      <c r="FJ23" t="str">
        <f>IF(pivot!FJ29="","",pivot!FJ29)</f>
        <v/>
      </c>
      <c r="FK23" t="str">
        <f>IF(pivot!FK29="","",pivot!FK29)</f>
        <v/>
      </c>
      <c r="FL23" t="str">
        <f>IF(pivot!FL29="","",pivot!FL29)</f>
        <v/>
      </c>
      <c r="FM23" t="str">
        <f>IF(pivot!FM29="","",pivot!FM29)</f>
        <v/>
      </c>
      <c r="FN23" t="str">
        <f>IF(pivot!FN29="","",pivot!FN29)</f>
        <v/>
      </c>
      <c r="FO23" t="str">
        <f>IF(pivot!FO29="","",pivot!FO29)</f>
        <v/>
      </c>
      <c r="FP23" t="str">
        <f>IF(pivot!FP29="","",pivot!FP29)</f>
        <v/>
      </c>
      <c r="FQ23" t="str">
        <f>IF(pivot!FQ29="","",pivot!FQ29)</f>
        <v/>
      </c>
      <c r="FR23" t="str">
        <f>IF(pivot!FR29="","",pivot!FR29)</f>
        <v/>
      </c>
      <c r="FS23" t="str">
        <f>IF(pivot!FS29="","",pivot!FS29)</f>
        <v/>
      </c>
      <c r="FT23" t="str">
        <f>IF(pivot!FT29="","",pivot!FT29)</f>
        <v/>
      </c>
      <c r="FU23" t="str">
        <f>IF(pivot!FU29="","",pivot!FU29)</f>
        <v/>
      </c>
      <c r="FV23" t="str">
        <f>IF(pivot!FV29="","",pivot!FV29)</f>
        <v/>
      </c>
      <c r="FW23" t="str">
        <f>IF(pivot!FW29="","",pivot!FW29)</f>
        <v/>
      </c>
      <c r="FX23" t="str">
        <f>IF(pivot!FX29="","",pivot!FX29)</f>
        <v/>
      </c>
      <c r="FY23" t="str">
        <f>IF(pivot!FY29="","",pivot!FY29)</f>
        <v/>
      </c>
      <c r="FZ23" t="str">
        <f>IF(pivot!FZ29="","",pivot!FZ29)</f>
        <v/>
      </c>
      <c r="GA23" t="str">
        <f>IF(pivot!GA29="","",pivot!GA29)</f>
        <v/>
      </c>
      <c r="GB23" t="str">
        <f>IF(pivot!GB29="","",pivot!GB29)</f>
        <v/>
      </c>
      <c r="GC23" t="str">
        <f>IF(pivot!GC29="","",pivot!GC29)</f>
        <v/>
      </c>
      <c r="GD23" t="str">
        <f>IF(pivot!GD29="","",pivot!GD29)</f>
        <v/>
      </c>
      <c r="GE23" t="str">
        <f>IF(pivot!GE29="","",pivot!GE29)</f>
        <v/>
      </c>
      <c r="GF23" t="str">
        <f>IF(pivot!GF29="","",pivot!GF29)</f>
        <v/>
      </c>
      <c r="GG23" t="str">
        <f>IF(pivot!GG29="","",pivot!GG29)</f>
        <v/>
      </c>
      <c r="GH23" t="str">
        <f>IF(pivot!GH29="","",pivot!GH29)</f>
        <v/>
      </c>
      <c r="GI23" t="str">
        <f>IF(pivot!GI29="","",pivot!GI29)</f>
        <v/>
      </c>
      <c r="GJ23" t="str">
        <f>IF(pivot!GJ29="","",pivot!GJ29)</f>
        <v/>
      </c>
      <c r="GK23" t="str">
        <f>IF(pivot!GK29="","",pivot!GK29)</f>
        <v/>
      </c>
      <c r="GL23" t="str">
        <f>IF(pivot!GL29="","",pivot!GL29)</f>
        <v/>
      </c>
      <c r="GM23" t="str">
        <f>IF(pivot!GM29="","",pivot!GM29)</f>
        <v/>
      </c>
      <c r="GN23" t="str">
        <f>IF(pivot!GN29="","",pivot!GN29)</f>
        <v/>
      </c>
      <c r="GO23" t="str">
        <f>IF(pivot!GO29="","",pivot!GO29)</f>
        <v/>
      </c>
      <c r="GP23" t="str">
        <f>IF(pivot!GP29="","",pivot!GP29)</f>
        <v/>
      </c>
      <c r="GQ23" t="str">
        <f>IF(pivot!GQ29="","",pivot!GQ29)</f>
        <v/>
      </c>
      <c r="GR23" t="str">
        <f>IF(pivot!GR29="","",pivot!GR29)</f>
        <v/>
      </c>
      <c r="GS23" t="str">
        <f>IF(pivot!GS29="","",pivot!GS29)</f>
        <v/>
      </c>
      <c r="GT23" t="str">
        <f>IF(pivot!GT29="","",pivot!GT29)</f>
        <v/>
      </c>
      <c r="GU23" t="str">
        <f>IF(pivot!GU29="","",pivot!GU29)</f>
        <v/>
      </c>
      <c r="GV23" t="str">
        <f>IF(pivot!GV29="","",pivot!GV29)</f>
        <v/>
      </c>
      <c r="GW23" t="str">
        <f>IF(pivot!GW29="","",pivot!GW29)</f>
        <v/>
      </c>
      <c r="GX23" t="str">
        <f>IF(pivot!GX29="","",pivot!GX29)</f>
        <v/>
      </c>
      <c r="GY23" t="str">
        <f>IF(pivot!GY29="","",pivot!GY29)</f>
        <v/>
      </c>
      <c r="GZ23" t="str">
        <f>IF(pivot!GZ29="","",pivot!GZ29)</f>
        <v/>
      </c>
      <c r="HA23" t="str">
        <f>IF(pivot!HA29="","",pivot!HA29)</f>
        <v/>
      </c>
      <c r="HB23" t="str">
        <f>IF(pivot!HB29="","",pivot!HB29)</f>
        <v/>
      </c>
      <c r="HC23" t="str">
        <f>IF(pivot!HC29="","",pivot!HC29)</f>
        <v/>
      </c>
      <c r="HD23" t="str">
        <f>IF(pivot!HD29="","",pivot!HD29)</f>
        <v/>
      </c>
      <c r="HE23" t="str">
        <f>IF(pivot!HE29="","",pivot!HE29)</f>
        <v/>
      </c>
      <c r="HF23" t="str">
        <f>IF(pivot!HF29="","",pivot!HF29)</f>
        <v/>
      </c>
      <c r="HG23" t="str">
        <f>IF(pivot!HG29="","",pivot!HG29)</f>
        <v/>
      </c>
      <c r="HH23" t="str">
        <f>IF(pivot!HH29="","",pivot!HH29)</f>
        <v/>
      </c>
      <c r="HI23" t="str">
        <f>IF(pivot!HI29="","",pivot!HI29)</f>
        <v/>
      </c>
      <c r="HJ23" t="str">
        <f>IF(pivot!HJ29="","",pivot!HJ29)</f>
        <v/>
      </c>
      <c r="HK23" t="str">
        <f>IF(pivot!HK29="","",pivot!HK29)</f>
        <v/>
      </c>
      <c r="HL23" t="str">
        <f>IF(pivot!HL29="","",pivot!HL29)</f>
        <v/>
      </c>
      <c r="HM23" t="str">
        <f>IF(pivot!HM29="","",pivot!HM29)</f>
        <v/>
      </c>
      <c r="HN23" t="str">
        <f>IF(pivot!HN29="","",pivot!HN29)</f>
        <v/>
      </c>
      <c r="HO23" t="str">
        <f>IF(pivot!HO29="","",pivot!HO29)</f>
        <v/>
      </c>
      <c r="HP23" t="str">
        <f>IF(pivot!HP29="","",pivot!HP29)</f>
        <v/>
      </c>
      <c r="HQ23" t="str">
        <f>IF(pivot!HQ29="","",pivot!HQ29)</f>
        <v/>
      </c>
      <c r="HR23" t="str">
        <f>IF(pivot!HR29="","",pivot!HR29)</f>
        <v/>
      </c>
      <c r="HS23" t="str">
        <f>IF(pivot!HS29="","",pivot!HS29)</f>
        <v/>
      </c>
      <c r="HT23" t="str">
        <f>IF(pivot!HT29="","",pivot!HT29)</f>
        <v/>
      </c>
      <c r="HU23" t="str">
        <f>IF(pivot!HU29="","",pivot!HU29)</f>
        <v/>
      </c>
      <c r="HV23" t="str">
        <f>IF(pivot!HV29="","",pivot!HV29)</f>
        <v/>
      </c>
      <c r="HW23" t="str">
        <f>IF(pivot!HW29="","",pivot!HW29)</f>
        <v/>
      </c>
      <c r="HX23" t="str">
        <f>IF(pivot!HX29="","",pivot!HX29)</f>
        <v/>
      </c>
      <c r="HY23" t="str">
        <f>IF(pivot!HY29="","",pivot!HY29)</f>
        <v/>
      </c>
      <c r="HZ23" t="str">
        <f>IF(pivot!HZ29="","",pivot!HZ29)</f>
        <v/>
      </c>
      <c r="IA23" t="str">
        <f>IF(pivot!IA29="","",pivot!IA29)</f>
        <v/>
      </c>
      <c r="IB23" t="str">
        <f>IF(pivot!IB29="","",pivot!IB29)</f>
        <v/>
      </c>
      <c r="IC23" t="str">
        <f>IF(pivot!IC29="","",pivot!IC29)</f>
        <v/>
      </c>
      <c r="ID23" t="str">
        <f>IF(pivot!ID29="","",pivot!ID29)</f>
        <v/>
      </c>
      <c r="IE23" t="str">
        <f>IF(pivot!IE29="","",pivot!IE29)</f>
        <v/>
      </c>
      <c r="IF23" t="str">
        <f>IF(pivot!IF29="","",pivot!IF29)</f>
        <v/>
      </c>
      <c r="IG23" t="str">
        <f>IF(pivot!IG29="","",pivot!IG29)</f>
        <v/>
      </c>
      <c r="IH23" t="str">
        <f>IF(pivot!IH29="","",pivot!IH29)</f>
        <v/>
      </c>
      <c r="II23" t="str">
        <f>IF(pivot!II29="","",pivot!II29)</f>
        <v/>
      </c>
      <c r="IJ23" t="str">
        <f>IF(pivot!IJ29="","",pivot!IJ29)</f>
        <v/>
      </c>
      <c r="IK23" t="str">
        <f>IF(pivot!IK29="","",pivot!IK29)</f>
        <v/>
      </c>
      <c r="IL23" t="str">
        <f>IF(pivot!IL29="","",pivot!IL29)</f>
        <v/>
      </c>
      <c r="IM23" t="str">
        <f>IF(pivot!IM29="","",pivot!IM29)</f>
        <v/>
      </c>
      <c r="IN23" t="str">
        <f>IF(pivot!IN29="","",pivot!IN29)</f>
        <v/>
      </c>
      <c r="IO23" t="str">
        <f>IF(pivot!IO29="","",pivot!IO29)</f>
        <v/>
      </c>
      <c r="IP23" t="str">
        <f>IF(pivot!IP29="","",pivot!IP29)</f>
        <v/>
      </c>
      <c r="IQ23" t="str">
        <f>IF(pivot!IQ29="","",pivot!IQ29)</f>
        <v/>
      </c>
      <c r="IR23" t="str">
        <f>IF(pivot!IR29="","",pivot!IR29)</f>
        <v/>
      </c>
      <c r="IS23" t="str">
        <f>IF(pivot!IS29="","",pivot!IS29)</f>
        <v/>
      </c>
      <c r="IT23" t="str">
        <f>IF(pivot!IT29="","",pivot!IT29)</f>
        <v/>
      </c>
      <c r="IU23" t="str">
        <f>IF(pivot!IU29="","",pivot!IU29)</f>
        <v/>
      </c>
      <c r="IV23" t="str">
        <f>IF(pivot!IV29="","",pivot!IV29)</f>
        <v/>
      </c>
      <c r="IW23" t="str">
        <f>IF(pivot!IW29="","",pivot!IW29)</f>
        <v/>
      </c>
      <c r="IX23" t="str">
        <f>IF(pivot!IX29="","",pivot!IX29)</f>
        <v/>
      </c>
      <c r="IY23" t="str">
        <f>IF(pivot!IY29="","",pivot!IY29)</f>
        <v/>
      </c>
      <c r="IZ23" t="str">
        <f>IF(pivot!IZ29="","",pivot!IZ29)</f>
        <v/>
      </c>
      <c r="JA23" t="str">
        <f>IF(pivot!JA29="","",pivot!JA29)</f>
        <v/>
      </c>
      <c r="JB23" t="str">
        <f>IF(pivot!JB29="","",pivot!JB29)</f>
        <v/>
      </c>
      <c r="JC23" t="str">
        <f>IF(pivot!JC29="","",pivot!JC29)</f>
        <v/>
      </c>
      <c r="JD23" t="str">
        <f>IF(pivot!JD29="","",pivot!JD29)</f>
        <v/>
      </c>
      <c r="JE23" t="str">
        <f>IF(pivot!JE29="","",pivot!JE29)</f>
        <v/>
      </c>
      <c r="JF23" t="str">
        <f>IF(pivot!JF29="","",pivot!JF29)</f>
        <v/>
      </c>
      <c r="JG23" t="str">
        <f>IF(pivot!JG29="","",pivot!JG29)</f>
        <v/>
      </c>
      <c r="JH23" t="str">
        <f>IF(pivot!JH29="","",pivot!JH29)</f>
        <v/>
      </c>
      <c r="JI23" t="str">
        <f>IF(pivot!JI29="","",pivot!JI29)</f>
        <v/>
      </c>
      <c r="JJ23" t="str">
        <f>IF(pivot!JJ29="","",pivot!JJ29)</f>
        <v/>
      </c>
      <c r="JK23" t="str">
        <f>IF(pivot!JK29="","",pivot!JK29)</f>
        <v/>
      </c>
      <c r="JL23" t="str">
        <f>IF(pivot!JL29="","",pivot!JL29)</f>
        <v/>
      </c>
      <c r="JM23" t="str">
        <f>IF(pivot!JM29="","",pivot!JM29)</f>
        <v/>
      </c>
      <c r="JN23" t="str">
        <f>IF(pivot!JN29="","",pivot!JN29)</f>
        <v/>
      </c>
      <c r="JO23" t="str">
        <f>IF(pivot!JO29="","",pivot!JO29)</f>
        <v/>
      </c>
      <c r="JP23" t="str">
        <f>IF(pivot!JP29="","",pivot!JP29)</f>
        <v/>
      </c>
      <c r="JQ23" t="str">
        <f>IF(pivot!JQ29="","",pivot!JQ29)</f>
        <v/>
      </c>
      <c r="JR23" t="str">
        <f>IF(pivot!JR29="","",pivot!JR29)</f>
        <v/>
      </c>
      <c r="JS23" t="str">
        <f>IF(pivot!JS29="","",pivot!JS29)</f>
        <v/>
      </c>
      <c r="JT23" t="str">
        <f>IF(pivot!JT29="","",pivot!JT29)</f>
        <v/>
      </c>
      <c r="JU23" t="str">
        <f>IF(pivot!JU29="","",pivot!JU29)</f>
        <v/>
      </c>
      <c r="JV23" t="str">
        <f>IF(pivot!JV29="","",pivot!JV29)</f>
        <v/>
      </c>
      <c r="JW23" t="str">
        <f>IF(pivot!JW29="","",pivot!JW29)</f>
        <v/>
      </c>
      <c r="JX23" t="str">
        <f>IF(pivot!JX29="","",pivot!JX29)</f>
        <v/>
      </c>
      <c r="JY23" t="str">
        <f>IF(pivot!JY29="","",pivot!JY29)</f>
        <v/>
      </c>
      <c r="JZ23" t="str">
        <f>IF(pivot!JZ29="","",pivot!JZ29)</f>
        <v/>
      </c>
      <c r="KA23" t="str">
        <f>IF(pivot!KA29="","",pivot!KA29)</f>
        <v/>
      </c>
      <c r="KB23" t="str">
        <f>IF(pivot!KB29="","",pivot!KB29)</f>
        <v/>
      </c>
      <c r="KC23" t="str">
        <f>IF(pivot!KC29="","",pivot!KC29)</f>
        <v/>
      </c>
      <c r="KD23" t="str">
        <f>IF(pivot!KD29="","",pivot!KD29)</f>
        <v/>
      </c>
      <c r="KE23" t="str">
        <f>IF(pivot!KE29="","",pivot!KE29)</f>
        <v/>
      </c>
      <c r="KF23" t="str">
        <f>IF(pivot!KF29="","",pivot!KF29)</f>
        <v/>
      </c>
      <c r="KG23" t="str">
        <f>IF(pivot!KG29="","",pivot!KG29)</f>
        <v/>
      </c>
      <c r="KH23" t="str">
        <f>IF(pivot!KH29="","",pivot!KH29)</f>
        <v/>
      </c>
      <c r="KI23" t="str">
        <f>IF(pivot!KI29="","",pivot!KI29)</f>
        <v/>
      </c>
      <c r="KJ23" t="str">
        <f>IF(pivot!KJ29="","",pivot!KJ29)</f>
        <v/>
      </c>
      <c r="KK23" t="str">
        <f>IF(pivot!KK29="","",pivot!KK29)</f>
        <v/>
      </c>
      <c r="KL23" t="str">
        <f>IF(pivot!KL29="","",pivot!KL29)</f>
        <v/>
      </c>
      <c r="KM23" t="str">
        <f>IF(pivot!KM29="","",pivot!KM29)</f>
        <v/>
      </c>
      <c r="KN23" t="str">
        <f>IF(pivot!KN29="","",pivot!KN29)</f>
        <v/>
      </c>
      <c r="KO23" t="str">
        <f>IF(pivot!KO29="","",pivot!KO29)</f>
        <v/>
      </c>
      <c r="KP23" t="str">
        <f>IF(pivot!KP29="","",pivot!KP29)</f>
        <v/>
      </c>
      <c r="KQ23" t="str">
        <f>IF(pivot!KQ29="","",pivot!KQ29)</f>
        <v/>
      </c>
      <c r="KR23" t="str">
        <f>IF(pivot!KR29="","",pivot!KR29)</f>
        <v/>
      </c>
      <c r="KS23" t="str">
        <f>IF(pivot!KS29="","",pivot!KS29)</f>
        <v/>
      </c>
      <c r="KT23" t="str">
        <f>IF(pivot!KT29="","",pivot!KT29)</f>
        <v/>
      </c>
      <c r="KU23" t="str">
        <f>IF(pivot!KU29="","",pivot!KU29)</f>
        <v/>
      </c>
      <c r="KV23" t="str">
        <f>IF(pivot!KV29="","",pivot!KV29)</f>
        <v/>
      </c>
      <c r="KW23" t="str">
        <f>IF(pivot!KW29="","",pivot!KW29)</f>
        <v/>
      </c>
      <c r="KX23" t="str">
        <f>IF(pivot!KX29="","",pivot!KX29)</f>
        <v/>
      </c>
      <c r="KY23" t="str">
        <f>IF(pivot!KY29="","",pivot!KY29)</f>
        <v/>
      </c>
      <c r="KZ23" t="str">
        <f>IF(pivot!KZ29="","",pivot!KZ29)</f>
        <v/>
      </c>
      <c r="LA23" t="str">
        <f>IF(pivot!LA29="","",pivot!LA29)</f>
        <v/>
      </c>
      <c r="LB23" t="str">
        <f>IF(pivot!LB29="","",pivot!LB29)</f>
        <v/>
      </c>
      <c r="LC23" t="str">
        <f>IF(pivot!LC29="","",pivot!LC29)</f>
        <v/>
      </c>
      <c r="LD23" t="str">
        <f>IF(pivot!LD29="","",pivot!LD29)</f>
        <v/>
      </c>
      <c r="LE23" t="str">
        <f>IF(pivot!LE29="","",pivot!LE29)</f>
        <v/>
      </c>
      <c r="LF23" t="str">
        <f>IF(pivot!LF29="","",pivot!LF29)</f>
        <v/>
      </c>
      <c r="LG23" t="str">
        <f>IF(pivot!LG29="","",pivot!LG29)</f>
        <v/>
      </c>
      <c r="LH23" t="str">
        <f>IF(pivot!LH29="","",pivot!LH29)</f>
        <v/>
      </c>
      <c r="LI23" t="str">
        <f>IF(pivot!LI29="","",pivot!LI29)</f>
        <v/>
      </c>
      <c r="LJ23" t="str">
        <f>IF(pivot!LJ29="","",pivot!LJ29)</f>
        <v/>
      </c>
      <c r="LK23" t="str">
        <f>IF(pivot!LK29="","",pivot!LK29)</f>
        <v/>
      </c>
      <c r="LL23" t="str">
        <f>IF(pivot!LL29="","",pivot!LL29)</f>
        <v/>
      </c>
      <c r="LM23" t="str">
        <f>IF(pivot!LM29="","",pivot!LM29)</f>
        <v/>
      </c>
      <c r="LN23" t="str">
        <f>IF(pivot!LN29="","",pivot!LN29)</f>
        <v/>
      </c>
      <c r="LO23" t="str">
        <f>IF(pivot!LO29="","",pivot!LO29)</f>
        <v/>
      </c>
      <c r="LP23" t="str">
        <f>IF(pivot!LP29="","",pivot!LP29)</f>
        <v/>
      </c>
      <c r="LQ23" t="str">
        <f>IF(pivot!LQ29="","",pivot!LQ29)</f>
        <v/>
      </c>
      <c r="LR23" t="str">
        <f>IF(pivot!LR29="","",pivot!LR29)</f>
        <v/>
      </c>
      <c r="LS23" t="str">
        <f>IF(pivot!LS29="","",pivot!LS29)</f>
        <v/>
      </c>
      <c r="LT23" t="str">
        <f>IF(pivot!LT29="","",pivot!LT29)</f>
        <v/>
      </c>
      <c r="LU23" t="str">
        <f>IF(pivot!LU29="","",pivot!LU29)</f>
        <v/>
      </c>
      <c r="LV23" t="str">
        <f>IF(pivot!LV29="","",pivot!LV29)</f>
        <v/>
      </c>
      <c r="LW23" t="str">
        <f>IF(pivot!LW29="","",pivot!LW29)</f>
        <v/>
      </c>
      <c r="LX23" t="str">
        <f>IF(pivot!LX29="","",pivot!LX29)</f>
        <v/>
      </c>
      <c r="LY23" t="str">
        <f>IF(pivot!LY29="","",pivot!LY29)</f>
        <v/>
      </c>
      <c r="LZ23" t="str">
        <f>IF(pivot!LZ29="","",pivot!LZ29)</f>
        <v/>
      </c>
      <c r="MA23" t="str">
        <f>IF(pivot!MA29="","",pivot!MA29)</f>
        <v/>
      </c>
      <c r="MB23" t="str">
        <f>IF(pivot!MB29="","",pivot!MB29)</f>
        <v/>
      </c>
      <c r="MC23" t="str">
        <f>IF(pivot!MC29="","",pivot!MC29)</f>
        <v/>
      </c>
      <c r="MD23" t="str">
        <f>IF(pivot!MD29="","",pivot!MD29)</f>
        <v/>
      </c>
      <c r="ME23" t="str">
        <f>IF(pivot!ME29="","",pivot!ME29)</f>
        <v/>
      </c>
      <c r="MF23" t="str">
        <f>IF(pivot!MF29="","",pivot!MF29)</f>
        <v/>
      </c>
      <c r="MG23" t="str">
        <f>IF(pivot!MG29="","",pivot!MG29)</f>
        <v/>
      </c>
      <c r="MH23" t="str">
        <f>IF(pivot!MH29="","",pivot!MH29)</f>
        <v/>
      </c>
      <c r="MI23" t="str">
        <f>IF(pivot!MI29="","",pivot!MI29)</f>
        <v/>
      </c>
      <c r="MJ23" t="str">
        <f>IF(pivot!MJ29="","",pivot!MJ29)</f>
        <v/>
      </c>
      <c r="MK23" t="str">
        <f>IF(pivot!MK29="","",pivot!MK29)</f>
        <v/>
      </c>
      <c r="ML23" t="str">
        <f>IF(pivot!ML29="","",pivot!ML29)</f>
        <v/>
      </c>
      <c r="MM23" t="str">
        <f>IF(pivot!MM29="","",pivot!MM29)</f>
        <v/>
      </c>
      <c r="MN23" t="str">
        <f>IF(pivot!MN29="","",pivot!MN29)</f>
        <v/>
      </c>
      <c r="MO23" t="str">
        <f>IF(pivot!MO29="","",pivot!MO29)</f>
        <v/>
      </c>
      <c r="MP23" t="str">
        <f>IF(pivot!MP29="","",pivot!MP29)</f>
        <v/>
      </c>
      <c r="MQ23" t="str">
        <f>IF(pivot!MQ29="","",pivot!MQ29)</f>
        <v/>
      </c>
      <c r="MR23" t="str">
        <f>IF(pivot!MR29="","",pivot!MR29)</f>
        <v/>
      </c>
      <c r="MS23" t="str">
        <f>IF(pivot!MS29="","",pivot!MS29)</f>
        <v/>
      </c>
      <c r="MT23" t="str">
        <f>IF(pivot!MT29="","",pivot!MT29)</f>
        <v/>
      </c>
      <c r="MU23" t="str">
        <f>IF(pivot!MU29="","",pivot!MU29)</f>
        <v/>
      </c>
      <c r="MV23" t="str">
        <f>IF(pivot!MV29="","",pivot!MV29)</f>
        <v/>
      </c>
      <c r="MW23" t="str">
        <f>IF(pivot!MW29="","",pivot!MW29)</f>
        <v/>
      </c>
      <c r="MX23" t="str">
        <f>IF(pivot!MX29="","",pivot!MX29)</f>
        <v/>
      </c>
      <c r="MY23" t="str">
        <f>IF(pivot!MY29="","",pivot!MY29)</f>
        <v/>
      </c>
      <c r="MZ23" t="str">
        <f>IF(pivot!MZ29="","",pivot!MZ29)</f>
        <v/>
      </c>
      <c r="NA23" t="str">
        <f>IF(pivot!NA29="","",pivot!NA29)</f>
        <v/>
      </c>
      <c r="NB23" t="str">
        <f>IF(pivot!NB29="","",pivot!NB29)</f>
        <v/>
      </c>
      <c r="NC23" t="str">
        <f>IF(pivot!NC29="","",pivot!NC29)</f>
        <v/>
      </c>
      <c r="ND23" t="str">
        <f>IF(pivot!ND29="","",pivot!ND29)</f>
        <v/>
      </c>
      <c r="NE23" t="str">
        <f>IF(pivot!NE29="","",pivot!NE29)</f>
        <v/>
      </c>
      <c r="NF23" t="str">
        <f>IF(pivot!NF29="","",pivot!NF29)</f>
        <v/>
      </c>
      <c r="NG23" t="str">
        <f>IF(pivot!NG29="","",pivot!NG29)</f>
        <v/>
      </c>
      <c r="NH23" t="str">
        <f>IF(pivot!NH29="","",pivot!NH29)</f>
        <v/>
      </c>
      <c r="NI23" t="str">
        <f>IF(pivot!NI29="","",pivot!NI29)</f>
        <v/>
      </c>
      <c r="NJ23" t="str">
        <f>IF(pivot!NJ29="","",pivot!NJ29)</f>
        <v/>
      </c>
      <c r="NK23" t="str">
        <f>IF(pivot!NK29="","",pivot!NK29)</f>
        <v/>
      </c>
      <c r="NL23" t="str">
        <f>IF(pivot!NL29="","",pivot!NL29)</f>
        <v/>
      </c>
      <c r="NM23" t="str">
        <f>IF(pivot!NM29="","",pivot!NM29)</f>
        <v/>
      </c>
      <c r="NN23" t="str">
        <f>IF(pivot!NN29="","",pivot!NN29)</f>
        <v/>
      </c>
      <c r="NO23" t="str">
        <f>IF(pivot!NO29="","",pivot!NO29)</f>
        <v/>
      </c>
      <c r="NP23" t="str">
        <f>IF(pivot!NP29="","",pivot!NP29)</f>
        <v/>
      </c>
      <c r="NQ23" t="str">
        <f>IF(pivot!NQ29="","",pivot!NQ29)</f>
        <v/>
      </c>
      <c r="NR23" t="str">
        <f>IF(pivot!NR29="","",pivot!NR29)</f>
        <v/>
      </c>
      <c r="NS23" t="str">
        <f>IF(pivot!NS29="","",pivot!NS29)</f>
        <v/>
      </c>
      <c r="NT23" t="str">
        <f>IF(pivot!NT29="","",pivot!NT29)</f>
        <v/>
      </c>
      <c r="NU23" t="str">
        <f>IF(pivot!NU29="","",pivot!NU29)</f>
        <v/>
      </c>
    </row>
    <row r="24" spans="1:385" x14ac:dyDescent="0.25">
      <c r="A24">
        <f>IF(pivot!A30="","",pivot!A30)</f>
        <v>11</v>
      </c>
      <c r="B24">
        <f>IF(pivot!B30="","",pivot!B30)</f>
        <v>11</v>
      </c>
      <c r="C24">
        <f>IF(pivot!C30="","",pivot!C30)</f>
        <v>2</v>
      </c>
      <c r="D24">
        <f>IF(pivot!D30="","",pivot!D30)</f>
        <v>141.39112155150002</v>
      </c>
      <c r="E24">
        <f>IF(pivot!E30="","",pivot!E30)</f>
        <v>141.3911215</v>
      </c>
      <c r="F24">
        <f>IF(pivot!F30="","",pivot!F30)</f>
        <v>381.92037600000003</v>
      </c>
      <c r="G24">
        <f>IF(pivot!G30="","",pivot!G30)</f>
        <v>1</v>
      </c>
      <c r="H24">
        <f>IF(pivot!H30="","",pivot!H30)</f>
        <v>135.20884307099999</v>
      </c>
      <c r="I24">
        <f>IF(pivot!I30="","",pivot!I30)</f>
        <v>135.208843</v>
      </c>
      <c r="J24">
        <f>IF(pivot!J30="","",pivot!J30)</f>
        <v>399.38216199999999</v>
      </c>
      <c r="K24">
        <f>IF(pivot!K30="","",pivot!K30)</f>
        <v>2</v>
      </c>
      <c r="L24">
        <f>IF(pivot!L30="","",pivot!L30)</f>
        <v>113.30935836250001</v>
      </c>
      <c r="M24">
        <f>IF(pivot!M30="","",pivot!M30)</f>
        <v>113.3093585</v>
      </c>
      <c r="N24">
        <f>IF(pivot!N30="","",pivot!N30)</f>
        <v>476.571573</v>
      </c>
      <c r="O24">
        <f>IF(pivot!O30="","",pivot!O30)</f>
        <v>1</v>
      </c>
      <c r="P24">
        <f>IF(pivot!P30="","",pivot!P30)</f>
        <v>109.033226931</v>
      </c>
      <c r="Q24">
        <f>IF(pivot!Q30="","",pivot!Q30)</f>
        <v>109.033227</v>
      </c>
      <c r="R24">
        <f>IF(pivot!R30="","",pivot!R30)</f>
        <v>495.26187099999999</v>
      </c>
      <c r="S24">
        <f>IF(pivot!S30="","",pivot!S30)</f>
        <v>1</v>
      </c>
      <c r="T24">
        <f>IF(pivot!T30="","",pivot!T30)</f>
        <v>112.469704357</v>
      </c>
      <c r="U24">
        <f>IF(pivot!U30="","",pivot!U30)</f>
        <v>112.46970399999999</v>
      </c>
      <c r="V24">
        <f>IF(pivot!V30="","",pivot!V30)</f>
        <v>480.12929600000001</v>
      </c>
      <c r="W24">
        <f>IF(pivot!W30="","",pivot!W30)</f>
        <v>1</v>
      </c>
      <c r="X24">
        <f>IF(pivot!X30="","",pivot!X30)</f>
        <v>105.69314348899999</v>
      </c>
      <c r="Y24">
        <f>IF(pivot!Y30="","",pivot!Y30)</f>
        <v>105.69314300000001</v>
      </c>
      <c r="Z24">
        <f>IF(pivot!Z30="","",pivot!Z30)</f>
        <v>510.91298999999998</v>
      </c>
      <c r="AA24">
        <f>IF(pivot!AA30="","",pivot!AA30)</f>
        <v>2</v>
      </c>
      <c r="AB24">
        <f>IF(pivot!AB30="","",pivot!AB30)</f>
        <v>57.397619127500001</v>
      </c>
      <c r="AC24">
        <f>IF(pivot!AC30="","",pivot!AC30)</f>
        <v>57.397619000000006</v>
      </c>
      <c r="AD24">
        <f>IF(pivot!AD30="","",pivot!AD30)</f>
        <v>940.81773099999998</v>
      </c>
      <c r="AE24">
        <f>IF(pivot!AE30="","",pivot!AE30)</f>
        <v>2</v>
      </c>
      <c r="AF24">
        <f>IF(pivot!AF30="","",pivot!AF30)</f>
        <v>94.241871457000002</v>
      </c>
      <c r="AG24">
        <f>IF(pivot!AG30="","",pivot!AG30)</f>
        <v>94.241871500000002</v>
      </c>
      <c r="AH24">
        <f>IF(pivot!AH30="","",pivot!AH30)</f>
        <v>573.00470799999994</v>
      </c>
      <c r="AI24">
        <f>IF(pivot!AI30="","",pivot!AI30)</f>
        <v>2</v>
      </c>
      <c r="AJ24">
        <f>IF(pivot!AJ30="","",pivot!AJ30)</f>
        <v>56.634558930500006</v>
      </c>
      <c r="AK24">
        <f>IF(pivot!AK30="","",pivot!AK30)</f>
        <v>56.634558499999997</v>
      </c>
      <c r="AL24">
        <f>IF(pivot!AL30="","",pivot!AL30)</f>
        <v>953.48269800000003</v>
      </c>
      <c r="AM24">
        <f>IF(pivot!AM30="","",pivot!AM30)</f>
        <v>2</v>
      </c>
      <c r="AN24">
        <f>IF(pivot!AN30="","",pivot!AN30)</f>
        <v>146.625117327</v>
      </c>
      <c r="AO24">
        <f>IF(pivot!AO30="","",pivot!AO30)</f>
        <v>146.62511699999999</v>
      </c>
      <c r="AP24">
        <f>IF(pivot!AP30="","",pivot!AP30)</f>
        <v>368.28644450000002</v>
      </c>
      <c r="AQ24">
        <f>IF(pivot!AQ30="","",pivot!AQ30)</f>
        <v>2</v>
      </c>
      <c r="AR24">
        <f>IF(pivot!AR30="","",pivot!AR30)</f>
        <v>146.50410765999999</v>
      </c>
      <c r="AS24">
        <f>IF(pivot!AS30="","",pivot!AS30)</f>
        <v>146.5041075</v>
      </c>
      <c r="AT24">
        <f>IF(pivot!AT30="","",pivot!AT30)</f>
        <v>368.59045049999997</v>
      </c>
      <c r="AU24">
        <f>IF(pivot!AU30="","",pivot!AU30)</f>
        <v>3</v>
      </c>
      <c r="AV24">
        <f>IF(pivot!AV30="","",pivot!AV30)</f>
        <v>71.200267611666661</v>
      </c>
      <c r="AW24">
        <f>IF(pivot!AW30="","",pivot!AW30)</f>
        <v>71.200267666666662</v>
      </c>
      <c r="AX24">
        <f>IF(pivot!AX30="","",pivot!AX30)</f>
        <v>758.42411866666669</v>
      </c>
      <c r="AY24">
        <f>IF(pivot!AY30="","",pivot!AY30)</f>
        <v>3</v>
      </c>
      <c r="AZ24">
        <f>IF(pivot!AZ30="","",pivot!AZ30)</f>
        <v>71.254675539666664</v>
      </c>
      <c r="BA24">
        <f>IF(pivot!BA30="","",pivot!BA30)</f>
        <v>71.254675333333338</v>
      </c>
      <c r="BB24">
        <f>IF(pivot!BB30="","",pivot!BB30)</f>
        <v>757.84506366666665</v>
      </c>
      <c r="BC24">
        <f>IF(pivot!BC30="","",pivot!BC30)</f>
        <v>3</v>
      </c>
      <c r="BD24">
        <f>IF(pivot!BD30="","",pivot!BD30)</f>
        <v>74.638721259333337</v>
      </c>
      <c r="BE24">
        <f>IF(pivot!BE30="","",pivot!BE30)</f>
        <v>74.638721333333336</v>
      </c>
      <c r="BF24">
        <f>IF(pivot!BF30="","",pivot!BF30)</f>
        <v>723.61326000000008</v>
      </c>
      <c r="BG24">
        <f>IF(pivot!BG30="","",pivot!BG30)</f>
        <v>3</v>
      </c>
      <c r="BH24">
        <f>IF(pivot!BH30="","",pivot!BH30)</f>
        <v>74.145978389333337</v>
      </c>
      <c r="BI24">
        <f>IF(pivot!BI30="","",pivot!BI30)</f>
        <v>74.145978333333332</v>
      </c>
      <c r="BJ24">
        <f>IF(pivot!BJ30="","",pivot!BJ30)</f>
        <v>728.30329833333326</v>
      </c>
      <c r="BK24">
        <f>IF(pivot!BK30="","",pivot!BK30)</f>
        <v>4</v>
      </c>
      <c r="BL24">
        <f>IF(pivot!BL30="","",pivot!BL30)</f>
        <v>65.69816828674999</v>
      </c>
      <c r="BM24">
        <f>IF(pivot!BM30="","",pivot!BM30)</f>
        <v>65.698168250000009</v>
      </c>
      <c r="BN24">
        <f>IF(pivot!BN30="","",pivot!BN30)</f>
        <v>821.94714624999995</v>
      </c>
      <c r="BO24">
        <f>IF(pivot!BO30="","",pivot!BO30)</f>
        <v>4</v>
      </c>
      <c r="BP24">
        <f>IF(pivot!BP30="","",pivot!BP30)</f>
        <v>65.558792190750012</v>
      </c>
      <c r="BQ24">
        <f>IF(pivot!BQ30="","",pivot!BQ30)</f>
        <v>65.55879225000001</v>
      </c>
      <c r="BR24">
        <f>IF(pivot!BR30="","",pivot!BR30)</f>
        <v>823.70211625000002</v>
      </c>
      <c r="BS24">
        <f>IF(pivot!BS30="","",pivot!BS30)</f>
        <v>6</v>
      </c>
      <c r="BT24">
        <f>IF(pivot!BT30="","",pivot!BT30)</f>
        <v>36.221845376333334</v>
      </c>
      <c r="BU24">
        <f>IF(pivot!BU30="","",pivot!BU30)</f>
        <v>36.221845333333327</v>
      </c>
      <c r="BV24">
        <f>IF(pivot!BV30="","",pivot!BV30)</f>
        <v>1490.814820166667</v>
      </c>
      <c r="BW24">
        <f>IF(pivot!BW30="","",pivot!BW30)</f>
        <v>6</v>
      </c>
      <c r="BX24">
        <f>IF(pivot!BX30="","",pivot!BX30)</f>
        <v>36.290604335666664</v>
      </c>
      <c r="BY24">
        <f>IF(pivot!BY30="","",pivot!BY30)</f>
        <v>36.290604500000001</v>
      </c>
      <c r="BZ24">
        <f>IF(pivot!BZ30="","",pivot!BZ30)</f>
        <v>1487.9888756666667</v>
      </c>
      <c r="CA24">
        <f>IF(pivot!CA30="","",pivot!CA30)</f>
        <v>6</v>
      </c>
      <c r="CB24">
        <f>IF(pivot!CB30="","",pivot!CB30)</f>
        <v>36.653225539333327</v>
      </c>
      <c r="CC24">
        <f>IF(pivot!CC30="","",pivot!CC30)</f>
        <v>36.653225333333332</v>
      </c>
      <c r="CD24">
        <f>IF(pivot!CD30="","",pivot!CD30)</f>
        <v>1473.2741395</v>
      </c>
      <c r="CE24">
        <f>IF(pivot!CE30="","",pivot!CE30)</f>
        <v>6</v>
      </c>
      <c r="CF24">
        <f>IF(pivot!CF30="","",pivot!CF30)</f>
        <v>36.691276372499992</v>
      </c>
      <c r="CG24">
        <f>IF(pivot!CG30="","",pivot!CG30)</f>
        <v>36.691276333333342</v>
      </c>
      <c r="CH24">
        <f>IF(pivot!CH30="","",pivot!CH30)</f>
        <v>1471.7557585000002</v>
      </c>
      <c r="CI24" t="str">
        <f>IF(pivot!CI30="","",pivot!CI30)</f>
        <v/>
      </c>
      <c r="CJ24" t="str">
        <f>IF(pivot!CJ30="","",pivot!CJ30)</f>
        <v/>
      </c>
      <c r="CK24" t="str">
        <f>IF(pivot!CK30="","",pivot!CK30)</f>
        <v/>
      </c>
      <c r="CL24" t="str">
        <f>IF(pivot!CL30="","",pivot!CL30)</f>
        <v/>
      </c>
      <c r="CM24" t="str">
        <f>IF(pivot!CM30="","",pivot!CM30)</f>
        <v/>
      </c>
      <c r="CN24" t="str">
        <f>IF(pivot!CN30="","",pivot!CN30)</f>
        <v/>
      </c>
      <c r="CO24" t="str">
        <f>IF(pivot!CO30="","",pivot!CO30)</f>
        <v/>
      </c>
      <c r="CP24" t="str">
        <f>IF(pivot!CP30="","",pivot!CP30)</f>
        <v/>
      </c>
      <c r="CQ24" t="str">
        <f>IF(pivot!CQ30="","",pivot!CQ30)</f>
        <v/>
      </c>
      <c r="CR24" t="str">
        <f>IF(pivot!CR30="","",pivot!CR30)</f>
        <v/>
      </c>
      <c r="CS24" t="str">
        <f>IF(pivot!CS30="","",pivot!CS30)</f>
        <v/>
      </c>
      <c r="CT24" t="str">
        <f>IF(pivot!CT30="","",pivot!CT30)</f>
        <v/>
      </c>
      <c r="CU24" t="str">
        <f>IF(pivot!CU30="","",pivot!CU30)</f>
        <v/>
      </c>
      <c r="CV24" t="str">
        <f>IF(pivot!CV30="","",pivot!CV30)</f>
        <v/>
      </c>
      <c r="CW24" t="str">
        <f>IF(pivot!CW30="","",pivot!CW30)</f>
        <v/>
      </c>
      <c r="CX24" t="str">
        <f>IF(pivot!CX30="","",pivot!CX30)</f>
        <v/>
      </c>
      <c r="CY24" t="str">
        <f>IF(pivot!CY30="","",pivot!CY30)</f>
        <v/>
      </c>
      <c r="CZ24" t="str">
        <f>IF(pivot!CZ30="","",pivot!CZ30)</f>
        <v/>
      </c>
      <c r="DA24" t="str">
        <f>IF(pivot!DA30="","",pivot!DA30)</f>
        <v/>
      </c>
      <c r="DB24" t="str">
        <f>IF(pivot!DB30="","",pivot!DB30)</f>
        <v/>
      </c>
      <c r="DC24" t="str">
        <f>IF(pivot!DC30="","",pivot!DC30)</f>
        <v/>
      </c>
      <c r="DD24" t="str">
        <f>IF(pivot!DD30="","",pivot!DD30)</f>
        <v/>
      </c>
      <c r="DE24" t="str">
        <f>IF(pivot!DE30="","",pivot!DE30)</f>
        <v/>
      </c>
      <c r="DF24" t="str">
        <f>IF(pivot!DF30="","",pivot!DF30)</f>
        <v/>
      </c>
      <c r="DG24" t="str">
        <f>IF(pivot!DG30="","",pivot!DG30)</f>
        <v/>
      </c>
      <c r="DH24" t="str">
        <f>IF(pivot!DH30="","",pivot!DH30)</f>
        <v/>
      </c>
      <c r="DI24" t="str">
        <f>IF(pivot!DI30="","",pivot!DI30)</f>
        <v/>
      </c>
      <c r="DJ24" t="str">
        <f>IF(pivot!DJ30="","",pivot!DJ30)</f>
        <v/>
      </c>
      <c r="DK24" t="str">
        <f>IF(pivot!DK30="","",pivot!DK30)</f>
        <v/>
      </c>
      <c r="DL24" t="str">
        <f>IF(pivot!DL30="","",pivot!DL30)</f>
        <v/>
      </c>
      <c r="DM24" t="str">
        <f>IF(pivot!DM30="","",pivot!DM30)</f>
        <v/>
      </c>
      <c r="DN24" t="str">
        <f>IF(pivot!DN30="","",pivot!DN30)</f>
        <v/>
      </c>
      <c r="DO24" t="str">
        <f>IF(pivot!DO30="","",pivot!DO30)</f>
        <v/>
      </c>
      <c r="DP24" t="str">
        <f>IF(pivot!DP30="","",pivot!DP30)</f>
        <v/>
      </c>
      <c r="DQ24" t="str">
        <f>IF(pivot!DQ30="","",pivot!DQ30)</f>
        <v/>
      </c>
      <c r="DR24" t="str">
        <f>IF(pivot!DR30="","",pivot!DR30)</f>
        <v/>
      </c>
      <c r="DS24" t="str">
        <f>IF(pivot!DS30="","",pivot!DS30)</f>
        <v/>
      </c>
      <c r="DT24" t="str">
        <f>IF(pivot!DT30="","",pivot!DT30)</f>
        <v/>
      </c>
      <c r="DU24" t="str">
        <f>IF(pivot!DU30="","",pivot!DU30)</f>
        <v/>
      </c>
      <c r="DV24" t="str">
        <f>IF(pivot!DV30="","",pivot!DV30)</f>
        <v/>
      </c>
      <c r="DW24" t="str">
        <f>IF(pivot!DW30="","",pivot!DW30)</f>
        <v/>
      </c>
      <c r="DX24" t="str">
        <f>IF(pivot!DX30="","",pivot!DX30)</f>
        <v/>
      </c>
      <c r="DY24" t="str">
        <f>IF(pivot!DY30="","",pivot!DY30)</f>
        <v/>
      </c>
      <c r="DZ24" t="str">
        <f>IF(pivot!DZ30="","",pivot!DZ30)</f>
        <v/>
      </c>
      <c r="EA24" t="str">
        <f>IF(pivot!EA30="","",pivot!EA30)</f>
        <v/>
      </c>
      <c r="EB24" t="str">
        <f>IF(pivot!EB30="","",pivot!EB30)</f>
        <v/>
      </c>
      <c r="EC24" t="str">
        <f>IF(pivot!EC30="","",pivot!EC30)</f>
        <v/>
      </c>
      <c r="ED24" t="str">
        <f>IF(pivot!ED30="","",pivot!ED30)</f>
        <v/>
      </c>
      <c r="EE24" t="str">
        <f>IF(pivot!EE30="","",pivot!EE30)</f>
        <v/>
      </c>
      <c r="EF24" t="str">
        <f>IF(pivot!EF30="","",pivot!EF30)</f>
        <v/>
      </c>
      <c r="EG24" t="str">
        <f>IF(pivot!EG30="","",pivot!EG30)</f>
        <v/>
      </c>
      <c r="EH24" t="str">
        <f>IF(pivot!EH30="","",pivot!EH30)</f>
        <v/>
      </c>
      <c r="EI24" t="str">
        <f>IF(pivot!EI30="","",pivot!EI30)</f>
        <v/>
      </c>
      <c r="EJ24" t="str">
        <f>IF(pivot!EJ30="","",pivot!EJ30)</f>
        <v/>
      </c>
      <c r="EK24" t="str">
        <f>IF(pivot!EK30="","",pivot!EK30)</f>
        <v/>
      </c>
      <c r="EL24" t="str">
        <f>IF(pivot!EL30="","",pivot!EL30)</f>
        <v/>
      </c>
      <c r="EM24" t="str">
        <f>IF(pivot!EM30="","",pivot!EM30)</f>
        <v/>
      </c>
      <c r="EN24" t="str">
        <f>IF(pivot!EN30="","",pivot!EN30)</f>
        <v/>
      </c>
      <c r="EO24" t="str">
        <f>IF(pivot!EO30="","",pivot!EO30)</f>
        <v/>
      </c>
      <c r="EP24" t="str">
        <f>IF(pivot!EP30="","",pivot!EP30)</f>
        <v/>
      </c>
      <c r="EQ24" t="str">
        <f>IF(pivot!EQ30="","",pivot!EQ30)</f>
        <v/>
      </c>
      <c r="ER24" t="str">
        <f>IF(pivot!ER30="","",pivot!ER30)</f>
        <v/>
      </c>
      <c r="ES24" t="str">
        <f>IF(pivot!ES30="","",pivot!ES30)</f>
        <v/>
      </c>
      <c r="ET24" t="str">
        <f>IF(pivot!ET30="","",pivot!ET30)</f>
        <v/>
      </c>
      <c r="EU24" t="str">
        <f>IF(pivot!EU30="","",pivot!EU30)</f>
        <v/>
      </c>
      <c r="EV24" t="str">
        <f>IF(pivot!EV30="","",pivot!EV30)</f>
        <v/>
      </c>
      <c r="EW24" t="str">
        <f>IF(pivot!EW30="","",pivot!EW30)</f>
        <v/>
      </c>
      <c r="EX24" t="str">
        <f>IF(pivot!EX30="","",pivot!EX30)</f>
        <v/>
      </c>
      <c r="EY24" t="str">
        <f>IF(pivot!EY30="","",pivot!EY30)</f>
        <v/>
      </c>
      <c r="EZ24" t="str">
        <f>IF(pivot!EZ30="","",pivot!EZ30)</f>
        <v/>
      </c>
      <c r="FA24" t="str">
        <f>IF(pivot!FA30="","",pivot!FA30)</f>
        <v/>
      </c>
      <c r="FB24" t="str">
        <f>IF(pivot!FB30="","",pivot!FB30)</f>
        <v/>
      </c>
      <c r="FC24" t="str">
        <f>IF(pivot!FC30="","",pivot!FC30)</f>
        <v/>
      </c>
      <c r="FD24" t="str">
        <f>IF(pivot!FD30="","",pivot!FD30)</f>
        <v/>
      </c>
      <c r="FE24" t="str">
        <f>IF(pivot!FE30="","",pivot!FE30)</f>
        <v/>
      </c>
      <c r="FF24" t="str">
        <f>IF(pivot!FF30="","",pivot!FF30)</f>
        <v/>
      </c>
      <c r="FG24" t="str">
        <f>IF(pivot!FG30="","",pivot!FG30)</f>
        <v/>
      </c>
      <c r="FH24" t="str">
        <f>IF(pivot!FH30="","",pivot!FH30)</f>
        <v/>
      </c>
      <c r="FI24" t="str">
        <f>IF(pivot!FI30="","",pivot!FI30)</f>
        <v/>
      </c>
      <c r="FJ24" t="str">
        <f>IF(pivot!FJ30="","",pivot!FJ30)</f>
        <v/>
      </c>
      <c r="FK24" t="str">
        <f>IF(pivot!FK30="","",pivot!FK30)</f>
        <v/>
      </c>
      <c r="FL24" t="str">
        <f>IF(pivot!FL30="","",pivot!FL30)</f>
        <v/>
      </c>
      <c r="FM24" t="str">
        <f>IF(pivot!FM30="","",pivot!FM30)</f>
        <v/>
      </c>
      <c r="FN24" t="str">
        <f>IF(pivot!FN30="","",pivot!FN30)</f>
        <v/>
      </c>
      <c r="FO24" t="str">
        <f>IF(pivot!FO30="","",pivot!FO30)</f>
        <v/>
      </c>
      <c r="FP24" t="str">
        <f>IF(pivot!FP30="","",pivot!FP30)</f>
        <v/>
      </c>
      <c r="FQ24" t="str">
        <f>IF(pivot!FQ30="","",pivot!FQ30)</f>
        <v/>
      </c>
      <c r="FR24" t="str">
        <f>IF(pivot!FR30="","",pivot!FR30)</f>
        <v/>
      </c>
      <c r="FS24" t="str">
        <f>IF(pivot!FS30="","",pivot!FS30)</f>
        <v/>
      </c>
      <c r="FT24" t="str">
        <f>IF(pivot!FT30="","",pivot!FT30)</f>
        <v/>
      </c>
      <c r="FU24" t="str">
        <f>IF(pivot!FU30="","",pivot!FU30)</f>
        <v/>
      </c>
      <c r="FV24" t="str">
        <f>IF(pivot!FV30="","",pivot!FV30)</f>
        <v/>
      </c>
      <c r="FW24" t="str">
        <f>IF(pivot!FW30="","",pivot!FW30)</f>
        <v/>
      </c>
      <c r="FX24" t="str">
        <f>IF(pivot!FX30="","",pivot!FX30)</f>
        <v/>
      </c>
      <c r="FY24" t="str">
        <f>IF(pivot!FY30="","",pivot!FY30)</f>
        <v/>
      </c>
      <c r="FZ24" t="str">
        <f>IF(pivot!FZ30="","",pivot!FZ30)</f>
        <v/>
      </c>
      <c r="GA24" t="str">
        <f>IF(pivot!GA30="","",pivot!GA30)</f>
        <v/>
      </c>
      <c r="GB24" t="str">
        <f>IF(pivot!GB30="","",pivot!GB30)</f>
        <v/>
      </c>
      <c r="GC24" t="str">
        <f>IF(pivot!GC30="","",pivot!GC30)</f>
        <v/>
      </c>
      <c r="GD24" t="str">
        <f>IF(pivot!GD30="","",pivot!GD30)</f>
        <v/>
      </c>
      <c r="GE24" t="str">
        <f>IF(pivot!GE30="","",pivot!GE30)</f>
        <v/>
      </c>
      <c r="GF24" t="str">
        <f>IF(pivot!GF30="","",pivot!GF30)</f>
        <v/>
      </c>
      <c r="GG24" t="str">
        <f>IF(pivot!GG30="","",pivot!GG30)</f>
        <v/>
      </c>
      <c r="GH24" t="str">
        <f>IF(pivot!GH30="","",pivot!GH30)</f>
        <v/>
      </c>
      <c r="GI24" t="str">
        <f>IF(pivot!GI30="","",pivot!GI30)</f>
        <v/>
      </c>
      <c r="GJ24" t="str">
        <f>IF(pivot!GJ30="","",pivot!GJ30)</f>
        <v/>
      </c>
      <c r="GK24" t="str">
        <f>IF(pivot!GK30="","",pivot!GK30)</f>
        <v/>
      </c>
      <c r="GL24" t="str">
        <f>IF(pivot!GL30="","",pivot!GL30)</f>
        <v/>
      </c>
      <c r="GM24" t="str">
        <f>IF(pivot!GM30="","",pivot!GM30)</f>
        <v/>
      </c>
      <c r="GN24" t="str">
        <f>IF(pivot!GN30="","",pivot!GN30)</f>
        <v/>
      </c>
      <c r="GO24" t="str">
        <f>IF(pivot!GO30="","",pivot!GO30)</f>
        <v/>
      </c>
      <c r="GP24" t="str">
        <f>IF(pivot!GP30="","",pivot!GP30)</f>
        <v/>
      </c>
      <c r="GQ24" t="str">
        <f>IF(pivot!GQ30="","",pivot!GQ30)</f>
        <v/>
      </c>
      <c r="GR24" t="str">
        <f>IF(pivot!GR30="","",pivot!GR30)</f>
        <v/>
      </c>
      <c r="GS24" t="str">
        <f>IF(pivot!GS30="","",pivot!GS30)</f>
        <v/>
      </c>
      <c r="GT24" t="str">
        <f>IF(pivot!GT30="","",pivot!GT30)</f>
        <v/>
      </c>
      <c r="GU24" t="str">
        <f>IF(pivot!GU30="","",pivot!GU30)</f>
        <v/>
      </c>
      <c r="GV24" t="str">
        <f>IF(pivot!GV30="","",pivot!GV30)</f>
        <v/>
      </c>
      <c r="GW24" t="str">
        <f>IF(pivot!GW30="","",pivot!GW30)</f>
        <v/>
      </c>
      <c r="GX24" t="str">
        <f>IF(pivot!GX30="","",pivot!GX30)</f>
        <v/>
      </c>
      <c r="GY24" t="str">
        <f>IF(pivot!GY30="","",pivot!GY30)</f>
        <v/>
      </c>
      <c r="GZ24" t="str">
        <f>IF(pivot!GZ30="","",pivot!GZ30)</f>
        <v/>
      </c>
      <c r="HA24" t="str">
        <f>IF(pivot!HA30="","",pivot!HA30)</f>
        <v/>
      </c>
      <c r="HB24" t="str">
        <f>IF(pivot!HB30="","",pivot!HB30)</f>
        <v/>
      </c>
      <c r="HC24" t="str">
        <f>IF(pivot!HC30="","",pivot!HC30)</f>
        <v/>
      </c>
      <c r="HD24" t="str">
        <f>IF(pivot!HD30="","",pivot!HD30)</f>
        <v/>
      </c>
      <c r="HE24" t="str">
        <f>IF(pivot!HE30="","",pivot!HE30)</f>
        <v/>
      </c>
      <c r="HF24" t="str">
        <f>IF(pivot!HF30="","",pivot!HF30)</f>
        <v/>
      </c>
      <c r="HG24" t="str">
        <f>IF(pivot!HG30="","",pivot!HG30)</f>
        <v/>
      </c>
      <c r="HH24" t="str">
        <f>IF(pivot!HH30="","",pivot!HH30)</f>
        <v/>
      </c>
      <c r="HI24" t="str">
        <f>IF(pivot!HI30="","",pivot!HI30)</f>
        <v/>
      </c>
      <c r="HJ24" t="str">
        <f>IF(pivot!HJ30="","",pivot!HJ30)</f>
        <v/>
      </c>
      <c r="HK24" t="str">
        <f>IF(pivot!HK30="","",pivot!HK30)</f>
        <v/>
      </c>
      <c r="HL24" t="str">
        <f>IF(pivot!HL30="","",pivot!HL30)</f>
        <v/>
      </c>
      <c r="HM24" t="str">
        <f>IF(pivot!HM30="","",pivot!HM30)</f>
        <v/>
      </c>
      <c r="HN24" t="str">
        <f>IF(pivot!HN30="","",pivot!HN30)</f>
        <v/>
      </c>
      <c r="HO24" t="str">
        <f>IF(pivot!HO30="","",pivot!HO30)</f>
        <v/>
      </c>
      <c r="HP24" t="str">
        <f>IF(pivot!HP30="","",pivot!HP30)</f>
        <v/>
      </c>
      <c r="HQ24" t="str">
        <f>IF(pivot!HQ30="","",pivot!HQ30)</f>
        <v/>
      </c>
      <c r="HR24" t="str">
        <f>IF(pivot!HR30="","",pivot!HR30)</f>
        <v/>
      </c>
      <c r="HS24" t="str">
        <f>IF(pivot!HS30="","",pivot!HS30)</f>
        <v/>
      </c>
      <c r="HT24" t="str">
        <f>IF(pivot!HT30="","",pivot!HT30)</f>
        <v/>
      </c>
      <c r="HU24" t="str">
        <f>IF(pivot!HU30="","",pivot!HU30)</f>
        <v/>
      </c>
      <c r="HV24" t="str">
        <f>IF(pivot!HV30="","",pivot!HV30)</f>
        <v/>
      </c>
      <c r="HW24" t="str">
        <f>IF(pivot!HW30="","",pivot!HW30)</f>
        <v/>
      </c>
      <c r="HX24" t="str">
        <f>IF(pivot!HX30="","",pivot!HX30)</f>
        <v/>
      </c>
      <c r="HY24" t="str">
        <f>IF(pivot!HY30="","",pivot!HY30)</f>
        <v/>
      </c>
      <c r="HZ24" t="str">
        <f>IF(pivot!HZ30="","",pivot!HZ30)</f>
        <v/>
      </c>
      <c r="IA24" t="str">
        <f>IF(pivot!IA30="","",pivot!IA30)</f>
        <v/>
      </c>
      <c r="IB24" t="str">
        <f>IF(pivot!IB30="","",pivot!IB30)</f>
        <v/>
      </c>
      <c r="IC24" t="str">
        <f>IF(pivot!IC30="","",pivot!IC30)</f>
        <v/>
      </c>
      <c r="ID24" t="str">
        <f>IF(pivot!ID30="","",pivot!ID30)</f>
        <v/>
      </c>
      <c r="IE24" t="str">
        <f>IF(pivot!IE30="","",pivot!IE30)</f>
        <v/>
      </c>
      <c r="IF24" t="str">
        <f>IF(pivot!IF30="","",pivot!IF30)</f>
        <v/>
      </c>
      <c r="IG24" t="str">
        <f>IF(pivot!IG30="","",pivot!IG30)</f>
        <v/>
      </c>
      <c r="IH24" t="str">
        <f>IF(pivot!IH30="","",pivot!IH30)</f>
        <v/>
      </c>
      <c r="II24" t="str">
        <f>IF(pivot!II30="","",pivot!II30)</f>
        <v/>
      </c>
      <c r="IJ24" t="str">
        <f>IF(pivot!IJ30="","",pivot!IJ30)</f>
        <v/>
      </c>
      <c r="IK24" t="str">
        <f>IF(pivot!IK30="","",pivot!IK30)</f>
        <v/>
      </c>
      <c r="IL24" t="str">
        <f>IF(pivot!IL30="","",pivot!IL30)</f>
        <v/>
      </c>
      <c r="IM24" t="str">
        <f>IF(pivot!IM30="","",pivot!IM30)</f>
        <v/>
      </c>
      <c r="IN24" t="str">
        <f>IF(pivot!IN30="","",pivot!IN30)</f>
        <v/>
      </c>
      <c r="IO24" t="str">
        <f>IF(pivot!IO30="","",pivot!IO30)</f>
        <v/>
      </c>
      <c r="IP24" t="str">
        <f>IF(pivot!IP30="","",pivot!IP30)</f>
        <v/>
      </c>
      <c r="IQ24" t="str">
        <f>IF(pivot!IQ30="","",pivot!IQ30)</f>
        <v/>
      </c>
      <c r="IR24" t="str">
        <f>IF(pivot!IR30="","",pivot!IR30)</f>
        <v/>
      </c>
      <c r="IS24" t="str">
        <f>IF(pivot!IS30="","",pivot!IS30)</f>
        <v/>
      </c>
      <c r="IT24" t="str">
        <f>IF(pivot!IT30="","",pivot!IT30)</f>
        <v/>
      </c>
      <c r="IU24" t="str">
        <f>IF(pivot!IU30="","",pivot!IU30)</f>
        <v/>
      </c>
      <c r="IV24" t="str">
        <f>IF(pivot!IV30="","",pivot!IV30)</f>
        <v/>
      </c>
      <c r="IW24" t="str">
        <f>IF(pivot!IW30="","",pivot!IW30)</f>
        <v/>
      </c>
      <c r="IX24" t="str">
        <f>IF(pivot!IX30="","",pivot!IX30)</f>
        <v/>
      </c>
      <c r="IY24" t="str">
        <f>IF(pivot!IY30="","",pivot!IY30)</f>
        <v/>
      </c>
      <c r="IZ24" t="str">
        <f>IF(pivot!IZ30="","",pivot!IZ30)</f>
        <v/>
      </c>
      <c r="JA24" t="str">
        <f>IF(pivot!JA30="","",pivot!JA30)</f>
        <v/>
      </c>
      <c r="JB24" t="str">
        <f>IF(pivot!JB30="","",pivot!JB30)</f>
        <v/>
      </c>
      <c r="JC24" t="str">
        <f>IF(pivot!JC30="","",pivot!JC30)</f>
        <v/>
      </c>
      <c r="JD24" t="str">
        <f>IF(pivot!JD30="","",pivot!JD30)</f>
        <v/>
      </c>
      <c r="JE24" t="str">
        <f>IF(pivot!JE30="","",pivot!JE30)</f>
        <v/>
      </c>
      <c r="JF24" t="str">
        <f>IF(pivot!JF30="","",pivot!JF30)</f>
        <v/>
      </c>
      <c r="JG24" t="str">
        <f>IF(pivot!JG30="","",pivot!JG30)</f>
        <v/>
      </c>
      <c r="JH24" t="str">
        <f>IF(pivot!JH30="","",pivot!JH30)</f>
        <v/>
      </c>
      <c r="JI24" t="str">
        <f>IF(pivot!JI30="","",pivot!JI30)</f>
        <v/>
      </c>
      <c r="JJ24" t="str">
        <f>IF(pivot!JJ30="","",pivot!JJ30)</f>
        <v/>
      </c>
      <c r="JK24" t="str">
        <f>IF(pivot!JK30="","",pivot!JK30)</f>
        <v/>
      </c>
      <c r="JL24" t="str">
        <f>IF(pivot!JL30="","",pivot!JL30)</f>
        <v/>
      </c>
      <c r="JM24" t="str">
        <f>IF(pivot!JM30="","",pivot!JM30)</f>
        <v/>
      </c>
      <c r="JN24" t="str">
        <f>IF(pivot!JN30="","",pivot!JN30)</f>
        <v/>
      </c>
      <c r="JO24" t="str">
        <f>IF(pivot!JO30="","",pivot!JO30)</f>
        <v/>
      </c>
      <c r="JP24" t="str">
        <f>IF(pivot!JP30="","",pivot!JP30)</f>
        <v/>
      </c>
      <c r="JQ24" t="str">
        <f>IF(pivot!JQ30="","",pivot!JQ30)</f>
        <v/>
      </c>
      <c r="JR24" t="str">
        <f>IF(pivot!JR30="","",pivot!JR30)</f>
        <v/>
      </c>
      <c r="JS24" t="str">
        <f>IF(pivot!JS30="","",pivot!JS30)</f>
        <v/>
      </c>
      <c r="JT24" t="str">
        <f>IF(pivot!JT30="","",pivot!JT30)</f>
        <v/>
      </c>
      <c r="JU24" t="str">
        <f>IF(pivot!JU30="","",pivot!JU30)</f>
        <v/>
      </c>
      <c r="JV24" t="str">
        <f>IF(pivot!JV30="","",pivot!JV30)</f>
        <v/>
      </c>
      <c r="JW24" t="str">
        <f>IF(pivot!JW30="","",pivot!JW30)</f>
        <v/>
      </c>
      <c r="JX24" t="str">
        <f>IF(pivot!JX30="","",pivot!JX30)</f>
        <v/>
      </c>
      <c r="JY24" t="str">
        <f>IF(pivot!JY30="","",pivot!JY30)</f>
        <v/>
      </c>
      <c r="JZ24" t="str">
        <f>IF(pivot!JZ30="","",pivot!JZ30)</f>
        <v/>
      </c>
      <c r="KA24" t="str">
        <f>IF(pivot!KA30="","",pivot!KA30)</f>
        <v/>
      </c>
      <c r="KB24" t="str">
        <f>IF(pivot!KB30="","",pivot!KB30)</f>
        <v/>
      </c>
      <c r="KC24" t="str">
        <f>IF(pivot!KC30="","",pivot!KC30)</f>
        <v/>
      </c>
      <c r="KD24" t="str">
        <f>IF(pivot!KD30="","",pivot!KD30)</f>
        <v/>
      </c>
      <c r="KE24" t="str">
        <f>IF(pivot!KE30="","",pivot!KE30)</f>
        <v/>
      </c>
      <c r="KF24" t="str">
        <f>IF(pivot!KF30="","",pivot!KF30)</f>
        <v/>
      </c>
      <c r="KG24" t="str">
        <f>IF(pivot!KG30="","",pivot!KG30)</f>
        <v/>
      </c>
      <c r="KH24" t="str">
        <f>IF(pivot!KH30="","",pivot!KH30)</f>
        <v/>
      </c>
      <c r="KI24" t="str">
        <f>IF(pivot!KI30="","",pivot!KI30)</f>
        <v/>
      </c>
      <c r="KJ24" t="str">
        <f>IF(pivot!KJ30="","",pivot!KJ30)</f>
        <v/>
      </c>
      <c r="KK24" t="str">
        <f>IF(pivot!KK30="","",pivot!KK30)</f>
        <v/>
      </c>
      <c r="KL24" t="str">
        <f>IF(pivot!KL30="","",pivot!KL30)</f>
        <v/>
      </c>
      <c r="KM24" t="str">
        <f>IF(pivot!KM30="","",pivot!KM30)</f>
        <v/>
      </c>
      <c r="KN24" t="str">
        <f>IF(pivot!KN30="","",pivot!KN30)</f>
        <v/>
      </c>
      <c r="KO24" t="str">
        <f>IF(pivot!KO30="","",pivot!KO30)</f>
        <v/>
      </c>
      <c r="KP24" t="str">
        <f>IF(pivot!KP30="","",pivot!KP30)</f>
        <v/>
      </c>
      <c r="KQ24" t="str">
        <f>IF(pivot!KQ30="","",pivot!KQ30)</f>
        <v/>
      </c>
      <c r="KR24" t="str">
        <f>IF(pivot!KR30="","",pivot!KR30)</f>
        <v/>
      </c>
      <c r="KS24" t="str">
        <f>IF(pivot!KS30="","",pivot!KS30)</f>
        <v/>
      </c>
      <c r="KT24" t="str">
        <f>IF(pivot!KT30="","",pivot!KT30)</f>
        <v/>
      </c>
      <c r="KU24" t="str">
        <f>IF(pivot!KU30="","",pivot!KU30)</f>
        <v/>
      </c>
      <c r="KV24" t="str">
        <f>IF(pivot!KV30="","",pivot!KV30)</f>
        <v/>
      </c>
      <c r="KW24" t="str">
        <f>IF(pivot!KW30="","",pivot!KW30)</f>
        <v/>
      </c>
      <c r="KX24" t="str">
        <f>IF(pivot!KX30="","",pivot!KX30)</f>
        <v/>
      </c>
      <c r="KY24" t="str">
        <f>IF(pivot!KY30="","",pivot!KY30)</f>
        <v/>
      </c>
      <c r="KZ24" t="str">
        <f>IF(pivot!KZ30="","",pivot!KZ30)</f>
        <v/>
      </c>
      <c r="LA24" t="str">
        <f>IF(pivot!LA30="","",pivot!LA30)</f>
        <v/>
      </c>
      <c r="LB24" t="str">
        <f>IF(pivot!LB30="","",pivot!LB30)</f>
        <v/>
      </c>
      <c r="LC24" t="str">
        <f>IF(pivot!LC30="","",pivot!LC30)</f>
        <v/>
      </c>
      <c r="LD24" t="str">
        <f>IF(pivot!LD30="","",pivot!LD30)</f>
        <v/>
      </c>
      <c r="LE24" t="str">
        <f>IF(pivot!LE30="","",pivot!LE30)</f>
        <v/>
      </c>
      <c r="LF24" t="str">
        <f>IF(pivot!LF30="","",pivot!LF30)</f>
        <v/>
      </c>
      <c r="LG24" t="str">
        <f>IF(pivot!LG30="","",pivot!LG30)</f>
        <v/>
      </c>
      <c r="LH24" t="str">
        <f>IF(pivot!LH30="","",pivot!LH30)</f>
        <v/>
      </c>
      <c r="LI24" t="str">
        <f>IF(pivot!LI30="","",pivot!LI30)</f>
        <v/>
      </c>
      <c r="LJ24" t="str">
        <f>IF(pivot!LJ30="","",pivot!LJ30)</f>
        <v/>
      </c>
      <c r="LK24" t="str">
        <f>IF(pivot!LK30="","",pivot!LK30)</f>
        <v/>
      </c>
      <c r="LL24" t="str">
        <f>IF(pivot!LL30="","",pivot!LL30)</f>
        <v/>
      </c>
      <c r="LM24" t="str">
        <f>IF(pivot!LM30="","",pivot!LM30)</f>
        <v/>
      </c>
      <c r="LN24" t="str">
        <f>IF(pivot!LN30="","",pivot!LN30)</f>
        <v/>
      </c>
      <c r="LO24" t="str">
        <f>IF(pivot!LO30="","",pivot!LO30)</f>
        <v/>
      </c>
      <c r="LP24" t="str">
        <f>IF(pivot!LP30="","",pivot!LP30)</f>
        <v/>
      </c>
      <c r="LQ24" t="str">
        <f>IF(pivot!LQ30="","",pivot!LQ30)</f>
        <v/>
      </c>
      <c r="LR24" t="str">
        <f>IF(pivot!LR30="","",pivot!LR30)</f>
        <v/>
      </c>
      <c r="LS24" t="str">
        <f>IF(pivot!LS30="","",pivot!LS30)</f>
        <v/>
      </c>
      <c r="LT24" t="str">
        <f>IF(pivot!LT30="","",pivot!LT30)</f>
        <v/>
      </c>
      <c r="LU24" t="str">
        <f>IF(pivot!LU30="","",pivot!LU30)</f>
        <v/>
      </c>
      <c r="LV24" t="str">
        <f>IF(pivot!LV30="","",pivot!LV30)</f>
        <v/>
      </c>
      <c r="LW24" t="str">
        <f>IF(pivot!LW30="","",pivot!LW30)</f>
        <v/>
      </c>
      <c r="LX24" t="str">
        <f>IF(pivot!LX30="","",pivot!LX30)</f>
        <v/>
      </c>
      <c r="LY24" t="str">
        <f>IF(pivot!LY30="","",pivot!LY30)</f>
        <v/>
      </c>
      <c r="LZ24" t="str">
        <f>IF(pivot!LZ30="","",pivot!LZ30)</f>
        <v/>
      </c>
      <c r="MA24" t="str">
        <f>IF(pivot!MA30="","",pivot!MA30)</f>
        <v/>
      </c>
      <c r="MB24" t="str">
        <f>IF(pivot!MB30="","",pivot!MB30)</f>
        <v/>
      </c>
      <c r="MC24" t="str">
        <f>IF(pivot!MC30="","",pivot!MC30)</f>
        <v/>
      </c>
      <c r="MD24" t="str">
        <f>IF(pivot!MD30="","",pivot!MD30)</f>
        <v/>
      </c>
      <c r="ME24" t="str">
        <f>IF(pivot!ME30="","",pivot!ME30)</f>
        <v/>
      </c>
      <c r="MF24" t="str">
        <f>IF(pivot!MF30="","",pivot!MF30)</f>
        <v/>
      </c>
      <c r="MG24" t="str">
        <f>IF(pivot!MG30="","",pivot!MG30)</f>
        <v/>
      </c>
      <c r="MH24" t="str">
        <f>IF(pivot!MH30="","",pivot!MH30)</f>
        <v/>
      </c>
      <c r="MI24" t="str">
        <f>IF(pivot!MI30="","",pivot!MI30)</f>
        <v/>
      </c>
      <c r="MJ24" t="str">
        <f>IF(pivot!MJ30="","",pivot!MJ30)</f>
        <v/>
      </c>
      <c r="MK24" t="str">
        <f>IF(pivot!MK30="","",pivot!MK30)</f>
        <v/>
      </c>
      <c r="ML24" t="str">
        <f>IF(pivot!ML30="","",pivot!ML30)</f>
        <v/>
      </c>
      <c r="MM24" t="str">
        <f>IF(pivot!MM30="","",pivot!MM30)</f>
        <v/>
      </c>
      <c r="MN24" t="str">
        <f>IF(pivot!MN30="","",pivot!MN30)</f>
        <v/>
      </c>
      <c r="MO24" t="str">
        <f>IF(pivot!MO30="","",pivot!MO30)</f>
        <v/>
      </c>
      <c r="MP24" t="str">
        <f>IF(pivot!MP30="","",pivot!MP30)</f>
        <v/>
      </c>
      <c r="MQ24" t="str">
        <f>IF(pivot!MQ30="","",pivot!MQ30)</f>
        <v/>
      </c>
      <c r="MR24" t="str">
        <f>IF(pivot!MR30="","",pivot!MR30)</f>
        <v/>
      </c>
      <c r="MS24" t="str">
        <f>IF(pivot!MS30="","",pivot!MS30)</f>
        <v/>
      </c>
      <c r="MT24" t="str">
        <f>IF(pivot!MT30="","",pivot!MT30)</f>
        <v/>
      </c>
      <c r="MU24" t="str">
        <f>IF(pivot!MU30="","",pivot!MU30)</f>
        <v/>
      </c>
      <c r="MV24" t="str">
        <f>IF(pivot!MV30="","",pivot!MV30)</f>
        <v/>
      </c>
      <c r="MW24" t="str">
        <f>IF(pivot!MW30="","",pivot!MW30)</f>
        <v/>
      </c>
      <c r="MX24" t="str">
        <f>IF(pivot!MX30="","",pivot!MX30)</f>
        <v/>
      </c>
      <c r="MY24" t="str">
        <f>IF(pivot!MY30="","",pivot!MY30)</f>
        <v/>
      </c>
      <c r="MZ24" t="str">
        <f>IF(pivot!MZ30="","",pivot!MZ30)</f>
        <v/>
      </c>
      <c r="NA24" t="str">
        <f>IF(pivot!NA30="","",pivot!NA30)</f>
        <v/>
      </c>
      <c r="NB24" t="str">
        <f>IF(pivot!NB30="","",pivot!NB30)</f>
        <v/>
      </c>
      <c r="NC24" t="str">
        <f>IF(pivot!NC30="","",pivot!NC30)</f>
        <v/>
      </c>
      <c r="ND24" t="str">
        <f>IF(pivot!ND30="","",pivot!ND30)</f>
        <v/>
      </c>
      <c r="NE24" t="str">
        <f>IF(pivot!NE30="","",pivot!NE30)</f>
        <v/>
      </c>
      <c r="NF24" t="str">
        <f>IF(pivot!NF30="","",pivot!NF30)</f>
        <v/>
      </c>
      <c r="NG24" t="str">
        <f>IF(pivot!NG30="","",pivot!NG30)</f>
        <v/>
      </c>
      <c r="NH24" t="str">
        <f>IF(pivot!NH30="","",pivot!NH30)</f>
        <v/>
      </c>
      <c r="NI24" t="str">
        <f>IF(pivot!NI30="","",pivot!NI30)</f>
        <v/>
      </c>
      <c r="NJ24" t="str">
        <f>IF(pivot!NJ30="","",pivot!NJ30)</f>
        <v/>
      </c>
      <c r="NK24" t="str">
        <f>IF(pivot!NK30="","",pivot!NK30)</f>
        <v/>
      </c>
      <c r="NL24" t="str">
        <f>IF(pivot!NL30="","",pivot!NL30)</f>
        <v/>
      </c>
      <c r="NM24" t="str">
        <f>IF(pivot!NM30="","",pivot!NM30)</f>
        <v/>
      </c>
      <c r="NN24" t="str">
        <f>IF(pivot!NN30="","",pivot!NN30)</f>
        <v/>
      </c>
      <c r="NO24" t="str">
        <f>IF(pivot!NO30="","",pivot!NO30)</f>
        <v/>
      </c>
      <c r="NP24" t="str">
        <f>IF(pivot!NP30="","",pivot!NP30)</f>
        <v/>
      </c>
      <c r="NQ24" t="str">
        <f>IF(pivot!NQ30="","",pivot!NQ30)</f>
        <v/>
      </c>
      <c r="NR24" t="str">
        <f>IF(pivot!NR30="","",pivot!NR30)</f>
        <v/>
      </c>
      <c r="NS24" t="str">
        <f>IF(pivot!NS30="","",pivot!NS30)</f>
        <v/>
      </c>
      <c r="NT24" t="str">
        <f>IF(pivot!NT30="","",pivot!NT30)</f>
        <v/>
      </c>
      <c r="NU24" t="str">
        <f>IF(pivot!NU30="","",pivot!NU30)</f>
        <v/>
      </c>
    </row>
    <row r="25" spans="1:385" x14ac:dyDescent="0.25">
      <c r="A25">
        <f>IF(pivot!A31="","",pivot!A31)</f>
        <v>12</v>
      </c>
      <c r="B25">
        <f>IF(pivot!B31="","",pivot!B31)</f>
        <v>12</v>
      </c>
      <c r="C25">
        <f>IF(pivot!C31="","",pivot!C31)</f>
        <v>2</v>
      </c>
      <c r="D25">
        <f>IF(pivot!D31="","",pivot!D31)</f>
        <v>113.3182623945</v>
      </c>
      <c r="E25">
        <f>IF(pivot!E31="","",pivot!E31)</f>
        <v>113.318262</v>
      </c>
      <c r="F25">
        <f>IF(pivot!F31="","",pivot!F31)</f>
        <v>476.5611935</v>
      </c>
      <c r="G25">
        <f>IF(pivot!G31="","",pivot!G31)</f>
        <v>1</v>
      </c>
      <c r="H25">
        <f>IF(pivot!H31="","",pivot!H31)</f>
        <v>106.396650283</v>
      </c>
      <c r="I25">
        <f>IF(pivot!I31="","",pivot!I31)</f>
        <v>106.39664999999999</v>
      </c>
      <c r="J25">
        <f>IF(pivot!J31="","",pivot!J31)</f>
        <v>507.53477500000002</v>
      </c>
      <c r="K25">
        <f>IF(pivot!K31="","",pivot!K31)</f>
        <v>2</v>
      </c>
      <c r="L25">
        <f>IF(pivot!L31="","",pivot!L31)</f>
        <v>107.789527462</v>
      </c>
      <c r="M25">
        <f>IF(pivot!M31="","",pivot!M31)</f>
        <v>107.78952749999999</v>
      </c>
      <c r="N25">
        <f>IF(pivot!N31="","",pivot!N31)</f>
        <v>500.97933849999998</v>
      </c>
      <c r="O25">
        <f>IF(pivot!O31="","",pivot!O31)</f>
        <v>1</v>
      </c>
      <c r="P25">
        <f>IF(pivot!P31="","",pivot!P31)</f>
        <v>100.751476858</v>
      </c>
      <c r="Q25">
        <f>IF(pivot!Q31="","",pivot!Q31)</f>
        <v>100.75147699999999</v>
      </c>
      <c r="R25">
        <f>IF(pivot!R31="","",pivot!R31)</f>
        <v>535.97229200000004</v>
      </c>
      <c r="S25">
        <f>IF(pivot!S31="","",pivot!S31)</f>
        <v>1</v>
      </c>
      <c r="T25">
        <f>IF(pivot!T31="","",pivot!T31)</f>
        <v>103.615681424</v>
      </c>
      <c r="U25">
        <f>IF(pivot!U31="","",pivot!U31)</f>
        <v>103.615681</v>
      </c>
      <c r="V25">
        <f>IF(pivot!V31="","",pivot!V31)</f>
        <v>521.15663600000005</v>
      </c>
      <c r="W25">
        <f>IF(pivot!W31="","",pivot!W31)</f>
        <v>1</v>
      </c>
      <c r="X25">
        <f>IF(pivot!X31="","",pivot!X31)</f>
        <v>95.539848812000002</v>
      </c>
      <c r="Y25">
        <f>IF(pivot!Y31="","",pivot!Y31)</f>
        <v>95.539849000000004</v>
      </c>
      <c r="Z25">
        <f>IF(pivot!Z31="","",pivot!Z31)</f>
        <v>565.20918400000005</v>
      </c>
      <c r="AA25">
        <f>IF(pivot!AA31="","",pivot!AA31)</f>
        <v>2</v>
      </c>
      <c r="AB25">
        <f>IF(pivot!AB31="","",pivot!AB31)</f>
        <v>51.575469405999996</v>
      </c>
      <c r="AC25">
        <f>IF(pivot!AC31="","",pivot!AC31)</f>
        <v>51.575469499999997</v>
      </c>
      <c r="AD25">
        <f>IF(pivot!AD31="","",pivot!AD31)</f>
        <v>1047.0192984999999</v>
      </c>
      <c r="AE25">
        <f>IF(pivot!AE31="","",pivot!AE31)</f>
        <v>2</v>
      </c>
      <c r="AF25">
        <f>IF(pivot!AF31="","",pivot!AF31)</f>
        <v>81.954318478999994</v>
      </c>
      <c r="AG25">
        <f>IF(pivot!AG31="","",pivot!AG31)</f>
        <v>81.954318499999999</v>
      </c>
      <c r="AH25">
        <f>IF(pivot!AH31="","",pivot!AH31)</f>
        <v>658.91155299999991</v>
      </c>
      <c r="AI25">
        <f>IF(pivot!AI31="","",pivot!AI31)</f>
        <v>2</v>
      </c>
      <c r="AJ25">
        <f>IF(pivot!AJ31="","",pivot!AJ31)</f>
        <v>52.162423908500003</v>
      </c>
      <c r="AK25">
        <f>IF(pivot!AK31="","",pivot!AK31)</f>
        <v>52.162424000000001</v>
      </c>
      <c r="AL25">
        <f>IF(pivot!AL31="","",pivot!AL31)</f>
        <v>1035.2280285000002</v>
      </c>
      <c r="AM25">
        <f>IF(pivot!AM31="","",pivot!AM31)</f>
        <v>2</v>
      </c>
      <c r="AN25">
        <f>IF(pivot!AN31="","",pivot!AN31)</f>
        <v>130.695819347</v>
      </c>
      <c r="AO25">
        <f>IF(pivot!AO31="","",pivot!AO31)</f>
        <v>130.69581950000003</v>
      </c>
      <c r="AP25">
        <f>IF(pivot!AP31="","",pivot!AP31)</f>
        <v>413.173182</v>
      </c>
      <c r="AQ25">
        <f>IF(pivot!AQ31="","",pivot!AQ31)</f>
        <v>2</v>
      </c>
      <c r="AR25">
        <f>IF(pivot!AR31="","",pivot!AR31)</f>
        <v>130.37870205849998</v>
      </c>
      <c r="AS25">
        <f>IF(pivot!AS31="","",pivot!AS31)</f>
        <v>130.37870249999997</v>
      </c>
      <c r="AT25">
        <f>IF(pivot!AT31="","",pivot!AT31)</f>
        <v>414.1827285</v>
      </c>
      <c r="AU25">
        <f>IF(pivot!AU31="","",pivot!AU31)</f>
        <v>3</v>
      </c>
      <c r="AV25">
        <f>IF(pivot!AV31="","",pivot!AV31)</f>
        <v>65.422968729000004</v>
      </c>
      <c r="AW25">
        <f>IF(pivot!AW31="","",pivot!AW31)</f>
        <v>65.422969000000009</v>
      </c>
      <c r="AX25">
        <f>IF(pivot!AX31="","",pivot!AX31)</f>
        <v>825.398776</v>
      </c>
      <c r="AY25">
        <f>IF(pivot!AY31="","",pivot!AY31)</f>
        <v>3</v>
      </c>
      <c r="AZ25">
        <f>IF(pivot!AZ31="","",pivot!AZ31)</f>
        <v>65.379717213999996</v>
      </c>
      <c r="BA25">
        <f>IF(pivot!BA31="","",pivot!BA31)</f>
        <v>65.379717000000014</v>
      </c>
      <c r="BB25">
        <f>IF(pivot!BB31="","",pivot!BB31)</f>
        <v>825.94441499999994</v>
      </c>
      <c r="BC25">
        <f>IF(pivot!BC31="","",pivot!BC31)</f>
        <v>3</v>
      </c>
      <c r="BD25">
        <f>IF(pivot!BD31="","",pivot!BD31)</f>
        <v>68.107815642999995</v>
      </c>
      <c r="BE25">
        <f>IF(pivot!BE31="","",pivot!BE31)</f>
        <v>68.107815666666667</v>
      </c>
      <c r="BF25">
        <f>IF(pivot!BF31="","",pivot!BF31)</f>
        <v>792.86143233333348</v>
      </c>
      <c r="BG25">
        <f>IF(pivot!BG31="","",pivot!BG31)</f>
        <v>3</v>
      </c>
      <c r="BH25">
        <f>IF(pivot!BH31="","",pivot!BH31)</f>
        <v>68.082923258000008</v>
      </c>
      <c r="BI25">
        <f>IF(pivot!BI31="","",pivot!BI31)</f>
        <v>68.082923333333341</v>
      </c>
      <c r="BJ25">
        <f>IF(pivot!BJ31="","",pivot!BJ31)</f>
        <v>793.15114200000005</v>
      </c>
      <c r="BK25">
        <f>IF(pivot!BK31="","",pivot!BK31)</f>
        <v>4</v>
      </c>
      <c r="BL25">
        <f>IF(pivot!BL31="","",pivot!BL31)</f>
        <v>55.567191796499998</v>
      </c>
      <c r="BM25">
        <f>IF(pivot!BM31="","",pivot!BM31)</f>
        <v>55.567191749999999</v>
      </c>
      <c r="BN25">
        <f>IF(pivot!BN31="","",pivot!BN31)</f>
        <v>971.90191525</v>
      </c>
      <c r="BO25">
        <f>IF(pivot!BO31="","",pivot!BO31)</f>
        <v>4</v>
      </c>
      <c r="BP25">
        <f>IF(pivot!BP31="","",pivot!BP31)</f>
        <v>55.524752331500004</v>
      </c>
      <c r="BQ25">
        <f>IF(pivot!BQ31="","",pivot!BQ31)</f>
        <v>55.524752499999998</v>
      </c>
      <c r="BR25">
        <f>IF(pivot!BR31="","",pivot!BR31)</f>
        <v>972.55963999999994</v>
      </c>
      <c r="BS25">
        <f>IF(pivot!BS31="","",pivot!BS31)</f>
        <v>6</v>
      </c>
      <c r="BT25">
        <f>IF(pivot!BT31="","",pivot!BT31)</f>
        <v>33.257259422666664</v>
      </c>
      <c r="BU25">
        <f>IF(pivot!BU31="","",pivot!BU31)</f>
        <v>33.25725933333333</v>
      </c>
      <c r="BV25">
        <f>IF(pivot!BV31="","",pivot!BV31)</f>
        <v>1623.7276803333332</v>
      </c>
      <c r="BW25">
        <f>IF(pivot!BW31="","",pivot!BW31)</f>
        <v>6</v>
      </c>
      <c r="BX25">
        <f>IF(pivot!BX31="","",pivot!BX31)</f>
        <v>33.289368062999998</v>
      </c>
      <c r="BY25">
        <f>IF(pivot!BY31="","",pivot!BY31)</f>
        <v>33.289368166666669</v>
      </c>
      <c r="BZ25">
        <f>IF(pivot!BZ31="","",pivot!BZ31)</f>
        <v>1622.1404581666666</v>
      </c>
      <c r="CA25">
        <f>IF(pivot!CA31="","",pivot!CA31)</f>
        <v>6</v>
      </c>
      <c r="CB25">
        <f>IF(pivot!CB31="","",pivot!CB31)</f>
        <v>33.587851560666671</v>
      </c>
      <c r="CC25">
        <f>IF(pivot!CC31="","",pivot!CC31)</f>
        <v>33.587851666666666</v>
      </c>
      <c r="CD25">
        <f>IF(pivot!CD31="","",pivot!CD31)</f>
        <v>1607.7297053333334</v>
      </c>
      <c r="CE25">
        <f>IF(pivot!CE31="","",pivot!CE31)</f>
        <v>6</v>
      </c>
      <c r="CF25">
        <f>IF(pivot!CF31="","",pivot!CF31)</f>
        <v>33.621107822500001</v>
      </c>
      <c r="CG25">
        <f>IF(pivot!CG31="","",pivot!CG31)</f>
        <v>33.621107833333333</v>
      </c>
      <c r="CH25">
        <f>IF(pivot!CH31="","",pivot!CH31)</f>
        <v>1606.1485155000003</v>
      </c>
      <c r="CI25" t="str">
        <f>IF(pivot!CI31="","",pivot!CI31)</f>
        <v/>
      </c>
      <c r="CJ25" t="str">
        <f>IF(pivot!CJ31="","",pivot!CJ31)</f>
        <v/>
      </c>
      <c r="CK25" t="str">
        <f>IF(pivot!CK31="","",pivot!CK31)</f>
        <v/>
      </c>
      <c r="CL25" t="str">
        <f>IF(pivot!CL31="","",pivot!CL31)</f>
        <v/>
      </c>
      <c r="CM25" t="str">
        <f>IF(pivot!CM31="","",pivot!CM31)</f>
        <v/>
      </c>
      <c r="CN25" t="str">
        <f>IF(pivot!CN31="","",pivot!CN31)</f>
        <v/>
      </c>
      <c r="CO25" t="str">
        <f>IF(pivot!CO31="","",pivot!CO31)</f>
        <v/>
      </c>
      <c r="CP25" t="str">
        <f>IF(pivot!CP31="","",pivot!CP31)</f>
        <v/>
      </c>
      <c r="CQ25" t="str">
        <f>IF(pivot!CQ31="","",pivot!CQ31)</f>
        <v/>
      </c>
      <c r="CR25" t="str">
        <f>IF(pivot!CR31="","",pivot!CR31)</f>
        <v/>
      </c>
      <c r="CS25" t="str">
        <f>IF(pivot!CS31="","",pivot!CS31)</f>
        <v/>
      </c>
      <c r="CT25" t="str">
        <f>IF(pivot!CT31="","",pivot!CT31)</f>
        <v/>
      </c>
      <c r="CU25" t="str">
        <f>IF(pivot!CU31="","",pivot!CU31)</f>
        <v/>
      </c>
      <c r="CV25" t="str">
        <f>IF(pivot!CV31="","",pivot!CV31)</f>
        <v/>
      </c>
      <c r="CW25" t="str">
        <f>IF(pivot!CW31="","",pivot!CW31)</f>
        <v/>
      </c>
      <c r="CX25" t="str">
        <f>IF(pivot!CX31="","",pivot!CX31)</f>
        <v/>
      </c>
      <c r="CY25" t="str">
        <f>IF(pivot!CY31="","",pivot!CY31)</f>
        <v/>
      </c>
      <c r="CZ25" t="str">
        <f>IF(pivot!CZ31="","",pivot!CZ31)</f>
        <v/>
      </c>
      <c r="DA25" t="str">
        <f>IF(pivot!DA31="","",pivot!DA31)</f>
        <v/>
      </c>
      <c r="DB25" t="str">
        <f>IF(pivot!DB31="","",pivot!DB31)</f>
        <v/>
      </c>
      <c r="DC25" t="str">
        <f>IF(pivot!DC31="","",pivot!DC31)</f>
        <v/>
      </c>
      <c r="DD25" t="str">
        <f>IF(pivot!DD31="","",pivot!DD31)</f>
        <v/>
      </c>
      <c r="DE25" t="str">
        <f>IF(pivot!DE31="","",pivot!DE31)</f>
        <v/>
      </c>
      <c r="DF25" t="str">
        <f>IF(pivot!DF31="","",pivot!DF31)</f>
        <v/>
      </c>
      <c r="DG25" t="str">
        <f>IF(pivot!DG31="","",pivot!DG31)</f>
        <v/>
      </c>
      <c r="DH25" t="str">
        <f>IF(pivot!DH31="","",pivot!DH31)</f>
        <v/>
      </c>
      <c r="DI25" t="str">
        <f>IF(pivot!DI31="","",pivot!DI31)</f>
        <v/>
      </c>
      <c r="DJ25" t="str">
        <f>IF(pivot!DJ31="","",pivot!DJ31)</f>
        <v/>
      </c>
      <c r="DK25" t="str">
        <f>IF(pivot!DK31="","",pivot!DK31)</f>
        <v/>
      </c>
      <c r="DL25" t="str">
        <f>IF(pivot!DL31="","",pivot!DL31)</f>
        <v/>
      </c>
      <c r="DM25" t="str">
        <f>IF(pivot!DM31="","",pivot!DM31)</f>
        <v/>
      </c>
      <c r="DN25" t="str">
        <f>IF(pivot!DN31="","",pivot!DN31)</f>
        <v/>
      </c>
      <c r="DO25" t="str">
        <f>IF(pivot!DO31="","",pivot!DO31)</f>
        <v/>
      </c>
      <c r="DP25" t="str">
        <f>IF(pivot!DP31="","",pivot!DP31)</f>
        <v/>
      </c>
      <c r="DQ25" t="str">
        <f>IF(pivot!DQ31="","",pivot!DQ31)</f>
        <v/>
      </c>
      <c r="DR25" t="str">
        <f>IF(pivot!DR31="","",pivot!DR31)</f>
        <v/>
      </c>
      <c r="DS25" t="str">
        <f>IF(pivot!DS31="","",pivot!DS31)</f>
        <v/>
      </c>
      <c r="DT25" t="str">
        <f>IF(pivot!DT31="","",pivot!DT31)</f>
        <v/>
      </c>
      <c r="DU25" t="str">
        <f>IF(pivot!DU31="","",pivot!DU31)</f>
        <v/>
      </c>
      <c r="DV25" t="str">
        <f>IF(pivot!DV31="","",pivot!DV31)</f>
        <v/>
      </c>
      <c r="DW25" t="str">
        <f>IF(pivot!DW31="","",pivot!DW31)</f>
        <v/>
      </c>
      <c r="DX25" t="str">
        <f>IF(pivot!DX31="","",pivot!DX31)</f>
        <v/>
      </c>
      <c r="DY25" t="str">
        <f>IF(pivot!DY31="","",pivot!DY31)</f>
        <v/>
      </c>
      <c r="DZ25" t="str">
        <f>IF(pivot!DZ31="","",pivot!DZ31)</f>
        <v/>
      </c>
      <c r="EA25" t="str">
        <f>IF(pivot!EA31="","",pivot!EA31)</f>
        <v/>
      </c>
      <c r="EB25" t="str">
        <f>IF(pivot!EB31="","",pivot!EB31)</f>
        <v/>
      </c>
      <c r="EC25" t="str">
        <f>IF(pivot!EC31="","",pivot!EC31)</f>
        <v/>
      </c>
      <c r="ED25" t="str">
        <f>IF(pivot!ED31="","",pivot!ED31)</f>
        <v/>
      </c>
      <c r="EE25" t="str">
        <f>IF(pivot!EE31="","",pivot!EE31)</f>
        <v/>
      </c>
      <c r="EF25" t="str">
        <f>IF(pivot!EF31="","",pivot!EF31)</f>
        <v/>
      </c>
      <c r="EG25" t="str">
        <f>IF(pivot!EG31="","",pivot!EG31)</f>
        <v/>
      </c>
      <c r="EH25" t="str">
        <f>IF(pivot!EH31="","",pivot!EH31)</f>
        <v/>
      </c>
      <c r="EI25" t="str">
        <f>IF(pivot!EI31="","",pivot!EI31)</f>
        <v/>
      </c>
      <c r="EJ25" t="str">
        <f>IF(pivot!EJ31="","",pivot!EJ31)</f>
        <v/>
      </c>
      <c r="EK25" t="str">
        <f>IF(pivot!EK31="","",pivot!EK31)</f>
        <v/>
      </c>
      <c r="EL25" t="str">
        <f>IF(pivot!EL31="","",pivot!EL31)</f>
        <v/>
      </c>
      <c r="EM25" t="str">
        <f>IF(pivot!EM31="","",pivot!EM31)</f>
        <v/>
      </c>
      <c r="EN25" t="str">
        <f>IF(pivot!EN31="","",pivot!EN31)</f>
        <v/>
      </c>
      <c r="EO25" t="str">
        <f>IF(pivot!EO31="","",pivot!EO31)</f>
        <v/>
      </c>
      <c r="EP25" t="str">
        <f>IF(pivot!EP31="","",pivot!EP31)</f>
        <v/>
      </c>
      <c r="EQ25" t="str">
        <f>IF(pivot!EQ31="","",pivot!EQ31)</f>
        <v/>
      </c>
      <c r="ER25" t="str">
        <f>IF(pivot!ER31="","",pivot!ER31)</f>
        <v/>
      </c>
      <c r="ES25" t="str">
        <f>IF(pivot!ES31="","",pivot!ES31)</f>
        <v/>
      </c>
      <c r="ET25" t="str">
        <f>IF(pivot!ET31="","",pivot!ET31)</f>
        <v/>
      </c>
      <c r="EU25" t="str">
        <f>IF(pivot!EU31="","",pivot!EU31)</f>
        <v/>
      </c>
      <c r="EV25" t="str">
        <f>IF(pivot!EV31="","",pivot!EV31)</f>
        <v/>
      </c>
      <c r="EW25" t="str">
        <f>IF(pivot!EW31="","",pivot!EW31)</f>
        <v/>
      </c>
      <c r="EX25" t="str">
        <f>IF(pivot!EX31="","",pivot!EX31)</f>
        <v/>
      </c>
      <c r="EY25" t="str">
        <f>IF(pivot!EY31="","",pivot!EY31)</f>
        <v/>
      </c>
      <c r="EZ25" t="str">
        <f>IF(pivot!EZ31="","",pivot!EZ31)</f>
        <v/>
      </c>
      <c r="FA25" t="str">
        <f>IF(pivot!FA31="","",pivot!FA31)</f>
        <v/>
      </c>
      <c r="FB25" t="str">
        <f>IF(pivot!FB31="","",pivot!FB31)</f>
        <v/>
      </c>
      <c r="FC25" t="str">
        <f>IF(pivot!FC31="","",pivot!FC31)</f>
        <v/>
      </c>
      <c r="FD25" t="str">
        <f>IF(pivot!FD31="","",pivot!FD31)</f>
        <v/>
      </c>
      <c r="FE25" t="str">
        <f>IF(pivot!FE31="","",pivot!FE31)</f>
        <v/>
      </c>
      <c r="FF25" t="str">
        <f>IF(pivot!FF31="","",pivot!FF31)</f>
        <v/>
      </c>
      <c r="FG25" t="str">
        <f>IF(pivot!FG31="","",pivot!FG31)</f>
        <v/>
      </c>
      <c r="FH25" t="str">
        <f>IF(pivot!FH31="","",pivot!FH31)</f>
        <v/>
      </c>
      <c r="FI25" t="str">
        <f>IF(pivot!FI31="","",pivot!FI31)</f>
        <v/>
      </c>
      <c r="FJ25" t="str">
        <f>IF(pivot!FJ31="","",pivot!FJ31)</f>
        <v/>
      </c>
      <c r="FK25" t="str">
        <f>IF(pivot!FK31="","",pivot!FK31)</f>
        <v/>
      </c>
      <c r="FL25" t="str">
        <f>IF(pivot!FL31="","",pivot!FL31)</f>
        <v/>
      </c>
      <c r="FM25" t="str">
        <f>IF(pivot!FM31="","",pivot!FM31)</f>
        <v/>
      </c>
      <c r="FN25" t="str">
        <f>IF(pivot!FN31="","",pivot!FN31)</f>
        <v/>
      </c>
      <c r="FO25" t="str">
        <f>IF(pivot!FO31="","",pivot!FO31)</f>
        <v/>
      </c>
      <c r="FP25" t="str">
        <f>IF(pivot!FP31="","",pivot!FP31)</f>
        <v/>
      </c>
      <c r="FQ25" t="str">
        <f>IF(pivot!FQ31="","",pivot!FQ31)</f>
        <v/>
      </c>
      <c r="FR25" t="str">
        <f>IF(pivot!FR31="","",pivot!FR31)</f>
        <v/>
      </c>
      <c r="FS25" t="str">
        <f>IF(pivot!FS31="","",pivot!FS31)</f>
        <v/>
      </c>
      <c r="FT25" t="str">
        <f>IF(pivot!FT31="","",pivot!FT31)</f>
        <v/>
      </c>
      <c r="FU25" t="str">
        <f>IF(pivot!FU31="","",pivot!FU31)</f>
        <v/>
      </c>
      <c r="FV25" t="str">
        <f>IF(pivot!FV31="","",pivot!FV31)</f>
        <v/>
      </c>
      <c r="FW25" t="str">
        <f>IF(pivot!FW31="","",pivot!FW31)</f>
        <v/>
      </c>
      <c r="FX25" t="str">
        <f>IF(pivot!FX31="","",pivot!FX31)</f>
        <v/>
      </c>
      <c r="FY25" t="str">
        <f>IF(pivot!FY31="","",pivot!FY31)</f>
        <v/>
      </c>
      <c r="FZ25" t="str">
        <f>IF(pivot!FZ31="","",pivot!FZ31)</f>
        <v/>
      </c>
      <c r="GA25" t="str">
        <f>IF(pivot!GA31="","",pivot!GA31)</f>
        <v/>
      </c>
      <c r="GB25" t="str">
        <f>IF(pivot!GB31="","",pivot!GB31)</f>
        <v/>
      </c>
      <c r="GC25" t="str">
        <f>IF(pivot!GC31="","",pivot!GC31)</f>
        <v/>
      </c>
      <c r="GD25" t="str">
        <f>IF(pivot!GD31="","",pivot!GD31)</f>
        <v/>
      </c>
      <c r="GE25" t="str">
        <f>IF(pivot!GE31="","",pivot!GE31)</f>
        <v/>
      </c>
      <c r="GF25" t="str">
        <f>IF(pivot!GF31="","",pivot!GF31)</f>
        <v/>
      </c>
      <c r="GG25" t="str">
        <f>IF(pivot!GG31="","",pivot!GG31)</f>
        <v/>
      </c>
      <c r="GH25" t="str">
        <f>IF(pivot!GH31="","",pivot!GH31)</f>
        <v/>
      </c>
      <c r="GI25" t="str">
        <f>IF(pivot!GI31="","",pivot!GI31)</f>
        <v/>
      </c>
      <c r="GJ25" t="str">
        <f>IF(pivot!GJ31="","",pivot!GJ31)</f>
        <v/>
      </c>
      <c r="GK25" t="str">
        <f>IF(pivot!GK31="","",pivot!GK31)</f>
        <v/>
      </c>
      <c r="GL25" t="str">
        <f>IF(pivot!GL31="","",pivot!GL31)</f>
        <v/>
      </c>
      <c r="GM25" t="str">
        <f>IF(pivot!GM31="","",pivot!GM31)</f>
        <v/>
      </c>
      <c r="GN25" t="str">
        <f>IF(pivot!GN31="","",pivot!GN31)</f>
        <v/>
      </c>
      <c r="GO25" t="str">
        <f>IF(pivot!GO31="","",pivot!GO31)</f>
        <v/>
      </c>
      <c r="GP25" t="str">
        <f>IF(pivot!GP31="","",pivot!GP31)</f>
        <v/>
      </c>
      <c r="GQ25" t="str">
        <f>IF(pivot!GQ31="","",pivot!GQ31)</f>
        <v/>
      </c>
      <c r="GR25" t="str">
        <f>IF(pivot!GR31="","",pivot!GR31)</f>
        <v/>
      </c>
      <c r="GS25" t="str">
        <f>IF(pivot!GS31="","",pivot!GS31)</f>
        <v/>
      </c>
      <c r="GT25" t="str">
        <f>IF(pivot!GT31="","",pivot!GT31)</f>
        <v/>
      </c>
      <c r="GU25" t="str">
        <f>IF(pivot!GU31="","",pivot!GU31)</f>
        <v/>
      </c>
      <c r="GV25" t="str">
        <f>IF(pivot!GV31="","",pivot!GV31)</f>
        <v/>
      </c>
      <c r="GW25" t="str">
        <f>IF(pivot!GW31="","",pivot!GW31)</f>
        <v/>
      </c>
      <c r="GX25" t="str">
        <f>IF(pivot!GX31="","",pivot!GX31)</f>
        <v/>
      </c>
      <c r="GY25" t="str">
        <f>IF(pivot!GY31="","",pivot!GY31)</f>
        <v/>
      </c>
      <c r="GZ25" t="str">
        <f>IF(pivot!GZ31="","",pivot!GZ31)</f>
        <v/>
      </c>
      <c r="HA25" t="str">
        <f>IF(pivot!HA31="","",pivot!HA31)</f>
        <v/>
      </c>
      <c r="HB25" t="str">
        <f>IF(pivot!HB31="","",pivot!HB31)</f>
        <v/>
      </c>
      <c r="HC25" t="str">
        <f>IF(pivot!HC31="","",pivot!HC31)</f>
        <v/>
      </c>
      <c r="HD25" t="str">
        <f>IF(pivot!HD31="","",pivot!HD31)</f>
        <v/>
      </c>
      <c r="HE25" t="str">
        <f>IF(pivot!HE31="","",pivot!HE31)</f>
        <v/>
      </c>
      <c r="HF25" t="str">
        <f>IF(pivot!HF31="","",pivot!HF31)</f>
        <v/>
      </c>
      <c r="HG25" t="str">
        <f>IF(pivot!HG31="","",pivot!HG31)</f>
        <v/>
      </c>
      <c r="HH25" t="str">
        <f>IF(pivot!HH31="","",pivot!HH31)</f>
        <v/>
      </c>
      <c r="HI25" t="str">
        <f>IF(pivot!HI31="","",pivot!HI31)</f>
        <v/>
      </c>
      <c r="HJ25" t="str">
        <f>IF(pivot!HJ31="","",pivot!HJ31)</f>
        <v/>
      </c>
      <c r="HK25" t="str">
        <f>IF(pivot!HK31="","",pivot!HK31)</f>
        <v/>
      </c>
      <c r="HL25" t="str">
        <f>IF(pivot!HL31="","",pivot!HL31)</f>
        <v/>
      </c>
      <c r="HM25" t="str">
        <f>IF(pivot!HM31="","",pivot!HM31)</f>
        <v/>
      </c>
      <c r="HN25" t="str">
        <f>IF(pivot!HN31="","",pivot!HN31)</f>
        <v/>
      </c>
      <c r="HO25" t="str">
        <f>IF(pivot!HO31="","",pivot!HO31)</f>
        <v/>
      </c>
      <c r="HP25" t="str">
        <f>IF(pivot!HP31="","",pivot!HP31)</f>
        <v/>
      </c>
      <c r="HQ25" t="str">
        <f>IF(pivot!HQ31="","",pivot!HQ31)</f>
        <v/>
      </c>
      <c r="HR25" t="str">
        <f>IF(pivot!HR31="","",pivot!HR31)</f>
        <v/>
      </c>
      <c r="HS25" t="str">
        <f>IF(pivot!HS31="","",pivot!HS31)</f>
        <v/>
      </c>
      <c r="HT25" t="str">
        <f>IF(pivot!HT31="","",pivot!HT31)</f>
        <v/>
      </c>
      <c r="HU25" t="str">
        <f>IF(pivot!HU31="","",pivot!HU31)</f>
        <v/>
      </c>
      <c r="HV25" t="str">
        <f>IF(pivot!HV31="","",pivot!HV31)</f>
        <v/>
      </c>
      <c r="HW25" t="str">
        <f>IF(pivot!HW31="","",pivot!HW31)</f>
        <v/>
      </c>
      <c r="HX25" t="str">
        <f>IF(pivot!HX31="","",pivot!HX31)</f>
        <v/>
      </c>
      <c r="HY25" t="str">
        <f>IF(pivot!HY31="","",pivot!HY31)</f>
        <v/>
      </c>
      <c r="HZ25" t="str">
        <f>IF(pivot!HZ31="","",pivot!HZ31)</f>
        <v/>
      </c>
      <c r="IA25" t="str">
        <f>IF(pivot!IA31="","",pivot!IA31)</f>
        <v/>
      </c>
      <c r="IB25" t="str">
        <f>IF(pivot!IB31="","",pivot!IB31)</f>
        <v/>
      </c>
      <c r="IC25" t="str">
        <f>IF(pivot!IC31="","",pivot!IC31)</f>
        <v/>
      </c>
      <c r="ID25" t="str">
        <f>IF(pivot!ID31="","",pivot!ID31)</f>
        <v/>
      </c>
      <c r="IE25" t="str">
        <f>IF(pivot!IE31="","",pivot!IE31)</f>
        <v/>
      </c>
      <c r="IF25" t="str">
        <f>IF(pivot!IF31="","",pivot!IF31)</f>
        <v/>
      </c>
      <c r="IG25" t="str">
        <f>IF(pivot!IG31="","",pivot!IG31)</f>
        <v/>
      </c>
      <c r="IH25" t="str">
        <f>IF(pivot!IH31="","",pivot!IH31)</f>
        <v/>
      </c>
      <c r="II25" t="str">
        <f>IF(pivot!II31="","",pivot!II31)</f>
        <v/>
      </c>
      <c r="IJ25" t="str">
        <f>IF(pivot!IJ31="","",pivot!IJ31)</f>
        <v/>
      </c>
      <c r="IK25" t="str">
        <f>IF(pivot!IK31="","",pivot!IK31)</f>
        <v/>
      </c>
      <c r="IL25" t="str">
        <f>IF(pivot!IL31="","",pivot!IL31)</f>
        <v/>
      </c>
      <c r="IM25" t="str">
        <f>IF(pivot!IM31="","",pivot!IM31)</f>
        <v/>
      </c>
      <c r="IN25" t="str">
        <f>IF(pivot!IN31="","",pivot!IN31)</f>
        <v/>
      </c>
      <c r="IO25" t="str">
        <f>IF(pivot!IO31="","",pivot!IO31)</f>
        <v/>
      </c>
      <c r="IP25" t="str">
        <f>IF(pivot!IP31="","",pivot!IP31)</f>
        <v/>
      </c>
      <c r="IQ25" t="str">
        <f>IF(pivot!IQ31="","",pivot!IQ31)</f>
        <v/>
      </c>
      <c r="IR25" t="str">
        <f>IF(pivot!IR31="","",pivot!IR31)</f>
        <v/>
      </c>
      <c r="IS25" t="str">
        <f>IF(pivot!IS31="","",pivot!IS31)</f>
        <v/>
      </c>
      <c r="IT25" t="str">
        <f>IF(pivot!IT31="","",pivot!IT31)</f>
        <v/>
      </c>
      <c r="IU25" t="str">
        <f>IF(pivot!IU31="","",pivot!IU31)</f>
        <v/>
      </c>
      <c r="IV25" t="str">
        <f>IF(pivot!IV31="","",pivot!IV31)</f>
        <v/>
      </c>
      <c r="IW25" t="str">
        <f>IF(pivot!IW31="","",pivot!IW31)</f>
        <v/>
      </c>
      <c r="IX25" t="str">
        <f>IF(pivot!IX31="","",pivot!IX31)</f>
        <v/>
      </c>
      <c r="IY25" t="str">
        <f>IF(pivot!IY31="","",pivot!IY31)</f>
        <v/>
      </c>
      <c r="IZ25" t="str">
        <f>IF(pivot!IZ31="","",pivot!IZ31)</f>
        <v/>
      </c>
      <c r="JA25" t="str">
        <f>IF(pivot!JA31="","",pivot!JA31)</f>
        <v/>
      </c>
      <c r="JB25" t="str">
        <f>IF(pivot!JB31="","",pivot!JB31)</f>
        <v/>
      </c>
      <c r="JC25" t="str">
        <f>IF(pivot!JC31="","",pivot!JC31)</f>
        <v/>
      </c>
      <c r="JD25" t="str">
        <f>IF(pivot!JD31="","",pivot!JD31)</f>
        <v/>
      </c>
      <c r="JE25" t="str">
        <f>IF(pivot!JE31="","",pivot!JE31)</f>
        <v/>
      </c>
      <c r="JF25" t="str">
        <f>IF(pivot!JF31="","",pivot!JF31)</f>
        <v/>
      </c>
      <c r="JG25" t="str">
        <f>IF(pivot!JG31="","",pivot!JG31)</f>
        <v/>
      </c>
      <c r="JH25" t="str">
        <f>IF(pivot!JH31="","",pivot!JH31)</f>
        <v/>
      </c>
      <c r="JI25" t="str">
        <f>IF(pivot!JI31="","",pivot!JI31)</f>
        <v/>
      </c>
      <c r="JJ25" t="str">
        <f>IF(pivot!JJ31="","",pivot!JJ31)</f>
        <v/>
      </c>
      <c r="JK25" t="str">
        <f>IF(pivot!JK31="","",pivot!JK31)</f>
        <v/>
      </c>
      <c r="JL25" t="str">
        <f>IF(pivot!JL31="","",pivot!JL31)</f>
        <v/>
      </c>
      <c r="JM25" t="str">
        <f>IF(pivot!JM31="","",pivot!JM31)</f>
        <v/>
      </c>
      <c r="JN25" t="str">
        <f>IF(pivot!JN31="","",pivot!JN31)</f>
        <v/>
      </c>
      <c r="JO25" t="str">
        <f>IF(pivot!JO31="","",pivot!JO31)</f>
        <v/>
      </c>
      <c r="JP25" t="str">
        <f>IF(pivot!JP31="","",pivot!JP31)</f>
        <v/>
      </c>
      <c r="JQ25" t="str">
        <f>IF(pivot!JQ31="","",pivot!JQ31)</f>
        <v/>
      </c>
      <c r="JR25" t="str">
        <f>IF(pivot!JR31="","",pivot!JR31)</f>
        <v/>
      </c>
      <c r="JS25" t="str">
        <f>IF(pivot!JS31="","",pivot!JS31)</f>
        <v/>
      </c>
      <c r="JT25" t="str">
        <f>IF(pivot!JT31="","",pivot!JT31)</f>
        <v/>
      </c>
      <c r="JU25" t="str">
        <f>IF(pivot!JU31="","",pivot!JU31)</f>
        <v/>
      </c>
      <c r="JV25" t="str">
        <f>IF(pivot!JV31="","",pivot!JV31)</f>
        <v/>
      </c>
      <c r="JW25" t="str">
        <f>IF(pivot!JW31="","",pivot!JW31)</f>
        <v/>
      </c>
      <c r="JX25" t="str">
        <f>IF(pivot!JX31="","",pivot!JX31)</f>
        <v/>
      </c>
      <c r="JY25" t="str">
        <f>IF(pivot!JY31="","",pivot!JY31)</f>
        <v/>
      </c>
      <c r="JZ25" t="str">
        <f>IF(pivot!JZ31="","",pivot!JZ31)</f>
        <v/>
      </c>
      <c r="KA25" t="str">
        <f>IF(pivot!KA31="","",pivot!KA31)</f>
        <v/>
      </c>
      <c r="KB25" t="str">
        <f>IF(pivot!KB31="","",pivot!KB31)</f>
        <v/>
      </c>
      <c r="KC25" t="str">
        <f>IF(pivot!KC31="","",pivot!KC31)</f>
        <v/>
      </c>
      <c r="KD25" t="str">
        <f>IF(pivot!KD31="","",pivot!KD31)</f>
        <v/>
      </c>
      <c r="KE25" t="str">
        <f>IF(pivot!KE31="","",pivot!KE31)</f>
        <v/>
      </c>
      <c r="KF25" t="str">
        <f>IF(pivot!KF31="","",pivot!KF31)</f>
        <v/>
      </c>
      <c r="KG25" t="str">
        <f>IF(pivot!KG31="","",pivot!KG31)</f>
        <v/>
      </c>
      <c r="KH25" t="str">
        <f>IF(pivot!KH31="","",pivot!KH31)</f>
        <v/>
      </c>
      <c r="KI25" t="str">
        <f>IF(pivot!KI31="","",pivot!KI31)</f>
        <v/>
      </c>
      <c r="KJ25" t="str">
        <f>IF(pivot!KJ31="","",pivot!KJ31)</f>
        <v/>
      </c>
      <c r="KK25" t="str">
        <f>IF(pivot!KK31="","",pivot!KK31)</f>
        <v/>
      </c>
      <c r="KL25" t="str">
        <f>IF(pivot!KL31="","",pivot!KL31)</f>
        <v/>
      </c>
      <c r="KM25" t="str">
        <f>IF(pivot!KM31="","",pivot!KM31)</f>
        <v/>
      </c>
      <c r="KN25" t="str">
        <f>IF(pivot!KN31="","",pivot!KN31)</f>
        <v/>
      </c>
      <c r="KO25" t="str">
        <f>IF(pivot!KO31="","",pivot!KO31)</f>
        <v/>
      </c>
      <c r="KP25" t="str">
        <f>IF(pivot!KP31="","",pivot!KP31)</f>
        <v/>
      </c>
      <c r="KQ25" t="str">
        <f>IF(pivot!KQ31="","",pivot!KQ31)</f>
        <v/>
      </c>
      <c r="KR25" t="str">
        <f>IF(pivot!KR31="","",pivot!KR31)</f>
        <v/>
      </c>
      <c r="KS25" t="str">
        <f>IF(pivot!KS31="","",pivot!KS31)</f>
        <v/>
      </c>
      <c r="KT25" t="str">
        <f>IF(pivot!KT31="","",pivot!KT31)</f>
        <v/>
      </c>
      <c r="KU25" t="str">
        <f>IF(pivot!KU31="","",pivot!KU31)</f>
        <v/>
      </c>
      <c r="KV25" t="str">
        <f>IF(pivot!KV31="","",pivot!KV31)</f>
        <v/>
      </c>
      <c r="KW25" t="str">
        <f>IF(pivot!KW31="","",pivot!KW31)</f>
        <v/>
      </c>
      <c r="KX25" t="str">
        <f>IF(pivot!KX31="","",pivot!KX31)</f>
        <v/>
      </c>
      <c r="KY25" t="str">
        <f>IF(pivot!KY31="","",pivot!KY31)</f>
        <v/>
      </c>
      <c r="KZ25" t="str">
        <f>IF(pivot!KZ31="","",pivot!KZ31)</f>
        <v/>
      </c>
      <c r="LA25" t="str">
        <f>IF(pivot!LA31="","",pivot!LA31)</f>
        <v/>
      </c>
      <c r="LB25" t="str">
        <f>IF(pivot!LB31="","",pivot!LB31)</f>
        <v/>
      </c>
      <c r="LC25" t="str">
        <f>IF(pivot!LC31="","",pivot!LC31)</f>
        <v/>
      </c>
      <c r="LD25" t="str">
        <f>IF(pivot!LD31="","",pivot!LD31)</f>
        <v/>
      </c>
      <c r="LE25" t="str">
        <f>IF(pivot!LE31="","",pivot!LE31)</f>
        <v/>
      </c>
      <c r="LF25" t="str">
        <f>IF(pivot!LF31="","",pivot!LF31)</f>
        <v/>
      </c>
      <c r="LG25" t="str">
        <f>IF(pivot!LG31="","",pivot!LG31)</f>
        <v/>
      </c>
      <c r="LH25" t="str">
        <f>IF(pivot!LH31="","",pivot!LH31)</f>
        <v/>
      </c>
      <c r="LI25" t="str">
        <f>IF(pivot!LI31="","",pivot!LI31)</f>
        <v/>
      </c>
      <c r="LJ25" t="str">
        <f>IF(pivot!LJ31="","",pivot!LJ31)</f>
        <v/>
      </c>
      <c r="LK25" t="str">
        <f>IF(pivot!LK31="","",pivot!LK31)</f>
        <v/>
      </c>
      <c r="LL25" t="str">
        <f>IF(pivot!LL31="","",pivot!LL31)</f>
        <v/>
      </c>
      <c r="LM25" t="str">
        <f>IF(pivot!LM31="","",pivot!LM31)</f>
        <v/>
      </c>
      <c r="LN25" t="str">
        <f>IF(pivot!LN31="","",pivot!LN31)</f>
        <v/>
      </c>
      <c r="LO25" t="str">
        <f>IF(pivot!LO31="","",pivot!LO31)</f>
        <v/>
      </c>
      <c r="LP25" t="str">
        <f>IF(pivot!LP31="","",pivot!LP31)</f>
        <v/>
      </c>
      <c r="LQ25" t="str">
        <f>IF(pivot!LQ31="","",pivot!LQ31)</f>
        <v/>
      </c>
      <c r="LR25" t="str">
        <f>IF(pivot!LR31="","",pivot!LR31)</f>
        <v/>
      </c>
      <c r="LS25" t="str">
        <f>IF(pivot!LS31="","",pivot!LS31)</f>
        <v/>
      </c>
      <c r="LT25" t="str">
        <f>IF(pivot!LT31="","",pivot!LT31)</f>
        <v/>
      </c>
      <c r="LU25" t="str">
        <f>IF(pivot!LU31="","",pivot!LU31)</f>
        <v/>
      </c>
      <c r="LV25" t="str">
        <f>IF(pivot!LV31="","",pivot!LV31)</f>
        <v/>
      </c>
      <c r="LW25" t="str">
        <f>IF(pivot!LW31="","",pivot!LW31)</f>
        <v/>
      </c>
      <c r="LX25" t="str">
        <f>IF(pivot!LX31="","",pivot!LX31)</f>
        <v/>
      </c>
      <c r="LY25" t="str">
        <f>IF(pivot!LY31="","",pivot!LY31)</f>
        <v/>
      </c>
      <c r="LZ25" t="str">
        <f>IF(pivot!LZ31="","",pivot!LZ31)</f>
        <v/>
      </c>
      <c r="MA25" t="str">
        <f>IF(pivot!MA31="","",pivot!MA31)</f>
        <v/>
      </c>
      <c r="MB25" t="str">
        <f>IF(pivot!MB31="","",pivot!MB31)</f>
        <v/>
      </c>
      <c r="MC25" t="str">
        <f>IF(pivot!MC31="","",pivot!MC31)</f>
        <v/>
      </c>
      <c r="MD25" t="str">
        <f>IF(pivot!MD31="","",pivot!MD31)</f>
        <v/>
      </c>
      <c r="ME25" t="str">
        <f>IF(pivot!ME31="","",pivot!ME31)</f>
        <v/>
      </c>
      <c r="MF25" t="str">
        <f>IF(pivot!MF31="","",pivot!MF31)</f>
        <v/>
      </c>
      <c r="MG25" t="str">
        <f>IF(pivot!MG31="","",pivot!MG31)</f>
        <v/>
      </c>
      <c r="MH25" t="str">
        <f>IF(pivot!MH31="","",pivot!MH31)</f>
        <v/>
      </c>
      <c r="MI25" t="str">
        <f>IF(pivot!MI31="","",pivot!MI31)</f>
        <v/>
      </c>
      <c r="MJ25" t="str">
        <f>IF(pivot!MJ31="","",pivot!MJ31)</f>
        <v/>
      </c>
      <c r="MK25" t="str">
        <f>IF(pivot!MK31="","",pivot!MK31)</f>
        <v/>
      </c>
      <c r="ML25" t="str">
        <f>IF(pivot!ML31="","",pivot!ML31)</f>
        <v/>
      </c>
      <c r="MM25" t="str">
        <f>IF(pivot!MM31="","",pivot!MM31)</f>
        <v/>
      </c>
      <c r="MN25" t="str">
        <f>IF(pivot!MN31="","",pivot!MN31)</f>
        <v/>
      </c>
      <c r="MO25" t="str">
        <f>IF(pivot!MO31="","",pivot!MO31)</f>
        <v/>
      </c>
      <c r="MP25" t="str">
        <f>IF(pivot!MP31="","",pivot!MP31)</f>
        <v/>
      </c>
      <c r="MQ25" t="str">
        <f>IF(pivot!MQ31="","",pivot!MQ31)</f>
        <v/>
      </c>
      <c r="MR25" t="str">
        <f>IF(pivot!MR31="","",pivot!MR31)</f>
        <v/>
      </c>
      <c r="MS25" t="str">
        <f>IF(pivot!MS31="","",pivot!MS31)</f>
        <v/>
      </c>
      <c r="MT25" t="str">
        <f>IF(pivot!MT31="","",pivot!MT31)</f>
        <v/>
      </c>
      <c r="MU25" t="str">
        <f>IF(pivot!MU31="","",pivot!MU31)</f>
        <v/>
      </c>
      <c r="MV25" t="str">
        <f>IF(pivot!MV31="","",pivot!MV31)</f>
        <v/>
      </c>
      <c r="MW25" t="str">
        <f>IF(pivot!MW31="","",pivot!MW31)</f>
        <v/>
      </c>
      <c r="MX25" t="str">
        <f>IF(pivot!MX31="","",pivot!MX31)</f>
        <v/>
      </c>
      <c r="MY25" t="str">
        <f>IF(pivot!MY31="","",pivot!MY31)</f>
        <v/>
      </c>
      <c r="MZ25" t="str">
        <f>IF(pivot!MZ31="","",pivot!MZ31)</f>
        <v/>
      </c>
      <c r="NA25" t="str">
        <f>IF(pivot!NA31="","",pivot!NA31)</f>
        <v/>
      </c>
      <c r="NB25" t="str">
        <f>IF(pivot!NB31="","",pivot!NB31)</f>
        <v/>
      </c>
      <c r="NC25" t="str">
        <f>IF(pivot!NC31="","",pivot!NC31)</f>
        <v/>
      </c>
      <c r="ND25" t="str">
        <f>IF(pivot!ND31="","",pivot!ND31)</f>
        <v/>
      </c>
      <c r="NE25" t="str">
        <f>IF(pivot!NE31="","",pivot!NE31)</f>
        <v/>
      </c>
      <c r="NF25" t="str">
        <f>IF(pivot!NF31="","",pivot!NF31)</f>
        <v/>
      </c>
      <c r="NG25" t="str">
        <f>IF(pivot!NG31="","",pivot!NG31)</f>
        <v/>
      </c>
      <c r="NH25" t="str">
        <f>IF(pivot!NH31="","",pivot!NH31)</f>
        <v/>
      </c>
      <c r="NI25" t="str">
        <f>IF(pivot!NI31="","",pivot!NI31)</f>
        <v/>
      </c>
      <c r="NJ25" t="str">
        <f>IF(pivot!NJ31="","",pivot!NJ31)</f>
        <v/>
      </c>
      <c r="NK25" t="str">
        <f>IF(pivot!NK31="","",pivot!NK31)</f>
        <v/>
      </c>
      <c r="NL25" t="str">
        <f>IF(pivot!NL31="","",pivot!NL31)</f>
        <v/>
      </c>
      <c r="NM25" t="str">
        <f>IF(pivot!NM31="","",pivot!NM31)</f>
        <v/>
      </c>
      <c r="NN25" t="str">
        <f>IF(pivot!NN31="","",pivot!NN31)</f>
        <v/>
      </c>
      <c r="NO25" t="str">
        <f>IF(pivot!NO31="","",pivot!NO31)</f>
        <v/>
      </c>
      <c r="NP25" t="str">
        <f>IF(pivot!NP31="","",pivot!NP31)</f>
        <v/>
      </c>
      <c r="NQ25" t="str">
        <f>IF(pivot!NQ31="","",pivot!NQ31)</f>
        <v/>
      </c>
      <c r="NR25" t="str">
        <f>IF(pivot!NR31="","",pivot!NR31)</f>
        <v/>
      </c>
      <c r="NS25" t="str">
        <f>IF(pivot!NS31="","",pivot!NS31)</f>
        <v/>
      </c>
      <c r="NT25" t="str">
        <f>IF(pivot!NT31="","",pivot!NT31)</f>
        <v/>
      </c>
      <c r="NU25" t="str">
        <f>IF(pivot!NU31="","",pivot!NU31)</f>
        <v/>
      </c>
    </row>
    <row r="26" spans="1:385" x14ac:dyDescent="0.25">
      <c r="A26">
        <f>IF(pivot!A32="","",pivot!A32)</f>
        <v>13</v>
      </c>
      <c r="B26">
        <f>IF(pivot!B32="","",pivot!B32)</f>
        <v>13</v>
      </c>
      <c r="C26">
        <f>IF(pivot!C32="","",pivot!C32)</f>
        <v>2</v>
      </c>
      <c r="D26">
        <f>IF(pivot!D32="","",pivot!D32)</f>
        <v>112.989477053</v>
      </c>
      <c r="E26">
        <f>IF(pivot!E32="","",pivot!E32)</f>
        <v>112.98947699999999</v>
      </c>
      <c r="F26">
        <f>IF(pivot!F32="","",pivot!F32)</f>
        <v>477.9339655</v>
      </c>
      <c r="G26">
        <f>IF(pivot!G32="","",pivot!G32)</f>
        <v>1</v>
      </c>
      <c r="H26">
        <f>IF(pivot!H32="","",pivot!H32)</f>
        <v>114.649946515</v>
      </c>
      <c r="I26">
        <f>IF(pivot!I32="","",pivot!I32)</f>
        <v>114.649947</v>
      </c>
      <c r="J26">
        <f>IF(pivot!J32="","",pivot!J32)</f>
        <v>470.99891100000002</v>
      </c>
      <c r="K26">
        <f>IF(pivot!K32="","",pivot!K32)</f>
        <v>2</v>
      </c>
      <c r="L26">
        <f>IF(pivot!L32="","",pivot!L32)</f>
        <v>104.5615847625</v>
      </c>
      <c r="M26">
        <f>IF(pivot!M32="","",pivot!M32)</f>
        <v>104.5615845</v>
      </c>
      <c r="N26">
        <f>IF(pivot!N32="","",pivot!N32)</f>
        <v>516.45907399999999</v>
      </c>
      <c r="O26">
        <f>IF(pivot!O32="","",pivot!O32)</f>
        <v>1</v>
      </c>
      <c r="P26">
        <f>IF(pivot!P32="","",pivot!P32)</f>
        <v>93.884255947</v>
      </c>
      <c r="Q26">
        <f>IF(pivot!Q32="","",pivot!Q32)</f>
        <v>93.884255999999993</v>
      </c>
      <c r="R26">
        <f>IF(pivot!R32="","",pivot!R32)</f>
        <v>575.17631100000006</v>
      </c>
      <c r="S26">
        <f>IF(pivot!S32="","",pivot!S32)</f>
        <v>1</v>
      </c>
      <c r="T26">
        <f>IF(pivot!T32="","",pivot!T32)</f>
        <v>97.168339457000002</v>
      </c>
      <c r="U26">
        <f>IF(pivot!U32="","",pivot!U32)</f>
        <v>97.168339000000003</v>
      </c>
      <c r="V26">
        <f>IF(pivot!V32="","",pivot!V32)</f>
        <v>555.73657300000002</v>
      </c>
      <c r="W26">
        <f>IF(pivot!W32="","",pivot!W32)</f>
        <v>1</v>
      </c>
      <c r="X26">
        <f>IF(pivot!X32="","",pivot!X32)</f>
        <v>88.822971996999996</v>
      </c>
      <c r="Y26">
        <f>IF(pivot!Y32="","",pivot!Y32)</f>
        <v>88.822971999999993</v>
      </c>
      <c r="Z26">
        <f>IF(pivot!Z32="","",pivot!Z32)</f>
        <v>607.95083499999998</v>
      </c>
      <c r="AA26">
        <f>IF(pivot!AA32="","",pivot!AA32)</f>
        <v>2</v>
      </c>
      <c r="AB26">
        <f>IF(pivot!AB32="","",pivot!AB32)</f>
        <v>51.955544080500005</v>
      </c>
      <c r="AC26">
        <f>IF(pivot!AC32="","",pivot!AC32)</f>
        <v>51.955544000000003</v>
      </c>
      <c r="AD26">
        <f>IF(pivot!AD32="","",pivot!AD32)</f>
        <v>1039.371091</v>
      </c>
      <c r="AE26">
        <f>IF(pivot!AE32="","",pivot!AE32)</f>
        <v>2</v>
      </c>
      <c r="AF26">
        <f>IF(pivot!AF32="","",pivot!AF32)</f>
        <v>82.333437094999994</v>
      </c>
      <c r="AG26">
        <f>IF(pivot!AG32="","",pivot!AG32)</f>
        <v>82.333437000000004</v>
      </c>
      <c r="AH26">
        <f>IF(pivot!AH32="","",pivot!AH32)</f>
        <v>655.87301649999995</v>
      </c>
      <c r="AI26">
        <f>IF(pivot!AI32="","",pivot!AI32)</f>
        <v>2</v>
      </c>
      <c r="AJ26">
        <f>IF(pivot!AJ32="","",pivot!AJ32)</f>
        <v>49.144244986000004</v>
      </c>
      <c r="AK26">
        <f>IF(pivot!AK32="","",pivot!AK32)</f>
        <v>49.144244999999998</v>
      </c>
      <c r="AL26">
        <f>IF(pivot!AL32="","",pivot!AL32)</f>
        <v>1098.8066279999998</v>
      </c>
      <c r="AM26" t="str">
        <f>IF(pivot!AM32="","",pivot!AM32)</f>
        <v/>
      </c>
      <c r="AN26" t="str">
        <f>IF(pivot!AN32="","",pivot!AN32)</f>
        <v/>
      </c>
      <c r="AO26" t="str">
        <f>IF(pivot!AO32="","",pivot!AO32)</f>
        <v/>
      </c>
      <c r="AP26" t="str">
        <f>IF(pivot!AP32="","",pivot!AP32)</f>
        <v/>
      </c>
      <c r="AQ26" t="str">
        <f>IF(pivot!AQ32="","",pivot!AQ32)</f>
        <v/>
      </c>
      <c r="AR26" t="str">
        <f>IF(pivot!AR32="","",pivot!AR32)</f>
        <v/>
      </c>
      <c r="AS26" t="str">
        <f>IF(pivot!AS32="","",pivot!AS32)</f>
        <v/>
      </c>
      <c r="AT26" t="str">
        <f>IF(pivot!AT32="","",pivot!AT32)</f>
        <v/>
      </c>
      <c r="AU26" t="str">
        <f>IF(pivot!AU32="","",pivot!AU32)</f>
        <v/>
      </c>
      <c r="AV26" t="str">
        <f>IF(pivot!AV32="","",pivot!AV32)</f>
        <v/>
      </c>
      <c r="AW26" t="str">
        <f>IF(pivot!AW32="","",pivot!AW32)</f>
        <v/>
      </c>
      <c r="AX26" t="str">
        <f>IF(pivot!AX32="","",pivot!AX32)</f>
        <v/>
      </c>
      <c r="AY26" t="str">
        <f>IF(pivot!AY32="","",pivot!AY32)</f>
        <v/>
      </c>
      <c r="AZ26" t="str">
        <f>IF(pivot!AZ32="","",pivot!AZ32)</f>
        <v/>
      </c>
      <c r="BA26" t="str">
        <f>IF(pivot!BA32="","",pivot!BA32)</f>
        <v/>
      </c>
      <c r="BB26" t="str">
        <f>IF(pivot!BB32="","",pivot!BB32)</f>
        <v/>
      </c>
      <c r="BC26" t="str">
        <f>IF(pivot!BC32="","",pivot!BC32)</f>
        <v/>
      </c>
      <c r="BD26" t="str">
        <f>IF(pivot!BD32="","",pivot!BD32)</f>
        <v/>
      </c>
      <c r="BE26" t="str">
        <f>IF(pivot!BE32="","",pivot!BE32)</f>
        <v/>
      </c>
      <c r="BF26" t="str">
        <f>IF(pivot!BF32="","",pivot!BF32)</f>
        <v/>
      </c>
      <c r="BG26" t="str">
        <f>IF(pivot!BG32="","",pivot!BG32)</f>
        <v/>
      </c>
      <c r="BH26" t="str">
        <f>IF(pivot!BH32="","",pivot!BH32)</f>
        <v/>
      </c>
      <c r="BI26" t="str">
        <f>IF(pivot!BI32="","",pivot!BI32)</f>
        <v/>
      </c>
      <c r="BJ26" t="str">
        <f>IF(pivot!BJ32="","",pivot!BJ32)</f>
        <v/>
      </c>
      <c r="BK26" t="str">
        <f>IF(pivot!BK32="","",pivot!BK32)</f>
        <v/>
      </c>
      <c r="BL26" t="str">
        <f>IF(pivot!BL32="","",pivot!BL32)</f>
        <v/>
      </c>
      <c r="BM26" t="str">
        <f>IF(pivot!BM32="","",pivot!BM32)</f>
        <v/>
      </c>
      <c r="BN26" t="str">
        <f>IF(pivot!BN32="","",pivot!BN32)</f>
        <v/>
      </c>
      <c r="BO26" t="str">
        <f>IF(pivot!BO32="","",pivot!BO32)</f>
        <v/>
      </c>
      <c r="BP26" t="str">
        <f>IF(pivot!BP32="","",pivot!BP32)</f>
        <v/>
      </c>
      <c r="BQ26" t="str">
        <f>IF(pivot!BQ32="","",pivot!BQ32)</f>
        <v/>
      </c>
      <c r="BR26" t="str">
        <f>IF(pivot!BR32="","",pivot!BR32)</f>
        <v/>
      </c>
      <c r="BS26" t="str">
        <f>IF(pivot!BS32="","",pivot!BS32)</f>
        <v/>
      </c>
      <c r="BT26" t="str">
        <f>IF(pivot!BT32="","",pivot!BT32)</f>
        <v/>
      </c>
      <c r="BU26" t="str">
        <f>IF(pivot!BU32="","",pivot!BU32)</f>
        <v/>
      </c>
      <c r="BV26" t="str">
        <f>IF(pivot!BV32="","",pivot!BV32)</f>
        <v/>
      </c>
      <c r="BW26" t="str">
        <f>IF(pivot!BW32="","",pivot!BW32)</f>
        <v/>
      </c>
      <c r="BX26" t="str">
        <f>IF(pivot!BX32="","",pivot!BX32)</f>
        <v/>
      </c>
      <c r="BY26" t="str">
        <f>IF(pivot!BY32="","",pivot!BY32)</f>
        <v/>
      </c>
      <c r="BZ26" t="str">
        <f>IF(pivot!BZ32="","",pivot!BZ32)</f>
        <v/>
      </c>
      <c r="CA26" t="str">
        <f>IF(pivot!CA32="","",pivot!CA32)</f>
        <v/>
      </c>
      <c r="CB26" t="str">
        <f>IF(pivot!CB32="","",pivot!CB32)</f>
        <v/>
      </c>
      <c r="CC26" t="str">
        <f>IF(pivot!CC32="","",pivot!CC32)</f>
        <v/>
      </c>
      <c r="CD26" t="str">
        <f>IF(pivot!CD32="","",pivot!CD32)</f>
        <v/>
      </c>
      <c r="CE26" t="str">
        <f>IF(pivot!CE32="","",pivot!CE32)</f>
        <v/>
      </c>
      <c r="CF26" t="str">
        <f>IF(pivot!CF32="","",pivot!CF32)</f>
        <v/>
      </c>
      <c r="CG26" t="str">
        <f>IF(pivot!CG32="","",pivot!CG32)</f>
        <v/>
      </c>
      <c r="CH26" t="str">
        <f>IF(pivot!CH32="","",pivot!CH32)</f>
        <v/>
      </c>
      <c r="CI26" t="str">
        <f>IF(pivot!CI32="","",pivot!CI32)</f>
        <v/>
      </c>
      <c r="CJ26" t="str">
        <f>IF(pivot!CJ32="","",pivot!CJ32)</f>
        <v/>
      </c>
      <c r="CK26" t="str">
        <f>IF(pivot!CK32="","",pivot!CK32)</f>
        <v/>
      </c>
      <c r="CL26" t="str">
        <f>IF(pivot!CL32="","",pivot!CL32)</f>
        <v/>
      </c>
      <c r="CM26" t="str">
        <f>IF(pivot!CM32="","",pivot!CM32)</f>
        <v/>
      </c>
      <c r="CN26" t="str">
        <f>IF(pivot!CN32="","",pivot!CN32)</f>
        <v/>
      </c>
      <c r="CO26" t="str">
        <f>IF(pivot!CO32="","",pivot!CO32)</f>
        <v/>
      </c>
      <c r="CP26" t="str">
        <f>IF(pivot!CP32="","",pivot!CP32)</f>
        <v/>
      </c>
      <c r="CQ26" t="str">
        <f>IF(pivot!CQ32="","",pivot!CQ32)</f>
        <v/>
      </c>
      <c r="CR26" t="str">
        <f>IF(pivot!CR32="","",pivot!CR32)</f>
        <v/>
      </c>
      <c r="CS26" t="str">
        <f>IF(pivot!CS32="","",pivot!CS32)</f>
        <v/>
      </c>
      <c r="CT26" t="str">
        <f>IF(pivot!CT32="","",pivot!CT32)</f>
        <v/>
      </c>
      <c r="CU26" t="str">
        <f>IF(pivot!CU32="","",pivot!CU32)</f>
        <v/>
      </c>
      <c r="CV26" t="str">
        <f>IF(pivot!CV32="","",pivot!CV32)</f>
        <v/>
      </c>
      <c r="CW26" t="str">
        <f>IF(pivot!CW32="","",pivot!CW32)</f>
        <v/>
      </c>
      <c r="CX26" t="str">
        <f>IF(pivot!CX32="","",pivot!CX32)</f>
        <v/>
      </c>
      <c r="CY26" t="str">
        <f>IF(pivot!CY32="","",pivot!CY32)</f>
        <v/>
      </c>
      <c r="CZ26" t="str">
        <f>IF(pivot!CZ32="","",pivot!CZ32)</f>
        <v/>
      </c>
      <c r="DA26" t="str">
        <f>IF(pivot!DA32="","",pivot!DA32)</f>
        <v/>
      </c>
      <c r="DB26" t="str">
        <f>IF(pivot!DB32="","",pivot!DB32)</f>
        <v/>
      </c>
      <c r="DC26" t="str">
        <f>IF(pivot!DC32="","",pivot!DC32)</f>
        <v/>
      </c>
      <c r="DD26" t="str">
        <f>IF(pivot!DD32="","",pivot!DD32)</f>
        <v/>
      </c>
      <c r="DE26" t="str">
        <f>IF(pivot!DE32="","",pivot!DE32)</f>
        <v/>
      </c>
      <c r="DF26" t="str">
        <f>IF(pivot!DF32="","",pivot!DF32)</f>
        <v/>
      </c>
      <c r="DG26" t="str">
        <f>IF(pivot!DG32="","",pivot!DG32)</f>
        <v/>
      </c>
      <c r="DH26" t="str">
        <f>IF(pivot!DH32="","",pivot!DH32)</f>
        <v/>
      </c>
      <c r="DI26" t="str">
        <f>IF(pivot!DI32="","",pivot!DI32)</f>
        <v/>
      </c>
      <c r="DJ26" t="str">
        <f>IF(pivot!DJ32="","",pivot!DJ32)</f>
        <v/>
      </c>
      <c r="DK26" t="str">
        <f>IF(pivot!DK32="","",pivot!DK32)</f>
        <v/>
      </c>
      <c r="DL26" t="str">
        <f>IF(pivot!DL32="","",pivot!DL32)</f>
        <v/>
      </c>
      <c r="DM26" t="str">
        <f>IF(pivot!DM32="","",pivot!DM32)</f>
        <v/>
      </c>
      <c r="DN26" t="str">
        <f>IF(pivot!DN32="","",pivot!DN32)</f>
        <v/>
      </c>
      <c r="DO26" t="str">
        <f>IF(pivot!DO32="","",pivot!DO32)</f>
        <v/>
      </c>
      <c r="DP26" t="str">
        <f>IF(pivot!DP32="","",pivot!DP32)</f>
        <v/>
      </c>
      <c r="DQ26" t="str">
        <f>IF(pivot!DQ32="","",pivot!DQ32)</f>
        <v/>
      </c>
      <c r="DR26" t="str">
        <f>IF(pivot!DR32="","",pivot!DR32)</f>
        <v/>
      </c>
      <c r="DS26" t="str">
        <f>IF(pivot!DS32="","",pivot!DS32)</f>
        <v/>
      </c>
      <c r="DT26" t="str">
        <f>IF(pivot!DT32="","",pivot!DT32)</f>
        <v/>
      </c>
      <c r="DU26" t="str">
        <f>IF(pivot!DU32="","",pivot!DU32)</f>
        <v/>
      </c>
      <c r="DV26" t="str">
        <f>IF(pivot!DV32="","",pivot!DV32)</f>
        <v/>
      </c>
      <c r="DW26" t="str">
        <f>IF(pivot!DW32="","",pivot!DW32)</f>
        <v/>
      </c>
      <c r="DX26" t="str">
        <f>IF(pivot!DX32="","",pivot!DX32)</f>
        <v/>
      </c>
      <c r="DY26" t="str">
        <f>IF(pivot!DY32="","",pivot!DY32)</f>
        <v/>
      </c>
      <c r="DZ26" t="str">
        <f>IF(pivot!DZ32="","",pivot!DZ32)</f>
        <v/>
      </c>
      <c r="EA26" t="str">
        <f>IF(pivot!EA32="","",pivot!EA32)</f>
        <v/>
      </c>
      <c r="EB26" t="str">
        <f>IF(pivot!EB32="","",pivot!EB32)</f>
        <v/>
      </c>
      <c r="EC26" t="str">
        <f>IF(pivot!EC32="","",pivot!EC32)</f>
        <v/>
      </c>
      <c r="ED26" t="str">
        <f>IF(pivot!ED32="","",pivot!ED32)</f>
        <v/>
      </c>
      <c r="EE26" t="str">
        <f>IF(pivot!EE32="","",pivot!EE32)</f>
        <v/>
      </c>
      <c r="EF26" t="str">
        <f>IF(pivot!EF32="","",pivot!EF32)</f>
        <v/>
      </c>
      <c r="EG26" t="str">
        <f>IF(pivot!EG32="","",pivot!EG32)</f>
        <v/>
      </c>
      <c r="EH26" t="str">
        <f>IF(pivot!EH32="","",pivot!EH32)</f>
        <v/>
      </c>
      <c r="EI26" t="str">
        <f>IF(pivot!EI32="","",pivot!EI32)</f>
        <v/>
      </c>
      <c r="EJ26" t="str">
        <f>IF(pivot!EJ32="","",pivot!EJ32)</f>
        <v/>
      </c>
      <c r="EK26" t="str">
        <f>IF(pivot!EK32="","",pivot!EK32)</f>
        <v/>
      </c>
      <c r="EL26" t="str">
        <f>IF(pivot!EL32="","",pivot!EL32)</f>
        <v/>
      </c>
      <c r="EM26" t="str">
        <f>IF(pivot!EM32="","",pivot!EM32)</f>
        <v/>
      </c>
      <c r="EN26" t="str">
        <f>IF(pivot!EN32="","",pivot!EN32)</f>
        <v/>
      </c>
      <c r="EO26" t="str">
        <f>IF(pivot!EO32="","",pivot!EO32)</f>
        <v/>
      </c>
      <c r="EP26" t="str">
        <f>IF(pivot!EP32="","",pivot!EP32)</f>
        <v/>
      </c>
      <c r="EQ26" t="str">
        <f>IF(pivot!EQ32="","",pivot!EQ32)</f>
        <v/>
      </c>
      <c r="ER26" t="str">
        <f>IF(pivot!ER32="","",pivot!ER32)</f>
        <v/>
      </c>
      <c r="ES26" t="str">
        <f>IF(pivot!ES32="","",pivot!ES32)</f>
        <v/>
      </c>
      <c r="ET26" t="str">
        <f>IF(pivot!ET32="","",pivot!ET32)</f>
        <v/>
      </c>
      <c r="EU26" t="str">
        <f>IF(pivot!EU32="","",pivot!EU32)</f>
        <v/>
      </c>
      <c r="EV26" t="str">
        <f>IF(pivot!EV32="","",pivot!EV32)</f>
        <v/>
      </c>
      <c r="EW26" t="str">
        <f>IF(pivot!EW32="","",pivot!EW32)</f>
        <v/>
      </c>
      <c r="EX26" t="str">
        <f>IF(pivot!EX32="","",pivot!EX32)</f>
        <v/>
      </c>
      <c r="EY26" t="str">
        <f>IF(pivot!EY32="","",pivot!EY32)</f>
        <v/>
      </c>
      <c r="EZ26" t="str">
        <f>IF(pivot!EZ32="","",pivot!EZ32)</f>
        <v/>
      </c>
      <c r="FA26" t="str">
        <f>IF(pivot!FA32="","",pivot!FA32)</f>
        <v/>
      </c>
      <c r="FB26" t="str">
        <f>IF(pivot!FB32="","",pivot!FB32)</f>
        <v/>
      </c>
      <c r="FC26" t="str">
        <f>IF(pivot!FC32="","",pivot!FC32)</f>
        <v/>
      </c>
      <c r="FD26" t="str">
        <f>IF(pivot!FD32="","",pivot!FD32)</f>
        <v/>
      </c>
      <c r="FE26" t="str">
        <f>IF(pivot!FE32="","",pivot!FE32)</f>
        <v/>
      </c>
      <c r="FF26" t="str">
        <f>IF(pivot!FF32="","",pivot!FF32)</f>
        <v/>
      </c>
      <c r="FG26" t="str">
        <f>IF(pivot!FG32="","",pivot!FG32)</f>
        <v/>
      </c>
      <c r="FH26" t="str">
        <f>IF(pivot!FH32="","",pivot!FH32)</f>
        <v/>
      </c>
      <c r="FI26" t="str">
        <f>IF(pivot!FI32="","",pivot!FI32)</f>
        <v/>
      </c>
      <c r="FJ26" t="str">
        <f>IF(pivot!FJ32="","",pivot!FJ32)</f>
        <v/>
      </c>
      <c r="FK26" t="str">
        <f>IF(pivot!FK32="","",pivot!FK32)</f>
        <v/>
      </c>
      <c r="FL26" t="str">
        <f>IF(pivot!FL32="","",pivot!FL32)</f>
        <v/>
      </c>
      <c r="FM26" t="str">
        <f>IF(pivot!FM32="","",pivot!FM32)</f>
        <v/>
      </c>
      <c r="FN26" t="str">
        <f>IF(pivot!FN32="","",pivot!FN32)</f>
        <v/>
      </c>
      <c r="FO26" t="str">
        <f>IF(pivot!FO32="","",pivot!FO32)</f>
        <v/>
      </c>
      <c r="FP26" t="str">
        <f>IF(pivot!FP32="","",pivot!FP32)</f>
        <v/>
      </c>
      <c r="FQ26" t="str">
        <f>IF(pivot!FQ32="","",pivot!FQ32)</f>
        <v/>
      </c>
      <c r="FR26" t="str">
        <f>IF(pivot!FR32="","",pivot!FR32)</f>
        <v/>
      </c>
      <c r="FS26" t="str">
        <f>IF(pivot!FS32="","",pivot!FS32)</f>
        <v/>
      </c>
      <c r="FT26" t="str">
        <f>IF(pivot!FT32="","",pivot!FT32)</f>
        <v/>
      </c>
      <c r="FU26" t="str">
        <f>IF(pivot!FU32="","",pivot!FU32)</f>
        <v/>
      </c>
      <c r="FV26" t="str">
        <f>IF(pivot!FV32="","",pivot!FV32)</f>
        <v/>
      </c>
      <c r="FW26" t="str">
        <f>IF(pivot!FW32="","",pivot!FW32)</f>
        <v/>
      </c>
      <c r="FX26" t="str">
        <f>IF(pivot!FX32="","",pivot!FX32)</f>
        <v/>
      </c>
      <c r="FY26" t="str">
        <f>IF(pivot!FY32="","",pivot!FY32)</f>
        <v/>
      </c>
      <c r="FZ26" t="str">
        <f>IF(pivot!FZ32="","",pivot!FZ32)</f>
        <v/>
      </c>
      <c r="GA26" t="str">
        <f>IF(pivot!GA32="","",pivot!GA32)</f>
        <v/>
      </c>
      <c r="GB26" t="str">
        <f>IF(pivot!GB32="","",pivot!GB32)</f>
        <v/>
      </c>
      <c r="GC26" t="str">
        <f>IF(pivot!GC32="","",pivot!GC32)</f>
        <v/>
      </c>
      <c r="GD26" t="str">
        <f>IF(pivot!GD32="","",pivot!GD32)</f>
        <v/>
      </c>
      <c r="GE26" t="str">
        <f>IF(pivot!GE32="","",pivot!GE32)</f>
        <v/>
      </c>
      <c r="GF26" t="str">
        <f>IF(pivot!GF32="","",pivot!GF32)</f>
        <v/>
      </c>
      <c r="GG26" t="str">
        <f>IF(pivot!GG32="","",pivot!GG32)</f>
        <v/>
      </c>
      <c r="GH26" t="str">
        <f>IF(pivot!GH32="","",pivot!GH32)</f>
        <v/>
      </c>
      <c r="GI26" t="str">
        <f>IF(pivot!GI32="","",pivot!GI32)</f>
        <v/>
      </c>
      <c r="GJ26" t="str">
        <f>IF(pivot!GJ32="","",pivot!GJ32)</f>
        <v/>
      </c>
      <c r="GK26" t="str">
        <f>IF(pivot!GK32="","",pivot!GK32)</f>
        <v/>
      </c>
      <c r="GL26" t="str">
        <f>IF(pivot!GL32="","",pivot!GL32)</f>
        <v/>
      </c>
      <c r="GM26" t="str">
        <f>IF(pivot!GM32="","",pivot!GM32)</f>
        <v/>
      </c>
      <c r="GN26" t="str">
        <f>IF(pivot!GN32="","",pivot!GN32)</f>
        <v/>
      </c>
      <c r="GO26" t="str">
        <f>IF(pivot!GO32="","",pivot!GO32)</f>
        <v/>
      </c>
      <c r="GP26" t="str">
        <f>IF(pivot!GP32="","",pivot!GP32)</f>
        <v/>
      </c>
      <c r="GQ26" t="str">
        <f>IF(pivot!GQ32="","",pivot!GQ32)</f>
        <v/>
      </c>
      <c r="GR26" t="str">
        <f>IF(pivot!GR32="","",pivot!GR32)</f>
        <v/>
      </c>
      <c r="GS26" t="str">
        <f>IF(pivot!GS32="","",pivot!GS32)</f>
        <v/>
      </c>
      <c r="GT26" t="str">
        <f>IF(pivot!GT32="","",pivot!GT32)</f>
        <v/>
      </c>
      <c r="GU26" t="str">
        <f>IF(pivot!GU32="","",pivot!GU32)</f>
        <v/>
      </c>
      <c r="GV26" t="str">
        <f>IF(pivot!GV32="","",pivot!GV32)</f>
        <v/>
      </c>
      <c r="GW26" t="str">
        <f>IF(pivot!GW32="","",pivot!GW32)</f>
        <v/>
      </c>
      <c r="GX26" t="str">
        <f>IF(pivot!GX32="","",pivot!GX32)</f>
        <v/>
      </c>
      <c r="GY26" t="str">
        <f>IF(pivot!GY32="","",pivot!GY32)</f>
        <v/>
      </c>
      <c r="GZ26" t="str">
        <f>IF(pivot!GZ32="","",pivot!GZ32)</f>
        <v/>
      </c>
      <c r="HA26" t="str">
        <f>IF(pivot!HA32="","",pivot!HA32)</f>
        <v/>
      </c>
      <c r="HB26" t="str">
        <f>IF(pivot!HB32="","",pivot!HB32)</f>
        <v/>
      </c>
      <c r="HC26" t="str">
        <f>IF(pivot!HC32="","",pivot!HC32)</f>
        <v/>
      </c>
      <c r="HD26" t="str">
        <f>IF(pivot!HD32="","",pivot!HD32)</f>
        <v/>
      </c>
      <c r="HE26" t="str">
        <f>IF(pivot!HE32="","",pivot!HE32)</f>
        <v/>
      </c>
      <c r="HF26" t="str">
        <f>IF(pivot!HF32="","",pivot!HF32)</f>
        <v/>
      </c>
      <c r="HG26" t="str">
        <f>IF(pivot!HG32="","",pivot!HG32)</f>
        <v/>
      </c>
      <c r="HH26" t="str">
        <f>IF(pivot!HH32="","",pivot!HH32)</f>
        <v/>
      </c>
      <c r="HI26" t="str">
        <f>IF(pivot!HI32="","",pivot!HI32)</f>
        <v/>
      </c>
      <c r="HJ26" t="str">
        <f>IF(pivot!HJ32="","",pivot!HJ32)</f>
        <v/>
      </c>
      <c r="HK26" t="str">
        <f>IF(pivot!HK32="","",pivot!HK32)</f>
        <v/>
      </c>
      <c r="HL26" t="str">
        <f>IF(pivot!HL32="","",pivot!HL32)</f>
        <v/>
      </c>
      <c r="HM26" t="str">
        <f>IF(pivot!HM32="","",pivot!HM32)</f>
        <v/>
      </c>
      <c r="HN26" t="str">
        <f>IF(pivot!HN32="","",pivot!HN32)</f>
        <v/>
      </c>
      <c r="HO26" t="str">
        <f>IF(pivot!HO32="","",pivot!HO32)</f>
        <v/>
      </c>
      <c r="HP26" t="str">
        <f>IF(pivot!HP32="","",pivot!HP32)</f>
        <v/>
      </c>
      <c r="HQ26" t="str">
        <f>IF(pivot!HQ32="","",pivot!HQ32)</f>
        <v/>
      </c>
      <c r="HR26" t="str">
        <f>IF(pivot!HR32="","",pivot!HR32)</f>
        <v/>
      </c>
      <c r="HS26" t="str">
        <f>IF(pivot!HS32="","",pivot!HS32)</f>
        <v/>
      </c>
      <c r="HT26" t="str">
        <f>IF(pivot!HT32="","",pivot!HT32)</f>
        <v/>
      </c>
      <c r="HU26" t="str">
        <f>IF(pivot!HU32="","",pivot!HU32)</f>
        <v/>
      </c>
      <c r="HV26" t="str">
        <f>IF(pivot!HV32="","",pivot!HV32)</f>
        <v/>
      </c>
      <c r="HW26" t="str">
        <f>IF(pivot!HW32="","",pivot!HW32)</f>
        <v/>
      </c>
      <c r="HX26" t="str">
        <f>IF(pivot!HX32="","",pivot!HX32)</f>
        <v/>
      </c>
      <c r="HY26" t="str">
        <f>IF(pivot!HY32="","",pivot!HY32)</f>
        <v/>
      </c>
      <c r="HZ26" t="str">
        <f>IF(pivot!HZ32="","",pivot!HZ32)</f>
        <v/>
      </c>
      <c r="IA26" t="str">
        <f>IF(pivot!IA32="","",pivot!IA32)</f>
        <v/>
      </c>
      <c r="IB26" t="str">
        <f>IF(pivot!IB32="","",pivot!IB32)</f>
        <v/>
      </c>
      <c r="IC26" t="str">
        <f>IF(pivot!IC32="","",pivot!IC32)</f>
        <v/>
      </c>
      <c r="ID26" t="str">
        <f>IF(pivot!ID32="","",pivot!ID32)</f>
        <v/>
      </c>
      <c r="IE26" t="str">
        <f>IF(pivot!IE32="","",pivot!IE32)</f>
        <v/>
      </c>
      <c r="IF26" t="str">
        <f>IF(pivot!IF32="","",pivot!IF32)</f>
        <v/>
      </c>
      <c r="IG26" t="str">
        <f>IF(pivot!IG32="","",pivot!IG32)</f>
        <v/>
      </c>
      <c r="IH26" t="str">
        <f>IF(pivot!IH32="","",pivot!IH32)</f>
        <v/>
      </c>
      <c r="II26" t="str">
        <f>IF(pivot!II32="","",pivot!II32)</f>
        <v/>
      </c>
      <c r="IJ26" t="str">
        <f>IF(pivot!IJ32="","",pivot!IJ32)</f>
        <v/>
      </c>
      <c r="IK26" t="str">
        <f>IF(pivot!IK32="","",pivot!IK32)</f>
        <v/>
      </c>
      <c r="IL26" t="str">
        <f>IF(pivot!IL32="","",pivot!IL32)</f>
        <v/>
      </c>
      <c r="IM26" t="str">
        <f>IF(pivot!IM32="","",pivot!IM32)</f>
        <v/>
      </c>
      <c r="IN26" t="str">
        <f>IF(pivot!IN32="","",pivot!IN32)</f>
        <v/>
      </c>
      <c r="IO26" t="str">
        <f>IF(pivot!IO32="","",pivot!IO32)</f>
        <v/>
      </c>
      <c r="IP26" t="str">
        <f>IF(pivot!IP32="","",pivot!IP32)</f>
        <v/>
      </c>
      <c r="IQ26" t="str">
        <f>IF(pivot!IQ32="","",pivot!IQ32)</f>
        <v/>
      </c>
      <c r="IR26" t="str">
        <f>IF(pivot!IR32="","",pivot!IR32)</f>
        <v/>
      </c>
      <c r="IS26" t="str">
        <f>IF(pivot!IS32="","",pivot!IS32)</f>
        <v/>
      </c>
      <c r="IT26" t="str">
        <f>IF(pivot!IT32="","",pivot!IT32)</f>
        <v/>
      </c>
      <c r="IU26" t="str">
        <f>IF(pivot!IU32="","",pivot!IU32)</f>
        <v/>
      </c>
      <c r="IV26" t="str">
        <f>IF(pivot!IV32="","",pivot!IV32)</f>
        <v/>
      </c>
      <c r="IW26" t="str">
        <f>IF(pivot!IW32="","",pivot!IW32)</f>
        <v/>
      </c>
      <c r="IX26" t="str">
        <f>IF(pivot!IX32="","",pivot!IX32)</f>
        <v/>
      </c>
      <c r="IY26" t="str">
        <f>IF(pivot!IY32="","",pivot!IY32)</f>
        <v/>
      </c>
      <c r="IZ26" t="str">
        <f>IF(pivot!IZ32="","",pivot!IZ32)</f>
        <v/>
      </c>
      <c r="JA26" t="str">
        <f>IF(pivot!JA32="","",pivot!JA32)</f>
        <v/>
      </c>
      <c r="JB26" t="str">
        <f>IF(pivot!JB32="","",pivot!JB32)</f>
        <v/>
      </c>
      <c r="JC26" t="str">
        <f>IF(pivot!JC32="","",pivot!JC32)</f>
        <v/>
      </c>
      <c r="JD26" t="str">
        <f>IF(pivot!JD32="","",pivot!JD32)</f>
        <v/>
      </c>
      <c r="JE26" t="str">
        <f>IF(pivot!JE32="","",pivot!JE32)</f>
        <v/>
      </c>
      <c r="JF26" t="str">
        <f>IF(pivot!JF32="","",pivot!JF32)</f>
        <v/>
      </c>
      <c r="JG26" t="str">
        <f>IF(pivot!JG32="","",pivot!JG32)</f>
        <v/>
      </c>
      <c r="JH26" t="str">
        <f>IF(pivot!JH32="","",pivot!JH32)</f>
        <v/>
      </c>
      <c r="JI26" t="str">
        <f>IF(pivot!JI32="","",pivot!JI32)</f>
        <v/>
      </c>
      <c r="JJ26" t="str">
        <f>IF(pivot!JJ32="","",pivot!JJ32)</f>
        <v/>
      </c>
      <c r="JK26" t="str">
        <f>IF(pivot!JK32="","",pivot!JK32)</f>
        <v/>
      </c>
      <c r="JL26" t="str">
        <f>IF(pivot!JL32="","",pivot!JL32)</f>
        <v/>
      </c>
      <c r="JM26" t="str">
        <f>IF(pivot!JM32="","",pivot!JM32)</f>
        <v/>
      </c>
      <c r="JN26" t="str">
        <f>IF(pivot!JN32="","",pivot!JN32)</f>
        <v/>
      </c>
      <c r="JO26" t="str">
        <f>IF(pivot!JO32="","",pivot!JO32)</f>
        <v/>
      </c>
      <c r="JP26" t="str">
        <f>IF(pivot!JP32="","",pivot!JP32)</f>
        <v/>
      </c>
      <c r="JQ26" t="str">
        <f>IF(pivot!JQ32="","",pivot!JQ32)</f>
        <v/>
      </c>
      <c r="JR26" t="str">
        <f>IF(pivot!JR32="","",pivot!JR32)</f>
        <v/>
      </c>
      <c r="JS26" t="str">
        <f>IF(pivot!JS32="","",pivot!JS32)</f>
        <v/>
      </c>
      <c r="JT26" t="str">
        <f>IF(pivot!JT32="","",pivot!JT32)</f>
        <v/>
      </c>
      <c r="JU26" t="str">
        <f>IF(pivot!JU32="","",pivot!JU32)</f>
        <v/>
      </c>
      <c r="JV26" t="str">
        <f>IF(pivot!JV32="","",pivot!JV32)</f>
        <v/>
      </c>
      <c r="JW26" t="str">
        <f>IF(pivot!JW32="","",pivot!JW32)</f>
        <v/>
      </c>
      <c r="JX26" t="str">
        <f>IF(pivot!JX32="","",pivot!JX32)</f>
        <v/>
      </c>
      <c r="JY26" t="str">
        <f>IF(pivot!JY32="","",pivot!JY32)</f>
        <v/>
      </c>
      <c r="JZ26" t="str">
        <f>IF(pivot!JZ32="","",pivot!JZ32)</f>
        <v/>
      </c>
      <c r="KA26" t="str">
        <f>IF(pivot!KA32="","",pivot!KA32)</f>
        <v/>
      </c>
      <c r="KB26" t="str">
        <f>IF(pivot!KB32="","",pivot!KB32)</f>
        <v/>
      </c>
      <c r="KC26" t="str">
        <f>IF(pivot!KC32="","",pivot!KC32)</f>
        <v/>
      </c>
      <c r="KD26" t="str">
        <f>IF(pivot!KD32="","",pivot!KD32)</f>
        <v/>
      </c>
      <c r="KE26" t="str">
        <f>IF(pivot!KE32="","",pivot!KE32)</f>
        <v/>
      </c>
      <c r="KF26" t="str">
        <f>IF(pivot!KF32="","",pivot!KF32)</f>
        <v/>
      </c>
      <c r="KG26" t="str">
        <f>IF(pivot!KG32="","",pivot!KG32)</f>
        <v/>
      </c>
      <c r="KH26" t="str">
        <f>IF(pivot!KH32="","",pivot!KH32)</f>
        <v/>
      </c>
      <c r="KI26" t="str">
        <f>IF(pivot!KI32="","",pivot!KI32)</f>
        <v/>
      </c>
      <c r="KJ26" t="str">
        <f>IF(pivot!KJ32="","",pivot!KJ32)</f>
        <v/>
      </c>
      <c r="KK26" t="str">
        <f>IF(pivot!KK32="","",pivot!KK32)</f>
        <v/>
      </c>
      <c r="KL26" t="str">
        <f>IF(pivot!KL32="","",pivot!KL32)</f>
        <v/>
      </c>
      <c r="KM26" t="str">
        <f>IF(pivot!KM32="","",pivot!KM32)</f>
        <v/>
      </c>
      <c r="KN26" t="str">
        <f>IF(pivot!KN32="","",pivot!KN32)</f>
        <v/>
      </c>
      <c r="KO26" t="str">
        <f>IF(pivot!KO32="","",pivot!KO32)</f>
        <v/>
      </c>
      <c r="KP26" t="str">
        <f>IF(pivot!KP32="","",pivot!KP32)</f>
        <v/>
      </c>
      <c r="KQ26" t="str">
        <f>IF(pivot!KQ32="","",pivot!KQ32)</f>
        <v/>
      </c>
      <c r="KR26" t="str">
        <f>IF(pivot!KR32="","",pivot!KR32)</f>
        <v/>
      </c>
      <c r="KS26" t="str">
        <f>IF(pivot!KS32="","",pivot!KS32)</f>
        <v/>
      </c>
      <c r="KT26" t="str">
        <f>IF(pivot!KT32="","",pivot!KT32)</f>
        <v/>
      </c>
      <c r="KU26" t="str">
        <f>IF(pivot!KU32="","",pivot!KU32)</f>
        <v/>
      </c>
      <c r="KV26" t="str">
        <f>IF(pivot!KV32="","",pivot!KV32)</f>
        <v/>
      </c>
      <c r="KW26" t="str">
        <f>IF(pivot!KW32="","",pivot!KW32)</f>
        <v/>
      </c>
      <c r="KX26" t="str">
        <f>IF(pivot!KX32="","",pivot!KX32)</f>
        <v/>
      </c>
      <c r="KY26" t="str">
        <f>IF(pivot!KY32="","",pivot!KY32)</f>
        <v/>
      </c>
      <c r="KZ26" t="str">
        <f>IF(pivot!KZ32="","",pivot!KZ32)</f>
        <v/>
      </c>
      <c r="LA26" t="str">
        <f>IF(pivot!LA32="","",pivot!LA32)</f>
        <v/>
      </c>
      <c r="LB26" t="str">
        <f>IF(pivot!LB32="","",pivot!LB32)</f>
        <v/>
      </c>
      <c r="LC26" t="str">
        <f>IF(pivot!LC32="","",pivot!LC32)</f>
        <v/>
      </c>
      <c r="LD26" t="str">
        <f>IF(pivot!LD32="","",pivot!LD32)</f>
        <v/>
      </c>
      <c r="LE26" t="str">
        <f>IF(pivot!LE32="","",pivot!LE32)</f>
        <v/>
      </c>
      <c r="LF26" t="str">
        <f>IF(pivot!LF32="","",pivot!LF32)</f>
        <v/>
      </c>
      <c r="LG26" t="str">
        <f>IF(pivot!LG32="","",pivot!LG32)</f>
        <v/>
      </c>
      <c r="LH26" t="str">
        <f>IF(pivot!LH32="","",pivot!LH32)</f>
        <v/>
      </c>
      <c r="LI26" t="str">
        <f>IF(pivot!LI32="","",pivot!LI32)</f>
        <v/>
      </c>
      <c r="LJ26" t="str">
        <f>IF(pivot!LJ32="","",pivot!LJ32)</f>
        <v/>
      </c>
      <c r="LK26" t="str">
        <f>IF(pivot!LK32="","",pivot!LK32)</f>
        <v/>
      </c>
      <c r="LL26" t="str">
        <f>IF(pivot!LL32="","",pivot!LL32)</f>
        <v/>
      </c>
      <c r="LM26" t="str">
        <f>IF(pivot!LM32="","",pivot!LM32)</f>
        <v/>
      </c>
      <c r="LN26" t="str">
        <f>IF(pivot!LN32="","",pivot!LN32)</f>
        <v/>
      </c>
      <c r="LO26" t="str">
        <f>IF(pivot!LO32="","",pivot!LO32)</f>
        <v/>
      </c>
      <c r="LP26" t="str">
        <f>IF(pivot!LP32="","",pivot!LP32)</f>
        <v/>
      </c>
      <c r="LQ26" t="str">
        <f>IF(pivot!LQ32="","",pivot!LQ32)</f>
        <v/>
      </c>
      <c r="LR26" t="str">
        <f>IF(pivot!LR32="","",pivot!LR32)</f>
        <v/>
      </c>
      <c r="LS26" t="str">
        <f>IF(pivot!LS32="","",pivot!LS32)</f>
        <v/>
      </c>
      <c r="LT26" t="str">
        <f>IF(pivot!LT32="","",pivot!LT32)</f>
        <v/>
      </c>
      <c r="LU26" t="str">
        <f>IF(pivot!LU32="","",pivot!LU32)</f>
        <v/>
      </c>
      <c r="LV26" t="str">
        <f>IF(pivot!LV32="","",pivot!LV32)</f>
        <v/>
      </c>
      <c r="LW26" t="str">
        <f>IF(pivot!LW32="","",pivot!LW32)</f>
        <v/>
      </c>
      <c r="LX26" t="str">
        <f>IF(pivot!LX32="","",pivot!LX32)</f>
        <v/>
      </c>
      <c r="LY26" t="str">
        <f>IF(pivot!LY32="","",pivot!LY32)</f>
        <v/>
      </c>
      <c r="LZ26" t="str">
        <f>IF(pivot!LZ32="","",pivot!LZ32)</f>
        <v/>
      </c>
      <c r="MA26" t="str">
        <f>IF(pivot!MA32="","",pivot!MA32)</f>
        <v/>
      </c>
      <c r="MB26" t="str">
        <f>IF(pivot!MB32="","",pivot!MB32)</f>
        <v/>
      </c>
      <c r="MC26" t="str">
        <f>IF(pivot!MC32="","",pivot!MC32)</f>
        <v/>
      </c>
      <c r="MD26" t="str">
        <f>IF(pivot!MD32="","",pivot!MD32)</f>
        <v/>
      </c>
      <c r="ME26" t="str">
        <f>IF(pivot!ME32="","",pivot!ME32)</f>
        <v/>
      </c>
      <c r="MF26" t="str">
        <f>IF(pivot!MF32="","",pivot!MF32)</f>
        <v/>
      </c>
      <c r="MG26" t="str">
        <f>IF(pivot!MG32="","",pivot!MG32)</f>
        <v/>
      </c>
      <c r="MH26" t="str">
        <f>IF(pivot!MH32="","",pivot!MH32)</f>
        <v/>
      </c>
      <c r="MI26" t="str">
        <f>IF(pivot!MI32="","",pivot!MI32)</f>
        <v/>
      </c>
      <c r="MJ26" t="str">
        <f>IF(pivot!MJ32="","",pivot!MJ32)</f>
        <v/>
      </c>
      <c r="MK26" t="str">
        <f>IF(pivot!MK32="","",pivot!MK32)</f>
        <v/>
      </c>
      <c r="ML26" t="str">
        <f>IF(pivot!ML32="","",pivot!ML32)</f>
        <v/>
      </c>
      <c r="MM26" t="str">
        <f>IF(pivot!MM32="","",pivot!MM32)</f>
        <v/>
      </c>
      <c r="MN26" t="str">
        <f>IF(pivot!MN32="","",pivot!MN32)</f>
        <v/>
      </c>
      <c r="MO26" t="str">
        <f>IF(pivot!MO32="","",pivot!MO32)</f>
        <v/>
      </c>
      <c r="MP26" t="str">
        <f>IF(pivot!MP32="","",pivot!MP32)</f>
        <v/>
      </c>
      <c r="MQ26" t="str">
        <f>IF(pivot!MQ32="","",pivot!MQ32)</f>
        <v/>
      </c>
      <c r="MR26" t="str">
        <f>IF(pivot!MR32="","",pivot!MR32)</f>
        <v/>
      </c>
      <c r="MS26" t="str">
        <f>IF(pivot!MS32="","",pivot!MS32)</f>
        <v/>
      </c>
      <c r="MT26" t="str">
        <f>IF(pivot!MT32="","",pivot!MT32)</f>
        <v/>
      </c>
      <c r="MU26" t="str">
        <f>IF(pivot!MU32="","",pivot!MU32)</f>
        <v/>
      </c>
      <c r="MV26" t="str">
        <f>IF(pivot!MV32="","",pivot!MV32)</f>
        <v/>
      </c>
      <c r="MW26" t="str">
        <f>IF(pivot!MW32="","",pivot!MW32)</f>
        <v/>
      </c>
      <c r="MX26" t="str">
        <f>IF(pivot!MX32="","",pivot!MX32)</f>
        <v/>
      </c>
      <c r="MY26" t="str">
        <f>IF(pivot!MY32="","",pivot!MY32)</f>
        <v/>
      </c>
      <c r="MZ26" t="str">
        <f>IF(pivot!MZ32="","",pivot!MZ32)</f>
        <v/>
      </c>
      <c r="NA26" t="str">
        <f>IF(pivot!NA32="","",pivot!NA32)</f>
        <v/>
      </c>
      <c r="NB26" t="str">
        <f>IF(pivot!NB32="","",pivot!NB32)</f>
        <v/>
      </c>
      <c r="NC26" t="str">
        <f>IF(pivot!NC32="","",pivot!NC32)</f>
        <v/>
      </c>
      <c r="ND26" t="str">
        <f>IF(pivot!ND32="","",pivot!ND32)</f>
        <v/>
      </c>
      <c r="NE26" t="str">
        <f>IF(pivot!NE32="","",pivot!NE32)</f>
        <v/>
      </c>
      <c r="NF26" t="str">
        <f>IF(pivot!NF32="","",pivot!NF32)</f>
        <v/>
      </c>
      <c r="NG26" t="str">
        <f>IF(pivot!NG32="","",pivot!NG32)</f>
        <v/>
      </c>
      <c r="NH26" t="str">
        <f>IF(pivot!NH32="","",pivot!NH32)</f>
        <v/>
      </c>
      <c r="NI26" t="str">
        <f>IF(pivot!NI32="","",pivot!NI32)</f>
        <v/>
      </c>
      <c r="NJ26" t="str">
        <f>IF(pivot!NJ32="","",pivot!NJ32)</f>
        <v/>
      </c>
      <c r="NK26" t="str">
        <f>IF(pivot!NK32="","",pivot!NK32)</f>
        <v/>
      </c>
      <c r="NL26" t="str">
        <f>IF(pivot!NL32="","",pivot!NL32)</f>
        <v/>
      </c>
      <c r="NM26" t="str">
        <f>IF(pivot!NM32="","",pivot!NM32)</f>
        <v/>
      </c>
      <c r="NN26" t="str">
        <f>IF(pivot!NN32="","",pivot!NN32)</f>
        <v/>
      </c>
      <c r="NO26" t="str">
        <f>IF(pivot!NO32="","",pivot!NO32)</f>
        <v/>
      </c>
      <c r="NP26" t="str">
        <f>IF(pivot!NP32="","",pivot!NP32)</f>
        <v/>
      </c>
      <c r="NQ26" t="str">
        <f>IF(pivot!NQ32="","",pivot!NQ32)</f>
        <v/>
      </c>
      <c r="NR26" t="str">
        <f>IF(pivot!NR32="","",pivot!NR32)</f>
        <v/>
      </c>
      <c r="NS26" t="str">
        <f>IF(pivot!NS32="","",pivot!NS32)</f>
        <v/>
      </c>
      <c r="NT26" t="str">
        <f>IF(pivot!NT32="","",pivot!NT32)</f>
        <v/>
      </c>
      <c r="NU26" t="str">
        <f>IF(pivot!NU32="","",pivot!NU32)</f>
        <v/>
      </c>
    </row>
    <row r="27" spans="1:385" x14ac:dyDescent="0.25">
      <c r="A27">
        <f>IF(pivot!A33="","",pivot!A33)</f>
        <v>14</v>
      </c>
      <c r="B27">
        <f>IF(pivot!B33="","",pivot!B33)</f>
        <v>14</v>
      </c>
      <c r="C27">
        <f>IF(pivot!C33="","",pivot!C33)</f>
        <v>2</v>
      </c>
      <c r="D27">
        <f>IF(pivot!D33="","",pivot!D33)</f>
        <v>106.022523585</v>
      </c>
      <c r="E27">
        <f>IF(pivot!E33="","",pivot!E33)</f>
        <v>106.022524</v>
      </c>
      <c r="F27">
        <f>IF(pivot!F33="","",pivot!F33)</f>
        <v>509.32612500000005</v>
      </c>
      <c r="G27">
        <f>IF(pivot!G33="","",pivot!G33)</f>
        <v>1</v>
      </c>
      <c r="H27">
        <f>IF(pivot!H33="","",pivot!H33)</f>
        <v>101.187841668</v>
      </c>
      <c r="I27">
        <f>IF(pivot!I33="","",pivot!I33)</f>
        <v>101.187842</v>
      </c>
      <c r="J27">
        <f>IF(pivot!J33="","",pivot!J33)</f>
        <v>533.66095299999995</v>
      </c>
      <c r="K27">
        <f>IF(pivot!K33="","",pivot!K33)</f>
        <v>2</v>
      </c>
      <c r="L27">
        <f>IF(pivot!L33="","",pivot!L33)</f>
        <v>96.827507048000001</v>
      </c>
      <c r="M27">
        <f>IF(pivot!M33="","",pivot!M33)</f>
        <v>96.827506999999997</v>
      </c>
      <c r="N27">
        <f>IF(pivot!N33="","",pivot!N33)</f>
        <v>557.69311900000002</v>
      </c>
      <c r="O27">
        <f>IF(pivot!O33="","",pivot!O33)</f>
        <v>1</v>
      </c>
      <c r="P27">
        <f>IF(pivot!P33="","",pivot!P33)</f>
        <v>87.134826294999996</v>
      </c>
      <c r="Q27">
        <f>IF(pivot!Q33="","",pivot!Q33)</f>
        <v>87.134826000000004</v>
      </c>
      <c r="R27">
        <f>IF(pivot!R33="","",pivot!R33)</f>
        <v>619.72924399999999</v>
      </c>
      <c r="S27">
        <f>IF(pivot!S33="","",pivot!S33)</f>
        <v>1</v>
      </c>
      <c r="T27">
        <f>IF(pivot!T33="","",pivot!T33)</f>
        <v>91.693512089999999</v>
      </c>
      <c r="U27">
        <f>IF(pivot!U33="","",pivot!U33)</f>
        <v>91.693511999999998</v>
      </c>
      <c r="V27">
        <f>IF(pivot!V33="","",pivot!V33)</f>
        <v>588.91843900000003</v>
      </c>
      <c r="W27">
        <f>IF(pivot!W33="","",pivot!W33)</f>
        <v>1</v>
      </c>
      <c r="X27">
        <f>IF(pivot!X33="","",pivot!X33)</f>
        <v>83.860702071999995</v>
      </c>
      <c r="Y27">
        <f>IF(pivot!Y33="","",pivot!Y33)</f>
        <v>83.860702000000003</v>
      </c>
      <c r="Z27">
        <f>IF(pivot!Z33="","",pivot!Z33)</f>
        <v>643.92496900000003</v>
      </c>
      <c r="AA27">
        <f>IF(pivot!AA33="","",pivot!AA33)</f>
        <v>2</v>
      </c>
      <c r="AB27">
        <f>IF(pivot!AB33="","",pivot!AB33)</f>
        <v>47.046464892000003</v>
      </c>
      <c r="AC27">
        <f>IF(pivot!AC33="","",pivot!AC33)</f>
        <v>47.046464999999998</v>
      </c>
      <c r="AD27">
        <f>IF(pivot!AD33="","",pivot!AD33)</f>
        <v>1147.8037015</v>
      </c>
      <c r="AE27">
        <f>IF(pivot!AE33="","",pivot!AE33)</f>
        <v>2</v>
      </c>
      <c r="AF27">
        <f>IF(pivot!AF33="","",pivot!AF33)</f>
        <v>73.480746765500001</v>
      </c>
      <c r="AG27">
        <f>IF(pivot!AG33="","",pivot!AG33)</f>
        <v>73.480747000000008</v>
      </c>
      <c r="AH27">
        <f>IF(pivot!AH33="","",pivot!AH33)</f>
        <v>734.89885750000008</v>
      </c>
      <c r="AI27">
        <f>IF(pivot!AI33="","",pivot!AI33)</f>
        <v>2</v>
      </c>
      <c r="AJ27">
        <f>IF(pivot!AJ33="","",pivot!AJ33)</f>
        <v>46.231928334000003</v>
      </c>
      <c r="AK27">
        <f>IF(pivot!AK33="","",pivot!AK33)</f>
        <v>46.231928499999995</v>
      </c>
      <c r="AL27">
        <f>IF(pivot!AL33="","",pivot!AL33)</f>
        <v>1168.0798945000001</v>
      </c>
      <c r="AM27" t="str">
        <f>IF(pivot!AM33="","",pivot!AM33)</f>
        <v/>
      </c>
      <c r="AN27" t="str">
        <f>IF(pivot!AN33="","",pivot!AN33)</f>
        <v/>
      </c>
      <c r="AO27" t="str">
        <f>IF(pivot!AO33="","",pivot!AO33)</f>
        <v/>
      </c>
      <c r="AP27" t="str">
        <f>IF(pivot!AP33="","",pivot!AP33)</f>
        <v/>
      </c>
      <c r="AQ27" t="str">
        <f>IF(pivot!AQ33="","",pivot!AQ33)</f>
        <v/>
      </c>
      <c r="AR27" t="str">
        <f>IF(pivot!AR33="","",pivot!AR33)</f>
        <v/>
      </c>
      <c r="AS27" t="str">
        <f>IF(pivot!AS33="","",pivot!AS33)</f>
        <v/>
      </c>
      <c r="AT27" t="str">
        <f>IF(pivot!AT33="","",pivot!AT33)</f>
        <v/>
      </c>
      <c r="AU27" t="str">
        <f>IF(pivot!AU33="","",pivot!AU33)</f>
        <v/>
      </c>
      <c r="AV27" t="str">
        <f>IF(pivot!AV33="","",pivot!AV33)</f>
        <v/>
      </c>
      <c r="AW27" t="str">
        <f>IF(pivot!AW33="","",pivot!AW33)</f>
        <v/>
      </c>
      <c r="AX27" t="str">
        <f>IF(pivot!AX33="","",pivot!AX33)</f>
        <v/>
      </c>
      <c r="AY27" t="str">
        <f>IF(pivot!AY33="","",pivot!AY33)</f>
        <v/>
      </c>
      <c r="AZ27" t="str">
        <f>IF(pivot!AZ33="","",pivot!AZ33)</f>
        <v/>
      </c>
      <c r="BA27" t="str">
        <f>IF(pivot!BA33="","",pivot!BA33)</f>
        <v/>
      </c>
      <c r="BB27" t="str">
        <f>IF(pivot!BB33="","",pivot!BB33)</f>
        <v/>
      </c>
      <c r="BC27" t="str">
        <f>IF(pivot!BC33="","",pivot!BC33)</f>
        <v/>
      </c>
      <c r="BD27" t="str">
        <f>IF(pivot!BD33="","",pivot!BD33)</f>
        <v/>
      </c>
      <c r="BE27" t="str">
        <f>IF(pivot!BE33="","",pivot!BE33)</f>
        <v/>
      </c>
      <c r="BF27" t="str">
        <f>IF(pivot!BF33="","",pivot!BF33)</f>
        <v/>
      </c>
      <c r="BG27" t="str">
        <f>IF(pivot!BG33="","",pivot!BG33)</f>
        <v/>
      </c>
      <c r="BH27" t="str">
        <f>IF(pivot!BH33="","",pivot!BH33)</f>
        <v/>
      </c>
      <c r="BI27" t="str">
        <f>IF(pivot!BI33="","",pivot!BI33)</f>
        <v/>
      </c>
      <c r="BJ27" t="str">
        <f>IF(pivot!BJ33="","",pivot!BJ33)</f>
        <v/>
      </c>
      <c r="BK27" t="str">
        <f>IF(pivot!BK33="","",pivot!BK33)</f>
        <v/>
      </c>
      <c r="BL27" t="str">
        <f>IF(pivot!BL33="","",pivot!BL33)</f>
        <v/>
      </c>
      <c r="BM27" t="str">
        <f>IF(pivot!BM33="","",pivot!BM33)</f>
        <v/>
      </c>
      <c r="BN27" t="str">
        <f>IF(pivot!BN33="","",pivot!BN33)</f>
        <v/>
      </c>
      <c r="BO27" t="str">
        <f>IF(pivot!BO33="","",pivot!BO33)</f>
        <v/>
      </c>
      <c r="BP27" t="str">
        <f>IF(pivot!BP33="","",pivot!BP33)</f>
        <v/>
      </c>
      <c r="BQ27" t="str">
        <f>IF(pivot!BQ33="","",pivot!BQ33)</f>
        <v/>
      </c>
      <c r="BR27" t="str">
        <f>IF(pivot!BR33="","",pivot!BR33)</f>
        <v/>
      </c>
      <c r="BS27" t="str">
        <f>IF(pivot!BS33="","",pivot!BS33)</f>
        <v/>
      </c>
      <c r="BT27" t="str">
        <f>IF(pivot!BT33="","",pivot!BT33)</f>
        <v/>
      </c>
      <c r="BU27" t="str">
        <f>IF(pivot!BU33="","",pivot!BU33)</f>
        <v/>
      </c>
      <c r="BV27" t="str">
        <f>IF(pivot!BV33="","",pivot!BV33)</f>
        <v/>
      </c>
      <c r="BW27" t="str">
        <f>IF(pivot!BW33="","",pivot!BW33)</f>
        <v/>
      </c>
      <c r="BX27" t="str">
        <f>IF(pivot!BX33="","",pivot!BX33)</f>
        <v/>
      </c>
      <c r="BY27" t="str">
        <f>IF(pivot!BY33="","",pivot!BY33)</f>
        <v/>
      </c>
      <c r="BZ27" t="str">
        <f>IF(pivot!BZ33="","",pivot!BZ33)</f>
        <v/>
      </c>
      <c r="CA27" t="str">
        <f>IF(pivot!CA33="","",pivot!CA33)</f>
        <v/>
      </c>
      <c r="CB27" t="str">
        <f>IF(pivot!CB33="","",pivot!CB33)</f>
        <v/>
      </c>
      <c r="CC27" t="str">
        <f>IF(pivot!CC33="","",pivot!CC33)</f>
        <v/>
      </c>
      <c r="CD27" t="str">
        <f>IF(pivot!CD33="","",pivot!CD33)</f>
        <v/>
      </c>
      <c r="CE27" t="str">
        <f>IF(pivot!CE33="","",pivot!CE33)</f>
        <v/>
      </c>
      <c r="CF27" t="str">
        <f>IF(pivot!CF33="","",pivot!CF33)</f>
        <v/>
      </c>
      <c r="CG27" t="str">
        <f>IF(pivot!CG33="","",pivot!CG33)</f>
        <v/>
      </c>
      <c r="CH27" t="str">
        <f>IF(pivot!CH33="","",pivot!CH33)</f>
        <v/>
      </c>
      <c r="CI27" t="str">
        <f>IF(pivot!CI33="","",pivot!CI33)</f>
        <v/>
      </c>
      <c r="CJ27" t="str">
        <f>IF(pivot!CJ33="","",pivot!CJ33)</f>
        <v/>
      </c>
      <c r="CK27" t="str">
        <f>IF(pivot!CK33="","",pivot!CK33)</f>
        <v/>
      </c>
      <c r="CL27" t="str">
        <f>IF(pivot!CL33="","",pivot!CL33)</f>
        <v/>
      </c>
      <c r="CM27" t="str">
        <f>IF(pivot!CM33="","",pivot!CM33)</f>
        <v/>
      </c>
      <c r="CN27" t="str">
        <f>IF(pivot!CN33="","",pivot!CN33)</f>
        <v/>
      </c>
      <c r="CO27" t="str">
        <f>IF(pivot!CO33="","",pivot!CO33)</f>
        <v/>
      </c>
      <c r="CP27" t="str">
        <f>IF(pivot!CP33="","",pivot!CP33)</f>
        <v/>
      </c>
      <c r="CQ27" t="str">
        <f>IF(pivot!CQ33="","",pivot!CQ33)</f>
        <v/>
      </c>
      <c r="CR27" t="str">
        <f>IF(pivot!CR33="","",pivot!CR33)</f>
        <v/>
      </c>
      <c r="CS27" t="str">
        <f>IF(pivot!CS33="","",pivot!CS33)</f>
        <v/>
      </c>
      <c r="CT27" t="str">
        <f>IF(pivot!CT33="","",pivot!CT33)</f>
        <v/>
      </c>
      <c r="CU27" t="str">
        <f>IF(pivot!CU33="","",pivot!CU33)</f>
        <v/>
      </c>
      <c r="CV27" t="str">
        <f>IF(pivot!CV33="","",pivot!CV33)</f>
        <v/>
      </c>
      <c r="CW27" t="str">
        <f>IF(pivot!CW33="","",pivot!CW33)</f>
        <v/>
      </c>
      <c r="CX27" t="str">
        <f>IF(pivot!CX33="","",pivot!CX33)</f>
        <v/>
      </c>
      <c r="CY27" t="str">
        <f>IF(pivot!CY33="","",pivot!CY33)</f>
        <v/>
      </c>
      <c r="CZ27" t="str">
        <f>IF(pivot!CZ33="","",pivot!CZ33)</f>
        <v/>
      </c>
      <c r="DA27" t="str">
        <f>IF(pivot!DA33="","",pivot!DA33)</f>
        <v/>
      </c>
      <c r="DB27" t="str">
        <f>IF(pivot!DB33="","",pivot!DB33)</f>
        <v/>
      </c>
      <c r="DC27" t="str">
        <f>IF(pivot!DC33="","",pivot!DC33)</f>
        <v/>
      </c>
      <c r="DD27" t="str">
        <f>IF(pivot!DD33="","",pivot!DD33)</f>
        <v/>
      </c>
      <c r="DE27" t="str">
        <f>IF(pivot!DE33="","",pivot!DE33)</f>
        <v/>
      </c>
      <c r="DF27" t="str">
        <f>IF(pivot!DF33="","",pivot!DF33)</f>
        <v/>
      </c>
      <c r="DG27" t="str">
        <f>IF(pivot!DG33="","",pivot!DG33)</f>
        <v/>
      </c>
      <c r="DH27" t="str">
        <f>IF(pivot!DH33="","",pivot!DH33)</f>
        <v/>
      </c>
      <c r="DI27" t="str">
        <f>IF(pivot!DI33="","",pivot!DI33)</f>
        <v/>
      </c>
      <c r="DJ27" t="str">
        <f>IF(pivot!DJ33="","",pivot!DJ33)</f>
        <v/>
      </c>
      <c r="DK27" t="str">
        <f>IF(pivot!DK33="","",pivot!DK33)</f>
        <v/>
      </c>
      <c r="DL27" t="str">
        <f>IF(pivot!DL33="","",pivot!DL33)</f>
        <v/>
      </c>
      <c r="DM27" t="str">
        <f>IF(pivot!DM33="","",pivot!DM33)</f>
        <v/>
      </c>
      <c r="DN27" t="str">
        <f>IF(pivot!DN33="","",pivot!DN33)</f>
        <v/>
      </c>
      <c r="DO27" t="str">
        <f>IF(pivot!DO33="","",pivot!DO33)</f>
        <v/>
      </c>
      <c r="DP27" t="str">
        <f>IF(pivot!DP33="","",pivot!DP33)</f>
        <v/>
      </c>
      <c r="DQ27" t="str">
        <f>IF(pivot!DQ33="","",pivot!DQ33)</f>
        <v/>
      </c>
      <c r="DR27" t="str">
        <f>IF(pivot!DR33="","",pivot!DR33)</f>
        <v/>
      </c>
      <c r="DS27" t="str">
        <f>IF(pivot!DS33="","",pivot!DS33)</f>
        <v/>
      </c>
      <c r="DT27" t="str">
        <f>IF(pivot!DT33="","",pivot!DT33)</f>
        <v/>
      </c>
      <c r="DU27" t="str">
        <f>IF(pivot!DU33="","",pivot!DU33)</f>
        <v/>
      </c>
      <c r="DV27" t="str">
        <f>IF(pivot!DV33="","",pivot!DV33)</f>
        <v/>
      </c>
      <c r="DW27" t="str">
        <f>IF(pivot!DW33="","",pivot!DW33)</f>
        <v/>
      </c>
      <c r="DX27" t="str">
        <f>IF(pivot!DX33="","",pivot!DX33)</f>
        <v/>
      </c>
      <c r="DY27" t="str">
        <f>IF(pivot!DY33="","",pivot!DY33)</f>
        <v/>
      </c>
      <c r="DZ27" t="str">
        <f>IF(pivot!DZ33="","",pivot!DZ33)</f>
        <v/>
      </c>
      <c r="EA27" t="str">
        <f>IF(pivot!EA33="","",pivot!EA33)</f>
        <v/>
      </c>
      <c r="EB27" t="str">
        <f>IF(pivot!EB33="","",pivot!EB33)</f>
        <v/>
      </c>
      <c r="EC27" t="str">
        <f>IF(pivot!EC33="","",pivot!EC33)</f>
        <v/>
      </c>
      <c r="ED27" t="str">
        <f>IF(pivot!ED33="","",pivot!ED33)</f>
        <v/>
      </c>
      <c r="EE27" t="str">
        <f>IF(pivot!EE33="","",pivot!EE33)</f>
        <v/>
      </c>
      <c r="EF27" t="str">
        <f>IF(pivot!EF33="","",pivot!EF33)</f>
        <v/>
      </c>
      <c r="EG27" t="str">
        <f>IF(pivot!EG33="","",pivot!EG33)</f>
        <v/>
      </c>
      <c r="EH27" t="str">
        <f>IF(pivot!EH33="","",pivot!EH33)</f>
        <v/>
      </c>
      <c r="EI27" t="str">
        <f>IF(pivot!EI33="","",pivot!EI33)</f>
        <v/>
      </c>
      <c r="EJ27" t="str">
        <f>IF(pivot!EJ33="","",pivot!EJ33)</f>
        <v/>
      </c>
      <c r="EK27" t="str">
        <f>IF(pivot!EK33="","",pivot!EK33)</f>
        <v/>
      </c>
      <c r="EL27" t="str">
        <f>IF(pivot!EL33="","",pivot!EL33)</f>
        <v/>
      </c>
      <c r="EM27" t="str">
        <f>IF(pivot!EM33="","",pivot!EM33)</f>
        <v/>
      </c>
      <c r="EN27" t="str">
        <f>IF(pivot!EN33="","",pivot!EN33)</f>
        <v/>
      </c>
      <c r="EO27" t="str">
        <f>IF(pivot!EO33="","",pivot!EO33)</f>
        <v/>
      </c>
      <c r="EP27" t="str">
        <f>IF(pivot!EP33="","",pivot!EP33)</f>
        <v/>
      </c>
      <c r="EQ27" t="str">
        <f>IF(pivot!EQ33="","",pivot!EQ33)</f>
        <v/>
      </c>
      <c r="ER27" t="str">
        <f>IF(pivot!ER33="","",pivot!ER33)</f>
        <v/>
      </c>
      <c r="ES27" t="str">
        <f>IF(pivot!ES33="","",pivot!ES33)</f>
        <v/>
      </c>
      <c r="ET27" t="str">
        <f>IF(pivot!ET33="","",pivot!ET33)</f>
        <v/>
      </c>
      <c r="EU27" t="str">
        <f>IF(pivot!EU33="","",pivot!EU33)</f>
        <v/>
      </c>
      <c r="EV27" t="str">
        <f>IF(pivot!EV33="","",pivot!EV33)</f>
        <v/>
      </c>
      <c r="EW27" t="str">
        <f>IF(pivot!EW33="","",pivot!EW33)</f>
        <v/>
      </c>
      <c r="EX27" t="str">
        <f>IF(pivot!EX33="","",pivot!EX33)</f>
        <v/>
      </c>
      <c r="EY27" t="str">
        <f>IF(pivot!EY33="","",pivot!EY33)</f>
        <v/>
      </c>
      <c r="EZ27" t="str">
        <f>IF(pivot!EZ33="","",pivot!EZ33)</f>
        <v/>
      </c>
      <c r="FA27" t="str">
        <f>IF(pivot!FA33="","",pivot!FA33)</f>
        <v/>
      </c>
      <c r="FB27" t="str">
        <f>IF(pivot!FB33="","",pivot!FB33)</f>
        <v/>
      </c>
      <c r="FC27" t="str">
        <f>IF(pivot!FC33="","",pivot!FC33)</f>
        <v/>
      </c>
      <c r="FD27" t="str">
        <f>IF(pivot!FD33="","",pivot!FD33)</f>
        <v/>
      </c>
      <c r="FE27" t="str">
        <f>IF(pivot!FE33="","",pivot!FE33)</f>
        <v/>
      </c>
      <c r="FF27" t="str">
        <f>IF(pivot!FF33="","",pivot!FF33)</f>
        <v/>
      </c>
      <c r="FG27" t="str">
        <f>IF(pivot!FG33="","",pivot!FG33)</f>
        <v/>
      </c>
      <c r="FH27" t="str">
        <f>IF(pivot!FH33="","",pivot!FH33)</f>
        <v/>
      </c>
      <c r="FI27" t="str">
        <f>IF(pivot!FI33="","",pivot!FI33)</f>
        <v/>
      </c>
      <c r="FJ27" t="str">
        <f>IF(pivot!FJ33="","",pivot!FJ33)</f>
        <v/>
      </c>
      <c r="FK27" t="str">
        <f>IF(pivot!FK33="","",pivot!FK33)</f>
        <v/>
      </c>
      <c r="FL27" t="str">
        <f>IF(pivot!FL33="","",pivot!FL33)</f>
        <v/>
      </c>
      <c r="FM27" t="str">
        <f>IF(pivot!FM33="","",pivot!FM33)</f>
        <v/>
      </c>
      <c r="FN27" t="str">
        <f>IF(pivot!FN33="","",pivot!FN33)</f>
        <v/>
      </c>
      <c r="FO27" t="str">
        <f>IF(pivot!FO33="","",pivot!FO33)</f>
        <v/>
      </c>
      <c r="FP27" t="str">
        <f>IF(pivot!FP33="","",pivot!FP33)</f>
        <v/>
      </c>
      <c r="FQ27" t="str">
        <f>IF(pivot!FQ33="","",pivot!FQ33)</f>
        <v/>
      </c>
      <c r="FR27" t="str">
        <f>IF(pivot!FR33="","",pivot!FR33)</f>
        <v/>
      </c>
      <c r="FS27" t="str">
        <f>IF(pivot!FS33="","",pivot!FS33)</f>
        <v/>
      </c>
      <c r="FT27" t="str">
        <f>IF(pivot!FT33="","",pivot!FT33)</f>
        <v/>
      </c>
      <c r="FU27" t="str">
        <f>IF(pivot!FU33="","",pivot!FU33)</f>
        <v/>
      </c>
      <c r="FV27" t="str">
        <f>IF(pivot!FV33="","",pivot!FV33)</f>
        <v/>
      </c>
      <c r="FW27" t="str">
        <f>IF(pivot!FW33="","",pivot!FW33)</f>
        <v/>
      </c>
      <c r="FX27" t="str">
        <f>IF(pivot!FX33="","",pivot!FX33)</f>
        <v/>
      </c>
      <c r="FY27" t="str">
        <f>IF(pivot!FY33="","",pivot!FY33)</f>
        <v/>
      </c>
      <c r="FZ27" t="str">
        <f>IF(pivot!FZ33="","",pivot!FZ33)</f>
        <v/>
      </c>
      <c r="GA27" t="str">
        <f>IF(pivot!GA33="","",pivot!GA33)</f>
        <v/>
      </c>
      <c r="GB27" t="str">
        <f>IF(pivot!GB33="","",pivot!GB33)</f>
        <v/>
      </c>
      <c r="GC27" t="str">
        <f>IF(pivot!GC33="","",pivot!GC33)</f>
        <v/>
      </c>
      <c r="GD27" t="str">
        <f>IF(pivot!GD33="","",pivot!GD33)</f>
        <v/>
      </c>
      <c r="GE27" t="str">
        <f>IF(pivot!GE33="","",pivot!GE33)</f>
        <v/>
      </c>
      <c r="GF27" t="str">
        <f>IF(pivot!GF33="","",pivot!GF33)</f>
        <v/>
      </c>
      <c r="GG27" t="str">
        <f>IF(pivot!GG33="","",pivot!GG33)</f>
        <v/>
      </c>
      <c r="GH27" t="str">
        <f>IF(pivot!GH33="","",pivot!GH33)</f>
        <v/>
      </c>
      <c r="GI27" t="str">
        <f>IF(pivot!GI33="","",pivot!GI33)</f>
        <v/>
      </c>
      <c r="GJ27" t="str">
        <f>IF(pivot!GJ33="","",pivot!GJ33)</f>
        <v/>
      </c>
      <c r="GK27" t="str">
        <f>IF(pivot!GK33="","",pivot!GK33)</f>
        <v/>
      </c>
      <c r="GL27" t="str">
        <f>IF(pivot!GL33="","",pivot!GL33)</f>
        <v/>
      </c>
      <c r="GM27" t="str">
        <f>IF(pivot!GM33="","",pivot!GM33)</f>
        <v/>
      </c>
      <c r="GN27" t="str">
        <f>IF(pivot!GN33="","",pivot!GN33)</f>
        <v/>
      </c>
      <c r="GO27" t="str">
        <f>IF(pivot!GO33="","",pivot!GO33)</f>
        <v/>
      </c>
      <c r="GP27" t="str">
        <f>IF(pivot!GP33="","",pivot!GP33)</f>
        <v/>
      </c>
      <c r="GQ27" t="str">
        <f>IF(pivot!GQ33="","",pivot!GQ33)</f>
        <v/>
      </c>
      <c r="GR27" t="str">
        <f>IF(pivot!GR33="","",pivot!GR33)</f>
        <v/>
      </c>
      <c r="GS27" t="str">
        <f>IF(pivot!GS33="","",pivot!GS33)</f>
        <v/>
      </c>
      <c r="GT27" t="str">
        <f>IF(pivot!GT33="","",pivot!GT33)</f>
        <v/>
      </c>
      <c r="GU27" t="str">
        <f>IF(pivot!GU33="","",pivot!GU33)</f>
        <v/>
      </c>
      <c r="GV27" t="str">
        <f>IF(pivot!GV33="","",pivot!GV33)</f>
        <v/>
      </c>
      <c r="GW27" t="str">
        <f>IF(pivot!GW33="","",pivot!GW33)</f>
        <v/>
      </c>
      <c r="GX27" t="str">
        <f>IF(pivot!GX33="","",pivot!GX33)</f>
        <v/>
      </c>
      <c r="GY27" t="str">
        <f>IF(pivot!GY33="","",pivot!GY33)</f>
        <v/>
      </c>
      <c r="GZ27" t="str">
        <f>IF(pivot!GZ33="","",pivot!GZ33)</f>
        <v/>
      </c>
      <c r="HA27" t="str">
        <f>IF(pivot!HA33="","",pivot!HA33)</f>
        <v/>
      </c>
      <c r="HB27" t="str">
        <f>IF(pivot!HB33="","",pivot!HB33)</f>
        <v/>
      </c>
      <c r="HC27" t="str">
        <f>IF(pivot!HC33="","",pivot!HC33)</f>
        <v/>
      </c>
      <c r="HD27" t="str">
        <f>IF(pivot!HD33="","",pivot!HD33)</f>
        <v/>
      </c>
      <c r="HE27" t="str">
        <f>IF(pivot!HE33="","",pivot!HE33)</f>
        <v/>
      </c>
      <c r="HF27" t="str">
        <f>IF(pivot!HF33="","",pivot!HF33)</f>
        <v/>
      </c>
      <c r="HG27" t="str">
        <f>IF(pivot!HG33="","",pivot!HG33)</f>
        <v/>
      </c>
      <c r="HH27" t="str">
        <f>IF(pivot!HH33="","",pivot!HH33)</f>
        <v/>
      </c>
      <c r="HI27" t="str">
        <f>IF(pivot!HI33="","",pivot!HI33)</f>
        <v/>
      </c>
      <c r="HJ27" t="str">
        <f>IF(pivot!HJ33="","",pivot!HJ33)</f>
        <v/>
      </c>
      <c r="HK27" t="str">
        <f>IF(pivot!HK33="","",pivot!HK33)</f>
        <v/>
      </c>
      <c r="HL27" t="str">
        <f>IF(pivot!HL33="","",pivot!HL33)</f>
        <v/>
      </c>
      <c r="HM27" t="str">
        <f>IF(pivot!HM33="","",pivot!HM33)</f>
        <v/>
      </c>
      <c r="HN27" t="str">
        <f>IF(pivot!HN33="","",pivot!HN33)</f>
        <v/>
      </c>
      <c r="HO27" t="str">
        <f>IF(pivot!HO33="","",pivot!HO33)</f>
        <v/>
      </c>
      <c r="HP27" t="str">
        <f>IF(pivot!HP33="","",pivot!HP33)</f>
        <v/>
      </c>
      <c r="HQ27" t="str">
        <f>IF(pivot!HQ33="","",pivot!HQ33)</f>
        <v/>
      </c>
      <c r="HR27" t="str">
        <f>IF(pivot!HR33="","",pivot!HR33)</f>
        <v/>
      </c>
      <c r="HS27" t="str">
        <f>IF(pivot!HS33="","",pivot!HS33)</f>
        <v/>
      </c>
      <c r="HT27" t="str">
        <f>IF(pivot!HT33="","",pivot!HT33)</f>
        <v/>
      </c>
      <c r="HU27" t="str">
        <f>IF(pivot!HU33="","",pivot!HU33)</f>
        <v/>
      </c>
      <c r="HV27" t="str">
        <f>IF(pivot!HV33="","",pivot!HV33)</f>
        <v/>
      </c>
      <c r="HW27" t="str">
        <f>IF(pivot!HW33="","",pivot!HW33)</f>
        <v/>
      </c>
      <c r="HX27" t="str">
        <f>IF(pivot!HX33="","",pivot!HX33)</f>
        <v/>
      </c>
      <c r="HY27" t="str">
        <f>IF(pivot!HY33="","",pivot!HY33)</f>
        <v/>
      </c>
      <c r="HZ27" t="str">
        <f>IF(pivot!HZ33="","",pivot!HZ33)</f>
        <v/>
      </c>
      <c r="IA27" t="str">
        <f>IF(pivot!IA33="","",pivot!IA33)</f>
        <v/>
      </c>
      <c r="IB27" t="str">
        <f>IF(pivot!IB33="","",pivot!IB33)</f>
        <v/>
      </c>
      <c r="IC27" t="str">
        <f>IF(pivot!IC33="","",pivot!IC33)</f>
        <v/>
      </c>
      <c r="ID27" t="str">
        <f>IF(pivot!ID33="","",pivot!ID33)</f>
        <v/>
      </c>
      <c r="IE27" t="str">
        <f>IF(pivot!IE33="","",pivot!IE33)</f>
        <v/>
      </c>
      <c r="IF27" t="str">
        <f>IF(pivot!IF33="","",pivot!IF33)</f>
        <v/>
      </c>
      <c r="IG27" t="str">
        <f>IF(pivot!IG33="","",pivot!IG33)</f>
        <v/>
      </c>
      <c r="IH27" t="str">
        <f>IF(pivot!IH33="","",pivot!IH33)</f>
        <v/>
      </c>
      <c r="II27" t="str">
        <f>IF(pivot!II33="","",pivot!II33)</f>
        <v/>
      </c>
      <c r="IJ27" t="str">
        <f>IF(pivot!IJ33="","",pivot!IJ33)</f>
        <v/>
      </c>
      <c r="IK27" t="str">
        <f>IF(pivot!IK33="","",pivot!IK33)</f>
        <v/>
      </c>
      <c r="IL27" t="str">
        <f>IF(pivot!IL33="","",pivot!IL33)</f>
        <v/>
      </c>
      <c r="IM27" t="str">
        <f>IF(pivot!IM33="","",pivot!IM33)</f>
        <v/>
      </c>
      <c r="IN27" t="str">
        <f>IF(pivot!IN33="","",pivot!IN33)</f>
        <v/>
      </c>
      <c r="IO27" t="str">
        <f>IF(pivot!IO33="","",pivot!IO33)</f>
        <v/>
      </c>
      <c r="IP27" t="str">
        <f>IF(pivot!IP33="","",pivot!IP33)</f>
        <v/>
      </c>
      <c r="IQ27" t="str">
        <f>IF(pivot!IQ33="","",pivot!IQ33)</f>
        <v/>
      </c>
      <c r="IR27" t="str">
        <f>IF(pivot!IR33="","",pivot!IR33)</f>
        <v/>
      </c>
      <c r="IS27" t="str">
        <f>IF(pivot!IS33="","",pivot!IS33)</f>
        <v/>
      </c>
      <c r="IT27" t="str">
        <f>IF(pivot!IT33="","",pivot!IT33)</f>
        <v/>
      </c>
      <c r="IU27" t="str">
        <f>IF(pivot!IU33="","",pivot!IU33)</f>
        <v/>
      </c>
      <c r="IV27" t="str">
        <f>IF(pivot!IV33="","",pivot!IV33)</f>
        <v/>
      </c>
      <c r="IW27" t="str">
        <f>IF(pivot!IW33="","",pivot!IW33)</f>
        <v/>
      </c>
      <c r="IX27" t="str">
        <f>IF(pivot!IX33="","",pivot!IX33)</f>
        <v/>
      </c>
      <c r="IY27" t="str">
        <f>IF(pivot!IY33="","",pivot!IY33)</f>
        <v/>
      </c>
      <c r="IZ27" t="str">
        <f>IF(pivot!IZ33="","",pivot!IZ33)</f>
        <v/>
      </c>
      <c r="JA27" t="str">
        <f>IF(pivot!JA33="","",pivot!JA33)</f>
        <v/>
      </c>
      <c r="JB27" t="str">
        <f>IF(pivot!JB33="","",pivot!JB33)</f>
        <v/>
      </c>
      <c r="JC27" t="str">
        <f>IF(pivot!JC33="","",pivot!JC33)</f>
        <v/>
      </c>
      <c r="JD27" t="str">
        <f>IF(pivot!JD33="","",pivot!JD33)</f>
        <v/>
      </c>
      <c r="JE27" t="str">
        <f>IF(pivot!JE33="","",pivot!JE33)</f>
        <v/>
      </c>
      <c r="JF27" t="str">
        <f>IF(pivot!JF33="","",pivot!JF33)</f>
        <v/>
      </c>
      <c r="JG27" t="str">
        <f>IF(pivot!JG33="","",pivot!JG33)</f>
        <v/>
      </c>
      <c r="JH27" t="str">
        <f>IF(pivot!JH33="","",pivot!JH33)</f>
        <v/>
      </c>
      <c r="JI27" t="str">
        <f>IF(pivot!JI33="","",pivot!JI33)</f>
        <v/>
      </c>
      <c r="JJ27" t="str">
        <f>IF(pivot!JJ33="","",pivot!JJ33)</f>
        <v/>
      </c>
      <c r="JK27" t="str">
        <f>IF(pivot!JK33="","",pivot!JK33)</f>
        <v/>
      </c>
      <c r="JL27" t="str">
        <f>IF(pivot!JL33="","",pivot!JL33)</f>
        <v/>
      </c>
      <c r="JM27" t="str">
        <f>IF(pivot!JM33="","",pivot!JM33)</f>
        <v/>
      </c>
      <c r="JN27" t="str">
        <f>IF(pivot!JN33="","",pivot!JN33)</f>
        <v/>
      </c>
      <c r="JO27" t="str">
        <f>IF(pivot!JO33="","",pivot!JO33)</f>
        <v/>
      </c>
      <c r="JP27" t="str">
        <f>IF(pivot!JP33="","",pivot!JP33)</f>
        <v/>
      </c>
      <c r="JQ27" t="str">
        <f>IF(pivot!JQ33="","",pivot!JQ33)</f>
        <v/>
      </c>
      <c r="JR27" t="str">
        <f>IF(pivot!JR33="","",pivot!JR33)</f>
        <v/>
      </c>
      <c r="JS27" t="str">
        <f>IF(pivot!JS33="","",pivot!JS33)</f>
        <v/>
      </c>
      <c r="JT27" t="str">
        <f>IF(pivot!JT33="","",pivot!JT33)</f>
        <v/>
      </c>
      <c r="JU27" t="str">
        <f>IF(pivot!JU33="","",pivot!JU33)</f>
        <v/>
      </c>
      <c r="JV27" t="str">
        <f>IF(pivot!JV33="","",pivot!JV33)</f>
        <v/>
      </c>
      <c r="JW27" t="str">
        <f>IF(pivot!JW33="","",pivot!JW33)</f>
        <v/>
      </c>
      <c r="JX27" t="str">
        <f>IF(pivot!JX33="","",pivot!JX33)</f>
        <v/>
      </c>
      <c r="JY27" t="str">
        <f>IF(pivot!JY33="","",pivot!JY33)</f>
        <v/>
      </c>
      <c r="JZ27" t="str">
        <f>IF(pivot!JZ33="","",pivot!JZ33)</f>
        <v/>
      </c>
      <c r="KA27" t="str">
        <f>IF(pivot!KA33="","",pivot!KA33)</f>
        <v/>
      </c>
      <c r="KB27" t="str">
        <f>IF(pivot!KB33="","",pivot!KB33)</f>
        <v/>
      </c>
      <c r="KC27" t="str">
        <f>IF(pivot!KC33="","",pivot!KC33)</f>
        <v/>
      </c>
      <c r="KD27" t="str">
        <f>IF(pivot!KD33="","",pivot!KD33)</f>
        <v/>
      </c>
      <c r="KE27" t="str">
        <f>IF(pivot!KE33="","",pivot!KE33)</f>
        <v/>
      </c>
      <c r="KF27" t="str">
        <f>IF(pivot!KF33="","",pivot!KF33)</f>
        <v/>
      </c>
      <c r="KG27" t="str">
        <f>IF(pivot!KG33="","",pivot!KG33)</f>
        <v/>
      </c>
      <c r="KH27" t="str">
        <f>IF(pivot!KH33="","",pivot!KH33)</f>
        <v/>
      </c>
      <c r="KI27" t="str">
        <f>IF(pivot!KI33="","",pivot!KI33)</f>
        <v/>
      </c>
      <c r="KJ27" t="str">
        <f>IF(pivot!KJ33="","",pivot!KJ33)</f>
        <v/>
      </c>
      <c r="KK27" t="str">
        <f>IF(pivot!KK33="","",pivot!KK33)</f>
        <v/>
      </c>
      <c r="KL27" t="str">
        <f>IF(pivot!KL33="","",pivot!KL33)</f>
        <v/>
      </c>
      <c r="KM27" t="str">
        <f>IF(pivot!KM33="","",pivot!KM33)</f>
        <v/>
      </c>
      <c r="KN27" t="str">
        <f>IF(pivot!KN33="","",pivot!KN33)</f>
        <v/>
      </c>
      <c r="KO27" t="str">
        <f>IF(pivot!KO33="","",pivot!KO33)</f>
        <v/>
      </c>
      <c r="KP27" t="str">
        <f>IF(pivot!KP33="","",pivot!KP33)</f>
        <v/>
      </c>
      <c r="KQ27" t="str">
        <f>IF(pivot!KQ33="","",pivot!KQ33)</f>
        <v/>
      </c>
      <c r="KR27" t="str">
        <f>IF(pivot!KR33="","",pivot!KR33)</f>
        <v/>
      </c>
      <c r="KS27" t="str">
        <f>IF(pivot!KS33="","",pivot!KS33)</f>
        <v/>
      </c>
      <c r="KT27" t="str">
        <f>IF(pivot!KT33="","",pivot!KT33)</f>
        <v/>
      </c>
      <c r="KU27" t="str">
        <f>IF(pivot!KU33="","",pivot!KU33)</f>
        <v/>
      </c>
      <c r="KV27" t="str">
        <f>IF(pivot!KV33="","",pivot!KV33)</f>
        <v/>
      </c>
      <c r="KW27" t="str">
        <f>IF(pivot!KW33="","",pivot!KW33)</f>
        <v/>
      </c>
      <c r="KX27" t="str">
        <f>IF(pivot!KX33="","",pivot!KX33)</f>
        <v/>
      </c>
      <c r="KY27" t="str">
        <f>IF(pivot!KY33="","",pivot!KY33)</f>
        <v/>
      </c>
      <c r="KZ27" t="str">
        <f>IF(pivot!KZ33="","",pivot!KZ33)</f>
        <v/>
      </c>
      <c r="LA27" t="str">
        <f>IF(pivot!LA33="","",pivot!LA33)</f>
        <v/>
      </c>
      <c r="LB27" t="str">
        <f>IF(pivot!LB33="","",pivot!LB33)</f>
        <v/>
      </c>
      <c r="LC27" t="str">
        <f>IF(pivot!LC33="","",pivot!LC33)</f>
        <v/>
      </c>
      <c r="LD27" t="str">
        <f>IF(pivot!LD33="","",pivot!LD33)</f>
        <v/>
      </c>
      <c r="LE27" t="str">
        <f>IF(pivot!LE33="","",pivot!LE33)</f>
        <v/>
      </c>
      <c r="LF27" t="str">
        <f>IF(pivot!LF33="","",pivot!LF33)</f>
        <v/>
      </c>
      <c r="LG27" t="str">
        <f>IF(pivot!LG33="","",pivot!LG33)</f>
        <v/>
      </c>
      <c r="LH27" t="str">
        <f>IF(pivot!LH33="","",pivot!LH33)</f>
        <v/>
      </c>
      <c r="LI27" t="str">
        <f>IF(pivot!LI33="","",pivot!LI33)</f>
        <v/>
      </c>
      <c r="LJ27" t="str">
        <f>IF(pivot!LJ33="","",pivot!LJ33)</f>
        <v/>
      </c>
      <c r="LK27" t="str">
        <f>IF(pivot!LK33="","",pivot!LK33)</f>
        <v/>
      </c>
      <c r="LL27" t="str">
        <f>IF(pivot!LL33="","",pivot!LL33)</f>
        <v/>
      </c>
      <c r="LM27" t="str">
        <f>IF(pivot!LM33="","",pivot!LM33)</f>
        <v/>
      </c>
      <c r="LN27" t="str">
        <f>IF(pivot!LN33="","",pivot!LN33)</f>
        <v/>
      </c>
      <c r="LO27" t="str">
        <f>IF(pivot!LO33="","",pivot!LO33)</f>
        <v/>
      </c>
      <c r="LP27" t="str">
        <f>IF(pivot!LP33="","",pivot!LP33)</f>
        <v/>
      </c>
      <c r="LQ27" t="str">
        <f>IF(pivot!LQ33="","",pivot!LQ33)</f>
        <v/>
      </c>
      <c r="LR27" t="str">
        <f>IF(pivot!LR33="","",pivot!LR33)</f>
        <v/>
      </c>
      <c r="LS27" t="str">
        <f>IF(pivot!LS33="","",pivot!LS33)</f>
        <v/>
      </c>
      <c r="LT27" t="str">
        <f>IF(pivot!LT33="","",pivot!LT33)</f>
        <v/>
      </c>
      <c r="LU27" t="str">
        <f>IF(pivot!LU33="","",pivot!LU33)</f>
        <v/>
      </c>
      <c r="LV27" t="str">
        <f>IF(pivot!LV33="","",pivot!LV33)</f>
        <v/>
      </c>
      <c r="LW27" t="str">
        <f>IF(pivot!LW33="","",pivot!LW33)</f>
        <v/>
      </c>
      <c r="LX27" t="str">
        <f>IF(pivot!LX33="","",pivot!LX33)</f>
        <v/>
      </c>
      <c r="LY27" t="str">
        <f>IF(pivot!LY33="","",pivot!LY33)</f>
        <v/>
      </c>
      <c r="LZ27" t="str">
        <f>IF(pivot!LZ33="","",pivot!LZ33)</f>
        <v/>
      </c>
      <c r="MA27" t="str">
        <f>IF(pivot!MA33="","",pivot!MA33)</f>
        <v/>
      </c>
      <c r="MB27" t="str">
        <f>IF(pivot!MB33="","",pivot!MB33)</f>
        <v/>
      </c>
      <c r="MC27" t="str">
        <f>IF(pivot!MC33="","",pivot!MC33)</f>
        <v/>
      </c>
      <c r="MD27" t="str">
        <f>IF(pivot!MD33="","",pivot!MD33)</f>
        <v/>
      </c>
      <c r="ME27" t="str">
        <f>IF(pivot!ME33="","",pivot!ME33)</f>
        <v/>
      </c>
      <c r="MF27" t="str">
        <f>IF(pivot!MF33="","",pivot!MF33)</f>
        <v/>
      </c>
      <c r="MG27" t="str">
        <f>IF(pivot!MG33="","",pivot!MG33)</f>
        <v/>
      </c>
      <c r="MH27" t="str">
        <f>IF(pivot!MH33="","",pivot!MH33)</f>
        <v/>
      </c>
      <c r="MI27" t="str">
        <f>IF(pivot!MI33="","",pivot!MI33)</f>
        <v/>
      </c>
      <c r="MJ27" t="str">
        <f>IF(pivot!MJ33="","",pivot!MJ33)</f>
        <v/>
      </c>
      <c r="MK27" t="str">
        <f>IF(pivot!MK33="","",pivot!MK33)</f>
        <v/>
      </c>
      <c r="ML27" t="str">
        <f>IF(pivot!ML33="","",pivot!ML33)</f>
        <v/>
      </c>
      <c r="MM27" t="str">
        <f>IF(pivot!MM33="","",pivot!MM33)</f>
        <v/>
      </c>
      <c r="MN27" t="str">
        <f>IF(pivot!MN33="","",pivot!MN33)</f>
        <v/>
      </c>
      <c r="MO27" t="str">
        <f>IF(pivot!MO33="","",pivot!MO33)</f>
        <v/>
      </c>
      <c r="MP27" t="str">
        <f>IF(pivot!MP33="","",pivot!MP33)</f>
        <v/>
      </c>
      <c r="MQ27" t="str">
        <f>IF(pivot!MQ33="","",pivot!MQ33)</f>
        <v/>
      </c>
      <c r="MR27" t="str">
        <f>IF(pivot!MR33="","",pivot!MR33)</f>
        <v/>
      </c>
      <c r="MS27" t="str">
        <f>IF(pivot!MS33="","",pivot!MS33)</f>
        <v/>
      </c>
      <c r="MT27" t="str">
        <f>IF(pivot!MT33="","",pivot!MT33)</f>
        <v/>
      </c>
      <c r="MU27" t="str">
        <f>IF(pivot!MU33="","",pivot!MU33)</f>
        <v/>
      </c>
      <c r="MV27" t="str">
        <f>IF(pivot!MV33="","",pivot!MV33)</f>
        <v/>
      </c>
      <c r="MW27" t="str">
        <f>IF(pivot!MW33="","",pivot!MW33)</f>
        <v/>
      </c>
      <c r="MX27" t="str">
        <f>IF(pivot!MX33="","",pivot!MX33)</f>
        <v/>
      </c>
      <c r="MY27" t="str">
        <f>IF(pivot!MY33="","",pivot!MY33)</f>
        <v/>
      </c>
      <c r="MZ27" t="str">
        <f>IF(pivot!MZ33="","",pivot!MZ33)</f>
        <v/>
      </c>
      <c r="NA27" t="str">
        <f>IF(pivot!NA33="","",pivot!NA33)</f>
        <v/>
      </c>
      <c r="NB27" t="str">
        <f>IF(pivot!NB33="","",pivot!NB33)</f>
        <v/>
      </c>
      <c r="NC27" t="str">
        <f>IF(pivot!NC33="","",pivot!NC33)</f>
        <v/>
      </c>
      <c r="ND27" t="str">
        <f>IF(pivot!ND33="","",pivot!ND33)</f>
        <v/>
      </c>
      <c r="NE27" t="str">
        <f>IF(pivot!NE33="","",pivot!NE33)</f>
        <v/>
      </c>
      <c r="NF27" t="str">
        <f>IF(pivot!NF33="","",pivot!NF33)</f>
        <v/>
      </c>
      <c r="NG27" t="str">
        <f>IF(pivot!NG33="","",pivot!NG33)</f>
        <v/>
      </c>
      <c r="NH27" t="str">
        <f>IF(pivot!NH33="","",pivot!NH33)</f>
        <v/>
      </c>
      <c r="NI27" t="str">
        <f>IF(pivot!NI33="","",pivot!NI33)</f>
        <v/>
      </c>
      <c r="NJ27" t="str">
        <f>IF(pivot!NJ33="","",pivot!NJ33)</f>
        <v/>
      </c>
      <c r="NK27" t="str">
        <f>IF(pivot!NK33="","",pivot!NK33)</f>
        <v/>
      </c>
      <c r="NL27" t="str">
        <f>IF(pivot!NL33="","",pivot!NL33)</f>
        <v/>
      </c>
      <c r="NM27" t="str">
        <f>IF(pivot!NM33="","",pivot!NM33)</f>
        <v/>
      </c>
      <c r="NN27" t="str">
        <f>IF(pivot!NN33="","",pivot!NN33)</f>
        <v/>
      </c>
      <c r="NO27" t="str">
        <f>IF(pivot!NO33="","",pivot!NO33)</f>
        <v/>
      </c>
      <c r="NP27" t="str">
        <f>IF(pivot!NP33="","",pivot!NP33)</f>
        <v/>
      </c>
      <c r="NQ27" t="str">
        <f>IF(pivot!NQ33="","",pivot!NQ33)</f>
        <v/>
      </c>
      <c r="NR27" t="str">
        <f>IF(pivot!NR33="","",pivot!NR33)</f>
        <v/>
      </c>
      <c r="NS27" t="str">
        <f>IF(pivot!NS33="","",pivot!NS33)</f>
        <v/>
      </c>
      <c r="NT27" t="str">
        <f>IF(pivot!NT33="","",pivot!NT33)</f>
        <v/>
      </c>
      <c r="NU27" t="str">
        <f>IF(pivot!NU33="","",pivot!NU33)</f>
        <v/>
      </c>
    </row>
    <row r="28" spans="1:385" x14ac:dyDescent="0.25">
      <c r="A28">
        <f>IF(pivot!A34="","",pivot!A34)</f>
        <v>15</v>
      </c>
      <c r="B28">
        <f>IF(pivot!B34="","",pivot!B34)</f>
        <v>15</v>
      </c>
      <c r="C28">
        <f>IF(pivot!C34="","",pivot!C34)</f>
        <v>2</v>
      </c>
      <c r="D28">
        <f>IF(pivot!D34="","",pivot!D34)</f>
        <v>99.376875034500003</v>
      </c>
      <c r="E28">
        <f>IF(pivot!E34="","",pivot!E34)</f>
        <v>99.376874999999998</v>
      </c>
      <c r="F28">
        <f>IF(pivot!F34="","",pivot!F34)</f>
        <v>543.39826849999997</v>
      </c>
      <c r="G28">
        <f>IF(pivot!G34="","",pivot!G34)</f>
        <v>1</v>
      </c>
      <c r="H28">
        <f>IF(pivot!H34="","",pivot!H34)</f>
        <v>94.507314984999994</v>
      </c>
      <c r="I28">
        <f>IF(pivot!I34="","",pivot!I34)</f>
        <v>94.507315000000006</v>
      </c>
      <c r="J28">
        <f>IF(pivot!J34="","",pivot!J34)</f>
        <v>571.38434199999995</v>
      </c>
      <c r="K28">
        <f>IF(pivot!K34="","",pivot!K34)</f>
        <v>2</v>
      </c>
      <c r="L28">
        <f>IF(pivot!L34="","",pivot!L34)</f>
        <v>100.2532962925</v>
      </c>
      <c r="M28">
        <f>IF(pivot!M34="","",pivot!M34)</f>
        <v>100.2532965</v>
      </c>
      <c r="N28">
        <f>IF(pivot!N34="","",pivot!N34)</f>
        <v>538.64049750000004</v>
      </c>
      <c r="O28">
        <f>IF(pivot!O34="","",pivot!O34)</f>
        <v>1</v>
      </c>
      <c r="P28">
        <f>IF(pivot!P34="","",pivot!P34)</f>
        <v>83.619844924000006</v>
      </c>
      <c r="Q28">
        <f>IF(pivot!Q34="","",pivot!Q34)</f>
        <v>83.619844999999998</v>
      </c>
      <c r="R28">
        <f>IF(pivot!R34="","",pivot!R34)</f>
        <v>645.77972</v>
      </c>
      <c r="S28">
        <f>IF(pivot!S34="","",pivot!S34)</f>
        <v>1</v>
      </c>
      <c r="T28">
        <f>IF(pivot!T34="","",pivot!T34)</f>
        <v>84.828680614999996</v>
      </c>
      <c r="U28">
        <f>IF(pivot!U34="","",pivot!U34)</f>
        <v>84.828681000000003</v>
      </c>
      <c r="V28">
        <f>IF(pivot!V34="","",pivot!V34)</f>
        <v>636.57715299999995</v>
      </c>
      <c r="W28">
        <f>IF(pivot!W34="","",pivot!W34)</f>
        <v>1</v>
      </c>
      <c r="X28">
        <f>IF(pivot!X34="","",pivot!X34)</f>
        <v>77.060535822999995</v>
      </c>
      <c r="Y28">
        <f>IF(pivot!Y34="","",pivot!Y34)</f>
        <v>77.060535999999999</v>
      </c>
      <c r="Z28">
        <f>IF(pivot!Z34="","",pivot!Z34)</f>
        <v>700.74778800000001</v>
      </c>
      <c r="AA28">
        <f>IF(pivot!AA34="","",pivot!AA34)</f>
        <v>2</v>
      </c>
      <c r="AB28">
        <f>IF(pivot!AB34="","",pivot!AB34)</f>
        <v>44.700654311999998</v>
      </c>
      <c r="AC28">
        <f>IF(pivot!AC34="","",pivot!AC34)</f>
        <v>44.700654499999999</v>
      </c>
      <c r="AD28">
        <f>IF(pivot!AD34="","",pivot!AD34)</f>
        <v>1208.0381655000001</v>
      </c>
      <c r="AE28">
        <f>IF(pivot!AE34="","",pivot!AE34)</f>
        <v>2</v>
      </c>
      <c r="AF28">
        <f>IF(pivot!AF34="","",pivot!AF34)</f>
        <v>68.750356355000008</v>
      </c>
      <c r="AG28">
        <f>IF(pivot!AG34="","",pivot!AG34)</f>
        <v>68.750356499999995</v>
      </c>
      <c r="AH28">
        <f>IF(pivot!AH34="","",pivot!AH34)</f>
        <v>785.4599455</v>
      </c>
      <c r="AI28">
        <f>IF(pivot!AI34="","",pivot!AI34)</f>
        <v>2</v>
      </c>
      <c r="AJ28">
        <f>IF(pivot!AJ34="","",pivot!AJ34)</f>
        <v>43.330620853499994</v>
      </c>
      <c r="AK28">
        <f>IF(pivot!AK34="","",pivot!AK34)</f>
        <v>43.330620999999994</v>
      </c>
      <c r="AL28">
        <f>IF(pivot!AL34="","",pivot!AL34)</f>
        <v>1246.2349789999998</v>
      </c>
      <c r="AM28" t="str">
        <f>IF(pivot!AM34="","",pivot!AM34)</f>
        <v/>
      </c>
      <c r="AN28" t="str">
        <f>IF(pivot!AN34="","",pivot!AN34)</f>
        <v/>
      </c>
      <c r="AO28" t="str">
        <f>IF(pivot!AO34="","",pivot!AO34)</f>
        <v/>
      </c>
      <c r="AP28" t="str">
        <f>IF(pivot!AP34="","",pivot!AP34)</f>
        <v/>
      </c>
      <c r="AQ28" t="str">
        <f>IF(pivot!AQ34="","",pivot!AQ34)</f>
        <v/>
      </c>
      <c r="AR28" t="str">
        <f>IF(pivot!AR34="","",pivot!AR34)</f>
        <v/>
      </c>
      <c r="AS28" t="str">
        <f>IF(pivot!AS34="","",pivot!AS34)</f>
        <v/>
      </c>
      <c r="AT28" t="str">
        <f>IF(pivot!AT34="","",pivot!AT34)</f>
        <v/>
      </c>
      <c r="AU28" t="str">
        <f>IF(pivot!AU34="","",pivot!AU34)</f>
        <v/>
      </c>
      <c r="AV28" t="str">
        <f>IF(pivot!AV34="","",pivot!AV34)</f>
        <v/>
      </c>
      <c r="AW28" t="str">
        <f>IF(pivot!AW34="","",pivot!AW34)</f>
        <v/>
      </c>
      <c r="AX28" t="str">
        <f>IF(pivot!AX34="","",pivot!AX34)</f>
        <v/>
      </c>
      <c r="AY28" t="str">
        <f>IF(pivot!AY34="","",pivot!AY34)</f>
        <v/>
      </c>
      <c r="AZ28" t="str">
        <f>IF(pivot!AZ34="","",pivot!AZ34)</f>
        <v/>
      </c>
      <c r="BA28" t="str">
        <f>IF(pivot!BA34="","",pivot!BA34)</f>
        <v/>
      </c>
      <c r="BB28" t="str">
        <f>IF(pivot!BB34="","",pivot!BB34)</f>
        <v/>
      </c>
      <c r="BC28" t="str">
        <f>IF(pivot!BC34="","",pivot!BC34)</f>
        <v/>
      </c>
      <c r="BD28" t="str">
        <f>IF(pivot!BD34="","",pivot!BD34)</f>
        <v/>
      </c>
      <c r="BE28" t="str">
        <f>IF(pivot!BE34="","",pivot!BE34)</f>
        <v/>
      </c>
      <c r="BF28" t="str">
        <f>IF(pivot!BF34="","",pivot!BF34)</f>
        <v/>
      </c>
      <c r="BG28" t="str">
        <f>IF(pivot!BG34="","",pivot!BG34)</f>
        <v/>
      </c>
      <c r="BH28" t="str">
        <f>IF(pivot!BH34="","",pivot!BH34)</f>
        <v/>
      </c>
      <c r="BI28" t="str">
        <f>IF(pivot!BI34="","",pivot!BI34)</f>
        <v/>
      </c>
      <c r="BJ28" t="str">
        <f>IF(pivot!BJ34="","",pivot!BJ34)</f>
        <v/>
      </c>
      <c r="BK28" t="str">
        <f>IF(pivot!BK34="","",pivot!BK34)</f>
        <v/>
      </c>
      <c r="BL28" t="str">
        <f>IF(pivot!BL34="","",pivot!BL34)</f>
        <v/>
      </c>
      <c r="BM28" t="str">
        <f>IF(pivot!BM34="","",pivot!BM34)</f>
        <v/>
      </c>
      <c r="BN28" t="str">
        <f>IF(pivot!BN34="","",pivot!BN34)</f>
        <v/>
      </c>
      <c r="BO28" t="str">
        <f>IF(pivot!BO34="","",pivot!BO34)</f>
        <v/>
      </c>
      <c r="BP28" t="str">
        <f>IF(pivot!BP34="","",pivot!BP34)</f>
        <v/>
      </c>
      <c r="BQ28" t="str">
        <f>IF(pivot!BQ34="","",pivot!BQ34)</f>
        <v/>
      </c>
      <c r="BR28" t="str">
        <f>IF(pivot!BR34="","",pivot!BR34)</f>
        <v/>
      </c>
      <c r="BS28" t="str">
        <f>IF(pivot!BS34="","",pivot!BS34)</f>
        <v/>
      </c>
      <c r="BT28" t="str">
        <f>IF(pivot!BT34="","",pivot!BT34)</f>
        <v/>
      </c>
      <c r="BU28" t="str">
        <f>IF(pivot!BU34="","",pivot!BU34)</f>
        <v/>
      </c>
      <c r="BV28" t="str">
        <f>IF(pivot!BV34="","",pivot!BV34)</f>
        <v/>
      </c>
      <c r="BW28" t="str">
        <f>IF(pivot!BW34="","",pivot!BW34)</f>
        <v/>
      </c>
      <c r="BX28" t="str">
        <f>IF(pivot!BX34="","",pivot!BX34)</f>
        <v/>
      </c>
      <c r="BY28" t="str">
        <f>IF(pivot!BY34="","",pivot!BY34)</f>
        <v/>
      </c>
      <c r="BZ28" t="str">
        <f>IF(pivot!BZ34="","",pivot!BZ34)</f>
        <v/>
      </c>
      <c r="CA28" t="str">
        <f>IF(pivot!CA34="","",pivot!CA34)</f>
        <v/>
      </c>
      <c r="CB28" t="str">
        <f>IF(pivot!CB34="","",pivot!CB34)</f>
        <v/>
      </c>
      <c r="CC28" t="str">
        <f>IF(pivot!CC34="","",pivot!CC34)</f>
        <v/>
      </c>
      <c r="CD28" t="str">
        <f>IF(pivot!CD34="","",pivot!CD34)</f>
        <v/>
      </c>
      <c r="CE28" t="str">
        <f>IF(pivot!CE34="","",pivot!CE34)</f>
        <v/>
      </c>
      <c r="CF28" t="str">
        <f>IF(pivot!CF34="","",pivot!CF34)</f>
        <v/>
      </c>
      <c r="CG28" t="str">
        <f>IF(pivot!CG34="","",pivot!CG34)</f>
        <v/>
      </c>
      <c r="CH28" t="str">
        <f>IF(pivot!CH34="","",pivot!CH34)</f>
        <v/>
      </c>
      <c r="CI28" t="str">
        <f>IF(pivot!CI34="","",pivot!CI34)</f>
        <v/>
      </c>
      <c r="CJ28" t="str">
        <f>IF(pivot!CJ34="","",pivot!CJ34)</f>
        <v/>
      </c>
      <c r="CK28" t="str">
        <f>IF(pivot!CK34="","",pivot!CK34)</f>
        <v/>
      </c>
      <c r="CL28" t="str">
        <f>IF(pivot!CL34="","",pivot!CL34)</f>
        <v/>
      </c>
      <c r="CM28" t="str">
        <f>IF(pivot!CM34="","",pivot!CM34)</f>
        <v/>
      </c>
      <c r="CN28" t="str">
        <f>IF(pivot!CN34="","",pivot!CN34)</f>
        <v/>
      </c>
      <c r="CO28" t="str">
        <f>IF(pivot!CO34="","",pivot!CO34)</f>
        <v/>
      </c>
      <c r="CP28" t="str">
        <f>IF(pivot!CP34="","",pivot!CP34)</f>
        <v/>
      </c>
      <c r="CQ28" t="str">
        <f>IF(pivot!CQ34="","",pivot!CQ34)</f>
        <v/>
      </c>
      <c r="CR28" t="str">
        <f>IF(pivot!CR34="","",pivot!CR34)</f>
        <v/>
      </c>
      <c r="CS28" t="str">
        <f>IF(pivot!CS34="","",pivot!CS34)</f>
        <v/>
      </c>
      <c r="CT28" t="str">
        <f>IF(pivot!CT34="","",pivot!CT34)</f>
        <v/>
      </c>
      <c r="CU28" t="str">
        <f>IF(pivot!CU34="","",pivot!CU34)</f>
        <v/>
      </c>
      <c r="CV28" t="str">
        <f>IF(pivot!CV34="","",pivot!CV34)</f>
        <v/>
      </c>
      <c r="CW28" t="str">
        <f>IF(pivot!CW34="","",pivot!CW34)</f>
        <v/>
      </c>
      <c r="CX28" t="str">
        <f>IF(pivot!CX34="","",pivot!CX34)</f>
        <v/>
      </c>
      <c r="CY28" t="str">
        <f>IF(pivot!CY34="","",pivot!CY34)</f>
        <v/>
      </c>
      <c r="CZ28" t="str">
        <f>IF(pivot!CZ34="","",pivot!CZ34)</f>
        <v/>
      </c>
      <c r="DA28" t="str">
        <f>IF(pivot!DA34="","",pivot!DA34)</f>
        <v/>
      </c>
      <c r="DB28" t="str">
        <f>IF(pivot!DB34="","",pivot!DB34)</f>
        <v/>
      </c>
      <c r="DC28" t="str">
        <f>IF(pivot!DC34="","",pivot!DC34)</f>
        <v/>
      </c>
      <c r="DD28" t="str">
        <f>IF(pivot!DD34="","",pivot!DD34)</f>
        <v/>
      </c>
      <c r="DE28" t="str">
        <f>IF(pivot!DE34="","",pivot!DE34)</f>
        <v/>
      </c>
      <c r="DF28" t="str">
        <f>IF(pivot!DF34="","",pivot!DF34)</f>
        <v/>
      </c>
      <c r="DG28" t="str">
        <f>IF(pivot!DG34="","",pivot!DG34)</f>
        <v/>
      </c>
      <c r="DH28" t="str">
        <f>IF(pivot!DH34="","",pivot!DH34)</f>
        <v/>
      </c>
      <c r="DI28" t="str">
        <f>IF(pivot!DI34="","",pivot!DI34)</f>
        <v/>
      </c>
      <c r="DJ28" t="str">
        <f>IF(pivot!DJ34="","",pivot!DJ34)</f>
        <v/>
      </c>
      <c r="DK28" t="str">
        <f>IF(pivot!DK34="","",pivot!DK34)</f>
        <v/>
      </c>
      <c r="DL28" t="str">
        <f>IF(pivot!DL34="","",pivot!DL34)</f>
        <v/>
      </c>
      <c r="DM28" t="str">
        <f>IF(pivot!DM34="","",pivot!DM34)</f>
        <v/>
      </c>
      <c r="DN28" t="str">
        <f>IF(pivot!DN34="","",pivot!DN34)</f>
        <v/>
      </c>
      <c r="DO28" t="str">
        <f>IF(pivot!DO34="","",pivot!DO34)</f>
        <v/>
      </c>
      <c r="DP28" t="str">
        <f>IF(pivot!DP34="","",pivot!DP34)</f>
        <v/>
      </c>
      <c r="DQ28" t="str">
        <f>IF(pivot!DQ34="","",pivot!DQ34)</f>
        <v/>
      </c>
      <c r="DR28" t="str">
        <f>IF(pivot!DR34="","",pivot!DR34)</f>
        <v/>
      </c>
      <c r="DS28" t="str">
        <f>IF(pivot!DS34="","",pivot!DS34)</f>
        <v/>
      </c>
      <c r="DT28" t="str">
        <f>IF(pivot!DT34="","",pivot!DT34)</f>
        <v/>
      </c>
      <c r="DU28" t="str">
        <f>IF(pivot!DU34="","",pivot!DU34)</f>
        <v/>
      </c>
      <c r="DV28" t="str">
        <f>IF(pivot!DV34="","",pivot!DV34)</f>
        <v/>
      </c>
      <c r="DW28" t="str">
        <f>IF(pivot!DW34="","",pivot!DW34)</f>
        <v/>
      </c>
      <c r="DX28" t="str">
        <f>IF(pivot!DX34="","",pivot!DX34)</f>
        <v/>
      </c>
      <c r="DY28" t="str">
        <f>IF(pivot!DY34="","",pivot!DY34)</f>
        <v/>
      </c>
      <c r="DZ28" t="str">
        <f>IF(pivot!DZ34="","",pivot!DZ34)</f>
        <v/>
      </c>
      <c r="EA28" t="str">
        <f>IF(pivot!EA34="","",pivot!EA34)</f>
        <v/>
      </c>
      <c r="EB28" t="str">
        <f>IF(pivot!EB34="","",pivot!EB34)</f>
        <v/>
      </c>
      <c r="EC28" t="str">
        <f>IF(pivot!EC34="","",pivot!EC34)</f>
        <v/>
      </c>
      <c r="ED28" t="str">
        <f>IF(pivot!ED34="","",pivot!ED34)</f>
        <v/>
      </c>
      <c r="EE28" t="str">
        <f>IF(pivot!EE34="","",pivot!EE34)</f>
        <v/>
      </c>
      <c r="EF28" t="str">
        <f>IF(pivot!EF34="","",pivot!EF34)</f>
        <v/>
      </c>
      <c r="EG28" t="str">
        <f>IF(pivot!EG34="","",pivot!EG34)</f>
        <v/>
      </c>
      <c r="EH28" t="str">
        <f>IF(pivot!EH34="","",pivot!EH34)</f>
        <v/>
      </c>
      <c r="EI28" t="str">
        <f>IF(pivot!EI34="","",pivot!EI34)</f>
        <v/>
      </c>
      <c r="EJ28" t="str">
        <f>IF(pivot!EJ34="","",pivot!EJ34)</f>
        <v/>
      </c>
      <c r="EK28" t="str">
        <f>IF(pivot!EK34="","",pivot!EK34)</f>
        <v/>
      </c>
      <c r="EL28" t="str">
        <f>IF(pivot!EL34="","",pivot!EL34)</f>
        <v/>
      </c>
      <c r="EM28" t="str">
        <f>IF(pivot!EM34="","",pivot!EM34)</f>
        <v/>
      </c>
      <c r="EN28" t="str">
        <f>IF(pivot!EN34="","",pivot!EN34)</f>
        <v/>
      </c>
      <c r="EO28" t="str">
        <f>IF(pivot!EO34="","",pivot!EO34)</f>
        <v/>
      </c>
      <c r="EP28" t="str">
        <f>IF(pivot!EP34="","",pivot!EP34)</f>
        <v/>
      </c>
      <c r="EQ28" t="str">
        <f>IF(pivot!EQ34="","",pivot!EQ34)</f>
        <v/>
      </c>
      <c r="ER28" t="str">
        <f>IF(pivot!ER34="","",pivot!ER34)</f>
        <v/>
      </c>
      <c r="ES28" t="str">
        <f>IF(pivot!ES34="","",pivot!ES34)</f>
        <v/>
      </c>
      <c r="ET28" t="str">
        <f>IF(pivot!ET34="","",pivot!ET34)</f>
        <v/>
      </c>
      <c r="EU28" t="str">
        <f>IF(pivot!EU34="","",pivot!EU34)</f>
        <v/>
      </c>
      <c r="EV28" t="str">
        <f>IF(pivot!EV34="","",pivot!EV34)</f>
        <v/>
      </c>
      <c r="EW28" t="str">
        <f>IF(pivot!EW34="","",pivot!EW34)</f>
        <v/>
      </c>
      <c r="EX28" t="str">
        <f>IF(pivot!EX34="","",pivot!EX34)</f>
        <v/>
      </c>
      <c r="EY28" t="str">
        <f>IF(pivot!EY34="","",pivot!EY34)</f>
        <v/>
      </c>
      <c r="EZ28" t="str">
        <f>IF(pivot!EZ34="","",pivot!EZ34)</f>
        <v/>
      </c>
      <c r="FA28" t="str">
        <f>IF(pivot!FA34="","",pivot!FA34)</f>
        <v/>
      </c>
      <c r="FB28" t="str">
        <f>IF(pivot!FB34="","",pivot!FB34)</f>
        <v/>
      </c>
      <c r="FC28" t="str">
        <f>IF(pivot!FC34="","",pivot!FC34)</f>
        <v/>
      </c>
      <c r="FD28" t="str">
        <f>IF(pivot!FD34="","",pivot!FD34)</f>
        <v/>
      </c>
      <c r="FE28" t="str">
        <f>IF(pivot!FE34="","",pivot!FE34)</f>
        <v/>
      </c>
      <c r="FF28" t="str">
        <f>IF(pivot!FF34="","",pivot!FF34)</f>
        <v/>
      </c>
      <c r="FG28" t="str">
        <f>IF(pivot!FG34="","",pivot!FG34)</f>
        <v/>
      </c>
      <c r="FH28" t="str">
        <f>IF(pivot!FH34="","",pivot!FH34)</f>
        <v/>
      </c>
      <c r="FI28" t="str">
        <f>IF(pivot!FI34="","",pivot!FI34)</f>
        <v/>
      </c>
      <c r="FJ28" t="str">
        <f>IF(pivot!FJ34="","",pivot!FJ34)</f>
        <v/>
      </c>
      <c r="FK28" t="str">
        <f>IF(pivot!FK34="","",pivot!FK34)</f>
        <v/>
      </c>
      <c r="FL28" t="str">
        <f>IF(pivot!FL34="","",pivot!FL34)</f>
        <v/>
      </c>
      <c r="FM28" t="str">
        <f>IF(pivot!FM34="","",pivot!FM34)</f>
        <v/>
      </c>
      <c r="FN28" t="str">
        <f>IF(pivot!FN34="","",pivot!FN34)</f>
        <v/>
      </c>
      <c r="FO28" t="str">
        <f>IF(pivot!FO34="","",pivot!FO34)</f>
        <v/>
      </c>
      <c r="FP28" t="str">
        <f>IF(pivot!FP34="","",pivot!FP34)</f>
        <v/>
      </c>
      <c r="FQ28" t="str">
        <f>IF(pivot!FQ34="","",pivot!FQ34)</f>
        <v/>
      </c>
      <c r="FR28" t="str">
        <f>IF(pivot!FR34="","",pivot!FR34)</f>
        <v/>
      </c>
      <c r="FS28" t="str">
        <f>IF(pivot!FS34="","",pivot!FS34)</f>
        <v/>
      </c>
      <c r="FT28" t="str">
        <f>IF(pivot!FT34="","",pivot!FT34)</f>
        <v/>
      </c>
      <c r="FU28" t="str">
        <f>IF(pivot!FU34="","",pivot!FU34)</f>
        <v/>
      </c>
      <c r="FV28" t="str">
        <f>IF(pivot!FV34="","",pivot!FV34)</f>
        <v/>
      </c>
      <c r="FW28" t="str">
        <f>IF(pivot!FW34="","",pivot!FW34)</f>
        <v/>
      </c>
      <c r="FX28" t="str">
        <f>IF(pivot!FX34="","",pivot!FX34)</f>
        <v/>
      </c>
      <c r="FY28" t="str">
        <f>IF(pivot!FY34="","",pivot!FY34)</f>
        <v/>
      </c>
      <c r="FZ28" t="str">
        <f>IF(pivot!FZ34="","",pivot!FZ34)</f>
        <v/>
      </c>
      <c r="GA28" t="str">
        <f>IF(pivot!GA34="","",pivot!GA34)</f>
        <v/>
      </c>
      <c r="GB28" t="str">
        <f>IF(pivot!GB34="","",pivot!GB34)</f>
        <v/>
      </c>
      <c r="GC28" t="str">
        <f>IF(pivot!GC34="","",pivot!GC34)</f>
        <v/>
      </c>
      <c r="GD28" t="str">
        <f>IF(pivot!GD34="","",pivot!GD34)</f>
        <v/>
      </c>
      <c r="GE28" t="str">
        <f>IF(pivot!GE34="","",pivot!GE34)</f>
        <v/>
      </c>
      <c r="GF28" t="str">
        <f>IF(pivot!GF34="","",pivot!GF34)</f>
        <v/>
      </c>
      <c r="GG28" t="str">
        <f>IF(pivot!GG34="","",pivot!GG34)</f>
        <v/>
      </c>
      <c r="GH28" t="str">
        <f>IF(pivot!GH34="","",pivot!GH34)</f>
        <v/>
      </c>
      <c r="GI28" t="str">
        <f>IF(pivot!GI34="","",pivot!GI34)</f>
        <v/>
      </c>
      <c r="GJ28" t="str">
        <f>IF(pivot!GJ34="","",pivot!GJ34)</f>
        <v/>
      </c>
      <c r="GK28" t="str">
        <f>IF(pivot!GK34="","",pivot!GK34)</f>
        <v/>
      </c>
      <c r="GL28" t="str">
        <f>IF(pivot!GL34="","",pivot!GL34)</f>
        <v/>
      </c>
      <c r="GM28" t="str">
        <f>IF(pivot!GM34="","",pivot!GM34)</f>
        <v/>
      </c>
      <c r="GN28" t="str">
        <f>IF(pivot!GN34="","",pivot!GN34)</f>
        <v/>
      </c>
      <c r="GO28" t="str">
        <f>IF(pivot!GO34="","",pivot!GO34)</f>
        <v/>
      </c>
      <c r="GP28" t="str">
        <f>IF(pivot!GP34="","",pivot!GP34)</f>
        <v/>
      </c>
      <c r="GQ28" t="str">
        <f>IF(pivot!GQ34="","",pivot!GQ34)</f>
        <v/>
      </c>
      <c r="GR28" t="str">
        <f>IF(pivot!GR34="","",pivot!GR34)</f>
        <v/>
      </c>
      <c r="GS28" t="str">
        <f>IF(pivot!GS34="","",pivot!GS34)</f>
        <v/>
      </c>
      <c r="GT28" t="str">
        <f>IF(pivot!GT34="","",pivot!GT34)</f>
        <v/>
      </c>
      <c r="GU28" t="str">
        <f>IF(pivot!GU34="","",pivot!GU34)</f>
        <v/>
      </c>
      <c r="GV28" t="str">
        <f>IF(pivot!GV34="","",pivot!GV34)</f>
        <v/>
      </c>
      <c r="GW28" t="str">
        <f>IF(pivot!GW34="","",pivot!GW34)</f>
        <v/>
      </c>
      <c r="GX28" t="str">
        <f>IF(pivot!GX34="","",pivot!GX34)</f>
        <v/>
      </c>
      <c r="GY28" t="str">
        <f>IF(pivot!GY34="","",pivot!GY34)</f>
        <v/>
      </c>
      <c r="GZ28" t="str">
        <f>IF(pivot!GZ34="","",pivot!GZ34)</f>
        <v/>
      </c>
      <c r="HA28" t="str">
        <f>IF(pivot!HA34="","",pivot!HA34)</f>
        <v/>
      </c>
      <c r="HB28" t="str">
        <f>IF(pivot!HB34="","",pivot!HB34)</f>
        <v/>
      </c>
      <c r="HC28" t="str">
        <f>IF(pivot!HC34="","",pivot!HC34)</f>
        <v/>
      </c>
      <c r="HD28" t="str">
        <f>IF(pivot!HD34="","",pivot!HD34)</f>
        <v/>
      </c>
      <c r="HE28" t="str">
        <f>IF(pivot!HE34="","",pivot!HE34)</f>
        <v/>
      </c>
      <c r="HF28" t="str">
        <f>IF(pivot!HF34="","",pivot!HF34)</f>
        <v/>
      </c>
      <c r="HG28" t="str">
        <f>IF(pivot!HG34="","",pivot!HG34)</f>
        <v/>
      </c>
      <c r="HH28" t="str">
        <f>IF(pivot!HH34="","",pivot!HH34)</f>
        <v/>
      </c>
      <c r="HI28" t="str">
        <f>IF(pivot!HI34="","",pivot!HI34)</f>
        <v/>
      </c>
      <c r="HJ28" t="str">
        <f>IF(pivot!HJ34="","",pivot!HJ34)</f>
        <v/>
      </c>
      <c r="HK28" t="str">
        <f>IF(pivot!HK34="","",pivot!HK34)</f>
        <v/>
      </c>
      <c r="HL28" t="str">
        <f>IF(pivot!HL34="","",pivot!HL34)</f>
        <v/>
      </c>
      <c r="HM28" t="str">
        <f>IF(pivot!HM34="","",pivot!HM34)</f>
        <v/>
      </c>
      <c r="HN28" t="str">
        <f>IF(pivot!HN34="","",pivot!HN34)</f>
        <v/>
      </c>
      <c r="HO28" t="str">
        <f>IF(pivot!HO34="","",pivot!HO34)</f>
        <v/>
      </c>
      <c r="HP28" t="str">
        <f>IF(pivot!HP34="","",pivot!HP34)</f>
        <v/>
      </c>
      <c r="HQ28" t="str">
        <f>IF(pivot!HQ34="","",pivot!HQ34)</f>
        <v/>
      </c>
      <c r="HR28" t="str">
        <f>IF(pivot!HR34="","",pivot!HR34)</f>
        <v/>
      </c>
      <c r="HS28" t="str">
        <f>IF(pivot!HS34="","",pivot!HS34)</f>
        <v/>
      </c>
      <c r="HT28" t="str">
        <f>IF(pivot!HT34="","",pivot!HT34)</f>
        <v/>
      </c>
      <c r="HU28" t="str">
        <f>IF(pivot!HU34="","",pivot!HU34)</f>
        <v/>
      </c>
      <c r="HV28" t="str">
        <f>IF(pivot!HV34="","",pivot!HV34)</f>
        <v/>
      </c>
      <c r="HW28" t="str">
        <f>IF(pivot!HW34="","",pivot!HW34)</f>
        <v/>
      </c>
      <c r="HX28" t="str">
        <f>IF(pivot!HX34="","",pivot!HX34)</f>
        <v/>
      </c>
      <c r="HY28" t="str">
        <f>IF(pivot!HY34="","",pivot!HY34)</f>
        <v/>
      </c>
      <c r="HZ28" t="str">
        <f>IF(pivot!HZ34="","",pivot!HZ34)</f>
        <v/>
      </c>
      <c r="IA28" t="str">
        <f>IF(pivot!IA34="","",pivot!IA34)</f>
        <v/>
      </c>
      <c r="IB28" t="str">
        <f>IF(pivot!IB34="","",pivot!IB34)</f>
        <v/>
      </c>
      <c r="IC28" t="str">
        <f>IF(pivot!IC34="","",pivot!IC34)</f>
        <v/>
      </c>
      <c r="ID28" t="str">
        <f>IF(pivot!ID34="","",pivot!ID34)</f>
        <v/>
      </c>
      <c r="IE28" t="str">
        <f>IF(pivot!IE34="","",pivot!IE34)</f>
        <v/>
      </c>
      <c r="IF28" t="str">
        <f>IF(pivot!IF34="","",pivot!IF34)</f>
        <v/>
      </c>
      <c r="IG28" t="str">
        <f>IF(pivot!IG34="","",pivot!IG34)</f>
        <v/>
      </c>
      <c r="IH28" t="str">
        <f>IF(pivot!IH34="","",pivot!IH34)</f>
        <v/>
      </c>
      <c r="II28" t="str">
        <f>IF(pivot!II34="","",pivot!II34)</f>
        <v/>
      </c>
      <c r="IJ28" t="str">
        <f>IF(pivot!IJ34="","",pivot!IJ34)</f>
        <v/>
      </c>
      <c r="IK28" t="str">
        <f>IF(pivot!IK34="","",pivot!IK34)</f>
        <v/>
      </c>
      <c r="IL28" t="str">
        <f>IF(pivot!IL34="","",pivot!IL34)</f>
        <v/>
      </c>
      <c r="IM28" t="str">
        <f>IF(pivot!IM34="","",pivot!IM34)</f>
        <v/>
      </c>
      <c r="IN28" t="str">
        <f>IF(pivot!IN34="","",pivot!IN34)</f>
        <v/>
      </c>
      <c r="IO28" t="str">
        <f>IF(pivot!IO34="","",pivot!IO34)</f>
        <v/>
      </c>
      <c r="IP28" t="str">
        <f>IF(pivot!IP34="","",pivot!IP34)</f>
        <v/>
      </c>
      <c r="IQ28" t="str">
        <f>IF(pivot!IQ34="","",pivot!IQ34)</f>
        <v/>
      </c>
      <c r="IR28" t="str">
        <f>IF(pivot!IR34="","",pivot!IR34)</f>
        <v/>
      </c>
      <c r="IS28" t="str">
        <f>IF(pivot!IS34="","",pivot!IS34)</f>
        <v/>
      </c>
      <c r="IT28" t="str">
        <f>IF(pivot!IT34="","",pivot!IT34)</f>
        <v/>
      </c>
      <c r="IU28" t="str">
        <f>IF(pivot!IU34="","",pivot!IU34)</f>
        <v/>
      </c>
      <c r="IV28" t="str">
        <f>IF(pivot!IV34="","",pivot!IV34)</f>
        <v/>
      </c>
      <c r="IW28" t="str">
        <f>IF(pivot!IW34="","",pivot!IW34)</f>
        <v/>
      </c>
      <c r="IX28" t="str">
        <f>IF(pivot!IX34="","",pivot!IX34)</f>
        <v/>
      </c>
      <c r="IY28" t="str">
        <f>IF(pivot!IY34="","",pivot!IY34)</f>
        <v/>
      </c>
      <c r="IZ28" t="str">
        <f>IF(pivot!IZ34="","",pivot!IZ34)</f>
        <v/>
      </c>
      <c r="JA28" t="str">
        <f>IF(pivot!JA34="","",pivot!JA34)</f>
        <v/>
      </c>
      <c r="JB28" t="str">
        <f>IF(pivot!JB34="","",pivot!JB34)</f>
        <v/>
      </c>
      <c r="JC28" t="str">
        <f>IF(pivot!JC34="","",pivot!JC34)</f>
        <v/>
      </c>
      <c r="JD28" t="str">
        <f>IF(pivot!JD34="","",pivot!JD34)</f>
        <v/>
      </c>
      <c r="JE28" t="str">
        <f>IF(pivot!JE34="","",pivot!JE34)</f>
        <v/>
      </c>
      <c r="JF28" t="str">
        <f>IF(pivot!JF34="","",pivot!JF34)</f>
        <v/>
      </c>
      <c r="JG28" t="str">
        <f>IF(pivot!JG34="","",pivot!JG34)</f>
        <v/>
      </c>
      <c r="JH28" t="str">
        <f>IF(pivot!JH34="","",pivot!JH34)</f>
        <v/>
      </c>
      <c r="JI28" t="str">
        <f>IF(pivot!JI34="","",pivot!JI34)</f>
        <v/>
      </c>
      <c r="JJ28" t="str">
        <f>IF(pivot!JJ34="","",pivot!JJ34)</f>
        <v/>
      </c>
      <c r="JK28" t="str">
        <f>IF(pivot!JK34="","",pivot!JK34)</f>
        <v/>
      </c>
      <c r="JL28" t="str">
        <f>IF(pivot!JL34="","",pivot!JL34)</f>
        <v/>
      </c>
      <c r="JM28" t="str">
        <f>IF(pivot!JM34="","",pivot!JM34)</f>
        <v/>
      </c>
      <c r="JN28" t="str">
        <f>IF(pivot!JN34="","",pivot!JN34)</f>
        <v/>
      </c>
      <c r="JO28" t="str">
        <f>IF(pivot!JO34="","",pivot!JO34)</f>
        <v/>
      </c>
      <c r="JP28" t="str">
        <f>IF(pivot!JP34="","",pivot!JP34)</f>
        <v/>
      </c>
      <c r="JQ28" t="str">
        <f>IF(pivot!JQ34="","",pivot!JQ34)</f>
        <v/>
      </c>
      <c r="JR28" t="str">
        <f>IF(pivot!JR34="","",pivot!JR34)</f>
        <v/>
      </c>
      <c r="JS28" t="str">
        <f>IF(pivot!JS34="","",pivot!JS34)</f>
        <v/>
      </c>
      <c r="JT28" t="str">
        <f>IF(pivot!JT34="","",pivot!JT34)</f>
        <v/>
      </c>
      <c r="JU28" t="str">
        <f>IF(pivot!JU34="","",pivot!JU34)</f>
        <v/>
      </c>
      <c r="JV28" t="str">
        <f>IF(pivot!JV34="","",pivot!JV34)</f>
        <v/>
      </c>
      <c r="JW28" t="str">
        <f>IF(pivot!JW34="","",pivot!JW34)</f>
        <v/>
      </c>
      <c r="JX28" t="str">
        <f>IF(pivot!JX34="","",pivot!JX34)</f>
        <v/>
      </c>
      <c r="JY28" t="str">
        <f>IF(pivot!JY34="","",pivot!JY34)</f>
        <v/>
      </c>
      <c r="JZ28" t="str">
        <f>IF(pivot!JZ34="","",pivot!JZ34)</f>
        <v/>
      </c>
      <c r="KA28" t="str">
        <f>IF(pivot!KA34="","",pivot!KA34)</f>
        <v/>
      </c>
      <c r="KB28" t="str">
        <f>IF(pivot!KB34="","",pivot!KB34)</f>
        <v/>
      </c>
      <c r="KC28" t="str">
        <f>IF(pivot!KC34="","",pivot!KC34)</f>
        <v/>
      </c>
      <c r="KD28" t="str">
        <f>IF(pivot!KD34="","",pivot!KD34)</f>
        <v/>
      </c>
      <c r="KE28" t="str">
        <f>IF(pivot!KE34="","",pivot!KE34)</f>
        <v/>
      </c>
      <c r="KF28" t="str">
        <f>IF(pivot!KF34="","",pivot!KF34)</f>
        <v/>
      </c>
      <c r="KG28" t="str">
        <f>IF(pivot!KG34="","",pivot!KG34)</f>
        <v/>
      </c>
      <c r="KH28" t="str">
        <f>IF(pivot!KH34="","",pivot!KH34)</f>
        <v/>
      </c>
      <c r="KI28" t="str">
        <f>IF(pivot!KI34="","",pivot!KI34)</f>
        <v/>
      </c>
      <c r="KJ28" t="str">
        <f>IF(pivot!KJ34="","",pivot!KJ34)</f>
        <v/>
      </c>
      <c r="KK28" t="str">
        <f>IF(pivot!KK34="","",pivot!KK34)</f>
        <v/>
      </c>
      <c r="KL28" t="str">
        <f>IF(pivot!KL34="","",pivot!KL34)</f>
        <v/>
      </c>
      <c r="KM28" t="str">
        <f>IF(pivot!KM34="","",pivot!KM34)</f>
        <v/>
      </c>
      <c r="KN28" t="str">
        <f>IF(pivot!KN34="","",pivot!KN34)</f>
        <v/>
      </c>
      <c r="KO28" t="str">
        <f>IF(pivot!KO34="","",pivot!KO34)</f>
        <v/>
      </c>
      <c r="KP28" t="str">
        <f>IF(pivot!KP34="","",pivot!KP34)</f>
        <v/>
      </c>
      <c r="KQ28" t="str">
        <f>IF(pivot!KQ34="","",pivot!KQ34)</f>
        <v/>
      </c>
      <c r="KR28" t="str">
        <f>IF(pivot!KR34="","",pivot!KR34)</f>
        <v/>
      </c>
      <c r="KS28" t="str">
        <f>IF(pivot!KS34="","",pivot!KS34)</f>
        <v/>
      </c>
      <c r="KT28" t="str">
        <f>IF(pivot!KT34="","",pivot!KT34)</f>
        <v/>
      </c>
      <c r="KU28" t="str">
        <f>IF(pivot!KU34="","",pivot!KU34)</f>
        <v/>
      </c>
      <c r="KV28" t="str">
        <f>IF(pivot!KV34="","",pivot!KV34)</f>
        <v/>
      </c>
      <c r="KW28" t="str">
        <f>IF(pivot!KW34="","",pivot!KW34)</f>
        <v/>
      </c>
      <c r="KX28" t="str">
        <f>IF(pivot!KX34="","",pivot!KX34)</f>
        <v/>
      </c>
      <c r="KY28" t="str">
        <f>IF(pivot!KY34="","",pivot!KY34)</f>
        <v/>
      </c>
      <c r="KZ28" t="str">
        <f>IF(pivot!KZ34="","",pivot!KZ34)</f>
        <v/>
      </c>
      <c r="LA28" t="str">
        <f>IF(pivot!LA34="","",pivot!LA34)</f>
        <v/>
      </c>
      <c r="LB28" t="str">
        <f>IF(pivot!LB34="","",pivot!LB34)</f>
        <v/>
      </c>
      <c r="LC28" t="str">
        <f>IF(pivot!LC34="","",pivot!LC34)</f>
        <v/>
      </c>
      <c r="LD28" t="str">
        <f>IF(pivot!LD34="","",pivot!LD34)</f>
        <v/>
      </c>
      <c r="LE28" t="str">
        <f>IF(pivot!LE34="","",pivot!LE34)</f>
        <v/>
      </c>
      <c r="LF28" t="str">
        <f>IF(pivot!LF34="","",pivot!LF34)</f>
        <v/>
      </c>
      <c r="LG28" t="str">
        <f>IF(pivot!LG34="","",pivot!LG34)</f>
        <v/>
      </c>
      <c r="LH28" t="str">
        <f>IF(pivot!LH34="","",pivot!LH34)</f>
        <v/>
      </c>
      <c r="LI28" t="str">
        <f>IF(pivot!LI34="","",pivot!LI34)</f>
        <v/>
      </c>
      <c r="LJ28" t="str">
        <f>IF(pivot!LJ34="","",pivot!LJ34)</f>
        <v/>
      </c>
      <c r="LK28" t="str">
        <f>IF(pivot!LK34="","",pivot!LK34)</f>
        <v/>
      </c>
      <c r="LL28" t="str">
        <f>IF(pivot!LL34="","",pivot!LL34)</f>
        <v/>
      </c>
      <c r="LM28" t="str">
        <f>IF(pivot!LM34="","",pivot!LM34)</f>
        <v/>
      </c>
      <c r="LN28" t="str">
        <f>IF(pivot!LN34="","",pivot!LN34)</f>
        <v/>
      </c>
      <c r="LO28" t="str">
        <f>IF(pivot!LO34="","",pivot!LO34)</f>
        <v/>
      </c>
      <c r="LP28" t="str">
        <f>IF(pivot!LP34="","",pivot!LP34)</f>
        <v/>
      </c>
      <c r="LQ28" t="str">
        <f>IF(pivot!LQ34="","",pivot!LQ34)</f>
        <v/>
      </c>
      <c r="LR28" t="str">
        <f>IF(pivot!LR34="","",pivot!LR34)</f>
        <v/>
      </c>
      <c r="LS28" t="str">
        <f>IF(pivot!LS34="","",pivot!LS34)</f>
        <v/>
      </c>
      <c r="LT28" t="str">
        <f>IF(pivot!LT34="","",pivot!LT34)</f>
        <v/>
      </c>
      <c r="LU28" t="str">
        <f>IF(pivot!LU34="","",pivot!LU34)</f>
        <v/>
      </c>
      <c r="LV28" t="str">
        <f>IF(pivot!LV34="","",pivot!LV34)</f>
        <v/>
      </c>
      <c r="LW28" t="str">
        <f>IF(pivot!LW34="","",pivot!LW34)</f>
        <v/>
      </c>
      <c r="LX28" t="str">
        <f>IF(pivot!LX34="","",pivot!LX34)</f>
        <v/>
      </c>
      <c r="LY28" t="str">
        <f>IF(pivot!LY34="","",pivot!LY34)</f>
        <v/>
      </c>
      <c r="LZ28" t="str">
        <f>IF(pivot!LZ34="","",pivot!LZ34)</f>
        <v/>
      </c>
      <c r="MA28" t="str">
        <f>IF(pivot!MA34="","",pivot!MA34)</f>
        <v/>
      </c>
      <c r="MB28" t="str">
        <f>IF(pivot!MB34="","",pivot!MB34)</f>
        <v/>
      </c>
      <c r="MC28" t="str">
        <f>IF(pivot!MC34="","",pivot!MC34)</f>
        <v/>
      </c>
      <c r="MD28" t="str">
        <f>IF(pivot!MD34="","",pivot!MD34)</f>
        <v/>
      </c>
      <c r="ME28" t="str">
        <f>IF(pivot!ME34="","",pivot!ME34)</f>
        <v/>
      </c>
      <c r="MF28" t="str">
        <f>IF(pivot!MF34="","",pivot!MF34)</f>
        <v/>
      </c>
      <c r="MG28" t="str">
        <f>IF(pivot!MG34="","",pivot!MG34)</f>
        <v/>
      </c>
      <c r="MH28" t="str">
        <f>IF(pivot!MH34="","",pivot!MH34)</f>
        <v/>
      </c>
      <c r="MI28" t="str">
        <f>IF(pivot!MI34="","",pivot!MI34)</f>
        <v/>
      </c>
      <c r="MJ28" t="str">
        <f>IF(pivot!MJ34="","",pivot!MJ34)</f>
        <v/>
      </c>
      <c r="MK28" t="str">
        <f>IF(pivot!MK34="","",pivot!MK34)</f>
        <v/>
      </c>
      <c r="ML28" t="str">
        <f>IF(pivot!ML34="","",pivot!ML34)</f>
        <v/>
      </c>
      <c r="MM28" t="str">
        <f>IF(pivot!MM34="","",pivot!MM34)</f>
        <v/>
      </c>
      <c r="MN28" t="str">
        <f>IF(pivot!MN34="","",pivot!MN34)</f>
        <v/>
      </c>
      <c r="MO28" t="str">
        <f>IF(pivot!MO34="","",pivot!MO34)</f>
        <v/>
      </c>
      <c r="MP28" t="str">
        <f>IF(pivot!MP34="","",pivot!MP34)</f>
        <v/>
      </c>
      <c r="MQ28" t="str">
        <f>IF(pivot!MQ34="","",pivot!MQ34)</f>
        <v/>
      </c>
      <c r="MR28" t="str">
        <f>IF(pivot!MR34="","",pivot!MR34)</f>
        <v/>
      </c>
      <c r="MS28" t="str">
        <f>IF(pivot!MS34="","",pivot!MS34)</f>
        <v/>
      </c>
      <c r="MT28" t="str">
        <f>IF(pivot!MT34="","",pivot!MT34)</f>
        <v/>
      </c>
      <c r="MU28" t="str">
        <f>IF(pivot!MU34="","",pivot!MU34)</f>
        <v/>
      </c>
      <c r="MV28" t="str">
        <f>IF(pivot!MV34="","",pivot!MV34)</f>
        <v/>
      </c>
      <c r="MW28" t="str">
        <f>IF(pivot!MW34="","",pivot!MW34)</f>
        <v/>
      </c>
      <c r="MX28" t="str">
        <f>IF(pivot!MX34="","",pivot!MX34)</f>
        <v/>
      </c>
      <c r="MY28" t="str">
        <f>IF(pivot!MY34="","",pivot!MY34)</f>
        <v/>
      </c>
      <c r="MZ28" t="str">
        <f>IF(pivot!MZ34="","",pivot!MZ34)</f>
        <v/>
      </c>
      <c r="NA28" t="str">
        <f>IF(pivot!NA34="","",pivot!NA34)</f>
        <v/>
      </c>
      <c r="NB28" t="str">
        <f>IF(pivot!NB34="","",pivot!NB34)</f>
        <v/>
      </c>
      <c r="NC28" t="str">
        <f>IF(pivot!NC34="","",pivot!NC34)</f>
        <v/>
      </c>
      <c r="ND28" t="str">
        <f>IF(pivot!ND34="","",pivot!ND34)</f>
        <v/>
      </c>
      <c r="NE28" t="str">
        <f>IF(pivot!NE34="","",pivot!NE34)</f>
        <v/>
      </c>
      <c r="NF28" t="str">
        <f>IF(pivot!NF34="","",pivot!NF34)</f>
        <v/>
      </c>
      <c r="NG28" t="str">
        <f>IF(pivot!NG34="","",pivot!NG34)</f>
        <v/>
      </c>
      <c r="NH28" t="str">
        <f>IF(pivot!NH34="","",pivot!NH34)</f>
        <v/>
      </c>
      <c r="NI28" t="str">
        <f>IF(pivot!NI34="","",pivot!NI34)</f>
        <v/>
      </c>
      <c r="NJ28" t="str">
        <f>IF(pivot!NJ34="","",pivot!NJ34)</f>
        <v/>
      </c>
      <c r="NK28" t="str">
        <f>IF(pivot!NK34="","",pivot!NK34)</f>
        <v/>
      </c>
      <c r="NL28" t="str">
        <f>IF(pivot!NL34="","",pivot!NL34)</f>
        <v/>
      </c>
      <c r="NM28" t="str">
        <f>IF(pivot!NM34="","",pivot!NM34)</f>
        <v/>
      </c>
      <c r="NN28" t="str">
        <f>IF(pivot!NN34="","",pivot!NN34)</f>
        <v/>
      </c>
      <c r="NO28" t="str">
        <f>IF(pivot!NO34="","",pivot!NO34)</f>
        <v/>
      </c>
      <c r="NP28" t="str">
        <f>IF(pivot!NP34="","",pivot!NP34)</f>
        <v/>
      </c>
      <c r="NQ28" t="str">
        <f>IF(pivot!NQ34="","",pivot!NQ34)</f>
        <v/>
      </c>
      <c r="NR28" t="str">
        <f>IF(pivot!NR34="","",pivot!NR34)</f>
        <v/>
      </c>
      <c r="NS28" t="str">
        <f>IF(pivot!NS34="","",pivot!NS34)</f>
        <v/>
      </c>
      <c r="NT28" t="str">
        <f>IF(pivot!NT34="","",pivot!NT34)</f>
        <v/>
      </c>
      <c r="NU28" t="str">
        <f>IF(pivot!NU34="","",pivot!NU34)</f>
        <v/>
      </c>
    </row>
    <row r="29" spans="1:385" x14ac:dyDescent="0.25">
      <c r="A29">
        <f>IF(pivot!A35="","",pivot!A35)</f>
        <v>16</v>
      </c>
      <c r="B29">
        <f>IF(pivot!B35="","",pivot!B35)</f>
        <v>16</v>
      </c>
      <c r="C29">
        <f>IF(pivot!C35="","",pivot!C35)</f>
        <v>2</v>
      </c>
      <c r="D29">
        <f>IF(pivot!D35="","",pivot!D35)</f>
        <v>89.014408139500006</v>
      </c>
      <c r="E29">
        <f>IF(pivot!E35="","",pivot!E35)</f>
        <v>89.014408000000003</v>
      </c>
      <c r="F29">
        <f>IF(pivot!F35="","",pivot!F35)</f>
        <v>606.66125349999993</v>
      </c>
      <c r="G29">
        <f>IF(pivot!G35="","",pivot!G35)</f>
        <v>1</v>
      </c>
      <c r="H29">
        <f>IF(pivot!H35="","",pivot!H35)</f>
        <v>82.922971150999999</v>
      </c>
      <c r="I29">
        <f>IF(pivot!I35="","",pivot!I35)</f>
        <v>82.922971000000004</v>
      </c>
      <c r="J29">
        <f>IF(pivot!J35="","",pivot!J35)</f>
        <v>651.20676800000001</v>
      </c>
      <c r="K29">
        <f>IF(pivot!K35="","",pivot!K35)</f>
        <v>2</v>
      </c>
      <c r="L29">
        <f>IF(pivot!L35="","",pivot!L35)</f>
        <v>95.987387472999998</v>
      </c>
      <c r="M29">
        <f>IF(pivot!M35="","",pivot!M35)</f>
        <v>95.987387500000011</v>
      </c>
      <c r="N29">
        <f>IF(pivot!N35="","",pivot!N35)</f>
        <v>562.6108835</v>
      </c>
      <c r="O29">
        <f>IF(pivot!O35="","",pivot!O35)</f>
        <v>1</v>
      </c>
      <c r="P29">
        <f>IF(pivot!P35="","",pivot!P35)</f>
        <v>91.645345145999997</v>
      </c>
      <c r="Q29">
        <f>IF(pivot!Q35="","",pivot!Q35)</f>
        <v>91.645345000000006</v>
      </c>
      <c r="R29">
        <f>IF(pivot!R35="","",pivot!R35)</f>
        <v>589.22796300000005</v>
      </c>
      <c r="S29">
        <f>IF(pivot!S35="","",pivot!S35)</f>
        <v>1</v>
      </c>
      <c r="T29">
        <f>IF(pivot!T35="","",pivot!T35)</f>
        <v>80.777627839999994</v>
      </c>
      <c r="U29">
        <f>IF(pivot!U35="","",pivot!U35)</f>
        <v>80.777628000000007</v>
      </c>
      <c r="V29">
        <f>IF(pivot!V35="","",pivot!V35)</f>
        <v>668.50192900000002</v>
      </c>
      <c r="W29">
        <f>IF(pivot!W35="","",pivot!W35)</f>
        <v>1</v>
      </c>
      <c r="X29">
        <f>IF(pivot!X35="","",pivot!X35)</f>
        <v>73.320855574000007</v>
      </c>
      <c r="Y29">
        <f>IF(pivot!Y35="","",pivot!Y35)</f>
        <v>73.320856000000006</v>
      </c>
      <c r="Z29">
        <f>IF(pivot!Z35="","",pivot!Z35)</f>
        <v>736.48895100000004</v>
      </c>
      <c r="AA29">
        <f>IF(pivot!AA35="","",pivot!AA35)</f>
        <v>2</v>
      </c>
      <c r="AB29">
        <f>IF(pivot!AB35="","",pivot!AB35)</f>
        <v>40.476474630499993</v>
      </c>
      <c r="AC29">
        <f>IF(pivot!AC35="","",pivot!AC35)</f>
        <v>40.476475000000001</v>
      </c>
      <c r="AD29">
        <f>IF(pivot!AD35="","",pivot!AD35)</f>
        <v>1334.1101120000001</v>
      </c>
      <c r="AE29">
        <f>IF(pivot!AE35="","",pivot!AE35)</f>
        <v>2</v>
      </c>
      <c r="AF29">
        <f>IF(pivot!AF35="","",pivot!AF35)</f>
        <v>69.256626533499997</v>
      </c>
      <c r="AG29">
        <f>IF(pivot!AG35="","",pivot!AG35)</f>
        <v>69.256626499999996</v>
      </c>
      <c r="AH29">
        <f>IF(pivot!AH35="","",pivot!AH35)</f>
        <v>779.78620999999998</v>
      </c>
      <c r="AI29">
        <f>IF(pivot!AI35="","",pivot!AI35)</f>
        <v>2</v>
      </c>
      <c r="AJ29">
        <f>IF(pivot!AJ35="","",pivot!AJ35)</f>
        <v>40.914295741499998</v>
      </c>
      <c r="AK29">
        <f>IF(pivot!AK35="","",pivot!AK35)</f>
        <v>40.914296</v>
      </c>
      <c r="AL29">
        <f>IF(pivot!AL35="","",pivot!AL35)</f>
        <v>1319.8519430000001</v>
      </c>
      <c r="AM29" t="str">
        <f>IF(pivot!AM35="","",pivot!AM35)</f>
        <v/>
      </c>
      <c r="AN29" t="str">
        <f>IF(pivot!AN35="","",pivot!AN35)</f>
        <v/>
      </c>
      <c r="AO29" t="str">
        <f>IF(pivot!AO35="","",pivot!AO35)</f>
        <v/>
      </c>
      <c r="AP29" t="str">
        <f>IF(pivot!AP35="","",pivot!AP35)</f>
        <v/>
      </c>
      <c r="AQ29" t="str">
        <f>IF(pivot!AQ35="","",pivot!AQ35)</f>
        <v/>
      </c>
      <c r="AR29" t="str">
        <f>IF(pivot!AR35="","",pivot!AR35)</f>
        <v/>
      </c>
      <c r="AS29" t="str">
        <f>IF(pivot!AS35="","",pivot!AS35)</f>
        <v/>
      </c>
      <c r="AT29" t="str">
        <f>IF(pivot!AT35="","",pivot!AT35)</f>
        <v/>
      </c>
      <c r="AU29" t="str">
        <f>IF(pivot!AU35="","",pivot!AU35)</f>
        <v/>
      </c>
      <c r="AV29" t="str">
        <f>IF(pivot!AV35="","",pivot!AV35)</f>
        <v/>
      </c>
      <c r="AW29" t="str">
        <f>IF(pivot!AW35="","",pivot!AW35)</f>
        <v/>
      </c>
      <c r="AX29" t="str">
        <f>IF(pivot!AX35="","",pivot!AX35)</f>
        <v/>
      </c>
      <c r="AY29" t="str">
        <f>IF(pivot!AY35="","",pivot!AY35)</f>
        <v/>
      </c>
      <c r="AZ29" t="str">
        <f>IF(pivot!AZ35="","",pivot!AZ35)</f>
        <v/>
      </c>
      <c r="BA29" t="str">
        <f>IF(pivot!BA35="","",pivot!BA35)</f>
        <v/>
      </c>
      <c r="BB29" t="str">
        <f>IF(pivot!BB35="","",pivot!BB35)</f>
        <v/>
      </c>
      <c r="BC29" t="str">
        <f>IF(pivot!BC35="","",pivot!BC35)</f>
        <v/>
      </c>
      <c r="BD29" t="str">
        <f>IF(pivot!BD35="","",pivot!BD35)</f>
        <v/>
      </c>
      <c r="BE29" t="str">
        <f>IF(pivot!BE35="","",pivot!BE35)</f>
        <v/>
      </c>
      <c r="BF29" t="str">
        <f>IF(pivot!BF35="","",pivot!BF35)</f>
        <v/>
      </c>
      <c r="BG29" t="str">
        <f>IF(pivot!BG35="","",pivot!BG35)</f>
        <v/>
      </c>
      <c r="BH29" t="str">
        <f>IF(pivot!BH35="","",pivot!BH35)</f>
        <v/>
      </c>
      <c r="BI29" t="str">
        <f>IF(pivot!BI35="","",pivot!BI35)</f>
        <v/>
      </c>
      <c r="BJ29" t="str">
        <f>IF(pivot!BJ35="","",pivot!BJ35)</f>
        <v/>
      </c>
      <c r="BK29" t="str">
        <f>IF(pivot!BK35="","",pivot!BK35)</f>
        <v/>
      </c>
      <c r="BL29" t="str">
        <f>IF(pivot!BL35="","",pivot!BL35)</f>
        <v/>
      </c>
      <c r="BM29" t="str">
        <f>IF(pivot!BM35="","",pivot!BM35)</f>
        <v/>
      </c>
      <c r="BN29" t="str">
        <f>IF(pivot!BN35="","",pivot!BN35)</f>
        <v/>
      </c>
      <c r="BO29" t="str">
        <f>IF(pivot!BO35="","",pivot!BO35)</f>
        <v/>
      </c>
      <c r="BP29" t="str">
        <f>IF(pivot!BP35="","",pivot!BP35)</f>
        <v/>
      </c>
      <c r="BQ29" t="str">
        <f>IF(pivot!BQ35="","",pivot!BQ35)</f>
        <v/>
      </c>
      <c r="BR29" t="str">
        <f>IF(pivot!BR35="","",pivot!BR35)</f>
        <v/>
      </c>
      <c r="BS29" t="str">
        <f>IF(pivot!BS35="","",pivot!BS35)</f>
        <v/>
      </c>
      <c r="BT29" t="str">
        <f>IF(pivot!BT35="","",pivot!BT35)</f>
        <v/>
      </c>
      <c r="BU29" t="str">
        <f>IF(pivot!BU35="","",pivot!BU35)</f>
        <v/>
      </c>
      <c r="BV29" t="str">
        <f>IF(pivot!BV35="","",pivot!BV35)</f>
        <v/>
      </c>
      <c r="BW29" t="str">
        <f>IF(pivot!BW35="","",pivot!BW35)</f>
        <v/>
      </c>
      <c r="BX29" t="str">
        <f>IF(pivot!BX35="","",pivot!BX35)</f>
        <v/>
      </c>
      <c r="BY29" t="str">
        <f>IF(pivot!BY35="","",pivot!BY35)</f>
        <v/>
      </c>
      <c r="BZ29" t="str">
        <f>IF(pivot!BZ35="","",pivot!BZ35)</f>
        <v/>
      </c>
      <c r="CA29" t="str">
        <f>IF(pivot!CA35="","",pivot!CA35)</f>
        <v/>
      </c>
      <c r="CB29" t="str">
        <f>IF(pivot!CB35="","",pivot!CB35)</f>
        <v/>
      </c>
      <c r="CC29" t="str">
        <f>IF(pivot!CC35="","",pivot!CC35)</f>
        <v/>
      </c>
      <c r="CD29" t="str">
        <f>IF(pivot!CD35="","",pivot!CD35)</f>
        <v/>
      </c>
      <c r="CE29" t="str">
        <f>IF(pivot!CE35="","",pivot!CE35)</f>
        <v/>
      </c>
      <c r="CF29" t="str">
        <f>IF(pivot!CF35="","",pivot!CF35)</f>
        <v/>
      </c>
      <c r="CG29" t="str">
        <f>IF(pivot!CG35="","",pivot!CG35)</f>
        <v/>
      </c>
      <c r="CH29" t="str">
        <f>IF(pivot!CH35="","",pivot!CH35)</f>
        <v/>
      </c>
      <c r="CI29" t="str">
        <f>IF(pivot!CI35="","",pivot!CI35)</f>
        <v/>
      </c>
      <c r="CJ29" t="str">
        <f>IF(pivot!CJ35="","",pivot!CJ35)</f>
        <v/>
      </c>
      <c r="CK29" t="str">
        <f>IF(pivot!CK35="","",pivot!CK35)</f>
        <v/>
      </c>
      <c r="CL29" t="str">
        <f>IF(pivot!CL35="","",pivot!CL35)</f>
        <v/>
      </c>
      <c r="CM29" t="str">
        <f>IF(pivot!CM35="","",pivot!CM35)</f>
        <v/>
      </c>
      <c r="CN29" t="str">
        <f>IF(pivot!CN35="","",pivot!CN35)</f>
        <v/>
      </c>
      <c r="CO29" t="str">
        <f>IF(pivot!CO35="","",pivot!CO35)</f>
        <v/>
      </c>
      <c r="CP29" t="str">
        <f>IF(pivot!CP35="","",pivot!CP35)</f>
        <v/>
      </c>
      <c r="CQ29" t="str">
        <f>IF(pivot!CQ35="","",pivot!CQ35)</f>
        <v/>
      </c>
      <c r="CR29" t="str">
        <f>IF(pivot!CR35="","",pivot!CR35)</f>
        <v/>
      </c>
      <c r="CS29" t="str">
        <f>IF(pivot!CS35="","",pivot!CS35)</f>
        <v/>
      </c>
      <c r="CT29" t="str">
        <f>IF(pivot!CT35="","",pivot!CT35)</f>
        <v/>
      </c>
      <c r="CU29" t="str">
        <f>IF(pivot!CU35="","",pivot!CU35)</f>
        <v/>
      </c>
      <c r="CV29" t="str">
        <f>IF(pivot!CV35="","",pivot!CV35)</f>
        <v/>
      </c>
      <c r="CW29" t="str">
        <f>IF(pivot!CW35="","",pivot!CW35)</f>
        <v/>
      </c>
      <c r="CX29" t="str">
        <f>IF(pivot!CX35="","",pivot!CX35)</f>
        <v/>
      </c>
      <c r="CY29" t="str">
        <f>IF(pivot!CY35="","",pivot!CY35)</f>
        <v/>
      </c>
      <c r="CZ29" t="str">
        <f>IF(pivot!CZ35="","",pivot!CZ35)</f>
        <v/>
      </c>
      <c r="DA29" t="str">
        <f>IF(pivot!DA35="","",pivot!DA35)</f>
        <v/>
      </c>
      <c r="DB29" t="str">
        <f>IF(pivot!DB35="","",pivot!DB35)</f>
        <v/>
      </c>
      <c r="DC29" t="str">
        <f>IF(pivot!DC35="","",pivot!DC35)</f>
        <v/>
      </c>
      <c r="DD29" t="str">
        <f>IF(pivot!DD35="","",pivot!DD35)</f>
        <v/>
      </c>
      <c r="DE29" t="str">
        <f>IF(pivot!DE35="","",pivot!DE35)</f>
        <v/>
      </c>
      <c r="DF29" t="str">
        <f>IF(pivot!DF35="","",pivot!DF35)</f>
        <v/>
      </c>
      <c r="DG29" t="str">
        <f>IF(pivot!DG35="","",pivot!DG35)</f>
        <v/>
      </c>
      <c r="DH29" t="str">
        <f>IF(pivot!DH35="","",pivot!DH35)</f>
        <v/>
      </c>
      <c r="DI29" t="str">
        <f>IF(pivot!DI35="","",pivot!DI35)</f>
        <v/>
      </c>
      <c r="DJ29" t="str">
        <f>IF(pivot!DJ35="","",pivot!DJ35)</f>
        <v/>
      </c>
      <c r="DK29" t="str">
        <f>IF(pivot!DK35="","",pivot!DK35)</f>
        <v/>
      </c>
      <c r="DL29" t="str">
        <f>IF(pivot!DL35="","",pivot!DL35)</f>
        <v/>
      </c>
      <c r="DM29" t="str">
        <f>IF(pivot!DM35="","",pivot!DM35)</f>
        <v/>
      </c>
      <c r="DN29" t="str">
        <f>IF(pivot!DN35="","",pivot!DN35)</f>
        <v/>
      </c>
      <c r="DO29" t="str">
        <f>IF(pivot!DO35="","",pivot!DO35)</f>
        <v/>
      </c>
      <c r="DP29" t="str">
        <f>IF(pivot!DP35="","",pivot!DP35)</f>
        <v/>
      </c>
      <c r="DQ29" t="str">
        <f>IF(pivot!DQ35="","",pivot!DQ35)</f>
        <v/>
      </c>
      <c r="DR29" t="str">
        <f>IF(pivot!DR35="","",pivot!DR35)</f>
        <v/>
      </c>
      <c r="DS29" t="str">
        <f>IF(pivot!DS35="","",pivot!DS35)</f>
        <v/>
      </c>
      <c r="DT29" t="str">
        <f>IF(pivot!DT35="","",pivot!DT35)</f>
        <v/>
      </c>
      <c r="DU29" t="str">
        <f>IF(pivot!DU35="","",pivot!DU35)</f>
        <v/>
      </c>
      <c r="DV29" t="str">
        <f>IF(pivot!DV35="","",pivot!DV35)</f>
        <v/>
      </c>
      <c r="DW29" t="str">
        <f>IF(pivot!DW35="","",pivot!DW35)</f>
        <v/>
      </c>
      <c r="DX29" t="str">
        <f>IF(pivot!DX35="","",pivot!DX35)</f>
        <v/>
      </c>
      <c r="DY29" t="str">
        <f>IF(pivot!DY35="","",pivot!DY35)</f>
        <v/>
      </c>
      <c r="DZ29" t="str">
        <f>IF(pivot!DZ35="","",pivot!DZ35)</f>
        <v/>
      </c>
      <c r="EA29" t="str">
        <f>IF(pivot!EA35="","",pivot!EA35)</f>
        <v/>
      </c>
      <c r="EB29" t="str">
        <f>IF(pivot!EB35="","",pivot!EB35)</f>
        <v/>
      </c>
      <c r="EC29" t="str">
        <f>IF(pivot!EC35="","",pivot!EC35)</f>
        <v/>
      </c>
      <c r="ED29" t="str">
        <f>IF(pivot!ED35="","",pivot!ED35)</f>
        <v/>
      </c>
      <c r="EE29" t="str">
        <f>IF(pivot!EE35="","",pivot!EE35)</f>
        <v/>
      </c>
      <c r="EF29" t="str">
        <f>IF(pivot!EF35="","",pivot!EF35)</f>
        <v/>
      </c>
      <c r="EG29" t="str">
        <f>IF(pivot!EG35="","",pivot!EG35)</f>
        <v/>
      </c>
      <c r="EH29" t="str">
        <f>IF(pivot!EH35="","",pivot!EH35)</f>
        <v/>
      </c>
      <c r="EI29" t="str">
        <f>IF(pivot!EI35="","",pivot!EI35)</f>
        <v/>
      </c>
      <c r="EJ29" t="str">
        <f>IF(pivot!EJ35="","",pivot!EJ35)</f>
        <v/>
      </c>
      <c r="EK29" t="str">
        <f>IF(pivot!EK35="","",pivot!EK35)</f>
        <v/>
      </c>
      <c r="EL29" t="str">
        <f>IF(pivot!EL35="","",pivot!EL35)</f>
        <v/>
      </c>
      <c r="EM29" t="str">
        <f>IF(pivot!EM35="","",pivot!EM35)</f>
        <v/>
      </c>
      <c r="EN29" t="str">
        <f>IF(pivot!EN35="","",pivot!EN35)</f>
        <v/>
      </c>
      <c r="EO29" t="str">
        <f>IF(pivot!EO35="","",pivot!EO35)</f>
        <v/>
      </c>
      <c r="EP29" t="str">
        <f>IF(pivot!EP35="","",pivot!EP35)</f>
        <v/>
      </c>
      <c r="EQ29" t="str">
        <f>IF(pivot!EQ35="","",pivot!EQ35)</f>
        <v/>
      </c>
      <c r="ER29" t="str">
        <f>IF(pivot!ER35="","",pivot!ER35)</f>
        <v/>
      </c>
      <c r="ES29" t="str">
        <f>IF(pivot!ES35="","",pivot!ES35)</f>
        <v/>
      </c>
      <c r="ET29" t="str">
        <f>IF(pivot!ET35="","",pivot!ET35)</f>
        <v/>
      </c>
      <c r="EU29" t="str">
        <f>IF(pivot!EU35="","",pivot!EU35)</f>
        <v/>
      </c>
      <c r="EV29" t="str">
        <f>IF(pivot!EV35="","",pivot!EV35)</f>
        <v/>
      </c>
      <c r="EW29" t="str">
        <f>IF(pivot!EW35="","",pivot!EW35)</f>
        <v/>
      </c>
      <c r="EX29" t="str">
        <f>IF(pivot!EX35="","",pivot!EX35)</f>
        <v/>
      </c>
      <c r="EY29" t="str">
        <f>IF(pivot!EY35="","",pivot!EY35)</f>
        <v/>
      </c>
      <c r="EZ29" t="str">
        <f>IF(pivot!EZ35="","",pivot!EZ35)</f>
        <v/>
      </c>
      <c r="FA29" t="str">
        <f>IF(pivot!FA35="","",pivot!FA35)</f>
        <v/>
      </c>
      <c r="FB29" t="str">
        <f>IF(pivot!FB35="","",pivot!FB35)</f>
        <v/>
      </c>
      <c r="FC29" t="str">
        <f>IF(pivot!FC35="","",pivot!FC35)</f>
        <v/>
      </c>
      <c r="FD29" t="str">
        <f>IF(pivot!FD35="","",pivot!FD35)</f>
        <v/>
      </c>
      <c r="FE29" t="str">
        <f>IF(pivot!FE35="","",pivot!FE35)</f>
        <v/>
      </c>
      <c r="FF29" t="str">
        <f>IF(pivot!FF35="","",pivot!FF35)</f>
        <v/>
      </c>
      <c r="FG29" t="str">
        <f>IF(pivot!FG35="","",pivot!FG35)</f>
        <v/>
      </c>
      <c r="FH29" t="str">
        <f>IF(pivot!FH35="","",pivot!FH35)</f>
        <v/>
      </c>
      <c r="FI29" t="str">
        <f>IF(pivot!FI35="","",pivot!FI35)</f>
        <v/>
      </c>
      <c r="FJ29" t="str">
        <f>IF(pivot!FJ35="","",pivot!FJ35)</f>
        <v/>
      </c>
      <c r="FK29" t="str">
        <f>IF(pivot!FK35="","",pivot!FK35)</f>
        <v/>
      </c>
      <c r="FL29" t="str">
        <f>IF(pivot!FL35="","",pivot!FL35)</f>
        <v/>
      </c>
      <c r="FM29" t="str">
        <f>IF(pivot!FM35="","",pivot!FM35)</f>
        <v/>
      </c>
      <c r="FN29" t="str">
        <f>IF(pivot!FN35="","",pivot!FN35)</f>
        <v/>
      </c>
      <c r="FO29" t="str">
        <f>IF(pivot!FO35="","",pivot!FO35)</f>
        <v/>
      </c>
      <c r="FP29" t="str">
        <f>IF(pivot!FP35="","",pivot!FP35)</f>
        <v/>
      </c>
      <c r="FQ29" t="str">
        <f>IF(pivot!FQ35="","",pivot!FQ35)</f>
        <v/>
      </c>
      <c r="FR29" t="str">
        <f>IF(pivot!FR35="","",pivot!FR35)</f>
        <v/>
      </c>
      <c r="FS29" t="str">
        <f>IF(pivot!FS35="","",pivot!FS35)</f>
        <v/>
      </c>
      <c r="FT29" t="str">
        <f>IF(pivot!FT35="","",pivot!FT35)</f>
        <v/>
      </c>
      <c r="FU29" t="str">
        <f>IF(pivot!FU35="","",pivot!FU35)</f>
        <v/>
      </c>
      <c r="FV29" t="str">
        <f>IF(pivot!FV35="","",pivot!FV35)</f>
        <v/>
      </c>
      <c r="FW29" t="str">
        <f>IF(pivot!FW35="","",pivot!FW35)</f>
        <v/>
      </c>
      <c r="FX29" t="str">
        <f>IF(pivot!FX35="","",pivot!FX35)</f>
        <v/>
      </c>
      <c r="FY29" t="str">
        <f>IF(pivot!FY35="","",pivot!FY35)</f>
        <v/>
      </c>
      <c r="FZ29" t="str">
        <f>IF(pivot!FZ35="","",pivot!FZ35)</f>
        <v/>
      </c>
      <c r="GA29" t="str">
        <f>IF(pivot!GA35="","",pivot!GA35)</f>
        <v/>
      </c>
      <c r="GB29" t="str">
        <f>IF(pivot!GB35="","",pivot!GB35)</f>
        <v/>
      </c>
      <c r="GC29" t="str">
        <f>IF(pivot!GC35="","",pivot!GC35)</f>
        <v/>
      </c>
      <c r="GD29" t="str">
        <f>IF(pivot!GD35="","",pivot!GD35)</f>
        <v/>
      </c>
      <c r="GE29" t="str">
        <f>IF(pivot!GE35="","",pivot!GE35)</f>
        <v/>
      </c>
      <c r="GF29" t="str">
        <f>IF(pivot!GF35="","",pivot!GF35)</f>
        <v/>
      </c>
      <c r="GG29" t="str">
        <f>IF(pivot!GG35="","",pivot!GG35)</f>
        <v/>
      </c>
      <c r="GH29" t="str">
        <f>IF(pivot!GH35="","",pivot!GH35)</f>
        <v/>
      </c>
      <c r="GI29" t="str">
        <f>IF(pivot!GI35="","",pivot!GI35)</f>
        <v/>
      </c>
      <c r="GJ29" t="str">
        <f>IF(pivot!GJ35="","",pivot!GJ35)</f>
        <v/>
      </c>
      <c r="GK29" t="str">
        <f>IF(pivot!GK35="","",pivot!GK35)</f>
        <v/>
      </c>
      <c r="GL29" t="str">
        <f>IF(pivot!GL35="","",pivot!GL35)</f>
        <v/>
      </c>
      <c r="GM29" t="str">
        <f>IF(pivot!GM35="","",pivot!GM35)</f>
        <v/>
      </c>
      <c r="GN29" t="str">
        <f>IF(pivot!GN35="","",pivot!GN35)</f>
        <v/>
      </c>
      <c r="GO29" t="str">
        <f>IF(pivot!GO35="","",pivot!GO35)</f>
        <v/>
      </c>
      <c r="GP29" t="str">
        <f>IF(pivot!GP35="","",pivot!GP35)</f>
        <v/>
      </c>
      <c r="GQ29" t="str">
        <f>IF(pivot!GQ35="","",pivot!GQ35)</f>
        <v/>
      </c>
      <c r="GR29" t="str">
        <f>IF(pivot!GR35="","",pivot!GR35)</f>
        <v/>
      </c>
      <c r="GS29" t="str">
        <f>IF(pivot!GS35="","",pivot!GS35)</f>
        <v/>
      </c>
      <c r="GT29" t="str">
        <f>IF(pivot!GT35="","",pivot!GT35)</f>
        <v/>
      </c>
      <c r="GU29" t="str">
        <f>IF(pivot!GU35="","",pivot!GU35)</f>
        <v/>
      </c>
      <c r="GV29" t="str">
        <f>IF(pivot!GV35="","",pivot!GV35)</f>
        <v/>
      </c>
      <c r="GW29" t="str">
        <f>IF(pivot!GW35="","",pivot!GW35)</f>
        <v/>
      </c>
      <c r="GX29" t="str">
        <f>IF(pivot!GX35="","",pivot!GX35)</f>
        <v/>
      </c>
      <c r="GY29" t="str">
        <f>IF(pivot!GY35="","",pivot!GY35)</f>
        <v/>
      </c>
      <c r="GZ29" t="str">
        <f>IF(pivot!GZ35="","",pivot!GZ35)</f>
        <v/>
      </c>
      <c r="HA29" t="str">
        <f>IF(pivot!HA35="","",pivot!HA35)</f>
        <v/>
      </c>
      <c r="HB29" t="str">
        <f>IF(pivot!HB35="","",pivot!HB35)</f>
        <v/>
      </c>
      <c r="HC29" t="str">
        <f>IF(pivot!HC35="","",pivot!HC35)</f>
        <v/>
      </c>
      <c r="HD29" t="str">
        <f>IF(pivot!HD35="","",pivot!HD35)</f>
        <v/>
      </c>
      <c r="HE29" t="str">
        <f>IF(pivot!HE35="","",pivot!HE35)</f>
        <v/>
      </c>
      <c r="HF29" t="str">
        <f>IF(pivot!HF35="","",pivot!HF35)</f>
        <v/>
      </c>
      <c r="HG29" t="str">
        <f>IF(pivot!HG35="","",pivot!HG35)</f>
        <v/>
      </c>
      <c r="HH29" t="str">
        <f>IF(pivot!HH35="","",pivot!HH35)</f>
        <v/>
      </c>
      <c r="HI29" t="str">
        <f>IF(pivot!HI35="","",pivot!HI35)</f>
        <v/>
      </c>
      <c r="HJ29" t="str">
        <f>IF(pivot!HJ35="","",pivot!HJ35)</f>
        <v/>
      </c>
      <c r="HK29" t="str">
        <f>IF(pivot!HK35="","",pivot!HK35)</f>
        <v/>
      </c>
      <c r="HL29" t="str">
        <f>IF(pivot!HL35="","",pivot!HL35)</f>
        <v/>
      </c>
      <c r="HM29" t="str">
        <f>IF(pivot!HM35="","",pivot!HM35)</f>
        <v/>
      </c>
      <c r="HN29" t="str">
        <f>IF(pivot!HN35="","",pivot!HN35)</f>
        <v/>
      </c>
      <c r="HO29" t="str">
        <f>IF(pivot!HO35="","",pivot!HO35)</f>
        <v/>
      </c>
      <c r="HP29" t="str">
        <f>IF(pivot!HP35="","",pivot!HP35)</f>
        <v/>
      </c>
      <c r="HQ29" t="str">
        <f>IF(pivot!HQ35="","",pivot!HQ35)</f>
        <v/>
      </c>
      <c r="HR29" t="str">
        <f>IF(pivot!HR35="","",pivot!HR35)</f>
        <v/>
      </c>
      <c r="HS29" t="str">
        <f>IF(pivot!HS35="","",pivot!HS35)</f>
        <v/>
      </c>
      <c r="HT29" t="str">
        <f>IF(pivot!HT35="","",pivot!HT35)</f>
        <v/>
      </c>
      <c r="HU29" t="str">
        <f>IF(pivot!HU35="","",pivot!HU35)</f>
        <v/>
      </c>
      <c r="HV29" t="str">
        <f>IF(pivot!HV35="","",pivot!HV35)</f>
        <v/>
      </c>
      <c r="HW29" t="str">
        <f>IF(pivot!HW35="","",pivot!HW35)</f>
        <v/>
      </c>
      <c r="HX29" t="str">
        <f>IF(pivot!HX35="","",pivot!HX35)</f>
        <v/>
      </c>
      <c r="HY29" t="str">
        <f>IF(pivot!HY35="","",pivot!HY35)</f>
        <v/>
      </c>
      <c r="HZ29" t="str">
        <f>IF(pivot!HZ35="","",pivot!HZ35)</f>
        <v/>
      </c>
      <c r="IA29" t="str">
        <f>IF(pivot!IA35="","",pivot!IA35)</f>
        <v/>
      </c>
      <c r="IB29" t="str">
        <f>IF(pivot!IB35="","",pivot!IB35)</f>
        <v/>
      </c>
      <c r="IC29" t="str">
        <f>IF(pivot!IC35="","",pivot!IC35)</f>
        <v/>
      </c>
      <c r="ID29" t="str">
        <f>IF(pivot!ID35="","",pivot!ID35)</f>
        <v/>
      </c>
      <c r="IE29" t="str">
        <f>IF(pivot!IE35="","",pivot!IE35)</f>
        <v/>
      </c>
      <c r="IF29" t="str">
        <f>IF(pivot!IF35="","",pivot!IF35)</f>
        <v/>
      </c>
      <c r="IG29" t="str">
        <f>IF(pivot!IG35="","",pivot!IG35)</f>
        <v/>
      </c>
      <c r="IH29" t="str">
        <f>IF(pivot!IH35="","",pivot!IH35)</f>
        <v/>
      </c>
      <c r="II29" t="str">
        <f>IF(pivot!II35="","",pivot!II35)</f>
        <v/>
      </c>
      <c r="IJ29" t="str">
        <f>IF(pivot!IJ35="","",pivot!IJ35)</f>
        <v/>
      </c>
      <c r="IK29" t="str">
        <f>IF(pivot!IK35="","",pivot!IK35)</f>
        <v/>
      </c>
      <c r="IL29" t="str">
        <f>IF(pivot!IL35="","",pivot!IL35)</f>
        <v/>
      </c>
      <c r="IM29" t="str">
        <f>IF(pivot!IM35="","",pivot!IM35)</f>
        <v/>
      </c>
      <c r="IN29" t="str">
        <f>IF(pivot!IN35="","",pivot!IN35)</f>
        <v/>
      </c>
      <c r="IO29" t="str">
        <f>IF(pivot!IO35="","",pivot!IO35)</f>
        <v/>
      </c>
      <c r="IP29" t="str">
        <f>IF(pivot!IP35="","",pivot!IP35)</f>
        <v/>
      </c>
      <c r="IQ29" t="str">
        <f>IF(pivot!IQ35="","",pivot!IQ35)</f>
        <v/>
      </c>
      <c r="IR29" t="str">
        <f>IF(pivot!IR35="","",pivot!IR35)</f>
        <v/>
      </c>
      <c r="IS29" t="str">
        <f>IF(pivot!IS35="","",pivot!IS35)</f>
        <v/>
      </c>
      <c r="IT29" t="str">
        <f>IF(pivot!IT35="","",pivot!IT35)</f>
        <v/>
      </c>
      <c r="IU29" t="str">
        <f>IF(pivot!IU35="","",pivot!IU35)</f>
        <v/>
      </c>
      <c r="IV29" t="str">
        <f>IF(pivot!IV35="","",pivot!IV35)</f>
        <v/>
      </c>
      <c r="IW29" t="str">
        <f>IF(pivot!IW35="","",pivot!IW35)</f>
        <v/>
      </c>
      <c r="IX29" t="str">
        <f>IF(pivot!IX35="","",pivot!IX35)</f>
        <v/>
      </c>
      <c r="IY29" t="str">
        <f>IF(pivot!IY35="","",pivot!IY35)</f>
        <v/>
      </c>
      <c r="IZ29" t="str">
        <f>IF(pivot!IZ35="","",pivot!IZ35)</f>
        <v/>
      </c>
      <c r="JA29" t="str">
        <f>IF(pivot!JA35="","",pivot!JA35)</f>
        <v/>
      </c>
      <c r="JB29" t="str">
        <f>IF(pivot!JB35="","",pivot!JB35)</f>
        <v/>
      </c>
      <c r="JC29" t="str">
        <f>IF(pivot!JC35="","",pivot!JC35)</f>
        <v/>
      </c>
      <c r="JD29" t="str">
        <f>IF(pivot!JD35="","",pivot!JD35)</f>
        <v/>
      </c>
      <c r="JE29" t="str">
        <f>IF(pivot!JE35="","",pivot!JE35)</f>
        <v/>
      </c>
      <c r="JF29" t="str">
        <f>IF(pivot!JF35="","",pivot!JF35)</f>
        <v/>
      </c>
      <c r="JG29" t="str">
        <f>IF(pivot!JG35="","",pivot!JG35)</f>
        <v/>
      </c>
      <c r="JH29" t="str">
        <f>IF(pivot!JH35="","",pivot!JH35)</f>
        <v/>
      </c>
      <c r="JI29" t="str">
        <f>IF(pivot!JI35="","",pivot!JI35)</f>
        <v/>
      </c>
      <c r="JJ29" t="str">
        <f>IF(pivot!JJ35="","",pivot!JJ35)</f>
        <v/>
      </c>
      <c r="JK29" t="str">
        <f>IF(pivot!JK35="","",pivot!JK35)</f>
        <v/>
      </c>
      <c r="JL29" t="str">
        <f>IF(pivot!JL35="","",pivot!JL35)</f>
        <v/>
      </c>
      <c r="JM29" t="str">
        <f>IF(pivot!JM35="","",pivot!JM35)</f>
        <v/>
      </c>
      <c r="JN29" t="str">
        <f>IF(pivot!JN35="","",pivot!JN35)</f>
        <v/>
      </c>
      <c r="JO29" t="str">
        <f>IF(pivot!JO35="","",pivot!JO35)</f>
        <v/>
      </c>
      <c r="JP29" t="str">
        <f>IF(pivot!JP35="","",pivot!JP35)</f>
        <v/>
      </c>
      <c r="JQ29" t="str">
        <f>IF(pivot!JQ35="","",pivot!JQ35)</f>
        <v/>
      </c>
      <c r="JR29" t="str">
        <f>IF(pivot!JR35="","",pivot!JR35)</f>
        <v/>
      </c>
      <c r="JS29" t="str">
        <f>IF(pivot!JS35="","",pivot!JS35)</f>
        <v/>
      </c>
      <c r="JT29" t="str">
        <f>IF(pivot!JT35="","",pivot!JT35)</f>
        <v/>
      </c>
      <c r="JU29" t="str">
        <f>IF(pivot!JU35="","",pivot!JU35)</f>
        <v/>
      </c>
      <c r="JV29" t="str">
        <f>IF(pivot!JV35="","",pivot!JV35)</f>
        <v/>
      </c>
      <c r="JW29" t="str">
        <f>IF(pivot!JW35="","",pivot!JW35)</f>
        <v/>
      </c>
      <c r="JX29" t="str">
        <f>IF(pivot!JX35="","",pivot!JX35)</f>
        <v/>
      </c>
      <c r="JY29" t="str">
        <f>IF(pivot!JY35="","",pivot!JY35)</f>
        <v/>
      </c>
      <c r="JZ29" t="str">
        <f>IF(pivot!JZ35="","",pivot!JZ35)</f>
        <v/>
      </c>
      <c r="KA29" t="str">
        <f>IF(pivot!KA35="","",pivot!KA35)</f>
        <v/>
      </c>
      <c r="KB29" t="str">
        <f>IF(pivot!KB35="","",pivot!KB35)</f>
        <v/>
      </c>
      <c r="KC29" t="str">
        <f>IF(pivot!KC35="","",pivot!KC35)</f>
        <v/>
      </c>
      <c r="KD29" t="str">
        <f>IF(pivot!KD35="","",pivot!KD35)</f>
        <v/>
      </c>
      <c r="KE29" t="str">
        <f>IF(pivot!KE35="","",pivot!KE35)</f>
        <v/>
      </c>
      <c r="KF29" t="str">
        <f>IF(pivot!KF35="","",pivot!KF35)</f>
        <v/>
      </c>
      <c r="KG29" t="str">
        <f>IF(pivot!KG35="","",pivot!KG35)</f>
        <v/>
      </c>
      <c r="KH29" t="str">
        <f>IF(pivot!KH35="","",pivot!KH35)</f>
        <v/>
      </c>
      <c r="KI29" t="str">
        <f>IF(pivot!KI35="","",pivot!KI35)</f>
        <v/>
      </c>
      <c r="KJ29" t="str">
        <f>IF(pivot!KJ35="","",pivot!KJ35)</f>
        <v/>
      </c>
      <c r="KK29" t="str">
        <f>IF(pivot!KK35="","",pivot!KK35)</f>
        <v/>
      </c>
      <c r="KL29" t="str">
        <f>IF(pivot!KL35="","",pivot!KL35)</f>
        <v/>
      </c>
      <c r="KM29" t="str">
        <f>IF(pivot!KM35="","",pivot!KM35)</f>
        <v/>
      </c>
      <c r="KN29" t="str">
        <f>IF(pivot!KN35="","",pivot!KN35)</f>
        <v/>
      </c>
      <c r="KO29" t="str">
        <f>IF(pivot!KO35="","",pivot!KO35)</f>
        <v/>
      </c>
      <c r="KP29" t="str">
        <f>IF(pivot!KP35="","",pivot!KP35)</f>
        <v/>
      </c>
      <c r="KQ29" t="str">
        <f>IF(pivot!KQ35="","",pivot!KQ35)</f>
        <v/>
      </c>
      <c r="KR29" t="str">
        <f>IF(pivot!KR35="","",pivot!KR35)</f>
        <v/>
      </c>
      <c r="KS29" t="str">
        <f>IF(pivot!KS35="","",pivot!KS35)</f>
        <v/>
      </c>
      <c r="KT29" t="str">
        <f>IF(pivot!KT35="","",pivot!KT35)</f>
        <v/>
      </c>
      <c r="KU29" t="str">
        <f>IF(pivot!KU35="","",pivot!KU35)</f>
        <v/>
      </c>
      <c r="KV29" t="str">
        <f>IF(pivot!KV35="","",pivot!KV35)</f>
        <v/>
      </c>
      <c r="KW29" t="str">
        <f>IF(pivot!KW35="","",pivot!KW35)</f>
        <v/>
      </c>
      <c r="KX29" t="str">
        <f>IF(pivot!KX35="","",pivot!KX35)</f>
        <v/>
      </c>
      <c r="KY29" t="str">
        <f>IF(pivot!KY35="","",pivot!KY35)</f>
        <v/>
      </c>
      <c r="KZ29" t="str">
        <f>IF(pivot!KZ35="","",pivot!KZ35)</f>
        <v/>
      </c>
      <c r="LA29" t="str">
        <f>IF(pivot!LA35="","",pivot!LA35)</f>
        <v/>
      </c>
      <c r="LB29" t="str">
        <f>IF(pivot!LB35="","",pivot!LB35)</f>
        <v/>
      </c>
      <c r="LC29" t="str">
        <f>IF(pivot!LC35="","",pivot!LC35)</f>
        <v/>
      </c>
      <c r="LD29" t="str">
        <f>IF(pivot!LD35="","",pivot!LD35)</f>
        <v/>
      </c>
      <c r="LE29" t="str">
        <f>IF(pivot!LE35="","",pivot!LE35)</f>
        <v/>
      </c>
      <c r="LF29" t="str">
        <f>IF(pivot!LF35="","",pivot!LF35)</f>
        <v/>
      </c>
      <c r="LG29" t="str">
        <f>IF(pivot!LG35="","",pivot!LG35)</f>
        <v/>
      </c>
      <c r="LH29" t="str">
        <f>IF(pivot!LH35="","",pivot!LH35)</f>
        <v/>
      </c>
      <c r="LI29" t="str">
        <f>IF(pivot!LI35="","",pivot!LI35)</f>
        <v/>
      </c>
      <c r="LJ29" t="str">
        <f>IF(pivot!LJ35="","",pivot!LJ35)</f>
        <v/>
      </c>
      <c r="LK29" t="str">
        <f>IF(pivot!LK35="","",pivot!LK35)</f>
        <v/>
      </c>
      <c r="LL29" t="str">
        <f>IF(pivot!LL35="","",pivot!LL35)</f>
        <v/>
      </c>
      <c r="LM29" t="str">
        <f>IF(pivot!LM35="","",pivot!LM35)</f>
        <v/>
      </c>
      <c r="LN29" t="str">
        <f>IF(pivot!LN35="","",pivot!LN35)</f>
        <v/>
      </c>
      <c r="LO29" t="str">
        <f>IF(pivot!LO35="","",pivot!LO35)</f>
        <v/>
      </c>
      <c r="LP29" t="str">
        <f>IF(pivot!LP35="","",pivot!LP35)</f>
        <v/>
      </c>
      <c r="LQ29" t="str">
        <f>IF(pivot!LQ35="","",pivot!LQ35)</f>
        <v/>
      </c>
      <c r="LR29" t="str">
        <f>IF(pivot!LR35="","",pivot!LR35)</f>
        <v/>
      </c>
      <c r="LS29" t="str">
        <f>IF(pivot!LS35="","",pivot!LS35)</f>
        <v/>
      </c>
      <c r="LT29" t="str">
        <f>IF(pivot!LT35="","",pivot!LT35)</f>
        <v/>
      </c>
      <c r="LU29" t="str">
        <f>IF(pivot!LU35="","",pivot!LU35)</f>
        <v/>
      </c>
      <c r="LV29" t="str">
        <f>IF(pivot!LV35="","",pivot!LV35)</f>
        <v/>
      </c>
      <c r="LW29" t="str">
        <f>IF(pivot!LW35="","",pivot!LW35)</f>
        <v/>
      </c>
      <c r="LX29" t="str">
        <f>IF(pivot!LX35="","",pivot!LX35)</f>
        <v/>
      </c>
      <c r="LY29" t="str">
        <f>IF(pivot!LY35="","",pivot!LY35)</f>
        <v/>
      </c>
      <c r="LZ29" t="str">
        <f>IF(pivot!LZ35="","",pivot!LZ35)</f>
        <v/>
      </c>
      <c r="MA29" t="str">
        <f>IF(pivot!MA35="","",pivot!MA35)</f>
        <v/>
      </c>
      <c r="MB29" t="str">
        <f>IF(pivot!MB35="","",pivot!MB35)</f>
        <v/>
      </c>
      <c r="MC29" t="str">
        <f>IF(pivot!MC35="","",pivot!MC35)</f>
        <v/>
      </c>
      <c r="MD29" t="str">
        <f>IF(pivot!MD35="","",pivot!MD35)</f>
        <v/>
      </c>
      <c r="ME29" t="str">
        <f>IF(pivot!ME35="","",pivot!ME35)</f>
        <v/>
      </c>
      <c r="MF29" t="str">
        <f>IF(pivot!MF35="","",pivot!MF35)</f>
        <v/>
      </c>
      <c r="MG29" t="str">
        <f>IF(pivot!MG35="","",pivot!MG35)</f>
        <v/>
      </c>
      <c r="MH29" t="str">
        <f>IF(pivot!MH35="","",pivot!MH35)</f>
        <v/>
      </c>
      <c r="MI29" t="str">
        <f>IF(pivot!MI35="","",pivot!MI35)</f>
        <v/>
      </c>
      <c r="MJ29" t="str">
        <f>IF(pivot!MJ35="","",pivot!MJ35)</f>
        <v/>
      </c>
      <c r="MK29" t="str">
        <f>IF(pivot!MK35="","",pivot!MK35)</f>
        <v/>
      </c>
      <c r="ML29" t="str">
        <f>IF(pivot!ML35="","",pivot!ML35)</f>
        <v/>
      </c>
      <c r="MM29" t="str">
        <f>IF(pivot!MM35="","",pivot!MM35)</f>
        <v/>
      </c>
      <c r="MN29" t="str">
        <f>IF(pivot!MN35="","",pivot!MN35)</f>
        <v/>
      </c>
      <c r="MO29" t="str">
        <f>IF(pivot!MO35="","",pivot!MO35)</f>
        <v/>
      </c>
      <c r="MP29" t="str">
        <f>IF(pivot!MP35="","",pivot!MP35)</f>
        <v/>
      </c>
      <c r="MQ29" t="str">
        <f>IF(pivot!MQ35="","",pivot!MQ35)</f>
        <v/>
      </c>
      <c r="MR29" t="str">
        <f>IF(pivot!MR35="","",pivot!MR35)</f>
        <v/>
      </c>
      <c r="MS29" t="str">
        <f>IF(pivot!MS35="","",pivot!MS35)</f>
        <v/>
      </c>
      <c r="MT29" t="str">
        <f>IF(pivot!MT35="","",pivot!MT35)</f>
        <v/>
      </c>
      <c r="MU29" t="str">
        <f>IF(pivot!MU35="","",pivot!MU35)</f>
        <v/>
      </c>
      <c r="MV29" t="str">
        <f>IF(pivot!MV35="","",pivot!MV35)</f>
        <v/>
      </c>
      <c r="MW29" t="str">
        <f>IF(pivot!MW35="","",pivot!MW35)</f>
        <v/>
      </c>
      <c r="MX29" t="str">
        <f>IF(pivot!MX35="","",pivot!MX35)</f>
        <v/>
      </c>
      <c r="MY29" t="str">
        <f>IF(pivot!MY35="","",pivot!MY35)</f>
        <v/>
      </c>
      <c r="MZ29" t="str">
        <f>IF(pivot!MZ35="","",pivot!MZ35)</f>
        <v/>
      </c>
      <c r="NA29" t="str">
        <f>IF(pivot!NA35="","",pivot!NA35)</f>
        <v/>
      </c>
      <c r="NB29" t="str">
        <f>IF(pivot!NB35="","",pivot!NB35)</f>
        <v/>
      </c>
      <c r="NC29" t="str">
        <f>IF(pivot!NC35="","",pivot!NC35)</f>
        <v/>
      </c>
      <c r="ND29" t="str">
        <f>IF(pivot!ND35="","",pivot!ND35)</f>
        <v/>
      </c>
      <c r="NE29" t="str">
        <f>IF(pivot!NE35="","",pivot!NE35)</f>
        <v/>
      </c>
      <c r="NF29" t="str">
        <f>IF(pivot!NF35="","",pivot!NF35)</f>
        <v/>
      </c>
      <c r="NG29" t="str">
        <f>IF(pivot!NG35="","",pivot!NG35)</f>
        <v/>
      </c>
      <c r="NH29" t="str">
        <f>IF(pivot!NH35="","",pivot!NH35)</f>
        <v/>
      </c>
      <c r="NI29" t="str">
        <f>IF(pivot!NI35="","",pivot!NI35)</f>
        <v/>
      </c>
      <c r="NJ29" t="str">
        <f>IF(pivot!NJ35="","",pivot!NJ35)</f>
        <v/>
      </c>
      <c r="NK29" t="str">
        <f>IF(pivot!NK35="","",pivot!NK35)</f>
        <v/>
      </c>
      <c r="NL29" t="str">
        <f>IF(pivot!NL35="","",pivot!NL35)</f>
        <v/>
      </c>
      <c r="NM29" t="str">
        <f>IF(pivot!NM35="","",pivot!NM35)</f>
        <v/>
      </c>
      <c r="NN29" t="str">
        <f>IF(pivot!NN35="","",pivot!NN35)</f>
        <v/>
      </c>
      <c r="NO29" t="str">
        <f>IF(pivot!NO35="","",pivot!NO35)</f>
        <v/>
      </c>
      <c r="NP29" t="str">
        <f>IF(pivot!NP35="","",pivot!NP35)</f>
        <v/>
      </c>
      <c r="NQ29" t="str">
        <f>IF(pivot!NQ35="","",pivot!NQ35)</f>
        <v/>
      </c>
      <c r="NR29" t="str">
        <f>IF(pivot!NR35="","",pivot!NR35)</f>
        <v/>
      </c>
      <c r="NS29" t="str">
        <f>IF(pivot!NS35="","",pivot!NS35)</f>
        <v/>
      </c>
      <c r="NT29" t="str">
        <f>IF(pivot!NT35="","",pivot!NT35)</f>
        <v/>
      </c>
      <c r="NU29" t="str">
        <f>IF(pivot!NU35="","",pivot!NU35)</f>
        <v/>
      </c>
    </row>
    <row r="30" spans="1:385" x14ac:dyDescent="0.25">
      <c r="A30">
        <f>IF(pivot!A36="","",pivot!A36)</f>
        <v>17</v>
      </c>
      <c r="B30">
        <f>IF(pivot!B36="","",pivot!B36)</f>
        <v>17</v>
      </c>
      <c r="C30">
        <f>IF(pivot!C36="","",pivot!C36)</f>
        <v>2</v>
      </c>
      <c r="D30">
        <f>IF(pivot!D36="","",pivot!D36)</f>
        <v>89.151196206000009</v>
      </c>
      <c r="E30">
        <f>IF(pivot!E36="","",pivot!E36)</f>
        <v>89.151195999999999</v>
      </c>
      <c r="F30">
        <f>IF(pivot!F36="","",pivot!F36)</f>
        <v>605.71633650000001</v>
      </c>
      <c r="G30">
        <f>IF(pivot!G36="","",pivot!G36)</f>
        <v>1</v>
      </c>
      <c r="H30">
        <f>IF(pivot!H36="","",pivot!H36)</f>
        <v>91.459115799000003</v>
      </c>
      <c r="I30">
        <f>IF(pivot!I36="","",pivot!I36)</f>
        <v>91.459115999999995</v>
      </c>
      <c r="J30">
        <f>IF(pivot!J36="","",pivot!J36)</f>
        <v>590.42774999999995</v>
      </c>
      <c r="K30">
        <f>IF(pivot!K36="","",pivot!K36)</f>
        <v>2</v>
      </c>
      <c r="L30">
        <f>IF(pivot!L36="","",pivot!L36)</f>
        <v>95.755171014500007</v>
      </c>
      <c r="M30">
        <f>IF(pivot!M36="","",pivot!M36)</f>
        <v>95.75517099999999</v>
      </c>
      <c r="N30">
        <f>IF(pivot!N36="","",pivot!N36)</f>
        <v>563.93969549999997</v>
      </c>
      <c r="O30">
        <f>IF(pivot!O36="","",pivot!O36)</f>
        <v>1</v>
      </c>
      <c r="P30">
        <f>IF(pivot!P36="","",pivot!P36)</f>
        <v>86.847702827000006</v>
      </c>
      <c r="Q30">
        <f>IF(pivot!Q36="","",pivot!Q36)</f>
        <v>86.847702999999996</v>
      </c>
      <c r="R30">
        <f>IF(pivot!R36="","",pivot!R36)</f>
        <v>621.77810399999998</v>
      </c>
      <c r="S30">
        <f>IF(pivot!S36="","",pivot!S36)</f>
        <v>1</v>
      </c>
      <c r="T30">
        <f>IF(pivot!T36="","",pivot!T36)</f>
        <v>77.076500502000002</v>
      </c>
      <c r="U30">
        <f>IF(pivot!U36="","",pivot!U36)</f>
        <v>77.076500999999993</v>
      </c>
      <c r="V30">
        <f>IF(pivot!V36="","",pivot!V36)</f>
        <v>700.60264299999994</v>
      </c>
      <c r="W30">
        <f>IF(pivot!W36="","",pivot!W36)</f>
        <v>1</v>
      </c>
      <c r="X30">
        <f>IF(pivot!X36="","",pivot!X36)</f>
        <v>70.434601232999995</v>
      </c>
      <c r="Y30">
        <f>IF(pivot!Y36="","",pivot!Y36)</f>
        <v>70.434601000000001</v>
      </c>
      <c r="Z30">
        <f>IF(pivot!Z36="","",pivot!Z36)</f>
        <v>766.66864099999998</v>
      </c>
      <c r="AA30">
        <f>IF(pivot!AA36="","",pivot!AA36)</f>
        <v>2</v>
      </c>
      <c r="AB30">
        <f>IF(pivot!AB36="","",pivot!AB36)</f>
        <v>40.563530704499996</v>
      </c>
      <c r="AC30">
        <f>IF(pivot!AC36="","",pivot!AC36)</f>
        <v>40.563530499999999</v>
      </c>
      <c r="AD30">
        <f>IF(pivot!AD36="","",pivot!AD36)</f>
        <v>1331.2603340000001</v>
      </c>
      <c r="AE30">
        <f>IF(pivot!AE36="","",pivot!AE36)</f>
        <v>2</v>
      </c>
      <c r="AF30">
        <f>IF(pivot!AF36="","",pivot!AF36)</f>
        <v>66.135176201999997</v>
      </c>
      <c r="AG30">
        <f>IF(pivot!AG36="","",pivot!AG36)</f>
        <v>66.1351765</v>
      </c>
      <c r="AH30">
        <f>IF(pivot!AH36="","",pivot!AH36)</f>
        <v>816.51163250000002</v>
      </c>
      <c r="AI30">
        <f>IF(pivot!AI36="","",pivot!AI36)</f>
        <v>2</v>
      </c>
      <c r="AJ30">
        <f>IF(pivot!AJ36="","",pivot!AJ36)</f>
        <v>38.750134497499999</v>
      </c>
      <c r="AK30">
        <f>IF(pivot!AK36="","",pivot!AK36)</f>
        <v>38.750134500000001</v>
      </c>
      <c r="AL30">
        <f>IF(pivot!AL36="","",pivot!AL36)</f>
        <v>1393.5750184999999</v>
      </c>
      <c r="AM30" t="str">
        <f>IF(pivot!AM36="","",pivot!AM36)</f>
        <v/>
      </c>
      <c r="AN30" t="str">
        <f>IF(pivot!AN36="","",pivot!AN36)</f>
        <v/>
      </c>
      <c r="AO30" t="str">
        <f>IF(pivot!AO36="","",pivot!AO36)</f>
        <v/>
      </c>
      <c r="AP30" t="str">
        <f>IF(pivot!AP36="","",pivot!AP36)</f>
        <v/>
      </c>
      <c r="AQ30" t="str">
        <f>IF(pivot!AQ36="","",pivot!AQ36)</f>
        <v/>
      </c>
      <c r="AR30" t="str">
        <f>IF(pivot!AR36="","",pivot!AR36)</f>
        <v/>
      </c>
      <c r="AS30" t="str">
        <f>IF(pivot!AS36="","",pivot!AS36)</f>
        <v/>
      </c>
      <c r="AT30" t="str">
        <f>IF(pivot!AT36="","",pivot!AT36)</f>
        <v/>
      </c>
      <c r="AU30" t="str">
        <f>IF(pivot!AU36="","",pivot!AU36)</f>
        <v/>
      </c>
      <c r="AV30" t="str">
        <f>IF(pivot!AV36="","",pivot!AV36)</f>
        <v/>
      </c>
      <c r="AW30" t="str">
        <f>IF(pivot!AW36="","",pivot!AW36)</f>
        <v/>
      </c>
      <c r="AX30" t="str">
        <f>IF(pivot!AX36="","",pivot!AX36)</f>
        <v/>
      </c>
      <c r="AY30" t="str">
        <f>IF(pivot!AY36="","",pivot!AY36)</f>
        <v/>
      </c>
      <c r="AZ30" t="str">
        <f>IF(pivot!AZ36="","",pivot!AZ36)</f>
        <v/>
      </c>
      <c r="BA30" t="str">
        <f>IF(pivot!BA36="","",pivot!BA36)</f>
        <v/>
      </c>
      <c r="BB30" t="str">
        <f>IF(pivot!BB36="","",pivot!BB36)</f>
        <v/>
      </c>
      <c r="BC30" t="str">
        <f>IF(pivot!BC36="","",pivot!BC36)</f>
        <v/>
      </c>
      <c r="BD30" t="str">
        <f>IF(pivot!BD36="","",pivot!BD36)</f>
        <v/>
      </c>
      <c r="BE30" t="str">
        <f>IF(pivot!BE36="","",pivot!BE36)</f>
        <v/>
      </c>
      <c r="BF30" t="str">
        <f>IF(pivot!BF36="","",pivot!BF36)</f>
        <v/>
      </c>
      <c r="BG30" t="str">
        <f>IF(pivot!BG36="","",pivot!BG36)</f>
        <v/>
      </c>
      <c r="BH30" t="str">
        <f>IF(pivot!BH36="","",pivot!BH36)</f>
        <v/>
      </c>
      <c r="BI30" t="str">
        <f>IF(pivot!BI36="","",pivot!BI36)</f>
        <v/>
      </c>
      <c r="BJ30" t="str">
        <f>IF(pivot!BJ36="","",pivot!BJ36)</f>
        <v/>
      </c>
      <c r="BK30" t="str">
        <f>IF(pivot!BK36="","",pivot!BK36)</f>
        <v/>
      </c>
      <c r="BL30" t="str">
        <f>IF(pivot!BL36="","",pivot!BL36)</f>
        <v/>
      </c>
      <c r="BM30" t="str">
        <f>IF(pivot!BM36="","",pivot!BM36)</f>
        <v/>
      </c>
      <c r="BN30" t="str">
        <f>IF(pivot!BN36="","",pivot!BN36)</f>
        <v/>
      </c>
      <c r="BO30" t="str">
        <f>IF(pivot!BO36="","",pivot!BO36)</f>
        <v/>
      </c>
      <c r="BP30" t="str">
        <f>IF(pivot!BP36="","",pivot!BP36)</f>
        <v/>
      </c>
      <c r="BQ30" t="str">
        <f>IF(pivot!BQ36="","",pivot!BQ36)</f>
        <v/>
      </c>
      <c r="BR30" t="str">
        <f>IF(pivot!BR36="","",pivot!BR36)</f>
        <v/>
      </c>
      <c r="BS30" t="str">
        <f>IF(pivot!BS36="","",pivot!BS36)</f>
        <v/>
      </c>
      <c r="BT30" t="str">
        <f>IF(pivot!BT36="","",pivot!BT36)</f>
        <v/>
      </c>
      <c r="BU30" t="str">
        <f>IF(pivot!BU36="","",pivot!BU36)</f>
        <v/>
      </c>
      <c r="BV30" t="str">
        <f>IF(pivot!BV36="","",pivot!BV36)</f>
        <v/>
      </c>
      <c r="BW30" t="str">
        <f>IF(pivot!BW36="","",pivot!BW36)</f>
        <v/>
      </c>
      <c r="BX30" t="str">
        <f>IF(pivot!BX36="","",pivot!BX36)</f>
        <v/>
      </c>
      <c r="BY30" t="str">
        <f>IF(pivot!BY36="","",pivot!BY36)</f>
        <v/>
      </c>
      <c r="BZ30" t="str">
        <f>IF(pivot!BZ36="","",pivot!BZ36)</f>
        <v/>
      </c>
      <c r="CA30" t="str">
        <f>IF(pivot!CA36="","",pivot!CA36)</f>
        <v/>
      </c>
      <c r="CB30" t="str">
        <f>IF(pivot!CB36="","",pivot!CB36)</f>
        <v/>
      </c>
      <c r="CC30" t="str">
        <f>IF(pivot!CC36="","",pivot!CC36)</f>
        <v/>
      </c>
      <c r="CD30" t="str">
        <f>IF(pivot!CD36="","",pivot!CD36)</f>
        <v/>
      </c>
      <c r="CE30" t="str">
        <f>IF(pivot!CE36="","",pivot!CE36)</f>
        <v/>
      </c>
      <c r="CF30" t="str">
        <f>IF(pivot!CF36="","",pivot!CF36)</f>
        <v/>
      </c>
      <c r="CG30" t="str">
        <f>IF(pivot!CG36="","",pivot!CG36)</f>
        <v/>
      </c>
      <c r="CH30" t="str">
        <f>IF(pivot!CH36="","",pivot!CH36)</f>
        <v/>
      </c>
      <c r="CI30" t="str">
        <f>IF(pivot!CI36="","",pivot!CI36)</f>
        <v/>
      </c>
      <c r="CJ30" t="str">
        <f>IF(pivot!CJ36="","",pivot!CJ36)</f>
        <v/>
      </c>
      <c r="CK30" t="str">
        <f>IF(pivot!CK36="","",pivot!CK36)</f>
        <v/>
      </c>
      <c r="CL30" t="str">
        <f>IF(pivot!CL36="","",pivot!CL36)</f>
        <v/>
      </c>
      <c r="CM30" t="str">
        <f>IF(pivot!CM36="","",pivot!CM36)</f>
        <v/>
      </c>
      <c r="CN30" t="str">
        <f>IF(pivot!CN36="","",pivot!CN36)</f>
        <v/>
      </c>
      <c r="CO30" t="str">
        <f>IF(pivot!CO36="","",pivot!CO36)</f>
        <v/>
      </c>
      <c r="CP30" t="str">
        <f>IF(pivot!CP36="","",pivot!CP36)</f>
        <v/>
      </c>
      <c r="CQ30" t="str">
        <f>IF(pivot!CQ36="","",pivot!CQ36)</f>
        <v/>
      </c>
      <c r="CR30" t="str">
        <f>IF(pivot!CR36="","",pivot!CR36)</f>
        <v/>
      </c>
      <c r="CS30" t="str">
        <f>IF(pivot!CS36="","",pivot!CS36)</f>
        <v/>
      </c>
      <c r="CT30" t="str">
        <f>IF(pivot!CT36="","",pivot!CT36)</f>
        <v/>
      </c>
      <c r="CU30" t="str">
        <f>IF(pivot!CU36="","",pivot!CU36)</f>
        <v/>
      </c>
      <c r="CV30" t="str">
        <f>IF(pivot!CV36="","",pivot!CV36)</f>
        <v/>
      </c>
      <c r="CW30" t="str">
        <f>IF(pivot!CW36="","",pivot!CW36)</f>
        <v/>
      </c>
      <c r="CX30" t="str">
        <f>IF(pivot!CX36="","",pivot!CX36)</f>
        <v/>
      </c>
      <c r="CY30" t="str">
        <f>IF(pivot!CY36="","",pivot!CY36)</f>
        <v/>
      </c>
      <c r="CZ30" t="str">
        <f>IF(pivot!CZ36="","",pivot!CZ36)</f>
        <v/>
      </c>
      <c r="DA30" t="str">
        <f>IF(pivot!DA36="","",pivot!DA36)</f>
        <v/>
      </c>
      <c r="DB30" t="str">
        <f>IF(pivot!DB36="","",pivot!DB36)</f>
        <v/>
      </c>
      <c r="DC30" t="str">
        <f>IF(pivot!DC36="","",pivot!DC36)</f>
        <v/>
      </c>
      <c r="DD30" t="str">
        <f>IF(pivot!DD36="","",pivot!DD36)</f>
        <v/>
      </c>
      <c r="DE30" t="str">
        <f>IF(pivot!DE36="","",pivot!DE36)</f>
        <v/>
      </c>
      <c r="DF30" t="str">
        <f>IF(pivot!DF36="","",pivot!DF36)</f>
        <v/>
      </c>
      <c r="DG30" t="str">
        <f>IF(pivot!DG36="","",pivot!DG36)</f>
        <v/>
      </c>
      <c r="DH30" t="str">
        <f>IF(pivot!DH36="","",pivot!DH36)</f>
        <v/>
      </c>
      <c r="DI30" t="str">
        <f>IF(pivot!DI36="","",pivot!DI36)</f>
        <v/>
      </c>
      <c r="DJ30" t="str">
        <f>IF(pivot!DJ36="","",pivot!DJ36)</f>
        <v/>
      </c>
      <c r="DK30" t="str">
        <f>IF(pivot!DK36="","",pivot!DK36)</f>
        <v/>
      </c>
      <c r="DL30" t="str">
        <f>IF(pivot!DL36="","",pivot!DL36)</f>
        <v/>
      </c>
      <c r="DM30" t="str">
        <f>IF(pivot!DM36="","",pivot!DM36)</f>
        <v/>
      </c>
      <c r="DN30" t="str">
        <f>IF(pivot!DN36="","",pivot!DN36)</f>
        <v/>
      </c>
      <c r="DO30" t="str">
        <f>IF(pivot!DO36="","",pivot!DO36)</f>
        <v/>
      </c>
      <c r="DP30" t="str">
        <f>IF(pivot!DP36="","",pivot!DP36)</f>
        <v/>
      </c>
      <c r="DQ30" t="str">
        <f>IF(pivot!DQ36="","",pivot!DQ36)</f>
        <v/>
      </c>
      <c r="DR30" t="str">
        <f>IF(pivot!DR36="","",pivot!DR36)</f>
        <v/>
      </c>
      <c r="DS30" t="str">
        <f>IF(pivot!DS36="","",pivot!DS36)</f>
        <v/>
      </c>
      <c r="DT30" t="str">
        <f>IF(pivot!DT36="","",pivot!DT36)</f>
        <v/>
      </c>
      <c r="DU30" t="str">
        <f>IF(pivot!DU36="","",pivot!DU36)</f>
        <v/>
      </c>
      <c r="DV30" t="str">
        <f>IF(pivot!DV36="","",pivot!DV36)</f>
        <v/>
      </c>
      <c r="DW30" t="str">
        <f>IF(pivot!DW36="","",pivot!DW36)</f>
        <v/>
      </c>
      <c r="DX30" t="str">
        <f>IF(pivot!DX36="","",pivot!DX36)</f>
        <v/>
      </c>
      <c r="DY30" t="str">
        <f>IF(pivot!DY36="","",pivot!DY36)</f>
        <v/>
      </c>
      <c r="DZ30" t="str">
        <f>IF(pivot!DZ36="","",pivot!DZ36)</f>
        <v/>
      </c>
      <c r="EA30" t="str">
        <f>IF(pivot!EA36="","",pivot!EA36)</f>
        <v/>
      </c>
      <c r="EB30" t="str">
        <f>IF(pivot!EB36="","",pivot!EB36)</f>
        <v/>
      </c>
      <c r="EC30" t="str">
        <f>IF(pivot!EC36="","",pivot!EC36)</f>
        <v/>
      </c>
      <c r="ED30" t="str">
        <f>IF(pivot!ED36="","",pivot!ED36)</f>
        <v/>
      </c>
      <c r="EE30" t="str">
        <f>IF(pivot!EE36="","",pivot!EE36)</f>
        <v/>
      </c>
      <c r="EF30" t="str">
        <f>IF(pivot!EF36="","",pivot!EF36)</f>
        <v/>
      </c>
      <c r="EG30" t="str">
        <f>IF(pivot!EG36="","",pivot!EG36)</f>
        <v/>
      </c>
      <c r="EH30" t="str">
        <f>IF(pivot!EH36="","",pivot!EH36)</f>
        <v/>
      </c>
      <c r="EI30" t="str">
        <f>IF(pivot!EI36="","",pivot!EI36)</f>
        <v/>
      </c>
      <c r="EJ30" t="str">
        <f>IF(pivot!EJ36="","",pivot!EJ36)</f>
        <v/>
      </c>
      <c r="EK30" t="str">
        <f>IF(pivot!EK36="","",pivot!EK36)</f>
        <v/>
      </c>
      <c r="EL30" t="str">
        <f>IF(pivot!EL36="","",pivot!EL36)</f>
        <v/>
      </c>
      <c r="EM30" t="str">
        <f>IF(pivot!EM36="","",pivot!EM36)</f>
        <v/>
      </c>
      <c r="EN30" t="str">
        <f>IF(pivot!EN36="","",pivot!EN36)</f>
        <v/>
      </c>
      <c r="EO30" t="str">
        <f>IF(pivot!EO36="","",pivot!EO36)</f>
        <v/>
      </c>
      <c r="EP30" t="str">
        <f>IF(pivot!EP36="","",pivot!EP36)</f>
        <v/>
      </c>
      <c r="EQ30" t="str">
        <f>IF(pivot!EQ36="","",pivot!EQ36)</f>
        <v/>
      </c>
      <c r="ER30" t="str">
        <f>IF(pivot!ER36="","",pivot!ER36)</f>
        <v/>
      </c>
      <c r="ES30" t="str">
        <f>IF(pivot!ES36="","",pivot!ES36)</f>
        <v/>
      </c>
      <c r="ET30" t="str">
        <f>IF(pivot!ET36="","",pivot!ET36)</f>
        <v/>
      </c>
      <c r="EU30" t="str">
        <f>IF(pivot!EU36="","",pivot!EU36)</f>
        <v/>
      </c>
      <c r="EV30" t="str">
        <f>IF(pivot!EV36="","",pivot!EV36)</f>
        <v/>
      </c>
      <c r="EW30" t="str">
        <f>IF(pivot!EW36="","",pivot!EW36)</f>
        <v/>
      </c>
      <c r="EX30" t="str">
        <f>IF(pivot!EX36="","",pivot!EX36)</f>
        <v/>
      </c>
      <c r="EY30" t="str">
        <f>IF(pivot!EY36="","",pivot!EY36)</f>
        <v/>
      </c>
      <c r="EZ30" t="str">
        <f>IF(pivot!EZ36="","",pivot!EZ36)</f>
        <v/>
      </c>
      <c r="FA30" t="str">
        <f>IF(pivot!FA36="","",pivot!FA36)</f>
        <v/>
      </c>
      <c r="FB30" t="str">
        <f>IF(pivot!FB36="","",pivot!FB36)</f>
        <v/>
      </c>
      <c r="FC30" t="str">
        <f>IF(pivot!FC36="","",pivot!FC36)</f>
        <v/>
      </c>
      <c r="FD30" t="str">
        <f>IF(pivot!FD36="","",pivot!FD36)</f>
        <v/>
      </c>
      <c r="FE30" t="str">
        <f>IF(pivot!FE36="","",pivot!FE36)</f>
        <v/>
      </c>
      <c r="FF30" t="str">
        <f>IF(pivot!FF36="","",pivot!FF36)</f>
        <v/>
      </c>
      <c r="FG30" t="str">
        <f>IF(pivot!FG36="","",pivot!FG36)</f>
        <v/>
      </c>
      <c r="FH30" t="str">
        <f>IF(pivot!FH36="","",pivot!FH36)</f>
        <v/>
      </c>
      <c r="FI30" t="str">
        <f>IF(pivot!FI36="","",pivot!FI36)</f>
        <v/>
      </c>
      <c r="FJ30" t="str">
        <f>IF(pivot!FJ36="","",pivot!FJ36)</f>
        <v/>
      </c>
      <c r="FK30" t="str">
        <f>IF(pivot!FK36="","",pivot!FK36)</f>
        <v/>
      </c>
      <c r="FL30" t="str">
        <f>IF(pivot!FL36="","",pivot!FL36)</f>
        <v/>
      </c>
      <c r="FM30" t="str">
        <f>IF(pivot!FM36="","",pivot!FM36)</f>
        <v/>
      </c>
      <c r="FN30" t="str">
        <f>IF(pivot!FN36="","",pivot!FN36)</f>
        <v/>
      </c>
      <c r="FO30" t="str">
        <f>IF(pivot!FO36="","",pivot!FO36)</f>
        <v/>
      </c>
      <c r="FP30" t="str">
        <f>IF(pivot!FP36="","",pivot!FP36)</f>
        <v/>
      </c>
      <c r="FQ30" t="str">
        <f>IF(pivot!FQ36="","",pivot!FQ36)</f>
        <v/>
      </c>
      <c r="FR30" t="str">
        <f>IF(pivot!FR36="","",pivot!FR36)</f>
        <v/>
      </c>
      <c r="FS30" t="str">
        <f>IF(pivot!FS36="","",pivot!FS36)</f>
        <v/>
      </c>
      <c r="FT30" t="str">
        <f>IF(pivot!FT36="","",pivot!FT36)</f>
        <v/>
      </c>
      <c r="FU30" t="str">
        <f>IF(pivot!FU36="","",pivot!FU36)</f>
        <v/>
      </c>
      <c r="FV30" t="str">
        <f>IF(pivot!FV36="","",pivot!FV36)</f>
        <v/>
      </c>
      <c r="FW30" t="str">
        <f>IF(pivot!FW36="","",pivot!FW36)</f>
        <v/>
      </c>
      <c r="FX30" t="str">
        <f>IF(pivot!FX36="","",pivot!FX36)</f>
        <v/>
      </c>
      <c r="FY30" t="str">
        <f>IF(pivot!FY36="","",pivot!FY36)</f>
        <v/>
      </c>
      <c r="FZ30" t="str">
        <f>IF(pivot!FZ36="","",pivot!FZ36)</f>
        <v/>
      </c>
      <c r="GA30" t="str">
        <f>IF(pivot!GA36="","",pivot!GA36)</f>
        <v/>
      </c>
      <c r="GB30" t="str">
        <f>IF(pivot!GB36="","",pivot!GB36)</f>
        <v/>
      </c>
      <c r="GC30" t="str">
        <f>IF(pivot!GC36="","",pivot!GC36)</f>
        <v/>
      </c>
      <c r="GD30" t="str">
        <f>IF(pivot!GD36="","",pivot!GD36)</f>
        <v/>
      </c>
      <c r="GE30" t="str">
        <f>IF(pivot!GE36="","",pivot!GE36)</f>
        <v/>
      </c>
      <c r="GF30" t="str">
        <f>IF(pivot!GF36="","",pivot!GF36)</f>
        <v/>
      </c>
      <c r="GG30" t="str">
        <f>IF(pivot!GG36="","",pivot!GG36)</f>
        <v/>
      </c>
      <c r="GH30" t="str">
        <f>IF(pivot!GH36="","",pivot!GH36)</f>
        <v/>
      </c>
      <c r="GI30" t="str">
        <f>IF(pivot!GI36="","",pivot!GI36)</f>
        <v/>
      </c>
      <c r="GJ30" t="str">
        <f>IF(pivot!GJ36="","",pivot!GJ36)</f>
        <v/>
      </c>
      <c r="GK30" t="str">
        <f>IF(pivot!GK36="","",pivot!GK36)</f>
        <v/>
      </c>
      <c r="GL30" t="str">
        <f>IF(pivot!GL36="","",pivot!GL36)</f>
        <v/>
      </c>
      <c r="GM30" t="str">
        <f>IF(pivot!GM36="","",pivot!GM36)</f>
        <v/>
      </c>
      <c r="GN30" t="str">
        <f>IF(pivot!GN36="","",pivot!GN36)</f>
        <v/>
      </c>
      <c r="GO30" t="str">
        <f>IF(pivot!GO36="","",pivot!GO36)</f>
        <v/>
      </c>
      <c r="GP30" t="str">
        <f>IF(pivot!GP36="","",pivot!GP36)</f>
        <v/>
      </c>
      <c r="GQ30" t="str">
        <f>IF(pivot!GQ36="","",pivot!GQ36)</f>
        <v/>
      </c>
      <c r="GR30" t="str">
        <f>IF(pivot!GR36="","",pivot!GR36)</f>
        <v/>
      </c>
      <c r="GS30" t="str">
        <f>IF(pivot!GS36="","",pivot!GS36)</f>
        <v/>
      </c>
      <c r="GT30" t="str">
        <f>IF(pivot!GT36="","",pivot!GT36)</f>
        <v/>
      </c>
      <c r="GU30" t="str">
        <f>IF(pivot!GU36="","",pivot!GU36)</f>
        <v/>
      </c>
      <c r="GV30" t="str">
        <f>IF(pivot!GV36="","",pivot!GV36)</f>
        <v/>
      </c>
      <c r="GW30" t="str">
        <f>IF(pivot!GW36="","",pivot!GW36)</f>
        <v/>
      </c>
      <c r="GX30" t="str">
        <f>IF(pivot!GX36="","",pivot!GX36)</f>
        <v/>
      </c>
      <c r="GY30" t="str">
        <f>IF(pivot!GY36="","",pivot!GY36)</f>
        <v/>
      </c>
      <c r="GZ30" t="str">
        <f>IF(pivot!GZ36="","",pivot!GZ36)</f>
        <v/>
      </c>
      <c r="HA30" t="str">
        <f>IF(pivot!HA36="","",pivot!HA36)</f>
        <v/>
      </c>
      <c r="HB30" t="str">
        <f>IF(pivot!HB36="","",pivot!HB36)</f>
        <v/>
      </c>
      <c r="HC30" t="str">
        <f>IF(pivot!HC36="","",pivot!HC36)</f>
        <v/>
      </c>
      <c r="HD30" t="str">
        <f>IF(pivot!HD36="","",pivot!HD36)</f>
        <v/>
      </c>
      <c r="HE30" t="str">
        <f>IF(pivot!HE36="","",pivot!HE36)</f>
        <v/>
      </c>
      <c r="HF30" t="str">
        <f>IF(pivot!HF36="","",pivot!HF36)</f>
        <v/>
      </c>
      <c r="HG30" t="str">
        <f>IF(pivot!HG36="","",pivot!HG36)</f>
        <v/>
      </c>
      <c r="HH30" t="str">
        <f>IF(pivot!HH36="","",pivot!HH36)</f>
        <v/>
      </c>
      <c r="HI30" t="str">
        <f>IF(pivot!HI36="","",pivot!HI36)</f>
        <v/>
      </c>
      <c r="HJ30" t="str">
        <f>IF(pivot!HJ36="","",pivot!HJ36)</f>
        <v/>
      </c>
      <c r="HK30" t="str">
        <f>IF(pivot!HK36="","",pivot!HK36)</f>
        <v/>
      </c>
      <c r="HL30" t="str">
        <f>IF(pivot!HL36="","",pivot!HL36)</f>
        <v/>
      </c>
      <c r="HM30" t="str">
        <f>IF(pivot!HM36="","",pivot!HM36)</f>
        <v/>
      </c>
      <c r="HN30" t="str">
        <f>IF(pivot!HN36="","",pivot!HN36)</f>
        <v/>
      </c>
      <c r="HO30" t="str">
        <f>IF(pivot!HO36="","",pivot!HO36)</f>
        <v/>
      </c>
      <c r="HP30" t="str">
        <f>IF(pivot!HP36="","",pivot!HP36)</f>
        <v/>
      </c>
      <c r="HQ30" t="str">
        <f>IF(pivot!HQ36="","",pivot!HQ36)</f>
        <v/>
      </c>
      <c r="HR30" t="str">
        <f>IF(pivot!HR36="","",pivot!HR36)</f>
        <v/>
      </c>
      <c r="HS30" t="str">
        <f>IF(pivot!HS36="","",pivot!HS36)</f>
        <v/>
      </c>
      <c r="HT30" t="str">
        <f>IF(pivot!HT36="","",pivot!HT36)</f>
        <v/>
      </c>
      <c r="HU30" t="str">
        <f>IF(pivot!HU36="","",pivot!HU36)</f>
        <v/>
      </c>
      <c r="HV30" t="str">
        <f>IF(pivot!HV36="","",pivot!HV36)</f>
        <v/>
      </c>
      <c r="HW30" t="str">
        <f>IF(pivot!HW36="","",pivot!HW36)</f>
        <v/>
      </c>
      <c r="HX30" t="str">
        <f>IF(pivot!HX36="","",pivot!HX36)</f>
        <v/>
      </c>
      <c r="HY30" t="str">
        <f>IF(pivot!HY36="","",pivot!HY36)</f>
        <v/>
      </c>
      <c r="HZ30" t="str">
        <f>IF(pivot!HZ36="","",pivot!HZ36)</f>
        <v/>
      </c>
      <c r="IA30" t="str">
        <f>IF(pivot!IA36="","",pivot!IA36)</f>
        <v/>
      </c>
      <c r="IB30" t="str">
        <f>IF(pivot!IB36="","",pivot!IB36)</f>
        <v/>
      </c>
      <c r="IC30" t="str">
        <f>IF(pivot!IC36="","",pivot!IC36)</f>
        <v/>
      </c>
      <c r="ID30" t="str">
        <f>IF(pivot!ID36="","",pivot!ID36)</f>
        <v/>
      </c>
      <c r="IE30" t="str">
        <f>IF(pivot!IE36="","",pivot!IE36)</f>
        <v/>
      </c>
      <c r="IF30" t="str">
        <f>IF(pivot!IF36="","",pivot!IF36)</f>
        <v/>
      </c>
      <c r="IG30" t="str">
        <f>IF(pivot!IG36="","",pivot!IG36)</f>
        <v/>
      </c>
      <c r="IH30" t="str">
        <f>IF(pivot!IH36="","",pivot!IH36)</f>
        <v/>
      </c>
      <c r="II30" t="str">
        <f>IF(pivot!II36="","",pivot!II36)</f>
        <v/>
      </c>
      <c r="IJ30" t="str">
        <f>IF(pivot!IJ36="","",pivot!IJ36)</f>
        <v/>
      </c>
      <c r="IK30" t="str">
        <f>IF(pivot!IK36="","",pivot!IK36)</f>
        <v/>
      </c>
      <c r="IL30" t="str">
        <f>IF(pivot!IL36="","",pivot!IL36)</f>
        <v/>
      </c>
      <c r="IM30" t="str">
        <f>IF(pivot!IM36="","",pivot!IM36)</f>
        <v/>
      </c>
      <c r="IN30" t="str">
        <f>IF(pivot!IN36="","",pivot!IN36)</f>
        <v/>
      </c>
      <c r="IO30" t="str">
        <f>IF(pivot!IO36="","",pivot!IO36)</f>
        <v/>
      </c>
      <c r="IP30" t="str">
        <f>IF(pivot!IP36="","",pivot!IP36)</f>
        <v/>
      </c>
      <c r="IQ30" t="str">
        <f>IF(pivot!IQ36="","",pivot!IQ36)</f>
        <v/>
      </c>
      <c r="IR30" t="str">
        <f>IF(pivot!IR36="","",pivot!IR36)</f>
        <v/>
      </c>
      <c r="IS30" t="str">
        <f>IF(pivot!IS36="","",pivot!IS36)</f>
        <v/>
      </c>
      <c r="IT30" t="str">
        <f>IF(pivot!IT36="","",pivot!IT36)</f>
        <v/>
      </c>
      <c r="IU30" t="str">
        <f>IF(pivot!IU36="","",pivot!IU36)</f>
        <v/>
      </c>
      <c r="IV30" t="str">
        <f>IF(pivot!IV36="","",pivot!IV36)</f>
        <v/>
      </c>
      <c r="IW30" t="str">
        <f>IF(pivot!IW36="","",pivot!IW36)</f>
        <v/>
      </c>
      <c r="IX30" t="str">
        <f>IF(pivot!IX36="","",pivot!IX36)</f>
        <v/>
      </c>
      <c r="IY30" t="str">
        <f>IF(pivot!IY36="","",pivot!IY36)</f>
        <v/>
      </c>
      <c r="IZ30" t="str">
        <f>IF(pivot!IZ36="","",pivot!IZ36)</f>
        <v/>
      </c>
      <c r="JA30" t="str">
        <f>IF(pivot!JA36="","",pivot!JA36)</f>
        <v/>
      </c>
      <c r="JB30" t="str">
        <f>IF(pivot!JB36="","",pivot!JB36)</f>
        <v/>
      </c>
      <c r="JC30" t="str">
        <f>IF(pivot!JC36="","",pivot!JC36)</f>
        <v/>
      </c>
      <c r="JD30" t="str">
        <f>IF(pivot!JD36="","",pivot!JD36)</f>
        <v/>
      </c>
      <c r="JE30" t="str">
        <f>IF(pivot!JE36="","",pivot!JE36)</f>
        <v/>
      </c>
      <c r="JF30" t="str">
        <f>IF(pivot!JF36="","",pivot!JF36)</f>
        <v/>
      </c>
      <c r="JG30" t="str">
        <f>IF(pivot!JG36="","",pivot!JG36)</f>
        <v/>
      </c>
      <c r="JH30" t="str">
        <f>IF(pivot!JH36="","",pivot!JH36)</f>
        <v/>
      </c>
      <c r="JI30" t="str">
        <f>IF(pivot!JI36="","",pivot!JI36)</f>
        <v/>
      </c>
      <c r="JJ30" t="str">
        <f>IF(pivot!JJ36="","",pivot!JJ36)</f>
        <v/>
      </c>
      <c r="JK30" t="str">
        <f>IF(pivot!JK36="","",pivot!JK36)</f>
        <v/>
      </c>
      <c r="JL30" t="str">
        <f>IF(pivot!JL36="","",pivot!JL36)</f>
        <v/>
      </c>
      <c r="JM30" t="str">
        <f>IF(pivot!JM36="","",pivot!JM36)</f>
        <v/>
      </c>
      <c r="JN30" t="str">
        <f>IF(pivot!JN36="","",pivot!JN36)</f>
        <v/>
      </c>
      <c r="JO30" t="str">
        <f>IF(pivot!JO36="","",pivot!JO36)</f>
        <v/>
      </c>
      <c r="JP30" t="str">
        <f>IF(pivot!JP36="","",pivot!JP36)</f>
        <v/>
      </c>
      <c r="JQ30" t="str">
        <f>IF(pivot!JQ36="","",pivot!JQ36)</f>
        <v/>
      </c>
      <c r="JR30" t="str">
        <f>IF(pivot!JR36="","",pivot!JR36)</f>
        <v/>
      </c>
      <c r="JS30" t="str">
        <f>IF(pivot!JS36="","",pivot!JS36)</f>
        <v/>
      </c>
      <c r="JT30" t="str">
        <f>IF(pivot!JT36="","",pivot!JT36)</f>
        <v/>
      </c>
      <c r="JU30" t="str">
        <f>IF(pivot!JU36="","",pivot!JU36)</f>
        <v/>
      </c>
      <c r="JV30" t="str">
        <f>IF(pivot!JV36="","",pivot!JV36)</f>
        <v/>
      </c>
      <c r="JW30" t="str">
        <f>IF(pivot!JW36="","",pivot!JW36)</f>
        <v/>
      </c>
      <c r="JX30" t="str">
        <f>IF(pivot!JX36="","",pivot!JX36)</f>
        <v/>
      </c>
      <c r="JY30" t="str">
        <f>IF(pivot!JY36="","",pivot!JY36)</f>
        <v/>
      </c>
      <c r="JZ30" t="str">
        <f>IF(pivot!JZ36="","",pivot!JZ36)</f>
        <v/>
      </c>
      <c r="KA30" t="str">
        <f>IF(pivot!KA36="","",pivot!KA36)</f>
        <v/>
      </c>
      <c r="KB30" t="str">
        <f>IF(pivot!KB36="","",pivot!KB36)</f>
        <v/>
      </c>
      <c r="KC30" t="str">
        <f>IF(pivot!KC36="","",pivot!KC36)</f>
        <v/>
      </c>
      <c r="KD30" t="str">
        <f>IF(pivot!KD36="","",pivot!KD36)</f>
        <v/>
      </c>
      <c r="KE30" t="str">
        <f>IF(pivot!KE36="","",pivot!KE36)</f>
        <v/>
      </c>
      <c r="KF30" t="str">
        <f>IF(pivot!KF36="","",pivot!KF36)</f>
        <v/>
      </c>
      <c r="KG30" t="str">
        <f>IF(pivot!KG36="","",pivot!KG36)</f>
        <v/>
      </c>
      <c r="KH30" t="str">
        <f>IF(pivot!KH36="","",pivot!KH36)</f>
        <v/>
      </c>
      <c r="KI30" t="str">
        <f>IF(pivot!KI36="","",pivot!KI36)</f>
        <v/>
      </c>
      <c r="KJ30" t="str">
        <f>IF(pivot!KJ36="","",pivot!KJ36)</f>
        <v/>
      </c>
      <c r="KK30" t="str">
        <f>IF(pivot!KK36="","",pivot!KK36)</f>
        <v/>
      </c>
      <c r="KL30" t="str">
        <f>IF(pivot!KL36="","",pivot!KL36)</f>
        <v/>
      </c>
      <c r="KM30" t="str">
        <f>IF(pivot!KM36="","",pivot!KM36)</f>
        <v/>
      </c>
      <c r="KN30" t="str">
        <f>IF(pivot!KN36="","",pivot!KN36)</f>
        <v/>
      </c>
      <c r="KO30" t="str">
        <f>IF(pivot!KO36="","",pivot!KO36)</f>
        <v/>
      </c>
      <c r="KP30" t="str">
        <f>IF(pivot!KP36="","",pivot!KP36)</f>
        <v/>
      </c>
      <c r="KQ30" t="str">
        <f>IF(pivot!KQ36="","",pivot!KQ36)</f>
        <v/>
      </c>
      <c r="KR30" t="str">
        <f>IF(pivot!KR36="","",pivot!KR36)</f>
        <v/>
      </c>
      <c r="KS30" t="str">
        <f>IF(pivot!KS36="","",pivot!KS36)</f>
        <v/>
      </c>
      <c r="KT30" t="str">
        <f>IF(pivot!KT36="","",pivot!KT36)</f>
        <v/>
      </c>
      <c r="KU30" t="str">
        <f>IF(pivot!KU36="","",pivot!KU36)</f>
        <v/>
      </c>
      <c r="KV30" t="str">
        <f>IF(pivot!KV36="","",pivot!KV36)</f>
        <v/>
      </c>
      <c r="KW30" t="str">
        <f>IF(pivot!KW36="","",pivot!KW36)</f>
        <v/>
      </c>
      <c r="KX30" t="str">
        <f>IF(pivot!KX36="","",pivot!KX36)</f>
        <v/>
      </c>
      <c r="KY30" t="str">
        <f>IF(pivot!KY36="","",pivot!KY36)</f>
        <v/>
      </c>
      <c r="KZ30" t="str">
        <f>IF(pivot!KZ36="","",pivot!KZ36)</f>
        <v/>
      </c>
      <c r="LA30" t="str">
        <f>IF(pivot!LA36="","",pivot!LA36)</f>
        <v/>
      </c>
      <c r="LB30" t="str">
        <f>IF(pivot!LB36="","",pivot!LB36)</f>
        <v/>
      </c>
      <c r="LC30" t="str">
        <f>IF(pivot!LC36="","",pivot!LC36)</f>
        <v/>
      </c>
      <c r="LD30" t="str">
        <f>IF(pivot!LD36="","",pivot!LD36)</f>
        <v/>
      </c>
      <c r="LE30" t="str">
        <f>IF(pivot!LE36="","",pivot!LE36)</f>
        <v/>
      </c>
      <c r="LF30" t="str">
        <f>IF(pivot!LF36="","",pivot!LF36)</f>
        <v/>
      </c>
      <c r="LG30" t="str">
        <f>IF(pivot!LG36="","",pivot!LG36)</f>
        <v/>
      </c>
      <c r="LH30" t="str">
        <f>IF(pivot!LH36="","",pivot!LH36)</f>
        <v/>
      </c>
      <c r="LI30" t="str">
        <f>IF(pivot!LI36="","",pivot!LI36)</f>
        <v/>
      </c>
      <c r="LJ30" t="str">
        <f>IF(pivot!LJ36="","",pivot!LJ36)</f>
        <v/>
      </c>
      <c r="LK30" t="str">
        <f>IF(pivot!LK36="","",pivot!LK36)</f>
        <v/>
      </c>
      <c r="LL30" t="str">
        <f>IF(pivot!LL36="","",pivot!LL36)</f>
        <v/>
      </c>
      <c r="LM30" t="str">
        <f>IF(pivot!LM36="","",pivot!LM36)</f>
        <v/>
      </c>
      <c r="LN30" t="str">
        <f>IF(pivot!LN36="","",pivot!LN36)</f>
        <v/>
      </c>
      <c r="LO30" t="str">
        <f>IF(pivot!LO36="","",pivot!LO36)</f>
        <v/>
      </c>
      <c r="LP30" t="str">
        <f>IF(pivot!LP36="","",pivot!LP36)</f>
        <v/>
      </c>
      <c r="LQ30" t="str">
        <f>IF(pivot!LQ36="","",pivot!LQ36)</f>
        <v/>
      </c>
      <c r="LR30" t="str">
        <f>IF(pivot!LR36="","",pivot!LR36)</f>
        <v/>
      </c>
      <c r="LS30" t="str">
        <f>IF(pivot!LS36="","",pivot!LS36)</f>
        <v/>
      </c>
      <c r="LT30" t="str">
        <f>IF(pivot!LT36="","",pivot!LT36)</f>
        <v/>
      </c>
      <c r="LU30" t="str">
        <f>IF(pivot!LU36="","",pivot!LU36)</f>
        <v/>
      </c>
      <c r="LV30" t="str">
        <f>IF(pivot!LV36="","",pivot!LV36)</f>
        <v/>
      </c>
      <c r="LW30" t="str">
        <f>IF(pivot!LW36="","",pivot!LW36)</f>
        <v/>
      </c>
      <c r="LX30" t="str">
        <f>IF(pivot!LX36="","",pivot!LX36)</f>
        <v/>
      </c>
      <c r="LY30" t="str">
        <f>IF(pivot!LY36="","",pivot!LY36)</f>
        <v/>
      </c>
      <c r="LZ30" t="str">
        <f>IF(pivot!LZ36="","",pivot!LZ36)</f>
        <v/>
      </c>
      <c r="MA30" t="str">
        <f>IF(pivot!MA36="","",pivot!MA36)</f>
        <v/>
      </c>
      <c r="MB30" t="str">
        <f>IF(pivot!MB36="","",pivot!MB36)</f>
        <v/>
      </c>
      <c r="MC30" t="str">
        <f>IF(pivot!MC36="","",pivot!MC36)</f>
        <v/>
      </c>
      <c r="MD30" t="str">
        <f>IF(pivot!MD36="","",pivot!MD36)</f>
        <v/>
      </c>
      <c r="ME30" t="str">
        <f>IF(pivot!ME36="","",pivot!ME36)</f>
        <v/>
      </c>
      <c r="MF30" t="str">
        <f>IF(pivot!MF36="","",pivot!MF36)</f>
        <v/>
      </c>
      <c r="MG30" t="str">
        <f>IF(pivot!MG36="","",pivot!MG36)</f>
        <v/>
      </c>
      <c r="MH30" t="str">
        <f>IF(pivot!MH36="","",pivot!MH36)</f>
        <v/>
      </c>
      <c r="MI30" t="str">
        <f>IF(pivot!MI36="","",pivot!MI36)</f>
        <v/>
      </c>
      <c r="MJ30" t="str">
        <f>IF(pivot!MJ36="","",pivot!MJ36)</f>
        <v/>
      </c>
      <c r="MK30" t="str">
        <f>IF(pivot!MK36="","",pivot!MK36)</f>
        <v/>
      </c>
      <c r="ML30" t="str">
        <f>IF(pivot!ML36="","",pivot!ML36)</f>
        <v/>
      </c>
      <c r="MM30" t="str">
        <f>IF(pivot!MM36="","",pivot!MM36)</f>
        <v/>
      </c>
      <c r="MN30" t="str">
        <f>IF(pivot!MN36="","",pivot!MN36)</f>
        <v/>
      </c>
      <c r="MO30" t="str">
        <f>IF(pivot!MO36="","",pivot!MO36)</f>
        <v/>
      </c>
      <c r="MP30" t="str">
        <f>IF(pivot!MP36="","",pivot!MP36)</f>
        <v/>
      </c>
      <c r="MQ30" t="str">
        <f>IF(pivot!MQ36="","",pivot!MQ36)</f>
        <v/>
      </c>
      <c r="MR30" t="str">
        <f>IF(pivot!MR36="","",pivot!MR36)</f>
        <v/>
      </c>
      <c r="MS30" t="str">
        <f>IF(pivot!MS36="","",pivot!MS36)</f>
        <v/>
      </c>
      <c r="MT30" t="str">
        <f>IF(pivot!MT36="","",pivot!MT36)</f>
        <v/>
      </c>
      <c r="MU30" t="str">
        <f>IF(pivot!MU36="","",pivot!MU36)</f>
        <v/>
      </c>
      <c r="MV30" t="str">
        <f>IF(pivot!MV36="","",pivot!MV36)</f>
        <v/>
      </c>
      <c r="MW30" t="str">
        <f>IF(pivot!MW36="","",pivot!MW36)</f>
        <v/>
      </c>
      <c r="MX30" t="str">
        <f>IF(pivot!MX36="","",pivot!MX36)</f>
        <v/>
      </c>
      <c r="MY30" t="str">
        <f>IF(pivot!MY36="","",pivot!MY36)</f>
        <v/>
      </c>
      <c r="MZ30" t="str">
        <f>IF(pivot!MZ36="","",pivot!MZ36)</f>
        <v/>
      </c>
      <c r="NA30" t="str">
        <f>IF(pivot!NA36="","",pivot!NA36)</f>
        <v/>
      </c>
      <c r="NB30" t="str">
        <f>IF(pivot!NB36="","",pivot!NB36)</f>
        <v/>
      </c>
      <c r="NC30" t="str">
        <f>IF(pivot!NC36="","",pivot!NC36)</f>
        <v/>
      </c>
      <c r="ND30" t="str">
        <f>IF(pivot!ND36="","",pivot!ND36)</f>
        <v/>
      </c>
      <c r="NE30" t="str">
        <f>IF(pivot!NE36="","",pivot!NE36)</f>
        <v/>
      </c>
      <c r="NF30" t="str">
        <f>IF(pivot!NF36="","",pivot!NF36)</f>
        <v/>
      </c>
      <c r="NG30" t="str">
        <f>IF(pivot!NG36="","",pivot!NG36)</f>
        <v/>
      </c>
      <c r="NH30" t="str">
        <f>IF(pivot!NH36="","",pivot!NH36)</f>
        <v/>
      </c>
      <c r="NI30" t="str">
        <f>IF(pivot!NI36="","",pivot!NI36)</f>
        <v/>
      </c>
      <c r="NJ30" t="str">
        <f>IF(pivot!NJ36="","",pivot!NJ36)</f>
        <v/>
      </c>
      <c r="NK30" t="str">
        <f>IF(pivot!NK36="","",pivot!NK36)</f>
        <v/>
      </c>
      <c r="NL30" t="str">
        <f>IF(pivot!NL36="","",pivot!NL36)</f>
        <v/>
      </c>
      <c r="NM30" t="str">
        <f>IF(pivot!NM36="","",pivot!NM36)</f>
        <v/>
      </c>
      <c r="NN30" t="str">
        <f>IF(pivot!NN36="","",pivot!NN36)</f>
        <v/>
      </c>
      <c r="NO30" t="str">
        <f>IF(pivot!NO36="","",pivot!NO36)</f>
        <v/>
      </c>
      <c r="NP30" t="str">
        <f>IF(pivot!NP36="","",pivot!NP36)</f>
        <v/>
      </c>
      <c r="NQ30" t="str">
        <f>IF(pivot!NQ36="","",pivot!NQ36)</f>
        <v/>
      </c>
      <c r="NR30" t="str">
        <f>IF(pivot!NR36="","",pivot!NR36)</f>
        <v/>
      </c>
      <c r="NS30" t="str">
        <f>IF(pivot!NS36="","",pivot!NS36)</f>
        <v/>
      </c>
      <c r="NT30" t="str">
        <f>IF(pivot!NT36="","",pivot!NT36)</f>
        <v/>
      </c>
      <c r="NU30" t="str">
        <f>IF(pivot!NU36="","",pivot!NU36)</f>
        <v/>
      </c>
    </row>
    <row r="31" spans="1:385" x14ac:dyDescent="0.25">
      <c r="A31">
        <f>IF(pivot!A37="","",pivot!A37)</f>
        <v>18</v>
      </c>
      <c r="B31">
        <f>IF(pivot!B37="","",pivot!B37)</f>
        <v>18</v>
      </c>
      <c r="C31">
        <f>IF(pivot!C37="","",pivot!C37)</f>
        <v>2</v>
      </c>
      <c r="D31">
        <f>IF(pivot!D37="","",pivot!D37)</f>
        <v>88.555521092500001</v>
      </c>
      <c r="E31">
        <f>IF(pivot!E37="","",pivot!E37)</f>
        <v>88.555521499999998</v>
      </c>
      <c r="F31">
        <f>IF(pivot!F37="","",pivot!F37)</f>
        <v>609.79150800000002</v>
      </c>
      <c r="G31">
        <f>IF(pivot!G37="","",pivot!G37)</f>
        <v>1</v>
      </c>
      <c r="H31">
        <f>IF(pivot!H37="","",pivot!H37)</f>
        <v>81.099485393999998</v>
      </c>
      <c r="I31">
        <f>IF(pivot!I37="","",pivot!I37)</f>
        <v>81.099485000000001</v>
      </c>
      <c r="J31">
        <f>IF(pivot!J37="","",pivot!J37)</f>
        <v>665.84886100000006</v>
      </c>
      <c r="K31">
        <f>IF(pivot!K37="","",pivot!K37)</f>
        <v>2</v>
      </c>
      <c r="L31">
        <f>IF(pivot!L37="","",pivot!L37)</f>
        <v>85.578586589500006</v>
      </c>
      <c r="M31">
        <f>IF(pivot!M37="","",pivot!M37)</f>
        <v>85.5785865</v>
      </c>
      <c r="N31">
        <f>IF(pivot!N37="","",pivot!N37)</f>
        <v>631.00459150000006</v>
      </c>
      <c r="O31">
        <f>IF(pivot!O37="","",pivot!O37)</f>
        <v>1</v>
      </c>
      <c r="P31">
        <f>IF(pivot!P37="","",pivot!P37)</f>
        <v>84.021847937999993</v>
      </c>
      <c r="Q31">
        <f>IF(pivot!Q37="","",pivot!Q37)</f>
        <v>84.021848000000006</v>
      </c>
      <c r="R31">
        <f>IF(pivot!R37="","",pivot!R37)</f>
        <v>642.68998299999998</v>
      </c>
      <c r="S31">
        <f>IF(pivot!S37="","",pivot!S37)</f>
        <v>1</v>
      </c>
      <c r="T31">
        <f>IF(pivot!T37="","",pivot!T37)</f>
        <v>73.675009496000001</v>
      </c>
      <c r="U31">
        <f>IF(pivot!U37="","",pivot!U37)</f>
        <v>73.675009000000003</v>
      </c>
      <c r="V31">
        <f>IF(pivot!V37="","",pivot!V37)</f>
        <v>732.948667</v>
      </c>
      <c r="W31">
        <f>IF(pivot!W37="","",pivot!W37)</f>
        <v>1</v>
      </c>
      <c r="X31">
        <f>IF(pivot!X37="","",pivot!X37)</f>
        <v>67.840434786000003</v>
      </c>
      <c r="Y31">
        <f>IF(pivot!Y37="","",pivot!Y37)</f>
        <v>67.840434999999999</v>
      </c>
      <c r="Z31">
        <f>IF(pivot!Z37="","",pivot!Z37)</f>
        <v>795.98546499999998</v>
      </c>
      <c r="AA31">
        <f>IF(pivot!AA37="","",pivot!AA37)</f>
        <v>2</v>
      </c>
      <c r="AB31">
        <f>IF(pivot!AB37="","",pivot!AB37)</f>
        <v>38.714234003000001</v>
      </c>
      <c r="AC31">
        <f>IF(pivot!AC37="","",pivot!AC37)</f>
        <v>38.714234000000005</v>
      </c>
      <c r="AD31">
        <f>IF(pivot!AD37="","",pivot!AD37)</f>
        <v>1394.8375485000001</v>
      </c>
      <c r="AE31">
        <f>IF(pivot!AE37="","",pivot!AE37)</f>
        <v>2</v>
      </c>
      <c r="AF31">
        <f>IF(pivot!AF37="","",pivot!AF37)</f>
        <v>59.128010416500004</v>
      </c>
      <c r="AG31">
        <f>IF(pivot!AG37="","",pivot!AG37)</f>
        <v>59.128010500000002</v>
      </c>
      <c r="AH31">
        <f>IF(pivot!AH37="","",pivot!AH37)</f>
        <v>913.27529350000009</v>
      </c>
      <c r="AI31">
        <f>IF(pivot!AI37="","",pivot!AI37)</f>
        <v>2</v>
      </c>
      <c r="AJ31">
        <f>IF(pivot!AJ37="","",pivot!AJ37)</f>
        <v>37.318480445500001</v>
      </c>
      <c r="AK31">
        <f>IF(pivot!AK37="","",pivot!AK37)</f>
        <v>37.3184805</v>
      </c>
      <c r="AL31">
        <f>IF(pivot!AL37="","",pivot!AL37)</f>
        <v>1447.0256850000001</v>
      </c>
      <c r="AM31" t="str">
        <f>IF(pivot!AM37="","",pivot!AM37)</f>
        <v/>
      </c>
      <c r="AN31" t="str">
        <f>IF(pivot!AN37="","",pivot!AN37)</f>
        <v/>
      </c>
      <c r="AO31" t="str">
        <f>IF(pivot!AO37="","",pivot!AO37)</f>
        <v/>
      </c>
      <c r="AP31" t="str">
        <f>IF(pivot!AP37="","",pivot!AP37)</f>
        <v/>
      </c>
      <c r="AQ31" t="str">
        <f>IF(pivot!AQ37="","",pivot!AQ37)</f>
        <v/>
      </c>
      <c r="AR31" t="str">
        <f>IF(pivot!AR37="","",pivot!AR37)</f>
        <v/>
      </c>
      <c r="AS31" t="str">
        <f>IF(pivot!AS37="","",pivot!AS37)</f>
        <v/>
      </c>
      <c r="AT31" t="str">
        <f>IF(pivot!AT37="","",pivot!AT37)</f>
        <v/>
      </c>
      <c r="AU31" t="str">
        <f>IF(pivot!AU37="","",pivot!AU37)</f>
        <v/>
      </c>
      <c r="AV31" t="str">
        <f>IF(pivot!AV37="","",pivot!AV37)</f>
        <v/>
      </c>
      <c r="AW31" t="str">
        <f>IF(pivot!AW37="","",pivot!AW37)</f>
        <v/>
      </c>
      <c r="AX31" t="str">
        <f>IF(pivot!AX37="","",pivot!AX37)</f>
        <v/>
      </c>
      <c r="AY31" t="str">
        <f>IF(pivot!AY37="","",pivot!AY37)</f>
        <v/>
      </c>
      <c r="AZ31" t="str">
        <f>IF(pivot!AZ37="","",pivot!AZ37)</f>
        <v/>
      </c>
      <c r="BA31" t="str">
        <f>IF(pivot!BA37="","",pivot!BA37)</f>
        <v/>
      </c>
      <c r="BB31" t="str">
        <f>IF(pivot!BB37="","",pivot!BB37)</f>
        <v/>
      </c>
      <c r="BC31" t="str">
        <f>IF(pivot!BC37="","",pivot!BC37)</f>
        <v/>
      </c>
      <c r="BD31" t="str">
        <f>IF(pivot!BD37="","",pivot!BD37)</f>
        <v/>
      </c>
      <c r="BE31" t="str">
        <f>IF(pivot!BE37="","",pivot!BE37)</f>
        <v/>
      </c>
      <c r="BF31" t="str">
        <f>IF(pivot!BF37="","",pivot!BF37)</f>
        <v/>
      </c>
      <c r="BG31" t="str">
        <f>IF(pivot!BG37="","",pivot!BG37)</f>
        <v/>
      </c>
      <c r="BH31" t="str">
        <f>IF(pivot!BH37="","",pivot!BH37)</f>
        <v/>
      </c>
      <c r="BI31" t="str">
        <f>IF(pivot!BI37="","",pivot!BI37)</f>
        <v/>
      </c>
      <c r="BJ31" t="str">
        <f>IF(pivot!BJ37="","",pivot!BJ37)</f>
        <v/>
      </c>
      <c r="BK31" t="str">
        <f>IF(pivot!BK37="","",pivot!BK37)</f>
        <v/>
      </c>
      <c r="BL31" t="str">
        <f>IF(pivot!BL37="","",pivot!BL37)</f>
        <v/>
      </c>
      <c r="BM31" t="str">
        <f>IF(pivot!BM37="","",pivot!BM37)</f>
        <v/>
      </c>
      <c r="BN31" t="str">
        <f>IF(pivot!BN37="","",pivot!BN37)</f>
        <v/>
      </c>
      <c r="BO31" t="str">
        <f>IF(pivot!BO37="","",pivot!BO37)</f>
        <v/>
      </c>
      <c r="BP31" t="str">
        <f>IF(pivot!BP37="","",pivot!BP37)</f>
        <v/>
      </c>
      <c r="BQ31" t="str">
        <f>IF(pivot!BQ37="","",pivot!BQ37)</f>
        <v/>
      </c>
      <c r="BR31" t="str">
        <f>IF(pivot!BR37="","",pivot!BR37)</f>
        <v/>
      </c>
      <c r="BS31" t="str">
        <f>IF(pivot!BS37="","",pivot!BS37)</f>
        <v/>
      </c>
      <c r="BT31" t="str">
        <f>IF(pivot!BT37="","",pivot!BT37)</f>
        <v/>
      </c>
      <c r="BU31" t="str">
        <f>IF(pivot!BU37="","",pivot!BU37)</f>
        <v/>
      </c>
      <c r="BV31" t="str">
        <f>IF(pivot!BV37="","",pivot!BV37)</f>
        <v/>
      </c>
      <c r="BW31" t="str">
        <f>IF(pivot!BW37="","",pivot!BW37)</f>
        <v/>
      </c>
      <c r="BX31" t="str">
        <f>IF(pivot!BX37="","",pivot!BX37)</f>
        <v/>
      </c>
      <c r="BY31" t="str">
        <f>IF(pivot!BY37="","",pivot!BY37)</f>
        <v/>
      </c>
      <c r="BZ31" t="str">
        <f>IF(pivot!BZ37="","",pivot!BZ37)</f>
        <v/>
      </c>
      <c r="CA31" t="str">
        <f>IF(pivot!CA37="","",pivot!CA37)</f>
        <v/>
      </c>
      <c r="CB31" t="str">
        <f>IF(pivot!CB37="","",pivot!CB37)</f>
        <v/>
      </c>
      <c r="CC31" t="str">
        <f>IF(pivot!CC37="","",pivot!CC37)</f>
        <v/>
      </c>
      <c r="CD31" t="str">
        <f>IF(pivot!CD37="","",pivot!CD37)</f>
        <v/>
      </c>
      <c r="CE31" t="str">
        <f>IF(pivot!CE37="","",pivot!CE37)</f>
        <v/>
      </c>
      <c r="CF31" t="str">
        <f>IF(pivot!CF37="","",pivot!CF37)</f>
        <v/>
      </c>
      <c r="CG31" t="str">
        <f>IF(pivot!CG37="","",pivot!CG37)</f>
        <v/>
      </c>
      <c r="CH31" t="str">
        <f>IF(pivot!CH37="","",pivot!CH37)</f>
        <v/>
      </c>
      <c r="CI31" t="str">
        <f>IF(pivot!CI37="","",pivot!CI37)</f>
        <v/>
      </c>
      <c r="CJ31" t="str">
        <f>IF(pivot!CJ37="","",pivot!CJ37)</f>
        <v/>
      </c>
      <c r="CK31" t="str">
        <f>IF(pivot!CK37="","",pivot!CK37)</f>
        <v/>
      </c>
      <c r="CL31" t="str">
        <f>IF(pivot!CL37="","",pivot!CL37)</f>
        <v/>
      </c>
      <c r="CM31" t="str">
        <f>IF(pivot!CM37="","",pivot!CM37)</f>
        <v/>
      </c>
      <c r="CN31" t="str">
        <f>IF(pivot!CN37="","",pivot!CN37)</f>
        <v/>
      </c>
      <c r="CO31" t="str">
        <f>IF(pivot!CO37="","",pivot!CO37)</f>
        <v/>
      </c>
      <c r="CP31" t="str">
        <f>IF(pivot!CP37="","",pivot!CP37)</f>
        <v/>
      </c>
      <c r="CQ31" t="str">
        <f>IF(pivot!CQ37="","",pivot!CQ37)</f>
        <v/>
      </c>
      <c r="CR31" t="str">
        <f>IF(pivot!CR37="","",pivot!CR37)</f>
        <v/>
      </c>
      <c r="CS31" t="str">
        <f>IF(pivot!CS37="","",pivot!CS37)</f>
        <v/>
      </c>
      <c r="CT31" t="str">
        <f>IF(pivot!CT37="","",pivot!CT37)</f>
        <v/>
      </c>
      <c r="CU31" t="str">
        <f>IF(pivot!CU37="","",pivot!CU37)</f>
        <v/>
      </c>
      <c r="CV31" t="str">
        <f>IF(pivot!CV37="","",pivot!CV37)</f>
        <v/>
      </c>
      <c r="CW31" t="str">
        <f>IF(pivot!CW37="","",pivot!CW37)</f>
        <v/>
      </c>
      <c r="CX31" t="str">
        <f>IF(pivot!CX37="","",pivot!CX37)</f>
        <v/>
      </c>
      <c r="CY31" t="str">
        <f>IF(pivot!CY37="","",pivot!CY37)</f>
        <v/>
      </c>
      <c r="CZ31" t="str">
        <f>IF(pivot!CZ37="","",pivot!CZ37)</f>
        <v/>
      </c>
      <c r="DA31" t="str">
        <f>IF(pivot!DA37="","",pivot!DA37)</f>
        <v/>
      </c>
      <c r="DB31" t="str">
        <f>IF(pivot!DB37="","",pivot!DB37)</f>
        <v/>
      </c>
      <c r="DC31" t="str">
        <f>IF(pivot!DC37="","",pivot!DC37)</f>
        <v/>
      </c>
      <c r="DD31" t="str">
        <f>IF(pivot!DD37="","",pivot!DD37)</f>
        <v/>
      </c>
      <c r="DE31" t="str">
        <f>IF(pivot!DE37="","",pivot!DE37)</f>
        <v/>
      </c>
      <c r="DF31" t="str">
        <f>IF(pivot!DF37="","",pivot!DF37)</f>
        <v/>
      </c>
      <c r="DG31" t="str">
        <f>IF(pivot!DG37="","",pivot!DG37)</f>
        <v/>
      </c>
      <c r="DH31" t="str">
        <f>IF(pivot!DH37="","",pivot!DH37)</f>
        <v/>
      </c>
      <c r="DI31" t="str">
        <f>IF(pivot!DI37="","",pivot!DI37)</f>
        <v/>
      </c>
      <c r="DJ31" t="str">
        <f>IF(pivot!DJ37="","",pivot!DJ37)</f>
        <v/>
      </c>
      <c r="DK31" t="str">
        <f>IF(pivot!DK37="","",pivot!DK37)</f>
        <v/>
      </c>
      <c r="DL31" t="str">
        <f>IF(pivot!DL37="","",pivot!DL37)</f>
        <v/>
      </c>
      <c r="DM31" t="str">
        <f>IF(pivot!DM37="","",pivot!DM37)</f>
        <v/>
      </c>
      <c r="DN31" t="str">
        <f>IF(pivot!DN37="","",pivot!DN37)</f>
        <v/>
      </c>
      <c r="DO31" t="str">
        <f>IF(pivot!DO37="","",pivot!DO37)</f>
        <v/>
      </c>
      <c r="DP31" t="str">
        <f>IF(pivot!DP37="","",pivot!DP37)</f>
        <v/>
      </c>
      <c r="DQ31" t="str">
        <f>IF(pivot!DQ37="","",pivot!DQ37)</f>
        <v/>
      </c>
      <c r="DR31" t="str">
        <f>IF(pivot!DR37="","",pivot!DR37)</f>
        <v/>
      </c>
      <c r="DS31" t="str">
        <f>IF(pivot!DS37="","",pivot!DS37)</f>
        <v/>
      </c>
      <c r="DT31" t="str">
        <f>IF(pivot!DT37="","",pivot!DT37)</f>
        <v/>
      </c>
      <c r="DU31" t="str">
        <f>IF(pivot!DU37="","",pivot!DU37)</f>
        <v/>
      </c>
      <c r="DV31" t="str">
        <f>IF(pivot!DV37="","",pivot!DV37)</f>
        <v/>
      </c>
      <c r="DW31" t="str">
        <f>IF(pivot!DW37="","",pivot!DW37)</f>
        <v/>
      </c>
      <c r="DX31" t="str">
        <f>IF(pivot!DX37="","",pivot!DX37)</f>
        <v/>
      </c>
      <c r="DY31" t="str">
        <f>IF(pivot!DY37="","",pivot!DY37)</f>
        <v/>
      </c>
      <c r="DZ31" t="str">
        <f>IF(pivot!DZ37="","",pivot!DZ37)</f>
        <v/>
      </c>
      <c r="EA31" t="str">
        <f>IF(pivot!EA37="","",pivot!EA37)</f>
        <v/>
      </c>
      <c r="EB31" t="str">
        <f>IF(pivot!EB37="","",pivot!EB37)</f>
        <v/>
      </c>
      <c r="EC31" t="str">
        <f>IF(pivot!EC37="","",pivot!EC37)</f>
        <v/>
      </c>
      <c r="ED31" t="str">
        <f>IF(pivot!ED37="","",pivot!ED37)</f>
        <v/>
      </c>
      <c r="EE31" t="str">
        <f>IF(pivot!EE37="","",pivot!EE37)</f>
        <v/>
      </c>
      <c r="EF31" t="str">
        <f>IF(pivot!EF37="","",pivot!EF37)</f>
        <v/>
      </c>
      <c r="EG31" t="str">
        <f>IF(pivot!EG37="","",pivot!EG37)</f>
        <v/>
      </c>
      <c r="EH31" t="str">
        <f>IF(pivot!EH37="","",pivot!EH37)</f>
        <v/>
      </c>
      <c r="EI31" t="str">
        <f>IF(pivot!EI37="","",pivot!EI37)</f>
        <v/>
      </c>
      <c r="EJ31" t="str">
        <f>IF(pivot!EJ37="","",pivot!EJ37)</f>
        <v/>
      </c>
      <c r="EK31" t="str">
        <f>IF(pivot!EK37="","",pivot!EK37)</f>
        <v/>
      </c>
      <c r="EL31" t="str">
        <f>IF(pivot!EL37="","",pivot!EL37)</f>
        <v/>
      </c>
      <c r="EM31" t="str">
        <f>IF(pivot!EM37="","",pivot!EM37)</f>
        <v/>
      </c>
      <c r="EN31" t="str">
        <f>IF(pivot!EN37="","",pivot!EN37)</f>
        <v/>
      </c>
      <c r="EO31" t="str">
        <f>IF(pivot!EO37="","",pivot!EO37)</f>
        <v/>
      </c>
      <c r="EP31" t="str">
        <f>IF(pivot!EP37="","",pivot!EP37)</f>
        <v/>
      </c>
      <c r="EQ31" t="str">
        <f>IF(pivot!EQ37="","",pivot!EQ37)</f>
        <v/>
      </c>
      <c r="ER31" t="str">
        <f>IF(pivot!ER37="","",pivot!ER37)</f>
        <v/>
      </c>
      <c r="ES31" t="str">
        <f>IF(pivot!ES37="","",pivot!ES37)</f>
        <v/>
      </c>
      <c r="ET31" t="str">
        <f>IF(pivot!ET37="","",pivot!ET37)</f>
        <v/>
      </c>
      <c r="EU31" t="str">
        <f>IF(pivot!EU37="","",pivot!EU37)</f>
        <v/>
      </c>
      <c r="EV31" t="str">
        <f>IF(pivot!EV37="","",pivot!EV37)</f>
        <v/>
      </c>
      <c r="EW31" t="str">
        <f>IF(pivot!EW37="","",pivot!EW37)</f>
        <v/>
      </c>
      <c r="EX31" t="str">
        <f>IF(pivot!EX37="","",pivot!EX37)</f>
        <v/>
      </c>
      <c r="EY31" t="str">
        <f>IF(pivot!EY37="","",pivot!EY37)</f>
        <v/>
      </c>
      <c r="EZ31" t="str">
        <f>IF(pivot!EZ37="","",pivot!EZ37)</f>
        <v/>
      </c>
      <c r="FA31" t="str">
        <f>IF(pivot!FA37="","",pivot!FA37)</f>
        <v/>
      </c>
      <c r="FB31" t="str">
        <f>IF(pivot!FB37="","",pivot!FB37)</f>
        <v/>
      </c>
      <c r="FC31" t="str">
        <f>IF(pivot!FC37="","",pivot!FC37)</f>
        <v/>
      </c>
      <c r="FD31" t="str">
        <f>IF(pivot!FD37="","",pivot!FD37)</f>
        <v/>
      </c>
      <c r="FE31" t="str">
        <f>IF(pivot!FE37="","",pivot!FE37)</f>
        <v/>
      </c>
      <c r="FF31" t="str">
        <f>IF(pivot!FF37="","",pivot!FF37)</f>
        <v/>
      </c>
      <c r="FG31" t="str">
        <f>IF(pivot!FG37="","",pivot!FG37)</f>
        <v/>
      </c>
      <c r="FH31" t="str">
        <f>IF(pivot!FH37="","",pivot!FH37)</f>
        <v/>
      </c>
      <c r="FI31" t="str">
        <f>IF(pivot!FI37="","",pivot!FI37)</f>
        <v/>
      </c>
      <c r="FJ31" t="str">
        <f>IF(pivot!FJ37="","",pivot!FJ37)</f>
        <v/>
      </c>
      <c r="FK31" t="str">
        <f>IF(pivot!FK37="","",pivot!FK37)</f>
        <v/>
      </c>
      <c r="FL31" t="str">
        <f>IF(pivot!FL37="","",pivot!FL37)</f>
        <v/>
      </c>
      <c r="FM31" t="str">
        <f>IF(pivot!FM37="","",pivot!FM37)</f>
        <v/>
      </c>
      <c r="FN31" t="str">
        <f>IF(pivot!FN37="","",pivot!FN37)</f>
        <v/>
      </c>
      <c r="FO31" t="str">
        <f>IF(pivot!FO37="","",pivot!FO37)</f>
        <v/>
      </c>
      <c r="FP31" t="str">
        <f>IF(pivot!FP37="","",pivot!FP37)</f>
        <v/>
      </c>
      <c r="FQ31" t="str">
        <f>IF(pivot!FQ37="","",pivot!FQ37)</f>
        <v/>
      </c>
      <c r="FR31" t="str">
        <f>IF(pivot!FR37="","",pivot!FR37)</f>
        <v/>
      </c>
      <c r="FS31" t="str">
        <f>IF(pivot!FS37="","",pivot!FS37)</f>
        <v/>
      </c>
      <c r="FT31" t="str">
        <f>IF(pivot!FT37="","",pivot!FT37)</f>
        <v/>
      </c>
      <c r="FU31" t="str">
        <f>IF(pivot!FU37="","",pivot!FU37)</f>
        <v/>
      </c>
      <c r="FV31" t="str">
        <f>IF(pivot!FV37="","",pivot!FV37)</f>
        <v/>
      </c>
      <c r="FW31" t="str">
        <f>IF(pivot!FW37="","",pivot!FW37)</f>
        <v/>
      </c>
      <c r="FX31" t="str">
        <f>IF(pivot!FX37="","",pivot!FX37)</f>
        <v/>
      </c>
      <c r="FY31" t="str">
        <f>IF(pivot!FY37="","",pivot!FY37)</f>
        <v/>
      </c>
      <c r="FZ31" t="str">
        <f>IF(pivot!FZ37="","",pivot!FZ37)</f>
        <v/>
      </c>
      <c r="GA31" t="str">
        <f>IF(pivot!GA37="","",pivot!GA37)</f>
        <v/>
      </c>
      <c r="GB31" t="str">
        <f>IF(pivot!GB37="","",pivot!GB37)</f>
        <v/>
      </c>
      <c r="GC31" t="str">
        <f>IF(pivot!GC37="","",pivot!GC37)</f>
        <v/>
      </c>
      <c r="GD31" t="str">
        <f>IF(pivot!GD37="","",pivot!GD37)</f>
        <v/>
      </c>
      <c r="GE31" t="str">
        <f>IF(pivot!GE37="","",pivot!GE37)</f>
        <v/>
      </c>
      <c r="GF31" t="str">
        <f>IF(pivot!GF37="","",pivot!GF37)</f>
        <v/>
      </c>
      <c r="GG31" t="str">
        <f>IF(pivot!GG37="","",pivot!GG37)</f>
        <v/>
      </c>
      <c r="GH31" t="str">
        <f>IF(pivot!GH37="","",pivot!GH37)</f>
        <v/>
      </c>
      <c r="GI31" t="str">
        <f>IF(pivot!GI37="","",pivot!GI37)</f>
        <v/>
      </c>
      <c r="GJ31" t="str">
        <f>IF(pivot!GJ37="","",pivot!GJ37)</f>
        <v/>
      </c>
      <c r="GK31" t="str">
        <f>IF(pivot!GK37="","",pivot!GK37)</f>
        <v/>
      </c>
      <c r="GL31" t="str">
        <f>IF(pivot!GL37="","",pivot!GL37)</f>
        <v/>
      </c>
      <c r="GM31" t="str">
        <f>IF(pivot!GM37="","",pivot!GM37)</f>
        <v/>
      </c>
      <c r="GN31" t="str">
        <f>IF(pivot!GN37="","",pivot!GN37)</f>
        <v/>
      </c>
      <c r="GO31" t="str">
        <f>IF(pivot!GO37="","",pivot!GO37)</f>
        <v/>
      </c>
      <c r="GP31" t="str">
        <f>IF(pivot!GP37="","",pivot!GP37)</f>
        <v/>
      </c>
      <c r="GQ31" t="str">
        <f>IF(pivot!GQ37="","",pivot!GQ37)</f>
        <v/>
      </c>
      <c r="GR31" t="str">
        <f>IF(pivot!GR37="","",pivot!GR37)</f>
        <v/>
      </c>
      <c r="GS31" t="str">
        <f>IF(pivot!GS37="","",pivot!GS37)</f>
        <v/>
      </c>
      <c r="GT31" t="str">
        <f>IF(pivot!GT37="","",pivot!GT37)</f>
        <v/>
      </c>
      <c r="GU31" t="str">
        <f>IF(pivot!GU37="","",pivot!GU37)</f>
        <v/>
      </c>
      <c r="GV31" t="str">
        <f>IF(pivot!GV37="","",pivot!GV37)</f>
        <v/>
      </c>
      <c r="GW31" t="str">
        <f>IF(pivot!GW37="","",pivot!GW37)</f>
        <v/>
      </c>
      <c r="GX31" t="str">
        <f>IF(pivot!GX37="","",pivot!GX37)</f>
        <v/>
      </c>
      <c r="GY31" t="str">
        <f>IF(pivot!GY37="","",pivot!GY37)</f>
        <v/>
      </c>
      <c r="GZ31" t="str">
        <f>IF(pivot!GZ37="","",pivot!GZ37)</f>
        <v/>
      </c>
      <c r="HA31" t="str">
        <f>IF(pivot!HA37="","",pivot!HA37)</f>
        <v/>
      </c>
      <c r="HB31" t="str">
        <f>IF(pivot!HB37="","",pivot!HB37)</f>
        <v/>
      </c>
      <c r="HC31" t="str">
        <f>IF(pivot!HC37="","",pivot!HC37)</f>
        <v/>
      </c>
      <c r="HD31" t="str">
        <f>IF(pivot!HD37="","",pivot!HD37)</f>
        <v/>
      </c>
      <c r="HE31" t="str">
        <f>IF(pivot!HE37="","",pivot!HE37)</f>
        <v/>
      </c>
      <c r="HF31" t="str">
        <f>IF(pivot!HF37="","",pivot!HF37)</f>
        <v/>
      </c>
      <c r="HG31" t="str">
        <f>IF(pivot!HG37="","",pivot!HG37)</f>
        <v/>
      </c>
      <c r="HH31" t="str">
        <f>IF(pivot!HH37="","",pivot!HH37)</f>
        <v/>
      </c>
      <c r="HI31" t="str">
        <f>IF(pivot!HI37="","",pivot!HI37)</f>
        <v/>
      </c>
      <c r="HJ31" t="str">
        <f>IF(pivot!HJ37="","",pivot!HJ37)</f>
        <v/>
      </c>
      <c r="HK31" t="str">
        <f>IF(pivot!HK37="","",pivot!HK37)</f>
        <v/>
      </c>
      <c r="HL31" t="str">
        <f>IF(pivot!HL37="","",pivot!HL37)</f>
        <v/>
      </c>
      <c r="HM31" t="str">
        <f>IF(pivot!HM37="","",pivot!HM37)</f>
        <v/>
      </c>
      <c r="HN31" t="str">
        <f>IF(pivot!HN37="","",pivot!HN37)</f>
        <v/>
      </c>
      <c r="HO31" t="str">
        <f>IF(pivot!HO37="","",pivot!HO37)</f>
        <v/>
      </c>
      <c r="HP31" t="str">
        <f>IF(pivot!HP37="","",pivot!HP37)</f>
        <v/>
      </c>
      <c r="HQ31" t="str">
        <f>IF(pivot!HQ37="","",pivot!HQ37)</f>
        <v/>
      </c>
      <c r="HR31" t="str">
        <f>IF(pivot!HR37="","",pivot!HR37)</f>
        <v/>
      </c>
      <c r="HS31" t="str">
        <f>IF(pivot!HS37="","",pivot!HS37)</f>
        <v/>
      </c>
      <c r="HT31" t="str">
        <f>IF(pivot!HT37="","",pivot!HT37)</f>
        <v/>
      </c>
      <c r="HU31" t="str">
        <f>IF(pivot!HU37="","",pivot!HU37)</f>
        <v/>
      </c>
      <c r="HV31" t="str">
        <f>IF(pivot!HV37="","",pivot!HV37)</f>
        <v/>
      </c>
      <c r="HW31" t="str">
        <f>IF(pivot!HW37="","",pivot!HW37)</f>
        <v/>
      </c>
      <c r="HX31" t="str">
        <f>IF(pivot!HX37="","",pivot!HX37)</f>
        <v/>
      </c>
      <c r="HY31" t="str">
        <f>IF(pivot!HY37="","",pivot!HY37)</f>
        <v/>
      </c>
      <c r="HZ31" t="str">
        <f>IF(pivot!HZ37="","",pivot!HZ37)</f>
        <v/>
      </c>
      <c r="IA31" t="str">
        <f>IF(pivot!IA37="","",pivot!IA37)</f>
        <v/>
      </c>
      <c r="IB31" t="str">
        <f>IF(pivot!IB37="","",pivot!IB37)</f>
        <v/>
      </c>
      <c r="IC31" t="str">
        <f>IF(pivot!IC37="","",pivot!IC37)</f>
        <v/>
      </c>
      <c r="ID31" t="str">
        <f>IF(pivot!ID37="","",pivot!ID37)</f>
        <v/>
      </c>
      <c r="IE31" t="str">
        <f>IF(pivot!IE37="","",pivot!IE37)</f>
        <v/>
      </c>
      <c r="IF31" t="str">
        <f>IF(pivot!IF37="","",pivot!IF37)</f>
        <v/>
      </c>
      <c r="IG31" t="str">
        <f>IF(pivot!IG37="","",pivot!IG37)</f>
        <v/>
      </c>
      <c r="IH31" t="str">
        <f>IF(pivot!IH37="","",pivot!IH37)</f>
        <v/>
      </c>
      <c r="II31" t="str">
        <f>IF(pivot!II37="","",pivot!II37)</f>
        <v/>
      </c>
      <c r="IJ31" t="str">
        <f>IF(pivot!IJ37="","",pivot!IJ37)</f>
        <v/>
      </c>
      <c r="IK31" t="str">
        <f>IF(pivot!IK37="","",pivot!IK37)</f>
        <v/>
      </c>
      <c r="IL31" t="str">
        <f>IF(pivot!IL37="","",pivot!IL37)</f>
        <v/>
      </c>
      <c r="IM31" t="str">
        <f>IF(pivot!IM37="","",pivot!IM37)</f>
        <v/>
      </c>
      <c r="IN31" t="str">
        <f>IF(pivot!IN37="","",pivot!IN37)</f>
        <v/>
      </c>
      <c r="IO31" t="str">
        <f>IF(pivot!IO37="","",pivot!IO37)</f>
        <v/>
      </c>
      <c r="IP31" t="str">
        <f>IF(pivot!IP37="","",pivot!IP37)</f>
        <v/>
      </c>
      <c r="IQ31" t="str">
        <f>IF(pivot!IQ37="","",pivot!IQ37)</f>
        <v/>
      </c>
      <c r="IR31" t="str">
        <f>IF(pivot!IR37="","",pivot!IR37)</f>
        <v/>
      </c>
      <c r="IS31" t="str">
        <f>IF(pivot!IS37="","",pivot!IS37)</f>
        <v/>
      </c>
      <c r="IT31" t="str">
        <f>IF(pivot!IT37="","",pivot!IT37)</f>
        <v/>
      </c>
      <c r="IU31" t="str">
        <f>IF(pivot!IU37="","",pivot!IU37)</f>
        <v/>
      </c>
      <c r="IV31" t="str">
        <f>IF(pivot!IV37="","",pivot!IV37)</f>
        <v/>
      </c>
      <c r="IW31" t="str">
        <f>IF(pivot!IW37="","",pivot!IW37)</f>
        <v/>
      </c>
      <c r="IX31" t="str">
        <f>IF(pivot!IX37="","",pivot!IX37)</f>
        <v/>
      </c>
      <c r="IY31" t="str">
        <f>IF(pivot!IY37="","",pivot!IY37)</f>
        <v/>
      </c>
      <c r="IZ31" t="str">
        <f>IF(pivot!IZ37="","",pivot!IZ37)</f>
        <v/>
      </c>
      <c r="JA31" t="str">
        <f>IF(pivot!JA37="","",pivot!JA37)</f>
        <v/>
      </c>
      <c r="JB31" t="str">
        <f>IF(pivot!JB37="","",pivot!JB37)</f>
        <v/>
      </c>
      <c r="JC31" t="str">
        <f>IF(pivot!JC37="","",pivot!JC37)</f>
        <v/>
      </c>
      <c r="JD31" t="str">
        <f>IF(pivot!JD37="","",pivot!JD37)</f>
        <v/>
      </c>
      <c r="JE31" t="str">
        <f>IF(pivot!JE37="","",pivot!JE37)</f>
        <v/>
      </c>
      <c r="JF31" t="str">
        <f>IF(pivot!JF37="","",pivot!JF37)</f>
        <v/>
      </c>
      <c r="JG31" t="str">
        <f>IF(pivot!JG37="","",pivot!JG37)</f>
        <v/>
      </c>
      <c r="JH31" t="str">
        <f>IF(pivot!JH37="","",pivot!JH37)</f>
        <v/>
      </c>
      <c r="JI31" t="str">
        <f>IF(pivot!JI37="","",pivot!JI37)</f>
        <v/>
      </c>
      <c r="JJ31" t="str">
        <f>IF(pivot!JJ37="","",pivot!JJ37)</f>
        <v/>
      </c>
      <c r="JK31" t="str">
        <f>IF(pivot!JK37="","",pivot!JK37)</f>
        <v/>
      </c>
      <c r="JL31" t="str">
        <f>IF(pivot!JL37="","",pivot!JL37)</f>
        <v/>
      </c>
      <c r="JM31" t="str">
        <f>IF(pivot!JM37="","",pivot!JM37)</f>
        <v/>
      </c>
      <c r="JN31" t="str">
        <f>IF(pivot!JN37="","",pivot!JN37)</f>
        <v/>
      </c>
      <c r="JO31" t="str">
        <f>IF(pivot!JO37="","",pivot!JO37)</f>
        <v/>
      </c>
      <c r="JP31" t="str">
        <f>IF(pivot!JP37="","",pivot!JP37)</f>
        <v/>
      </c>
      <c r="JQ31" t="str">
        <f>IF(pivot!JQ37="","",pivot!JQ37)</f>
        <v/>
      </c>
      <c r="JR31" t="str">
        <f>IF(pivot!JR37="","",pivot!JR37)</f>
        <v/>
      </c>
      <c r="JS31" t="str">
        <f>IF(pivot!JS37="","",pivot!JS37)</f>
        <v/>
      </c>
      <c r="JT31" t="str">
        <f>IF(pivot!JT37="","",pivot!JT37)</f>
        <v/>
      </c>
      <c r="JU31" t="str">
        <f>IF(pivot!JU37="","",pivot!JU37)</f>
        <v/>
      </c>
      <c r="JV31" t="str">
        <f>IF(pivot!JV37="","",pivot!JV37)</f>
        <v/>
      </c>
      <c r="JW31" t="str">
        <f>IF(pivot!JW37="","",pivot!JW37)</f>
        <v/>
      </c>
      <c r="JX31" t="str">
        <f>IF(pivot!JX37="","",pivot!JX37)</f>
        <v/>
      </c>
      <c r="JY31" t="str">
        <f>IF(pivot!JY37="","",pivot!JY37)</f>
        <v/>
      </c>
      <c r="JZ31" t="str">
        <f>IF(pivot!JZ37="","",pivot!JZ37)</f>
        <v/>
      </c>
      <c r="KA31" t="str">
        <f>IF(pivot!KA37="","",pivot!KA37)</f>
        <v/>
      </c>
      <c r="KB31" t="str">
        <f>IF(pivot!KB37="","",pivot!KB37)</f>
        <v/>
      </c>
      <c r="KC31" t="str">
        <f>IF(pivot!KC37="","",pivot!KC37)</f>
        <v/>
      </c>
      <c r="KD31" t="str">
        <f>IF(pivot!KD37="","",pivot!KD37)</f>
        <v/>
      </c>
      <c r="KE31" t="str">
        <f>IF(pivot!KE37="","",pivot!KE37)</f>
        <v/>
      </c>
      <c r="KF31" t="str">
        <f>IF(pivot!KF37="","",pivot!KF37)</f>
        <v/>
      </c>
      <c r="KG31" t="str">
        <f>IF(pivot!KG37="","",pivot!KG37)</f>
        <v/>
      </c>
      <c r="KH31" t="str">
        <f>IF(pivot!KH37="","",pivot!KH37)</f>
        <v/>
      </c>
      <c r="KI31" t="str">
        <f>IF(pivot!KI37="","",pivot!KI37)</f>
        <v/>
      </c>
      <c r="KJ31" t="str">
        <f>IF(pivot!KJ37="","",pivot!KJ37)</f>
        <v/>
      </c>
      <c r="KK31" t="str">
        <f>IF(pivot!KK37="","",pivot!KK37)</f>
        <v/>
      </c>
      <c r="KL31" t="str">
        <f>IF(pivot!KL37="","",pivot!KL37)</f>
        <v/>
      </c>
      <c r="KM31" t="str">
        <f>IF(pivot!KM37="","",pivot!KM37)</f>
        <v/>
      </c>
      <c r="KN31" t="str">
        <f>IF(pivot!KN37="","",pivot!KN37)</f>
        <v/>
      </c>
      <c r="KO31" t="str">
        <f>IF(pivot!KO37="","",pivot!KO37)</f>
        <v/>
      </c>
      <c r="KP31" t="str">
        <f>IF(pivot!KP37="","",pivot!KP37)</f>
        <v/>
      </c>
      <c r="KQ31" t="str">
        <f>IF(pivot!KQ37="","",pivot!KQ37)</f>
        <v/>
      </c>
      <c r="KR31" t="str">
        <f>IF(pivot!KR37="","",pivot!KR37)</f>
        <v/>
      </c>
      <c r="KS31" t="str">
        <f>IF(pivot!KS37="","",pivot!KS37)</f>
        <v/>
      </c>
      <c r="KT31" t="str">
        <f>IF(pivot!KT37="","",pivot!KT37)</f>
        <v/>
      </c>
      <c r="KU31" t="str">
        <f>IF(pivot!KU37="","",pivot!KU37)</f>
        <v/>
      </c>
      <c r="KV31" t="str">
        <f>IF(pivot!KV37="","",pivot!KV37)</f>
        <v/>
      </c>
      <c r="KW31" t="str">
        <f>IF(pivot!KW37="","",pivot!KW37)</f>
        <v/>
      </c>
      <c r="KX31" t="str">
        <f>IF(pivot!KX37="","",pivot!KX37)</f>
        <v/>
      </c>
      <c r="KY31" t="str">
        <f>IF(pivot!KY37="","",pivot!KY37)</f>
        <v/>
      </c>
      <c r="KZ31" t="str">
        <f>IF(pivot!KZ37="","",pivot!KZ37)</f>
        <v/>
      </c>
      <c r="LA31" t="str">
        <f>IF(pivot!LA37="","",pivot!LA37)</f>
        <v/>
      </c>
      <c r="LB31" t="str">
        <f>IF(pivot!LB37="","",pivot!LB37)</f>
        <v/>
      </c>
      <c r="LC31" t="str">
        <f>IF(pivot!LC37="","",pivot!LC37)</f>
        <v/>
      </c>
      <c r="LD31" t="str">
        <f>IF(pivot!LD37="","",pivot!LD37)</f>
        <v/>
      </c>
      <c r="LE31" t="str">
        <f>IF(pivot!LE37="","",pivot!LE37)</f>
        <v/>
      </c>
      <c r="LF31" t="str">
        <f>IF(pivot!LF37="","",pivot!LF37)</f>
        <v/>
      </c>
      <c r="LG31" t="str">
        <f>IF(pivot!LG37="","",pivot!LG37)</f>
        <v/>
      </c>
      <c r="LH31" t="str">
        <f>IF(pivot!LH37="","",pivot!LH37)</f>
        <v/>
      </c>
      <c r="LI31" t="str">
        <f>IF(pivot!LI37="","",pivot!LI37)</f>
        <v/>
      </c>
      <c r="LJ31" t="str">
        <f>IF(pivot!LJ37="","",pivot!LJ37)</f>
        <v/>
      </c>
      <c r="LK31" t="str">
        <f>IF(pivot!LK37="","",pivot!LK37)</f>
        <v/>
      </c>
      <c r="LL31" t="str">
        <f>IF(pivot!LL37="","",pivot!LL37)</f>
        <v/>
      </c>
      <c r="LM31" t="str">
        <f>IF(pivot!LM37="","",pivot!LM37)</f>
        <v/>
      </c>
      <c r="LN31" t="str">
        <f>IF(pivot!LN37="","",pivot!LN37)</f>
        <v/>
      </c>
      <c r="LO31" t="str">
        <f>IF(pivot!LO37="","",pivot!LO37)</f>
        <v/>
      </c>
      <c r="LP31" t="str">
        <f>IF(pivot!LP37="","",pivot!LP37)</f>
        <v/>
      </c>
      <c r="LQ31" t="str">
        <f>IF(pivot!LQ37="","",pivot!LQ37)</f>
        <v/>
      </c>
      <c r="LR31" t="str">
        <f>IF(pivot!LR37="","",pivot!LR37)</f>
        <v/>
      </c>
      <c r="LS31" t="str">
        <f>IF(pivot!LS37="","",pivot!LS37)</f>
        <v/>
      </c>
      <c r="LT31" t="str">
        <f>IF(pivot!LT37="","",pivot!LT37)</f>
        <v/>
      </c>
      <c r="LU31" t="str">
        <f>IF(pivot!LU37="","",pivot!LU37)</f>
        <v/>
      </c>
      <c r="LV31" t="str">
        <f>IF(pivot!LV37="","",pivot!LV37)</f>
        <v/>
      </c>
      <c r="LW31" t="str">
        <f>IF(pivot!LW37="","",pivot!LW37)</f>
        <v/>
      </c>
      <c r="LX31" t="str">
        <f>IF(pivot!LX37="","",pivot!LX37)</f>
        <v/>
      </c>
      <c r="LY31" t="str">
        <f>IF(pivot!LY37="","",pivot!LY37)</f>
        <v/>
      </c>
      <c r="LZ31" t="str">
        <f>IF(pivot!LZ37="","",pivot!LZ37)</f>
        <v/>
      </c>
      <c r="MA31" t="str">
        <f>IF(pivot!MA37="","",pivot!MA37)</f>
        <v/>
      </c>
      <c r="MB31" t="str">
        <f>IF(pivot!MB37="","",pivot!MB37)</f>
        <v/>
      </c>
      <c r="MC31" t="str">
        <f>IF(pivot!MC37="","",pivot!MC37)</f>
        <v/>
      </c>
      <c r="MD31" t="str">
        <f>IF(pivot!MD37="","",pivot!MD37)</f>
        <v/>
      </c>
      <c r="ME31" t="str">
        <f>IF(pivot!ME37="","",pivot!ME37)</f>
        <v/>
      </c>
      <c r="MF31" t="str">
        <f>IF(pivot!MF37="","",pivot!MF37)</f>
        <v/>
      </c>
      <c r="MG31" t="str">
        <f>IF(pivot!MG37="","",pivot!MG37)</f>
        <v/>
      </c>
      <c r="MH31" t="str">
        <f>IF(pivot!MH37="","",pivot!MH37)</f>
        <v/>
      </c>
      <c r="MI31" t="str">
        <f>IF(pivot!MI37="","",pivot!MI37)</f>
        <v/>
      </c>
      <c r="MJ31" t="str">
        <f>IF(pivot!MJ37="","",pivot!MJ37)</f>
        <v/>
      </c>
      <c r="MK31" t="str">
        <f>IF(pivot!MK37="","",pivot!MK37)</f>
        <v/>
      </c>
      <c r="ML31" t="str">
        <f>IF(pivot!ML37="","",pivot!ML37)</f>
        <v/>
      </c>
      <c r="MM31" t="str">
        <f>IF(pivot!MM37="","",pivot!MM37)</f>
        <v/>
      </c>
      <c r="MN31" t="str">
        <f>IF(pivot!MN37="","",pivot!MN37)</f>
        <v/>
      </c>
      <c r="MO31" t="str">
        <f>IF(pivot!MO37="","",pivot!MO37)</f>
        <v/>
      </c>
      <c r="MP31" t="str">
        <f>IF(pivot!MP37="","",pivot!MP37)</f>
        <v/>
      </c>
      <c r="MQ31" t="str">
        <f>IF(pivot!MQ37="","",pivot!MQ37)</f>
        <v/>
      </c>
      <c r="MR31" t="str">
        <f>IF(pivot!MR37="","",pivot!MR37)</f>
        <v/>
      </c>
      <c r="MS31" t="str">
        <f>IF(pivot!MS37="","",pivot!MS37)</f>
        <v/>
      </c>
      <c r="MT31" t="str">
        <f>IF(pivot!MT37="","",pivot!MT37)</f>
        <v/>
      </c>
      <c r="MU31" t="str">
        <f>IF(pivot!MU37="","",pivot!MU37)</f>
        <v/>
      </c>
      <c r="MV31" t="str">
        <f>IF(pivot!MV37="","",pivot!MV37)</f>
        <v/>
      </c>
      <c r="MW31" t="str">
        <f>IF(pivot!MW37="","",pivot!MW37)</f>
        <v/>
      </c>
      <c r="MX31" t="str">
        <f>IF(pivot!MX37="","",pivot!MX37)</f>
        <v/>
      </c>
      <c r="MY31" t="str">
        <f>IF(pivot!MY37="","",pivot!MY37)</f>
        <v/>
      </c>
      <c r="MZ31" t="str">
        <f>IF(pivot!MZ37="","",pivot!MZ37)</f>
        <v/>
      </c>
      <c r="NA31" t="str">
        <f>IF(pivot!NA37="","",pivot!NA37)</f>
        <v/>
      </c>
      <c r="NB31" t="str">
        <f>IF(pivot!NB37="","",pivot!NB37)</f>
        <v/>
      </c>
      <c r="NC31" t="str">
        <f>IF(pivot!NC37="","",pivot!NC37)</f>
        <v/>
      </c>
      <c r="ND31" t="str">
        <f>IF(pivot!ND37="","",pivot!ND37)</f>
        <v/>
      </c>
      <c r="NE31" t="str">
        <f>IF(pivot!NE37="","",pivot!NE37)</f>
        <v/>
      </c>
      <c r="NF31" t="str">
        <f>IF(pivot!NF37="","",pivot!NF37)</f>
        <v/>
      </c>
      <c r="NG31" t="str">
        <f>IF(pivot!NG37="","",pivot!NG37)</f>
        <v/>
      </c>
      <c r="NH31" t="str">
        <f>IF(pivot!NH37="","",pivot!NH37)</f>
        <v/>
      </c>
      <c r="NI31" t="str">
        <f>IF(pivot!NI37="","",pivot!NI37)</f>
        <v/>
      </c>
      <c r="NJ31" t="str">
        <f>IF(pivot!NJ37="","",pivot!NJ37)</f>
        <v/>
      </c>
      <c r="NK31" t="str">
        <f>IF(pivot!NK37="","",pivot!NK37)</f>
        <v/>
      </c>
      <c r="NL31" t="str">
        <f>IF(pivot!NL37="","",pivot!NL37)</f>
        <v/>
      </c>
      <c r="NM31" t="str">
        <f>IF(pivot!NM37="","",pivot!NM37)</f>
        <v/>
      </c>
      <c r="NN31" t="str">
        <f>IF(pivot!NN37="","",pivot!NN37)</f>
        <v/>
      </c>
      <c r="NO31" t="str">
        <f>IF(pivot!NO37="","",pivot!NO37)</f>
        <v/>
      </c>
      <c r="NP31" t="str">
        <f>IF(pivot!NP37="","",pivot!NP37)</f>
        <v/>
      </c>
      <c r="NQ31" t="str">
        <f>IF(pivot!NQ37="","",pivot!NQ37)</f>
        <v/>
      </c>
      <c r="NR31" t="str">
        <f>IF(pivot!NR37="","",pivot!NR37)</f>
        <v/>
      </c>
      <c r="NS31" t="str">
        <f>IF(pivot!NS37="","",pivot!NS37)</f>
        <v/>
      </c>
      <c r="NT31" t="str">
        <f>IF(pivot!NT37="","",pivot!NT37)</f>
        <v/>
      </c>
      <c r="NU31" t="str">
        <f>IF(pivot!NU37="","",pivot!NU37)</f>
        <v/>
      </c>
    </row>
    <row r="32" spans="1:385" x14ac:dyDescent="0.25">
      <c r="A32">
        <f>IF(pivot!A38="","",pivot!A38)</f>
        <v>19</v>
      </c>
      <c r="B32">
        <f>IF(pivot!B38="","",pivot!B38)</f>
        <v>19</v>
      </c>
      <c r="C32">
        <f>IF(pivot!C38="","",pivot!C38)</f>
        <v>2</v>
      </c>
      <c r="D32">
        <f>IF(pivot!D38="","",pivot!D38)</f>
        <v>88.731929698000002</v>
      </c>
      <c r="E32">
        <f>IF(pivot!E38="","",pivot!E38)</f>
        <v>88.731929500000007</v>
      </c>
      <c r="F32">
        <f>IF(pivot!F38="","",pivot!F38)</f>
        <v>608.58049400000004</v>
      </c>
      <c r="G32">
        <f>IF(pivot!G38="","",pivot!G38)</f>
        <v>1</v>
      </c>
      <c r="H32">
        <f>IF(pivot!H38="","",pivot!H38)</f>
        <v>80.177293195000004</v>
      </c>
      <c r="I32">
        <f>IF(pivot!I38="","",pivot!I38)</f>
        <v>80.177293000000006</v>
      </c>
      <c r="J32">
        <f>IF(pivot!J38="","",pivot!J38)</f>
        <v>673.50739699999997</v>
      </c>
      <c r="K32">
        <f>IF(pivot!K38="","",pivot!K38)</f>
        <v>2</v>
      </c>
      <c r="L32">
        <f>IF(pivot!L38="","",pivot!L38)</f>
        <v>82.821040589999996</v>
      </c>
      <c r="M32">
        <f>IF(pivot!M38="","",pivot!M38)</f>
        <v>82.821040500000009</v>
      </c>
      <c r="N32">
        <f>IF(pivot!N38="","",pivot!N38)</f>
        <v>652.0221825000001</v>
      </c>
      <c r="O32">
        <f>IF(pivot!O38="","",pivot!O38)</f>
        <v>1</v>
      </c>
      <c r="P32">
        <f>IF(pivot!P38="","",pivot!P38)</f>
        <v>81.552620739000005</v>
      </c>
      <c r="Q32">
        <f>IF(pivot!Q38="","",pivot!Q38)</f>
        <v>81.552621000000002</v>
      </c>
      <c r="R32">
        <f>IF(pivot!R38="","",pivot!R38)</f>
        <v>662.14916800000003</v>
      </c>
      <c r="S32">
        <f>IF(pivot!S38="","",pivot!S38)</f>
        <v>1</v>
      </c>
      <c r="T32">
        <f>IF(pivot!T38="","",pivot!T38)</f>
        <v>71.076802319999999</v>
      </c>
      <c r="U32">
        <f>IF(pivot!U38="","",pivot!U38)</f>
        <v>71.076802000000001</v>
      </c>
      <c r="V32">
        <f>IF(pivot!V38="","",pivot!V38)</f>
        <v>759.74155099999996</v>
      </c>
      <c r="W32">
        <f>IF(pivot!W38="","",pivot!W38)</f>
        <v>1</v>
      </c>
      <c r="X32">
        <f>IF(pivot!X38="","",pivot!X38)</f>
        <v>66.191701034999994</v>
      </c>
      <c r="Y32">
        <f>IF(pivot!Y38="","",pivot!Y38)</f>
        <v>66.191700999999995</v>
      </c>
      <c r="Z32">
        <f>IF(pivot!Z38="","",pivot!Z38)</f>
        <v>815.81224199999997</v>
      </c>
      <c r="AA32">
        <f>IF(pivot!AA38="","",pivot!AA38)</f>
        <v>2</v>
      </c>
      <c r="AB32">
        <f>IF(pivot!AB38="","",pivot!AB38)</f>
        <v>38.645038653499995</v>
      </c>
      <c r="AC32">
        <f>IF(pivot!AC38="","",pivot!AC38)</f>
        <v>38.645038999999997</v>
      </c>
      <c r="AD32">
        <f>IF(pivot!AD38="","",pivot!AD38)</f>
        <v>1397.3543884999999</v>
      </c>
      <c r="AE32">
        <f>IF(pivot!AE38="","",pivot!AE38)</f>
        <v>4</v>
      </c>
      <c r="AF32">
        <f>IF(pivot!AF38="","",pivot!AF38)</f>
        <v>59.106594361249996</v>
      </c>
      <c r="AG32">
        <f>IF(pivot!AG38="","",pivot!AG38)</f>
        <v>59.1065945</v>
      </c>
      <c r="AH32">
        <f>IF(pivot!AH38="","",pivot!AH38)</f>
        <v>913.60418775000005</v>
      </c>
      <c r="AI32">
        <f>IF(pivot!AI38="","",pivot!AI38)</f>
        <v>2</v>
      </c>
      <c r="AJ32">
        <f>IF(pivot!AJ38="","",pivot!AJ38)</f>
        <v>35.025464084999996</v>
      </c>
      <c r="AK32">
        <f>IF(pivot!AK38="","",pivot!AK38)</f>
        <v>35.025463999999999</v>
      </c>
      <c r="AL32">
        <f>IF(pivot!AL38="","",pivot!AL38)</f>
        <v>1541.751368</v>
      </c>
      <c r="AM32" t="str">
        <f>IF(pivot!AM38="","",pivot!AM38)</f>
        <v/>
      </c>
      <c r="AN32" t="str">
        <f>IF(pivot!AN38="","",pivot!AN38)</f>
        <v/>
      </c>
      <c r="AO32" t="str">
        <f>IF(pivot!AO38="","",pivot!AO38)</f>
        <v/>
      </c>
      <c r="AP32" t="str">
        <f>IF(pivot!AP38="","",pivot!AP38)</f>
        <v/>
      </c>
      <c r="AQ32" t="str">
        <f>IF(pivot!AQ38="","",pivot!AQ38)</f>
        <v/>
      </c>
      <c r="AR32" t="str">
        <f>IF(pivot!AR38="","",pivot!AR38)</f>
        <v/>
      </c>
      <c r="AS32" t="str">
        <f>IF(pivot!AS38="","",pivot!AS38)</f>
        <v/>
      </c>
      <c r="AT32" t="str">
        <f>IF(pivot!AT38="","",pivot!AT38)</f>
        <v/>
      </c>
      <c r="AU32" t="str">
        <f>IF(pivot!AU38="","",pivot!AU38)</f>
        <v/>
      </c>
      <c r="AV32" t="str">
        <f>IF(pivot!AV38="","",pivot!AV38)</f>
        <v/>
      </c>
      <c r="AW32" t="str">
        <f>IF(pivot!AW38="","",pivot!AW38)</f>
        <v/>
      </c>
      <c r="AX32" t="str">
        <f>IF(pivot!AX38="","",pivot!AX38)</f>
        <v/>
      </c>
      <c r="AY32" t="str">
        <f>IF(pivot!AY38="","",pivot!AY38)</f>
        <v/>
      </c>
      <c r="AZ32" t="str">
        <f>IF(pivot!AZ38="","",pivot!AZ38)</f>
        <v/>
      </c>
      <c r="BA32" t="str">
        <f>IF(pivot!BA38="","",pivot!BA38)</f>
        <v/>
      </c>
      <c r="BB32" t="str">
        <f>IF(pivot!BB38="","",pivot!BB38)</f>
        <v/>
      </c>
      <c r="BC32" t="str">
        <f>IF(pivot!BC38="","",pivot!BC38)</f>
        <v/>
      </c>
      <c r="BD32" t="str">
        <f>IF(pivot!BD38="","",pivot!BD38)</f>
        <v/>
      </c>
      <c r="BE32" t="str">
        <f>IF(pivot!BE38="","",pivot!BE38)</f>
        <v/>
      </c>
      <c r="BF32" t="str">
        <f>IF(pivot!BF38="","",pivot!BF38)</f>
        <v/>
      </c>
      <c r="BG32" t="str">
        <f>IF(pivot!BG38="","",pivot!BG38)</f>
        <v/>
      </c>
      <c r="BH32" t="str">
        <f>IF(pivot!BH38="","",pivot!BH38)</f>
        <v/>
      </c>
      <c r="BI32" t="str">
        <f>IF(pivot!BI38="","",pivot!BI38)</f>
        <v/>
      </c>
      <c r="BJ32" t="str">
        <f>IF(pivot!BJ38="","",pivot!BJ38)</f>
        <v/>
      </c>
      <c r="BK32" t="str">
        <f>IF(pivot!BK38="","",pivot!BK38)</f>
        <v/>
      </c>
      <c r="BL32" t="str">
        <f>IF(pivot!BL38="","",pivot!BL38)</f>
        <v/>
      </c>
      <c r="BM32" t="str">
        <f>IF(pivot!BM38="","",pivot!BM38)</f>
        <v/>
      </c>
      <c r="BN32" t="str">
        <f>IF(pivot!BN38="","",pivot!BN38)</f>
        <v/>
      </c>
      <c r="BO32" t="str">
        <f>IF(pivot!BO38="","",pivot!BO38)</f>
        <v/>
      </c>
      <c r="BP32" t="str">
        <f>IF(pivot!BP38="","",pivot!BP38)</f>
        <v/>
      </c>
      <c r="BQ32" t="str">
        <f>IF(pivot!BQ38="","",pivot!BQ38)</f>
        <v/>
      </c>
      <c r="BR32" t="str">
        <f>IF(pivot!BR38="","",pivot!BR38)</f>
        <v/>
      </c>
      <c r="BS32" t="str">
        <f>IF(pivot!BS38="","",pivot!BS38)</f>
        <v/>
      </c>
      <c r="BT32" t="str">
        <f>IF(pivot!BT38="","",pivot!BT38)</f>
        <v/>
      </c>
      <c r="BU32" t="str">
        <f>IF(pivot!BU38="","",pivot!BU38)</f>
        <v/>
      </c>
      <c r="BV32" t="str">
        <f>IF(pivot!BV38="","",pivot!BV38)</f>
        <v/>
      </c>
      <c r="BW32" t="str">
        <f>IF(pivot!BW38="","",pivot!BW38)</f>
        <v/>
      </c>
      <c r="BX32" t="str">
        <f>IF(pivot!BX38="","",pivot!BX38)</f>
        <v/>
      </c>
      <c r="BY32" t="str">
        <f>IF(pivot!BY38="","",pivot!BY38)</f>
        <v/>
      </c>
      <c r="BZ32" t="str">
        <f>IF(pivot!BZ38="","",pivot!BZ38)</f>
        <v/>
      </c>
      <c r="CA32" t="str">
        <f>IF(pivot!CA38="","",pivot!CA38)</f>
        <v/>
      </c>
      <c r="CB32" t="str">
        <f>IF(pivot!CB38="","",pivot!CB38)</f>
        <v/>
      </c>
      <c r="CC32" t="str">
        <f>IF(pivot!CC38="","",pivot!CC38)</f>
        <v/>
      </c>
      <c r="CD32" t="str">
        <f>IF(pivot!CD38="","",pivot!CD38)</f>
        <v/>
      </c>
      <c r="CE32" t="str">
        <f>IF(pivot!CE38="","",pivot!CE38)</f>
        <v/>
      </c>
      <c r="CF32" t="str">
        <f>IF(pivot!CF38="","",pivot!CF38)</f>
        <v/>
      </c>
      <c r="CG32" t="str">
        <f>IF(pivot!CG38="","",pivot!CG38)</f>
        <v/>
      </c>
      <c r="CH32" t="str">
        <f>IF(pivot!CH38="","",pivot!CH38)</f>
        <v/>
      </c>
      <c r="CI32" t="str">
        <f>IF(pivot!CI38="","",pivot!CI38)</f>
        <v/>
      </c>
      <c r="CJ32" t="str">
        <f>IF(pivot!CJ38="","",pivot!CJ38)</f>
        <v/>
      </c>
      <c r="CK32" t="str">
        <f>IF(pivot!CK38="","",pivot!CK38)</f>
        <v/>
      </c>
      <c r="CL32" t="str">
        <f>IF(pivot!CL38="","",pivot!CL38)</f>
        <v/>
      </c>
      <c r="CM32" t="str">
        <f>IF(pivot!CM38="","",pivot!CM38)</f>
        <v/>
      </c>
      <c r="CN32" t="str">
        <f>IF(pivot!CN38="","",pivot!CN38)</f>
        <v/>
      </c>
      <c r="CO32" t="str">
        <f>IF(pivot!CO38="","",pivot!CO38)</f>
        <v/>
      </c>
      <c r="CP32" t="str">
        <f>IF(pivot!CP38="","",pivot!CP38)</f>
        <v/>
      </c>
      <c r="CQ32" t="str">
        <f>IF(pivot!CQ38="","",pivot!CQ38)</f>
        <v/>
      </c>
      <c r="CR32" t="str">
        <f>IF(pivot!CR38="","",pivot!CR38)</f>
        <v/>
      </c>
      <c r="CS32" t="str">
        <f>IF(pivot!CS38="","",pivot!CS38)</f>
        <v/>
      </c>
      <c r="CT32" t="str">
        <f>IF(pivot!CT38="","",pivot!CT38)</f>
        <v/>
      </c>
      <c r="CU32" t="str">
        <f>IF(pivot!CU38="","",pivot!CU38)</f>
        <v/>
      </c>
      <c r="CV32" t="str">
        <f>IF(pivot!CV38="","",pivot!CV38)</f>
        <v/>
      </c>
      <c r="CW32" t="str">
        <f>IF(pivot!CW38="","",pivot!CW38)</f>
        <v/>
      </c>
      <c r="CX32" t="str">
        <f>IF(pivot!CX38="","",pivot!CX38)</f>
        <v/>
      </c>
      <c r="CY32" t="str">
        <f>IF(pivot!CY38="","",pivot!CY38)</f>
        <v/>
      </c>
      <c r="CZ32" t="str">
        <f>IF(pivot!CZ38="","",pivot!CZ38)</f>
        <v/>
      </c>
      <c r="DA32" t="str">
        <f>IF(pivot!DA38="","",pivot!DA38)</f>
        <v/>
      </c>
      <c r="DB32" t="str">
        <f>IF(pivot!DB38="","",pivot!DB38)</f>
        <v/>
      </c>
      <c r="DC32" t="str">
        <f>IF(pivot!DC38="","",pivot!DC38)</f>
        <v/>
      </c>
      <c r="DD32" t="str">
        <f>IF(pivot!DD38="","",pivot!DD38)</f>
        <v/>
      </c>
      <c r="DE32" t="str">
        <f>IF(pivot!DE38="","",pivot!DE38)</f>
        <v/>
      </c>
      <c r="DF32" t="str">
        <f>IF(pivot!DF38="","",pivot!DF38)</f>
        <v/>
      </c>
      <c r="DG32" t="str">
        <f>IF(pivot!DG38="","",pivot!DG38)</f>
        <v/>
      </c>
      <c r="DH32" t="str">
        <f>IF(pivot!DH38="","",pivot!DH38)</f>
        <v/>
      </c>
      <c r="DI32" t="str">
        <f>IF(pivot!DI38="","",pivot!DI38)</f>
        <v/>
      </c>
      <c r="DJ32" t="str">
        <f>IF(pivot!DJ38="","",pivot!DJ38)</f>
        <v/>
      </c>
      <c r="DK32" t="str">
        <f>IF(pivot!DK38="","",pivot!DK38)</f>
        <v/>
      </c>
      <c r="DL32" t="str">
        <f>IF(pivot!DL38="","",pivot!DL38)</f>
        <v/>
      </c>
      <c r="DM32" t="str">
        <f>IF(pivot!DM38="","",pivot!DM38)</f>
        <v/>
      </c>
      <c r="DN32" t="str">
        <f>IF(pivot!DN38="","",pivot!DN38)</f>
        <v/>
      </c>
      <c r="DO32" t="str">
        <f>IF(pivot!DO38="","",pivot!DO38)</f>
        <v/>
      </c>
      <c r="DP32" t="str">
        <f>IF(pivot!DP38="","",pivot!DP38)</f>
        <v/>
      </c>
      <c r="DQ32" t="str">
        <f>IF(pivot!DQ38="","",pivot!DQ38)</f>
        <v/>
      </c>
      <c r="DR32" t="str">
        <f>IF(pivot!DR38="","",pivot!DR38)</f>
        <v/>
      </c>
      <c r="DS32" t="str">
        <f>IF(pivot!DS38="","",pivot!DS38)</f>
        <v/>
      </c>
      <c r="DT32" t="str">
        <f>IF(pivot!DT38="","",pivot!DT38)</f>
        <v/>
      </c>
      <c r="DU32" t="str">
        <f>IF(pivot!DU38="","",pivot!DU38)</f>
        <v/>
      </c>
      <c r="DV32" t="str">
        <f>IF(pivot!DV38="","",pivot!DV38)</f>
        <v/>
      </c>
      <c r="DW32" t="str">
        <f>IF(pivot!DW38="","",pivot!DW38)</f>
        <v/>
      </c>
      <c r="DX32" t="str">
        <f>IF(pivot!DX38="","",pivot!DX38)</f>
        <v/>
      </c>
      <c r="DY32" t="str">
        <f>IF(pivot!DY38="","",pivot!DY38)</f>
        <v/>
      </c>
      <c r="DZ32" t="str">
        <f>IF(pivot!DZ38="","",pivot!DZ38)</f>
        <v/>
      </c>
      <c r="EA32" t="str">
        <f>IF(pivot!EA38="","",pivot!EA38)</f>
        <v/>
      </c>
      <c r="EB32" t="str">
        <f>IF(pivot!EB38="","",pivot!EB38)</f>
        <v/>
      </c>
      <c r="EC32" t="str">
        <f>IF(pivot!EC38="","",pivot!EC38)</f>
        <v/>
      </c>
      <c r="ED32" t="str">
        <f>IF(pivot!ED38="","",pivot!ED38)</f>
        <v/>
      </c>
      <c r="EE32" t="str">
        <f>IF(pivot!EE38="","",pivot!EE38)</f>
        <v/>
      </c>
      <c r="EF32" t="str">
        <f>IF(pivot!EF38="","",pivot!EF38)</f>
        <v/>
      </c>
      <c r="EG32" t="str">
        <f>IF(pivot!EG38="","",pivot!EG38)</f>
        <v/>
      </c>
      <c r="EH32" t="str">
        <f>IF(pivot!EH38="","",pivot!EH38)</f>
        <v/>
      </c>
      <c r="EI32" t="str">
        <f>IF(pivot!EI38="","",pivot!EI38)</f>
        <v/>
      </c>
      <c r="EJ32" t="str">
        <f>IF(pivot!EJ38="","",pivot!EJ38)</f>
        <v/>
      </c>
      <c r="EK32" t="str">
        <f>IF(pivot!EK38="","",pivot!EK38)</f>
        <v/>
      </c>
      <c r="EL32" t="str">
        <f>IF(pivot!EL38="","",pivot!EL38)</f>
        <v/>
      </c>
      <c r="EM32" t="str">
        <f>IF(pivot!EM38="","",pivot!EM38)</f>
        <v/>
      </c>
      <c r="EN32" t="str">
        <f>IF(pivot!EN38="","",pivot!EN38)</f>
        <v/>
      </c>
      <c r="EO32" t="str">
        <f>IF(pivot!EO38="","",pivot!EO38)</f>
        <v/>
      </c>
      <c r="EP32" t="str">
        <f>IF(pivot!EP38="","",pivot!EP38)</f>
        <v/>
      </c>
      <c r="EQ32" t="str">
        <f>IF(pivot!EQ38="","",pivot!EQ38)</f>
        <v/>
      </c>
      <c r="ER32" t="str">
        <f>IF(pivot!ER38="","",pivot!ER38)</f>
        <v/>
      </c>
      <c r="ES32" t="str">
        <f>IF(pivot!ES38="","",pivot!ES38)</f>
        <v/>
      </c>
      <c r="ET32" t="str">
        <f>IF(pivot!ET38="","",pivot!ET38)</f>
        <v/>
      </c>
      <c r="EU32" t="str">
        <f>IF(pivot!EU38="","",pivot!EU38)</f>
        <v/>
      </c>
      <c r="EV32" t="str">
        <f>IF(pivot!EV38="","",pivot!EV38)</f>
        <v/>
      </c>
      <c r="EW32" t="str">
        <f>IF(pivot!EW38="","",pivot!EW38)</f>
        <v/>
      </c>
      <c r="EX32" t="str">
        <f>IF(pivot!EX38="","",pivot!EX38)</f>
        <v/>
      </c>
      <c r="EY32" t="str">
        <f>IF(pivot!EY38="","",pivot!EY38)</f>
        <v/>
      </c>
      <c r="EZ32" t="str">
        <f>IF(pivot!EZ38="","",pivot!EZ38)</f>
        <v/>
      </c>
      <c r="FA32" t="str">
        <f>IF(pivot!FA38="","",pivot!FA38)</f>
        <v/>
      </c>
      <c r="FB32" t="str">
        <f>IF(pivot!FB38="","",pivot!FB38)</f>
        <v/>
      </c>
      <c r="FC32" t="str">
        <f>IF(pivot!FC38="","",pivot!FC38)</f>
        <v/>
      </c>
      <c r="FD32" t="str">
        <f>IF(pivot!FD38="","",pivot!FD38)</f>
        <v/>
      </c>
      <c r="FE32" t="str">
        <f>IF(pivot!FE38="","",pivot!FE38)</f>
        <v/>
      </c>
      <c r="FF32" t="str">
        <f>IF(pivot!FF38="","",pivot!FF38)</f>
        <v/>
      </c>
      <c r="FG32" t="str">
        <f>IF(pivot!FG38="","",pivot!FG38)</f>
        <v/>
      </c>
      <c r="FH32" t="str">
        <f>IF(pivot!FH38="","",pivot!FH38)</f>
        <v/>
      </c>
      <c r="FI32" t="str">
        <f>IF(pivot!FI38="","",pivot!FI38)</f>
        <v/>
      </c>
      <c r="FJ32" t="str">
        <f>IF(pivot!FJ38="","",pivot!FJ38)</f>
        <v/>
      </c>
      <c r="FK32" t="str">
        <f>IF(pivot!FK38="","",pivot!FK38)</f>
        <v/>
      </c>
      <c r="FL32" t="str">
        <f>IF(pivot!FL38="","",pivot!FL38)</f>
        <v/>
      </c>
      <c r="FM32" t="str">
        <f>IF(pivot!FM38="","",pivot!FM38)</f>
        <v/>
      </c>
      <c r="FN32" t="str">
        <f>IF(pivot!FN38="","",pivot!FN38)</f>
        <v/>
      </c>
      <c r="FO32" t="str">
        <f>IF(pivot!FO38="","",pivot!FO38)</f>
        <v/>
      </c>
      <c r="FP32" t="str">
        <f>IF(pivot!FP38="","",pivot!FP38)</f>
        <v/>
      </c>
      <c r="FQ32" t="str">
        <f>IF(pivot!FQ38="","",pivot!FQ38)</f>
        <v/>
      </c>
      <c r="FR32" t="str">
        <f>IF(pivot!FR38="","",pivot!FR38)</f>
        <v/>
      </c>
      <c r="FS32" t="str">
        <f>IF(pivot!FS38="","",pivot!FS38)</f>
        <v/>
      </c>
      <c r="FT32" t="str">
        <f>IF(pivot!FT38="","",pivot!FT38)</f>
        <v/>
      </c>
      <c r="FU32" t="str">
        <f>IF(pivot!FU38="","",pivot!FU38)</f>
        <v/>
      </c>
      <c r="FV32" t="str">
        <f>IF(pivot!FV38="","",pivot!FV38)</f>
        <v/>
      </c>
      <c r="FW32" t="str">
        <f>IF(pivot!FW38="","",pivot!FW38)</f>
        <v/>
      </c>
      <c r="FX32" t="str">
        <f>IF(pivot!FX38="","",pivot!FX38)</f>
        <v/>
      </c>
      <c r="FY32" t="str">
        <f>IF(pivot!FY38="","",pivot!FY38)</f>
        <v/>
      </c>
      <c r="FZ32" t="str">
        <f>IF(pivot!FZ38="","",pivot!FZ38)</f>
        <v/>
      </c>
      <c r="GA32" t="str">
        <f>IF(pivot!GA38="","",pivot!GA38)</f>
        <v/>
      </c>
      <c r="GB32" t="str">
        <f>IF(pivot!GB38="","",pivot!GB38)</f>
        <v/>
      </c>
      <c r="GC32" t="str">
        <f>IF(pivot!GC38="","",pivot!GC38)</f>
        <v/>
      </c>
      <c r="GD32" t="str">
        <f>IF(pivot!GD38="","",pivot!GD38)</f>
        <v/>
      </c>
      <c r="GE32" t="str">
        <f>IF(pivot!GE38="","",pivot!GE38)</f>
        <v/>
      </c>
      <c r="GF32" t="str">
        <f>IF(pivot!GF38="","",pivot!GF38)</f>
        <v/>
      </c>
      <c r="GG32" t="str">
        <f>IF(pivot!GG38="","",pivot!GG38)</f>
        <v/>
      </c>
      <c r="GH32" t="str">
        <f>IF(pivot!GH38="","",pivot!GH38)</f>
        <v/>
      </c>
      <c r="GI32" t="str">
        <f>IF(pivot!GI38="","",pivot!GI38)</f>
        <v/>
      </c>
      <c r="GJ32" t="str">
        <f>IF(pivot!GJ38="","",pivot!GJ38)</f>
        <v/>
      </c>
      <c r="GK32" t="str">
        <f>IF(pivot!GK38="","",pivot!GK38)</f>
        <v/>
      </c>
      <c r="GL32" t="str">
        <f>IF(pivot!GL38="","",pivot!GL38)</f>
        <v/>
      </c>
      <c r="GM32" t="str">
        <f>IF(pivot!GM38="","",pivot!GM38)</f>
        <v/>
      </c>
      <c r="GN32" t="str">
        <f>IF(pivot!GN38="","",pivot!GN38)</f>
        <v/>
      </c>
      <c r="GO32" t="str">
        <f>IF(pivot!GO38="","",pivot!GO38)</f>
        <v/>
      </c>
      <c r="GP32" t="str">
        <f>IF(pivot!GP38="","",pivot!GP38)</f>
        <v/>
      </c>
      <c r="GQ32" t="str">
        <f>IF(pivot!GQ38="","",pivot!GQ38)</f>
        <v/>
      </c>
      <c r="GR32" t="str">
        <f>IF(pivot!GR38="","",pivot!GR38)</f>
        <v/>
      </c>
      <c r="GS32" t="str">
        <f>IF(pivot!GS38="","",pivot!GS38)</f>
        <v/>
      </c>
      <c r="GT32" t="str">
        <f>IF(pivot!GT38="","",pivot!GT38)</f>
        <v/>
      </c>
      <c r="GU32" t="str">
        <f>IF(pivot!GU38="","",pivot!GU38)</f>
        <v/>
      </c>
      <c r="GV32" t="str">
        <f>IF(pivot!GV38="","",pivot!GV38)</f>
        <v/>
      </c>
      <c r="GW32" t="str">
        <f>IF(pivot!GW38="","",pivot!GW38)</f>
        <v/>
      </c>
      <c r="GX32" t="str">
        <f>IF(pivot!GX38="","",pivot!GX38)</f>
        <v/>
      </c>
      <c r="GY32" t="str">
        <f>IF(pivot!GY38="","",pivot!GY38)</f>
        <v/>
      </c>
      <c r="GZ32" t="str">
        <f>IF(pivot!GZ38="","",pivot!GZ38)</f>
        <v/>
      </c>
      <c r="HA32" t="str">
        <f>IF(pivot!HA38="","",pivot!HA38)</f>
        <v/>
      </c>
      <c r="HB32" t="str">
        <f>IF(pivot!HB38="","",pivot!HB38)</f>
        <v/>
      </c>
      <c r="HC32" t="str">
        <f>IF(pivot!HC38="","",pivot!HC38)</f>
        <v/>
      </c>
      <c r="HD32" t="str">
        <f>IF(pivot!HD38="","",pivot!HD38)</f>
        <v/>
      </c>
      <c r="HE32" t="str">
        <f>IF(pivot!HE38="","",pivot!HE38)</f>
        <v/>
      </c>
      <c r="HF32" t="str">
        <f>IF(pivot!HF38="","",pivot!HF38)</f>
        <v/>
      </c>
      <c r="HG32" t="str">
        <f>IF(pivot!HG38="","",pivot!HG38)</f>
        <v/>
      </c>
      <c r="HH32" t="str">
        <f>IF(pivot!HH38="","",pivot!HH38)</f>
        <v/>
      </c>
      <c r="HI32" t="str">
        <f>IF(pivot!HI38="","",pivot!HI38)</f>
        <v/>
      </c>
      <c r="HJ32" t="str">
        <f>IF(pivot!HJ38="","",pivot!HJ38)</f>
        <v/>
      </c>
      <c r="HK32" t="str">
        <f>IF(pivot!HK38="","",pivot!HK38)</f>
        <v/>
      </c>
      <c r="HL32" t="str">
        <f>IF(pivot!HL38="","",pivot!HL38)</f>
        <v/>
      </c>
      <c r="HM32" t="str">
        <f>IF(pivot!HM38="","",pivot!HM38)</f>
        <v/>
      </c>
      <c r="HN32" t="str">
        <f>IF(pivot!HN38="","",pivot!HN38)</f>
        <v/>
      </c>
      <c r="HO32" t="str">
        <f>IF(pivot!HO38="","",pivot!HO38)</f>
        <v/>
      </c>
      <c r="HP32" t="str">
        <f>IF(pivot!HP38="","",pivot!HP38)</f>
        <v/>
      </c>
      <c r="HQ32" t="str">
        <f>IF(pivot!HQ38="","",pivot!HQ38)</f>
        <v/>
      </c>
      <c r="HR32" t="str">
        <f>IF(pivot!HR38="","",pivot!HR38)</f>
        <v/>
      </c>
      <c r="HS32" t="str">
        <f>IF(pivot!HS38="","",pivot!HS38)</f>
        <v/>
      </c>
      <c r="HT32" t="str">
        <f>IF(pivot!HT38="","",pivot!HT38)</f>
        <v/>
      </c>
      <c r="HU32" t="str">
        <f>IF(pivot!HU38="","",pivot!HU38)</f>
        <v/>
      </c>
      <c r="HV32" t="str">
        <f>IF(pivot!HV38="","",pivot!HV38)</f>
        <v/>
      </c>
      <c r="HW32" t="str">
        <f>IF(pivot!HW38="","",pivot!HW38)</f>
        <v/>
      </c>
      <c r="HX32" t="str">
        <f>IF(pivot!HX38="","",pivot!HX38)</f>
        <v/>
      </c>
      <c r="HY32" t="str">
        <f>IF(pivot!HY38="","",pivot!HY38)</f>
        <v/>
      </c>
      <c r="HZ32" t="str">
        <f>IF(pivot!HZ38="","",pivot!HZ38)</f>
        <v/>
      </c>
      <c r="IA32" t="str">
        <f>IF(pivot!IA38="","",pivot!IA38)</f>
        <v/>
      </c>
      <c r="IB32" t="str">
        <f>IF(pivot!IB38="","",pivot!IB38)</f>
        <v/>
      </c>
      <c r="IC32" t="str">
        <f>IF(pivot!IC38="","",pivot!IC38)</f>
        <v/>
      </c>
      <c r="ID32" t="str">
        <f>IF(pivot!ID38="","",pivot!ID38)</f>
        <v/>
      </c>
      <c r="IE32" t="str">
        <f>IF(pivot!IE38="","",pivot!IE38)</f>
        <v/>
      </c>
      <c r="IF32" t="str">
        <f>IF(pivot!IF38="","",pivot!IF38)</f>
        <v/>
      </c>
      <c r="IG32" t="str">
        <f>IF(pivot!IG38="","",pivot!IG38)</f>
        <v/>
      </c>
      <c r="IH32" t="str">
        <f>IF(pivot!IH38="","",pivot!IH38)</f>
        <v/>
      </c>
      <c r="II32" t="str">
        <f>IF(pivot!II38="","",pivot!II38)</f>
        <v/>
      </c>
      <c r="IJ32" t="str">
        <f>IF(pivot!IJ38="","",pivot!IJ38)</f>
        <v/>
      </c>
      <c r="IK32" t="str">
        <f>IF(pivot!IK38="","",pivot!IK38)</f>
        <v/>
      </c>
      <c r="IL32" t="str">
        <f>IF(pivot!IL38="","",pivot!IL38)</f>
        <v/>
      </c>
      <c r="IM32" t="str">
        <f>IF(pivot!IM38="","",pivot!IM38)</f>
        <v/>
      </c>
      <c r="IN32" t="str">
        <f>IF(pivot!IN38="","",pivot!IN38)</f>
        <v/>
      </c>
      <c r="IO32" t="str">
        <f>IF(pivot!IO38="","",pivot!IO38)</f>
        <v/>
      </c>
      <c r="IP32" t="str">
        <f>IF(pivot!IP38="","",pivot!IP38)</f>
        <v/>
      </c>
      <c r="IQ32" t="str">
        <f>IF(pivot!IQ38="","",pivot!IQ38)</f>
        <v/>
      </c>
      <c r="IR32" t="str">
        <f>IF(pivot!IR38="","",pivot!IR38)</f>
        <v/>
      </c>
      <c r="IS32" t="str">
        <f>IF(pivot!IS38="","",pivot!IS38)</f>
        <v/>
      </c>
      <c r="IT32" t="str">
        <f>IF(pivot!IT38="","",pivot!IT38)</f>
        <v/>
      </c>
      <c r="IU32" t="str">
        <f>IF(pivot!IU38="","",pivot!IU38)</f>
        <v/>
      </c>
      <c r="IV32" t="str">
        <f>IF(pivot!IV38="","",pivot!IV38)</f>
        <v/>
      </c>
      <c r="IW32" t="str">
        <f>IF(pivot!IW38="","",pivot!IW38)</f>
        <v/>
      </c>
      <c r="IX32" t="str">
        <f>IF(pivot!IX38="","",pivot!IX38)</f>
        <v/>
      </c>
      <c r="IY32" t="str">
        <f>IF(pivot!IY38="","",pivot!IY38)</f>
        <v/>
      </c>
      <c r="IZ32" t="str">
        <f>IF(pivot!IZ38="","",pivot!IZ38)</f>
        <v/>
      </c>
      <c r="JA32" t="str">
        <f>IF(pivot!JA38="","",pivot!JA38)</f>
        <v/>
      </c>
      <c r="JB32" t="str">
        <f>IF(pivot!JB38="","",pivot!JB38)</f>
        <v/>
      </c>
      <c r="JC32" t="str">
        <f>IF(pivot!JC38="","",pivot!JC38)</f>
        <v/>
      </c>
      <c r="JD32" t="str">
        <f>IF(pivot!JD38="","",pivot!JD38)</f>
        <v/>
      </c>
      <c r="JE32" t="str">
        <f>IF(pivot!JE38="","",pivot!JE38)</f>
        <v/>
      </c>
      <c r="JF32" t="str">
        <f>IF(pivot!JF38="","",pivot!JF38)</f>
        <v/>
      </c>
      <c r="JG32" t="str">
        <f>IF(pivot!JG38="","",pivot!JG38)</f>
        <v/>
      </c>
      <c r="JH32" t="str">
        <f>IF(pivot!JH38="","",pivot!JH38)</f>
        <v/>
      </c>
      <c r="JI32" t="str">
        <f>IF(pivot!JI38="","",pivot!JI38)</f>
        <v/>
      </c>
      <c r="JJ32" t="str">
        <f>IF(pivot!JJ38="","",pivot!JJ38)</f>
        <v/>
      </c>
      <c r="JK32" t="str">
        <f>IF(pivot!JK38="","",pivot!JK38)</f>
        <v/>
      </c>
      <c r="JL32" t="str">
        <f>IF(pivot!JL38="","",pivot!JL38)</f>
        <v/>
      </c>
      <c r="JM32" t="str">
        <f>IF(pivot!JM38="","",pivot!JM38)</f>
        <v/>
      </c>
      <c r="JN32" t="str">
        <f>IF(pivot!JN38="","",pivot!JN38)</f>
        <v/>
      </c>
      <c r="JO32" t="str">
        <f>IF(pivot!JO38="","",pivot!JO38)</f>
        <v/>
      </c>
      <c r="JP32" t="str">
        <f>IF(pivot!JP38="","",pivot!JP38)</f>
        <v/>
      </c>
      <c r="JQ32" t="str">
        <f>IF(pivot!JQ38="","",pivot!JQ38)</f>
        <v/>
      </c>
      <c r="JR32" t="str">
        <f>IF(pivot!JR38="","",pivot!JR38)</f>
        <v/>
      </c>
      <c r="JS32" t="str">
        <f>IF(pivot!JS38="","",pivot!JS38)</f>
        <v/>
      </c>
      <c r="JT32" t="str">
        <f>IF(pivot!JT38="","",pivot!JT38)</f>
        <v/>
      </c>
      <c r="JU32" t="str">
        <f>IF(pivot!JU38="","",pivot!JU38)</f>
        <v/>
      </c>
      <c r="JV32" t="str">
        <f>IF(pivot!JV38="","",pivot!JV38)</f>
        <v/>
      </c>
      <c r="JW32" t="str">
        <f>IF(pivot!JW38="","",pivot!JW38)</f>
        <v/>
      </c>
      <c r="JX32" t="str">
        <f>IF(pivot!JX38="","",pivot!JX38)</f>
        <v/>
      </c>
      <c r="JY32" t="str">
        <f>IF(pivot!JY38="","",pivot!JY38)</f>
        <v/>
      </c>
      <c r="JZ32" t="str">
        <f>IF(pivot!JZ38="","",pivot!JZ38)</f>
        <v/>
      </c>
      <c r="KA32" t="str">
        <f>IF(pivot!KA38="","",pivot!KA38)</f>
        <v/>
      </c>
      <c r="KB32" t="str">
        <f>IF(pivot!KB38="","",pivot!KB38)</f>
        <v/>
      </c>
      <c r="KC32" t="str">
        <f>IF(pivot!KC38="","",pivot!KC38)</f>
        <v/>
      </c>
      <c r="KD32" t="str">
        <f>IF(pivot!KD38="","",pivot!KD38)</f>
        <v/>
      </c>
      <c r="KE32" t="str">
        <f>IF(pivot!KE38="","",pivot!KE38)</f>
        <v/>
      </c>
      <c r="KF32" t="str">
        <f>IF(pivot!KF38="","",pivot!KF38)</f>
        <v/>
      </c>
      <c r="KG32" t="str">
        <f>IF(pivot!KG38="","",pivot!KG38)</f>
        <v/>
      </c>
      <c r="KH32" t="str">
        <f>IF(pivot!KH38="","",pivot!KH38)</f>
        <v/>
      </c>
      <c r="KI32" t="str">
        <f>IF(pivot!KI38="","",pivot!KI38)</f>
        <v/>
      </c>
      <c r="KJ32" t="str">
        <f>IF(pivot!KJ38="","",pivot!KJ38)</f>
        <v/>
      </c>
      <c r="KK32" t="str">
        <f>IF(pivot!KK38="","",pivot!KK38)</f>
        <v/>
      </c>
      <c r="KL32" t="str">
        <f>IF(pivot!KL38="","",pivot!KL38)</f>
        <v/>
      </c>
      <c r="KM32" t="str">
        <f>IF(pivot!KM38="","",pivot!KM38)</f>
        <v/>
      </c>
      <c r="KN32" t="str">
        <f>IF(pivot!KN38="","",pivot!KN38)</f>
        <v/>
      </c>
      <c r="KO32" t="str">
        <f>IF(pivot!KO38="","",pivot!KO38)</f>
        <v/>
      </c>
      <c r="KP32" t="str">
        <f>IF(pivot!KP38="","",pivot!KP38)</f>
        <v/>
      </c>
      <c r="KQ32" t="str">
        <f>IF(pivot!KQ38="","",pivot!KQ38)</f>
        <v/>
      </c>
      <c r="KR32" t="str">
        <f>IF(pivot!KR38="","",pivot!KR38)</f>
        <v/>
      </c>
      <c r="KS32" t="str">
        <f>IF(pivot!KS38="","",pivot!KS38)</f>
        <v/>
      </c>
      <c r="KT32" t="str">
        <f>IF(pivot!KT38="","",pivot!KT38)</f>
        <v/>
      </c>
      <c r="KU32" t="str">
        <f>IF(pivot!KU38="","",pivot!KU38)</f>
        <v/>
      </c>
      <c r="KV32" t="str">
        <f>IF(pivot!KV38="","",pivot!KV38)</f>
        <v/>
      </c>
      <c r="KW32" t="str">
        <f>IF(pivot!KW38="","",pivot!KW38)</f>
        <v/>
      </c>
      <c r="KX32" t="str">
        <f>IF(pivot!KX38="","",pivot!KX38)</f>
        <v/>
      </c>
      <c r="KY32" t="str">
        <f>IF(pivot!KY38="","",pivot!KY38)</f>
        <v/>
      </c>
      <c r="KZ32" t="str">
        <f>IF(pivot!KZ38="","",pivot!KZ38)</f>
        <v/>
      </c>
      <c r="LA32" t="str">
        <f>IF(pivot!LA38="","",pivot!LA38)</f>
        <v/>
      </c>
      <c r="LB32" t="str">
        <f>IF(pivot!LB38="","",pivot!LB38)</f>
        <v/>
      </c>
      <c r="LC32" t="str">
        <f>IF(pivot!LC38="","",pivot!LC38)</f>
        <v/>
      </c>
      <c r="LD32" t="str">
        <f>IF(pivot!LD38="","",pivot!LD38)</f>
        <v/>
      </c>
      <c r="LE32" t="str">
        <f>IF(pivot!LE38="","",pivot!LE38)</f>
        <v/>
      </c>
      <c r="LF32" t="str">
        <f>IF(pivot!LF38="","",pivot!LF38)</f>
        <v/>
      </c>
      <c r="LG32" t="str">
        <f>IF(pivot!LG38="","",pivot!LG38)</f>
        <v/>
      </c>
      <c r="LH32" t="str">
        <f>IF(pivot!LH38="","",pivot!LH38)</f>
        <v/>
      </c>
      <c r="LI32" t="str">
        <f>IF(pivot!LI38="","",pivot!LI38)</f>
        <v/>
      </c>
      <c r="LJ32" t="str">
        <f>IF(pivot!LJ38="","",pivot!LJ38)</f>
        <v/>
      </c>
      <c r="LK32" t="str">
        <f>IF(pivot!LK38="","",pivot!LK38)</f>
        <v/>
      </c>
      <c r="LL32" t="str">
        <f>IF(pivot!LL38="","",pivot!LL38)</f>
        <v/>
      </c>
      <c r="LM32" t="str">
        <f>IF(pivot!LM38="","",pivot!LM38)</f>
        <v/>
      </c>
      <c r="LN32" t="str">
        <f>IF(pivot!LN38="","",pivot!LN38)</f>
        <v/>
      </c>
      <c r="LO32" t="str">
        <f>IF(pivot!LO38="","",pivot!LO38)</f>
        <v/>
      </c>
      <c r="LP32" t="str">
        <f>IF(pivot!LP38="","",pivot!LP38)</f>
        <v/>
      </c>
      <c r="LQ32" t="str">
        <f>IF(pivot!LQ38="","",pivot!LQ38)</f>
        <v/>
      </c>
      <c r="LR32" t="str">
        <f>IF(pivot!LR38="","",pivot!LR38)</f>
        <v/>
      </c>
      <c r="LS32" t="str">
        <f>IF(pivot!LS38="","",pivot!LS38)</f>
        <v/>
      </c>
      <c r="LT32" t="str">
        <f>IF(pivot!LT38="","",pivot!LT38)</f>
        <v/>
      </c>
      <c r="LU32" t="str">
        <f>IF(pivot!LU38="","",pivot!LU38)</f>
        <v/>
      </c>
      <c r="LV32" t="str">
        <f>IF(pivot!LV38="","",pivot!LV38)</f>
        <v/>
      </c>
      <c r="LW32" t="str">
        <f>IF(pivot!LW38="","",pivot!LW38)</f>
        <v/>
      </c>
      <c r="LX32" t="str">
        <f>IF(pivot!LX38="","",pivot!LX38)</f>
        <v/>
      </c>
      <c r="LY32" t="str">
        <f>IF(pivot!LY38="","",pivot!LY38)</f>
        <v/>
      </c>
      <c r="LZ32" t="str">
        <f>IF(pivot!LZ38="","",pivot!LZ38)</f>
        <v/>
      </c>
      <c r="MA32" t="str">
        <f>IF(pivot!MA38="","",pivot!MA38)</f>
        <v/>
      </c>
      <c r="MB32" t="str">
        <f>IF(pivot!MB38="","",pivot!MB38)</f>
        <v/>
      </c>
      <c r="MC32" t="str">
        <f>IF(pivot!MC38="","",pivot!MC38)</f>
        <v/>
      </c>
      <c r="MD32" t="str">
        <f>IF(pivot!MD38="","",pivot!MD38)</f>
        <v/>
      </c>
      <c r="ME32" t="str">
        <f>IF(pivot!ME38="","",pivot!ME38)</f>
        <v/>
      </c>
      <c r="MF32" t="str">
        <f>IF(pivot!MF38="","",pivot!MF38)</f>
        <v/>
      </c>
      <c r="MG32" t="str">
        <f>IF(pivot!MG38="","",pivot!MG38)</f>
        <v/>
      </c>
      <c r="MH32" t="str">
        <f>IF(pivot!MH38="","",pivot!MH38)</f>
        <v/>
      </c>
      <c r="MI32" t="str">
        <f>IF(pivot!MI38="","",pivot!MI38)</f>
        <v/>
      </c>
      <c r="MJ32" t="str">
        <f>IF(pivot!MJ38="","",pivot!MJ38)</f>
        <v/>
      </c>
      <c r="MK32" t="str">
        <f>IF(pivot!MK38="","",pivot!MK38)</f>
        <v/>
      </c>
      <c r="ML32" t="str">
        <f>IF(pivot!ML38="","",pivot!ML38)</f>
        <v/>
      </c>
      <c r="MM32" t="str">
        <f>IF(pivot!MM38="","",pivot!MM38)</f>
        <v/>
      </c>
      <c r="MN32" t="str">
        <f>IF(pivot!MN38="","",pivot!MN38)</f>
        <v/>
      </c>
      <c r="MO32" t="str">
        <f>IF(pivot!MO38="","",pivot!MO38)</f>
        <v/>
      </c>
      <c r="MP32" t="str">
        <f>IF(pivot!MP38="","",pivot!MP38)</f>
        <v/>
      </c>
      <c r="MQ32" t="str">
        <f>IF(pivot!MQ38="","",pivot!MQ38)</f>
        <v/>
      </c>
      <c r="MR32" t="str">
        <f>IF(pivot!MR38="","",pivot!MR38)</f>
        <v/>
      </c>
      <c r="MS32" t="str">
        <f>IF(pivot!MS38="","",pivot!MS38)</f>
        <v/>
      </c>
      <c r="MT32" t="str">
        <f>IF(pivot!MT38="","",pivot!MT38)</f>
        <v/>
      </c>
      <c r="MU32" t="str">
        <f>IF(pivot!MU38="","",pivot!MU38)</f>
        <v/>
      </c>
      <c r="MV32" t="str">
        <f>IF(pivot!MV38="","",pivot!MV38)</f>
        <v/>
      </c>
      <c r="MW32" t="str">
        <f>IF(pivot!MW38="","",pivot!MW38)</f>
        <v/>
      </c>
      <c r="MX32" t="str">
        <f>IF(pivot!MX38="","",pivot!MX38)</f>
        <v/>
      </c>
      <c r="MY32" t="str">
        <f>IF(pivot!MY38="","",pivot!MY38)</f>
        <v/>
      </c>
      <c r="MZ32" t="str">
        <f>IF(pivot!MZ38="","",pivot!MZ38)</f>
        <v/>
      </c>
      <c r="NA32" t="str">
        <f>IF(pivot!NA38="","",pivot!NA38)</f>
        <v/>
      </c>
      <c r="NB32" t="str">
        <f>IF(pivot!NB38="","",pivot!NB38)</f>
        <v/>
      </c>
      <c r="NC32" t="str">
        <f>IF(pivot!NC38="","",pivot!NC38)</f>
        <v/>
      </c>
      <c r="ND32" t="str">
        <f>IF(pivot!ND38="","",pivot!ND38)</f>
        <v/>
      </c>
      <c r="NE32" t="str">
        <f>IF(pivot!NE38="","",pivot!NE38)</f>
        <v/>
      </c>
      <c r="NF32" t="str">
        <f>IF(pivot!NF38="","",pivot!NF38)</f>
        <v/>
      </c>
      <c r="NG32" t="str">
        <f>IF(pivot!NG38="","",pivot!NG38)</f>
        <v/>
      </c>
      <c r="NH32" t="str">
        <f>IF(pivot!NH38="","",pivot!NH38)</f>
        <v/>
      </c>
      <c r="NI32" t="str">
        <f>IF(pivot!NI38="","",pivot!NI38)</f>
        <v/>
      </c>
      <c r="NJ32" t="str">
        <f>IF(pivot!NJ38="","",pivot!NJ38)</f>
        <v/>
      </c>
      <c r="NK32" t="str">
        <f>IF(pivot!NK38="","",pivot!NK38)</f>
        <v/>
      </c>
      <c r="NL32" t="str">
        <f>IF(pivot!NL38="","",pivot!NL38)</f>
        <v/>
      </c>
      <c r="NM32" t="str">
        <f>IF(pivot!NM38="","",pivot!NM38)</f>
        <v/>
      </c>
      <c r="NN32" t="str">
        <f>IF(pivot!NN38="","",pivot!NN38)</f>
        <v/>
      </c>
      <c r="NO32" t="str">
        <f>IF(pivot!NO38="","",pivot!NO38)</f>
        <v/>
      </c>
      <c r="NP32" t="str">
        <f>IF(pivot!NP38="","",pivot!NP38)</f>
        <v/>
      </c>
      <c r="NQ32" t="str">
        <f>IF(pivot!NQ38="","",pivot!NQ38)</f>
        <v/>
      </c>
      <c r="NR32" t="str">
        <f>IF(pivot!NR38="","",pivot!NR38)</f>
        <v/>
      </c>
      <c r="NS32" t="str">
        <f>IF(pivot!NS38="","",pivot!NS38)</f>
        <v/>
      </c>
      <c r="NT32" t="str">
        <f>IF(pivot!NT38="","",pivot!NT38)</f>
        <v/>
      </c>
      <c r="NU32" t="str">
        <f>IF(pivot!NU38="","",pivot!NU38)</f>
        <v/>
      </c>
    </row>
    <row r="33" spans="1:385" x14ac:dyDescent="0.25">
      <c r="A33">
        <f>IF(pivot!A39="","",pivot!A39)</f>
        <v>20</v>
      </c>
      <c r="B33">
        <f>IF(pivot!B39="","",pivot!B39)</f>
        <v>20</v>
      </c>
      <c r="C33">
        <f>IF(pivot!C39="","",pivot!C39)</f>
        <v>2</v>
      </c>
      <c r="D33">
        <f>IF(pivot!D39="","",pivot!D39)</f>
        <v>74.717344400499996</v>
      </c>
      <c r="E33">
        <f>IF(pivot!E39="","",pivot!E39)</f>
        <v>74.717344499999996</v>
      </c>
      <c r="F33">
        <f>IF(pivot!F39="","",pivot!F39)</f>
        <v>722.75089249999996</v>
      </c>
      <c r="G33">
        <f>IF(pivot!G39="","",pivot!G39)</f>
        <v>1</v>
      </c>
      <c r="H33">
        <f>IF(pivot!H39="","",pivot!H39)</f>
        <v>67.048138370000004</v>
      </c>
      <c r="I33">
        <f>IF(pivot!I39="","",pivot!I39)</f>
        <v>67.048137999999994</v>
      </c>
      <c r="J33">
        <f>IF(pivot!J39="","",pivot!J39)</f>
        <v>805.39148899999998</v>
      </c>
      <c r="K33">
        <f>IF(pivot!K39="","",pivot!K39)</f>
        <v>2</v>
      </c>
      <c r="L33">
        <f>IF(pivot!L39="","",pivot!L39)</f>
        <v>90.106808274000002</v>
      </c>
      <c r="M33">
        <f>IF(pivot!M39="","",pivot!M39)</f>
        <v>90.106808000000001</v>
      </c>
      <c r="N33">
        <f>IF(pivot!N39="","",pivot!N39)</f>
        <v>599.3006345</v>
      </c>
      <c r="O33">
        <f>IF(pivot!O39="","",pivot!O39)</f>
        <v>1</v>
      </c>
      <c r="P33">
        <f>IF(pivot!P39="","",pivot!P39)</f>
        <v>79.325866175000002</v>
      </c>
      <c r="Q33">
        <f>IF(pivot!Q39="","",pivot!Q39)</f>
        <v>79.325866000000005</v>
      </c>
      <c r="R33">
        <f>IF(pivot!R39="","",pivot!R39)</f>
        <v>680.73634200000004</v>
      </c>
      <c r="S33">
        <f>IF(pivot!S39="","",pivot!S39)</f>
        <v>1</v>
      </c>
      <c r="T33">
        <f>IF(pivot!T39="","",pivot!T39)</f>
        <v>66.641276804</v>
      </c>
      <c r="U33">
        <f>IF(pivot!U39="","",pivot!U39)</f>
        <v>66.641277000000002</v>
      </c>
      <c r="V33">
        <f>IF(pivot!V39="","",pivot!V39)</f>
        <v>810.30860399999995</v>
      </c>
      <c r="W33">
        <f>IF(pivot!W39="","",pivot!W39)</f>
        <v>1</v>
      </c>
      <c r="X33">
        <f>IF(pivot!X39="","",pivot!X39)</f>
        <v>62.347480226000002</v>
      </c>
      <c r="Y33">
        <f>IF(pivot!Y39="","",pivot!Y39)</f>
        <v>62.347479999999997</v>
      </c>
      <c r="Z33">
        <f>IF(pivot!Z39="","",pivot!Z39)</f>
        <v>866.11359100000004</v>
      </c>
      <c r="AA33">
        <f>IF(pivot!AA39="","",pivot!AA39)</f>
        <v>2</v>
      </c>
      <c r="AB33">
        <f>IF(pivot!AB39="","",pivot!AB39)</f>
        <v>33.302693743000006</v>
      </c>
      <c r="AC33">
        <f>IF(pivot!AC39="","",pivot!AC39)</f>
        <v>33.302693500000004</v>
      </c>
      <c r="AD33">
        <f>IF(pivot!AD39="","",pivot!AD39)</f>
        <v>1621.4908889999999</v>
      </c>
      <c r="AE33">
        <f>IF(pivot!AE39="","",pivot!AE39)</f>
        <v>4</v>
      </c>
      <c r="AF33">
        <f>IF(pivot!AF39="","",pivot!AF39)</f>
        <v>53.516344258250001</v>
      </c>
      <c r="AG33">
        <f>IF(pivot!AG39="","",pivot!AG39)</f>
        <v>53.516344250000003</v>
      </c>
      <c r="AH33">
        <f>IF(pivot!AH39="","",pivot!AH39)</f>
        <v>1009.058476</v>
      </c>
      <c r="AI33">
        <f>IF(pivot!AI39="","",pivot!AI39)</f>
        <v>2</v>
      </c>
      <c r="AJ33">
        <f>IF(pivot!AJ39="","",pivot!AJ39)</f>
        <v>33.449812812000005</v>
      </c>
      <c r="AK33">
        <f>IF(pivot!AK39="","",pivot!AK39)</f>
        <v>33.449812999999999</v>
      </c>
      <c r="AL33">
        <f>IF(pivot!AL39="","",pivot!AL39)</f>
        <v>1614.3590385</v>
      </c>
      <c r="AM33" t="str">
        <f>IF(pivot!AM39="","",pivot!AM39)</f>
        <v/>
      </c>
      <c r="AN33" t="str">
        <f>IF(pivot!AN39="","",pivot!AN39)</f>
        <v/>
      </c>
      <c r="AO33" t="str">
        <f>IF(pivot!AO39="","",pivot!AO39)</f>
        <v/>
      </c>
      <c r="AP33" t="str">
        <f>IF(pivot!AP39="","",pivot!AP39)</f>
        <v/>
      </c>
      <c r="AQ33" t="str">
        <f>IF(pivot!AQ39="","",pivot!AQ39)</f>
        <v/>
      </c>
      <c r="AR33" t="str">
        <f>IF(pivot!AR39="","",pivot!AR39)</f>
        <v/>
      </c>
      <c r="AS33" t="str">
        <f>IF(pivot!AS39="","",pivot!AS39)</f>
        <v/>
      </c>
      <c r="AT33" t="str">
        <f>IF(pivot!AT39="","",pivot!AT39)</f>
        <v/>
      </c>
      <c r="AU33" t="str">
        <f>IF(pivot!AU39="","",pivot!AU39)</f>
        <v/>
      </c>
      <c r="AV33" t="str">
        <f>IF(pivot!AV39="","",pivot!AV39)</f>
        <v/>
      </c>
      <c r="AW33" t="str">
        <f>IF(pivot!AW39="","",pivot!AW39)</f>
        <v/>
      </c>
      <c r="AX33" t="str">
        <f>IF(pivot!AX39="","",pivot!AX39)</f>
        <v/>
      </c>
      <c r="AY33" t="str">
        <f>IF(pivot!AY39="","",pivot!AY39)</f>
        <v/>
      </c>
      <c r="AZ33" t="str">
        <f>IF(pivot!AZ39="","",pivot!AZ39)</f>
        <v/>
      </c>
      <c r="BA33" t="str">
        <f>IF(pivot!BA39="","",pivot!BA39)</f>
        <v/>
      </c>
      <c r="BB33" t="str">
        <f>IF(pivot!BB39="","",pivot!BB39)</f>
        <v/>
      </c>
      <c r="BC33" t="str">
        <f>IF(pivot!BC39="","",pivot!BC39)</f>
        <v/>
      </c>
      <c r="BD33" t="str">
        <f>IF(pivot!BD39="","",pivot!BD39)</f>
        <v/>
      </c>
      <c r="BE33" t="str">
        <f>IF(pivot!BE39="","",pivot!BE39)</f>
        <v/>
      </c>
      <c r="BF33" t="str">
        <f>IF(pivot!BF39="","",pivot!BF39)</f>
        <v/>
      </c>
      <c r="BG33" t="str">
        <f>IF(pivot!BG39="","",pivot!BG39)</f>
        <v/>
      </c>
      <c r="BH33" t="str">
        <f>IF(pivot!BH39="","",pivot!BH39)</f>
        <v/>
      </c>
      <c r="BI33" t="str">
        <f>IF(pivot!BI39="","",pivot!BI39)</f>
        <v/>
      </c>
      <c r="BJ33" t="str">
        <f>IF(pivot!BJ39="","",pivot!BJ39)</f>
        <v/>
      </c>
      <c r="BK33" t="str">
        <f>IF(pivot!BK39="","",pivot!BK39)</f>
        <v/>
      </c>
      <c r="BL33" t="str">
        <f>IF(pivot!BL39="","",pivot!BL39)</f>
        <v/>
      </c>
      <c r="BM33" t="str">
        <f>IF(pivot!BM39="","",pivot!BM39)</f>
        <v/>
      </c>
      <c r="BN33" t="str">
        <f>IF(pivot!BN39="","",pivot!BN39)</f>
        <v/>
      </c>
      <c r="BO33" t="str">
        <f>IF(pivot!BO39="","",pivot!BO39)</f>
        <v/>
      </c>
      <c r="BP33" t="str">
        <f>IF(pivot!BP39="","",pivot!BP39)</f>
        <v/>
      </c>
      <c r="BQ33" t="str">
        <f>IF(pivot!BQ39="","",pivot!BQ39)</f>
        <v/>
      </c>
      <c r="BR33" t="str">
        <f>IF(pivot!BR39="","",pivot!BR39)</f>
        <v/>
      </c>
      <c r="BS33" t="str">
        <f>IF(pivot!BS39="","",pivot!BS39)</f>
        <v/>
      </c>
      <c r="BT33" t="str">
        <f>IF(pivot!BT39="","",pivot!BT39)</f>
        <v/>
      </c>
      <c r="BU33" t="str">
        <f>IF(pivot!BU39="","",pivot!BU39)</f>
        <v/>
      </c>
      <c r="BV33" t="str">
        <f>IF(pivot!BV39="","",pivot!BV39)</f>
        <v/>
      </c>
      <c r="BW33" t="str">
        <f>IF(pivot!BW39="","",pivot!BW39)</f>
        <v/>
      </c>
      <c r="BX33" t="str">
        <f>IF(pivot!BX39="","",pivot!BX39)</f>
        <v/>
      </c>
      <c r="BY33" t="str">
        <f>IF(pivot!BY39="","",pivot!BY39)</f>
        <v/>
      </c>
      <c r="BZ33" t="str">
        <f>IF(pivot!BZ39="","",pivot!BZ39)</f>
        <v/>
      </c>
      <c r="CA33" t="str">
        <f>IF(pivot!CA39="","",pivot!CA39)</f>
        <v/>
      </c>
      <c r="CB33" t="str">
        <f>IF(pivot!CB39="","",pivot!CB39)</f>
        <v/>
      </c>
      <c r="CC33" t="str">
        <f>IF(pivot!CC39="","",pivot!CC39)</f>
        <v/>
      </c>
      <c r="CD33" t="str">
        <f>IF(pivot!CD39="","",pivot!CD39)</f>
        <v/>
      </c>
      <c r="CE33" t="str">
        <f>IF(pivot!CE39="","",pivot!CE39)</f>
        <v/>
      </c>
      <c r="CF33" t="str">
        <f>IF(pivot!CF39="","",pivot!CF39)</f>
        <v/>
      </c>
      <c r="CG33" t="str">
        <f>IF(pivot!CG39="","",pivot!CG39)</f>
        <v/>
      </c>
      <c r="CH33" t="str">
        <f>IF(pivot!CH39="","",pivot!CH39)</f>
        <v/>
      </c>
      <c r="CI33" t="str">
        <f>IF(pivot!CI39="","",pivot!CI39)</f>
        <v/>
      </c>
      <c r="CJ33" t="str">
        <f>IF(pivot!CJ39="","",pivot!CJ39)</f>
        <v/>
      </c>
      <c r="CK33" t="str">
        <f>IF(pivot!CK39="","",pivot!CK39)</f>
        <v/>
      </c>
      <c r="CL33" t="str">
        <f>IF(pivot!CL39="","",pivot!CL39)</f>
        <v/>
      </c>
      <c r="CM33" t="str">
        <f>IF(pivot!CM39="","",pivot!CM39)</f>
        <v/>
      </c>
      <c r="CN33" t="str">
        <f>IF(pivot!CN39="","",pivot!CN39)</f>
        <v/>
      </c>
      <c r="CO33" t="str">
        <f>IF(pivot!CO39="","",pivot!CO39)</f>
        <v/>
      </c>
      <c r="CP33" t="str">
        <f>IF(pivot!CP39="","",pivot!CP39)</f>
        <v/>
      </c>
      <c r="CQ33" t="str">
        <f>IF(pivot!CQ39="","",pivot!CQ39)</f>
        <v/>
      </c>
      <c r="CR33" t="str">
        <f>IF(pivot!CR39="","",pivot!CR39)</f>
        <v/>
      </c>
      <c r="CS33" t="str">
        <f>IF(pivot!CS39="","",pivot!CS39)</f>
        <v/>
      </c>
      <c r="CT33" t="str">
        <f>IF(pivot!CT39="","",pivot!CT39)</f>
        <v/>
      </c>
      <c r="CU33" t="str">
        <f>IF(pivot!CU39="","",pivot!CU39)</f>
        <v/>
      </c>
      <c r="CV33" t="str">
        <f>IF(pivot!CV39="","",pivot!CV39)</f>
        <v/>
      </c>
      <c r="CW33" t="str">
        <f>IF(pivot!CW39="","",pivot!CW39)</f>
        <v/>
      </c>
      <c r="CX33" t="str">
        <f>IF(pivot!CX39="","",pivot!CX39)</f>
        <v/>
      </c>
      <c r="CY33" t="str">
        <f>IF(pivot!CY39="","",pivot!CY39)</f>
        <v/>
      </c>
      <c r="CZ33" t="str">
        <f>IF(pivot!CZ39="","",pivot!CZ39)</f>
        <v/>
      </c>
      <c r="DA33" t="str">
        <f>IF(pivot!DA39="","",pivot!DA39)</f>
        <v/>
      </c>
      <c r="DB33" t="str">
        <f>IF(pivot!DB39="","",pivot!DB39)</f>
        <v/>
      </c>
      <c r="DC33" t="str">
        <f>IF(pivot!DC39="","",pivot!DC39)</f>
        <v/>
      </c>
      <c r="DD33" t="str">
        <f>IF(pivot!DD39="","",pivot!DD39)</f>
        <v/>
      </c>
      <c r="DE33" t="str">
        <f>IF(pivot!DE39="","",pivot!DE39)</f>
        <v/>
      </c>
      <c r="DF33" t="str">
        <f>IF(pivot!DF39="","",pivot!DF39)</f>
        <v/>
      </c>
      <c r="DG33" t="str">
        <f>IF(pivot!DG39="","",pivot!DG39)</f>
        <v/>
      </c>
      <c r="DH33" t="str">
        <f>IF(pivot!DH39="","",pivot!DH39)</f>
        <v/>
      </c>
      <c r="DI33" t="str">
        <f>IF(pivot!DI39="","",pivot!DI39)</f>
        <v/>
      </c>
      <c r="DJ33" t="str">
        <f>IF(pivot!DJ39="","",pivot!DJ39)</f>
        <v/>
      </c>
      <c r="DK33" t="str">
        <f>IF(pivot!DK39="","",pivot!DK39)</f>
        <v/>
      </c>
      <c r="DL33" t="str">
        <f>IF(pivot!DL39="","",pivot!DL39)</f>
        <v/>
      </c>
      <c r="DM33" t="str">
        <f>IF(pivot!DM39="","",pivot!DM39)</f>
        <v/>
      </c>
      <c r="DN33" t="str">
        <f>IF(pivot!DN39="","",pivot!DN39)</f>
        <v/>
      </c>
      <c r="DO33" t="str">
        <f>IF(pivot!DO39="","",pivot!DO39)</f>
        <v/>
      </c>
      <c r="DP33" t="str">
        <f>IF(pivot!DP39="","",pivot!DP39)</f>
        <v/>
      </c>
      <c r="DQ33" t="str">
        <f>IF(pivot!DQ39="","",pivot!DQ39)</f>
        <v/>
      </c>
      <c r="DR33" t="str">
        <f>IF(pivot!DR39="","",pivot!DR39)</f>
        <v/>
      </c>
      <c r="DS33" t="str">
        <f>IF(pivot!DS39="","",pivot!DS39)</f>
        <v/>
      </c>
      <c r="DT33" t="str">
        <f>IF(pivot!DT39="","",pivot!DT39)</f>
        <v/>
      </c>
      <c r="DU33" t="str">
        <f>IF(pivot!DU39="","",pivot!DU39)</f>
        <v/>
      </c>
      <c r="DV33" t="str">
        <f>IF(pivot!DV39="","",pivot!DV39)</f>
        <v/>
      </c>
      <c r="DW33" t="str">
        <f>IF(pivot!DW39="","",pivot!DW39)</f>
        <v/>
      </c>
      <c r="DX33" t="str">
        <f>IF(pivot!DX39="","",pivot!DX39)</f>
        <v/>
      </c>
      <c r="DY33" t="str">
        <f>IF(pivot!DY39="","",pivot!DY39)</f>
        <v/>
      </c>
      <c r="DZ33" t="str">
        <f>IF(pivot!DZ39="","",pivot!DZ39)</f>
        <v/>
      </c>
      <c r="EA33" t="str">
        <f>IF(pivot!EA39="","",pivot!EA39)</f>
        <v/>
      </c>
      <c r="EB33" t="str">
        <f>IF(pivot!EB39="","",pivot!EB39)</f>
        <v/>
      </c>
      <c r="EC33" t="str">
        <f>IF(pivot!EC39="","",pivot!EC39)</f>
        <v/>
      </c>
      <c r="ED33" t="str">
        <f>IF(pivot!ED39="","",pivot!ED39)</f>
        <v/>
      </c>
      <c r="EE33" t="str">
        <f>IF(pivot!EE39="","",pivot!EE39)</f>
        <v/>
      </c>
      <c r="EF33" t="str">
        <f>IF(pivot!EF39="","",pivot!EF39)</f>
        <v/>
      </c>
      <c r="EG33" t="str">
        <f>IF(pivot!EG39="","",pivot!EG39)</f>
        <v/>
      </c>
      <c r="EH33" t="str">
        <f>IF(pivot!EH39="","",pivot!EH39)</f>
        <v/>
      </c>
      <c r="EI33" t="str">
        <f>IF(pivot!EI39="","",pivot!EI39)</f>
        <v/>
      </c>
      <c r="EJ33" t="str">
        <f>IF(pivot!EJ39="","",pivot!EJ39)</f>
        <v/>
      </c>
      <c r="EK33" t="str">
        <f>IF(pivot!EK39="","",pivot!EK39)</f>
        <v/>
      </c>
      <c r="EL33" t="str">
        <f>IF(pivot!EL39="","",pivot!EL39)</f>
        <v/>
      </c>
      <c r="EM33" t="str">
        <f>IF(pivot!EM39="","",pivot!EM39)</f>
        <v/>
      </c>
      <c r="EN33" t="str">
        <f>IF(pivot!EN39="","",pivot!EN39)</f>
        <v/>
      </c>
      <c r="EO33" t="str">
        <f>IF(pivot!EO39="","",pivot!EO39)</f>
        <v/>
      </c>
      <c r="EP33" t="str">
        <f>IF(pivot!EP39="","",pivot!EP39)</f>
        <v/>
      </c>
      <c r="EQ33" t="str">
        <f>IF(pivot!EQ39="","",pivot!EQ39)</f>
        <v/>
      </c>
      <c r="ER33" t="str">
        <f>IF(pivot!ER39="","",pivot!ER39)</f>
        <v/>
      </c>
      <c r="ES33" t="str">
        <f>IF(pivot!ES39="","",pivot!ES39)</f>
        <v/>
      </c>
      <c r="ET33" t="str">
        <f>IF(pivot!ET39="","",pivot!ET39)</f>
        <v/>
      </c>
      <c r="EU33" t="str">
        <f>IF(pivot!EU39="","",pivot!EU39)</f>
        <v/>
      </c>
      <c r="EV33" t="str">
        <f>IF(pivot!EV39="","",pivot!EV39)</f>
        <v/>
      </c>
      <c r="EW33" t="str">
        <f>IF(pivot!EW39="","",pivot!EW39)</f>
        <v/>
      </c>
      <c r="EX33" t="str">
        <f>IF(pivot!EX39="","",pivot!EX39)</f>
        <v/>
      </c>
      <c r="EY33" t="str">
        <f>IF(pivot!EY39="","",pivot!EY39)</f>
        <v/>
      </c>
      <c r="EZ33" t="str">
        <f>IF(pivot!EZ39="","",pivot!EZ39)</f>
        <v/>
      </c>
      <c r="FA33" t="str">
        <f>IF(pivot!FA39="","",pivot!FA39)</f>
        <v/>
      </c>
      <c r="FB33" t="str">
        <f>IF(pivot!FB39="","",pivot!FB39)</f>
        <v/>
      </c>
      <c r="FC33" t="str">
        <f>IF(pivot!FC39="","",pivot!FC39)</f>
        <v/>
      </c>
      <c r="FD33" t="str">
        <f>IF(pivot!FD39="","",pivot!FD39)</f>
        <v/>
      </c>
      <c r="FE33" t="str">
        <f>IF(pivot!FE39="","",pivot!FE39)</f>
        <v/>
      </c>
      <c r="FF33" t="str">
        <f>IF(pivot!FF39="","",pivot!FF39)</f>
        <v/>
      </c>
      <c r="FG33" t="str">
        <f>IF(pivot!FG39="","",pivot!FG39)</f>
        <v/>
      </c>
      <c r="FH33" t="str">
        <f>IF(pivot!FH39="","",pivot!FH39)</f>
        <v/>
      </c>
      <c r="FI33" t="str">
        <f>IF(pivot!FI39="","",pivot!FI39)</f>
        <v/>
      </c>
      <c r="FJ33" t="str">
        <f>IF(pivot!FJ39="","",pivot!FJ39)</f>
        <v/>
      </c>
      <c r="FK33" t="str">
        <f>IF(pivot!FK39="","",pivot!FK39)</f>
        <v/>
      </c>
      <c r="FL33" t="str">
        <f>IF(pivot!FL39="","",pivot!FL39)</f>
        <v/>
      </c>
      <c r="FM33" t="str">
        <f>IF(pivot!FM39="","",pivot!FM39)</f>
        <v/>
      </c>
      <c r="FN33" t="str">
        <f>IF(pivot!FN39="","",pivot!FN39)</f>
        <v/>
      </c>
      <c r="FO33" t="str">
        <f>IF(pivot!FO39="","",pivot!FO39)</f>
        <v/>
      </c>
      <c r="FP33" t="str">
        <f>IF(pivot!FP39="","",pivot!FP39)</f>
        <v/>
      </c>
      <c r="FQ33" t="str">
        <f>IF(pivot!FQ39="","",pivot!FQ39)</f>
        <v/>
      </c>
      <c r="FR33" t="str">
        <f>IF(pivot!FR39="","",pivot!FR39)</f>
        <v/>
      </c>
      <c r="FS33" t="str">
        <f>IF(pivot!FS39="","",pivot!FS39)</f>
        <v/>
      </c>
      <c r="FT33" t="str">
        <f>IF(pivot!FT39="","",pivot!FT39)</f>
        <v/>
      </c>
      <c r="FU33" t="str">
        <f>IF(pivot!FU39="","",pivot!FU39)</f>
        <v/>
      </c>
      <c r="FV33" t="str">
        <f>IF(pivot!FV39="","",pivot!FV39)</f>
        <v/>
      </c>
      <c r="FW33" t="str">
        <f>IF(pivot!FW39="","",pivot!FW39)</f>
        <v/>
      </c>
      <c r="FX33" t="str">
        <f>IF(pivot!FX39="","",pivot!FX39)</f>
        <v/>
      </c>
      <c r="FY33" t="str">
        <f>IF(pivot!FY39="","",pivot!FY39)</f>
        <v/>
      </c>
      <c r="FZ33" t="str">
        <f>IF(pivot!FZ39="","",pivot!FZ39)</f>
        <v/>
      </c>
      <c r="GA33" t="str">
        <f>IF(pivot!GA39="","",pivot!GA39)</f>
        <v/>
      </c>
      <c r="GB33" t="str">
        <f>IF(pivot!GB39="","",pivot!GB39)</f>
        <v/>
      </c>
      <c r="GC33" t="str">
        <f>IF(pivot!GC39="","",pivot!GC39)</f>
        <v/>
      </c>
      <c r="GD33" t="str">
        <f>IF(pivot!GD39="","",pivot!GD39)</f>
        <v/>
      </c>
      <c r="GE33" t="str">
        <f>IF(pivot!GE39="","",pivot!GE39)</f>
        <v/>
      </c>
      <c r="GF33" t="str">
        <f>IF(pivot!GF39="","",pivot!GF39)</f>
        <v/>
      </c>
      <c r="GG33" t="str">
        <f>IF(pivot!GG39="","",pivot!GG39)</f>
        <v/>
      </c>
      <c r="GH33" t="str">
        <f>IF(pivot!GH39="","",pivot!GH39)</f>
        <v/>
      </c>
      <c r="GI33" t="str">
        <f>IF(pivot!GI39="","",pivot!GI39)</f>
        <v/>
      </c>
      <c r="GJ33" t="str">
        <f>IF(pivot!GJ39="","",pivot!GJ39)</f>
        <v/>
      </c>
      <c r="GK33" t="str">
        <f>IF(pivot!GK39="","",pivot!GK39)</f>
        <v/>
      </c>
      <c r="GL33" t="str">
        <f>IF(pivot!GL39="","",pivot!GL39)</f>
        <v/>
      </c>
      <c r="GM33" t="str">
        <f>IF(pivot!GM39="","",pivot!GM39)</f>
        <v/>
      </c>
      <c r="GN33" t="str">
        <f>IF(pivot!GN39="","",pivot!GN39)</f>
        <v/>
      </c>
      <c r="GO33" t="str">
        <f>IF(pivot!GO39="","",pivot!GO39)</f>
        <v/>
      </c>
      <c r="GP33" t="str">
        <f>IF(pivot!GP39="","",pivot!GP39)</f>
        <v/>
      </c>
      <c r="GQ33" t="str">
        <f>IF(pivot!GQ39="","",pivot!GQ39)</f>
        <v/>
      </c>
      <c r="GR33" t="str">
        <f>IF(pivot!GR39="","",pivot!GR39)</f>
        <v/>
      </c>
      <c r="GS33" t="str">
        <f>IF(pivot!GS39="","",pivot!GS39)</f>
        <v/>
      </c>
      <c r="GT33" t="str">
        <f>IF(pivot!GT39="","",pivot!GT39)</f>
        <v/>
      </c>
      <c r="GU33" t="str">
        <f>IF(pivot!GU39="","",pivot!GU39)</f>
        <v/>
      </c>
      <c r="GV33" t="str">
        <f>IF(pivot!GV39="","",pivot!GV39)</f>
        <v/>
      </c>
      <c r="GW33" t="str">
        <f>IF(pivot!GW39="","",pivot!GW39)</f>
        <v/>
      </c>
      <c r="GX33" t="str">
        <f>IF(pivot!GX39="","",pivot!GX39)</f>
        <v/>
      </c>
      <c r="GY33" t="str">
        <f>IF(pivot!GY39="","",pivot!GY39)</f>
        <v/>
      </c>
      <c r="GZ33" t="str">
        <f>IF(pivot!GZ39="","",pivot!GZ39)</f>
        <v/>
      </c>
      <c r="HA33" t="str">
        <f>IF(pivot!HA39="","",pivot!HA39)</f>
        <v/>
      </c>
      <c r="HB33" t="str">
        <f>IF(pivot!HB39="","",pivot!HB39)</f>
        <v/>
      </c>
      <c r="HC33" t="str">
        <f>IF(pivot!HC39="","",pivot!HC39)</f>
        <v/>
      </c>
      <c r="HD33" t="str">
        <f>IF(pivot!HD39="","",pivot!HD39)</f>
        <v/>
      </c>
      <c r="HE33" t="str">
        <f>IF(pivot!HE39="","",pivot!HE39)</f>
        <v/>
      </c>
      <c r="HF33" t="str">
        <f>IF(pivot!HF39="","",pivot!HF39)</f>
        <v/>
      </c>
      <c r="HG33" t="str">
        <f>IF(pivot!HG39="","",pivot!HG39)</f>
        <v/>
      </c>
      <c r="HH33" t="str">
        <f>IF(pivot!HH39="","",pivot!HH39)</f>
        <v/>
      </c>
      <c r="HI33" t="str">
        <f>IF(pivot!HI39="","",pivot!HI39)</f>
        <v/>
      </c>
      <c r="HJ33" t="str">
        <f>IF(pivot!HJ39="","",pivot!HJ39)</f>
        <v/>
      </c>
      <c r="HK33" t="str">
        <f>IF(pivot!HK39="","",pivot!HK39)</f>
        <v/>
      </c>
      <c r="HL33" t="str">
        <f>IF(pivot!HL39="","",pivot!HL39)</f>
        <v/>
      </c>
      <c r="HM33" t="str">
        <f>IF(pivot!HM39="","",pivot!HM39)</f>
        <v/>
      </c>
      <c r="HN33" t="str">
        <f>IF(pivot!HN39="","",pivot!HN39)</f>
        <v/>
      </c>
      <c r="HO33" t="str">
        <f>IF(pivot!HO39="","",pivot!HO39)</f>
        <v/>
      </c>
      <c r="HP33" t="str">
        <f>IF(pivot!HP39="","",pivot!HP39)</f>
        <v/>
      </c>
      <c r="HQ33" t="str">
        <f>IF(pivot!HQ39="","",pivot!HQ39)</f>
        <v/>
      </c>
      <c r="HR33" t="str">
        <f>IF(pivot!HR39="","",pivot!HR39)</f>
        <v/>
      </c>
      <c r="HS33" t="str">
        <f>IF(pivot!HS39="","",pivot!HS39)</f>
        <v/>
      </c>
      <c r="HT33" t="str">
        <f>IF(pivot!HT39="","",pivot!HT39)</f>
        <v/>
      </c>
      <c r="HU33" t="str">
        <f>IF(pivot!HU39="","",pivot!HU39)</f>
        <v/>
      </c>
      <c r="HV33" t="str">
        <f>IF(pivot!HV39="","",pivot!HV39)</f>
        <v/>
      </c>
      <c r="HW33" t="str">
        <f>IF(pivot!HW39="","",pivot!HW39)</f>
        <v/>
      </c>
      <c r="HX33" t="str">
        <f>IF(pivot!HX39="","",pivot!HX39)</f>
        <v/>
      </c>
      <c r="HY33" t="str">
        <f>IF(pivot!HY39="","",pivot!HY39)</f>
        <v/>
      </c>
      <c r="HZ33" t="str">
        <f>IF(pivot!HZ39="","",pivot!HZ39)</f>
        <v/>
      </c>
      <c r="IA33" t="str">
        <f>IF(pivot!IA39="","",pivot!IA39)</f>
        <v/>
      </c>
      <c r="IB33" t="str">
        <f>IF(pivot!IB39="","",pivot!IB39)</f>
        <v/>
      </c>
      <c r="IC33" t="str">
        <f>IF(pivot!IC39="","",pivot!IC39)</f>
        <v/>
      </c>
      <c r="ID33" t="str">
        <f>IF(pivot!ID39="","",pivot!ID39)</f>
        <v/>
      </c>
      <c r="IE33" t="str">
        <f>IF(pivot!IE39="","",pivot!IE39)</f>
        <v/>
      </c>
      <c r="IF33" t="str">
        <f>IF(pivot!IF39="","",pivot!IF39)</f>
        <v/>
      </c>
      <c r="IG33" t="str">
        <f>IF(pivot!IG39="","",pivot!IG39)</f>
        <v/>
      </c>
      <c r="IH33" t="str">
        <f>IF(pivot!IH39="","",pivot!IH39)</f>
        <v/>
      </c>
      <c r="II33" t="str">
        <f>IF(pivot!II39="","",pivot!II39)</f>
        <v/>
      </c>
      <c r="IJ33" t="str">
        <f>IF(pivot!IJ39="","",pivot!IJ39)</f>
        <v/>
      </c>
      <c r="IK33" t="str">
        <f>IF(pivot!IK39="","",pivot!IK39)</f>
        <v/>
      </c>
      <c r="IL33" t="str">
        <f>IF(pivot!IL39="","",pivot!IL39)</f>
        <v/>
      </c>
      <c r="IM33" t="str">
        <f>IF(pivot!IM39="","",pivot!IM39)</f>
        <v/>
      </c>
      <c r="IN33" t="str">
        <f>IF(pivot!IN39="","",pivot!IN39)</f>
        <v/>
      </c>
      <c r="IO33" t="str">
        <f>IF(pivot!IO39="","",pivot!IO39)</f>
        <v/>
      </c>
      <c r="IP33" t="str">
        <f>IF(pivot!IP39="","",pivot!IP39)</f>
        <v/>
      </c>
      <c r="IQ33" t="str">
        <f>IF(pivot!IQ39="","",pivot!IQ39)</f>
        <v/>
      </c>
      <c r="IR33" t="str">
        <f>IF(pivot!IR39="","",pivot!IR39)</f>
        <v/>
      </c>
      <c r="IS33" t="str">
        <f>IF(pivot!IS39="","",pivot!IS39)</f>
        <v/>
      </c>
      <c r="IT33" t="str">
        <f>IF(pivot!IT39="","",pivot!IT39)</f>
        <v/>
      </c>
      <c r="IU33" t="str">
        <f>IF(pivot!IU39="","",pivot!IU39)</f>
        <v/>
      </c>
      <c r="IV33" t="str">
        <f>IF(pivot!IV39="","",pivot!IV39)</f>
        <v/>
      </c>
      <c r="IW33" t="str">
        <f>IF(pivot!IW39="","",pivot!IW39)</f>
        <v/>
      </c>
      <c r="IX33" t="str">
        <f>IF(pivot!IX39="","",pivot!IX39)</f>
        <v/>
      </c>
      <c r="IY33" t="str">
        <f>IF(pivot!IY39="","",pivot!IY39)</f>
        <v/>
      </c>
      <c r="IZ33" t="str">
        <f>IF(pivot!IZ39="","",pivot!IZ39)</f>
        <v/>
      </c>
      <c r="JA33" t="str">
        <f>IF(pivot!JA39="","",pivot!JA39)</f>
        <v/>
      </c>
      <c r="JB33" t="str">
        <f>IF(pivot!JB39="","",pivot!JB39)</f>
        <v/>
      </c>
      <c r="JC33" t="str">
        <f>IF(pivot!JC39="","",pivot!JC39)</f>
        <v/>
      </c>
      <c r="JD33" t="str">
        <f>IF(pivot!JD39="","",pivot!JD39)</f>
        <v/>
      </c>
      <c r="JE33" t="str">
        <f>IF(pivot!JE39="","",pivot!JE39)</f>
        <v/>
      </c>
      <c r="JF33" t="str">
        <f>IF(pivot!JF39="","",pivot!JF39)</f>
        <v/>
      </c>
      <c r="JG33" t="str">
        <f>IF(pivot!JG39="","",pivot!JG39)</f>
        <v/>
      </c>
      <c r="JH33" t="str">
        <f>IF(pivot!JH39="","",pivot!JH39)</f>
        <v/>
      </c>
      <c r="JI33" t="str">
        <f>IF(pivot!JI39="","",pivot!JI39)</f>
        <v/>
      </c>
      <c r="JJ33" t="str">
        <f>IF(pivot!JJ39="","",pivot!JJ39)</f>
        <v/>
      </c>
      <c r="JK33" t="str">
        <f>IF(pivot!JK39="","",pivot!JK39)</f>
        <v/>
      </c>
      <c r="JL33" t="str">
        <f>IF(pivot!JL39="","",pivot!JL39)</f>
        <v/>
      </c>
      <c r="JM33" t="str">
        <f>IF(pivot!JM39="","",pivot!JM39)</f>
        <v/>
      </c>
      <c r="JN33" t="str">
        <f>IF(pivot!JN39="","",pivot!JN39)</f>
        <v/>
      </c>
      <c r="JO33" t="str">
        <f>IF(pivot!JO39="","",pivot!JO39)</f>
        <v/>
      </c>
      <c r="JP33" t="str">
        <f>IF(pivot!JP39="","",pivot!JP39)</f>
        <v/>
      </c>
      <c r="JQ33" t="str">
        <f>IF(pivot!JQ39="","",pivot!JQ39)</f>
        <v/>
      </c>
      <c r="JR33" t="str">
        <f>IF(pivot!JR39="","",pivot!JR39)</f>
        <v/>
      </c>
      <c r="JS33" t="str">
        <f>IF(pivot!JS39="","",pivot!JS39)</f>
        <v/>
      </c>
      <c r="JT33" t="str">
        <f>IF(pivot!JT39="","",pivot!JT39)</f>
        <v/>
      </c>
      <c r="JU33" t="str">
        <f>IF(pivot!JU39="","",pivot!JU39)</f>
        <v/>
      </c>
      <c r="JV33" t="str">
        <f>IF(pivot!JV39="","",pivot!JV39)</f>
        <v/>
      </c>
      <c r="JW33" t="str">
        <f>IF(pivot!JW39="","",pivot!JW39)</f>
        <v/>
      </c>
      <c r="JX33" t="str">
        <f>IF(pivot!JX39="","",pivot!JX39)</f>
        <v/>
      </c>
      <c r="JY33" t="str">
        <f>IF(pivot!JY39="","",pivot!JY39)</f>
        <v/>
      </c>
      <c r="JZ33" t="str">
        <f>IF(pivot!JZ39="","",pivot!JZ39)</f>
        <v/>
      </c>
      <c r="KA33" t="str">
        <f>IF(pivot!KA39="","",pivot!KA39)</f>
        <v/>
      </c>
      <c r="KB33" t="str">
        <f>IF(pivot!KB39="","",pivot!KB39)</f>
        <v/>
      </c>
      <c r="KC33" t="str">
        <f>IF(pivot!KC39="","",pivot!KC39)</f>
        <v/>
      </c>
      <c r="KD33" t="str">
        <f>IF(pivot!KD39="","",pivot!KD39)</f>
        <v/>
      </c>
      <c r="KE33" t="str">
        <f>IF(pivot!KE39="","",pivot!KE39)</f>
        <v/>
      </c>
      <c r="KF33" t="str">
        <f>IF(pivot!KF39="","",pivot!KF39)</f>
        <v/>
      </c>
      <c r="KG33" t="str">
        <f>IF(pivot!KG39="","",pivot!KG39)</f>
        <v/>
      </c>
      <c r="KH33" t="str">
        <f>IF(pivot!KH39="","",pivot!KH39)</f>
        <v/>
      </c>
      <c r="KI33" t="str">
        <f>IF(pivot!KI39="","",pivot!KI39)</f>
        <v/>
      </c>
      <c r="KJ33" t="str">
        <f>IF(pivot!KJ39="","",pivot!KJ39)</f>
        <v/>
      </c>
      <c r="KK33" t="str">
        <f>IF(pivot!KK39="","",pivot!KK39)</f>
        <v/>
      </c>
      <c r="KL33" t="str">
        <f>IF(pivot!KL39="","",pivot!KL39)</f>
        <v/>
      </c>
      <c r="KM33" t="str">
        <f>IF(pivot!KM39="","",pivot!KM39)</f>
        <v/>
      </c>
      <c r="KN33" t="str">
        <f>IF(pivot!KN39="","",pivot!KN39)</f>
        <v/>
      </c>
      <c r="KO33" t="str">
        <f>IF(pivot!KO39="","",pivot!KO39)</f>
        <v/>
      </c>
      <c r="KP33" t="str">
        <f>IF(pivot!KP39="","",pivot!KP39)</f>
        <v/>
      </c>
      <c r="KQ33" t="str">
        <f>IF(pivot!KQ39="","",pivot!KQ39)</f>
        <v/>
      </c>
      <c r="KR33" t="str">
        <f>IF(pivot!KR39="","",pivot!KR39)</f>
        <v/>
      </c>
      <c r="KS33" t="str">
        <f>IF(pivot!KS39="","",pivot!KS39)</f>
        <v/>
      </c>
      <c r="KT33" t="str">
        <f>IF(pivot!KT39="","",pivot!KT39)</f>
        <v/>
      </c>
      <c r="KU33" t="str">
        <f>IF(pivot!KU39="","",pivot!KU39)</f>
        <v/>
      </c>
      <c r="KV33" t="str">
        <f>IF(pivot!KV39="","",pivot!KV39)</f>
        <v/>
      </c>
      <c r="KW33" t="str">
        <f>IF(pivot!KW39="","",pivot!KW39)</f>
        <v/>
      </c>
      <c r="KX33" t="str">
        <f>IF(pivot!KX39="","",pivot!KX39)</f>
        <v/>
      </c>
      <c r="KY33" t="str">
        <f>IF(pivot!KY39="","",pivot!KY39)</f>
        <v/>
      </c>
      <c r="KZ33" t="str">
        <f>IF(pivot!KZ39="","",pivot!KZ39)</f>
        <v/>
      </c>
      <c r="LA33" t="str">
        <f>IF(pivot!LA39="","",pivot!LA39)</f>
        <v/>
      </c>
      <c r="LB33" t="str">
        <f>IF(pivot!LB39="","",pivot!LB39)</f>
        <v/>
      </c>
      <c r="LC33" t="str">
        <f>IF(pivot!LC39="","",pivot!LC39)</f>
        <v/>
      </c>
      <c r="LD33" t="str">
        <f>IF(pivot!LD39="","",pivot!LD39)</f>
        <v/>
      </c>
      <c r="LE33" t="str">
        <f>IF(pivot!LE39="","",pivot!LE39)</f>
        <v/>
      </c>
      <c r="LF33" t="str">
        <f>IF(pivot!LF39="","",pivot!LF39)</f>
        <v/>
      </c>
      <c r="LG33" t="str">
        <f>IF(pivot!LG39="","",pivot!LG39)</f>
        <v/>
      </c>
      <c r="LH33" t="str">
        <f>IF(pivot!LH39="","",pivot!LH39)</f>
        <v/>
      </c>
      <c r="LI33" t="str">
        <f>IF(pivot!LI39="","",pivot!LI39)</f>
        <v/>
      </c>
      <c r="LJ33" t="str">
        <f>IF(pivot!LJ39="","",pivot!LJ39)</f>
        <v/>
      </c>
      <c r="LK33" t="str">
        <f>IF(pivot!LK39="","",pivot!LK39)</f>
        <v/>
      </c>
      <c r="LL33" t="str">
        <f>IF(pivot!LL39="","",pivot!LL39)</f>
        <v/>
      </c>
      <c r="LM33" t="str">
        <f>IF(pivot!LM39="","",pivot!LM39)</f>
        <v/>
      </c>
      <c r="LN33" t="str">
        <f>IF(pivot!LN39="","",pivot!LN39)</f>
        <v/>
      </c>
      <c r="LO33" t="str">
        <f>IF(pivot!LO39="","",pivot!LO39)</f>
        <v/>
      </c>
      <c r="LP33" t="str">
        <f>IF(pivot!LP39="","",pivot!LP39)</f>
        <v/>
      </c>
      <c r="LQ33" t="str">
        <f>IF(pivot!LQ39="","",pivot!LQ39)</f>
        <v/>
      </c>
      <c r="LR33" t="str">
        <f>IF(pivot!LR39="","",pivot!LR39)</f>
        <v/>
      </c>
      <c r="LS33" t="str">
        <f>IF(pivot!LS39="","",pivot!LS39)</f>
        <v/>
      </c>
      <c r="LT33" t="str">
        <f>IF(pivot!LT39="","",pivot!LT39)</f>
        <v/>
      </c>
      <c r="LU33" t="str">
        <f>IF(pivot!LU39="","",pivot!LU39)</f>
        <v/>
      </c>
      <c r="LV33" t="str">
        <f>IF(pivot!LV39="","",pivot!LV39)</f>
        <v/>
      </c>
      <c r="LW33" t="str">
        <f>IF(pivot!LW39="","",pivot!LW39)</f>
        <v/>
      </c>
      <c r="LX33" t="str">
        <f>IF(pivot!LX39="","",pivot!LX39)</f>
        <v/>
      </c>
      <c r="LY33" t="str">
        <f>IF(pivot!LY39="","",pivot!LY39)</f>
        <v/>
      </c>
      <c r="LZ33" t="str">
        <f>IF(pivot!LZ39="","",pivot!LZ39)</f>
        <v/>
      </c>
      <c r="MA33" t="str">
        <f>IF(pivot!MA39="","",pivot!MA39)</f>
        <v/>
      </c>
      <c r="MB33" t="str">
        <f>IF(pivot!MB39="","",pivot!MB39)</f>
        <v/>
      </c>
      <c r="MC33" t="str">
        <f>IF(pivot!MC39="","",pivot!MC39)</f>
        <v/>
      </c>
      <c r="MD33" t="str">
        <f>IF(pivot!MD39="","",pivot!MD39)</f>
        <v/>
      </c>
      <c r="ME33" t="str">
        <f>IF(pivot!ME39="","",pivot!ME39)</f>
        <v/>
      </c>
      <c r="MF33" t="str">
        <f>IF(pivot!MF39="","",pivot!MF39)</f>
        <v/>
      </c>
      <c r="MG33" t="str">
        <f>IF(pivot!MG39="","",pivot!MG39)</f>
        <v/>
      </c>
      <c r="MH33" t="str">
        <f>IF(pivot!MH39="","",pivot!MH39)</f>
        <v/>
      </c>
      <c r="MI33" t="str">
        <f>IF(pivot!MI39="","",pivot!MI39)</f>
        <v/>
      </c>
      <c r="MJ33" t="str">
        <f>IF(pivot!MJ39="","",pivot!MJ39)</f>
        <v/>
      </c>
      <c r="MK33" t="str">
        <f>IF(pivot!MK39="","",pivot!MK39)</f>
        <v/>
      </c>
      <c r="ML33" t="str">
        <f>IF(pivot!ML39="","",pivot!ML39)</f>
        <v/>
      </c>
      <c r="MM33" t="str">
        <f>IF(pivot!MM39="","",pivot!MM39)</f>
        <v/>
      </c>
      <c r="MN33" t="str">
        <f>IF(pivot!MN39="","",pivot!MN39)</f>
        <v/>
      </c>
      <c r="MO33" t="str">
        <f>IF(pivot!MO39="","",pivot!MO39)</f>
        <v/>
      </c>
      <c r="MP33" t="str">
        <f>IF(pivot!MP39="","",pivot!MP39)</f>
        <v/>
      </c>
      <c r="MQ33" t="str">
        <f>IF(pivot!MQ39="","",pivot!MQ39)</f>
        <v/>
      </c>
      <c r="MR33" t="str">
        <f>IF(pivot!MR39="","",pivot!MR39)</f>
        <v/>
      </c>
      <c r="MS33" t="str">
        <f>IF(pivot!MS39="","",pivot!MS39)</f>
        <v/>
      </c>
      <c r="MT33" t="str">
        <f>IF(pivot!MT39="","",pivot!MT39)</f>
        <v/>
      </c>
      <c r="MU33" t="str">
        <f>IF(pivot!MU39="","",pivot!MU39)</f>
        <v/>
      </c>
      <c r="MV33" t="str">
        <f>IF(pivot!MV39="","",pivot!MV39)</f>
        <v/>
      </c>
      <c r="MW33" t="str">
        <f>IF(pivot!MW39="","",pivot!MW39)</f>
        <v/>
      </c>
      <c r="MX33" t="str">
        <f>IF(pivot!MX39="","",pivot!MX39)</f>
        <v/>
      </c>
      <c r="MY33" t="str">
        <f>IF(pivot!MY39="","",pivot!MY39)</f>
        <v/>
      </c>
      <c r="MZ33" t="str">
        <f>IF(pivot!MZ39="","",pivot!MZ39)</f>
        <v/>
      </c>
      <c r="NA33" t="str">
        <f>IF(pivot!NA39="","",pivot!NA39)</f>
        <v/>
      </c>
      <c r="NB33" t="str">
        <f>IF(pivot!NB39="","",pivot!NB39)</f>
        <v/>
      </c>
      <c r="NC33" t="str">
        <f>IF(pivot!NC39="","",pivot!NC39)</f>
        <v/>
      </c>
      <c r="ND33" t="str">
        <f>IF(pivot!ND39="","",pivot!ND39)</f>
        <v/>
      </c>
      <c r="NE33" t="str">
        <f>IF(pivot!NE39="","",pivot!NE39)</f>
        <v/>
      </c>
      <c r="NF33" t="str">
        <f>IF(pivot!NF39="","",pivot!NF39)</f>
        <v/>
      </c>
      <c r="NG33" t="str">
        <f>IF(pivot!NG39="","",pivot!NG39)</f>
        <v/>
      </c>
      <c r="NH33" t="str">
        <f>IF(pivot!NH39="","",pivot!NH39)</f>
        <v/>
      </c>
      <c r="NI33" t="str">
        <f>IF(pivot!NI39="","",pivot!NI39)</f>
        <v/>
      </c>
      <c r="NJ33" t="str">
        <f>IF(pivot!NJ39="","",pivot!NJ39)</f>
        <v/>
      </c>
      <c r="NK33" t="str">
        <f>IF(pivot!NK39="","",pivot!NK39)</f>
        <v/>
      </c>
      <c r="NL33" t="str">
        <f>IF(pivot!NL39="","",pivot!NL39)</f>
        <v/>
      </c>
      <c r="NM33" t="str">
        <f>IF(pivot!NM39="","",pivot!NM39)</f>
        <v/>
      </c>
      <c r="NN33" t="str">
        <f>IF(pivot!NN39="","",pivot!NN39)</f>
        <v/>
      </c>
      <c r="NO33" t="str">
        <f>IF(pivot!NO39="","",pivot!NO39)</f>
        <v/>
      </c>
      <c r="NP33" t="str">
        <f>IF(pivot!NP39="","",pivot!NP39)</f>
        <v/>
      </c>
      <c r="NQ33" t="str">
        <f>IF(pivot!NQ39="","",pivot!NQ39)</f>
        <v/>
      </c>
      <c r="NR33" t="str">
        <f>IF(pivot!NR39="","",pivot!NR39)</f>
        <v/>
      </c>
      <c r="NS33" t="str">
        <f>IF(pivot!NS39="","",pivot!NS39)</f>
        <v/>
      </c>
      <c r="NT33" t="str">
        <f>IF(pivot!NT39="","",pivot!NT39)</f>
        <v/>
      </c>
      <c r="NU33" t="str">
        <f>IF(pivot!NU39="","",pivot!NU39)</f>
        <v/>
      </c>
    </row>
    <row r="34" spans="1:385" x14ac:dyDescent="0.25">
      <c r="A34">
        <f>IF(pivot!A40="","",pivot!A40)</f>
        <v>21</v>
      </c>
      <c r="B34">
        <f>IF(pivot!B40="","",pivot!B40)</f>
        <v>21</v>
      </c>
      <c r="C34">
        <f>IF(pivot!C40="","",pivot!C40)</f>
        <v>2</v>
      </c>
      <c r="D34">
        <f>IF(pivot!D40="","",pivot!D40)</f>
        <v>73.492399767999999</v>
      </c>
      <c r="E34">
        <f>IF(pivot!E40="","",pivot!E40)</f>
        <v>73.492400000000004</v>
      </c>
      <c r="F34">
        <f>IF(pivot!F40="","",pivot!F40)</f>
        <v>734.77055250000001</v>
      </c>
      <c r="G34">
        <f>IF(pivot!G40="","",pivot!G40)</f>
        <v>1</v>
      </c>
      <c r="H34">
        <f>IF(pivot!H40="","",pivot!H40)</f>
        <v>70.281968503000002</v>
      </c>
      <c r="I34">
        <f>IF(pivot!I40="","",pivot!I40)</f>
        <v>70.281969000000004</v>
      </c>
      <c r="J34">
        <f>IF(pivot!J40="","",pivot!J40)</f>
        <v>768.33362999999997</v>
      </c>
      <c r="K34">
        <f>IF(pivot!K40="","",pivot!K40)</f>
        <v>2</v>
      </c>
      <c r="L34">
        <f>IF(pivot!L40="","",pivot!L40)</f>
        <v>85.016446206500007</v>
      </c>
      <c r="M34">
        <f>IF(pivot!M40="","",pivot!M40)</f>
        <v>85.016446000000002</v>
      </c>
      <c r="N34">
        <f>IF(pivot!N40="","",pivot!N40)</f>
        <v>636.66698050000002</v>
      </c>
      <c r="O34">
        <f>IF(pivot!O40="","",pivot!O40)</f>
        <v>1</v>
      </c>
      <c r="P34">
        <f>IF(pivot!P40="","",pivot!P40)</f>
        <v>77.946649930999996</v>
      </c>
      <c r="Q34">
        <f>IF(pivot!Q40="","",pivot!Q40)</f>
        <v>77.946650000000005</v>
      </c>
      <c r="R34">
        <f>IF(pivot!R40="","",pivot!R40)</f>
        <v>692.78153799999995</v>
      </c>
      <c r="S34">
        <f>IF(pivot!S40="","",pivot!S40)</f>
        <v>1</v>
      </c>
      <c r="T34">
        <f>IF(pivot!T40="","",pivot!T40)</f>
        <v>64.487194470999995</v>
      </c>
      <c r="U34">
        <f>IF(pivot!U40="","",pivot!U40)</f>
        <v>64.487194000000002</v>
      </c>
      <c r="V34">
        <f>IF(pivot!V40="","",pivot!V40)</f>
        <v>837.37555099999997</v>
      </c>
      <c r="W34">
        <f>IF(pivot!W40="","",pivot!W40)</f>
        <v>1</v>
      </c>
      <c r="X34">
        <f>IF(pivot!X40="","",pivot!X40)</f>
        <v>60.972417280999998</v>
      </c>
      <c r="Y34">
        <f>IF(pivot!Y40="","",pivot!Y40)</f>
        <v>60.972417</v>
      </c>
      <c r="Z34">
        <f>IF(pivot!Z40="","",pivot!Z40)</f>
        <v>885.64636900000005</v>
      </c>
      <c r="AA34">
        <f>IF(pivot!AA40="","",pivot!AA40)</f>
        <v>2</v>
      </c>
      <c r="AB34">
        <f>IF(pivot!AB40="","",pivot!AB40)</f>
        <v>33.434199075500004</v>
      </c>
      <c r="AC34">
        <f>IF(pivot!AC40="","",pivot!AC40)</f>
        <v>33.434199499999998</v>
      </c>
      <c r="AD34">
        <f>IF(pivot!AD40="","",pivot!AD40)</f>
        <v>1615.112969</v>
      </c>
      <c r="AE34">
        <f>IF(pivot!AE40="","",pivot!AE40)</f>
        <v>4</v>
      </c>
      <c r="AF34">
        <f>IF(pivot!AF40="","",pivot!AF40)</f>
        <v>53.670984541499998</v>
      </c>
      <c r="AG34">
        <f>IF(pivot!AG40="","",pivot!AG40)</f>
        <v>53.670984750000002</v>
      </c>
      <c r="AH34">
        <f>IF(pivot!AH40="","",pivot!AH40)</f>
        <v>1006.1354712499999</v>
      </c>
      <c r="AI34">
        <f>IF(pivot!AI40="","",pivot!AI40)</f>
        <v>2</v>
      </c>
      <c r="AJ34">
        <f>IF(pivot!AJ40="","",pivot!AJ40)</f>
        <v>33.067086131499998</v>
      </c>
      <c r="AK34">
        <f>IF(pivot!AK40="","",pivot!AK40)</f>
        <v>33.067086000000003</v>
      </c>
      <c r="AL34">
        <f>IF(pivot!AL40="","",pivot!AL40)</f>
        <v>1633.7093774999998</v>
      </c>
      <c r="AM34" t="str">
        <f>IF(pivot!AM40="","",pivot!AM40)</f>
        <v/>
      </c>
      <c r="AN34" t="str">
        <f>IF(pivot!AN40="","",pivot!AN40)</f>
        <v/>
      </c>
      <c r="AO34" t="str">
        <f>IF(pivot!AO40="","",pivot!AO40)</f>
        <v/>
      </c>
      <c r="AP34" t="str">
        <f>IF(pivot!AP40="","",pivot!AP40)</f>
        <v/>
      </c>
      <c r="AQ34" t="str">
        <f>IF(pivot!AQ40="","",pivot!AQ40)</f>
        <v/>
      </c>
      <c r="AR34" t="str">
        <f>IF(pivot!AR40="","",pivot!AR40)</f>
        <v/>
      </c>
      <c r="AS34" t="str">
        <f>IF(pivot!AS40="","",pivot!AS40)</f>
        <v/>
      </c>
      <c r="AT34" t="str">
        <f>IF(pivot!AT40="","",pivot!AT40)</f>
        <v/>
      </c>
      <c r="AU34" t="str">
        <f>IF(pivot!AU40="","",pivot!AU40)</f>
        <v/>
      </c>
      <c r="AV34" t="str">
        <f>IF(pivot!AV40="","",pivot!AV40)</f>
        <v/>
      </c>
      <c r="AW34" t="str">
        <f>IF(pivot!AW40="","",pivot!AW40)</f>
        <v/>
      </c>
      <c r="AX34" t="str">
        <f>IF(pivot!AX40="","",pivot!AX40)</f>
        <v/>
      </c>
      <c r="AY34" t="str">
        <f>IF(pivot!AY40="","",pivot!AY40)</f>
        <v/>
      </c>
      <c r="AZ34" t="str">
        <f>IF(pivot!AZ40="","",pivot!AZ40)</f>
        <v/>
      </c>
      <c r="BA34" t="str">
        <f>IF(pivot!BA40="","",pivot!BA40)</f>
        <v/>
      </c>
      <c r="BB34" t="str">
        <f>IF(pivot!BB40="","",pivot!BB40)</f>
        <v/>
      </c>
      <c r="BC34" t="str">
        <f>IF(pivot!BC40="","",pivot!BC40)</f>
        <v/>
      </c>
      <c r="BD34" t="str">
        <f>IF(pivot!BD40="","",pivot!BD40)</f>
        <v/>
      </c>
      <c r="BE34" t="str">
        <f>IF(pivot!BE40="","",pivot!BE40)</f>
        <v/>
      </c>
      <c r="BF34" t="str">
        <f>IF(pivot!BF40="","",pivot!BF40)</f>
        <v/>
      </c>
      <c r="BG34" t="str">
        <f>IF(pivot!BG40="","",pivot!BG40)</f>
        <v/>
      </c>
      <c r="BH34" t="str">
        <f>IF(pivot!BH40="","",pivot!BH40)</f>
        <v/>
      </c>
      <c r="BI34" t="str">
        <f>IF(pivot!BI40="","",pivot!BI40)</f>
        <v/>
      </c>
      <c r="BJ34" t="str">
        <f>IF(pivot!BJ40="","",pivot!BJ40)</f>
        <v/>
      </c>
      <c r="BK34" t="str">
        <f>IF(pivot!BK40="","",pivot!BK40)</f>
        <v/>
      </c>
      <c r="BL34" t="str">
        <f>IF(pivot!BL40="","",pivot!BL40)</f>
        <v/>
      </c>
      <c r="BM34" t="str">
        <f>IF(pivot!BM40="","",pivot!BM40)</f>
        <v/>
      </c>
      <c r="BN34" t="str">
        <f>IF(pivot!BN40="","",pivot!BN40)</f>
        <v/>
      </c>
      <c r="BO34" t="str">
        <f>IF(pivot!BO40="","",pivot!BO40)</f>
        <v/>
      </c>
      <c r="BP34" t="str">
        <f>IF(pivot!BP40="","",pivot!BP40)</f>
        <v/>
      </c>
      <c r="BQ34" t="str">
        <f>IF(pivot!BQ40="","",pivot!BQ40)</f>
        <v/>
      </c>
      <c r="BR34" t="str">
        <f>IF(pivot!BR40="","",pivot!BR40)</f>
        <v/>
      </c>
      <c r="BS34" t="str">
        <f>IF(pivot!BS40="","",pivot!BS40)</f>
        <v/>
      </c>
      <c r="BT34" t="str">
        <f>IF(pivot!BT40="","",pivot!BT40)</f>
        <v/>
      </c>
      <c r="BU34" t="str">
        <f>IF(pivot!BU40="","",pivot!BU40)</f>
        <v/>
      </c>
      <c r="BV34" t="str">
        <f>IF(pivot!BV40="","",pivot!BV40)</f>
        <v/>
      </c>
      <c r="BW34" t="str">
        <f>IF(pivot!BW40="","",pivot!BW40)</f>
        <v/>
      </c>
      <c r="BX34" t="str">
        <f>IF(pivot!BX40="","",pivot!BX40)</f>
        <v/>
      </c>
      <c r="BY34" t="str">
        <f>IF(pivot!BY40="","",pivot!BY40)</f>
        <v/>
      </c>
      <c r="BZ34" t="str">
        <f>IF(pivot!BZ40="","",pivot!BZ40)</f>
        <v/>
      </c>
      <c r="CA34" t="str">
        <f>IF(pivot!CA40="","",pivot!CA40)</f>
        <v/>
      </c>
      <c r="CB34" t="str">
        <f>IF(pivot!CB40="","",pivot!CB40)</f>
        <v/>
      </c>
      <c r="CC34" t="str">
        <f>IF(pivot!CC40="","",pivot!CC40)</f>
        <v/>
      </c>
      <c r="CD34" t="str">
        <f>IF(pivot!CD40="","",pivot!CD40)</f>
        <v/>
      </c>
      <c r="CE34" t="str">
        <f>IF(pivot!CE40="","",pivot!CE40)</f>
        <v/>
      </c>
      <c r="CF34" t="str">
        <f>IF(pivot!CF40="","",pivot!CF40)</f>
        <v/>
      </c>
      <c r="CG34" t="str">
        <f>IF(pivot!CG40="","",pivot!CG40)</f>
        <v/>
      </c>
      <c r="CH34" t="str">
        <f>IF(pivot!CH40="","",pivot!CH40)</f>
        <v/>
      </c>
      <c r="CI34" t="str">
        <f>IF(pivot!CI40="","",pivot!CI40)</f>
        <v/>
      </c>
      <c r="CJ34" t="str">
        <f>IF(pivot!CJ40="","",pivot!CJ40)</f>
        <v/>
      </c>
      <c r="CK34" t="str">
        <f>IF(pivot!CK40="","",pivot!CK40)</f>
        <v/>
      </c>
      <c r="CL34" t="str">
        <f>IF(pivot!CL40="","",pivot!CL40)</f>
        <v/>
      </c>
      <c r="CM34" t="str">
        <f>IF(pivot!CM40="","",pivot!CM40)</f>
        <v/>
      </c>
      <c r="CN34" t="str">
        <f>IF(pivot!CN40="","",pivot!CN40)</f>
        <v/>
      </c>
      <c r="CO34" t="str">
        <f>IF(pivot!CO40="","",pivot!CO40)</f>
        <v/>
      </c>
      <c r="CP34" t="str">
        <f>IF(pivot!CP40="","",pivot!CP40)</f>
        <v/>
      </c>
      <c r="CQ34" t="str">
        <f>IF(pivot!CQ40="","",pivot!CQ40)</f>
        <v/>
      </c>
      <c r="CR34" t="str">
        <f>IF(pivot!CR40="","",pivot!CR40)</f>
        <v/>
      </c>
      <c r="CS34" t="str">
        <f>IF(pivot!CS40="","",pivot!CS40)</f>
        <v/>
      </c>
      <c r="CT34" t="str">
        <f>IF(pivot!CT40="","",pivot!CT40)</f>
        <v/>
      </c>
      <c r="CU34" t="str">
        <f>IF(pivot!CU40="","",pivot!CU40)</f>
        <v/>
      </c>
      <c r="CV34" t="str">
        <f>IF(pivot!CV40="","",pivot!CV40)</f>
        <v/>
      </c>
      <c r="CW34" t="str">
        <f>IF(pivot!CW40="","",pivot!CW40)</f>
        <v/>
      </c>
      <c r="CX34" t="str">
        <f>IF(pivot!CX40="","",pivot!CX40)</f>
        <v/>
      </c>
      <c r="CY34" t="str">
        <f>IF(pivot!CY40="","",pivot!CY40)</f>
        <v/>
      </c>
      <c r="CZ34" t="str">
        <f>IF(pivot!CZ40="","",pivot!CZ40)</f>
        <v/>
      </c>
      <c r="DA34" t="str">
        <f>IF(pivot!DA40="","",pivot!DA40)</f>
        <v/>
      </c>
      <c r="DB34" t="str">
        <f>IF(pivot!DB40="","",pivot!DB40)</f>
        <v/>
      </c>
      <c r="DC34" t="str">
        <f>IF(pivot!DC40="","",pivot!DC40)</f>
        <v/>
      </c>
      <c r="DD34" t="str">
        <f>IF(pivot!DD40="","",pivot!DD40)</f>
        <v/>
      </c>
      <c r="DE34" t="str">
        <f>IF(pivot!DE40="","",pivot!DE40)</f>
        <v/>
      </c>
      <c r="DF34" t="str">
        <f>IF(pivot!DF40="","",pivot!DF40)</f>
        <v/>
      </c>
      <c r="DG34" t="str">
        <f>IF(pivot!DG40="","",pivot!DG40)</f>
        <v/>
      </c>
      <c r="DH34" t="str">
        <f>IF(pivot!DH40="","",pivot!DH40)</f>
        <v/>
      </c>
      <c r="DI34" t="str">
        <f>IF(pivot!DI40="","",pivot!DI40)</f>
        <v/>
      </c>
      <c r="DJ34" t="str">
        <f>IF(pivot!DJ40="","",pivot!DJ40)</f>
        <v/>
      </c>
      <c r="DK34" t="str">
        <f>IF(pivot!DK40="","",pivot!DK40)</f>
        <v/>
      </c>
      <c r="DL34" t="str">
        <f>IF(pivot!DL40="","",pivot!DL40)</f>
        <v/>
      </c>
      <c r="DM34" t="str">
        <f>IF(pivot!DM40="","",pivot!DM40)</f>
        <v/>
      </c>
      <c r="DN34" t="str">
        <f>IF(pivot!DN40="","",pivot!DN40)</f>
        <v/>
      </c>
      <c r="DO34" t="str">
        <f>IF(pivot!DO40="","",pivot!DO40)</f>
        <v/>
      </c>
      <c r="DP34" t="str">
        <f>IF(pivot!DP40="","",pivot!DP40)</f>
        <v/>
      </c>
      <c r="DQ34" t="str">
        <f>IF(pivot!DQ40="","",pivot!DQ40)</f>
        <v/>
      </c>
      <c r="DR34" t="str">
        <f>IF(pivot!DR40="","",pivot!DR40)</f>
        <v/>
      </c>
      <c r="DS34" t="str">
        <f>IF(pivot!DS40="","",pivot!DS40)</f>
        <v/>
      </c>
      <c r="DT34" t="str">
        <f>IF(pivot!DT40="","",pivot!DT40)</f>
        <v/>
      </c>
      <c r="DU34" t="str">
        <f>IF(pivot!DU40="","",pivot!DU40)</f>
        <v/>
      </c>
      <c r="DV34" t="str">
        <f>IF(pivot!DV40="","",pivot!DV40)</f>
        <v/>
      </c>
      <c r="DW34" t="str">
        <f>IF(pivot!DW40="","",pivot!DW40)</f>
        <v/>
      </c>
      <c r="DX34" t="str">
        <f>IF(pivot!DX40="","",pivot!DX40)</f>
        <v/>
      </c>
      <c r="DY34" t="str">
        <f>IF(pivot!DY40="","",pivot!DY40)</f>
        <v/>
      </c>
      <c r="DZ34" t="str">
        <f>IF(pivot!DZ40="","",pivot!DZ40)</f>
        <v/>
      </c>
      <c r="EA34" t="str">
        <f>IF(pivot!EA40="","",pivot!EA40)</f>
        <v/>
      </c>
      <c r="EB34" t="str">
        <f>IF(pivot!EB40="","",pivot!EB40)</f>
        <v/>
      </c>
      <c r="EC34" t="str">
        <f>IF(pivot!EC40="","",pivot!EC40)</f>
        <v/>
      </c>
      <c r="ED34" t="str">
        <f>IF(pivot!ED40="","",pivot!ED40)</f>
        <v/>
      </c>
      <c r="EE34" t="str">
        <f>IF(pivot!EE40="","",pivot!EE40)</f>
        <v/>
      </c>
      <c r="EF34" t="str">
        <f>IF(pivot!EF40="","",pivot!EF40)</f>
        <v/>
      </c>
      <c r="EG34" t="str">
        <f>IF(pivot!EG40="","",pivot!EG40)</f>
        <v/>
      </c>
      <c r="EH34" t="str">
        <f>IF(pivot!EH40="","",pivot!EH40)</f>
        <v/>
      </c>
      <c r="EI34" t="str">
        <f>IF(pivot!EI40="","",pivot!EI40)</f>
        <v/>
      </c>
      <c r="EJ34" t="str">
        <f>IF(pivot!EJ40="","",pivot!EJ40)</f>
        <v/>
      </c>
      <c r="EK34" t="str">
        <f>IF(pivot!EK40="","",pivot!EK40)</f>
        <v/>
      </c>
      <c r="EL34" t="str">
        <f>IF(pivot!EL40="","",pivot!EL40)</f>
        <v/>
      </c>
      <c r="EM34" t="str">
        <f>IF(pivot!EM40="","",pivot!EM40)</f>
        <v/>
      </c>
      <c r="EN34" t="str">
        <f>IF(pivot!EN40="","",pivot!EN40)</f>
        <v/>
      </c>
      <c r="EO34" t="str">
        <f>IF(pivot!EO40="","",pivot!EO40)</f>
        <v/>
      </c>
      <c r="EP34" t="str">
        <f>IF(pivot!EP40="","",pivot!EP40)</f>
        <v/>
      </c>
      <c r="EQ34" t="str">
        <f>IF(pivot!EQ40="","",pivot!EQ40)</f>
        <v/>
      </c>
      <c r="ER34" t="str">
        <f>IF(pivot!ER40="","",pivot!ER40)</f>
        <v/>
      </c>
      <c r="ES34" t="str">
        <f>IF(pivot!ES40="","",pivot!ES40)</f>
        <v/>
      </c>
      <c r="ET34" t="str">
        <f>IF(pivot!ET40="","",pivot!ET40)</f>
        <v/>
      </c>
      <c r="EU34" t="str">
        <f>IF(pivot!EU40="","",pivot!EU40)</f>
        <v/>
      </c>
      <c r="EV34" t="str">
        <f>IF(pivot!EV40="","",pivot!EV40)</f>
        <v/>
      </c>
      <c r="EW34" t="str">
        <f>IF(pivot!EW40="","",pivot!EW40)</f>
        <v/>
      </c>
      <c r="EX34" t="str">
        <f>IF(pivot!EX40="","",pivot!EX40)</f>
        <v/>
      </c>
      <c r="EY34" t="str">
        <f>IF(pivot!EY40="","",pivot!EY40)</f>
        <v/>
      </c>
      <c r="EZ34" t="str">
        <f>IF(pivot!EZ40="","",pivot!EZ40)</f>
        <v/>
      </c>
      <c r="FA34" t="str">
        <f>IF(pivot!FA40="","",pivot!FA40)</f>
        <v/>
      </c>
      <c r="FB34" t="str">
        <f>IF(pivot!FB40="","",pivot!FB40)</f>
        <v/>
      </c>
      <c r="FC34" t="str">
        <f>IF(pivot!FC40="","",pivot!FC40)</f>
        <v/>
      </c>
      <c r="FD34" t="str">
        <f>IF(pivot!FD40="","",pivot!FD40)</f>
        <v/>
      </c>
      <c r="FE34" t="str">
        <f>IF(pivot!FE40="","",pivot!FE40)</f>
        <v/>
      </c>
      <c r="FF34" t="str">
        <f>IF(pivot!FF40="","",pivot!FF40)</f>
        <v/>
      </c>
      <c r="FG34" t="str">
        <f>IF(pivot!FG40="","",pivot!FG40)</f>
        <v/>
      </c>
      <c r="FH34" t="str">
        <f>IF(pivot!FH40="","",pivot!FH40)</f>
        <v/>
      </c>
      <c r="FI34" t="str">
        <f>IF(pivot!FI40="","",pivot!FI40)</f>
        <v/>
      </c>
      <c r="FJ34" t="str">
        <f>IF(pivot!FJ40="","",pivot!FJ40)</f>
        <v/>
      </c>
      <c r="FK34" t="str">
        <f>IF(pivot!FK40="","",pivot!FK40)</f>
        <v/>
      </c>
      <c r="FL34" t="str">
        <f>IF(pivot!FL40="","",pivot!FL40)</f>
        <v/>
      </c>
      <c r="FM34" t="str">
        <f>IF(pivot!FM40="","",pivot!FM40)</f>
        <v/>
      </c>
      <c r="FN34" t="str">
        <f>IF(pivot!FN40="","",pivot!FN40)</f>
        <v/>
      </c>
      <c r="FO34" t="str">
        <f>IF(pivot!FO40="","",pivot!FO40)</f>
        <v/>
      </c>
      <c r="FP34" t="str">
        <f>IF(pivot!FP40="","",pivot!FP40)</f>
        <v/>
      </c>
      <c r="FQ34" t="str">
        <f>IF(pivot!FQ40="","",pivot!FQ40)</f>
        <v/>
      </c>
      <c r="FR34" t="str">
        <f>IF(pivot!FR40="","",pivot!FR40)</f>
        <v/>
      </c>
      <c r="FS34" t="str">
        <f>IF(pivot!FS40="","",pivot!FS40)</f>
        <v/>
      </c>
      <c r="FT34" t="str">
        <f>IF(pivot!FT40="","",pivot!FT40)</f>
        <v/>
      </c>
      <c r="FU34" t="str">
        <f>IF(pivot!FU40="","",pivot!FU40)</f>
        <v/>
      </c>
      <c r="FV34" t="str">
        <f>IF(pivot!FV40="","",pivot!FV40)</f>
        <v/>
      </c>
      <c r="FW34" t="str">
        <f>IF(pivot!FW40="","",pivot!FW40)</f>
        <v/>
      </c>
      <c r="FX34" t="str">
        <f>IF(pivot!FX40="","",pivot!FX40)</f>
        <v/>
      </c>
      <c r="FY34" t="str">
        <f>IF(pivot!FY40="","",pivot!FY40)</f>
        <v/>
      </c>
      <c r="FZ34" t="str">
        <f>IF(pivot!FZ40="","",pivot!FZ40)</f>
        <v/>
      </c>
      <c r="GA34" t="str">
        <f>IF(pivot!GA40="","",pivot!GA40)</f>
        <v/>
      </c>
      <c r="GB34" t="str">
        <f>IF(pivot!GB40="","",pivot!GB40)</f>
        <v/>
      </c>
      <c r="GC34" t="str">
        <f>IF(pivot!GC40="","",pivot!GC40)</f>
        <v/>
      </c>
      <c r="GD34" t="str">
        <f>IF(pivot!GD40="","",pivot!GD40)</f>
        <v/>
      </c>
      <c r="GE34" t="str">
        <f>IF(pivot!GE40="","",pivot!GE40)</f>
        <v/>
      </c>
      <c r="GF34" t="str">
        <f>IF(pivot!GF40="","",pivot!GF40)</f>
        <v/>
      </c>
      <c r="GG34" t="str">
        <f>IF(pivot!GG40="","",pivot!GG40)</f>
        <v/>
      </c>
      <c r="GH34" t="str">
        <f>IF(pivot!GH40="","",pivot!GH40)</f>
        <v/>
      </c>
      <c r="GI34" t="str">
        <f>IF(pivot!GI40="","",pivot!GI40)</f>
        <v/>
      </c>
      <c r="GJ34" t="str">
        <f>IF(pivot!GJ40="","",pivot!GJ40)</f>
        <v/>
      </c>
      <c r="GK34" t="str">
        <f>IF(pivot!GK40="","",pivot!GK40)</f>
        <v/>
      </c>
      <c r="GL34" t="str">
        <f>IF(pivot!GL40="","",pivot!GL40)</f>
        <v/>
      </c>
      <c r="GM34" t="str">
        <f>IF(pivot!GM40="","",pivot!GM40)</f>
        <v/>
      </c>
      <c r="GN34" t="str">
        <f>IF(pivot!GN40="","",pivot!GN40)</f>
        <v/>
      </c>
      <c r="GO34" t="str">
        <f>IF(pivot!GO40="","",pivot!GO40)</f>
        <v/>
      </c>
      <c r="GP34" t="str">
        <f>IF(pivot!GP40="","",pivot!GP40)</f>
        <v/>
      </c>
      <c r="GQ34" t="str">
        <f>IF(pivot!GQ40="","",pivot!GQ40)</f>
        <v/>
      </c>
      <c r="GR34" t="str">
        <f>IF(pivot!GR40="","",pivot!GR40)</f>
        <v/>
      </c>
      <c r="GS34" t="str">
        <f>IF(pivot!GS40="","",pivot!GS40)</f>
        <v/>
      </c>
      <c r="GT34" t="str">
        <f>IF(pivot!GT40="","",pivot!GT40)</f>
        <v/>
      </c>
      <c r="GU34" t="str">
        <f>IF(pivot!GU40="","",pivot!GU40)</f>
        <v/>
      </c>
      <c r="GV34" t="str">
        <f>IF(pivot!GV40="","",pivot!GV40)</f>
        <v/>
      </c>
      <c r="GW34" t="str">
        <f>IF(pivot!GW40="","",pivot!GW40)</f>
        <v/>
      </c>
      <c r="GX34" t="str">
        <f>IF(pivot!GX40="","",pivot!GX40)</f>
        <v/>
      </c>
      <c r="GY34" t="str">
        <f>IF(pivot!GY40="","",pivot!GY40)</f>
        <v/>
      </c>
      <c r="GZ34" t="str">
        <f>IF(pivot!GZ40="","",pivot!GZ40)</f>
        <v/>
      </c>
      <c r="HA34" t="str">
        <f>IF(pivot!HA40="","",pivot!HA40)</f>
        <v/>
      </c>
      <c r="HB34" t="str">
        <f>IF(pivot!HB40="","",pivot!HB40)</f>
        <v/>
      </c>
      <c r="HC34" t="str">
        <f>IF(pivot!HC40="","",pivot!HC40)</f>
        <v/>
      </c>
      <c r="HD34" t="str">
        <f>IF(pivot!HD40="","",pivot!HD40)</f>
        <v/>
      </c>
      <c r="HE34" t="str">
        <f>IF(pivot!HE40="","",pivot!HE40)</f>
        <v/>
      </c>
      <c r="HF34" t="str">
        <f>IF(pivot!HF40="","",pivot!HF40)</f>
        <v/>
      </c>
      <c r="HG34" t="str">
        <f>IF(pivot!HG40="","",pivot!HG40)</f>
        <v/>
      </c>
      <c r="HH34" t="str">
        <f>IF(pivot!HH40="","",pivot!HH40)</f>
        <v/>
      </c>
      <c r="HI34" t="str">
        <f>IF(pivot!HI40="","",pivot!HI40)</f>
        <v/>
      </c>
      <c r="HJ34" t="str">
        <f>IF(pivot!HJ40="","",pivot!HJ40)</f>
        <v/>
      </c>
      <c r="HK34" t="str">
        <f>IF(pivot!HK40="","",pivot!HK40)</f>
        <v/>
      </c>
      <c r="HL34" t="str">
        <f>IF(pivot!HL40="","",pivot!HL40)</f>
        <v/>
      </c>
      <c r="HM34" t="str">
        <f>IF(pivot!HM40="","",pivot!HM40)</f>
        <v/>
      </c>
      <c r="HN34" t="str">
        <f>IF(pivot!HN40="","",pivot!HN40)</f>
        <v/>
      </c>
      <c r="HO34" t="str">
        <f>IF(pivot!HO40="","",pivot!HO40)</f>
        <v/>
      </c>
      <c r="HP34" t="str">
        <f>IF(pivot!HP40="","",pivot!HP40)</f>
        <v/>
      </c>
      <c r="HQ34" t="str">
        <f>IF(pivot!HQ40="","",pivot!HQ40)</f>
        <v/>
      </c>
      <c r="HR34" t="str">
        <f>IF(pivot!HR40="","",pivot!HR40)</f>
        <v/>
      </c>
      <c r="HS34" t="str">
        <f>IF(pivot!HS40="","",pivot!HS40)</f>
        <v/>
      </c>
      <c r="HT34" t="str">
        <f>IF(pivot!HT40="","",pivot!HT40)</f>
        <v/>
      </c>
      <c r="HU34" t="str">
        <f>IF(pivot!HU40="","",pivot!HU40)</f>
        <v/>
      </c>
      <c r="HV34" t="str">
        <f>IF(pivot!HV40="","",pivot!HV40)</f>
        <v/>
      </c>
      <c r="HW34" t="str">
        <f>IF(pivot!HW40="","",pivot!HW40)</f>
        <v/>
      </c>
      <c r="HX34" t="str">
        <f>IF(pivot!HX40="","",pivot!HX40)</f>
        <v/>
      </c>
      <c r="HY34" t="str">
        <f>IF(pivot!HY40="","",pivot!HY40)</f>
        <v/>
      </c>
      <c r="HZ34" t="str">
        <f>IF(pivot!HZ40="","",pivot!HZ40)</f>
        <v/>
      </c>
      <c r="IA34" t="str">
        <f>IF(pivot!IA40="","",pivot!IA40)</f>
        <v/>
      </c>
      <c r="IB34" t="str">
        <f>IF(pivot!IB40="","",pivot!IB40)</f>
        <v/>
      </c>
      <c r="IC34" t="str">
        <f>IF(pivot!IC40="","",pivot!IC40)</f>
        <v/>
      </c>
      <c r="ID34" t="str">
        <f>IF(pivot!ID40="","",pivot!ID40)</f>
        <v/>
      </c>
      <c r="IE34" t="str">
        <f>IF(pivot!IE40="","",pivot!IE40)</f>
        <v/>
      </c>
      <c r="IF34" t="str">
        <f>IF(pivot!IF40="","",pivot!IF40)</f>
        <v/>
      </c>
      <c r="IG34" t="str">
        <f>IF(pivot!IG40="","",pivot!IG40)</f>
        <v/>
      </c>
      <c r="IH34" t="str">
        <f>IF(pivot!IH40="","",pivot!IH40)</f>
        <v/>
      </c>
      <c r="II34" t="str">
        <f>IF(pivot!II40="","",pivot!II40)</f>
        <v/>
      </c>
      <c r="IJ34" t="str">
        <f>IF(pivot!IJ40="","",pivot!IJ40)</f>
        <v/>
      </c>
      <c r="IK34" t="str">
        <f>IF(pivot!IK40="","",pivot!IK40)</f>
        <v/>
      </c>
      <c r="IL34" t="str">
        <f>IF(pivot!IL40="","",pivot!IL40)</f>
        <v/>
      </c>
      <c r="IM34" t="str">
        <f>IF(pivot!IM40="","",pivot!IM40)</f>
        <v/>
      </c>
      <c r="IN34" t="str">
        <f>IF(pivot!IN40="","",pivot!IN40)</f>
        <v/>
      </c>
      <c r="IO34" t="str">
        <f>IF(pivot!IO40="","",pivot!IO40)</f>
        <v/>
      </c>
      <c r="IP34" t="str">
        <f>IF(pivot!IP40="","",pivot!IP40)</f>
        <v/>
      </c>
      <c r="IQ34" t="str">
        <f>IF(pivot!IQ40="","",pivot!IQ40)</f>
        <v/>
      </c>
      <c r="IR34" t="str">
        <f>IF(pivot!IR40="","",pivot!IR40)</f>
        <v/>
      </c>
      <c r="IS34" t="str">
        <f>IF(pivot!IS40="","",pivot!IS40)</f>
        <v/>
      </c>
      <c r="IT34" t="str">
        <f>IF(pivot!IT40="","",pivot!IT40)</f>
        <v/>
      </c>
      <c r="IU34" t="str">
        <f>IF(pivot!IU40="","",pivot!IU40)</f>
        <v/>
      </c>
      <c r="IV34" t="str">
        <f>IF(pivot!IV40="","",pivot!IV40)</f>
        <v/>
      </c>
      <c r="IW34" t="str">
        <f>IF(pivot!IW40="","",pivot!IW40)</f>
        <v/>
      </c>
      <c r="IX34" t="str">
        <f>IF(pivot!IX40="","",pivot!IX40)</f>
        <v/>
      </c>
      <c r="IY34" t="str">
        <f>IF(pivot!IY40="","",pivot!IY40)</f>
        <v/>
      </c>
      <c r="IZ34" t="str">
        <f>IF(pivot!IZ40="","",pivot!IZ40)</f>
        <v/>
      </c>
      <c r="JA34" t="str">
        <f>IF(pivot!JA40="","",pivot!JA40)</f>
        <v/>
      </c>
      <c r="JB34" t="str">
        <f>IF(pivot!JB40="","",pivot!JB40)</f>
        <v/>
      </c>
      <c r="JC34" t="str">
        <f>IF(pivot!JC40="","",pivot!JC40)</f>
        <v/>
      </c>
      <c r="JD34" t="str">
        <f>IF(pivot!JD40="","",pivot!JD40)</f>
        <v/>
      </c>
      <c r="JE34" t="str">
        <f>IF(pivot!JE40="","",pivot!JE40)</f>
        <v/>
      </c>
      <c r="JF34" t="str">
        <f>IF(pivot!JF40="","",pivot!JF40)</f>
        <v/>
      </c>
      <c r="JG34" t="str">
        <f>IF(pivot!JG40="","",pivot!JG40)</f>
        <v/>
      </c>
      <c r="JH34" t="str">
        <f>IF(pivot!JH40="","",pivot!JH40)</f>
        <v/>
      </c>
      <c r="JI34" t="str">
        <f>IF(pivot!JI40="","",pivot!JI40)</f>
        <v/>
      </c>
      <c r="JJ34" t="str">
        <f>IF(pivot!JJ40="","",pivot!JJ40)</f>
        <v/>
      </c>
      <c r="JK34" t="str">
        <f>IF(pivot!JK40="","",pivot!JK40)</f>
        <v/>
      </c>
      <c r="JL34" t="str">
        <f>IF(pivot!JL40="","",pivot!JL40)</f>
        <v/>
      </c>
      <c r="JM34" t="str">
        <f>IF(pivot!JM40="","",pivot!JM40)</f>
        <v/>
      </c>
      <c r="JN34" t="str">
        <f>IF(pivot!JN40="","",pivot!JN40)</f>
        <v/>
      </c>
      <c r="JO34" t="str">
        <f>IF(pivot!JO40="","",pivot!JO40)</f>
        <v/>
      </c>
      <c r="JP34" t="str">
        <f>IF(pivot!JP40="","",pivot!JP40)</f>
        <v/>
      </c>
      <c r="JQ34" t="str">
        <f>IF(pivot!JQ40="","",pivot!JQ40)</f>
        <v/>
      </c>
      <c r="JR34" t="str">
        <f>IF(pivot!JR40="","",pivot!JR40)</f>
        <v/>
      </c>
      <c r="JS34" t="str">
        <f>IF(pivot!JS40="","",pivot!JS40)</f>
        <v/>
      </c>
      <c r="JT34" t="str">
        <f>IF(pivot!JT40="","",pivot!JT40)</f>
        <v/>
      </c>
      <c r="JU34" t="str">
        <f>IF(pivot!JU40="","",pivot!JU40)</f>
        <v/>
      </c>
      <c r="JV34" t="str">
        <f>IF(pivot!JV40="","",pivot!JV40)</f>
        <v/>
      </c>
      <c r="JW34" t="str">
        <f>IF(pivot!JW40="","",pivot!JW40)</f>
        <v/>
      </c>
      <c r="JX34" t="str">
        <f>IF(pivot!JX40="","",pivot!JX40)</f>
        <v/>
      </c>
      <c r="JY34" t="str">
        <f>IF(pivot!JY40="","",pivot!JY40)</f>
        <v/>
      </c>
      <c r="JZ34" t="str">
        <f>IF(pivot!JZ40="","",pivot!JZ40)</f>
        <v/>
      </c>
      <c r="KA34" t="str">
        <f>IF(pivot!KA40="","",pivot!KA40)</f>
        <v/>
      </c>
      <c r="KB34" t="str">
        <f>IF(pivot!KB40="","",pivot!KB40)</f>
        <v/>
      </c>
      <c r="KC34" t="str">
        <f>IF(pivot!KC40="","",pivot!KC40)</f>
        <v/>
      </c>
      <c r="KD34" t="str">
        <f>IF(pivot!KD40="","",pivot!KD40)</f>
        <v/>
      </c>
      <c r="KE34" t="str">
        <f>IF(pivot!KE40="","",pivot!KE40)</f>
        <v/>
      </c>
      <c r="KF34" t="str">
        <f>IF(pivot!KF40="","",pivot!KF40)</f>
        <v/>
      </c>
      <c r="KG34" t="str">
        <f>IF(pivot!KG40="","",pivot!KG40)</f>
        <v/>
      </c>
      <c r="KH34" t="str">
        <f>IF(pivot!KH40="","",pivot!KH40)</f>
        <v/>
      </c>
      <c r="KI34" t="str">
        <f>IF(pivot!KI40="","",pivot!KI40)</f>
        <v/>
      </c>
      <c r="KJ34" t="str">
        <f>IF(pivot!KJ40="","",pivot!KJ40)</f>
        <v/>
      </c>
      <c r="KK34" t="str">
        <f>IF(pivot!KK40="","",pivot!KK40)</f>
        <v/>
      </c>
      <c r="KL34" t="str">
        <f>IF(pivot!KL40="","",pivot!KL40)</f>
        <v/>
      </c>
      <c r="KM34" t="str">
        <f>IF(pivot!KM40="","",pivot!KM40)</f>
        <v/>
      </c>
      <c r="KN34" t="str">
        <f>IF(pivot!KN40="","",pivot!KN40)</f>
        <v/>
      </c>
      <c r="KO34" t="str">
        <f>IF(pivot!KO40="","",pivot!KO40)</f>
        <v/>
      </c>
      <c r="KP34" t="str">
        <f>IF(pivot!KP40="","",pivot!KP40)</f>
        <v/>
      </c>
      <c r="KQ34" t="str">
        <f>IF(pivot!KQ40="","",pivot!KQ40)</f>
        <v/>
      </c>
      <c r="KR34" t="str">
        <f>IF(pivot!KR40="","",pivot!KR40)</f>
        <v/>
      </c>
      <c r="KS34" t="str">
        <f>IF(pivot!KS40="","",pivot!KS40)</f>
        <v/>
      </c>
      <c r="KT34" t="str">
        <f>IF(pivot!KT40="","",pivot!KT40)</f>
        <v/>
      </c>
      <c r="KU34" t="str">
        <f>IF(pivot!KU40="","",pivot!KU40)</f>
        <v/>
      </c>
      <c r="KV34" t="str">
        <f>IF(pivot!KV40="","",pivot!KV40)</f>
        <v/>
      </c>
      <c r="KW34" t="str">
        <f>IF(pivot!KW40="","",pivot!KW40)</f>
        <v/>
      </c>
      <c r="KX34" t="str">
        <f>IF(pivot!KX40="","",pivot!KX40)</f>
        <v/>
      </c>
      <c r="KY34" t="str">
        <f>IF(pivot!KY40="","",pivot!KY40)</f>
        <v/>
      </c>
      <c r="KZ34" t="str">
        <f>IF(pivot!KZ40="","",pivot!KZ40)</f>
        <v/>
      </c>
      <c r="LA34" t="str">
        <f>IF(pivot!LA40="","",pivot!LA40)</f>
        <v/>
      </c>
      <c r="LB34" t="str">
        <f>IF(pivot!LB40="","",pivot!LB40)</f>
        <v/>
      </c>
      <c r="LC34" t="str">
        <f>IF(pivot!LC40="","",pivot!LC40)</f>
        <v/>
      </c>
      <c r="LD34" t="str">
        <f>IF(pivot!LD40="","",pivot!LD40)</f>
        <v/>
      </c>
      <c r="LE34" t="str">
        <f>IF(pivot!LE40="","",pivot!LE40)</f>
        <v/>
      </c>
      <c r="LF34" t="str">
        <f>IF(pivot!LF40="","",pivot!LF40)</f>
        <v/>
      </c>
      <c r="LG34" t="str">
        <f>IF(pivot!LG40="","",pivot!LG40)</f>
        <v/>
      </c>
      <c r="LH34" t="str">
        <f>IF(pivot!LH40="","",pivot!LH40)</f>
        <v/>
      </c>
      <c r="LI34" t="str">
        <f>IF(pivot!LI40="","",pivot!LI40)</f>
        <v/>
      </c>
      <c r="LJ34" t="str">
        <f>IF(pivot!LJ40="","",pivot!LJ40)</f>
        <v/>
      </c>
      <c r="LK34" t="str">
        <f>IF(pivot!LK40="","",pivot!LK40)</f>
        <v/>
      </c>
      <c r="LL34" t="str">
        <f>IF(pivot!LL40="","",pivot!LL40)</f>
        <v/>
      </c>
      <c r="LM34" t="str">
        <f>IF(pivot!LM40="","",pivot!LM40)</f>
        <v/>
      </c>
      <c r="LN34" t="str">
        <f>IF(pivot!LN40="","",pivot!LN40)</f>
        <v/>
      </c>
      <c r="LO34" t="str">
        <f>IF(pivot!LO40="","",pivot!LO40)</f>
        <v/>
      </c>
      <c r="LP34" t="str">
        <f>IF(pivot!LP40="","",pivot!LP40)</f>
        <v/>
      </c>
      <c r="LQ34" t="str">
        <f>IF(pivot!LQ40="","",pivot!LQ40)</f>
        <v/>
      </c>
      <c r="LR34" t="str">
        <f>IF(pivot!LR40="","",pivot!LR40)</f>
        <v/>
      </c>
      <c r="LS34" t="str">
        <f>IF(pivot!LS40="","",pivot!LS40)</f>
        <v/>
      </c>
      <c r="LT34" t="str">
        <f>IF(pivot!LT40="","",pivot!LT40)</f>
        <v/>
      </c>
      <c r="LU34" t="str">
        <f>IF(pivot!LU40="","",pivot!LU40)</f>
        <v/>
      </c>
      <c r="LV34" t="str">
        <f>IF(pivot!LV40="","",pivot!LV40)</f>
        <v/>
      </c>
      <c r="LW34" t="str">
        <f>IF(pivot!LW40="","",pivot!LW40)</f>
        <v/>
      </c>
      <c r="LX34" t="str">
        <f>IF(pivot!LX40="","",pivot!LX40)</f>
        <v/>
      </c>
      <c r="LY34" t="str">
        <f>IF(pivot!LY40="","",pivot!LY40)</f>
        <v/>
      </c>
      <c r="LZ34" t="str">
        <f>IF(pivot!LZ40="","",pivot!LZ40)</f>
        <v/>
      </c>
      <c r="MA34" t="str">
        <f>IF(pivot!MA40="","",pivot!MA40)</f>
        <v/>
      </c>
      <c r="MB34" t="str">
        <f>IF(pivot!MB40="","",pivot!MB40)</f>
        <v/>
      </c>
      <c r="MC34" t="str">
        <f>IF(pivot!MC40="","",pivot!MC40)</f>
        <v/>
      </c>
      <c r="MD34" t="str">
        <f>IF(pivot!MD40="","",pivot!MD40)</f>
        <v/>
      </c>
      <c r="ME34" t="str">
        <f>IF(pivot!ME40="","",pivot!ME40)</f>
        <v/>
      </c>
      <c r="MF34" t="str">
        <f>IF(pivot!MF40="","",pivot!MF40)</f>
        <v/>
      </c>
      <c r="MG34" t="str">
        <f>IF(pivot!MG40="","",pivot!MG40)</f>
        <v/>
      </c>
      <c r="MH34" t="str">
        <f>IF(pivot!MH40="","",pivot!MH40)</f>
        <v/>
      </c>
      <c r="MI34" t="str">
        <f>IF(pivot!MI40="","",pivot!MI40)</f>
        <v/>
      </c>
      <c r="MJ34" t="str">
        <f>IF(pivot!MJ40="","",pivot!MJ40)</f>
        <v/>
      </c>
      <c r="MK34" t="str">
        <f>IF(pivot!MK40="","",pivot!MK40)</f>
        <v/>
      </c>
      <c r="ML34" t="str">
        <f>IF(pivot!ML40="","",pivot!ML40)</f>
        <v/>
      </c>
      <c r="MM34" t="str">
        <f>IF(pivot!MM40="","",pivot!MM40)</f>
        <v/>
      </c>
      <c r="MN34" t="str">
        <f>IF(pivot!MN40="","",pivot!MN40)</f>
        <v/>
      </c>
      <c r="MO34" t="str">
        <f>IF(pivot!MO40="","",pivot!MO40)</f>
        <v/>
      </c>
      <c r="MP34" t="str">
        <f>IF(pivot!MP40="","",pivot!MP40)</f>
        <v/>
      </c>
      <c r="MQ34" t="str">
        <f>IF(pivot!MQ40="","",pivot!MQ40)</f>
        <v/>
      </c>
      <c r="MR34" t="str">
        <f>IF(pivot!MR40="","",pivot!MR40)</f>
        <v/>
      </c>
      <c r="MS34" t="str">
        <f>IF(pivot!MS40="","",pivot!MS40)</f>
        <v/>
      </c>
      <c r="MT34" t="str">
        <f>IF(pivot!MT40="","",pivot!MT40)</f>
        <v/>
      </c>
      <c r="MU34" t="str">
        <f>IF(pivot!MU40="","",pivot!MU40)</f>
        <v/>
      </c>
      <c r="MV34" t="str">
        <f>IF(pivot!MV40="","",pivot!MV40)</f>
        <v/>
      </c>
      <c r="MW34" t="str">
        <f>IF(pivot!MW40="","",pivot!MW40)</f>
        <v/>
      </c>
      <c r="MX34" t="str">
        <f>IF(pivot!MX40="","",pivot!MX40)</f>
        <v/>
      </c>
      <c r="MY34" t="str">
        <f>IF(pivot!MY40="","",pivot!MY40)</f>
        <v/>
      </c>
      <c r="MZ34" t="str">
        <f>IF(pivot!MZ40="","",pivot!MZ40)</f>
        <v/>
      </c>
      <c r="NA34" t="str">
        <f>IF(pivot!NA40="","",pivot!NA40)</f>
        <v/>
      </c>
      <c r="NB34" t="str">
        <f>IF(pivot!NB40="","",pivot!NB40)</f>
        <v/>
      </c>
      <c r="NC34" t="str">
        <f>IF(pivot!NC40="","",pivot!NC40)</f>
        <v/>
      </c>
      <c r="ND34" t="str">
        <f>IF(pivot!ND40="","",pivot!ND40)</f>
        <v/>
      </c>
      <c r="NE34" t="str">
        <f>IF(pivot!NE40="","",pivot!NE40)</f>
        <v/>
      </c>
      <c r="NF34" t="str">
        <f>IF(pivot!NF40="","",pivot!NF40)</f>
        <v/>
      </c>
      <c r="NG34" t="str">
        <f>IF(pivot!NG40="","",pivot!NG40)</f>
        <v/>
      </c>
      <c r="NH34" t="str">
        <f>IF(pivot!NH40="","",pivot!NH40)</f>
        <v/>
      </c>
      <c r="NI34" t="str">
        <f>IF(pivot!NI40="","",pivot!NI40)</f>
        <v/>
      </c>
      <c r="NJ34" t="str">
        <f>IF(pivot!NJ40="","",pivot!NJ40)</f>
        <v/>
      </c>
      <c r="NK34" t="str">
        <f>IF(pivot!NK40="","",pivot!NK40)</f>
        <v/>
      </c>
      <c r="NL34" t="str">
        <f>IF(pivot!NL40="","",pivot!NL40)</f>
        <v/>
      </c>
      <c r="NM34" t="str">
        <f>IF(pivot!NM40="","",pivot!NM40)</f>
        <v/>
      </c>
      <c r="NN34" t="str">
        <f>IF(pivot!NN40="","",pivot!NN40)</f>
        <v/>
      </c>
      <c r="NO34" t="str">
        <f>IF(pivot!NO40="","",pivot!NO40)</f>
        <v/>
      </c>
      <c r="NP34" t="str">
        <f>IF(pivot!NP40="","",pivot!NP40)</f>
        <v/>
      </c>
      <c r="NQ34" t="str">
        <f>IF(pivot!NQ40="","",pivot!NQ40)</f>
        <v/>
      </c>
      <c r="NR34" t="str">
        <f>IF(pivot!NR40="","",pivot!NR40)</f>
        <v/>
      </c>
      <c r="NS34" t="str">
        <f>IF(pivot!NS40="","",pivot!NS40)</f>
        <v/>
      </c>
      <c r="NT34" t="str">
        <f>IF(pivot!NT40="","",pivot!NT40)</f>
        <v/>
      </c>
      <c r="NU34" t="str">
        <f>IF(pivot!NU40="","",pivot!NU40)</f>
        <v/>
      </c>
    </row>
    <row r="35" spans="1:385" x14ac:dyDescent="0.25">
      <c r="A35">
        <f>IF(pivot!A41="","",pivot!A41)</f>
        <v>22</v>
      </c>
      <c r="B35">
        <f>IF(pivot!B41="","",pivot!B41)</f>
        <v>22</v>
      </c>
      <c r="C35">
        <f>IF(pivot!C41="","",pivot!C41)</f>
        <v>2</v>
      </c>
      <c r="D35">
        <f>IF(pivot!D41="","",pivot!D41)</f>
        <v>72.774500712999995</v>
      </c>
      <c r="E35">
        <f>IF(pivot!E41="","",pivot!E41)</f>
        <v>72.774500499999988</v>
      </c>
      <c r="F35">
        <f>IF(pivot!F41="","",pivot!F41)</f>
        <v>742.01829099999998</v>
      </c>
      <c r="G35">
        <f>IF(pivot!G41="","",pivot!G41)</f>
        <v>1</v>
      </c>
      <c r="H35">
        <f>IF(pivot!H41="","",pivot!H41)</f>
        <v>70.559411878999995</v>
      </c>
      <c r="I35">
        <f>IF(pivot!I41="","",pivot!I41)</f>
        <v>70.559411999999995</v>
      </c>
      <c r="J35">
        <f>IF(pivot!J41="","",pivot!J41)</f>
        <v>765.312501</v>
      </c>
      <c r="K35">
        <f>IF(pivot!K41="","",pivot!K41)</f>
        <v>2</v>
      </c>
      <c r="L35">
        <f>IF(pivot!L41="","",pivot!L41)</f>
        <v>76.860156445499996</v>
      </c>
      <c r="M35">
        <f>IF(pivot!M41="","",pivot!M41)</f>
        <v>76.860156500000002</v>
      </c>
      <c r="N35">
        <f>IF(pivot!N41="","",pivot!N41)</f>
        <v>702.59173850000002</v>
      </c>
      <c r="O35">
        <f>IF(pivot!O41="","",pivot!O41)</f>
        <v>1</v>
      </c>
      <c r="P35">
        <f>IF(pivot!P41="","",pivot!P41)</f>
        <v>74.777405131999998</v>
      </c>
      <c r="Q35">
        <f>IF(pivot!Q41="","",pivot!Q41)</f>
        <v>74.777405000000002</v>
      </c>
      <c r="R35">
        <f>IF(pivot!R41="","",pivot!R41)</f>
        <v>722.14327200000002</v>
      </c>
      <c r="S35">
        <f>IF(pivot!S41="","",pivot!S41)</f>
        <v>1</v>
      </c>
      <c r="T35">
        <f>IF(pivot!T41="","",pivot!T41)</f>
        <v>62.076171244999998</v>
      </c>
      <c r="U35">
        <f>IF(pivot!U41="","",pivot!U41)</f>
        <v>62.076171000000002</v>
      </c>
      <c r="V35">
        <f>IF(pivot!V41="","",pivot!V41)</f>
        <v>869.89901099999997</v>
      </c>
      <c r="W35">
        <f>IF(pivot!W41="","",pivot!W41)</f>
        <v>1</v>
      </c>
      <c r="X35">
        <f>IF(pivot!X41="","",pivot!X41)</f>
        <v>59.021024580000002</v>
      </c>
      <c r="Y35">
        <f>IF(pivot!Y41="","",pivot!Y41)</f>
        <v>59.021025000000002</v>
      </c>
      <c r="Z35">
        <f>IF(pivot!Z41="","",pivot!Z41)</f>
        <v>914.92820400000005</v>
      </c>
      <c r="AA35">
        <f>IF(pivot!AA41="","",pivot!AA41)</f>
        <v>2</v>
      </c>
      <c r="AB35">
        <f>IF(pivot!AB41="","",pivot!AB41)</f>
        <v>32.862569001500006</v>
      </c>
      <c r="AC35">
        <f>IF(pivot!AC41="","",pivot!AC41)</f>
        <v>32.862569000000001</v>
      </c>
      <c r="AD35">
        <f>IF(pivot!AD41="","",pivot!AD41)</f>
        <v>1643.2435264999999</v>
      </c>
      <c r="AE35">
        <f>IF(pivot!AE41="","",pivot!AE41)</f>
        <v>4</v>
      </c>
      <c r="AF35">
        <f>IF(pivot!AF41="","",pivot!AF41)</f>
        <v>51.252580832500001</v>
      </c>
      <c r="AG35">
        <f>IF(pivot!AG41="","",pivot!AG41)</f>
        <v>51.252581000000006</v>
      </c>
      <c r="AH35">
        <f>IF(pivot!AH41="","",pivot!AH41)</f>
        <v>1053.662734</v>
      </c>
      <c r="AI35">
        <f>IF(pivot!AI41="","",pivot!AI41)</f>
        <v>2</v>
      </c>
      <c r="AJ35">
        <f>IF(pivot!AJ41="","",pivot!AJ41)</f>
        <v>31.450441640499999</v>
      </c>
      <c r="AK35">
        <f>IF(pivot!AK41="","",pivot!AK41)</f>
        <v>31.450441999999999</v>
      </c>
      <c r="AL35">
        <f>IF(pivot!AL41="","",pivot!AL41)</f>
        <v>1717.1744185</v>
      </c>
      <c r="AM35" t="str">
        <f>IF(pivot!AM41="","",pivot!AM41)</f>
        <v/>
      </c>
      <c r="AN35" t="str">
        <f>IF(pivot!AN41="","",pivot!AN41)</f>
        <v/>
      </c>
      <c r="AO35" t="str">
        <f>IF(pivot!AO41="","",pivot!AO41)</f>
        <v/>
      </c>
      <c r="AP35" t="str">
        <f>IF(pivot!AP41="","",pivot!AP41)</f>
        <v/>
      </c>
      <c r="AQ35" t="str">
        <f>IF(pivot!AQ41="","",pivot!AQ41)</f>
        <v/>
      </c>
      <c r="AR35" t="str">
        <f>IF(pivot!AR41="","",pivot!AR41)</f>
        <v/>
      </c>
      <c r="AS35" t="str">
        <f>IF(pivot!AS41="","",pivot!AS41)</f>
        <v/>
      </c>
      <c r="AT35" t="str">
        <f>IF(pivot!AT41="","",pivot!AT41)</f>
        <v/>
      </c>
      <c r="AU35" t="str">
        <f>IF(pivot!AU41="","",pivot!AU41)</f>
        <v/>
      </c>
      <c r="AV35" t="str">
        <f>IF(pivot!AV41="","",pivot!AV41)</f>
        <v/>
      </c>
      <c r="AW35" t="str">
        <f>IF(pivot!AW41="","",pivot!AW41)</f>
        <v/>
      </c>
      <c r="AX35" t="str">
        <f>IF(pivot!AX41="","",pivot!AX41)</f>
        <v/>
      </c>
      <c r="AY35" t="str">
        <f>IF(pivot!AY41="","",pivot!AY41)</f>
        <v/>
      </c>
      <c r="AZ35" t="str">
        <f>IF(pivot!AZ41="","",pivot!AZ41)</f>
        <v/>
      </c>
      <c r="BA35" t="str">
        <f>IF(pivot!BA41="","",pivot!BA41)</f>
        <v/>
      </c>
      <c r="BB35" t="str">
        <f>IF(pivot!BB41="","",pivot!BB41)</f>
        <v/>
      </c>
      <c r="BC35" t="str">
        <f>IF(pivot!BC41="","",pivot!BC41)</f>
        <v/>
      </c>
      <c r="BD35" t="str">
        <f>IF(pivot!BD41="","",pivot!BD41)</f>
        <v/>
      </c>
      <c r="BE35" t="str">
        <f>IF(pivot!BE41="","",pivot!BE41)</f>
        <v/>
      </c>
      <c r="BF35" t="str">
        <f>IF(pivot!BF41="","",pivot!BF41)</f>
        <v/>
      </c>
      <c r="BG35" t="str">
        <f>IF(pivot!BG41="","",pivot!BG41)</f>
        <v/>
      </c>
      <c r="BH35" t="str">
        <f>IF(pivot!BH41="","",pivot!BH41)</f>
        <v/>
      </c>
      <c r="BI35" t="str">
        <f>IF(pivot!BI41="","",pivot!BI41)</f>
        <v/>
      </c>
      <c r="BJ35" t="str">
        <f>IF(pivot!BJ41="","",pivot!BJ41)</f>
        <v/>
      </c>
      <c r="BK35" t="str">
        <f>IF(pivot!BK41="","",pivot!BK41)</f>
        <v/>
      </c>
      <c r="BL35" t="str">
        <f>IF(pivot!BL41="","",pivot!BL41)</f>
        <v/>
      </c>
      <c r="BM35" t="str">
        <f>IF(pivot!BM41="","",pivot!BM41)</f>
        <v/>
      </c>
      <c r="BN35" t="str">
        <f>IF(pivot!BN41="","",pivot!BN41)</f>
        <v/>
      </c>
      <c r="BO35" t="str">
        <f>IF(pivot!BO41="","",pivot!BO41)</f>
        <v/>
      </c>
      <c r="BP35" t="str">
        <f>IF(pivot!BP41="","",pivot!BP41)</f>
        <v/>
      </c>
      <c r="BQ35" t="str">
        <f>IF(pivot!BQ41="","",pivot!BQ41)</f>
        <v/>
      </c>
      <c r="BR35" t="str">
        <f>IF(pivot!BR41="","",pivot!BR41)</f>
        <v/>
      </c>
      <c r="BS35" t="str">
        <f>IF(pivot!BS41="","",pivot!BS41)</f>
        <v/>
      </c>
      <c r="BT35" t="str">
        <f>IF(pivot!BT41="","",pivot!BT41)</f>
        <v/>
      </c>
      <c r="BU35" t="str">
        <f>IF(pivot!BU41="","",pivot!BU41)</f>
        <v/>
      </c>
      <c r="BV35" t="str">
        <f>IF(pivot!BV41="","",pivot!BV41)</f>
        <v/>
      </c>
      <c r="BW35" t="str">
        <f>IF(pivot!BW41="","",pivot!BW41)</f>
        <v/>
      </c>
      <c r="BX35" t="str">
        <f>IF(pivot!BX41="","",pivot!BX41)</f>
        <v/>
      </c>
      <c r="BY35" t="str">
        <f>IF(pivot!BY41="","",pivot!BY41)</f>
        <v/>
      </c>
      <c r="BZ35" t="str">
        <f>IF(pivot!BZ41="","",pivot!BZ41)</f>
        <v/>
      </c>
      <c r="CA35" t="str">
        <f>IF(pivot!CA41="","",pivot!CA41)</f>
        <v/>
      </c>
      <c r="CB35" t="str">
        <f>IF(pivot!CB41="","",pivot!CB41)</f>
        <v/>
      </c>
      <c r="CC35" t="str">
        <f>IF(pivot!CC41="","",pivot!CC41)</f>
        <v/>
      </c>
      <c r="CD35" t="str">
        <f>IF(pivot!CD41="","",pivot!CD41)</f>
        <v/>
      </c>
      <c r="CE35" t="str">
        <f>IF(pivot!CE41="","",pivot!CE41)</f>
        <v/>
      </c>
      <c r="CF35" t="str">
        <f>IF(pivot!CF41="","",pivot!CF41)</f>
        <v/>
      </c>
      <c r="CG35" t="str">
        <f>IF(pivot!CG41="","",pivot!CG41)</f>
        <v/>
      </c>
      <c r="CH35" t="str">
        <f>IF(pivot!CH41="","",pivot!CH41)</f>
        <v/>
      </c>
      <c r="CI35" t="str">
        <f>IF(pivot!CI41="","",pivot!CI41)</f>
        <v/>
      </c>
      <c r="CJ35" t="str">
        <f>IF(pivot!CJ41="","",pivot!CJ41)</f>
        <v/>
      </c>
      <c r="CK35" t="str">
        <f>IF(pivot!CK41="","",pivot!CK41)</f>
        <v/>
      </c>
      <c r="CL35" t="str">
        <f>IF(pivot!CL41="","",pivot!CL41)</f>
        <v/>
      </c>
      <c r="CM35" t="str">
        <f>IF(pivot!CM41="","",pivot!CM41)</f>
        <v/>
      </c>
      <c r="CN35" t="str">
        <f>IF(pivot!CN41="","",pivot!CN41)</f>
        <v/>
      </c>
      <c r="CO35" t="str">
        <f>IF(pivot!CO41="","",pivot!CO41)</f>
        <v/>
      </c>
      <c r="CP35" t="str">
        <f>IF(pivot!CP41="","",pivot!CP41)</f>
        <v/>
      </c>
      <c r="CQ35" t="str">
        <f>IF(pivot!CQ41="","",pivot!CQ41)</f>
        <v/>
      </c>
      <c r="CR35" t="str">
        <f>IF(pivot!CR41="","",pivot!CR41)</f>
        <v/>
      </c>
      <c r="CS35" t="str">
        <f>IF(pivot!CS41="","",pivot!CS41)</f>
        <v/>
      </c>
      <c r="CT35" t="str">
        <f>IF(pivot!CT41="","",pivot!CT41)</f>
        <v/>
      </c>
      <c r="CU35" t="str">
        <f>IF(pivot!CU41="","",pivot!CU41)</f>
        <v/>
      </c>
      <c r="CV35" t="str">
        <f>IF(pivot!CV41="","",pivot!CV41)</f>
        <v/>
      </c>
      <c r="CW35" t="str">
        <f>IF(pivot!CW41="","",pivot!CW41)</f>
        <v/>
      </c>
      <c r="CX35" t="str">
        <f>IF(pivot!CX41="","",pivot!CX41)</f>
        <v/>
      </c>
      <c r="CY35" t="str">
        <f>IF(pivot!CY41="","",pivot!CY41)</f>
        <v/>
      </c>
      <c r="CZ35" t="str">
        <f>IF(pivot!CZ41="","",pivot!CZ41)</f>
        <v/>
      </c>
      <c r="DA35" t="str">
        <f>IF(pivot!DA41="","",pivot!DA41)</f>
        <v/>
      </c>
      <c r="DB35" t="str">
        <f>IF(pivot!DB41="","",pivot!DB41)</f>
        <v/>
      </c>
      <c r="DC35" t="str">
        <f>IF(pivot!DC41="","",pivot!DC41)</f>
        <v/>
      </c>
      <c r="DD35" t="str">
        <f>IF(pivot!DD41="","",pivot!DD41)</f>
        <v/>
      </c>
      <c r="DE35" t="str">
        <f>IF(pivot!DE41="","",pivot!DE41)</f>
        <v/>
      </c>
      <c r="DF35" t="str">
        <f>IF(pivot!DF41="","",pivot!DF41)</f>
        <v/>
      </c>
      <c r="DG35" t="str">
        <f>IF(pivot!DG41="","",pivot!DG41)</f>
        <v/>
      </c>
      <c r="DH35" t="str">
        <f>IF(pivot!DH41="","",pivot!DH41)</f>
        <v/>
      </c>
      <c r="DI35" t="str">
        <f>IF(pivot!DI41="","",pivot!DI41)</f>
        <v/>
      </c>
      <c r="DJ35" t="str">
        <f>IF(pivot!DJ41="","",pivot!DJ41)</f>
        <v/>
      </c>
      <c r="DK35" t="str">
        <f>IF(pivot!DK41="","",pivot!DK41)</f>
        <v/>
      </c>
      <c r="DL35" t="str">
        <f>IF(pivot!DL41="","",pivot!DL41)</f>
        <v/>
      </c>
      <c r="DM35" t="str">
        <f>IF(pivot!DM41="","",pivot!DM41)</f>
        <v/>
      </c>
      <c r="DN35" t="str">
        <f>IF(pivot!DN41="","",pivot!DN41)</f>
        <v/>
      </c>
      <c r="DO35" t="str">
        <f>IF(pivot!DO41="","",pivot!DO41)</f>
        <v/>
      </c>
      <c r="DP35" t="str">
        <f>IF(pivot!DP41="","",pivot!DP41)</f>
        <v/>
      </c>
      <c r="DQ35" t="str">
        <f>IF(pivot!DQ41="","",pivot!DQ41)</f>
        <v/>
      </c>
      <c r="DR35" t="str">
        <f>IF(pivot!DR41="","",pivot!DR41)</f>
        <v/>
      </c>
      <c r="DS35" t="str">
        <f>IF(pivot!DS41="","",pivot!DS41)</f>
        <v/>
      </c>
      <c r="DT35" t="str">
        <f>IF(pivot!DT41="","",pivot!DT41)</f>
        <v/>
      </c>
      <c r="DU35" t="str">
        <f>IF(pivot!DU41="","",pivot!DU41)</f>
        <v/>
      </c>
      <c r="DV35" t="str">
        <f>IF(pivot!DV41="","",pivot!DV41)</f>
        <v/>
      </c>
      <c r="DW35" t="str">
        <f>IF(pivot!DW41="","",pivot!DW41)</f>
        <v/>
      </c>
      <c r="DX35" t="str">
        <f>IF(pivot!DX41="","",pivot!DX41)</f>
        <v/>
      </c>
      <c r="DY35" t="str">
        <f>IF(pivot!DY41="","",pivot!DY41)</f>
        <v/>
      </c>
      <c r="DZ35" t="str">
        <f>IF(pivot!DZ41="","",pivot!DZ41)</f>
        <v/>
      </c>
      <c r="EA35" t="str">
        <f>IF(pivot!EA41="","",pivot!EA41)</f>
        <v/>
      </c>
      <c r="EB35" t="str">
        <f>IF(pivot!EB41="","",pivot!EB41)</f>
        <v/>
      </c>
      <c r="EC35" t="str">
        <f>IF(pivot!EC41="","",pivot!EC41)</f>
        <v/>
      </c>
      <c r="ED35" t="str">
        <f>IF(pivot!ED41="","",pivot!ED41)</f>
        <v/>
      </c>
      <c r="EE35" t="str">
        <f>IF(pivot!EE41="","",pivot!EE41)</f>
        <v/>
      </c>
      <c r="EF35" t="str">
        <f>IF(pivot!EF41="","",pivot!EF41)</f>
        <v/>
      </c>
      <c r="EG35" t="str">
        <f>IF(pivot!EG41="","",pivot!EG41)</f>
        <v/>
      </c>
      <c r="EH35" t="str">
        <f>IF(pivot!EH41="","",pivot!EH41)</f>
        <v/>
      </c>
      <c r="EI35" t="str">
        <f>IF(pivot!EI41="","",pivot!EI41)</f>
        <v/>
      </c>
      <c r="EJ35" t="str">
        <f>IF(pivot!EJ41="","",pivot!EJ41)</f>
        <v/>
      </c>
      <c r="EK35" t="str">
        <f>IF(pivot!EK41="","",pivot!EK41)</f>
        <v/>
      </c>
      <c r="EL35" t="str">
        <f>IF(pivot!EL41="","",pivot!EL41)</f>
        <v/>
      </c>
      <c r="EM35" t="str">
        <f>IF(pivot!EM41="","",pivot!EM41)</f>
        <v/>
      </c>
      <c r="EN35" t="str">
        <f>IF(pivot!EN41="","",pivot!EN41)</f>
        <v/>
      </c>
      <c r="EO35" t="str">
        <f>IF(pivot!EO41="","",pivot!EO41)</f>
        <v/>
      </c>
      <c r="EP35" t="str">
        <f>IF(pivot!EP41="","",pivot!EP41)</f>
        <v/>
      </c>
      <c r="EQ35" t="str">
        <f>IF(pivot!EQ41="","",pivot!EQ41)</f>
        <v/>
      </c>
      <c r="ER35" t="str">
        <f>IF(pivot!ER41="","",pivot!ER41)</f>
        <v/>
      </c>
      <c r="ES35" t="str">
        <f>IF(pivot!ES41="","",pivot!ES41)</f>
        <v/>
      </c>
      <c r="ET35" t="str">
        <f>IF(pivot!ET41="","",pivot!ET41)</f>
        <v/>
      </c>
      <c r="EU35" t="str">
        <f>IF(pivot!EU41="","",pivot!EU41)</f>
        <v/>
      </c>
      <c r="EV35" t="str">
        <f>IF(pivot!EV41="","",pivot!EV41)</f>
        <v/>
      </c>
      <c r="EW35" t="str">
        <f>IF(pivot!EW41="","",pivot!EW41)</f>
        <v/>
      </c>
      <c r="EX35" t="str">
        <f>IF(pivot!EX41="","",pivot!EX41)</f>
        <v/>
      </c>
      <c r="EY35" t="str">
        <f>IF(pivot!EY41="","",pivot!EY41)</f>
        <v/>
      </c>
      <c r="EZ35" t="str">
        <f>IF(pivot!EZ41="","",pivot!EZ41)</f>
        <v/>
      </c>
      <c r="FA35" t="str">
        <f>IF(pivot!FA41="","",pivot!FA41)</f>
        <v/>
      </c>
      <c r="FB35" t="str">
        <f>IF(pivot!FB41="","",pivot!FB41)</f>
        <v/>
      </c>
      <c r="FC35" t="str">
        <f>IF(pivot!FC41="","",pivot!FC41)</f>
        <v/>
      </c>
      <c r="FD35" t="str">
        <f>IF(pivot!FD41="","",pivot!FD41)</f>
        <v/>
      </c>
      <c r="FE35" t="str">
        <f>IF(pivot!FE41="","",pivot!FE41)</f>
        <v/>
      </c>
      <c r="FF35" t="str">
        <f>IF(pivot!FF41="","",pivot!FF41)</f>
        <v/>
      </c>
      <c r="FG35" t="str">
        <f>IF(pivot!FG41="","",pivot!FG41)</f>
        <v/>
      </c>
      <c r="FH35" t="str">
        <f>IF(pivot!FH41="","",pivot!FH41)</f>
        <v/>
      </c>
      <c r="FI35" t="str">
        <f>IF(pivot!FI41="","",pivot!FI41)</f>
        <v/>
      </c>
      <c r="FJ35" t="str">
        <f>IF(pivot!FJ41="","",pivot!FJ41)</f>
        <v/>
      </c>
      <c r="FK35" t="str">
        <f>IF(pivot!FK41="","",pivot!FK41)</f>
        <v/>
      </c>
      <c r="FL35" t="str">
        <f>IF(pivot!FL41="","",pivot!FL41)</f>
        <v/>
      </c>
      <c r="FM35" t="str">
        <f>IF(pivot!FM41="","",pivot!FM41)</f>
        <v/>
      </c>
      <c r="FN35" t="str">
        <f>IF(pivot!FN41="","",pivot!FN41)</f>
        <v/>
      </c>
      <c r="FO35" t="str">
        <f>IF(pivot!FO41="","",pivot!FO41)</f>
        <v/>
      </c>
      <c r="FP35" t="str">
        <f>IF(pivot!FP41="","",pivot!FP41)</f>
        <v/>
      </c>
      <c r="FQ35" t="str">
        <f>IF(pivot!FQ41="","",pivot!FQ41)</f>
        <v/>
      </c>
      <c r="FR35" t="str">
        <f>IF(pivot!FR41="","",pivot!FR41)</f>
        <v/>
      </c>
      <c r="FS35" t="str">
        <f>IF(pivot!FS41="","",pivot!FS41)</f>
        <v/>
      </c>
      <c r="FT35" t="str">
        <f>IF(pivot!FT41="","",pivot!FT41)</f>
        <v/>
      </c>
      <c r="FU35" t="str">
        <f>IF(pivot!FU41="","",pivot!FU41)</f>
        <v/>
      </c>
      <c r="FV35" t="str">
        <f>IF(pivot!FV41="","",pivot!FV41)</f>
        <v/>
      </c>
      <c r="FW35" t="str">
        <f>IF(pivot!FW41="","",pivot!FW41)</f>
        <v/>
      </c>
      <c r="FX35" t="str">
        <f>IF(pivot!FX41="","",pivot!FX41)</f>
        <v/>
      </c>
      <c r="FY35" t="str">
        <f>IF(pivot!FY41="","",pivot!FY41)</f>
        <v/>
      </c>
      <c r="FZ35" t="str">
        <f>IF(pivot!FZ41="","",pivot!FZ41)</f>
        <v/>
      </c>
      <c r="GA35" t="str">
        <f>IF(pivot!GA41="","",pivot!GA41)</f>
        <v/>
      </c>
      <c r="GB35" t="str">
        <f>IF(pivot!GB41="","",pivot!GB41)</f>
        <v/>
      </c>
      <c r="GC35" t="str">
        <f>IF(pivot!GC41="","",pivot!GC41)</f>
        <v/>
      </c>
      <c r="GD35" t="str">
        <f>IF(pivot!GD41="","",pivot!GD41)</f>
        <v/>
      </c>
      <c r="GE35" t="str">
        <f>IF(pivot!GE41="","",pivot!GE41)</f>
        <v/>
      </c>
      <c r="GF35" t="str">
        <f>IF(pivot!GF41="","",pivot!GF41)</f>
        <v/>
      </c>
      <c r="GG35" t="str">
        <f>IF(pivot!GG41="","",pivot!GG41)</f>
        <v/>
      </c>
      <c r="GH35" t="str">
        <f>IF(pivot!GH41="","",pivot!GH41)</f>
        <v/>
      </c>
      <c r="GI35" t="str">
        <f>IF(pivot!GI41="","",pivot!GI41)</f>
        <v/>
      </c>
      <c r="GJ35" t="str">
        <f>IF(pivot!GJ41="","",pivot!GJ41)</f>
        <v/>
      </c>
      <c r="GK35" t="str">
        <f>IF(pivot!GK41="","",pivot!GK41)</f>
        <v/>
      </c>
      <c r="GL35" t="str">
        <f>IF(pivot!GL41="","",pivot!GL41)</f>
        <v/>
      </c>
      <c r="GM35" t="str">
        <f>IF(pivot!GM41="","",pivot!GM41)</f>
        <v/>
      </c>
      <c r="GN35" t="str">
        <f>IF(pivot!GN41="","",pivot!GN41)</f>
        <v/>
      </c>
      <c r="GO35" t="str">
        <f>IF(pivot!GO41="","",pivot!GO41)</f>
        <v/>
      </c>
      <c r="GP35" t="str">
        <f>IF(pivot!GP41="","",pivot!GP41)</f>
        <v/>
      </c>
      <c r="GQ35" t="str">
        <f>IF(pivot!GQ41="","",pivot!GQ41)</f>
        <v/>
      </c>
      <c r="GR35" t="str">
        <f>IF(pivot!GR41="","",pivot!GR41)</f>
        <v/>
      </c>
      <c r="GS35" t="str">
        <f>IF(pivot!GS41="","",pivot!GS41)</f>
        <v/>
      </c>
      <c r="GT35" t="str">
        <f>IF(pivot!GT41="","",pivot!GT41)</f>
        <v/>
      </c>
      <c r="GU35" t="str">
        <f>IF(pivot!GU41="","",pivot!GU41)</f>
        <v/>
      </c>
      <c r="GV35" t="str">
        <f>IF(pivot!GV41="","",pivot!GV41)</f>
        <v/>
      </c>
      <c r="GW35" t="str">
        <f>IF(pivot!GW41="","",pivot!GW41)</f>
        <v/>
      </c>
      <c r="GX35" t="str">
        <f>IF(pivot!GX41="","",pivot!GX41)</f>
        <v/>
      </c>
      <c r="GY35" t="str">
        <f>IF(pivot!GY41="","",pivot!GY41)</f>
        <v/>
      </c>
      <c r="GZ35" t="str">
        <f>IF(pivot!GZ41="","",pivot!GZ41)</f>
        <v/>
      </c>
      <c r="HA35" t="str">
        <f>IF(pivot!HA41="","",pivot!HA41)</f>
        <v/>
      </c>
      <c r="HB35" t="str">
        <f>IF(pivot!HB41="","",pivot!HB41)</f>
        <v/>
      </c>
      <c r="HC35" t="str">
        <f>IF(pivot!HC41="","",pivot!HC41)</f>
        <v/>
      </c>
      <c r="HD35" t="str">
        <f>IF(pivot!HD41="","",pivot!HD41)</f>
        <v/>
      </c>
      <c r="HE35" t="str">
        <f>IF(pivot!HE41="","",pivot!HE41)</f>
        <v/>
      </c>
      <c r="HF35" t="str">
        <f>IF(pivot!HF41="","",pivot!HF41)</f>
        <v/>
      </c>
      <c r="HG35" t="str">
        <f>IF(pivot!HG41="","",pivot!HG41)</f>
        <v/>
      </c>
      <c r="HH35" t="str">
        <f>IF(pivot!HH41="","",pivot!HH41)</f>
        <v/>
      </c>
      <c r="HI35" t="str">
        <f>IF(pivot!HI41="","",pivot!HI41)</f>
        <v/>
      </c>
      <c r="HJ35" t="str">
        <f>IF(pivot!HJ41="","",pivot!HJ41)</f>
        <v/>
      </c>
      <c r="HK35" t="str">
        <f>IF(pivot!HK41="","",pivot!HK41)</f>
        <v/>
      </c>
      <c r="HL35" t="str">
        <f>IF(pivot!HL41="","",pivot!HL41)</f>
        <v/>
      </c>
      <c r="HM35" t="str">
        <f>IF(pivot!HM41="","",pivot!HM41)</f>
        <v/>
      </c>
      <c r="HN35" t="str">
        <f>IF(pivot!HN41="","",pivot!HN41)</f>
        <v/>
      </c>
      <c r="HO35" t="str">
        <f>IF(pivot!HO41="","",pivot!HO41)</f>
        <v/>
      </c>
      <c r="HP35" t="str">
        <f>IF(pivot!HP41="","",pivot!HP41)</f>
        <v/>
      </c>
      <c r="HQ35" t="str">
        <f>IF(pivot!HQ41="","",pivot!HQ41)</f>
        <v/>
      </c>
      <c r="HR35" t="str">
        <f>IF(pivot!HR41="","",pivot!HR41)</f>
        <v/>
      </c>
      <c r="HS35" t="str">
        <f>IF(pivot!HS41="","",pivot!HS41)</f>
        <v/>
      </c>
      <c r="HT35" t="str">
        <f>IF(pivot!HT41="","",pivot!HT41)</f>
        <v/>
      </c>
      <c r="HU35" t="str">
        <f>IF(pivot!HU41="","",pivot!HU41)</f>
        <v/>
      </c>
      <c r="HV35" t="str">
        <f>IF(pivot!HV41="","",pivot!HV41)</f>
        <v/>
      </c>
      <c r="HW35" t="str">
        <f>IF(pivot!HW41="","",pivot!HW41)</f>
        <v/>
      </c>
      <c r="HX35" t="str">
        <f>IF(pivot!HX41="","",pivot!HX41)</f>
        <v/>
      </c>
      <c r="HY35" t="str">
        <f>IF(pivot!HY41="","",pivot!HY41)</f>
        <v/>
      </c>
      <c r="HZ35" t="str">
        <f>IF(pivot!HZ41="","",pivot!HZ41)</f>
        <v/>
      </c>
      <c r="IA35" t="str">
        <f>IF(pivot!IA41="","",pivot!IA41)</f>
        <v/>
      </c>
      <c r="IB35" t="str">
        <f>IF(pivot!IB41="","",pivot!IB41)</f>
        <v/>
      </c>
      <c r="IC35" t="str">
        <f>IF(pivot!IC41="","",pivot!IC41)</f>
        <v/>
      </c>
      <c r="ID35" t="str">
        <f>IF(pivot!ID41="","",pivot!ID41)</f>
        <v/>
      </c>
      <c r="IE35" t="str">
        <f>IF(pivot!IE41="","",pivot!IE41)</f>
        <v/>
      </c>
      <c r="IF35" t="str">
        <f>IF(pivot!IF41="","",pivot!IF41)</f>
        <v/>
      </c>
      <c r="IG35" t="str">
        <f>IF(pivot!IG41="","",pivot!IG41)</f>
        <v/>
      </c>
      <c r="IH35" t="str">
        <f>IF(pivot!IH41="","",pivot!IH41)</f>
        <v/>
      </c>
      <c r="II35" t="str">
        <f>IF(pivot!II41="","",pivot!II41)</f>
        <v/>
      </c>
      <c r="IJ35" t="str">
        <f>IF(pivot!IJ41="","",pivot!IJ41)</f>
        <v/>
      </c>
      <c r="IK35" t="str">
        <f>IF(pivot!IK41="","",pivot!IK41)</f>
        <v/>
      </c>
      <c r="IL35" t="str">
        <f>IF(pivot!IL41="","",pivot!IL41)</f>
        <v/>
      </c>
      <c r="IM35" t="str">
        <f>IF(pivot!IM41="","",pivot!IM41)</f>
        <v/>
      </c>
      <c r="IN35" t="str">
        <f>IF(pivot!IN41="","",pivot!IN41)</f>
        <v/>
      </c>
      <c r="IO35" t="str">
        <f>IF(pivot!IO41="","",pivot!IO41)</f>
        <v/>
      </c>
      <c r="IP35" t="str">
        <f>IF(pivot!IP41="","",pivot!IP41)</f>
        <v/>
      </c>
      <c r="IQ35" t="str">
        <f>IF(pivot!IQ41="","",pivot!IQ41)</f>
        <v/>
      </c>
      <c r="IR35" t="str">
        <f>IF(pivot!IR41="","",pivot!IR41)</f>
        <v/>
      </c>
      <c r="IS35" t="str">
        <f>IF(pivot!IS41="","",pivot!IS41)</f>
        <v/>
      </c>
      <c r="IT35" t="str">
        <f>IF(pivot!IT41="","",pivot!IT41)</f>
        <v/>
      </c>
      <c r="IU35" t="str">
        <f>IF(pivot!IU41="","",pivot!IU41)</f>
        <v/>
      </c>
      <c r="IV35" t="str">
        <f>IF(pivot!IV41="","",pivot!IV41)</f>
        <v/>
      </c>
      <c r="IW35" t="str">
        <f>IF(pivot!IW41="","",pivot!IW41)</f>
        <v/>
      </c>
      <c r="IX35" t="str">
        <f>IF(pivot!IX41="","",pivot!IX41)</f>
        <v/>
      </c>
      <c r="IY35" t="str">
        <f>IF(pivot!IY41="","",pivot!IY41)</f>
        <v/>
      </c>
      <c r="IZ35" t="str">
        <f>IF(pivot!IZ41="","",pivot!IZ41)</f>
        <v/>
      </c>
      <c r="JA35" t="str">
        <f>IF(pivot!JA41="","",pivot!JA41)</f>
        <v/>
      </c>
      <c r="JB35" t="str">
        <f>IF(pivot!JB41="","",pivot!JB41)</f>
        <v/>
      </c>
      <c r="JC35" t="str">
        <f>IF(pivot!JC41="","",pivot!JC41)</f>
        <v/>
      </c>
      <c r="JD35" t="str">
        <f>IF(pivot!JD41="","",pivot!JD41)</f>
        <v/>
      </c>
      <c r="JE35" t="str">
        <f>IF(pivot!JE41="","",pivot!JE41)</f>
        <v/>
      </c>
      <c r="JF35" t="str">
        <f>IF(pivot!JF41="","",pivot!JF41)</f>
        <v/>
      </c>
      <c r="JG35" t="str">
        <f>IF(pivot!JG41="","",pivot!JG41)</f>
        <v/>
      </c>
      <c r="JH35" t="str">
        <f>IF(pivot!JH41="","",pivot!JH41)</f>
        <v/>
      </c>
      <c r="JI35" t="str">
        <f>IF(pivot!JI41="","",pivot!JI41)</f>
        <v/>
      </c>
      <c r="JJ35" t="str">
        <f>IF(pivot!JJ41="","",pivot!JJ41)</f>
        <v/>
      </c>
      <c r="JK35" t="str">
        <f>IF(pivot!JK41="","",pivot!JK41)</f>
        <v/>
      </c>
      <c r="JL35" t="str">
        <f>IF(pivot!JL41="","",pivot!JL41)</f>
        <v/>
      </c>
      <c r="JM35" t="str">
        <f>IF(pivot!JM41="","",pivot!JM41)</f>
        <v/>
      </c>
      <c r="JN35" t="str">
        <f>IF(pivot!JN41="","",pivot!JN41)</f>
        <v/>
      </c>
      <c r="JO35" t="str">
        <f>IF(pivot!JO41="","",pivot!JO41)</f>
        <v/>
      </c>
      <c r="JP35" t="str">
        <f>IF(pivot!JP41="","",pivot!JP41)</f>
        <v/>
      </c>
      <c r="JQ35" t="str">
        <f>IF(pivot!JQ41="","",pivot!JQ41)</f>
        <v/>
      </c>
      <c r="JR35" t="str">
        <f>IF(pivot!JR41="","",pivot!JR41)</f>
        <v/>
      </c>
      <c r="JS35" t="str">
        <f>IF(pivot!JS41="","",pivot!JS41)</f>
        <v/>
      </c>
      <c r="JT35" t="str">
        <f>IF(pivot!JT41="","",pivot!JT41)</f>
        <v/>
      </c>
      <c r="JU35" t="str">
        <f>IF(pivot!JU41="","",pivot!JU41)</f>
        <v/>
      </c>
      <c r="JV35" t="str">
        <f>IF(pivot!JV41="","",pivot!JV41)</f>
        <v/>
      </c>
      <c r="JW35" t="str">
        <f>IF(pivot!JW41="","",pivot!JW41)</f>
        <v/>
      </c>
      <c r="JX35" t="str">
        <f>IF(pivot!JX41="","",pivot!JX41)</f>
        <v/>
      </c>
      <c r="JY35" t="str">
        <f>IF(pivot!JY41="","",pivot!JY41)</f>
        <v/>
      </c>
      <c r="JZ35" t="str">
        <f>IF(pivot!JZ41="","",pivot!JZ41)</f>
        <v/>
      </c>
      <c r="KA35" t="str">
        <f>IF(pivot!KA41="","",pivot!KA41)</f>
        <v/>
      </c>
      <c r="KB35" t="str">
        <f>IF(pivot!KB41="","",pivot!KB41)</f>
        <v/>
      </c>
      <c r="KC35" t="str">
        <f>IF(pivot!KC41="","",pivot!KC41)</f>
        <v/>
      </c>
      <c r="KD35" t="str">
        <f>IF(pivot!KD41="","",pivot!KD41)</f>
        <v/>
      </c>
      <c r="KE35" t="str">
        <f>IF(pivot!KE41="","",pivot!KE41)</f>
        <v/>
      </c>
      <c r="KF35" t="str">
        <f>IF(pivot!KF41="","",pivot!KF41)</f>
        <v/>
      </c>
      <c r="KG35" t="str">
        <f>IF(pivot!KG41="","",pivot!KG41)</f>
        <v/>
      </c>
      <c r="KH35" t="str">
        <f>IF(pivot!KH41="","",pivot!KH41)</f>
        <v/>
      </c>
      <c r="KI35" t="str">
        <f>IF(pivot!KI41="","",pivot!KI41)</f>
        <v/>
      </c>
      <c r="KJ35" t="str">
        <f>IF(pivot!KJ41="","",pivot!KJ41)</f>
        <v/>
      </c>
      <c r="KK35" t="str">
        <f>IF(pivot!KK41="","",pivot!KK41)</f>
        <v/>
      </c>
      <c r="KL35" t="str">
        <f>IF(pivot!KL41="","",pivot!KL41)</f>
        <v/>
      </c>
      <c r="KM35" t="str">
        <f>IF(pivot!KM41="","",pivot!KM41)</f>
        <v/>
      </c>
      <c r="KN35" t="str">
        <f>IF(pivot!KN41="","",pivot!KN41)</f>
        <v/>
      </c>
      <c r="KO35" t="str">
        <f>IF(pivot!KO41="","",pivot!KO41)</f>
        <v/>
      </c>
      <c r="KP35" t="str">
        <f>IF(pivot!KP41="","",pivot!KP41)</f>
        <v/>
      </c>
      <c r="KQ35" t="str">
        <f>IF(pivot!KQ41="","",pivot!KQ41)</f>
        <v/>
      </c>
      <c r="KR35" t="str">
        <f>IF(pivot!KR41="","",pivot!KR41)</f>
        <v/>
      </c>
      <c r="KS35" t="str">
        <f>IF(pivot!KS41="","",pivot!KS41)</f>
        <v/>
      </c>
      <c r="KT35" t="str">
        <f>IF(pivot!KT41="","",pivot!KT41)</f>
        <v/>
      </c>
      <c r="KU35" t="str">
        <f>IF(pivot!KU41="","",pivot!KU41)</f>
        <v/>
      </c>
      <c r="KV35" t="str">
        <f>IF(pivot!KV41="","",pivot!KV41)</f>
        <v/>
      </c>
      <c r="KW35" t="str">
        <f>IF(pivot!KW41="","",pivot!KW41)</f>
        <v/>
      </c>
      <c r="KX35" t="str">
        <f>IF(pivot!KX41="","",pivot!KX41)</f>
        <v/>
      </c>
      <c r="KY35" t="str">
        <f>IF(pivot!KY41="","",pivot!KY41)</f>
        <v/>
      </c>
      <c r="KZ35" t="str">
        <f>IF(pivot!KZ41="","",pivot!KZ41)</f>
        <v/>
      </c>
      <c r="LA35" t="str">
        <f>IF(pivot!LA41="","",pivot!LA41)</f>
        <v/>
      </c>
      <c r="LB35" t="str">
        <f>IF(pivot!LB41="","",pivot!LB41)</f>
        <v/>
      </c>
      <c r="LC35" t="str">
        <f>IF(pivot!LC41="","",pivot!LC41)</f>
        <v/>
      </c>
      <c r="LD35" t="str">
        <f>IF(pivot!LD41="","",pivot!LD41)</f>
        <v/>
      </c>
      <c r="LE35" t="str">
        <f>IF(pivot!LE41="","",pivot!LE41)</f>
        <v/>
      </c>
      <c r="LF35" t="str">
        <f>IF(pivot!LF41="","",pivot!LF41)</f>
        <v/>
      </c>
      <c r="LG35" t="str">
        <f>IF(pivot!LG41="","",pivot!LG41)</f>
        <v/>
      </c>
      <c r="LH35" t="str">
        <f>IF(pivot!LH41="","",pivot!LH41)</f>
        <v/>
      </c>
      <c r="LI35" t="str">
        <f>IF(pivot!LI41="","",pivot!LI41)</f>
        <v/>
      </c>
      <c r="LJ35" t="str">
        <f>IF(pivot!LJ41="","",pivot!LJ41)</f>
        <v/>
      </c>
      <c r="LK35" t="str">
        <f>IF(pivot!LK41="","",pivot!LK41)</f>
        <v/>
      </c>
      <c r="LL35" t="str">
        <f>IF(pivot!LL41="","",pivot!LL41)</f>
        <v/>
      </c>
      <c r="LM35" t="str">
        <f>IF(pivot!LM41="","",pivot!LM41)</f>
        <v/>
      </c>
      <c r="LN35" t="str">
        <f>IF(pivot!LN41="","",pivot!LN41)</f>
        <v/>
      </c>
      <c r="LO35" t="str">
        <f>IF(pivot!LO41="","",pivot!LO41)</f>
        <v/>
      </c>
      <c r="LP35" t="str">
        <f>IF(pivot!LP41="","",pivot!LP41)</f>
        <v/>
      </c>
      <c r="LQ35" t="str">
        <f>IF(pivot!LQ41="","",pivot!LQ41)</f>
        <v/>
      </c>
      <c r="LR35" t="str">
        <f>IF(pivot!LR41="","",pivot!LR41)</f>
        <v/>
      </c>
      <c r="LS35" t="str">
        <f>IF(pivot!LS41="","",pivot!LS41)</f>
        <v/>
      </c>
      <c r="LT35" t="str">
        <f>IF(pivot!LT41="","",pivot!LT41)</f>
        <v/>
      </c>
      <c r="LU35" t="str">
        <f>IF(pivot!LU41="","",pivot!LU41)</f>
        <v/>
      </c>
      <c r="LV35" t="str">
        <f>IF(pivot!LV41="","",pivot!LV41)</f>
        <v/>
      </c>
      <c r="LW35" t="str">
        <f>IF(pivot!LW41="","",pivot!LW41)</f>
        <v/>
      </c>
      <c r="LX35" t="str">
        <f>IF(pivot!LX41="","",pivot!LX41)</f>
        <v/>
      </c>
      <c r="LY35" t="str">
        <f>IF(pivot!LY41="","",pivot!LY41)</f>
        <v/>
      </c>
      <c r="LZ35" t="str">
        <f>IF(pivot!LZ41="","",pivot!LZ41)</f>
        <v/>
      </c>
      <c r="MA35" t="str">
        <f>IF(pivot!MA41="","",pivot!MA41)</f>
        <v/>
      </c>
      <c r="MB35" t="str">
        <f>IF(pivot!MB41="","",pivot!MB41)</f>
        <v/>
      </c>
      <c r="MC35" t="str">
        <f>IF(pivot!MC41="","",pivot!MC41)</f>
        <v/>
      </c>
      <c r="MD35" t="str">
        <f>IF(pivot!MD41="","",pivot!MD41)</f>
        <v/>
      </c>
      <c r="ME35" t="str">
        <f>IF(pivot!ME41="","",pivot!ME41)</f>
        <v/>
      </c>
      <c r="MF35" t="str">
        <f>IF(pivot!MF41="","",pivot!MF41)</f>
        <v/>
      </c>
      <c r="MG35" t="str">
        <f>IF(pivot!MG41="","",pivot!MG41)</f>
        <v/>
      </c>
      <c r="MH35" t="str">
        <f>IF(pivot!MH41="","",pivot!MH41)</f>
        <v/>
      </c>
      <c r="MI35" t="str">
        <f>IF(pivot!MI41="","",pivot!MI41)</f>
        <v/>
      </c>
      <c r="MJ35" t="str">
        <f>IF(pivot!MJ41="","",pivot!MJ41)</f>
        <v/>
      </c>
      <c r="MK35" t="str">
        <f>IF(pivot!MK41="","",pivot!MK41)</f>
        <v/>
      </c>
      <c r="ML35" t="str">
        <f>IF(pivot!ML41="","",pivot!ML41)</f>
        <v/>
      </c>
      <c r="MM35" t="str">
        <f>IF(pivot!MM41="","",pivot!MM41)</f>
        <v/>
      </c>
      <c r="MN35" t="str">
        <f>IF(pivot!MN41="","",pivot!MN41)</f>
        <v/>
      </c>
      <c r="MO35" t="str">
        <f>IF(pivot!MO41="","",pivot!MO41)</f>
        <v/>
      </c>
      <c r="MP35" t="str">
        <f>IF(pivot!MP41="","",pivot!MP41)</f>
        <v/>
      </c>
      <c r="MQ35" t="str">
        <f>IF(pivot!MQ41="","",pivot!MQ41)</f>
        <v/>
      </c>
      <c r="MR35" t="str">
        <f>IF(pivot!MR41="","",pivot!MR41)</f>
        <v/>
      </c>
      <c r="MS35" t="str">
        <f>IF(pivot!MS41="","",pivot!MS41)</f>
        <v/>
      </c>
      <c r="MT35" t="str">
        <f>IF(pivot!MT41="","",pivot!MT41)</f>
        <v/>
      </c>
      <c r="MU35" t="str">
        <f>IF(pivot!MU41="","",pivot!MU41)</f>
        <v/>
      </c>
      <c r="MV35" t="str">
        <f>IF(pivot!MV41="","",pivot!MV41)</f>
        <v/>
      </c>
      <c r="MW35" t="str">
        <f>IF(pivot!MW41="","",pivot!MW41)</f>
        <v/>
      </c>
      <c r="MX35" t="str">
        <f>IF(pivot!MX41="","",pivot!MX41)</f>
        <v/>
      </c>
      <c r="MY35" t="str">
        <f>IF(pivot!MY41="","",pivot!MY41)</f>
        <v/>
      </c>
      <c r="MZ35" t="str">
        <f>IF(pivot!MZ41="","",pivot!MZ41)</f>
        <v/>
      </c>
      <c r="NA35" t="str">
        <f>IF(pivot!NA41="","",pivot!NA41)</f>
        <v/>
      </c>
      <c r="NB35" t="str">
        <f>IF(pivot!NB41="","",pivot!NB41)</f>
        <v/>
      </c>
      <c r="NC35" t="str">
        <f>IF(pivot!NC41="","",pivot!NC41)</f>
        <v/>
      </c>
      <c r="ND35" t="str">
        <f>IF(pivot!ND41="","",pivot!ND41)</f>
        <v/>
      </c>
      <c r="NE35" t="str">
        <f>IF(pivot!NE41="","",pivot!NE41)</f>
        <v/>
      </c>
      <c r="NF35" t="str">
        <f>IF(pivot!NF41="","",pivot!NF41)</f>
        <v/>
      </c>
      <c r="NG35" t="str">
        <f>IF(pivot!NG41="","",pivot!NG41)</f>
        <v/>
      </c>
      <c r="NH35" t="str">
        <f>IF(pivot!NH41="","",pivot!NH41)</f>
        <v/>
      </c>
      <c r="NI35" t="str">
        <f>IF(pivot!NI41="","",pivot!NI41)</f>
        <v/>
      </c>
      <c r="NJ35" t="str">
        <f>IF(pivot!NJ41="","",pivot!NJ41)</f>
        <v/>
      </c>
      <c r="NK35" t="str">
        <f>IF(pivot!NK41="","",pivot!NK41)</f>
        <v/>
      </c>
      <c r="NL35" t="str">
        <f>IF(pivot!NL41="","",pivot!NL41)</f>
        <v/>
      </c>
      <c r="NM35" t="str">
        <f>IF(pivot!NM41="","",pivot!NM41)</f>
        <v/>
      </c>
      <c r="NN35" t="str">
        <f>IF(pivot!NN41="","",pivot!NN41)</f>
        <v/>
      </c>
      <c r="NO35" t="str">
        <f>IF(pivot!NO41="","",pivot!NO41)</f>
        <v/>
      </c>
      <c r="NP35" t="str">
        <f>IF(pivot!NP41="","",pivot!NP41)</f>
        <v/>
      </c>
      <c r="NQ35" t="str">
        <f>IF(pivot!NQ41="","",pivot!NQ41)</f>
        <v/>
      </c>
      <c r="NR35" t="str">
        <f>IF(pivot!NR41="","",pivot!NR41)</f>
        <v/>
      </c>
      <c r="NS35" t="str">
        <f>IF(pivot!NS41="","",pivot!NS41)</f>
        <v/>
      </c>
      <c r="NT35" t="str">
        <f>IF(pivot!NT41="","",pivot!NT41)</f>
        <v/>
      </c>
      <c r="NU35" t="str">
        <f>IF(pivot!NU41="","",pivot!NU41)</f>
        <v/>
      </c>
    </row>
    <row r="36" spans="1:385" x14ac:dyDescent="0.25">
      <c r="A36">
        <f>IF(pivot!A42="","",pivot!A42)</f>
        <v>23</v>
      </c>
      <c r="B36">
        <f>IF(pivot!B42="","",pivot!B42)</f>
        <v>23</v>
      </c>
      <c r="C36">
        <f>IF(pivot!C42="","",pivot!C42)</f>
        <v>2</v>
      </c>
      <c r="D36">
        <f>IF(pivot!D42="","",pivot!D42)</f>
        <v>72.456939161999998</v>
      </c>
      <c r="E36">
        <f>IF(pivot!E42="","",pivot!E42)</f>
        <v>72.456939000000006</v>
      </c>
      <c r="F36">
        <f>IF(pivot!F42="","",pivot!F42)</f>
        <v>745.27033099999994</v>
      </c>
      <c r="G36">
        <f>IF(pivot!G42="","",pivot!G42)</f>
        <v>1</v>
      </c>
      <c r="H36">
        <f>IF(pivot!H42="","",pivot!H42)</f>
        <v>64.158456543</v>
      </c>
      <c r="I36">
        <f>IF(pivot!I42="","",pivot!I42)</f>
        <v>64.158456999999999</v>
      </c>
      <c r="J36">
        <f>IF(pivot!J42="","",pivot!J42)</f>
        <v>841.66613299999995</v>
      </c>
      <c r="K36">
        <f>IF(pivot!K42="","",pivot!K42)</f>
        <v>2</v>
      </c>
      <c r="L36">
        <f>IF(pivot!L42="","",pivot!L42)</f>
        <v>74.694465559500003</v>
      </c>
      <c r="M36">
        <f>IF(pivot!M42="","",pivot!M42)</f>
        <v>74.694465500000007</v>
      </c>
      <c r="N36">
        <f>IF(pivot!N42="","",pivot!N42)</f>
        <v>723.04860699999995</v>
      </c>
      <c r="O36">
        <f>IF(pivot!O42="","",pivot!O42)</f>
        <v>1</v>
      </c>
      <c r="P36">
        <f>IF(pivot!P42="","",pivot!P42)</f>
        <v>74.395687839000004</v>
      </c>
      <c r="Q36">
        <f>IF(pivot!Q42="","",pivot!Q42)</f>
        <v>74.395688000000007</v>
      </c>
      <c r="R36">
        <f>IF(pivot!R42="","",pivot!R42)</f>
        <v>725.84852100000001</v>
      </c>
      <c r="S36">
        <f>IF(pivot!S42="","",pivot!S42)</f>
        <v>1</v>
      </c>
      <c r="T36">
        <f>IF(pivot!T42="","",pivot!T42)</f>
        <v>60.130023971</v>
      </c>
      <c r="U36">
        <f>IF(pivot!U42="","",pivot!U42)</f>
        <v>60.130023999999999</v>
      </c>
      <c r="V36">
        <f>IF(pivot!V42="","",pivot!V42)</f>
        <v>898.05385799999999</v>
      </c>
      <c r="W36">
        <f>IF(pivot!W42="","",pivot!W42)</f>
        <v>1</v>
      </c>
      <c r="X36">
        <f>IF(pivot!X42="","",pivot!X42)</f>
        <v>58.059637010000003</v>
      </c>
      <c r="Y36">
        <f>IF(pivot!Y42="","",pivot!Y42)</f>
        <v>58.059637000000002</v>
      </c>
      <c r="Z36">
        <f>IF(pivot!Z42="","",pivot!Z42)</f>
        <v>930.07815400000004</v>
      </c>
      <c r="AA36">
        <f>IF(pivot!AA42="","",pivot!AA42)</f>
        <v>2</v>
      </c>
      <c r="AB36">
        <f>IF(pivot!AB42="","",pivot!AB42)</f>
        <v>32.743744203000006</v>
      </c>
      <c r="AC36">
        <f>IF(pivot!AC42="","",pivot!AC42)</f>
        <v>32.743744</v>
      </c>
      <c r="AD36">
        <f>IF(pivot!AD42="","",pivot!AD42)</f>
        <v>1649.178359</v>
      </c>
      <c r="AE36">
        <f>IF(pivot!AE42="","",pivot!AE42)</f>
        <v>4</v>
      </c>
      <c r="AF36">
        <f>IF(pivot!AF42="","",pivot!AF42)</f>
        <v>48.959199146750002</v>
      </c>
      <c r="AG36">
        <f>IF(pivot!AG42="","",pivot!AG42)</f>
        <v>48.959198999999998</v>
      </c>
      <c r="AH36">
        <f>IF(pivot!AH42="","",pivot!AH42)</f>
        <v>1102.97319225</v>
      </c>
      <c r="AI36">
        <f>IF(pivot!AI42="","",pivot!AI42)</f>
        <v>2</v>
      </c>
      <c r="AJ36">
        <f>IF(pivot!AJ42="","",pivot!AJ42)</f>
        <v>30.398248961500002</v>
      </c>
      <c r="AK36">
        <f>IF(pivot!AK42="","",pivot!AK42)</f>
        <v>30.398249</v>
      </c>
      <c r="AL36">
        <f>IF(pivot!AL42="","",pivot!AL42)</f>
        <v>1776.4317675</v>
      </c>
      <c r="AM36" t="str">
        <f>IF(pivot!AM42="","",pivot!AM42)</f>
        <v/>
      </c>
      <c r="AN36" t="str">
        <f>IF(pivot!AN42="","",pivot!AN42)</f>
        <v/>
      </c>
      <c r="AO36" t="str">
        <f>IF(pivot!AO42="","",pivot!AO42)</f>
        <v/>
      </c>
      <c r="AP36" t="str">
        <f>IF(pivot!AP42="","",pivot!AP42)</f>
        <v/>
      </c>
      <c r="AQ36" t="str">
        <f>IF(pivot!AQ42="","",pivot!AQ42)</f>
        <v/>
      </c>
      <c r="AR36" t="str">
        <f>IF(pivot!AR42="","",pivot!AR42)</f>
        <v/>
      </c>
      <c r="AS36" t="str">
        <f>IF(pivot!AS42="","",pivot!AS42)</f>
        <v/>
      </c>
      <c r="AT36" t="str">
        <f>IF(pivot!AT42="","",pivot!AT42)</f>
        <v/>
      </c>
      <c r="AU36" t="str">
        <f>IF(pivot!AU42="","",pivot!AU42)</f>
        <v/>
      </c>
      <c r="AV36" t="str">
        <f>IF(pivot!AV42="","",pivot!AV42)</f>
        <v/>
      </c>
      <c r="AW36" t="str">
        <f>IF(pivot!AW42="","",pivot!AW42)</f>
        <v/>
      </c>
      <c r="AX36" t="str">
        <f>IF(pivot!AX42="","",pivot!AX42)</f>
        <v/>
      </c>
      <c r="AY36" t="str">
        <f>IF(pivot!AY42="","",pivot!AY42)</f>
        <v/>
      </c>
      <c r="AZ36" t="str">
        <f>IF(pivot!AZ42="","",pivot!AZ42)</f>
        <v/>
      </c>
      <c r="BA36" t="str">
        <f>IF(pivot!BA42="","",pivot!BA42)</f>
        <v/>
      </c>
      <c r="BB36" t="str">
        <f>IF(pivot!BB42="","",pivot!BB42)</f>
        <v/>
      </c>
      <c r="BC36" t="str">
        <f>IF(pivot!BC42="","",pivot!BC42)</f>
        <v/>
      </c>
      <c r="BD36" t="str">
        <f>IF(pivot!BD42="","",pivot!BD42)</f>
        <v/>
      </c>
      <c r="BE36" t="str">
        <f>IF(pivot!BE42="","",pivot!BE42)</f>
        <v/>
      </c>
      <c r="BF36" t="str">
        <f>IF(pivot!BF42="","",pivot!BF42)</f>
        <v/>
      </c>
      <c r="BG36" t="str">
        <f>IF(pivot!BG42="","",pivot!BG42)</f>
        <v/>
      </c>
      <c r="BH36" t="str">
        <f>IF(pivot!BH42="","",pivot!BH42)</f>
        <v/>
      </c>
      <c r="BI36" t="str">
        <f>IF(pivot!BI42="","",pivot!BI42)</f>
        <v/>
      </c>
      <c r="BJ36" t="str">
        <f>IF(pivot!BJ42="","",pivot!BJ42)</f>
        <v/>
      </c>
      <c r="BK36" t="str">
        <f>IF(pivot!BK42="","",pivot!BK42)</f>
        <v/>
      </c>
      <c r="BL36" t="str">
        <f>IF(pivot!BL42="","",pivot!BL42)</f>
        <v/>
      </c>
      <c r="BM36" t="str">
        <f>IF(pivot!BM42="","",pivot!BM42)</f>
        <v/>
      </c>
      <c r="BN36" t="str">
        <f>IF(pivot!BN42="","",pivot!BN42)</f>
        <v/>
      </c>
      <c r="BO36" t="str">
        <f>IF(pivot!BO42="","",pivot!BO42)</f>
        <v/>
      </c>
      <c r="BP36" t="str">
        <f>IF(pivot!BP42="","",pivot!BP42)</f>
        <v/>
      </c>
      <c r="BQ36" t="str">
        <f>IF(pivot!BQ42="","",pivot!BQ42)</f>
        <v/>
      </c>
      <c r="BR36" t="str">
        <f>IF(pivot!BR42="","",pivot!BR42)</f>
        <v/>
      </c>
      <c r="BS36" t="str">
        <f>IF(pivot!BS42="","",pivot!BS42)</f>
        <v/>
      </c>
      <c r="BT36" t="str">
        <f>IF(pivot!BT42="","",pivot!BT42)</f>
        <v/>
      </c>
      <c r="BU36" t="str">
        <f>IF(pivot!BU42="","",pivot!BU42)</f>
        <v/>
      </c>
      <c r="BV36" t="str">
        <f>IF(pivot!BV42="","",pivot!BV42)</f>
        <v/>
      </c>
      <c r="BW36" t="str">
        <f>IF(pivot!BW42="","",pivot!BW42)</f>
        <v/>
      </c>
      <c r="BX36" t="str">
        <f>IF(pivot!BX42="","",pivot!BX42)</f>
        <v/>
      </c>
      <c r="BY36" t="str">
        <f>IF(pivot!BY42="","",pivot!BY42)</f>
        <v/>
      </c>
      <c r="BZ36" t="str">
        <f>IF(pivot!BZ42="","",pivot!BZ42)</f>
        <v/>
      </c>
      <c r="CA36" t="str">
        <f>IF(pivot!CA42="","",pivot!CA42)</f>
        <v/>
      </c>
      <c r="CB36" t="str">
        <f>IF(pivot!CB42="","",pivot!CB42)</f>
        <v/>
      </c>
      <c r="CC36" t="str">
        <f>IF(pivot!CC42="","",pivot!CC42)</f>
        <v/>
      </c>
      <c r="CD36" t="str">
        <f>IF(pivot!CD42="","",pivot!CD42)</f>
        <v/>
      </c>
      <c r="CE36" t="str">
        <f>IF(pivot!CE42="","",pivot!CE42)</f>
        <v/>
      </c>
      <c r="CF36" t="str">
        <f>IF(pivot!CF42="","",pivot!CF42)</f>
        <v/>
      </c>
      <c r="CG36" t="str">
        <f>IF(pivot!CG42="","",pivot!CG42)</f>
        <v/>
      </c>
      <c r="CH36" t="str">
        <f>IF(pivot!CH42="","",pivot!CH42)</f>
        <v/>
      </c>
      <c r="CI36" t="str">
        <f>IF(pivot!CI42="","",pivot!CI42)</f>
        <v/>
      </c>
      <c r="CJ36" t="str">
        <f>IF(pivot!CJ42="","",pivot!CJ42)</f>
        <v/>
      </c>
      <c r="CK36" t="str">
        <f>IF(pivot!CK42="","",pivot!CK42)</f>
        <v/>
      </c>
      <c r="CL36" t="str">
        <f>IF(pivot!CL42="","",pivot!CL42)</f>
        <v/>
      </c>
      <c r="CM36" t="str">
        <f>IF(pivot!CM42="","",pivot!CM42)</f>
        <v/>
      </c>
      <c r="CN36" t="str">
        <f>IF(pivot!CN42="","",pivot!CN42)</f>
        <v/>
      </c>
      <c r="CO36" t="str">
        <f>IF(pivot!CO42="","",pivot!CO42)</f>
        <v/>
      </c>
      <c r="CP36" t="str">
        <f>IF(pivot!CP42="","",pivot!CP42)</f>
        <v/>
      </c>
      <c r="CQ36" t="str">
        <f>IF(pivot!CQ42="","",pivot!CQ42)</f>
        <v/>
      </c>
      <c r="CR36" t="str">
        <f>IF(pivot!CR42="","",pivot!CR42)</f>
        <v/>
      </c>
      <c r="CS36" t="str">
        <f>IF(pivot!CS42="","",pivot!CS42)</f>
        <v/>
      </c>
      <c r="CT36" t="str">
        <f>IF(pivot!CT42="","",pivot!CT42)</f>
        <v/>
      </c>
      <c r="CU36" t="str">
        <f>IF(pivot!CU42="","",pivot!CU42)</f>
        <v/>
      </c>
      <c r="CV36" t="str">
        <f>IF(pivot!CV42="","",pivot!CV42)</f>
        <v/>
      </c>
      <c r="CW36" t="str">
        <f>IF(pivot!CW42="","",pivot!CW42)</f>
        <v/>
      </c>
      <c r="CX36" t="str">
        <f>IF(pivot!CX42="","",pivot!CX42)</f>
        <v/>
      </c>
      <c r="CY36" t="str">
        <f>IF(pivot!CY42="","",pivot!CY42)</f>
        <v/>
      </c>
      <c r="CZ36" t="str">
        <f>IF(pivot!CZ42="","",pivot!CZ42)</f>
        <v/>
      </c>
      <c r="DA36" t="str">
        <f>IF(pivot!DA42="","",pivot!DA42)</f>
        <v/>
      </c>
      <c r="DB36" t="str">
        <f>IF(pivot!DB42="","",pivot!DB42)</f>
        <v/>
      </c>
      <c r="DC36" t="str">
        <f>IF(pivot!DC42="","",pivot!DC42)</f>
        <v/>
      </c>
      <c r="DD36" t="str">
        <f>IF(pivot!DD42="","",pivot!DD42)</f>
        <v/>
      </c>
      <c r="DE36" t="str">
        <f>IF(pivot!DE42="","",pivot!DE42)</f>
        <v/>
      </c>
      <c r="DF36" t="str">
        <f>IF(pivot!DF42="","",pivot!DF42)</f>
        <v/>
      </c>
      <c r="DG36" t="str">
        <f>IF(pivot!DG42="","",pivot!DG42)</f>
        <v/>
      </c>
      <c r="DH36" t="str">
        <f>IF(pivot!DH42="","",pivot!DH42)</f>
        <v/>
      </c>
      <c r="DI36" t="str">
        <f>IF(pivot!DI42="","",pivot!DI42)</f>
        <v/>
      </c>
      <c r="DJ36" t="str">
        <f>IF(pivot!DJ42="","",pivot!DJ42)</f>
        <v/>
      </c>
      <c r="DK36" t="str">
        <f>IF(pivot!DK42="","",pivot!DK42)</f>
        <v/>
      </c>
      <c r="DL36" t="str">
        <f>IF(pivot!DL42="","",pivot!DL42)</f>
        <v/>
      </c>
      <c r="DM36" t="str">
        <f>IF(pivot!DM42="","",pivot!DM42)</f>
        <v/>
      </c>
      <c r="DN36" t="str">
        <f>IF(pivot!DN42="","",pivot!DN42)</f>
        <v/>
      </c>
      <c r="DO36" t="str">
        <f>IF(pivot!DO42="","",pivot!DO42)</f>
        <v/>
      </c>
      <c r="DP36" t="str">
        <f>IF(pivot!DP42="","",pivot!DP42)</f>
        <v/>
      </c>
      <c r="DQ36" t="str">
        <f>IF(pivot!DQ42="","",pivot!DQ42)</f>
        <v/>
      </c>
      <c r="DR36" t="str">
        <f>IF(pivot!DR42="","",pivot!DR42)</f>
        <v/>
      </c>
      <c r="DS36" t="str">
        <f>IF(pivot!DS42="","",pivot!DS42)</f>
        <v/>
      </c>
      <c r="DT36" t="str">
        <f>IF(pivot!DT42="","",pivot!DT42)</f>
        <v/>
      </c>
      <c r="DU36" t="str">
        <f>IF(pivot!DU42="","",pivot!DU42)</f>
        <v/>
      </c>
      <c r="DV36" t="str">
        <f>IF(pivot!DV42="","",pivot!DV42)</f>
        <v/>
      </c>
      <c r="DW36" t="str">
        <f>IF(pivot!DW42="","",pivot!DW42)</f>
        <v/>
      </c>
      <c r="DX36" t="str">
        <f>IF(pivot!DX42="","",pivot!DX42)</f>
        <v/>
      </c>
      <c r="DY36" t="str">
        <f>IF(pivot!DY42="","",pivot!DY42)</f>
        <v/>
      </c>
      <c r="DZ36" t="str">
        <f>IF(pivot!DZ42="","",pivot!DZ42)</f>
        <v/>
      </c>
      <c r="EA36" t="str">
        <f>IF(pivot!EA42="","",pivot!EA42)</f>
        <v/>
      </c>
      <c r="EB36" t="str">
        <f>IF(pivot!EB42="","",pivot!EB42)</f>
        <v/>
      </c>
      <c r="EC36" t="str">
        <f>IF(pivot!EC42="","",pivot!EC42)</f>
        <v/>
      </c>
      <c r="ED36" t="str">
        <f>IF(pivot!ED42="","",pivot!ED42)</f>
        <v/>
      </c>
      <c r="EE36" t="str">
        <f>IF(pivot!EE42="","",pivot!EE42)</f>
        <v/>
      </c>
      <c r="EF36" t="str">
        <f>IF(pivot!EF42="","",pivot!EF42)</f>
        <v/>
      </c>
      <c r="EG36" t="str">
        <f>IF(pivot!EG42="","",pivot!EG42)</f>
        <v/>
      </c>
      <c r="EH36" t="str">
        <f>IF(pivot!EH42="","",pivot!EH42)</f>
        <v/>
      </c>
      <c r="EI36" t="str">
        <f>IF(pivot!EI42="","",pivot!EI42)</f>
        <v/>
      </c>
      <c r="EJ36" t="str">
        <f>IF(pivot!EJ42="","",pivot!EJ42)</f>
        <v/>
      </c>
      <c r="EK36" t="str">
        <f>IF(pivot!EK42="","",pivot!EK42)</f>
        <v/>
      </c>
      <c r="EL36" t="str">
        <f>IF(pivot!EL42="","",pivot!EL42)</f>
        <v/>
      </c>
      <c r="EM36" t="str">
        <f>IF(pivot!EM42="","",pivot!EM42)</f>
        <v/>
      </c>
      <c r="EN36" t="str">
        <f>IF(pivot!EN42="","",pivot!EN42)</f>
        <v/>
      </c>
      <c r="EO36" t="str">
        <f>IF(pivot!EO42="","",pivot!EO42)</f>
        <v/>
      </c>
      <c r="EP36" t="str">
        <f>IF(pivot!EP42="","",pivot!EP42)</f>
        <v/>
      </c>
      <c r="EQ36" t="str">
        <f>IF(pivot!EQ42="","",pivot!EQ42)</f>
        <v/>
      </c>
      <c r="ER36" t="str">
        <f>IF(pivot!ER42="","",pivot!ER42)</f>
        <v/>
      </c>
      <c r="ES36" t="str">
        <f>IF(pivot!ES42="","",pivot!ES42)</f>
        <v/>
      </c>
      <c r="ET36" t="str">
        <f>IF(pivot!ET42="","",pivot!ET42)</f>
        <v/>
      </c>
      <c r="EU36" t="str">
        <f>IF(pivot!EU42="","",pivot!EU42)</f>
        <v/>
      </c>
      <c r="EV36" t="str">
        <f>IF(pivot!EV42="","",pivot!EV42)</f>
        <v/>
      </c>
      <c r="EW36" t="str">
        <f>IF(pivot!EW42="","",pivot!EW42)</f>
        <v/>
      </c>
      <c r="EX36" t="str">
        <f>IF(pivot!EX42="","",pivot!EX42)</f>
        <v/>
      </c>
      <c r="EY36" t="str">
        <f>IF(pivot!EY42="","",pivot!EY42)</f>
        <v/>
      </c>
      <c r="EZ36" t="str">
        <f>IF(pivot!EZ42="","",pivot!EZ42)</f>
        <v/>
      </c>
      <c r="FA36" t="str">
        <f>IF(pivot!FA42="","",pivot!FA42)</f>
        <v/>
      </c>
      <c r="FB36" t="str">
        <f>IF(pivot!FB42="","",pivot!FB42)</f>
        <v/>
      </c>
      <c r="FC36" t="str">
        <f>IF(pivot!FC42="","",pivot!FC42)</f>
        <v/>
      </c>
      <c r="FD36" t="str">
        <f>IF(pivot!FD42="","",pivot!FD42)</f>
        <v/>
      </c>
      <c r="FE36" t="str">
        <f>IF(pivot!FE42="","",pivot!FE42)</f>
        <v/>
      </c>
      <c r="FF36" t="str">
        <f>IF(pivot!FF42="","",pivot!FF42)</f>
        <v/>
      </c>
      <c r="FG36" t="str">
        <f>IF(pivot!FG42="","",pivot!FG42)</f>
        <v/>
      </c>
      <c r="FH36" t="str">
        <f>IF(pivot!FH42="","",pivot!FH42)</f>
        <v/>
      </c>
      <c r="FI36" t="str">
        <f>IF(pivot!FI42="","",pivot!FI42)</f>
        <v/>
      </c>
      <c r="FJ36" t="str">
        <f>IF(pivot!FJ42="","",pivot!FJ42)</f>
        <v/>
      </c>
      <c r="FK36" t="str">
        <f>IF(pivot!FK42="","",pivot!FK42)</f>
        <v/>
      </c>
      <c r="FL36" t="str">
        <f>IF(pivot!FL42="","",pivot!FL42)</f>
        <v/>
      </c>
      <c r="FM36" t="str">
        <f>IF(pivot!FM42="","",pivot!FM42)</f>
        <v/>
      </c>
      <c r="FN36" t="str">
        <f>IF(pivot!FN42="","",pivot!FN42)</f>
        <v/>
      </c>
      <c r="FO36" t="str">
        <f>IF(pivot!FO42="","",pivot!FO42)</f>
        <v/>
      </c>
      <c r="FP36" t="str">
        <f>IF(pivot!FP42="","",pivot!FP42)</f>
        <v/>
      </c>
      <c r="FQ36" t="str">
        <f>IF(pivot!FQ42="","",pivot!FQ42)</f>
        <v/>
      </c>
      <c r="FR36" t="str">
        <f>IF(pivot!FR42="","",pivot!FR42)</f>
        <v/>
      </c>
      <c r="FS36" t="str">
        <f>IF(pivot!FS42="","",pivot!FS42)</f>
        <v/>
      </c>
      <c r="FT36" t="str">
        <f>IF(pivot!FT42="","",pivot!FT42)</f>
        <v/>
      </c>
      <c r="FU36" t="str">
        <f>IF(pivot!FU42="","",pivot!FU42)</f>
        <v/>
      </c>
      <c r="FV36" t="str">
        <f>IF(pivot!FV42="","",pivot!FV42)</f>
        <v/>
      </c>
      <c r="FW36" t="str">
        <f>IF(pivot!FW42="","",pivot!FW42)</f>
        <v/>
      </c>
      <c r="FX36" t="str">
        <f>IF(pivot!FX42="","",pivot!FX42)</f>
        <v/>
      </c>
      <c r="FY36" t="str">
        <f>IF(pivot!FY42="","",pivot!FY42)</f>
        <v/>
      </c>
      <c r="FZ36" t="str">
        <f>IF(pivot!FZ42="","",pivot!FZ42)</f>
        <v/>
      </c>
      <c r="GA36" t="str">
        <f>IF(pivot!GA42="","",pivot!GA42)</f>
        <v/>
      </c>
      <c r="GB36" t="str">
        <f>IF(pivot!GB42="","",pivot!GB42)</f>
        <v/>
      </c>
      <c r="GC36" t="str">
        <f>IF(pivot!GC42="","",pivot!GC42)</f>
        <v/>
      </c>
      <c r="GD36" t="str">
        <f>IF(pivot!GD42="","",pivot!GD42)</f>
        <v/>
      </c>
      <c r="GE36" t="str">
        <f>IF(pivot!GE42="","",pivot!GE42)</f>
        <v/>
      </c>
      <c r="GF36" t="str">
        <f>IF(pivot!GF42="","",pivot!GF42)</f>
        <v/>
      </c>
      <c r="GG36" t="str">
        <f>IF(pivot!GG42="","",pivot!GG42)</f>
        <v/>
      </c>
      <c r="GH36" t="str">
        <f>IF(pivot!GH42="","",pivot!GH42)</f>
        <v/>
      </c>
      <c r="GI36" t="str">
        <f>IF(pivot!GI42="","",pivot!GI42)</f>
        <v/>
      </c>
      <c r="GJ36" t="str">
        <f>IF(pivot!GJ42="","",pivot!GJ42)</f>
        <v/>
      </c>
      <c r="GK36" t="str">
        <f>IF(pivot!GK42="","",pivot!GK42)</f>
        <v/>
      </c>
      <c r="GL36" t="str">
        <f>IF(pivot!GL42="","",pivot!GL42)</f>
        <v/>
      </c>
      <c r="GM36" t="str">
        <f>IF(pivot!GM42="","",pivot!GM42)</f>
        <v/>
      </c>
      <c r="GN36" t="str">
        <f>IF(pivot!GN42="","",pivot!GN42)</f>
        <v/>
      </c>
      <c r="GO36" t="str">
        <f>IF(pivot!GO42="","",pivot!GO42)</f>
        <v/>
      </c>
      <c r="GP36" t="str">
        <f>IF(pivot!GP42="","",pivot!GP42)</f>
        <v/>
      </c>
      <c r="GQ36" t="str">
        <f>IF(pivot!GQ42="","",pivot!GQ42)</f>
        <v/>
      </c>
      <c r="GR36" t="str">
        <f>IF(pivot!GR42="","",pivot!GR42)</f>
        <v/>
      </c>
      <c r="GS36" t="str">
        <f>IF(pivot!GS42="","",pivot!GS42)</f>
        <v/>
      </c>
      <c r="GT36" t="str">
        <f>IF(pivot!GT42="","",pivot!GT42)</f>
        <v/>
      </c>
      <c r="GU36" t="str">
        <f>IF(pivot!GU42="","",pivot!GU42)</f>
        <v/>
      </c>
      <c r="GV36" t="str">
        <f>IF(pivot!GV42="","",pivot!GV42)</f>
        <v/>
      </c>
      <c r="GW36" t="str">
        <f>IF(pivot!GW42="","",pivot!GW42)</f>
        <v/>
      </c>
      <c r="GX36" t="str">
        <f>IF(pivot!GX42="","",pivot!GX42)</f>
        <v/>
      </c>
      <c r="GY36" t="str">
        <f>IF(pivot!GY42="","",pivot!GY42)</f>
        <v/>
      </c>
      <c r="GZ36" t="str">
        <f>IF(pivot!GZ42="","",pivot!GZ42)</f>
        <v/>
      </c>
      <c r="HA36" t="str">
        <f>IF(pivot!HA42="","",pivot!HA42)</f>
        <v/>
      </c>
      <c r="HB36" t="str">
        <f>IF(pivot!HB42="","",pivot!HB42)</f>
        <v/>
      </c>
      <c r="HC36" t="str">
        <f>IF(pivot!HC42="","",pivot!HC42)</f>
        <v/>
      </c>
      <c r="HD36" t="str">
        <f>IF(pivot!HD42="","",pivot!HD42)</f>
        <v/>
      </c>
      <c r="HE36" t="str">
        <f>IF(pivot!HE42="","",pivot!HE42)</f>
        <v/>
      </c>
      <c r="HF36" t="str">
        <f>IF(pivot!HF42="","",pivot!HF42)</f>
        <v/>
      </c>
      <c r="HG36" t="str">
        <f>IF(pivot!HG42="","",pivot!HG42)</f>
        <v/>
      </c>
      <c r="HH36" t="str">
        <f>IF(pivot!HH42="","",pivot!HH42)</f>
        <v/>
      </c>
      <c r="HI36" t="str">
        <f>IF(pivot!HI42="","",pivot!HI42)</f>
        <v/>
      </c>
      <c r="HJ36" t="str">
        <f>IF(pivot!HJ42="","",pivot!HJ42)</f>
        <v/>
      </c>
      <c r="HK36" t="str">
        <f>IF(pivot!HK42="","",pivot!HK42)</f>
        <v/>
      </c>
      <c r="HL36" t="str">
        <f>IF(pivot!HL42="","",pivot!HL42)</f>
        <v/>
      </c>
      <c r="HM36" t="str">
        <f>IF(pivot!HM42="","",pivot!HM42)</f>
        <v/>
      </c>
      <c r="HN36" t="str">
        <f>IF(pivot!HN42="","",pivot!HN42)</f>
        <v/>
      </c>
      <c r="HO36" t="str">
        <f>IF(pivot!HO42="","",pivot!HO42)</f>
        <v/>
      </c>
      <c r="HP36" t="str">
        <f>IF(pivot!HP42="","",pivot!HP42)</f>
        <v/>
      </c>
      <c r="HQ36" t="str">
        <f>IF(pivot!HQ42="","",pivot!HQ42)</f>
        <v/>
      </c>
      <c r="HR36" t="str">
        <f>IF(pivot!HR42="","",pivot!HR42)</f>
        <v/>
      </c>
      <c r="HS36" t="str">
        <f>IF(pivot!HS42="","",pivot!HS42)</f>
        <v/>
      </c>
      <c r="HT36" t="str">
        <f>IF(pivot!HT42="","",pivot!HT42)</f>
        <v/>
      </c>
      <c r="HU36" t="str">
        <f>IF(pivot!HU42="","",pivot!HU42)</f>
        <v/>
      </c>
      <c r="HV36" t="str">
        <f>IF(pivot!HV42="","",pivot!HV42)</f>
        <v/>
      </c>
      <c r="HW36" t="str">
        <f>IF(pivot!HW42="","",pivot!HW42)</f>
        <v/>
      </c>
      <c r="HX36" t="str">
        <f>IF(pivot!HX42="","",pivot!HX42)</f>
        <v/>
      </c>
      <c r="HY36" t="str">
        <f>IF(pivot!HY42="","",pivot!HY42)</f>
        <v/>
      </c>
      <c r="HZ36" t="str">
        <f>IF(pivot!HZ42="","",pivot!HZ42)</f>
        <v/>
      </c>
      <c r="IA36" t="str">
        <f>IF(pivot!IA42="","",pivot!IA42)</f>
        <v/>
      </c>
      <c r="IB36" t="str">
        <f>IF(pivot!IB42="","",pivot!IB42)</f>
        <v/>
      </c>
      <c r="IC36" t="str">
        <f>IF(pivot!IC42="","",pivot!IC42)</f>
        <v/>
      </c>
      <c r="ID36" t="str">
        <f>IF(pivot!ID42="","",pivot!ID42)</f>
        <v/>
      </c>
      <c r="IE36" t="str">
        <f>IF(pivot!IE42="","",pivot!IE42)</f>
        <v/>
      </c>
      <c r="IF36" t="str">
        <f>IF(pivot!IF42="","",pivot!IF42)</f>
        <v/>
      </c>
      <c r="IG36" t="str">
        <f>IF(pivot!IG42="","",pivot!IG42)</f>
        <v/>
      </c>
      <c r="IH36" t="str">
        <f>IF(pivot!IH42="","",pivot!IH42)</f>
        <v/>
      </c>
      <c r="II36" t="str">
        <f>IF(pivot!II42="","",pivot!II42)</f>
        <v/>
      </c>
      <c r="IJ36" t="str">
        <f>IF(pivot!IJ42="","",pivot!IJ42)</f>
        <v/>
      </c>
      <c r="IK36" t="str">
        <f>IF(pivot!IK42="","",pivot!IK42)</f>
        <v/>
      </c>
      <c r="IL36" t="str">
        <f>IF(pivot!IL42="","",pivot!IL42)</f>
        <v/>
      </c>
      <c r="IM36" t="str">
        <f>IF(pivot!IM42="","",pivot!IM42)</f>
        <v/>
      </c>
      <c r="IN36" t="str">
        <f>IF(pivot!IN42="","",pivot!IN42)</f>
        <v/>
      </c>
      <c r="IO36" t="str">
        <f>IF(pivot!IO42="","",pivot!IO42)</f>
        <v/>
      </c>
      <c r="IP36" t="str">
        <f>IF(pivot!IP42="","",pivot!IP42)</f>
        <v/>
      </c>
      <c r="IQ36" t="str">
        <f>IF(pivot!IQ42="","",pivot!IQ42)</f>
        <v/>
      </c>
      <c r="IR36" t="str">
        <f>IF(pivot!IR42="","",pivot!IR42)</f>
        <v/>
      </c>
      <c r="IS36" t="str">
        <f>IF(pivot!IS42="","",pivot!IS42)</f>
        <v/>
      </c>
      <c r="IT36" t="str">
        <f>IF(pivot!IT42="","",pivot!IT42)</f>
        <v/>
      </c>
      <c r="IU36" t="str">
        <f>IF(pivot!IU42="","",pivot!IU42)</f>
        <v/>
      </c>
      <c r="IV36" t="str">
        <f>IF(pivot!IV42="","",pivot!IV42)</f>
        <v/>
      </c>
      <c r="IW36" t="str">
        <f>IF(pivot!IW42="","",pivot!IW42)</f>
        <v/>
      </c>
      <c r="IX36" t="str">
        <f>IF(pivot!IX42="","",pivot!IX42)</f>
        <v/>
      </c>
      <c r="IY36" t="str">
        <f>IF(pivot!IY42="","",pivot!IY42)</f>
        <v/>
      </c>
      <c r="IZ36" t="str">
        <f>IF(pivot!IZ42="","",pivot!IZ42)</f>
        <v/>
      </c>
      <c r="JA36" t="str">
        <f>IF(pivot!JA42="","",pivot!JA42)</f>
        <v/>
      </c>
      <c r="JB36" t="str">
        <f>IF(pivot!JB42="","",pivot!JB42)</f>
        <v/>
      </c>
      <c r="JC36" t="str">
        <f>IF(pivot!JC42="","",pivot!JC42)</f>
        <v/>
      </c>
      <c r="JD36" t="str">
        <f>IF(pivot!JD42="","",pivot!JD42)</f>
        <v/>
      </c>
      <c r="JE36" t="str">
        <f>IF(pivot!JE42="","",pivot!JE42)</f>
        <v/>
      </c>
      <c r="JF36" t="str">
        <f>IF(pivot!JF42="","",pivot!JF42)</f>
        <v/>
      </c>
      <c r="JG36" t="str">
        <f>IF(pivot!JG42="","",pivot!JG42)</f>
        <v/>
      </c>
      <c r="JH36" t="str">
        <f>IF(pivot!JH42="","",pivot!JH42)</f>
        <v/>
      </c>
      <c r="JI36" t="str">
        <f>IF(pivot!JI42="","",pivot!JI42)</f>
        <v/>
      </c>
      <c r="JJ36" t="str">
        <f>IF(pivot!JJ42="","",pivot!JJ42)</f>
        <v/>
      </c>
      <c r="JK36" t="str">
        <f>IF(pivot!JK42="","",pivot!JK42)</f>
        <v/>
      </c>
      <c r="JL36" t="str">
        <f>IF(pivot!JL42="","",pivot!JL42)</f>
        <v/>
      </c>
      <c r="JM36" t="str">
        <f>IF(pivot!JM42="","",pivot!JM42)</f>
        <v/>
      </c>
      <c r="JN36" t="str">
        <f>IF(pivot!JN42="","",pivot!JN42)</f>
        <v/>
      </c>
      <c r="JO36" t="str">
        <f>IF(pivot!JO42="","",pivot!JO42)</f>
        <v/>
      </c>
      <c r="JP36" t="str">
        <f>IF(pivot!JP42="","",pivot!JP42)</f>
        <v/>
      </c>
      <c r="JQ36" t="str">
        <f>IF(pivot!JQ42="","",pivot!JQ42)</f>
        <v/>
      </c>
      <c r="JR36" t="str">
        <f>IF(pivot!JR42="","",pivot!JR42)</f>
        <v/>
      </c>
      <c r="JS36" t="str">
        <f>IF(pivot!JS42="","",pivot!JS42)</f>
        <v/>
      </c>
      <c r="JT36" t="str">
        <f>IF(pivot!JT42="","",pivot!JT42)</f>
        <v/>
      </c>
      <c r="JU36" t="str">
        <f>IF(pivot!JU42="","",pivot!JU42)</f>
        <v/>
      </c>
      <c r="JV36" t="str">
        <f>IF(pivot!JV42="","",pivot!JV42)</f>
        <v/>
      </c>
      <c r="JW36" t="str">
        <f>IF(pivot!JW42="","",pivot!JW42)</f>
        <v/>
      </c>
      <c r="JX36" t="str">
        <f>IF(pivot!JX42="","",pivot!JX42)</f>
        <v/>
      </c>
      <c r="JY36" t="str">
        <f>IF(pivot!JY42="","",pivot!JY42)</f>
        <v/>
      </c>
      <c r="JZ36" t="str">
        <f>IF(pivot!JZ42="","",pivot!JZ42)</f>
        <v/>
      </c>
      <c r="KA36" t="str">
        <f>IF(pivot!KA42="","",pivot!KA42)</f>
        <v/>
      </c>
      <c r="KB36" t="str">
        <f>IF(pivot!KB42="","",pivot!KB42)</f>
        <v/>
      </c>
      <c r="KC36" t="str">
        <f>IF(pivot!KC42="","",pivot!KC42)</f>
        <v/>
      </c>
      <c r="KD36" t="str">
        <f>IF(pivot!KD42="","",pivot!KD42)</f>
        <v/>
      </c>
      <c r="KE36" t="str">
        <f>IF(pivot!KE42="","",pivot!KE42)</f>
        <v/>
      </c>
      <c r="KF36" t="str">
        <f>IF(pivot!KF42="","",pivot!KF42)</f>
        <v/>
      </c>
      <c r="KG36" t="str">
        <f>IF(pivot!KG42="","",pivot!KG42)</f>
        <v/>
      </c>
      <c r="KH36" t="str">
        <f>IF(pivot!KH42="","",pivot!KH42)</f>
        <v/>
      </c>
      <c r="KI36" t="str">
        <f>IF(pivot!KI42="","",pivot!KI42)</f>
        <v/>
      </c>
      <c r="KJ36" t="str">
        <f>IF(pivot!KJ42="","",pivot!KJ42)</f>
        <v/>
      </c>
      <c r="KK36" t="str">
        <f>IF(pivot!KK42="","",pivot!KK42)</f>
        <v/>
      </c>
      <c r="KL36" t="str">
        <f>IF(pivot!KL42="","",pivot!KL42)</f>
        <v/>
      </c>
      <c r="KM36" t="str">
        <f>IF(pivot!KM42="","",pivot!KM42)</f>
        <v/>
      </c>
      <c r="KN36" t="str">
        <f>IF(pivot!KN42="","",pivot!KN42)</f>
        <v/>
      </c>
      <c r="KO36" t="str">
        <f>IF(pivot!KO42="","",pivot!KO42)</f>
        <v/>
      </c>
      <c r="KP36" t="str">
        <f>IF(pivot!KP42="","",pivot!KP42)</f>
        <v/>
      </c>
      <c r="KQ36" t="str">
        <f>IF(pivot!KQ42="","",pivot!KQ42)</f>
        <v/>
      </c>
      <c r="KR36" t="str">
        <f>IF(pivot!KR42="","",pivot!KR42)</f>
        <v/>
      </c>
      <c r="KS36" t="str">
        <f>IF(pivot!KS42="","",pivot!KS42)</f>
        <v/>
      </c>
      <c r="KT36" t="str">
        <f>IF(pivot!KT42="","",pivot!KT42)</f>
        <v/>
      </c>
      <c r="KU36" t="str">
        <f>IF(pivot!KU42="","",pivot!KU42)</f>
        <v/>
      </c>
      <c r="KV36" t="str">
        <f>IF(pivot!KV42="","",pivot!KV42)</f>
        <v/>
      </c>
      <c r="KW36" t="str">
        <f>IF(pivot!KW42="","",pivot!KW42)</f>
        <v/>
      </c>
      <c r="KX36" t="str">
        <f>IF(pivot!KX42="","",pivot!KX42)</f>
        <v/>
      </c>
      <c r="KY36" t="str">
        <f>IF(pivot!KY42="","",pivot!KY42)</f>
        <v/>
      </c>
      <c r="KZ36" t="str">
        <f>IF(pivot!KZ42="","",pivot!KZ42)</f>
        <v/>
      </c>
      <c r="LA36" t="str">
        <f>IF(pivot!LA42="","",pivot!LA42)</f>
        <v/>
      </c>
      <c r="LB36" t="str">
        <f>IF(pivot!LB42="","",pivot!LB42)</f>
        <v/>
      </c>
      <c r="LC36" t="str">
        <f>IF(pivot!LC42="","",pivot!LC42)</f>
        <v/>
      </c>
      <c r="LD36" t="str">
        <f>IF(pivot!LD42="","",pivot!LD42)</f>
        <v/>
      </c>
      <c r="LE36" t="str">
        <f>IF(pivot!LE42="","",pivot!LE42)</f>
        <v/>
      </c>
      <c r="LF36" t="str">
        <f>IF(pivot!LF42="","",pivot!LF42)</f>
        <v/>
      </c>
      <c r="LG36" t="str">
        <f>IF(pivot!LG42="","",pivot!LG42)</f>
        <v/>
      </c>
      <c r="LH36" t="str">
        <f>IF(pivot!LH42="","",pivot!LH42)</f>
        <v/>
      </c>
      <c r="LI36" t="str">
        <f>IF(pivot!LI42="","",pivot!LI42)</f>
        <v/>
      </c>
      <c r="LJ36" t="str">
        <f>IF(pivot!LJ42="","",pivot!LJ42)</f>
        <v/>
      </c>
      <c r="LK36" t="str">
        <f>IF(pivot!LK42="","",pivot!LK42)</f>
        <v/>
      </c>
      <c r="LL36" t="str">
        <f>IF(pivot!LL42="","",pivot!LL42)</f>
        <v/>
      </c>
      <c r="LM36" t="str">
        <f>IF(pivot!LM42="","",pivot!LM42)</f>
        <v/>
      </c>
      <c r="LN36" t="str">
        <f>IF(pivot!LN42="","",pivot!LN42)</f>
        <v/>
      </c>
      <c r="LO36" t="str">
        <f>IF(pivot!LO42="","",pivot!LO42)</f>
        <v/>
      </c>
      <c r="LP36" t="str">
        <f>IF(pivot!LP42="","",pivot!LP42)</f>
        <v/>
      </c>
      <c r="LQ36" t="str">
        <f>IF(pivot!LQ42="","",pivot!LQ42)</f>
        <v/>
      </c>
      <c r="LR36" t="str">
        <f>IF(pivot!LR42="","",pivot!LR42)</f>
        <v/>
      </c>
      <c r="LS36" t="str">
        <f>IF(pivot!LS42="","",pivot!LS42)</f>
        <v/>
      </c>
      <c r="LT36" t="str">
        <f>IF(pivot!LT42="","",pivot!LT42)</f>
        <v/>
      </c>
      <c r="LU36" t="str">
        <f>IF(pivot!LU42="","",pivot!LU42)</f>
        <v/>
      </c>
      <c r="LV36" t="str">
        <f>IF(pivot!LV42="","",pivot!LV42)</f>
        <v/>
      </c>
      <c r="LW36" t="str">
        <f>IF(pivot!LW42="","",pivot!LW42)</f>
        <v/>
      </c>
      <c r="LX36" t="str">
        <f>IF(pivot!LX42="","",pivot!LX42)</f>
        <v/>
      </c>
      <c r="LY36" t="str">
        <f>IF(pivot!LY42="","",pivot!LY42)</f>
        <v/>
      </c>
      <c r="LZ36" t="str">
        <f>IF(pivot!LZ42="","",pivot!LZ42)</f>
        <v/>
      </c>
      <c r="MA36" t="str">
        <f>IF(pivot!MA42="","",pivot!MA42)</f>
        <v/>
      </c>
      <c r="MB36" t="str">
        <f>IF(pivot!MB42="","",pivot!MB42)</f>
        <v/>
      </c>
      <c r="MC36" t="str">
        <f>IF(pivot!MC42="","",pivot!MC42)</f>
        <v/>
      </c>
      <c r="MD36" t="str">
        <f>IF(pivot!MD42="","",pivot!MD42)</f>
        <v/>
      </c>
      <c r="ME36" t="str">
        <f>IF(pivot!ME42="","",pivot!ME42)</f>
        <v/>
      </c>
      <c r="MF36" t="str">
        <f>IF(pivot!MF42="","",pivot!MF42)</f>
        <v/>
      </c>
      <c r="MG36" t="str">
        <f>IF(pivot!MG42="","",pivot!MG42)</f>
        <v/>
      </c>
      <c r="MH36" t="str">
        <f>IF(pivot!MH42="","",pivot!MH42)</f>
        <v/>
      </c>
      <c r="MI36" t="str">
        <f>IF(pivot!MI42="","",pivot!MI42)</f>
        <v/>
      </c>
      <c r="MJ36" t="str">
        <f>IF(pivot!MJ42="","",pivot!MJ42)</f>
        <v/>
      </c>
      <c r="MK36" t="str">
        <f>IF(pivot!MK42="","",pivot!MK42)</f>
        <v/>
      </c>
      <c r="ML36" t="str">
        <f>IF(pivot!ML42="","",pivot!ML42)</f>
        <v/>
      </c>
      <c r="MM36" t="str">
        <f>IF(pivot!MM42="","",pivot!MM42)</f>
        <v/>
      </c>
      <c r="MN36" t="str">
        <f>IF(pivot!MN42="","",pivot!MN42)</f>
        <v/>
      </c>
      <c r="MO36" t="str">
        <f>IF(pivot!MO42="","",pivot!MO42)</f>
        <v/>
      </c>
      <c r="MP36" t="str">
        <f>IF(pivot!MP42="","",pivot!MP42)</f>
        <v/>
      </c>
      <c r="MQ36" t="str">
        <f>IF(pivot!MQ42="","",pivot!MQ42)</f>
        <v/>
      </c>
      <c r="MR36" t="str">
        <f>IF(pivot!MR42="","",pivot!MR42)</f>
        <v/>
      </c>
      <c r="MS36" t="str">
        <f>IF(pivot!MS42="","",pivot!MS42)</f>
        <v/>
      </c>
      <c r="MT36" t="str">
        <f>IF(pivot!MT42="","",pivot!MT42)</f>
        <v/>
      </c>
      <c r="MU36" t="str">
        <f>IF(pivot!MU42="","",pivot!MU42)</f>
        <v/>
      </c>
      <c r="MV36" t="str">
        <f>IF(pivot!MV42="","",pivot!MV42)</f>
        <v/>
      </c>
      <c r="MW36" t="str">
        <f>IF(pivot!MW42="","",pivot!MW42)</f>
        <v/>
      </c>
      <c r="MX36" t="str">
        <f>IF(pivot!MX42="","",pivot!MX42)</f>
        <v/>
      </c>
      <c r="MY36" t="str">
        <f>IF(pivot!MY42="","",pivot!MY42)</f>
        <v/>
      </c>
      <c r="MZ36" t="str">
        <f>IF(pivot!MZ42="","",pivot!MZ42)</f>
        <v/>
      </c>
      <c r="NA36" t="str">
        <f>IF(pivot!NA42="","",pivot!NA42)</f>
        <v/>
      </c>
      <c r="NB36" t="str">
        <f>IF(pivot!NB42="","",pivot!NB42)</f>
        <v/>
      </c>
      <c r="NC36" t="str">
        <f>IF(pivot!NC42="","",pivot!NC42)</f>
        <v/>
      </c>
      <c r="ND36" t="str">
        <f>IF(pivot!ND42="","",pivot!ND42)</f>
        <v/>
      </c>
      <c r="NE36" t="str">
        <f>IF(pivot!NE42="","",pivot!NE42)</f>
        <v/>
      </c>
      <c r="NF36" t="str">
        <f>IF(pivot!NF42="","",pivot!NF42)</f>
        <v/>
      </c>
      <c r="NG36" t="str">
        <f>IF(pivot!NG42="","",pivot!NG42)</f>
        <v/>
      </c>
      <c r="NH36" t="str">
        <f>IF(pivot!NH42="","",pivot!NH42)</f>
        <v/>
      </c>
      <c r="NI36" t="str">
        <f>IF(pivot!NI42="","",pivot!NI42)</f>
        <v/>
      </c>
      <c r="NJ36" t="str">
        <f>IF(pivot!NJ42="","",pivot!NJ42)</f>
        <v/>
      </c>
      <c r="NK36" t="str">
        <f>IF(pivot!NK42="","",pivot!NK42)</f>
        <v/>
      </c>
      <c r="NL36" t="str">
        <f>IF(pivot!NL42="","",pivot!NL42)</f>
        <v/>
      </c>
      <c r="NM36" t="str">
        <f>IF(pivot!NM42="","",pivot!NM42)</f>
        <v/>
      </c>
      <c r="NN36" t="str">
        <f>IF(pivot!NN42="","",pivot!NN42)</f>
        <v/>
      </c>
      <c r="NO36" t="str">
        <f>IF(pivot!NO42="","",pivot!NO42)</f>
        <v/>
      </c>
      <c r="NP36" t="str">
        <f>IF(pivot!NP42="","",pivot!NP42)</f>
        <v/>
      </c>
      <c r="NQ36" t="str">
        <f>IF(pivot!NQ42="","",pivot!NQ42)</f>
        <v/>
      </c>
      <c r="NR36" t="str">
        <f>IF(pivot!NR42="","",pivot!NR42)</f>
        <v/>
      </c>
      <c r="NS36" t="str">
        <f>IF(pivot!NS42="","",pivot!NS42)</f>
        <v/>
      </c>
      <c r="NT36" t="str">
        <f>IF(pivot!NT42="","",pivot!NT42)</f>
        <v/>
      </c>
      <c r="NU36" t="str">
        <f>IF(pivot!NU42="","",pivot!NU42)</f>
        <v/>
      </c>
    </row>
    <row r="37" spans="1:385" x14ac:dyDescent="0.25">
      <c r="A37">
        <f>IF(pivot!A43="","",pivot!A43)</f>
        <v>24</v>
      </c>
      <c r="B37">
        <f>IF(pivot!B43="","",pivot!B43)</f>
        <v>24</v>
      </c>
      <c r="C37">
        <f>IF(pivot!C43="","",pivot!C43)</f>
        <v>2</v>
      </c>
      <c r="D37">
        <f>IF(pivot!D43="","",pivot!D43)</f>
        <v>68.010602186</v>
      </c>
      <c r="E37">
        <f>IF(pivot!E43="","",pivot!E43)</f>
        <v>68.010602500000005</v>
      </c>
      <c r="F37">
        <f>IF(pivot!F43="","",pivot!F43)</f>
        <v>794.02514049999991</v>
      </c>
      <c r="G37">
        <f>IF(pivot!G43="","",pivot!G43)</f>
        <v>1</v>
      </c>
      <c r="H37">
        <f>IF(pivot!H43="","",pivot!H43)</f>
        <v>63.673035761000001</v>
      </c>
      <c r="I37">
        <f>IF(pivot!I43="","",pivot!I43)</f>
        <v>63.673036000000003</v>
      </c>
      <c r="J37">
        <f>IF(pivot!J43="","",pivot!J43)</f>
        <v>848.08269900000005</v>
      </c>
      <c r="K37">
        <f>IF(pivot!K43="","",pivot!K43)</f>
        <v>2</v>
      </c>
      <c r="L37">
        <f>IF(pivot!L43="","",pivot!L43)</f>
        <v>77.844217677000003</v>
      </c>
      <c r="M37">
        <f>IF(pivot!M43="","",pivot!M43)</f>
        <v>77.844217499999999</v>
      </c>
      <c r="N37">
        <f>IF(pivot!N43="","",pivot!N43)</f>
        <v>697.69309799999996</v>
      </c>
      <c r="O37">
        <f>IF(pivot!O43="","",pivot!O43)</f>
        <v>1</v>
      </c>
      <c r="P37">
        <f>IF(pivot!P43="","",pivot!P43)</f>
        <v>78.242139804999994</v>
      </c>
      <c r="Q37">
        <f>IF(pivot!Q43="","",pivot!Q43)</f>
        <v>78.242140000000006</v>
      </c>
      <c r="R37">
        <f>IF(pivot!R43="","",pivot!R43)</f>
        <v>690.16517399999998</v>
      </c>
      <c r="S37">
        <f>IF(pivot!S43="","",pivot!S43)</f>
        <v>1</v>
      </c>
      <c r="T37">
        <f>IF(pivot!T43="","",pivot!T43)</f>
        <v>58.472821256000003</v>
      </c>
      <c r="U37">
        <f>IF(pivot!U43="","",pivot!U43)</f>
        <v>58.472821000000003</v>
      </c>
      <c r="V37">
        <f>IF(pivot!V43="","",pivot!V43)</f>
        <v>923.50597800000003</v>
      </c>
      <c r="W37">
        <f>IF(pivot!W43="","",pivot!W43)</f>
        <v>1</v>
      </c>
      <c r="X37">
        <f>IF(pivot!X43="","",pivot!X43)</f>
        <v>56.491222870000001</v>
      </c>
      <c r="Y37">
        <f>IF(pivot!Y43="","",pivot!Y43)</f>
        <v>56.491222999999998</v>
      </c>
      <c r="Z37">
        <f>IF(pivot!Z43="","",pivot!Z43)</f>
        <v>955.90070900000001</v>
      </c>
      <c r="AA37">
        <f>IF(pivot!AA43="","",pivot!AA43)</f>
        <v>2</v>
      </c>
      <c r="AB37">
        <f>IF(pivot!AB43="","",pivot!AB43)</f>
        <v>29.269368771499998</v>
      </c>
      <c r="AC37">
        <f>IF(pivot!AC43="","",pivot!AC43)</f>
        <v>29.269369000000001</v>
      </c>
      <c r="AD37">
        <f>IF(pivot!AD43="","",pivot!AD43)</f>
        <v>1844.9356204999999</v>
      </c>
      <c r="AE37">
        <f>IF(pivot!AE43="","",pivot!AE43)</f>
        <v>4</v>
      </c>
      <c r="AF37">
        <f>IF(pivot!AF43="","",pivot!AF43)</f>
        <v>45.564478290249994</v>
      </c>
      <c r="AG37">
        <f>IF(pivot!AG43="","",pivot!AG43)</f>
        <v>45.564478249999993</v>
      </c>
      <c r="AH37">
        <f>IF(pivot!AH43="","",pivot!AH43)</f>
        <v>1185.148029</v>
      </c>
      <c r="AI37">
        <f>IF(pivot!AI43="","",pivot!AI43)</f>
        <v>2</v>
      </c>
      <c r="AJ37">
        <f>IF(pivot!AJ43="","",pivot!AJ43)</f>
        <v>28.975904214</v>
      </c>
      <c r="AK37">
        <f>IF(pivot!AK43="","",pivot!AK43)</f>
        <v>28.975904499999999</v>
      </c>
      <c r="AL37">
        <f>IF(pivot!AL43="","",pivot!AL43)</f>
        <v>1863.6360610000002</v>
      </c>
      <c r="AM37" t="str">
        <f>IF(pivot!AM43="","",pivot!AM43)</f>
        <v/>
      </c>
      <c r="AN37" t="str">
        <f>IF(pivot!AN43="","",pivot!AN43)</f>
        <v/>
      </c>
      <c r="AO37" t="str">
        <f>IF(pivot!AO43="","",pivot!AO43)</f>
        <v/>
      </c>
      <c r="AP37" t="str">
        <f>IF(pivot!AP43="","",pivot!AP43)</f>
        <v/>
      </c>
      <c r="AQ37" t="str">
        <f>IF(pivot!AQ43="","",pivot!AQ43)</f>
        <v/>
      </c>
      <c r="AR37" t="str">
        <f>IF(pivot!AR43="","",pivot!AR43)</f>
        <v/>
      </c>
      <c r="AS37" t="str">
        <f>IF(pivot!AS43="","",pivot!AS43)</f>
        <v/>
      </c>
      <c r="AT37" t="str">
        <f>IF(pivot!AT43="","",pivot!AT43)</f>
        <v/>
      </c>
      <c r="AU37" t="str">
        <f>IF(pivot!AU43="","",pivot!AU43)</f>
        <v/>
      </c>
      <c r="AV37" t="str">
        <f>IF(pivot!AV43="","",pivot!AV43)</f>
        <v/>
      </c>
      <c r="AW37" t="str">
        <f>IF(pivot!AW43="","",pivot!AW43)</f>
        <v/>
      </c>
      <c r="AX37" t="str">
        <f>IF(pivot!AX43="","",pivot!AX43)</f>
        <v/>
      </c>
      <c r="AY37" t="str">
        <f>IF(pivot!AY43="","",pivot!AY43)</f>
        <v/>
      </c>
      <c r="AZ37" t="str">
        <f>IF(pivot!AZ43="","",pivot!AZ43)</f>
        <v/>
      </c>
      <c r="BA37" t="str">
        <f>IF(pivot!BA43="","",pivot!BA43)</f>
        <v/>
      </c>
      <c r="BB37" t="str">
        <f>IF(pivot!BB43="","",pivot!BB43)</f>
        <v/>
      </c>
      <c r="BC37" t="str">
        <f>IF(pivot!BC43="","",pivot!BC43)</f>
        <v/>
      </c>
      <c r="BD37" t="str">
        <f>IF(pivot!BD43="","",pivot!BD43)</f>
        <v/>
      </c>
      <c r="BE37" t="str">
        <f>IF(pivot!BE43="","",pivot!BE43)</f>
        <v/>
      </c>
      <c r="BF37" t="str">
        <f>IF(pivot!BF43="","",pivot!BF43)</f>
        <v/>
      </c>
      <c r="BG37" t="str">
        <f>IF(pivot!BG43="","",pivot!BG43)</f>
        <v/>
      </c>
      <c r="BH37" t="str">
        <f>IF(pivot!BH43="","",pivot!BH43)</f>
        <v/>
      </c>
      <c r="BI37" t="str">
        <f>IF(pivot!BI43="","",pivot!BI43)</f>
        <v/>
      </c>
      <c r="BJ37" t="str">
        <f>IF(pivot!BJ43="","",pivot!BJ43)</f>
        <v/>
      </c>
      <c r="BK37" t="str">
        <f>IF(pivot!BK43="","",pivot!BK43)</f>
        <v/>
      </c>
      <c r="BL37" t="str">
        <f>IF(pivot!BL43="","",pivot!BL43)</f>
        <v/>
      </c>
      <c r="BM37" t="str">
        <f>IF(pivot!BM43="","",pivot!BM43)</f>
        <v/>
      </c>
      <c r="BN37" t="str">
        <f>IF(pivot!BN43="","",pivot!BN43)</f>
        <v/>
      </c>
      <c r="BO37" t="str">
        <f>IF(pivot!BO43="","",pivot!BO43)</f>
        <v/>
      </c>
      <c r="BP37" t="str">
        <f>IF(pivot!BP43="","",pivot!BP43)</f>
        <v/>
      </c>
      <c r="BQ37" t="str">
        <f>IF(pivot!BQ43="","",pivot!BQ43)</f>
        <v/>
      </c>
      <c r="BR37" t="str">
        <f>IF(pivot!BR43="","",pivot!BR43)</f>
        <v/>
      </c>
      <c r="BS37" t="str">
        <f>IF(pivot!BS43="","",pivot!BS43)</f>
        <v/>
      </c>
      <c r="BT37" t="str">
        <f>IF(pivot!BT43="","",pivot!BT43)</f>
        <v/>
      </c>
      <c r="BU37" t="str">
        <f>IF(pivot!BU43="","",pivot!BU43)</f>
        <v/>
      </c>
      <c r="BV37" t="str">
        <f>IF(pivot!BV43="","",pivot!BV43)</f>
        <v/>
      </c>
      <c r="BW37" t="str">
        <f>IF(pivot!BW43="","",pivot!BW43)</f>
        <v/>
      </c>
      <c r="BX37" t="str">
        <f>IF(pivot!BX43="","",pivot!BX43)</f>
        <v/>
      </c>
      <c r="BY37" t="str">
        <f>IF(pivot!BY43="","",pivot!BY43)</f>
        <v/>
      </c>
      <c r="BZ37" t="str">
        <f>IF(pivot!BZ43="","",pivot!BZ43)</f>
        <v/>
      </c>
      <c r="CA37" t="str">
        <f>IF(pivot!CA43="","",pivot!CA43)</f>
        <v/>
      </c>
      <c r="CB37" t="str">
        <f>IF(pivot!CB43="","",pivot!CB43)</f>
        <v/>
      </c>
      <c r="CC37" t="str">
        <f>IF(pivot!CC43="","",pivot!CC43)</f>
        <v/>
      </c>
      <c r="CD37" t="str">
        <f>IF(pivot!CD43="","",pivot!CD43)</f>
        <v/>
      </c>
      <c r="CE37" t="str">
        <f>IF(pivot!CE43="","",pivot!CE43)</f>
        <v/>
      </c>
      <c r="CF37" t="str">
        <f>IF(pivot!CF43="","",pivot!CF43)</f>
        <v/>
      </c>
      <c r="CG37" t="str">
        <f>IF(pivot!CG43="","",pivot!CG43)</f>
        <v/>
      </c>
      <c r="CH37" t="str">
        <f>IF(pivot!CH43="","",pivot!CH43)</f>
        <v/>
      </c>
      <c r="CI37" t="str">
        <f>IF(pivot!CI43="","",pivot!CI43)</f>
        <v/>
      </c>
      <c r="CJ37" t="str">
        <f>IF(pivot!CJ43="","",pivot!CJ43)</f>
        <v/>
      </c>
      <c r="CK37" t="str">
        <f>IF(pivot!CK43="","",pivot!CK43)</f>
        <v/>
      </c>
      <c r="CL37" t="str">
        <f>IF(pivot!CL43="","",pivot!CL43)</f>
        <v/>
      </c>
      <c r="CM37" t="str">
        <f>IF(pivot!CM43="","",pivot!CM43)</f>
        <v/>
      </c>
      <c r="CN37" t="str">
        <f>IF(pivot!CN43="","",pivot!CN43)</f>
        <v/>
      </c>
      <c r="CO37" t="str">
        <f>IF(pivot!CO43="","",pivot!CO43)</f>
        <v/>
      </c>
      <c r="CP37" t="str">
        <f>IF(pivot!CP43="","",pivot!CP43)</f>
        <v/>
      </c>
      <c r="CQ37" t="str">
        <f>IF(pivot!CQ43="","",pivot!CQ43)</f>
        <v/>
      </c>
      <c r="CR37" t="str">
        <f>IF(pivot!CR43="","",pivot!CR43)</f>
        <v/>
      </c>
      <c r="CS37" t="str">
        <f>IF(pivot!CS43="","",pivot!CS43)</f>
        <v/>
      </c>
      <c r="CT37" t="str">
        <f>IF(pivot!CT43="","",pivot!CT43)</f>
        <v/>
      </c>
      <c r="CU37" t="str">
        <f>IF(pivot!CU43="","",pivot!CU43)</f>
        <v/>
      </c>
      <c r="CV37" t="str">
        <f>IF(pivot!CV43="","",pivot!CV43)</f>
        <v/>
      </c>
      <c r="CW37" t="str">
        <f>IF(pivot!CW43="","",pivot!CW43)</f>
        <v/>
      </c>
      <c r="CX37" t="str">
        <f>IF(pivot!CX43="","",pivot!CX43)</f>
        <v/>
      </c>
      <c r="CY37" t="str">
        <f>IF(pivot!CY43="","",pivot!CY43)</f>
        <v/>
      </c>
      <c r="CZ37" t="str">
        <f>IF(pivot!CZ43="","",pivot!CZ43)</f>
        <v/>
      </c>
      <c r="DA37" t="str">
        <f>IF(pivot!DA43="","",pivot!DA43)</f>
        <v/>
      </c>
      <c r="DB37" t="str">
        <f>IF(pivot!DB43="","",pivot!DB43)</f>
        <v/>
      </c>
      <c r="DC37" t="str">
        <f>IF(pivot!DC43="","",pivot!DC43)</f>
        <v/>
      </c>
      <c r="DD37" t="str">
        <f>IF(pivot!DD43="","",pivot!DD43)</f>
        <v/>
      </c>
      <c r="DE37" t="str">
        <f>IF(pivot!DE43="","",pivot!DE43)</f>
        <v/>
      </c>
      <c r="DF37" t="str">
        <f>IF(pivot!DF43="","",pivot!DF43)</f>
        <v/>
      </c>
      <c r="DG37" t="str">
        <f>IF(pivot!DG43="","",pivot!DG43)</f>
        <v/>
      </c>
      <c r="DH37" t="str">
        <f>IF(pivot!DH43="","",pivot!DH43)</f>
        <v/>
      </c>
      <c r="DI37" t="str">
        <f>IF(pivot!DI43="","",pivot!DI43)</f>
        <v/>
      </c>
      <c r="DJ37" t="str">
        <f>IF(pivot!DJ43="","",pivot!DJ43)</f>
        <v/>
      </c>
      <c r="DK37" t="str">
        <f>IF(pivot!DK43="","",pivot!DK43)</f>
        <v/>
      </c>
      <c r="DL37" t="str">
        <f>IF(pivot!DL43="","",pivot!DL43)</f>
        <v/>
      </c>
      <c r="DM37" t="str">
        <f>IF(pivot!DM43="","",pivot!DM43)</f>
        <v/>
      </c>
      <c r="DN37" t="str">
        <f>IF(pivot!DN43="","",pivot!DN43)</f>
        <v/>
      </c>
      <c r="DO37" t="str">
        <f>IF(pivot!DO43="","",pivot!DO43)</f>
        <v/>
      </c>
      <c r="DP37" t="str">
        <f>IF(pivot!DP43="","",pivot!DP43)</f>
        <v/>
      </c>
      <c r="DQ37" t="str">
        <f>IF(pivot!DQ43="","",pivot!DQ43)</f>
        <v/>
      </c>
      <c r="DR37" t="str">
        <f>IF(pivot!DR43="","",pivot!DR43)</f>
        <v/>
      </c>
      <c r="DS37" t="str">
        <f>IF(pivot!DS43="","",pivot!DS43)</f>
        <v/>
      </c>
      <c r="DT37" t="str">
        <f>IF(pivot!DT43="","",pivot!DT43)</f>
        <v/>
      </c>
      <c r="DU37" t="str">
        <f>IF(pivot!DU43="","",pivot!DU43)</f>
        <v/>
      </c>
      <c r="DV37" t="str">
        <f>IF(pivot!DV43="","",pivot!DV43)</f>
        <v/>
      </c>
      <c r="DW37" t="str">
        <f>IF(pivot!DW43="","",pivot!DW43)</f>
        <v/>
      </c>
      <c r="DX37" t="str">
        <f>IF(pivot!DX43="","",pivot!DX43)</f>
        <v/>
      </c>
      <c r="DY37" t="str">
        <f>IF(pivot!DY43="","",pivot!DY43)</f>
        <v/>
      </c>
      <c r="DZ37" t="str">
        <f>IF(pivot!DZ43="","",pivot!DZ43)</f>
        <v/>
      </c>
      <c r="EA37" t="str">
        <f>IF(pivot!EA43="","",pivot!EA43)</f>
        <v/>
      </c>
      <c r="EB37" t="str">
        <f>IF(pivot!EB43="","",pivot!EB43)</f>
        <v/>
      </c>
      <c r="EC37" t="str">
        <f>IF(pivot!EC43="","",pivot!EC43)</f>
        <v/>
      </c>
      <c r="ED37" t="str">
        <f>IF(pivot!ED43="","",pivot!ED43)</f>
        <v/>
      </c>
      <c r="EE37" t="str">
        <f>IF(pivot!EE43="","",pivot!EE43)</f>
        <v/>
      </c>
      <c r="EF37" t="str">
        <f>IF(pivot!EF43="","",pivot!EF43)</f>
        <v/>
      </c>
      <c r="EG37" t="str">
        <f>IF(pivot!EG43="","",pivot!EG43)</f>
        <v/>
      </c>
      <c r="EH37" t="str">
        <f>IF(pivot!EH43="","",pivot!EH43)</f>
        <v/>
      </c>
      <c r="EI37" t="str">
        <f>IF(pivot!EI43="","",pivot!EI43)</f>
        <v/>
      </c>
      <c r="EJ37" t="str">
        <f>IF(pivot!EJ43="","",pivot!EJ43)</f>
        <v/>
      </c>
      <c r="EK37" t="str">
        <f>IF(pivot!EK43="","",pivot!EK43)</f>
        <v/>
      </c>
      <c r="EL37" t="str">
        <f>IF(pivot!EL43="","",pivot!EL43)</f>
        <v/>
      </c>
      <c r="EM37" t="str">
        <f>IF(pivot!EM43="","",pivot!EM43)</f>
        <v/>
      </c>
      <c r="EN37" t="str">
        <f>IF(pivot!EN43="","",pivot!EN43)</f>
        <v/>
      </c>
      <c r="EO37" t="str">
        <f>IF(pivot!EO43="","",pivot!EO43)</f>
        <v/>
      </c>
      <c r="EP37" t="str">
        <f>IF(pivot!EP43="","",pivot!EP43)</f>
        <v/>
      </c>
      <c r="EQ37" t="str">
        <f>IF(pivot!EQ43="","",pivot!EQ43)</f>
        <v/>
      </c>
      <c r="ER37" t="str">
        <f>IF(pivot!ER43="","",pivot!ER43)</f>
        <v/>
      </c>
      <c r="ES37" t="str">
        <f>IF(pivot!ES43="","",pivot!ES43)</f>
        <v/>
      </c>
      <c r="ET37" t="str">
        <f>IF(pivot!ET43="","",pivot!ET43)</f>
        <v/>
      </c>
      <c r="EU37" t="str">
        <f>IF(pivot!EU43="","",pivot!EU43)</f>
        <v/>
      </c>
      <c r="EV37" t="str">
        <f>IF(pivot!EV43="","",pivot!EV43)</f>
        <v/>
      </c>
      <c r="EW37" t="str">
        <f>IF(pivot!EW43="","",pivot!EW43)</f>
        <v/>
      </c>
      <c r="EX37" t="str">
        <f>IF(pivot!EX43="","",pivot!EX43)</f>
        <v/>
      </c>
      <c r="EY37" t="str">
        <f>IF(pivot!EY43="","",pivot!EY43)</f>
        <v/>
      </c>
      <c r="EZ37" t="str">
        <f>IF(pivot!EZ43="","",pivot!EZ43)</f>
        <v/>
      </c>
      <c r="FA37" t="str">
        <f>IF(pivot!FA43="","",pivot!FA43)</f>
        <v/>
      </c>
      <c r="FB37" t="str">
        <f>IF(pivot!FB43="","",pivot!FB43)</f>
        <v/>
      </c>
      <c r="FC37" t="str">
        <f>IF(pivot!FC43="","",pivot!FC43)</f>
        <v/>
      </c>
      <c r="FD37" t="str">
        <f>IF(pivot!FD43="","",pivot!FD43)</f>
        <v/>
      </c>
      <c r="FE37" t="str">
        <f>IF(pivot!FE43="","",pivot!FE43)</f>
        <v/>
      </c>
      <c r="FF37" t="str">
        <f>IF(pivot!FF43="","",pivot!FF43)</f>
        <v/>
      </c>
      <c r="FG37" t="str">
        <f>IF(pivot!FG43="","",pivot!FG43)</f>
        <v/>
      </c>
      <c r="FH37" t="str">
        <f>IF(pivot!FH43="","",pivot!FH43)</f>
        <v/>
      </c>
      <c r="FI37" t="str">
        <f>IF(pivot!FI43="","",pivot!FI43)</f>
        <v/>
      </c>
      <c r="FJ37" t="str">
        <f>IF(pivot!FJ43="","",pivot!FJ43)</f>
        <v/>
      </c>
      <c r="FK37" t="str">
        <f>IF(pivot!FK43="","",pivot!FK43)</f>
        <v/>
      </c>
      <c r="FL37" t="str">
        <f>IF(pivot!FL43="","",pivot!FL43)</f>
        <v/>
      </c>
      <c r="FM37" t="str">
        <f>IF(pivot!FM43="","",pivot!FM43)</f>
        <v/>
      </c>
      <c r="FN37" t="str">
        <f>IF(pivot!FN43="","",pivot!FN43)</f>
        <v/>
      </c>
      <c r="FO37" t="str">
        <f>IF(pivot!FO43="","",pivot!FO43)</f>
        <v/>
      </c>
      <c r="FP37" t="str">
        <f>IF(pivot!FP43="","",pivot!FP43)</f>
        <v/>
      </c>
      <c r="FQ37" t="str">
        <f>IF(pivot!FQ43="","",pivot!FQ43)</f>
        <v/>
      </c>
      <c r="FR37" t="str">
        <f>IF(pivot!FR43="","",pivot!FR43)</f>
        <v/>
      </c>
      <c r="FS37" t="str">
        <f>IF(pivot!FS43="","",pivot!FS43)</f>
        <v/>
      </c>
      <c r="FT37" t="str">
        <f>IF(pivot!FT43="","",pivot!FT43)</f>
        <v/>
      </c>
      <c r="FU37" t="str">
        <f>IF(pivot!FU43="","",pivot!FU43)</f>
        <v/>
      </c>
      <c r="FV37" t="str">
        <f>IF(pivot!FV43="","",pivot!FV43)</f>
        <v/>
      </c>
      <c r="FW37" t="str">
        <f>IF(pivot!FW43="","",pivot!FW43)</f>
        <v/>
      </c>
      <c r="FX37" t="str">
        <f>IF(pivot!FX43="","",pivot!FX43)</f>
        <v/>
      </c>
      <c r="FY37" t="str">
        <f>IF(pivot!FY43="","",pivot!FY43)</f>
        <v/>
      </c>
      <c r="FZ37" t="str">
        <f>IF(pivot!FZ43="","",pivot!FZ43)</f>
        <v/>
      </c>
      <c r="GA37" t="str">
        <f>IF(pivot!GA43="","",pivot!GA43)</f>
        <v/>
      </c>
      <c r="GB37" t="str">
        <f>IF(pivot!GB43="","",pivot!GB43)</f>
        <v/>
      </c>
      <c r="GC37" t="str">
        <f>IF(pivot!GC43="","",pivot!GC43)</f>
        <v/>
      </c>
      <c r="GD37" t="str">
        <f>IF(pivot!GD43="","",pivot!GD43)</f>
        <v/>
      </c>
      <c r="GE37" t="str">
        <f>IF(pivot!GE43="","",pivot!GE43)</f>
        <v/>
      </c>
      <c r="GF37" t="str">
        <f>IF(pivot!GF43="","",pivot!GF43)</f>
        <v/>
      </c>
      <c r="GG37" t="str">
        <f>IF(pivot!GG43="","",pivot!GG43)</f>
        <v/>
      </c>
      <c r="GH37" t="str">
        <f>IF(pivot!GH43="","",pivot!GH43)</f>
        <v/>
      </c>
      <c r="GI37" t="str">
        <f>IF(pivot!GI43="","",pivot!GI43)</f>
        <v/>
      </c>
      <c r="GJ37" t="str">
        <f>IF(pivot!GJ43="","",pivot!GJ43)</f>
        <v/>
      </c>
      <c r="GK37" t="str">
        <f>IF(pivot!GK43="","",pivot!GK43)</f>
        <v/>
      </c>
      <c r="GL37" t="str">
        <f>IF(pivot!GL43="","",pivot!GL43)</f>
        <v/>
      </c>
      <c r="GM37" t="str">
        <f>IF(pivot!GM43="","",pivot!GM43)</f>
        <v/>
      </c>
      <c r="GN37" t="str">
        <f>IF(pivot!GN43="","",pivot!GN43)</f>
        <v/>
      </c>
      <c r="GO37" t="str">
        <f>IF(pivot!GO43="","",pivot!GO43)</f>
        <v/>
      </c>
      <c r="GP37" t="str">
        <f>IF(pivot!GP43="","",pivot!GP43)</f>
        <v/>
      </c>
      <c r="GQ37" t="str">
        <f>IF(pivot!GQ43="","",pivot!GQ43)</f>
        <v/>
      </c>
      <c r="GR37" t="str">
        <f>IF(pivot!GR43="","",pivot!GR43)</f>
        <v/>
      </c>
      <c r="GS37" t="str">
        <f>IF(pivot!GS43="","",pivot!GS43)</f>
        <v/>
      </c>
      <c r="GT37" t="str">
        <f>IF(pivot!GT43="","",pivot!GT43)</f>
        <v/>
      </c>
      <c r="GU37" t="str">
        <f>IF(pivot!GU43="","",pivot!GU43)</f>
        <v/>
      </c>
      <c r="GV37" t="str">
        <f>IF(pivot!GV43="","",pivot!GV43)</f>
        <v/>
      </c>
      <c r="GW37" t="str">
        <f>IF(pivot!GW43="","",pivot!GW43)</f>
        <v/>
      </c>
      <c r="GX37" t="str">
        <f>IF(pivot!GX43="","",pivot!GX43)</f>
        <v/>
      </c>
      <c r="GY37" t="str">
        <f>IF(pivot!GY43="","",pivot!GY43)</f>
        <v/>
      </c>
      <c r="GZ37" t="str">
        <f>IF(pivot!GZ43="","",pivot!GZ43)</f>
        <v/>
      </c>
      <c r="HA37" t="str">
        <f>IF(pivot!HA43="","",pivot!HA43)</f>
        <v/>
      </c>
      <c r="HB37" t="str">
        <f>IF(pivot!HB43="","",pivot!HB43)</f>
        <v/>
      </c>
      <c r="HC37" t="str">
        <f>IF(pivot!HC43="","",pivot!HC43)</f>
        <v/>
      </c>
      <c r="HD37" t="str">
        <f>IF(pivot!HD43="","",pivot!HD43)</f>
        <v/>
      </c>
      <c r="HE37" t="str">
        <f>IF(pivot!HE43="","",pivot!HE43)</f>
        <v/>
      </c>
      <c r="HF37" t="str">
        <f>IF(pivot!HF43="","",pivot!HF43)</f>
        <v/>
      </c>
      <c r="HG37" t="str">
        <f>IF(pivot!HG43="","",pivot!HG43)</f>
        <v/>
      </c>
      <c r="HH37" t="str">
        <f>IF(pivot!HH43="","",pivot!HH43)</f>
        <v/>
      </c>
      <c r="HI37" t="str">
        <f>IF(pivot!HI43="","",pivot!HI43)</f>
        <v/>
      </c>
      <c r="HJ37" t="str">
        <f>IF(pivot!HJ43="","",pivot!HJ43)</f>
        <v/>
      </c>
      <c r="HK37" t="str">
        <f>IF(pivot!HK43="","",pivot!HK43)</f>
        <v/>
      </c>
      <c r="HL37" t="str">
        <f>IF(pivot!HL43="","",pivot!HL43)</f>
        <v/>
      </c>
      <c r="HM37" t="str">
        <f>IF(pivot!HM43="","",pivot!HM43)</f>
        <v/>
      </c>
      <c r="HN37" t="str">
        <f>IF(pivot!HN43="","",pivot!HN43)</f>
        <v/>
      </c>
      <c r="HO37" t="str">
        <f>IF(pivot!HO43="","",pivot!HO43)</f>
        <v/>
      </c>
      <c r="HP37" t="str">
        <f>IF(pivot!HP43="","",pivot!HP43)</f>
        <v/>
      </c>
      <c r="HQ37" t="str">
        <f>IF(pivot!HQ43="","",pivot!HQ43)</f>
        <v/>
      </c>
      <c r="HR37" t="str">
        <f>IF(pivot!HR43="","",pivot!HR43)</f>
        <v/>
      </c>
      <c r="HS37" t="str">
        <f>IF(pivot!HS43="","",pivot!HS43)</f>
        <v/>
      </c>
      <c r="HT37" t="str">
        <f>IF(pivot!HT43="","",pivot!HT43)</f>
        <v/>
      </c>
      <c r="HU37" t="str">
        <f>IF(pivot!HU43="","",pivot!HU43)</f>
        <v/>
      </c>
      <c r="HV37" t="str">
        <f>IF(pivot!HV43="","",pivot!HV43)</f>
        <v/>
      </c>
      <c r="HW37" t="str">
        <f>IF(pivot!HW43="","",pivot!HW43)</f>
        <v/>
      </c>
      <c r="HX37" t="str">
        <f>IF(pivot!HX43="","",pivot!HX43)</f>
        <v/>
      </c>
      <c r="HY37" t="str">
        <f>IF(pivot!HY43="","",pivot!HY43)</f>
        <v/>
      </c>
      <c r="HZ37" t="str">
        <f>IF(pivot!HZ43="","",pivot!HZ43)</f>
        <v/>
      </c>
      <c r="IA37" t="str">
        <f>IF(pivot!IA43="","",pivot!IA43)</f>
        <v/>
      </c>
      <c r="IB37" t="str">
        <f>IF(pivot!IB43="","",pivot!IB43)</f>
        <v/>
      </c>
      <c r="IC37" t="str">
        <f>IF(pivot!IC43="","",pivot!IC43)</f>
        <v/>
      </c>
      <c r="ID37" t="str">
        <f>IF(pivot!ID43="","",pivot!ID43)</f>
        <v/>
      </c>
      <c r="IE37" t="str">
        <f>IF(pivot!IE43="","",pivot!IE43)</f>
        <v/>
      </c>
      <c r="IF37" t="str">
        <f>IF(pivot!IF43="","",pivot!IF43)</f>
        <v/>
      </c>
      <c r="IG37" t="str">
        <f>IF(pivot!IG43="","",pivot!IG43)</f>
        <v/>
      </c>
      <c r="IH37" t="str">
        <f>IF(pivot!IH43="","",pivot!IH43)</f>
        <v/>
      </c>
      <c r="II37" t="str">
        <f>IF(pivot!II43="","",pivot!II43)</f>
        <v/>
      </c>
      <c r="IJ37" t="str">
        <f>IF(pivot!IJ43="","",pivot!IJ43)</f>
        <v/>
      </c>
      <c r="IK37" t="str">
        <f>IF(pivot!IK43="","",pivot!IK43)</f>
        <v/>
      </c>
      <c r="IL37" t="str">
        <f>IF(pivot!IL43="","",pivot!IL43)</f>
        <v/>
      </c>
      <c r="IM37" t="str">
        <f>IF(pivot!IM43="","",pivot!IM43)</f>
        <v/>
      </c>
      <c r="IN37" t="str">
        <f>IF(pivot!IN43="","",pivot!IN43)</f>
        <v/>
      </c>
      <c r="IO37" t="str">
        <f>IF(pivot!IO43="","",pivot!IO43)</f>
        <v/>
      </c>
      <c r="IP37" t="str">
        <f>IF(pivot!IP43="","",pivot!IP43)</f>
        <v/>
      </c>
      <c r="IQ37" t="str">
        <f>IF(pivot!IQ43="","",pivot!IQ43)</f>
        <v/>
      </c>
      <c r="IR37" t="str">
        <f>IF(pivot!IR43="","",pivot!IR43)</f>
        <v/>
      </c>
      <c r="IS37" t="str">
        <f>IF(pivot!IS43="","",pivot!IS43)</f>
        <v/>
      </c>
      <c r="IT37" t="str">
        <f>IF(pivot!IT43="","",pivot!IT43)</f>
        <v/>
      </c>
      <c r="IU37" t="str">
        <f>IF(pivot!IU43="","",pivot!IU43)</f>
        <v/>
      </c>
      <c r="IV37" t="str">
        <f>IF(pivot!IV43="","",pivot!IV43)</f>
        <v/>
      </c>
      <c r="IW37" t="str">
        <f>IF(pivot!IW43="","",pivot!IW43)</f>
        <v/>
      </c>
      <c r="IX37" t="str">
        <f>IF(pivot!IX43="","",pivot!IX43)</f>
        <v/>
      </c>
      <c r="IY37" t="str">
        <f>IF(pivot!IY43="","",pivot!IY43)</f>
        <v/>
      </c>
      <c r="IZ37" t="str">
        <f>IF(pivot!IZ43="","",pivot!IZ43)</f>
        <v/>
      </c>
      <c r="JA37" t="str">
        <f>IF(pivot!JA43="","",pivot!JA43)</f>
        <v/>
      </c>
      <c r="JB37" t="str">
        <f>IF(pivot!JB43="","",pivot!JB43)</f>
        <v/>
      </c>
      <c r="JC37" t="str">
        <f>IF(pivot!JC43="","",pivot!JC43)</f>
        <v/>
      </c>
      <c r="JD37" t="str">
        <f>IF(pivot!JD43="","",pivot!JD43)</f>
        <v/>
      </c>
      <c r="JE37" t="str">
        <f>IF(pivot!JE43="","",pivot!JE43)</f>
        <v/>
      </c>
      <c r="JF37" t="str">
        <f>IF(pivot!JF43="","",pivot!JF43)</f>
        <v/>
      </c>
      <c r="JG37" t="str">
        <f>IF(pivot!JG43="","",pivot!JG43)</f>
        <v/>
      </c>
      <c r="JH37" t="str">
        <f>IF(pivot!JH43="","",pivot!JH43)</f>
        <v/>
      </c>
      <c r="JI37" t="str">
        <f>IF(pivot!JI43="","",pivot!JI43)</f>
        <v/>
      </c>
      <c r="JJ37" t="str">
        <f>IF(pivot!JJ43="","",pivot!JJ43)</f>
        <v/>
      </c>
      <c r="JK37" t="str">
        <f>IF(pivot!JK43="","",pivot!JK43)</f>
        <v/>
      </c>
      <c r="JL37" t="str">
        <f>IF(pivot!JL43="","",pivot!JL43)</f>
        <v/>
      </c>
      <c r="JM37" t="str">
        <f>IF(pivot!JM43="","",pivot!JM43)</f>
        <v/>
      </c>
      <c r="JN37" t="str">
        <f>IF(pivot!JN43="","",pivot!JN43)</f>
        <v/>
      </c>
      <c r="JO37" t="str">
        <f>IF(pivot!JO43="","",pivot!JO43)</f>
        <v/>
      </c>
      <c r="JP37" t="str">
        <f>IF(pivot!JP43="","",pivot!JP43)</f>
        <v/>
      </c>
      <c r="JQ37" t="str">
        <f>IF(pivot!JQ43="","",pivot!JQ43)</f>
        <v/>
      </c>
      <c r="JR37" t="str">
        <f>IF(pivot!JR43="","",pivot!JR43)</f>
        <v/>
      </c>
      <c r="JS37" t="str">
        <f>IF(pivot!JS43="","",pivot!JS43)</f>
        <v/>
      </c>
      <c r="JT37" t="str">
        <f>IF(pivot!JT43="","",pivot!JT43)</f>
        <v/>
      </c>
      <c r="JU37" t="str">
        <f>IF(pivot!JU43="","",pivot!JU43)</f>
        <v/>
      </c>
      <c r="JV37" t="str">
        <f>IF(pivot!JV43="","",pivot!JV43)</f>
        <v/>
      </c>
      <c r="JW37" t="str">
        <f>IF(pivot!JW43="","",pivot!JW43)</f>
        <v/>
      </c>
      <c r="JX37" t="str">
        <f>IF(pivot!JX43="","",pivot!JX43)</f>
        <v/>
      </c>
      <c r="JY37" t="str">
        <f>IF(pivot!JY43="","",pivot!JY43)</f>
        <v/>
      </c>
      <c r="JZ37" t="str">
        <f>IF(pivot!JZ43="","",pivot!JZ43)</f>
        <v/>
      </c>
      <c r="KA37" t="str">
        <f>IF(pivot!KA43="","",pivot!KA43)</f>
        <v/>
      </c>
      <c r="KB37" t="str">
        <f>IF(pivot!KB43="","",pivot!KB43)</f>
        <v/>
      </c>
      <c r="KC37" t="str">
        <f>IF(pivot!KC43="","",pivot!KC43)</f>
        <v/>
      </c>
      <c r="KD37" t="str">
        <f>IF(pivot!KD43="","",pivot!KD43)</f>
        <v/>
      </c>
      <c r="KE37" t="str">
        <f>IF(pivot!KE43="","",pivot!KE43)</f>
        <v/>
      </c>
      <c r="KF37" t="str">
        <f>IF(pivot!KF43="","",pivot!KF43)</f>
        <v/>
      </c>
      <c r="KG37" t="str">
        <f>IF(pivot!KG43="","",pivot!KG43)</f>
        <v/>
      </c>
      <c r="KH37" t="str">
        <f>IF(pivot!KH43="","",pivot!KH43)</f>
        <v/>
      </c>
      <c r="KI37" t="str">
        <f>IF(pivot!KI43="","",pivot!KI43)</f>
        <v/>
      </c>
      <c r="KJ37" t="str">
        <f>IF(pivot!KJ43="","",pivot!KJ43)</f>
        <v/>
      </c>
      <c r="KK37" t="str">
        <f>IF(pivot!KK43="","",pivot!KK43)</f>
        <v/>
      </c>
      <c r="KL37" t="str">
        <f>IF(pivot!KL43="","",pivot!KL43)</f>
        <v/>
      </c>
      <c r="KM37" t="str">
        <f>IF(pivot!KM43="","",pivot!KM43)</f>
        <v/>
      </c>
      <c r="KN37" t="str">
        <f>IF(pivot!KN43="","",pivot!KN43)</f>
        <v/>
      </c>
      <c r="KO37" t="str">
        <f>IF(pivot!KO43="","",pivot!KO43)</f>
        <v/>
      </c>
      <c r="KP37" t="str">
        <f>IF(pivot!KP43="","",pivot!KP43)</f>
        <v/>
      </c>
      <c r="KQ37" t="str">
        <f>IF(pivot!KQ43="","",pivot!KQ43)</f>
        <v/>
      </c>
      <c r="KR37" t="str">
        <f>IF(pivot!KR43="","",pivot!KR43)</f>
        <v/>
      </c>
      <c r="KS37" t="str">
        <f>IF(pivot!KS43="","",pivot!KS43)</f>
        <v/>
      </c>
      <c r="KT37" t="str">
        <f>IF(pivot!KT43="","",pivot!KT43)</f>
        <v/>
      </c>
      <c r="KU37" t="str">
        <f>IF(pivot!KU43="","",pivot!KU43)</f>
        <v/>
      </c>
      <c r="KV37" t="str">
        <f>IF(pivot!KV43="","",pivot!KV43)</f>
        <v/>
      </c>
      <c r="KW37" t="str">
        <f>IF(pivot!KW43="","",pivot!KW43)</f>
        <v/>
      </c>
      <c r="KX37" t="str">
        <f>IF(pivot!KX43="","",pivot!KX43)</f>
        <v/>
      </c>
      <c r="KY37" t="str">
        <f>IF(pivot!KY43="","",pivot!KY43)</f>
        <v/>
      </c>
      <c r="KZ37" t="str">
        <f>IF(pivot!KZ43="","",pivot!KZ43)</f>
        <v/>
      </c>
      <c r="LA37" t="str">
        <f>IF(pivot!LA43="","",pivot!LA43)</f>
        <v/>
      </c>
      <c r="LB37" t="str">
        <f>IF(pivot!LB43="","",pivot!LB43)</f>
        <v/>
      </c>
      <c r="LC37" t="str">
        <f>IF(pivot!LC43="","",pivot!LC43)</f>
        <v/>
      </c>
      <c r="LD37" t="str">
        <f>IF(pivot!LD43="","",pivot!LD43)</f>
        <v/>
      </c>
      <c r="LE37" t="str">
        <f>IF(pivot!LE43="","",pivot!LE43)</f>
        <v/>
      </c>
      <c r="LF37" t="str">
        <f>IF(pivot!LF43="","",pivot!LF43)</f>
        <v/>
      </c>
      <c r="LG37" t="str">
        <f>IF(pivot!LG43="","",pivot!LG43)</f>
        <v/>
      </c>
      <c r="LH37" t="str">
        <f>IF(pivot!LH43="","",pivot!LH43)</f>
        <v/>
      </c>
      <c r="LI37" t="str">
        <f>IF(pivot!LI43="","",pivot!LI43)</f>
        <v/>
      </c>
      <c r="LJ37" t="str">
        <f>IF(pivot!LJ43="","",pivot!LJ43)</f>
        <v/>
      </c>
      <c r="LK37" t="str">
        <f>IF(pivot!LK43="","",pivot!LK43)</f>
        <v/>
      </c>
      <c r="LL37" t="str">
        <f>IF(pivot!LL43="","",pivot!LL43)</f>
        <v/>
      </c>
      <c r="LM37" t="str">
        <f>IF(pivot!LM43="","",pivot!LM43)</f>
        <v/>
      </c>
      <c r="LN37" t="str">
        <f>IF(pivot!LN43="","",pivot!LN43)</f>
        <v/>
      </c>
      <c r="LO37" t="str">
        <f>IF(pivot!LO43="","",pivot!LO43)</f>
        <v/>
      </c>
      <c r="LP37" t="str">
        <f>IF(pivot!LP43="","",pivot!LP43)</f>
        <v/>
      </c>
      <c r="LQ37" t="str">
        <f>IF(pivot!LQ43="","",pivot!LQ43)</f>
        <v/>
      </c>
      <c r="LR37" t="str">
        <f>IF(pivot!LR43="","",pivot!LR43)</f>
        <v/>
      </c>
      <c r="LS37" t="str">
        <f>IF(pivot!LS43="","",pivot!LS43)</f>
        <v/>
      </c>
      <c r="LT37" t="str">
        <f>IF(pivot!LT43="","",pivot!LT43)</f>
        <v/>
      </c>
      <c r="LU37" t="str">
        <f>IF(pivot!LU43="","",pivot!LU43)</f>
        <v/>
      </c>
      <c r="LV37" t="str">
        <f>IF(pivot!LV43="","",pivot!LV43)</f>
        <v/>
      </c>
      <c r="LW37" t="str">
        <f>IF(pivot!LW43="","",pivot!LW43)</f>
        <v/>
      </c>
      <c r="LX37" t="str">
        <f>IF(pivot!LX43="","",pivot!LX43)</f>
        <v/>
      </c>
      <c r="LY37" t="str">
        <f>IF(pivot!LY43="","",pivot!LY43)</f>
        <v/>
      </c>
      <c r="LZ37" t="str">
        <f>IF(pivot!LZ43="","",pivot!LZ43)</f>
        <v/>
      </c>
      <c r="MA37" t="str">
        <f>IF(pivot!MA43="","",pivot!MA43)</f>
        <v/>
      </c>
      <c r="MB37" t="str">
        <f>IF(pivot!MB43="","",pivot!MB43)</f>
        <v/>
      </c>
      <c r="MC37" t="str">
        <f>IF(pivot!MC43="","",pivot!MC43)</f>
        <v/>
      </c>
      <c r="MD37" t="str">
        <f>IF(pivot!MD43="","",pivot!MD43)</f>
        <v/>
      </c>
      <c r="ME37" t="str">
        <f>IF(pivot!ME43="","",pivot!ME43)</f>
        <v/>
      </c>
      <c r="MF37" t="str">
        <f>IF(pivot!MF43="","",pivot!MF43)</f>
        <v/>
      </c>
      <c r="MG37" t="str">
        <f>IF(pivot!MG43="","",pivot!MG43)</f>
        <v/>
      </c>
      <c r="MH37" t="str">
        <f>IF(pivot!MH43="","",pivot!MH43)</f>
        <v/>
      </c>
      <c r="MI37" t="str">
        <f>IF(pivot!MI43="","",pivot!MI43)</f>
        <v/>
      </c>
      <c r="MJ37" t="str">
        <f>IF(pivot!MJ43="","",pivot!MJ43)</f>
        <v/>
      </c>
      <c r="MK37" t="str">
        <f>IF(pivot!MK43="","",pivot!MK43)</f>
        <v/>
      </c>
      <c r="ML37" t="str">
        <f>IF(pivot!ML43="","",pivot!ML43)</f>
        <v/>
      </c>
      <c r="MM37" t="str">
        <f>IF(pivot!MM43="","",pivot!MM43)</f>
        <v/>
      </c>
      <c r="MN37" t="str">
        <f>IF(pivot!MN43="","",pivot!MN43)</f>
        <v/>
      </c>
      <c r="MO37" t="str">
        <f>IF(pivot!MO43="","",pivot!MO43)</f>
        <v/>
      </c>
      <c r="MP37" t="str">
        <f>IF(pivot!MP43="","",pivot!MP43)</f>
        <v/>
      </c>
      <c r="MQ37" t="str">
        <f>IF(pivot!MQ43="","",pivot!MQ43)</f>
        <v/>
      </c>
      <c r="MR37" t="str">
        <f>IF(pivot!MR43="","",pivot!MR43)</f>
        <v/>
      </c>
      <c r="MS37" t="str">
        <f>IF(pivot!MS43="","",pivot!MS43)</f>
        <v/>
      </c>
      <c r="MT37" t="str">
        <f>IF(pivot!MT43="","",pivot!MT43)</f>
        <v/>
      </c>
      <c r="MU37" t="str">
        <f>IF(pivot!MU43="","",pivot!MU43)</f>
        <v/>
      </c>
      <c r="MV37" t="str">
        <f>IF(pivot!MV43="","",pivot!MV43)</f>
        <v/>
      </c>
      <c r="MW37" t="str">
        <f>IF(pivot!MW43="","",pivot!MW43)</f>
        <v/>
      </c>
      <c r="MX37" t="str">
        <f>IF(pivot!MX43="","",pivot!MX43)</f>
        <v/>
      </c>
      <c r="MY37" t="str">
        <f>IF(pivot!MY43="","",pivot!MY43)</f>
        <v/>
      </c>
      <c r="MZ37" t="str">
        <f>IF(pivot!MZ43="","",pivot!MZ43)</f>
        <v/>
      </c>
      <c r="NA37" t="str">
        <f>IF(pivot!NA43="","",pivot!NA43)</f>
        <v/>
      </c>
      <c r="NB37" t="str">
        <f>IF(pivot!NB43="","",pivot!NB43)</f>
        <v/>
      </c>
      <c r="NC37" t="str">
        <f>IF(pivot!NC43="","",pivot!NC43)</f>
        <v/>
      </c>
      <c r="ND37" t="str">
        <f>IF(pivot!ND43="","",pivot!ND43)</f>
        <v/>
      </c>
      <c r="NE37" t="str">
        <f>IF(pivot!NE43="","",pivot!NE43)</f>
        <v/>
      </c>
      <c r="NF37" t="str">
        <f>IF(pivot!NF43="","",pivot!NF43)</f>
        <v/>
      </c>
      <c r="NG37" t="str">
        <f>IF(pivot!NG43="","",pivot!NG43)</f>
        <v/>
      </c>
      <c r="NH37" t="str">
        <f>IF(pivot!NH43="","",pivot!NH43)</f>
        <v/>
      </c>
      <c r="NI37" t="str">
        <f>IF(pivot!NI43="","",pivot!NI43)</f>
        <v/>
      </c>
      <c r="NJ37" t="str">
        <f>IF(pivot!NJ43="","",pivot!NJ43)</f>
        <v/>
      </c>
      <c r="NK37" t="str">
        <f>IF(pivot!NK43="","",pivot!NK43)</f>
        <v/>
      </c>
      <c r="NL37" t="str">
        <f>IF(pivot!NL43="","",pivot!NL43)</f>
        <v/>
      </c>
      <c r="NM37" t="str">
        <f>IF(pivot!NM43="","",pivot!NM43)</f>
        <v/>
      </c>
      <c r="NN37" t="str">
        <f>IF(pivot!NN43="","",pivot!NN43)</f>
        <v/>
      </c>
      <c r="NO37" t="str">
        <f>IF(pivot!NO43="","",pivot!NO43)</f>
        <v/>
      </c>
      <c r="NP37" t="str">
        <f>IF(pivot!NP43="","",pivot!NP43)</f>
        <v/>
      </c>
      <c r="NQ37" t="str">
        <f>IF(pivot!NQ43="","",pivot!NQ43)</f>
        <v/>
      </c>
      <c r="NR37" t="str">
        <f>IF(pivot!NR43="","",pivot!NR43)</f>
        <v/>
      </c>
      <c r="NS37" t="str">
        <f>IF(pivot!NS43="","",pivot!NS43)</f>
        <v/>
      </c>
      <c r="NT37" t="str">
        <f>IF(pivot!NT43="","",pivot!NT43)</f>
        <v/>
      </c>
      <c r="NU37" t="str">
        <f>IF(pivot!NU43="","",pivot!NU43)</f>
        <v/>
      </c>
    </row>
    <row r="38" spans="1:385" x14ac:dyDescent="0.25">
      <c r="A38">
        <f>IF(pivot!A44="","",pivot!A44)</f>
        <v>25</v>
      </c>
      <c r="B38">
        <f>IF(pivot!B44="","",pivot!B44)</f>
        <v>25</v>
      </c>
      <c r="C38">
        <f>IF(pivot!C44="","",pivot!C44)</f>
        <v>2</v>
      </c>
      <c r="D38">
        <f>IF(pivot!D44="","",pivot!D44)</f>
        <v>64.528565469499995</v>
      </c>
      <c r="E38">
        <f>IF(pivot!E44="","",pivot!E44)</f>
        <v>64.528565500000013</v>
      </c>
      <c r="F38">
        <f>IF(pivot!F44="","",pivot!F44)</f>
        <v>836.83943449999992</v>
      </c>
      <c r="G38">
        <f>IF(pivot!G44="","",pivot!G44)</f>
        <v>1</v>
      </c>
      <c r="H38">
        <f>IF(pivot!H44="","",pivot!H44)</f>
        <v>62.058578791000002</v>
      </c>
      <c r="I38">
        <f>IF(pivot!I44="","",pivot!I44)</f>
        <v>62.058579000000002</v>
      </c>
      <c r="J38">
        <f>IF(pivot!J44="","",pivot!J44)</f>
        <v>870.14561200000003</v>
      </c>
      <c r="K38">
        <f>IF(pivot!K44="","",pivot!K44)</f>
        <v>2</v>
      </c>
      <c r="L38">
        <f>IF(pivot!L44="","",pivot!L44)</f>
        <v>72.726816677000002</v>
      </c>
      <c r="M38">
        <f>IF(pivot!M44="","",pivot!M44)</f>
        <v>72.726816500000012</v>
      </c>
      <c r="N38">
        <f>IF(pivot!N44="","",pivot!N44)</f>
        <v>742.55113099999994</v>
      </c>
      <c r="O38">
        <f>IF(pivot!O44="","",pivot!O44)</f>
        <v>1</v>
      </c>
      <c r="P38">
        <f>IF(pivot!P44="","",pivot!P44)</f>
        <v>69.729549242000004</v>
      </c>
      <c r="Q38">
        <f>IF(pivot!Q44="","",pivot!Q44)</f>
        <v>69.729549000000006</v>
      </c>
      <c r="R38">
        <f>IF(pivot!R44="","",pivot!R44)</f>
        <v>774.42060900000001</v>
      </c>
      <c r="S38">
        <f>IF(pivot!S44="","",pivot!S44)</f>
        <v>1</v>
      </c>
      <c r="T38">
        <f>IF(pivot!T44="","",pivot!T44)</f>
        <v>57.613947125999999</v>
      </c>
      <c r="U38">
        <f>IF(pivot!U44="","",pivot!U44)</f>
        <v>57.613947000000003</v>
      </c>
      <c r="V38">
        <f>IF(pivot!V44="","",pivot!V44)</f>
        <v>937.27305100000001</v>
      </c>
      <c r="W38">
        <f>IF(pivot!W44="","",pivot!W44)</f>
        <v>1</v>
      </c>
      <c r="X38">
        <f>IF(pivot!X44="","",pivot!X44)</f>
        <v>55.325160134000001</v>
      </c>
      <c r="Y38">
        <f>IF(pivot!Y44="","",pivot!Y44)</f>
        <v>55.325159999999997</v>
      </c>
      <c r="Z38">
        <f>IF(pivot!Z44="","",pivot!Z44)</f>
        <v>976.04778499999998</v>
      </c>
      <c r="AA38">
        <f>IF(pivot!AA44="","",pivot!AA44)</f>
        <v>2</v>
      </c>
      <c r="AB38">
        <f>IF(pivot!AB44="","",pivot!AB44)</f>
        <v>29.2705262325</v>
      </c>
      <c r="AC38">
        <f>IF(pivot!AC44="","",pivot!AC44)</f>
        <v>29.270526</v>
      </c>
      <c r="AD38">
        <f>IF(pivot!AD44="","",pivot!AD44)</f>
        <v>1844.9353215000001</v>
      </c>
      <c r="AE38">
        <f>IF(pivot!AE44="","",pivot!AE44)</f>
        <v>4</v>
      </c>
      <c r="AF38">
        <f>IF(pivot!AF44="","",pivot!AF44)</f>
        <v>45.205529806249999</v>
      </c>
      <c r="AG38">
        <f>IF(pivot!AG44="","",pivot!AG44)</f>
        <v>45.205529499999997</v>
      </c>
      <c r="AH38">
        <f>IF(pivot!AH44="","",pivot!AH44)</f>
        <v>1194.6418085</v>
      </c>
      <c r="AI38">
        <f>IF(pivot!AI44="","",pivot!AI44)</f>
        <v>2</v>
      </c>
      <c r="AJ38">
        <f>IF(pivot!AJ44="","",pivot!AJ44)</f>
        <v>27.997980540500002</v>
      </c>
      <c r="AK38">
        <f>IF(pivot!AK44="","",pivot!AK44)</f>
        <v>27.997980500000001</v>
      </c>
      <c r="AL38">
        <f>IF(pivot!AL44="","",pivot!AL44)</f>
        <v>1928.7464650000002</v>
      </c>
      <c r="AM38" t="str">
        <f>IF(pivot!AM44="","",pivot!AM44)</f>
        <v/>
      </c>
      <c r="AN38" t="str">
        <f>IF(pivot!AN44="","",pivot!AN44)</f>
        <v/>
      </c>
      <c r="AO38" t="str">
        <f>IF(pivot!AO44="","",pivot!AO44)</f>
        <v/>
      </c>
      <c r="AP38" t="str">
        <f>IF(pivot!AP44="","",pivot!AP44)</f>
        <v/>
      </c>
      <c r="AQ38" t="str">
        <f>IF(pivot!AQ44="","",pivot!AQ44)</f>
        <v/>
      </c>
      <c r="AR38" t="str">
        <f>IF(pivot!AR44="","",pivot!AR44)</f>
        <v/>
      </c>
      <c r="AS38" t="str">
        <f>IF(pivot!AS44="","",pivot!AS44)</f>
        <v/>
      </c>
      <c r="AT38" t="str">
        <f>IF(pivot!AT44="","",pivot!AT44)</f>
        <v/>
      </c>
      <c r="AU38" t="str">
        <f>IF(pivot!AU44="","",pivot!AU44)</f>
        <v/>
      </c>
      <c r="AV38" t="str">
        <f>IF(pivot!AV44="","",pivot!AV44)</f>
        <v/>
      </c>
      <c r="AW38" t="str">
        <f>IF(pivot!AW44="","",pivot!AW44)</f>
        <v/>
      </c>
      <c r="AX38" t="str">
        <f>IF(pivot!AX44="","",pivot!AX44)</f>
        <v/>
      </c>
      <c r="AY38" t="str">
        <f>IF(pivot!AY44="","",pivot!AY44)</f>
        <v/>
      </c>
      <c r="AZ38" t="str">
        <f>IF(pivot!AZ44="","",pivot!AZ44)</f>
        <v/>
      </c>
      <c r="BA38" t="str">
        <f>IF(pivot!BA44="","",pivot!BA44)</f>
        <v/>
      </c>
      <c r="BB38" t="str">
        <f>IF(pivot!BB44="","",pivot!BB44)</f>
        <v/>
      </c>
      <c r="BC38" t="str">
        <f>IF(pivot!BC44="","",pivot!BC44)</f>
        <v/>
      </c>
      <c r="BD38" t="str">
        <f>IF(pivot!BD44="","",pivot!BD44)</f>
        <v/>
      </c>
      <c r="BE38" t="str">
        <f>IF(pivot!BE44="","",pivot!BE44)</f>
        <v/>
      </c>
      <c r="BF38" t="str">
        <f>IF(pivot!BF44="","",pivot!BF44)</f>
        <v/>
      </c>
      <c r="BG38" t="str">
        <f>IF(pivot!BG44="","",pivot!BG44)</f>
        <v/>
      </c>
      <c r="BH38" t="str">
        <f>IF(pivot!BH44="","",pivot!BH44)</f>
        <v/>
      </c>
      <c r="BI38" t="str">
        <f>IF(pivot!BI44="","",pivot!BI44)</f>
        <v/>
      </c>
      <c r="BJ38" t="str">
        <f>IF(pivot!BJ44="","",pivot!BJ44)</f>
        <v/>
      </c>
      <c r="BK38" t="str">
        <f>IF(pivot!BK44="","",pivot!BK44)</f>
        <v/>
      </c>
      <c r="BL38" t="str">
        <f>IF(pivot!BL44="","",pivot!BL44)</f>
        <v/>
      </c>
      <c r="BM38" t="str">
        <f>IF(pivot!BM44="","",pivot!BM44)</f>
        <v/>
      </c>
      <c r="BN38" t="str">
        <f>IF(pivot!BN44="","",pivot!BN44)</f>
        <v/>
      </c>
      <c r="BO38" t="str">
        <f>IF(pivot!BO44="","",pivot!BO44)</f>
        <v/>
      </c>
      <c r="BP38" t="str">
        <f>IF(pivot!BP44="","",pivot!BP44)</f>
        <v/>
      </c>
      <c r="BQ38" t="str">
        <f>IF(pivot!BQ44="","",pivot!BQ44)</f>
        <v/>
      </c>
      <c r="BR38" t="str">
        <f>IF(pivot!BR44="","",pivot!BR44)</f>
        <v/>
      </c>
      <c r="BS38" t="str">
        <f>IF(pivot!BS44="","",pivot!BS44)</f>
        <v/>
      </c>
      <c r="BT38" t="str">
        <f>IF(pivot!BT44="","",pivot!BT44)</f>
        <v/>
      </c>
      <c r="BU38" t="str">
        <f>IF(pivot!BU44="","",pivot!BU44)</f>
        <v/>
      </c>
      <c r="BV38" t="str">
        <f>IF(pivot!BV44="","",pivot!BV44)</f>
        <v/>
      </c>
      <c r="BW38" t="str">
        <f>IF(pivot!BW44="","",pivot!BW44)</f>
        <v/>
      </c>
      <c r="BX38" t="str">
        <f>IF(pivot!BX44="","",pivot!BX44)</f>
        <v/>
      </c>
      <c r="BY38" t="str">
        <f>IF(pivot!BY44="","",pivot!BY44)</f>
        <v/>
      </c>
      <c r="BZ38" t="str">
        <f>IF(pivot!BZ44="","",pivot!BZ44)</f>
        <v/>
      </c>
      <c r="CA38" t="str">
        <f>IF(pivot!CA44="","",pivot!CA44)</f>
        <v/>
      </c>
      <c r="CB38" t="str">
        <f>IF(pivot!CB44="","",pivot!CB44)</f>
        <v/>
      </c>
      <c r="CC38" t="str">
        <f>IF(pivot!CC44="","",pivot!CC44)</f>
        <v/>
      </c>
      <c r="CD38" t="str">
        <f>IF(pivot!CD44="","",pivot!CD44)</f>
        <v/>
      </c>
      <c r="CE38" t="str">
        <f>IF(pivot!CE44="","",pivot!CE44)</f>
        <v/>
      </c>
      <c r="CF38" t="str">
        <f>IF(pivot!CF44="","",pivot!CF44)</f>
        <v/>
      </c>
      <c r="CG38" t="str">
        <f>IF(pivot!CG44="","",pivot!CG44)</f>
        <v/>
      </c>
      <c r="CH38" t="str">
        <f>IF(pivot!CH44="","",pivot!CH44)</f>
        <v/>
      </c>
      <c r="CI38" t="str">
        <f>IF(pivot!CI44="","",pivot!CI44)</f>
        <v/>
      </c>
      <c r="CJ38" t="str">
        <f>IF(pivot!CJ44="","",pivot!CJ44)</f>
        <v/>
      </c>
      <c r="CK38" t="str">
        <f>IF(pivot!CK44="","",pivot!CK44)</f>
        <v/>
      </c>
      <c r="CL38" t="str">
        <f>IF(pivot!CL44="","",pivot!CL44)</f>
        <v/>
      </c>
      <c r="CM38" t="str">
        <f>IF(pivot!CM44="","",pivot!CM44)</f>
        <v/>
      </c>
      <c r="CN38" t="str">
        <f>IF(pivot!CN44="","",pivot!CN44)</f>
        <v/>
      </c>
      <c r="CO38" t="str">
        <f>IF(pivot!CO44="","",pivot!CO44)</f>
        <v/>
      </c>
      <c r="CP38" t="str">
        <f>IF(pivot!CP44="","",pivot!CP44)</f>
        <v/>
      </c>
      <c r="CQ38" t="str">
        <f>IF(pivot!CQ44="","",pivot!CQ44)</f>
        <v/>
      </c>
      <c r="CR38" t="str">
        <f>IF(pivot!CR44="","",pivot!CR44)</f>
        <v/>
      </c>
      <c r="CS38" t="str">
        <f>IF(pivot!CS44="","",pivot!CS44)</f>
        <v/>
      </c>
      <c r="CT38" t="str">
        <f>IF(pivot!CT44="","",pivot!CT44)</f>
        <v/>
      </c>
      <c r="CU38" t="str">
        <f>IF(pivot!CU44="","",pivot!CU44)</f>
        <v/>
      </c>
      <c r="CV38" t="str">
        <f>IF(pivot!CV44="","",pivot!CV44)</f>
        <v/>
      </c>
      <c r="CW38" t="str">
        <f>IF(pivot!CW44="","",pivot!CW44)</f>
        <v/>
      </c>
      <c r="CX38" t="str">
        <f>IF(pivot!CX44="","",pivot!CX44)</f>
        <v/>
      </c>
      <c r="CY38" t="str">
        <f>IF(pivot!CY44="","",pivot!CY44)</f>
        <v/>
      </c>
      <c r="CZ38" t="str">
        <f>IF(pivot!CZ44="","",pivot!CZ44)</f>
        <v/>
      </c>
      <c r="DA38" t="str">
        <f>IF(pivot!DA44="","",pivot!DA44)</f>
        <v/>
      </c>
      <c r="DB38" t="str">
        <f>IF(pivot!DB44="","",pivot!DB44)</f>
        <v/>
      </c>
      <c r="DC38" t="str">
        <f>IF(pivot!DC44="","",pivot!DC44)</f>
        <v/>
      </c>
      <c r="DD38" t="str">
        <f>IF(pivot!DD44="","",pivot!DD44)</f>
        <v/>
      </c>
      <c r="DE38" t="str">
        <f>IF(pivot!DE44="","",pivot!DE44)</f>
        <v/>
      </c>
      <c r="DF38" t="str">
        <f>IF(pivot!DF44="","",pivot!DF44)</f>
        <v/>
      </c>
      <c r="DG38" t="str">
        <f>IF(pivot!DG44="","",pivot!DG44)</f>
        <v/>
      </c>
      <c r="DH38" t="str">
        <f>IF(pivot!DH44="","",pivot!DH44)</f>
        <v/>
      </c>
      <c r="DI38" t="str">
        <f>IF(pivot!DI44="","",pivot!DI44)</f>
        <v/>
      </c>
      <c r="DJ38" t="str">
        <f>IF(pivot!DJ44="","",pivot!DJ44)</f>
        <v/>
      </c>
      <c r="DK38" t="str">
        <f>IF(pivot!DK44="","",pivot!DK44)</f>
        <v/>
      </c>
      <c r="DL38" t="str">
        <f>IF(pivot!DL44="","",pivot!DL44)</f>
        <v/>
      </c>
      <c r="DM38" t="str">
        <f>IF(pivot!DM44="","",pivot!DM44)</f>
        <v/>
      </c>
      <c r="DN38" t="str">
        <f>IF(pivot!DN44="","",pivot!DN44)</f>
        <v/>
      </c>
      <c r="DO38" t="str">
        <f>IF(pivot!DO44="","",pivot!DO44)</f>
        <v/>
      </c>
      <c r="DP38" t="str">
        <f>IF(pivot!DP44="","",pivot!DP44)</f>
        <v/>
      </c>
      <c r="DQ38" t="str">
        <f>IF(pivot!DQ44="","",pivot!DQ44)</f>
        <v/>
      </c>
      <c r="DR38" t="str">
        <f>IF(pivot!DR44="","",pivot!DR44)</f>
        <v/>
      </c>
      <c r="DS38" t="str">
        <f>IF(pivot!DS44="","",pivot!DS44)</f>
        <v/>
      </c>
      <c r="DT38" t="str">
        <f>IF(pivot!DT44="","",pivot!DT44)</f>
        <v/>
      </c>
      <c r="DU38" t="str">
        <f>IF(pivot!DU44="","",pivot!DU44)</f>
        <v/>
      </c>
      <c r="DV38" t="str">
        <f>IF(pivot!DV44="","",pivot!DV44)</f>
        <v/>
      </c>
      <c r="DW38" t="str">
        <f>IF(pivot!DW44="","",pivot!DW44)</f>
        <v/>
      </c>
      <c r="DX38" t="str">
        <f>IF(pivot!DX44="","",pivot!DX44)</f>
        <v/>
      </c>
      <c r="DY38" t="str">
        <f>IF(pivot!DY44="","",pivot!DY44)</f>
        <v/>
      </c>
      <c r="DZ38" t="str">
        <f>IF(pivot!DZ44="","",pivot!DZ44)</f>
        <v/>
      </c>
      <c r="EA38" t="str">
        <f>IF(pivot!EA44="","",pivot!EA44)</f>
        <v/>
      </c>
      <c r="EB38" t="str">
        <f>IF(pivot!EB44="","",pivot!EB44)</f>
        <v/>
      </c>
      <c r="EC38" t="str">
        <f>IF(pivot!EC44="","",pivot!EC44)</f>
        <v/>
      </c>
      <c r="ED38" t="str">
        <f>IF(pivot!ED44="","",pivot!ED44)</f>
        <v/>
      </c>
      <c r="EE38" t="str">
        <f>IF(pivot!EE44="","",pivot!EE44)</f>
        <v/>
      </c>
      <c r="EF38" t="str">
        <f>IF(pivot!EF44="","",pivot!EF44)</f>
        <v/>
      </c>
      <c r="EG38" t="str">
        <f>IF(pivot!EG44="","",pivot!EG44)</f>
        <v/>
      </c>
      <c r="EH38" t="str">
        <f>IF(pivot!EH44="","",pivot!EH44)</f>
        <v/>
      </c>
      <c r="EI38" t="str">
        <f>IF(pivot!EI44="","",pivot!EI44)</f>
        <v/>
      </c>
      <c r="EJ38" t="str">
        <f>IF(pivot!EJ44="","",pivot!EJ44)</f>
        <v/>
      </c>
      <c r="EK38" t="str">
        <f>IF(pivot!EK44="","",pivot!EK44)</f>
        <v/>
      </c>
      <c r="EL38" t="str">
        <f>IF(pivot!EL44="","",pivot!EL44)</f>
        <v/>
      </c>
      <c r="EM38" t="str">
        <f>IF(pivot!EM44="","",pivot!EM44)</f>
        <v/>
      </c>
      <c r="EN38" t="str">
        <f>IF(pivot!EN44="","",pivot!EN44)</f>
        <v/>
      </c>
      <c r="EO38" t="str">
        <f>IF(pivot!EO44="","",pivot!EO44)</f>
        <v/>
      </c>
      <c r="EP38" t="str">
        <f>IF(pivot!EP44="","",pivot!EP44)</f>
        <v/>
      </c>
      <c r="EQ38" t="str">
        <f>IF(pivot!EQ44="","",pivot!EQ44)</f>
        <v/>
      </c>
      <c r="ER38" t="str">
        <f>IF(pivot!ER44="","",pivot!ER44)</f>
        <v/>
      </c>
      <c r="ES38" t="str">
        <f>IF(pivot!ES44="","",pivot!ES44)</f>
        <v/>
      </c>
      <c r="ET38" t="str">
        <f>IF(pivot!ET44="","",pivot!ET44)</f>
        <v/>
      </c>
      <c r="EU38" t="str">
        <f>IF(pivot!EU44="","",pivot!EU44)</f>
        <v/>
      </c>
      <c r="EV38" t="str">
        <f>IF(pivot!EV44="","",pivot!EV44)</f>
        <v/>
      </c>
      <c r="EW38" t="str">
        <f>IF(pivot!EW44="","",pivot!EW44)</f>
        <v/>
      </c>
      <c r="EX38" t="str">
        <f>IF(pivot!EX44="","",pivot!EX44)</f>
        <v/>
      </c>
      <c r="EY38" t="str">
        <f>IF(pivot!EY44="","",pivot!EY44)</f>
        <v/>
      </c>
      <c r="EZ38" t="str">
        <f>IF(pivot!EZ44="","",pivot!EZ44)</f>
        <v/>
      </c>
      <c r="FA38" t="str">
        <f>IF(pivot!FA44="","",pivot!FA44)</f>
        <v/>
      </c>
      <c r="FB38" t="str">
        <f>IF(pivot!FB44="","",pivot!FB44)</f>
        <v/>
      </c>
      <c r="FC38" t="str">
        <f>IF(pivot!FC44="","",pivot!FC44)</f>
        <v/>
      </c>
      <c r="FD38" t="str">
        <f>IF(pivot!FD44="","",pivot!FD44)</f>
        <v/>
      </c>
      <c r="FE38" t="str">
        <f>IF(pivot!FE44="","",pivot!FE44)</f>
        <v/>
      </c>
      <c r="FF38" t="str">
        <f>IF(pivot!FF44="","",pivot!FF44)</f>
        <v/>
      </c>
      <c r="FG38" t="str">
        <f>IF(pivot!FG44="","",pivot!FG44)</f>
        <v/>
      </c>
      <c r="FH38" t="str">
        <f>IF(pivot!FH44="","",pivot!FH44)</f>
        <v/>
      </c>
      <c r="FI38" t="str">
        <f>IF(pivot!FI44="","",pivot!FI44)</f>
        <v/>
      </c>
      <c r="FJ38" t="str">
        <f>IF(pivot!FJ44="","",pivot!FJ44)</f>
        <v/>
      </c>
      <c r="FK38" t="str">
        <f>IF(pivot!FK44="","",pivot!FK44)</f>
        <v/>
      </c>
      <c r="FL38" t="str">
        <f>IF(pivot!FL44="","",pivot!FL44)</f>
        <v/>
      </c>
      <c r="FM38" t="str">
        <f>IF(pivot!FM44="","",pivot!FM44)</f>
        <v/>
      </c>
      <c r="FN38" t="str">
        <f>IF(pivot!FN44="","",pivot!FN44)</f>
        <v/>
      </c>
      <c r="FO38" t="str">
        <f>IF(pivot!FO44="","",pivot!FO44)</f>
        <v/>
      </c>
      <c r="FP38" t="str">
        <f>IF(pivot!FP44="","",pivot!FP44)</f>
        <v/>
      </c>
      <c r="FQ38" t="str">
        <f>IF(pivot!FQ44="","",pivot!FQ44)</f>
        <v/>
      </c>
      <c r="FR38" t="str">
        <f>IF(pivot!FR44="","",pivot!FR44)</f>
        <v/>
      </c>
      <c r="FS38" t="str">
        <f>IF(pivot!FS44="","",pivot!FS44)</f>
        <v/>
      </c>
      <c r="FT38" t="str">
        <f>IF(pivot!FT44="","",pivot!FT44)</f>
        <v/>
      </c>
      <c r="FU38" t="str">
        <f>IF(pivot!FU44="","",pivot!FU44)</f>
        <v/>
      </c>
      <c r="FV38" t="str">
        <f>IF(pivot!FV44="","",pivot!FV44)</f>
        <v/>
      </c>
      <c r="FW38" t="str">
        <f>IF(pivot!FW44="","",pivot!FW44)</f>
        <v/>
      </c>
      <c r="FX38" t="str">
        <f>IF(pivot!FX44="","",pivot!FX44)</f>
        <v/>
      </c>
      <c r="FY38" t="str">
        <f>IF(pivot!FY44="","",pivot!FY44)</f>
        <v/>
      </c>
      <c r="FZ38" t="str">
        <f>IF(pivot!FZ44="","",pivot!FZ44)</f>
        <v/>
      </c>
      <c r="GA38" t="str">
        <f>IF(pivot!GA44="","",pivot!GA44)</f>
        <v/>
      </c>
      <c r="GB38" t="str">
        <f>IF(pivot!GB44="","",pivot!GB44)</f>
        <v/>
      </c>
      <c r="GC38" t="str">
        <f>IF(pivot!GC44="","",pivot!GC44)</f>
        <v/>
      </c>
      <c r="GD38" t="str">
        <f>IF(pivot!GD44="","",pivot!GD44)</f>
        <v/>
      </c>
      <c r="GE38" t="str">
        <f>IF(pivot!GE44="","",pivot!GE44)</f>
        <v/>
      </c>
      <c r="GF38" t="str">
        <f>IF(pivot!GF44="","",pivot!GF44)</f>
        <v/>
      </c>
      <c r="GG38" t="str">
        <f>IF(pivot!GG44="","",pivot!GG44)</f>
        <v/>
      </c>
      <c r="GH38" t="str">
        <f>IF(pivot!GH44="","",pivot!GH44)</f>
        <v/>
      </c>
      <c r="GI38" t="str">
        <f>IF(pivot!GI44="","",pivot!GI44)</f>
        <v/>
      </c>
      <c r="GJ38" t="str">
        <f>IF(pivot!GJ44="","",pivot!GJ44)</f>
        <v/>
      </c>
      <c r="GK38" t="str">
        <f>IF(pivot!GK44="","",pivot!GK44)</f>
        <v/>
      </c>
      <c r="GL38" t="str">
        <f>IF(pivot!GL44="","",pivot!GL44)</f>
        <v/>
      </c>
      <c r="GM38" t="str">
        <f>IF(pivot!GM44="","",pivot!GM44)</f>
        <v/>
      </c>
      <c r="GN38" t="str">
        <f>IF(pivot!GN44="","",pivot!GN44)</f>
        <v/>
      </c>
      <c r="GO38" t="str">
        <f>IF(pivot!GO44="","",pivot!GO44)</f>
        <v/>
      </c>
      <c r="GP38" t="str">
        <f>IF(pivot!GP44="","",pivot!GP44)</f>
        <v/>
      </c>
      <c r="GQ38" t="str">
        <f>IF(pivot!GQ44="","",pivot!GQ44)</f>
        <v/>
      </c>
      <c r="GR38" t="str">
        <f>IF(pivot!GR44="","",pivot!GR44)</f>
        <v/>
      </c>
      <c r="GS38" t="str">
        <f>IF(pivot!GS44="","",pivot!GS44)</f>
        <v/>
      </c>
      <c r="GT38" t="str">
        <f>IF(pivot!GT44="","",pivot!GT44)</f>
        <v/>
      </c>
      <c r="GU38" t="str">
        <f>IF(pivot!GU44="","",pivot!GU44)</f>
        <v/>
      </c>
      <c r="GV38" t="str">
        <f>IF(pivot!GV44="","",pivot!GV44)</f>
        <v/>
      </c>
      <c r="GW38" t="str">
        <f>IF(pivot!GW44="","",pivot!GW44)</f>
        <v/>
      </c>
      <c r="GX38" t="str">
        <f>IF(pivot!GX44="","",pivot!GX44)</f>
        <v/>
      </c>
      <c r="GY38" t="str">
        <f>IF(pivot!GY44="","",pivot!GY44)</f>
        <v/>
      </c>
      <c r="GZ38" t="str">
        <f>IF(pivot!GZ44="","",pivot!GZ44)</f>
        <v/>
      </c>
      <c r="HA38" t="str">
        <f>IF(pivot!HA44="","",pivot!HA44)</f>
        <v/>
      </c>
      <c r="HB38" t="str">
        <f>IF(pivot!HB44="","",pivot!HB44)</f>
        <v/>
      </c>
      <c r="HC38" t="str">
        <f>IF(pivot!HC44="","",pivot!HC44)</f>
        <v/>
      </c>
      <c r="HD38" t="str">
        <f>IF(pivot!HD44="","",pivot!HD44)</f>
        <v/>
      </c>
      <c r="HE38" t="str">
        <f>IF(pivot!HE44="","",pivot!HE44)</f>
        <v/>
      </c>
      <c r="HF38" t="str">
        <f>IF(pivot!HF44="","",pivot!HF44)</f>
        <v/>
      </c>
      <c r="HG38" t="str">
        <f>IF(pivot!HG44="","",pivot!HG44)</f>
        <v/>
      </c>
      <c r="HH38" t="str">
        <f>IF(pivot!HH44="","",pivot!HH44)</f>
        <v/>
      </c>
      <c r="HI38" t="str">
        <f>IF(pivot!HI44="","",pivot!HI44)</f>
        <v/>
      </c>
      <c r="HJ38" t="str">
        <f>IF(pivot!HJ44="","",pivot!HJ44)</f>
        <v/>
      </c>
      <c r="HK38" t="str">
        <f>IF(pivot!HK44="","",pivot!HK44)</f>
        <v/>
      </c>
      <c r="HL38" t="str">
        <f>IF(pivot!HL44="","",pivot!HL44)</f>
        <v/>
      </c>
      <c r="HM38" t="str">
        <f>IF(pivot!HM44="","",pivot!HM44)</f>
        <v/>
      </c>
      <c r="HN38" t="str">
        <f>IF(pivot!HN44="","",pivot!HN44)</f>
        <v/>
      </c>
      <c r="HO38" t="str">
        <f>IF(pivot!HO44="","",pivot!HO44)</f>
        <v/>
      </c>
      <c r="HP38" t="str">
        <f>IF(pivot!HP44="","",pivot!HP44)</f>
        <v/>
      </c>
      <c r="HQ38" t="str">
        <f>IF(pivot!HQ44="","",pivot!HQ44)</f>
        <v/>
      </c>
      <c r="HR38" t="str">
        <f>IF(pivot!HR44="","",pivot!HR44)</f>
        <v/>
      </c>
      <c r="HS38" t="str">
        <f>IF(pivot!HS44="","",pivot!HS44)</f>
        <v/>
      </c>
      <c r="HT38" t="str">
        <f>IF(pivot!HT44="","",pivot!HT44)</f>
        <v/>
      </c>
      <c r="HU38" t="str">
        <f>IF(pivot!HU44="","",pivot!HU44)</f>
        <v/>
      </c>
      <c r="HV38" t="str">
        <f>IF(pivot!HV44="","",pivot!HV44)</f>
        <v/>
      </c>
      <c r="HW38" t="str">
        <f>IF(pivot!HW44="","",pivot!HW44)</f>
        <v/>
      </c>
      <c r="HX38" t="str">
        <f>IF(pivot!HX44="","",pivot!HX44)</f>
        <v/>
      </c>
      <c r="HY38" t="str">
        <f>IF(pivot!HY44="","",pivot!HY44)</f>
        <v/>
      </c>
      <c r="HZ38" t="str">
        <f>IF(pivot!HZ44="","",pivot!HZ44)</f>
        <v/>
      </c>
      <c r="IA38" t="str">
        <f>IF(pivot!IA44="","",pivot!IA44)</f>
        <v/>
      </c>
      <c r="IB38" t="str">
        <f>IF(pivot!IB44="","",pivot!IB44)</f>
        <v/>
      </c>
      <c r="IC38" t="str">
        <f>IF(pivot!IC44="","",pivot!IC44)</f>
        <v/>
      </c>
      <c r="ID38" t="str">
        <f>IF(pivot!ID44="","",pivot!ID44)</f>
        <v/>
      </c>
      <c r="IE38" t="str">
        <f>IF(pivot!IE44="","",pivot!IE44)</f>
        <v/>
      </c>
      <c r="IF38" t="str">
        <f>IF(pivot!IF44="","",pivot!IF44)</f>
        <v/>
      </c>
      <c r="IG38" t="str">
        <f>IF(pivot!IG44="","",pivot!IG44)</f>
        <v/>
      </c>
      <c r="IH38" t="str">
        <f>IF(pivot!IH44="","",pivot!IH44)</f>
        <v/>
      </c>
      <c r="II38" t="str">
        <f>IF(pivot!II44="","",pivot!II44)</f>
        <v/>
      </c>
      <c r="IJ38" t="str">
        <f>IF(pivot!IJ44="","",pivot!IJ44)</f>
        <v/>
      </c>
      <c r="IK38" t="str">
        <f>IF(pivot!IK44="","",pivot!IK44)</f>
        <v/>
      </c>
      <c r="IL38" t="str">
        <f>IF(pivot!IL44="","",pivot!IL44)</f>
        <v/>
      </c>
      <c r="IM38" t="str">
        <f>IF(pivot!IM44="","",pivot!IM44)</f>
        <v/>
      </c>
      <c r="IN38" t="str">
        <f>IF(pivot!IN44="","",pivot!IN44)</f>
        <v/>
      </c>
      <c r="IO38" t="str">
        <f>IF(pivot!IO44="","",pivot!IO44)</f>
        <v/>
      </c>
      <c r="IP38" t="str">
        <f>IF(pivot!IP44="","",pivot!IP44)</f>
        <v/>
      </c>
      <c r="IQ38" t="str">
        <f>IF(pivot!IQ44="","",pivot!IQ44)</f>
        <v/>
      </c>
      <c r="IR38" t="str">
        <f>IF(pivot!IR44="","",pivot!IR44)</f>
        <v/>
      </c>
      <c r="IS38" t="str">
        <f>IF(pivot!IS44="","",pivot!IS44)</f>
        <v/>
      </c>
      <c r="IT38" t="str">
        <f>IF(pivot!IT44="","",pivot!IT44)</f>
        <v/>
      </c>
      <c r="IU38" t="str">
        <f>IF(pivot!IU44="","",pivot!IU44)</f>
        <v/>
      </c>
      <c r="IV38" t="str">
        <f>IF(pivot!IV44="","",pivot!IV44)</f>
        <v/>
      </c>
      <c r="IW38" t="str">
        <f>IF(pivot!IW44="","",pivot!IW44)</f>
        <v/>
      </c>
      <c r="IX38" t="str">
        <f>IF(pivot!IX44="","",pivot!IX44)</f>
        <v/>
      </c>
      <c r="IY38" t="str">
        <f>IF(pivot!IY44="","",pivot!IY44)</f>
        <v/>
      </c>
      <c r="IZ38" t="str">
        <f>IF(pivot!IZ44="","",pivot!IZ44)</f>
        <v/>
      </c>
      <c r="JA38" t="str">
        <f>IF(pivot!JA44="","",pivot!JA44)</f>
        <v/>
      </c>
      <c r="JB38" t="str">
        <f>IF(pivot!JB44="","",pivot!JB44)</f>
        <v/>
      </c>
      <c r="JC38" t="str">
        <f>IF(pivot!JC44="","",pivot!JC44)</f>
        <v/>
      </c>
      <c r="JD38" t="str">
        <f>IF(pivot!JD44="","",pivot!JD44)</f>
        <v/>
      </c>
      <c r="JE38" t="str">
        <f>IF(pivot!JE44="","",pivot!JE44)</f>
        <v/>
      </c>
      <c r="JF38" t="str">
        <f>IF(pivot!JF44="","",pivot!JF44)</f>
        <v/>
      </c>
      <c r="JG38" t="str">
        <f>IF(pivot!JG44="","",pivot!JG44)</f>
        <v/>
      </c>
      <c r="JH38" t="str">
        <f>IF(pivot!JH44="","",pivot!JH44)</f>
        <v/>
      </c>
      <c r="JI38" t="str">
        <f>IF(pivot!JI44="","",pivot!JI44)</f>
        <v/>
      </c>
      <c r="JJ38" t="str">
        <f>IF(pivot!JJ44="","",pivot!JJ44)</f>
        <v/>
      </c>
      <c r="JK38" t="str">
        <f>IF(pivot!JK44="","",pivot!JK44)</f>
        <v/>
      </c>
      <c r="JL38" t="str">
        <f>IF(pivot!JL44="","",pivot!JL44)</f>
        <v/>
      </c>
      <c r="JM38" t="str">
        <f>IF(pivot!JM44="","",pivot!JM44)</f>
        <v/>
      </c>
      <c r="JN38" t="str">
        <f>IF(pivot!JN44="","",pivot!JN44)</f>
        <v/>
      </c>
      <c r="JO38" t="str">
        <f>IF(pivot!JO44="","",pivot!JO44)</f>
        <v/>
      </c>
      <c r="JP38" t="str">
        <f>IF(pivot!JP44="","",pivot!JP44)</f>
        <v/>
      </c>
      <c r="JQ38" t="str">
        <f>IF(pivot!JQ44="","",pivot!JQ44)</f>
        <v/>
      </c>
      <c r="JR38" t="str">
        <f>IF(pivot!JR44="","",pivot!JR44)</f>
        <v/>
      </c>
      <c r="JS38" t="str">
        <f>IF(pivot!JS44="","",pivot!JS44)</f>
        <v/>
      </c>
      <c r="JT38" t="str">
        <f>IF(pivot!JT44="","",pivot!JT44)</f>
        <v/>
      </c>
      <c r="JU38" t="str">
        <f>IF(pivot!JU44="","",pivot!JU44)</f>
        <v/>
      </c>
      <c r="JV38" t="str">
        <f>IF(pivot!JV44="","",pivot!JV44)</f>
        <v/>
      </c>
      <c r="JW38" t="str">
        <f>IF(pivot!JW44="","",pivot!JW44)</f>
        <v/>
      </c>
      <c r="JX38" t="str">
        <f>IF(pivot!JX44="","",pivot!JX44)</f>
        <v/>
      </c>
      <c r="JY38" t="str">
        <f>IF(pivot!JY44="","",pivot!JY44)</f>
        <v/>
      </c>
      <c r="JZ38" t="str">
        <f>IF(pivot!JZ44="","",pivot!JZ44)</f>
        <v/>
      </c>
      <c r="KA38" t="str">
        <f>IF(pivot!KA44="","",pivot!KA44)</f>
        <v/>
      </c>
      <c r="KB38" t="str">
        <f>IF(pivot!KB44="","",pivot!KB44)</f>
        <v/>
      </c>
      <c r="KC38" t="str">
        <f>IF(pivot!KC44="","",pivot!KC44)</f>
        <v/>
      </c>
      <c r="KD38" t="str">
        <f>IF(pivot!KD44="","",pivot!KD44)</f>
        <v/>
      </c>
      <c r="KE38" t="str">
        <f>IF(pivot!KE44="","",pivot!KE44)</f>
        <v/>
      </c>
      <c r="KF38" t="str">
        <f>IF(pivot!KF44="","",pivot!KF44)</f>
        <v/>
      </c>
      <c r="KG38" t="str">
        <f>IF(pivot!KG44="","",pivot!KG44)</f>
        <v/>
      </c>
      <c r="KH38" t="str">
        <f>IF(pivot!KH44="","",pivot!KH44)</f>
        <v/>
      </c>
      <c r="KI38" t="str">
        <f>IF(pivot!KI44="","",pivot!KI44)</f>
        <v/>
      </c>
      <c r="KJ38" t="str">
        <f>IF(pivot!KJ44="","",pivot!KJ44)</f>
        <v/>
      </c>
      <c r="KK38" t="str">
        <f>IF(pivot!KK44="","",pivot!KK44)</f>
        <v/>
      </c>
      <c r="KL38" t="str">
        <f>IF(pivot!KL44="","",pivot!KL44)</f>
        <v/>
      </c>
      <c r="KM38" t="str">
        <f>IF(pivot!KM44="","",pivot!KM44)</f>
        <v/>
      </c>
      <c r="KN38" t="str">
        <f>IF(pivot!KN44="","",pivot!KN44)</f>
        <v/>
      </c>
      <c r="KO38" t="str">
        <f>IF(pivot!KO44="","",pivot!KO44)</f>
        <v/>
      </c>
      <c r="KP38" t="str">
        <f>IF(pivot!KP44="","",pivot!KP44)</f>
        <v/>
      </c>
      <c r="KQ38" t="str">
        <f>IF(pivot!KQ44="","",pivot!KQ44)</f>
        <v/>
      </c>
      <c r="KR38" t="str">
        <f>IF(pivot!KR44="","",pivot!KR44)</f>
        <v/>
      </c>
      <c r="KS38" t="str">
        <f>IF(pivot!KS44="","",pivot!KS44)</f>
        <v/>
      </c>
      <c r="KT38" t="str">
        <f>IF(pivot!KT44="","",pivot!KT44)</f>
        <v/>
      </c>
      <c r="KU38" t="str">
        <f>IF(pivot!KU44="","",pivot!KU44)</f>
        <v/>
      </c>
      <c r="KV38" t="str">
        <f>IF(pivot!KV44="","",pivot!KV44)</f>
        <v/>
      </c>
      <c r="KW38" t="str">
        <f>IF(pivot!KW44="","",pivot!KW44)</f>
        <v/>
      </c>
      <c r="KX38" t="str">
        <f>IF(pivot!KX44="","",pivot!KX44)</f>
        <v/>
      </c>
      <c r="KY38" t="str">
        <f>IF(pivot!KY44="","",pivot!KY44)</f>
        <v/>
      </c>
      <c r="KZ38" t="str">
        <f>IF(pivot!KZ44="","",pivot!KZ44)</f>
        <v/>
      </c>
      <c r="LA38" t="str">
        <f>IF(pivot!LA44="","",pivot!LA44)</f>
        <v/>
      </c>
      <c r="LB38" t="str">
        <f>IF(pivot!LB44="","",pivot!LB44)</f>
        <v/>
      </c>
      <c r="LC38" t="str">
        <f>IF(pivot!LC44="","",pivot!LC44)</f>
        <v/>
      </c>
      <c r="LD38" t="str">
        <f>IF(pivot!LD44="","",pivot!LD44)</f>
        <v/>
      </c>
      <c r="LE38" t="str">
        <f>IF(pivot!LE44="","",pivot!LE44)</f>
        <v/>
      </c>
      <c r="LF38" t="str">
        <f>IF(pivot!LF44="","",pivot!LF44)</f>
        <v/>
      </c>
      <c r="LG38" t="str">
        <f>IF(pivot!LG44="","",pivot!LG44)</f>
        <v/>
      </c>
      <c r="LH38" t="str">
        <f>IF(pivot!LH44="","",pivot!LH44)</f>
        <v/>
      </c>
      <c r="LI38" t="str">
        <f>IF(pivot!LI44="","",pivot!LI44)</f>
        <v/>
      </c>
      <c r="LJ38" t="str">
        <f>IF(pivot!LJ44="","",pivot!LJ44)</f>
        <v/>
      </c>
      <c r="LK38" t="str">
        <f>IF(pivot!LK44="","",pivot!LK44)</f>
        <v/>
      </c>
      <c r="LL38" t="str">
        <f>IF(pivot!LL44="","",pivot!LL44)</f>
        <v/>
      </c>
      <c r="LM38" t="str">
        <f>IF(pivot!LM44="","",pivot!LM44)</f>
        <v/>
      </c>
      <c r="LN38" t="str">
        <f>IF(pivot!LN44="","",pivot!LN44)</f>
        <v/>
      </c>
      <c r="LO38" t="str">
        <f>IF(pivot!LO44="","",pivot!LO44)</f>
        <v/>
      </c>
      <c r="LP38" t="str">
        <f>IF(pivot!LP44="","",pivot!LP44)</f>
        <v/>
      </c>
      <c r="LQ38" t="str">
        <f>IF(pivot!LQ44="","",pivot!LQ44)</f>
        <v/>
      </c>
      <c r="LR38" t="str">
        <f>IF(pivot!LR44="","",pivot!LR44)</f>
        <v/>
      </c>
      <c r="LS38" t="str">
        <f>IF(pivot!LS44="","",pivot!LS44)</f>
        <v/>
      </c>
      <c r="LT38" t="str">
        <f>IF(pivot!LT44="","",pivot!LT44)</f>
        <v/>
      </c>
      <c r="LU38" t="str">
        <f>IF(pivot!LU44="","",pivot!LU44)</f>
        <v/>
      </c>
      <c r="LV38" t="str">
        <f>IF(pivot!LV44="","",pivot!LV44)</f>
        <v/>
      </c>
      <c r="LW38" t="str">
        <f>IF(pivot!LW44="","",pivot!LW44)</f>
        <v/>
      </c>
      <c r="LX38" t="str">
        <f>IF(pivot!LX44="","",pivot!LX44)</f>
        <v/>
      </c>
      <c r="LY38" t="str">
        <f>IF(pivot!LY44="","",pivot!LY44)</f>
        <v/>
      </c>
      <c r="LZ38" t="str">
        <f>IF(pivot!LZ44="","",pivot!LZ44)</f>
        <v/>
      </c>
      <c r="MA38" t="str">
        <f>IF(pivot!MA44="","",pivot!MA44)</f>
        <v/>
      </c>
      <c r="MB38" t="str">
        <f>IF(pivot!MB44="","",pivot!MB44)</f>
        <v/>
      </c>
      <c r="MC38" t="str">
        <f>IF(pivot!MC44="","",pivot!MC44)</f>
        <v/>
      </c>
      <c r="MD38" t="str">
        <f>IF(pivot!MD44="","",pivot!MD44)</f>
        <v/>
      </c>
      <c r="ME38" t="str">
        <f>IF(pivot!ME44="","",pivot!ME44)</f>
        <v/>
      </c>
      <c r="MF38" t="str">
        <f>IF(pivot!MF44="","",pivot!MF44)</f>
        <v/>
      </c>
      <c r="MG38" t="str">
        <f>IF(pivot!MG44="","",pivot!MG44)</f>
        <v/>
      </c>
      <c r="MH38" t="str">
        <f>IF(pivot!MH44="","",pivot!MH44)</f>
        <v/>
      </c>
      <c r="MI38" t="str">
        <f>IF(pivot!MI44="","",pivot!MI44)</f>
        <v/>
      </c>
      <c r="MJ38" t="str">
        <f>IF(pivot!MJ44="","",pivot!MJ44)</f>
        <v/>
      </c>
      <c r="MK38" t="str">
        <f>IF(pivot!MK44="","",pivot!MK44)</f>
        <v/>
      </c>
      <c r="ML38" t="str">
        <f>IF(pivot!ML44="","",pivot!ML44)</f>
        <v/>
      </c>
      <c r="MM38" t="str">
        <f>IF(pivot!MM44="","",pivot!MM44)</f>
        <v/>
      </c>
      <c r="MN38" t="str">
        <f>IF(pivot!MN44="","",pivot!MN44)</f>
        <v/>
      </c>
      <c r="MO38" t="str">
        <f>IF(pivot!MO44="","",pivot!MO44)</f>
        <v/>
      </c>
      <c r="MP38" t="str">
        <f>IF(pivot!MP44="","",pivot!MP44)</f>
        <v/>
      </c>
      <c r="MQ38" t="str">
        <f>IF(pivot!MQ44="","",pivot!MQ44)</f>
        <v/>
      </c>
      <c r="MR38" t="str">
        <f>IF(pivot!MR44="","",pivot!MR44)</f>
        <v/>
      </c>
      <c r="MS38" t="str">
        <f>IF(pivot!MS44="","",pivot!MS44)</f>
        <v/>
      </c>
      <c r="MT38" t="str">
        <f>IF(pivot!MT44="","",pivot!MT44)</f>
        <v/>
      </c>
      <c r="MU38" t="str">
        <f>IF(pivot!MU44="","",pivot!MU44)</f>
        <v/>
      </c>
      <c r="MV38" t="str">
        <f>IF(pivot!MV44="","",pivot!MV44)</f>
        <v/>
      </c>
      <c r="MW38" t="str">
        <f>IF(pivot!MW44="","",pivot!MW44)</f>
        <v/>
      </c>
      <c r="MX38" t="str">
        <f>IF(pivot!MX44="","",pivot!MX44)</f>
        <v/>
      </c>
      <c r="MY38" t="str">
        <f>IF(pivot!MY44="","",pivot!MY44)</f>
        <v/>
      </c>
      <c r="MZ38" t="str">
        <f>IF(pivot!MZ44="","",pivot!MZ44)</f>
        <v/>
      </c>
      <c r="NA38" t="str">
        <f>IF(pivot!NA44="","",pivot!NA44)</f>
        <v/>
      </c>
      <c r="NB38" t="str">
        <f>IF(pivot!NB44="","",pivot!NB44)</f>
        <v/>
      </c>
      <c r="NC38" t="str">
        <f>IF(pivot!NC44="","",pivot!NC44)</f>
        <v/>
      </c>
      <c r="ND38" t="str">
        <f>IF(pivot!ND44="","",pivot!ND44)</f>
        <v/>
      </c>
      <c r="NE38" t="str">
        <f>IF(pivot!NE44="","",pivot!NE44)</f>
        <v/>
      </c>
      <c r="NF38" t="str">
        <f>IF(pivot!NF44="","",pivot!NF44)</f>
        <v/>
      </c>
      <c r="NG38" t="str">
        <f>IF(pivot!NG44="","",pivot!NG44)</f>
        <v/>
      </c>
      <c r="NH38" t="str">
        <f>IF(pivot!NH44="","",pivot!NH44)</f>
        <v/>
      </c>
      <c r="NI38" t="str">
        <f>IF(pivot!NI44="","",pivot!NI44)</f>
        <v/>
      </c>
      <c r="NJ38" t="str">
        <f>IF(pivot!NJ44="","",pivot!NJ44)</f>
        <v/>
      </c>
      <c r="NK38" t="str">
        <f>IF(pivot!NK44="","",pivot!NK44)</f>
        <v/>
      </c>
      <c r="NL38" t="str">
        <f>IF(pivot!NL44="","",pivot!NL44)</f>
        <v/>
      </c>
      <c r="NM38" t="str">
        <f>IF(pivot!NM44="","",pivot!NM44)</f>
        <v/>
      </c>
      <c r="NN38" t="str">
        <f>IF(pivot!NN44="","",pivot!NN44)</f>
        <v/>
      </c>
      <c r="NO38" t="str">
        <f>IF(pivot!NO44="","",pivot!NO44)</f>
        <v/>
      </c>
      <c r="NP38" t="str">
        <f>IF(pivot!NP44="","",pivot!NP44)</f>
        <v/>
      </c>
      <c r="NQ38" t="str">
        <f>IF(pivot!NQ44="","",pivot!NQ44)</f>
        <v/>
      </c>
      <c r="NR38" t="str">
        <f>IF(pivot!NR44="","",pivot!NR44)</f>
        <v/>
      </c>
      <c r="NS38" t="str">
        <f>IF(pivot!NS44="","",pivot!NS44)</f>
        <v/>
      </c>
      <c r="NT38" t="str">
        <f>IF(pivot!NT44="","",pivot!NT44)</f>
        <v/>
      </c>
      <c r="NU38" t="str">
        <f>IF(pivot!NU44="","",pivot!NU44)</f>
        <v/>
      </c>
    </row>
    <row r="39" spans="1:385" x14ac:dyDescent="0.25">
      <c r="A39">
        <f>IF(pivot!A45="","",pivot!A45)</f>
        <v>26</v>
      </c>
      <c r="B39">
        <f>IF(pivot!B45="","",pivot!B45)</f>
        <v>26</v>
      </c>
      <c r="C39">
        <f>IF(pivot!C45="","",pivot!C45)</f>
        <v>2</v>
      </c>
      <c r="D39">
        <f>IF(pivot!D45="","",pivot!D45)</f>
        <v>63.567660861</v>
      </c>
      <c r="E39">
        <f>IF(pivot!E45="","",pivot!E45)</f>
        <v>63.567661000000001</v>
      </c>
      <c r="F39">
        <f>IF(pivot!F45="","",pivot!F45)</f>
        <v>849.48862800000006</v>
      </c>
      <c r="G39">
        <f>IF(pivot!G45="","",pivot!G45)</f>
        <v>1</v>
      </c>
      <c r="H39">
        <f>IF(pivot!H45="","",pivot!H45)</f>
        <v>61.299249455000002</v>
      </c>
      <c r="I39">
        <f>IF(pivot!I45="","",pivot!I45)</f>
        <v>61.299249000000003</v>
      </c>
      <c r="J39">
        <f>IF(pivot!J45="","",pivot!J45)</f>
        <v>880.92432599999995</v>
      </c>
      <c r="K39">
        <f>IF(pivot!K45="","",pivot!K45)</f>
        <v>2</v>
      </c>
      <c r="L39">
        <f>IF(pivot!L45="","",pivot!L45)</f>
        <v>69.509764098999995</v>
      </c>
      <c r="M39">
        <f>IF(pivot!M45="","",pivot!M45)</f>
        <v>69.509764000000004</v>
      </c>
      <c r="N39">
        <f>IF(pivot!N45="","",pivot!N45)</f>
        <v>776.87112500000001</v>
      </c>
      <c r="O39">
        <f>IF(pivot!O45="","",pivot!O45)</f>
        <v>1</v>
      </c>
      <c r="P39">
        <f>IF(pivot!P45="","",pivot!P45)</f>
        <v>68.397547682999999</v>
      </c>
      <c r="Q39">
        <f>IF(pivot!Q45="","",pivot!Q45)</f>
        <v>68.397548</v>
      </c>
      <c r="R39">
        <f>IF(pivot!R45="","",pivot!R45)</f>
        <v>789.50198999999998</v>
      </c>
      <c r="S39">
        <f>IF(pivot!S45="","",pivot!S45)</f>
        <v>1</v>
      </c>
      <c r="T39">
        <f>IF(pivot!T45="","",pivot!T45)</f>
        <v>57.019653429999998</v>
      </c>
      <c r="U39">
        <f>IF(pivot!U45="","",pivot!U45)</f>
        <v>57.019652999999998</v>
      </c>
      <c r="V39">
        <f>IF(pivot!V45="","",pivot!V45)</f>
        <v>947.04188399999998</v>
      </c>
      <c r="W39">
        <f>IF(pivot!W45="","",pivot!W45)</f>
        <v>1</v>
      </c>
      <c r="X39">
        <f>IF(pivot!X45="","",pivot!X45)</f>
        <v>53.550017994000001</v>
      </c>
      <c r="Y39">
        <f>IF(pivot!Y45="","",pivot!Y45)</f>
        <v>53.550018000000001</v>
      </c>
      <c r="Z39">
        <f>IF(pivot!Z45="","",pivot!Z45)</f>
        <v>1008.403022</v>
      </c>
      <c r="AA39">
        <f>IF(pivot!AA45="","",pivot!AA45)</f>
        <v>2</v>
      </c>
      <c r="AB39">
        <f>IF(pivot!AB45="","",pivot!AB45)</f>
        <v>29.089348295500002</v>
      </c>
      <c r="AC39">
        <f>IF(pivot!AC45="","",pivot!AC45)</f>
        <v>29.0893485</v>
      </c>
      <c r="AD39">
        <f>IF(pivot!AD45="","",pivot!AD45)</f>
        <v>1856.4538035</v>
      </c>
      <c r="AE39">
        <f>IF(pivot!AE45="","",pivot!AE45)</f>
        <v>4</v>
      </c>
      <c r="AF39">
        <f>IF(pivot!AF45="","",pivot!AF45)</f>
        <v>43.829097923000006</v>
      </c>
      <c r="AG39">
        <f>IF(pivot!AG45="","",pivot!AG45)</f>
        <v>43.829097749999995</v>
      </c>
      <c r="AH39">
        <f>IF(pivot!AH45="","",pivot!AH45)</f>
        <v>1232.2111150000001</v>
      </c>
      <c r="AI39">
        <f>IF(pivot!AI45="","",pivot!AI45)</f>
        <v>2</v>
      </c>
      <c r="AJ39">
        <f>IF(pivot!AJ45="","",pivot!AJ45)</f>
        <v>27.4715940285</v>
      </c>
      <c r="AK39">
        <f>IF(pivot!AK45="","",pivot!AK45)</f>
        <v>27.471594</v>
      </c>
      <c r="AL39">
        <f>IF(pivot!AL45="","",pivot!AL45)</f>
        <v>1965.6777340000001</v>
      </c>
      <c r="AM39" t="str">
        <f>IF(pivot!AM45="","",pivot!AM45)</f>
        <v/>
      </c>
      <c r="AN39" t="str">
        <f>IF(pivot!AN45="","",pivot!AN45)</f>
        <v/>
      </c>
      <c r="AO39" t="str">
        <f>IF(pivot!AO45="","",pivot!AO45)</f>
        <v/>
      </c>
      <c r="AP39" t="str">
        <f>IF(pivot!AP45="","",pivot!AP45)</f>
        <v/>
      </c>
      <c r="AQ39" t="str">
        <f>IF(pivot!AQ45="","",pivot!AQ45)</f>
        <v/>
      </c>
      <c r="AR39" t="str">
        <f>IF(pivot!AR45="","",pivot!AR45)</f>
        <v/>
      </c>
      <c r="AS39" t="str">
        <f>IF(pivot!AS45="","",pivot!AS45)</f>
        <v/>
      </c>
      <c r="AT39" t="str">
        <f>IF(pivot!AT45="","",pivot!AT45)</f>
        <v/>
      </c>
      <c r="AU39" t="str">
        <f>IF(pivot!AU45="","",pivot!AU45)</f>
        <v/>
      </c>
      <c r="AV39" t="str">
        <f>IF(pivot!AV45="","",pivot!AV45)</f>
        <v/>
      </c>
      <c r="AW39" t="str">
        <f>IF(pivot!AW45="","",pivot!AW45)</f>
        <v/>
      </c>
      <c r="AX39" t="str">
        <f>IF(pivot!AX45="","",pivot!AX45)</f>
        <v/>
      </c>
      <c r="AY39" t="str">
        <f>IF(pivot!AY45="","",pivot!AY45)</f>
        <v/>
      </c>
      <c r="AZ39" t="str">
        <f>IF(pivot!AZ45="","",pivot!AZ45)</f>
        <v/>
      </c>
      <c r="BA39" t="str">
        <f>IF(pivot!BA45="","",pivot!BA45)</f>
        <v/>
      </c>
      <c r="BB39" t="str">
        <f>IF(pivot!BB45="","",pivot!BB45)</f>
        <v/>
      </c>
      <c r="BC39" t="str">
        <f>IF(pivot!BC45="","",pivot!BC45)</f>
        <v/>
      </c>
      <c r="BD39" t="str">
        <f>IF(pivot!BD45="","",pivot!BD45)</f>
        <v/>
      </c>
      <c r="BE39" t="str">
        <f>IF(pivot!BE45="","",pivot!BE45)</f>
        <v/>
      </c>
      <c r="BF39" t="str">
        <f>IF(pivot!BF45="","",pivot!BF45)</f>
        <v/>
      </c>
      <c r="BG39" t="str">
        <f>IF(pivot!BG45="","",pivot!BG45)</f>
        <v/>
      </c>
      <c r="BH39" t="str">
        <f>IF(pivot!BH45="","",pivot!BH45)</f>
        <v/>
      </c>
      <c r="BI39" t="str">
        <f>IF(pivot!BI45="","",pivot!BI45)</f>
        <v/>
      </c>
      <c r="BJ39" t="str">
        <f>IF(pivot!BJ45="","",pivot!BJ45)</f>
        <v/>
      </c>
      <c r="BK39" t="str">
        <f>IF(pivot!BK45="","",pivot!BK45)</f>
        <v/>
      </c>
      <c r="BL39" t="str">
        <f>IF(pivot!BL45="","",pivot!BL45)</f>
        <v/>
      </c>
      <c r="BM39" t="str">
        <f>IF(pivot!BM45="","",pivot!BM45)</f>
        <v/>
      </c>
      <c r="BN39" t="str">
        <f>IF(pivot!BN45="","",pivot!BN45)</f>
        <v/>
      </c>
      <c r="BO39" t="str">
        <f>IF(pivot!BO45="","",pivot!BO45)</f>
        <v/>
      </c>
      <c r="BP39" t="str">
        <f>IF(pivot!BP45="","",pivot!BP45)</f>
        <v/>
      </c>
      <c r="BQ39" t="str">
        <f>IF(pivot!BQ45="","",pivot!BQ45)</f>
        <v/>
      </c>
      <c r="BR39" t="str">
        <f>IF(pivot!BR45="","",pivot!BR45)</f>
        <v/>
      </c>
      <c r="BS39" t="str">
        <f>IF(pivot!BS45="","",pivot!BS45)</f>
        <v/>
      </c>
      <c r="BT39" t="str">
        <f>IF(pivot!BT45="","",pivot!BT45)</f>
        <v/>
      </c>
      <c r="BU39" t="str">
        <f>IF(pivot!BU45="","",pivot!BU45)</f>
        <v/>
      </c>
      <c r="BV39" t="str">
        <f>IF(pivot!BV45="","",pivot!BV45)</f>
        <v/>
      </c>
      <c r="BW39" t="str">
        <f>IF(pivot!BW45="","",pivot!BW45)</f>
        <v/>
      </c>
      <c r="BX39" t="str">
        <f>IF(pivot!BX45="","",pivot!BX45)</f>
        <v/>
      </c>
      <c r="BY39" t="str">
        <f>IF(pivot!BY45="","",pivot!BY45)</f>
        <v/>
      </c>
      <c r="BZ39" t="str">
        <f>IF(pivot!BZ45="","",pivot!BZ45)</f>
        <v/>
      </c>
      <c r="CA39" t="str">
        <f>IF(pivot!CA45="","",pivot!CA45)</f>
        <v/>
      </c>
      <c r="CB39" t="str">
        <f>IF(pivot!CB45="","",pivot!CB45)</f>
        <v/>
      </c>
      <c r="CC39" t="str">
        <f>IF(pivot!CC45="","",pivot!CC45)</f>
        <v/>
      </c>
      <c r="CD39" t="str">
        <f>IF(pivot!CD45="","",pivot!CD45)</f>
        <v/>
      </c>
      <c r="CE39" t="str">
        <f>IF(pivot!CE45="","",pivot!CE45)</f>
        <v/>
      </c>
      <c r="CF39" t="str">
        <f>IF(pivot!CF45="","",pivot!CF45)</f>
        <v/>
      </c>
      <c r="CG39" t="str">
        <f>IF(pivot!CG45="","",pivot!CG45)</f>
        <v/>
      </c>
      <c r="CH39" t="str">
        <f>IF(pivot!CH45="","",pivot!CH45)</f>
        <v/>
      </c>
      <c r="CI39" t="str">
        <f>IF(pivot!CI45="","",pivot!CI45)</f>
        <v/>
      </c>
      <c r="CJ39" t="str">
        <f>IF(pivot!CJ45="","",pivot!CJ45)</f>
        <v/>
      </c>
      <c r="CK39" t="str">
        <f>IF(pivot!CK45="","",pivot!CK45)</f>
        <v/>
      </c>
      <c r="CL39" t="str">
        <f>IF(pivot!CL45="","",pivot!CL45)</f>
        <v/>
      </c>
      <c r="CM39" t="str">
        <f>IF(pivot!CM45="","",pivot!CM45)</f>
        <v/>
      </c>
      <c r="CN39" t="str">
        <f>IF(pivot!CN45="","",pivot!CN45)</f>
        <v/>
      </c>
      <c r="CO39" t="str">
        <f>IF(pivot!CO45="","",pivot!CO45)</f>
        <v/>
      </c>
      <c r="CP39" t="str">
        <f>IF(pivot!CP45="","",pivot!CP45)</f>
        <v/>
      </c>
      <c r="CQ39" t="str">
        <f>IF(pivot!CQ45="","",pivot!CQ45)</f>
        <v/>
      </c>
      <c r="CR39" t="str">
        <f>IF(pivot!CR45="","",pivot!CR45)</f>
        <v/>
      </c>
      <c r="CS39" t="str">
        <f>IF(pivot!CS45="","",pivot!CS45)</f>
        <v/>
      </c>
      <c r="CT39" t="str">
        <f>IF(pivot!CT45="","",pivot!CT45)</f>
        <v/>
      </c>
      <c r="CU39" t="str">
        <f>IF(pivot!CU45="","",pivot!CU45)</f>
        <v/>
      </c>
      <c r="CV39" t="str">
        <f>IF(pivot!CV45="","",pivot!CV45)</f>
        <v/>
      </c>
      <c r="CW39" t="str">
        <f>IF(pivot!CW45="","",pivot!CW45)</f>
        <v/>
      </c>
      <c r="CX39" t="str">
        <f>IF(pivot!CX45="","",pivot!CX45)</f>
        <v/>
      </c>
      <c r="CY39" t="str">
        <f>IF(pivot!CY45="","",pivot!CY45)</f>
        <v/>
      </c>
      <c r="CZ39" t="str">
        <f>IF(pivot!CZ45="","",pivot!CZ45)</f>
        <v/>
      </c>
      <c r="DA39" t="str">
        <f>IF(pivot!DA45="","",pivot!DA45)</f>
        <v/>
      </c>
      <c r="DB39" t="str">
        <f>IF(pivot!DB45="","",pivot!DB45)</f>
        <v/>
      </c>
      <c r="DC39" t="str">
        <f>IF(pivot!DC45="","",pivot!DC45)</f>
        <v/>
      </c>
      <c r="DD39" t="str">
        <f>IF(pivot!DD45="","",pivot!DD45)</f>
        <v/>
      </c>
      <c r="DE39" t="str">
        <f>IF(pivot!DE45="","",pivot!DE45)</f>
        <v/>
      </c>
      <c r="DF39" t="str">
        <f>IF(pivot!DF45="","",pivot!DF45)</f>
        <v/>
      </c>
      <c r="DG39" t="str">
        <f>IF(pivot!DG45="","",pivot!DG45)</f>
        <v/>
      </c>
      <c r="DH39" t="str">
        <f>IF(pivot!DH45="","",pivot!DH45)</f>
        <v/>
      </c>
      <c r="DI39" t="str">
        <f>IF(pivot!DI45="","",pivot!DI45)</f>
        <v/>
      </c>
      <c r="DJ39" t="str">
        <f>IF(pivot!DJ45="","",pivot!DJ45)</f>
        <v/>
      </c>
      <c r="DK39" t="str">
        <f>IF(pivot!DK45="","",pivot!DK45)</f>
        <v/>
      </c>
      <c r="DL39" t="str">
        <f>IF(pivot!DL45="","",pivot!DL45)</f>
        <v/>
      </c>
      <c r="DM39" t="str">
        <f>IF(pivot!DM45="","",pivot!DM45)</f>
        <v/>
      </c>
      <c r="DN39" t="str">
        <f>IF(pivot!DN45="","",pivot!DN45)</f>
        <v/>
      </c>
      <c r="DO39" t="str">
        <f>IF(pivot!DO45="","",pivot!DO45)</f>
        <v/>
      </c>
      <c r="DP39" t="str">
        <f>IF(pivot!DP45="","",pivot!DP45)</f>
        <v/>
      </c>
      <c r="DQ39" t="str">
        <f>IF(pivot!DQ45="","",pivot!DQ45)</f>
        <v/>
      </c>
      <c r="DR39" t="str">
        <f>IF(pivot!DR45="","",pivot!DR45)</f>
        <v/>
      </c>
      <c r="DS39" t="str">
        <f>IF(pivot!DS45="","",pivot!DS45)</f>
        <v/>
      </c>
      <c r="DT39" t="str">
        <f>IF(pivot!DT45="","",pivot!DT45)</f>
        <v/>
      </c>
      <c r="DU39" t="str">
        <f>IF(pivot!DU45="","",pivot!DU45)</f>
        <v/>
      </c>
      <c r="DV39" t="str">
        <f>IF(pivot!DV45="","",pivot!DV45)</f>
        <v/>
      </c>
      <c r="DW39" t="str">
        <f>IF(pivot!DW45="","",pivot!DW45)</f>
        <v/>
      </c>
      <c r="DX39" t="str">
        <f>IF(pivot!DX45="","",pivot!DX45)</f>
        <v/>
      </c>
      <c r="DY39" t="str">
        <f>IF(pivot!DY45="","",pivot!DY45)</f>
        <v/>
      </c>
      <c r="DZ39" t="str">
        <f>IF(pivot!DZ45="","",pivot!DZ45)</f>
        <v/>
      </c>
      <c r="EA39" t="str">
        <f>IF(pivot!EA45="","",pivot!EA45)</f>
        <v/>
      </c>
      <c r="EB39" t="str">
        <f>IF(pivot!EB45="","",pivot!EB45)</f>
        <v/>
      </c>
      <c r="EC39" t="str">
        <f>IF(pivot!EC45="","",pivot!EC45)</f>
        <v/>
      </c>
      <c r="ED39" t="str">
        <f>IF(pivot!ED45="","",pivot!ED45)</f>
        <v/>
      </c>
      <c r="EE39" t="str">
        <f>IF(pivot!EE45="","",pivot!EE45)</f>
        <v/>
      </c>
      <c r="EF39" t="str">
        <f>IF(pivot!EF45="","",pivot!EF45)</f>
        <v/>
      </c>
      <c r="EG39" t="str">
        <f>IF(pivot!EG45="","",pivot!EG45)</f>
        <v/>
      </c>
      <c r="EH39" t="str">
        <f>IF(pivot!EH45="","",pivot!EH45)</f>
        <v/>
      </c>
      <c r="EI39" t="str">
        <f>IF(pivot!EI45="","",pivot!EI45)</f>
        <v/>
      </c>
      <c r="EJ39" t="str">
        <f>IF(pivot!EJ45="","",pivot!EJ45)</f>
        <v/>
      </c>
      <c r="EK39" t="str">
        <f>IF(pivot!EK45="","",pivot!EK45)</f>
        <v/>
      </c>
      <c r="EL39" t="str">
        <f>IF(pivot!EL45="","",pivot!EL45)</f>
        <v/>
      </c>
      <c r="EM39" t="str">
        <f>IF(pivot!EM45="","",pivot!EM45)</f>
        <v/>
      </c>
      <c r="EN39" t="str">
        <f>IF(pivot!EN45="","",pivot!EN45)</f>
        <v/>
      </c>
      <c r="EO39" t="str">
        <f>IF(pivot!EO45="","",pivot!EO45)</f>
        <v/>
      </c>
      <c r="EP39" t="str">
        <f>IF(pivot!EP45="","",pivot!EP45)</f>
        <v/>
      </c>
      <c r="EQ39" t="str">
        <f>IF(pivot!EQ45="","",pivot!EQ45)</f>
        <v/>
      </c>
      <c r="ER39" t="str">
        <f>IF(pivot!ER45="","",pivot!ER45)</f>
        <v/>
      </c>
      <c r="ES39" t="str">
        <f>IF(pivot!ES45="","",pivot!ES45)</f>
        <v/>
      </c>
      <c r="ET39" t="str">
        <f>IF(pivot!ET45="","",pivot!ET45)</f>
        <v/>
      </c>
      <c r="EU39" t="str">
        <f>IF(pivot!EU45="","",pivot!EU45)</f>
        <v/>
      </c>
      <c r="EV39" t="str">
        <f>IF(pivot!EV45="","",pivot!EV45)</f>
        <v/>
      </c>
      <c r="EW39" t="str">
        <f>IF(pivot!EW45="","",pivot!EW45)</f>
        <v/>
      </c>
      <c r="EX39" t="str">
        <f>IF(pivot!EX45="","",pivot!EX45)</f>
        <v/>
      </c>
      <c r="EY39" t="str">
        <f>IF(pivot!EY45="","",pivot!EY45)</f>
        <v/>
      </c>
      <c r="EZ39" t="str">
        <f>IF(pivot!EZ45="","",pivot!EZ45)</f>
        <v/>
      </c>
      <c r="FA39" t="str">
        <f>IF(pivot!FA45="","",pivot!FA45)</f>
        <v/>
      </c>
      <c r="FB39" t="str">
        <f>IF(pivot!FB45="","",pivot!FB45)</f>
        <v/>
      </c>
      <c r="FC39" t="str">
        <f>IF(pivot!FC45="","",pivot!FC45)</f>
        <v/>
      </c>
      <c r="FD39" t="str">
        <f>IF(pivot!FD45="","",pivot!FD45)</f>
        <v/>
      </c>
      <c r="FE39" t="str">
        <f>IF(pivot!FE45="","",pivot!FE45)</f>
        <v/>
      </c>
      <c r="FF39" t="str">
        <f>IF(pivot!FF45="","",pivot!FF45)</f>
        <v/>
      </c>
      <c r="FG39" t="str">
        <f>IF(pivot!FG45="","",pivot!FG45)</f>
        <v/>
      </c>
      <c r="FH39" t="str">
        <f>IF(pivot!FH45="","",pivot!FH45)</f>
        <v/>
      </c>
      <c r="FI39" t="str">
        <f>IF(pivot!FI45="","",pivot!FI45)</f>
        <v/>
      </c>
      <c r="FJ39" t="str">
        <f>IF(pivot!FJ45="","",pivot!FJ45)</f>
        <v/>
      </c>
      <c r="FK39" t="str">
        <f>IF(pivot!FK45="","",pivot!FK45)</f>
        <v/>
      </c>
      <c r="FL39" t="str">
        <f>IF(pivot!FL45="","",pivot!FL45)</f>
        <v/>
      </c>
      <c r="FM39" t="str">
        <f>IF(pivot!FM45="","",pivot!FM45)</f>
        <v/>
      </c>
      <c r="FN39" t="str">
        <f>IF(pivot!FN45="","",pivot!FN45)</f>
        <v/>
      </c>
      <c r="FO39" t="str">
        <f>IF(pivot!FO45="","",pivot!FO45)</f>
        <v/>
      </c>
      <c r="FP39" t="str">
        <f>IF(pivot!FP45="","",pivot!FP45)</f>
        <v/>
      </c>
      <c r="FQ39" t="str">
        <f>IF(pivot!FQ45="","",pivot!FQ45)</f>
        <v/>
      </c>
      <c r="FR39" t="str">
        <f>IF(pivot!FR45="","",pivot!FR45)</f>
        <v/>
      </c>
      <c r="FS39" t="str">
        <f>IF(pivot!FS45="","",pivot!FS45)</f>
        <v/>
      </c>
      <c r="FT39" t="str">
        <f>IF(pivot!FT45="","",pivot!FT45)</f>
        <v/>
      </c>
      <c r="FU39" t="str">
        <f>IF(pivot!FU45="","",pivot!FU45)</f>
        <v/>
      </c>
      <c r="FV39" t="str">
        <f>IF(pivot!FV45="","",pivot!FV45)</f>
        <v/>
      </c>
      <c r="FW39" t="str">
        <f>IF(pivot!FW45="","",pivot!FW45)</f>
        <v/>
      </c>
      <c r="FX39" t="str">
        <f>IF(pivot!FX45="","",pivot!FX45)</f>
        <v/>
      </c>
      <c r="FY39" t="str">
        <f>IF(pivot!FY45="","",pivot!FY45)</f>
        <v/>
      </c>
      <c r="FZ39" t="str">
        <f>IF(pivot!FZ45="","",pivot!FZ45)</f>
        <v/>
      </c>
      <c r="GA39" t="str">
        <f>IF(pivot!GA45="","",pivot!GA45)</f>
        <v/>
      </c>
      <c r="GB39" t="str">
        <f>IF(pivot!GB45="","",pivot!GB45)</f>
        <v/>
      </c>
      <c r="GC39" t="str">
        <f>IF(pivot!GC45="","",pivot!GC45)</f>
        <v/>
      </c>
      <c r="GD39" t="str">
        <f>IF(pivot!GD45="","",pivot!GD45)</f>
        <v/>
      </c>
      <c r="GE39" t="str">
        <f>IF(pivot!GE45="","",pivot!GE45)</f>
        <v/>
      </c>
      <c r="GF39" t="str">
        <f>IF(pivot!GF45="","",pivot!GF45)</f>
        <v/>
      </c>
      <c r="GG39" t="str">
        <f>IF(pivot!GG45="","",pivot!GG45)</f>
        <v/>
      </c>
      <c r="GH39" t="str">
        <f>IF(pivot!GH45="","",pivot!GH45)</f>
        <v/>
      </c>
      <c r="GI39" t="str">
        <f>IF(pivot!GI45="","",pivot!GI45)</f>
        <v/>
      </c>
      <c r="GJ39" t="str">
        <f>IF(pivot!GJ45="","",pivot!GJ45)</f>
        <v/>
      </c>
      <c r="GK39" t="str">
        <f>IF(pivot!GK45="","",pivot!GK45)</f>
        <v/>
      </c>
      <c r="GL39" t="str">
        <f>IF(pivot!GL45="","",pivot!GL45)</f>
        <v/>
      </c>
      <c r="GM39" t="str">
        <f>IF(pivot!GM45="","",pivot!GM45)</f>
        <v/>
      </c>
      <c r="GN39" t="str">
        <f>IF(pivot!GN45="","",pivot!GN45)</f>
        <v/>
      </c>
      <c r="GO39" t="str">
        <f>IF(pivot!GO45="","",pivot!GO45)</f>
        <v/>
      </c>
      <c r="GP39" t="str">
        <f>IF(pivot!GP45="","",pivot!GP45)</f>
        <v/>
      </c>
      <c r="GQ39" t="str">
        <f>IF(pivot!GQ45="","",pivot!GQ45)</f>
        <v/>
      </c>
      <c r="GR39" t="str">
        <f>IF(pivot!GR45="","",pivot!GR45)</f>
        <v/>
      </c>
      <c r="GS39" t="str">
        <f>IF(pivot!GS45="","",pivot!GS45)</f>
        <v/>
      </c>
      <c r="GT39" t="str">
        <f>IF(pivot!GT45="","",pivot!GT45)</f>
        <v/>
      </c>
      <c r="GU39" t="str">
        <f>IF(pivot!GU45="","",pivot!GU45)</f>
        <v/>
      </c>
      <c r="GV39" t="str">
        <f>IF(pivot!GV45="","",pivot!GV45)</f>
        <v/>
      </c>
      <c r="GW39" t="str">
        <f>IF(pivot!GW45="","",pivot!GW45)</f>
        <v/>
      </c>
      <c r="GX39" t="str">
        <f>IF(pivot!GX45="","",pivot!GX45)</f>
        <v/>
      </c>
      <c r="GY39" t="str">
        <f>IF(pivot!GY45="","",pivot!GY45)</f>
        <v/>
      </c>
      <c r="GZ39" t="str">
        <f>IF(pivot!GZ45="","",pivot!GZ45)</f>
        <v/>
      </c>
      <c r="HA39" t="str">
        <f>IF(pivot!HA45="","",pivot!HA45)</f>
        <v/>
      </c>
      <c r="HB39" t="str">
        <f>IF(pivot!HB45="","",pivot!HB45)</f>
        <v/>
      </c>
      <c r="HC39" t="str">
        <f>IF(pivot!HC45="","",pivot!HC45)</f>
        <v/>
      </c>
      <c r="HD39" t="str">
        <f>IF(pivot!HD45="","",pivot!HD45)</f>
        <v/>
      </c>
      <c r="HE39" t="str">
        <f>IF(pivot!HE45="","",pivot!HE45)</f>
        <v/>
      </c>
      <c r="HF39" t="str">
        <f>IF(pivot!HF45="","",pivot!HF45)</f>
        <v/>
      </c>
      <c r="HG39" t="str">
        <f>IF(pivot!HG45="","",pivot!HG45)</f>
        <v/>
      </c>
      <c r="HH39" t="str">
        <f>IF(pivot!HH45="","",pivot!HH45)</f>
        <v/>
      </c>
      <c r="HI39" t="str">
        <f>IF(pivot!HI45="","",pivot!HI45)</f>
        <v/>
      </c>
      <c r="HJ39" t="str">
        <f>IF(pivot!HJ45="","",pivot!HJ45)</f>
        <v/>
      </c>
      <c r="HK39" t="str">
        <f>IF(pivot!HK45="","",pivot!HK45)</f>
        <v/>
      </c>
      <c r="HL39" t="str">
        <f>IF(pivot!HL45="","",pivot!HL45)</f>
        <v/>
      </c>
      <c r="HM39" t="str">
        <f>IF(pivot!HM45="","",pivot!HM45)</f>
        <v/>
      </c>
      <c r="HN39" t="str">
        <f>IF(pivot!HN45="","",pivot!HN45)</f>
        <v/>
      </c>
      <c r="HO39" t="str">
        <f>IF(pivot!HO45="","",pivot!HO45)</f>
        <v/>
      </c>
      <c r="HP39" t="str">
        <f>IF(pivot!HP45="","",pivot!HP45)</f>
        <v/>
      </c>
      <c r="HQ39" t="str">
        <f>IF(pivot!HQ45="","",pivot!HQ45)</f>
        <v/>
      </c>
      <c r="HR39" t="str">
        <f>IF(pivot!HR45="","",pivot!HR45)</f>
        <v/>
      </c>
      <c r="HS39" t="str">
        <f>IF(pivot!HS45="","",pivot!HS45)</f>
        <v/>
      </c>
      <c r="HT39" t="str">
        <f>IF(pivot!HT45="","",pivot!HT45)</f>
        <v/>
      </c>
      <c r="HU39" t="str">
        <f>IF(pivot!HU45="","",pivot!HU45)</f>
        <v/>
      </c>
      <c r="HV39" t="str">
        <f>IF(pivot!HV45="","",pivot!HV45)</f>
        <v/>
      </c>
      <c r="HW39" t="str">
        <f>IF(pivot!HW45="","",pivot!HW45)</f>
        <v/>
      </c>
      <c r="HX39" t="str">
        <f>IF(pivot!HX45="","",pivot!HX45)</f>
        <v/>
      </c>
      <c r="HY39" t="str">
        <f>IF(pivot!HY45="","",pivot!HY45)</f>
        <v/>
      </c>
      <c r="HZ39" t="str">
        <f>IF(pivot!HZ45="","",pivot!HZ45)</f>
        <v/>
      </c>
      <c r="IA39" t="str">
        <f>IF(pivot!IA45="","",pivot!IA45)</f>
        <v/>
      </c>
      <c r="IB39" t="str">
        <f>IF(pivot!IB45="","",pivot!IB45)</f>
        <v/>
      </c>
      <c r="IC39" t="str">
        <f>IF(pivot!IC45="","",pivot!IC45)</f>
        <v/>
      </c>
      <c r="ID39" t="str">
        <f>IF(pivot!ID45="","",pivot!ID45)</f>
        <v/>
      </c>
      <c r="IE39" t="str">
        <f>IF(pivot!IE45="","",pivot!IE45)</f>
        <v/>
      </c>
      <c r="IF39" t="str">
        <f>IF(pivot!IF45="","",pivot!IF45)</f>
        <v/>
      </c>
      <c r="IG39" t="str">
        <f>IF(pivot!IG45="","",pivot!IG45)</f>
        <v/>
      </c>
      <c r="IH39" t="str">
        <f>IF(pivot!IH45="","",pivot!IH45)</f>
        <v/>
      </c>
      <c r="II39" t="str">
        <f>IF(pivot!II45="","",pivot!II45)</f>
        <v/>
      </c>
      <c r="IJ39" t="str">
        <f>IF(pivot!IJ45="","",pivot!IJ45)</f>
        <v/>
      </c>
      <c r="IK39" t="str">
        <f>IF(pivot!IK45="","",pivot!IK45)</f>
        <v/>
      </c>
      <c r="IL39" t="str">
        <f>IF(pivot!IL45="","",pivot!IL45)</f>
        <v/>
      </c>
      <c r="IM39" t="str">
        <f>IF(pivot!IM45="","",pivot!IM45)</f>
        <v/>
      </c>
      <c r="IN39" t="str">
        <f>IF(pivot!IN45="","",pivot!IN45)</f>
        <v/>
      </c>
      <c r="IO39" t="str">
        <f>IF(pivot!IO45="","",pivot!IO45)</f>
        <v/>
      </c>
      <c r="IP39" t="str">
        <f>IF(pivot!IP45="","",pivot!IP45)</f>
        <v/>
      </c>
      <c r="IQ39" t="str">
        <f>IF(pivot!IQ45="","",pivot!IQ45)</f>
        <v/>
      </c>
      <c r="IR39" t="str">
        <f>IF(pivot!IR45="","",pivot!IR45)</f>
        <v/>
      </c>
      <c r="IS39" t="str">
        <f>IF(pivot!IS45="","",pivot!IS45)</f>
        <v/>
      </c>
      <c r="IT39" t="str">
        <f>IF(pivot!IT45="","",pivot!IT45)</f>
        <v/>
      </c>
      <c r="IU39" t="str">
        <f>IF(pivot!IU45="","",pivot!IU45)</f>
        <v/>
      </c>
      <c r="IV39" t="str">
        <f>IF(pivot!IV45="","",pivot!IV45)</f>
        <v/>
      </c>
      <c r="IW39" t="str">
        <f>IF(pivot!IW45="","",pivot!IW45)</f>
        <v/>
      </c>
      <c r="IX39" t="str">
        <f>IF(pivot!IX45="","",pivot!IX45)</f>
        <v/>
      </c>
      <c r="IY39" t="str">
        <f>IF(pivot!IY45="","",pivot!IY45)</f>
        <v/>
      </c>
      <c r="IZ39" t="str">
        <f>IF(pivot!IZ45="","",pivot!IZ45)</f>
        <v/>
      </c>
      <c r="JA39" t="str">
        <f>IF(pivot!JA45="","",pivot!JA45)</f>
        <v/>
      </c>
      <c r="JB39" t="str">
        <f>IF(pivot!JB45="","",pivot!JB45)</f>
        <v/>
      </c>
      <c r="JC39" t="str">
        <f>IF(pivot!JC45="","",pivot!JC45)</f>
        <v/>
      </c>
      <c r="JD39" t="str">
        <f>IF(pivot!JD45="","",pivot!JD45)</f>
        <v/>
      </c>
      <c r="JE39" t="str">
        <f>IF(pivot!JE45="","",pivot!JE45)</f>
        <v/>
      </c>
      <c r="JF39" t="str">
        <f>IF(pivot!JF45="","",pivot!JF45)</f>
        <v/>
      </c>
      <c r="JG39" t="str">
        <f>IF(pivot!JG45="","",pivot!JG45)</f>
        <v/>
      </c>
      <c r="JH39" t="str">
        <f>IF(pivot!JH45="","",pivot!JH45)</f>
        <v/>
      </c>
      <c r="JI39" t="str">
        <f>IF(pivot!JI45="","",pivot!JI45)</f>
        <v/>
      </c>
      <c r="JJ39" t="str">
        <f>IF(pivot!JJ45="","",pivot!JJ45)</f>
        <v/>
      </c>
      <c r="JK39" t="str">
        <f>IF(pivot!JK45="","",pivot!JK45)</f>
        <v/>
      </c>
      <c r="JL39" t="str">
        <f>IF(pivot!JL45="","",pivot!JL45)</f>
        <v/>
      </c>
      <c r="JM39" t="str">
        <f>IF(pivot!JM45="","",pivot!JM45)</f>
        <v/>
      </c>
      <c r="JN39" t="str">
        <f>IF(pivot!JN45="","",pivot!JN45)</f>
        <v/>
      </c>
      <c r="JO39" t="str">
        <f>IF(pivot!JO45="","",pivot!JO45)</f>
        <v/>
      </c>
      <c r="JP39" t="str">
        <f>IF(pivot!JP45="","",pivot!JP45)</f>
        <v/>
      </c>
      <c r="JQ39" t="str">
        <f>IF(pivot!JQ45="","",pivot!JQ45)</f>
        <v/>
      </c>
      <c r="JR39" t="str">
        <f>IF(pivot!JR45="","",pivot!JR45)</f>
        <v/>
      </c>
      <c r="JS39" t="str">
        <f>IF(pivot!JS45="","",pivot!JS45)</f>
        <v/>
      </c>
      <c r="JT39" t="str">
        <f>IF(pivot!JT45="","",pivot!JT45)</f>
        <v/>
      </c>
      <c r="JU39" t="str">
        <f>IF(pivot!JU45="","",pivot!JU45)</f>
        <v/>
      </c>
      <c r="JV39" t="str">
        <f>IF(pivot!JV45="","",pivot!JV45)</f>
        <v/>
      </c>
      <c r="JW39" t="str">
        <f>IF(pivot!JW45="","",pivot!JW45)</f>
        <v/>
      </c>
      <c r="JX39" t="str">
        <f>IF(pivot!JX45="","",pivot!JX45)</f>
        <v/>
      </c>
      <c r="JY39" t="str">
        <f>IF(pivot!JY45="","",pivot!JY45)</f>
        <v/>
      </c>
      <c r="JZ39" t="str">
        <f>IF(pivot!JZ45="","",pivot!JZ45)</f>
        <v/>
      </c>
      <c r="KA39" t="str">
        <f>IF(pivot!KA45="","",pivot!KA45)</f>
        <v/>
      </c>
      <c r="KB39" t="str">
        <f>IF(pivot!KB45="","",pivot!KB45)</f>
        <v/>
      </c>
      <c r="KC39" t="str">
        <f>IF(pivot!KC45="","",pivot!KC45)</f>
        <v/>
      </c>
      <c r="KD39" t="str">
        <f>IF(pivot!KD45="","",pivot!KD45)</f>
        <v/>
      </c>
      <c r="KE39" t="str">
        <f>IF(pivot!KE45="","",pivot!KE45)</f>
        <v/>
      </c>
      <c r="KF39" t="str">
        <f>IF(pivot!KF45="","",pivot!KF45)</f>
        <v/>
      </c>
      <c r="KG39" t="str">
        <f>IF(pivot!KG45="","",pivot!KG45)</f>
        <v/>
      </c>
      <c r="KH39" t="str">
        <f>IF(pivot!KH45="","",pivot!KH45)</f>
        <v/>
      </c>
      <c r="KI39" t="str">
        <f>IF(pivot!KI45="","",pivot!KI45)</f>
        <v/>
      </c>
      <c r="KJ39" t="str">
        <f>IF(pivot!KJ45="","",pivot!KJ45)</f>
        <v/>
      </c>
      <c r="KK39" t="str">
        <f>IF(pivot!KK45="","",pivot!KK45)</f>
        <v/>
      </c>
      <c r="KL39" t="str">
        <f>IF(pivot!KL45="","",pivot!KL45)</f>
        <v/>
      </c>
      <c r="KM39" t="str">
        <f>IF(pivot!KM45="","",pivot!KM45)</f>
        <v/>
      </c>
      <c r="KN39" t="str">
        <f>IF(pivot!KN45="","",pivot!KN45)</f>
        <v/>
      </c>
      <c r="KO39" t="str">
        <f>IF(pivot!KO45="","",pivot!KO45)</f>
        <v/>
      </c>
      <c r="KP39" t="str">
        <f>IF(pivot!KP45="","",pivot!KP45)</f>
        <v/>
      </c>
      <c r="KQ39" t="str">
        <f>IF(pivot!KQ45="","",pivot!KQ45)</f>
        <v/>
      </c>
      <c r="KR39" t="str">
        <f>IF(pivot!KR45="","",pivot!KR45)</f>
        <v/>
      </c>
      <c r="KS39" t="str">
        <f>IF(pivot!KS45="","",pivot!KS45)</f>
        <v/>
      </c>
      <c r="KT39" t="str">
        <f>IF(pivot!KT45="","",pivot!KT45)</f>
        <v/>
      </c>
      <c r="KU39" t="str">
        <f>IF(pivot!KU45="","",pivot!KU45)</f>
        <v/>
      </c>
      <c r="KV39" t="str">
        <f>IF(pivot!KV45="","",pivot!KV45)</f>
        <v/>
      </c>
      <c r="KW39" t="str">
        <f>IF(pivot!KW45="","",pivot!KW45)</f>
        <v/>
      </c>
      <c r="KX39" t="str">
        <f>IF(pivot!KX45="","",pivot!KX45)</f>
        <v/>
      </c>
      <c r="KY39" t="str">
        <f>IF(pivot!KY45="","",pivot!KY45)</f>
        <v/>
      </c>
      <c r="KZ39" t="str">
        <f>IF(pivot!KZ45="","",pivot!KZ45)</f>
        <v/>
      </c>
      <c r="LA39" t="str">
        <f>IF(pivot!LA45="","",pivot!LA45)</f>
        <v/>
      </c>
      <c r="LB39" t="str">
        <f>IF(pivot!LB45="","",pivot!LB45)</f>
        <v/>
      </c>
      <c r="LC39" t="str">
        <f>IF(pivot!LC45="","",pivot!LC45)</f>
        <v/>
      </c>
      <c r="LD39" t="str">
        <f>IF(pivot!LD45="","",pivot!LD45)</f>
        <v/>
      </c>
      <c r="LE39" t="str">
        <f>IF(pivot!LE45="","",pivot!LE45)</f>
        <v/>
      </c>
      <c r="LF39" t="str">
        <f>IF(pivot!LF45="","",pivot!LF45)</f>
        <v/>
      </c>
      <c r="LG39" t="str">
        <f>IF(pivot!LG45="","",pivot!LG45)</f>
        <v/>
      </c>
      <c r="LH39" t="str">
        <f>IF(pivot!LH45="","",pivot!LH45)</f>
        <v/>
      </c>
      <c r="LI39" t="str">
        <f>IF(pivot!LI45="","",pivot!LI45)</f>
        <v/>
      </c>
      <c r="LJ39" t="str">
        <f>IF(pivot!LJ45="","",pivot!LJ45)</f>
        <v/>
      </c>
      <c r="LK39" t="str">
        <f>IF(pivot!LK45="","",pivot!LK45)</f>
        <v/>
      </c>
      <c r="LL39" t="str">
        <f>IF(pivot!LL45="","",pivot!LL45)</f>
        <v/>
      </c>
      <c r="LM39" t="str">
        <f>IF(pivot!LM45="","",pivot!LM45)</f>
        <v/>
      </c>
      <c r="LN39" t="str">
        <f>IF(pivot!LN45="","",pivot!LN45)</f>
        <v/>
      </c>
      <c r="LO39" t="str">
        <f>IF(pivot!LO45="","",pivot!LO45)</f>
        <v/>
      </c>
      <c r="LP39" t="str">
        <f>IF(pivot!LP45="","",pivot!LP45)</f>
        <v/>
      </c>
      <c r="LQ39" t="str">
        <f>IF(pivot!LQ45="","",pivot!LQ45)</f>
        <v/>
      </c>
      <c r="LR39" t="str">
        <f>IF(pivot!LR45="","",pivot!LR45)</f>
        <v/>
      </c>
      <c r="LS39" t="str">
        <f>IF(pivot!LS45="","",pivot!LS45)</f>
        <v/>
      </c>
      <c r="LT39" t="str">
        <f>IF(pivot!LT45="","",pivot!LT45)</f>
        <v/>
      </c>
      <c r="LU39" t="str">
        <f>IF(pivot!LU45="","",pivot!LU45)</f>
        <v/>
      </c>
      <c r="LV39" t="str">
        <f>IF(pivot!LV45="","",pivot!LV45)</f>
        <v/>
      </c>
      <c r="LW39" t="str">
        <f>IF(pivot!LW45="","",pivot!LW45)</f>
        <v/>
      </c>
      <c r="LX39" t="str">
        <f>IF(pivot!LX45="","",pivot!LX45)</f>
        <v/>
      </c>
      <c r="LY39" t="str">
        <f>IF(pivot!LY45="","",pivot!LY45)</f>
        <v/>
      </c>
      <c r="LZ39" t="str">
        <f>IF(pivot!LZ45="","",pivot!LZ45)</f>
        <v/>
      </c>
      <c r="MA39" t="str">
        <f>IF(pivot!MA45="","",pivot!MA45)</f>
        <v/>
      </c>
      <c r="MB39" t="str">
        <f>IF(pivot!MB45="","",pivot!MB45)</f>
        <v/>
      </c>
      <c r="MC39" t="str">
        <f>IF(pivot!MC45="","",pivot!MC45)</f>
        <v/>
      </c>
      <c r="MD39" t="str">
        <f>IF(pivot!MD45="","",pivot!MD45)</f>
        <v/>
      </c>
      <c r="ME39" t="str">
        <f>IF(pivot!ME45="","",pivot!ME45)</f>
        <v/>
      </c>
      <c r="MF39" t="str">
        <f>IF(pivot!MF45="","",pivot!MF45)</f>
        <v/>
      </c>
      <c r="MG39" t="str">
        <f>IF(pivot!MG45="","",pivot!MG45)</f>
        <v/>
      </c>
      <c r="MH39" t="str">
        <f>IF(pivot!MH45="","",pivot!MH45)</f>
        <v/>
      </c>
      <c r="MI39" t="str">
        <f>IF(pivot!MI45="","",pivot!MI45)</f>
        <v/>
      </c>
      <c r="MJ39" t="str">
        <f>IF(pivot!MJ45="","",pivot!MJ45)</f>
        <v/>
      </c>
      <c r="MK39" t="str">
        <f>IF(pivot!MK45="","",pivot!MK45)</f>
        <v/>
      </c>
      <c r="ML39" t="str">
        <f>IF(pivot!ML45="","",pivot!ML45)</f>
        <v/>
      </c>
      <c r="MM39" t="str">
        <f>IF(pivot!MM45="","",pivot!MM45)</f>
        <v/>
      </c>
      <c r="MN39" t="str">
        <f>IF(pivot!MN45="","",pivot!MN45)</f>
        <v/>
      </c>
      <c r="MO39" t="str">
        <f>IF(pivot!MO45="","",pivot!MO45)</f>
        <v/>
      </c>
      <c r="MP39" t="str">
        <f>IF(pivot!MP45="","",pivot!MP45)</f>
        <v/>
      </c>
      <c r="MQ39" t="str">
        <f>IF(pivot!MQ45="","",pivot!MQ45)</f>
        <v/>
      </c>
      <c r="MR39" t="str">
        <f>IF(pivot!MR45="","",pivot!MR45)</f>
        <v/>
      </c>
      <c r="MS39" t="str">
        <f>IF(pivot!MS45="","",pivot!MS45)</f>
        <v/>
      </c>
      <c r="MT39" t="str">
        <f>IF(pivot!MT45="","",pivot!MT45)</f>
        <v/>
      </c>
      <c r="MU39" t="str">
        <f>IF(pivot!MU45="","",pivot!MU45)</f>
        <v/>
      </c>
      <c r="MV39" t="str">
        <f>IF(pivot!MV45="","",pivot!MV45)</f>
        <v/>
      </c>
      <c r="MW39" t="str">
        <f>IF(pivot!MW45="","",pivot!MW45)</f>
        <v/>
      </c>
      <c r="MX39" t="str">
        <f>IF(pivot!MX45="","",pivot!MX45)</f>
        <v/>
      </c>
      <c r="MY39" t="str">
        <f>IF(pivot!MY45="","",pivot!MY45)</f>
        <v/>
      </c>
      <c r="MZ39" t="str">
        <f>IF(pivot!MZ45="","",pivot!MZ45)</f>
        <v/>
      </c>
      <c r="NA39" t="str">
        <f>IF(pivot!NA45="","",pivot!NA45)</f>
        <v/>
      </c>
      <c r="NB39" t="str">
        <f>IF(pivot!NB45="","",pivot!NB45)</f>
        <v/>
      </c>
      <c r="NC39" t="str">
        <f>IF(pivot!NC45="","",pivot!NC45)</f>
        <v/>
      </c>
      <c r="ND39" t="str">
        <f>IF(pivot!ND45="","",pivot!ND45)</f>
        <v/>
      </c>
      <c r="NE39" t="str">
        <f>IF(pivot!NE45="","",pivot!NE45)</f>
        <v/>
      </c>
      <c r="NF39" t="str">
        <f>IF(pivot!NF45="","",pivot!NF45)</f>
        <v/>
      </c>
      <c r="NG39" t="str">
        <f>IF(pivot!NG45="","",pivot!NG45)</f>
        <v/>
      </c>
      <c r="NH39" t="str">
        <f>IF(pivot!NH45="","",pivot!NH45)</f>
        <v/>
      </c>
      <c r="NI39" t="str">
        <f>IF(pivot!NI45="","",pivot!NI45)</f>
        <v/>
      </c>
      <c r="NJ39" t="str">
        <f>IF(pivot!NJ45="","",pivot!NJ45)</f>
        <v/>
      </c>
      <c r="NK39" t="str">
        <f>IF(pivot!NK45="","",pivot!NK45)</f>
        <v/>
      </c>
      <c r="NL39" t="str">
        <f>IF(pivot!NL45="","",pivot!NL45)</f>
        <v/>
      </c>
      <c r="NM39" t="str">
        <f>IF(pivot!NM45="","",pivot!NM45)</f>
        <v/>
      </c>
      <c r="NN39" t="str">
        <f>IF(pivot!NN45="","",pivot!NN45)</f>
        <v/>
      </c>
      <c r="NO39" t="str">
        <f>IF(pivot!NO45="","",pivot!NO45)</f>
        <v/>
      </c>
      <c r="NP39" t="str">
        <f>IF(pivot!NP45="","",pivot!NP45)</f>
        <v/>
      </c>
      <c r="NQ39" t="str">
        <f>IF(pivot!NQ45="","",pivot!NQ45)</f>
        <v/>
      </c>
      <c r="NR39" t="str">
        <f>IF(pivot!NR45="","",pivot!NR45)</f>
        <v/>
      </c>
      <c r="NS39" t="str">
        <f>IF(pivot!NS45="","",pivot!NS45)</f>
        <v/>
      </c>
      <c r="NT39" t="str">
        <f>IF(pivot!NT45="","",pivot!NT45)</f>
        <v/>
      </c>
      <c r="NU39" t="str">
        <f>IF(pivot!NU45="","",pivot!NU45)</f>
        <v/>
      </c>
    </row>
    <row r="40" spans="1:385" x14ac:dyDescent="0.25">
      <c r="A40">
        <f>IF(pivot!A46="","",pivot!A46)</f>
        <v>27</v>
      </c>
      <c r="B40">
        <f>IF(pivot!B46="","",pivot!B46)</f>
        <v>27</v>
      </c>
      <c r="C40">
        <f>IF(pivot!C46="","",pivot!C46)</f>
        <v>2</v>
      </c>
      <c r="D40">
        <f>IF(pivot!D46="","",pivot!D46)</f>
        <v>63.891151399500004</v>
      </c>
      <c r="E40">
        <f>IF(pivot!E46="","",pivot!E46)</f>
        <v>63.891151499999999</v>
      </c>
      <c r="F40">
        <f>IF(pivot!F46="","",pivot!F46)</f>
        <v>845.2180505</v>
      </c>
      <c r="G40">
        <f>IF(pivot!G46="","",pivot!G46)</f>
        <v>1</v>
      </c>
      <c r="H40">
        <f>IF(pivot!H46="","",pivot!H46)</f>
        <v>60.532827812000001</v>
      </c>
      <c r="I40">
        <f>IF(pivot!I46="","",pivot!I46)</f>
        <v>60.532828000000002</v>
      </c>
      <c r="J40">
        <f>IF(pivot!J46="","",pivot!J46)</f>
        <v>892.07793400000003</v>
      </c>
      <c r="K40">
        <f>IF(pivot!K46="","",pivot!K46)</f>
        <v>2</v>
      </c>
      <c r="L40">
        <f>IF(pivot!L46="","",pivot!L46)</f>
        <v>69.123557103499991</v>
      </c>
      <c r="M40">
        <f>IF(pivot!M46="","",pivot!M46)</f>
        <v>69.123557500000004</v>
      </c>
      <c r="N40">
        <f>IF(pivot!N46="","",pivot!N46)</f>
        <v>781.22148450000009</v>
      </c>
      <c r="O40">
        <f>IF(pivot!O46="","",pivot!O46)</f>
        <v>1</v>
      </c>
      <c r="P40">
        <f>IF(pivot!P46="","",pivot!P46)</f>
        <v>66.372582598999998</v>
      </c>
      <c r="Q40">
        <f>IF(pivot!Q46="","",pivot!Q46)</f>
        <v>66.372583000000006</v>
      </c>
      <c r="R40">
        <f>IF(pivot!R46="","",pivot!R46)</f>
        <v>813.58895299999995</v>
      </c>
      <c r="S40">
        <f>IF(pivot!S46="","",pivot!S46)</f>
        <v>1</v>
      </c>
      <c r="T40">
        <f>IF(pivot!T46="","",pivot!T46)</f>
        <v>56.207655758000001</v>
      </c>
      <c r="U40">
        <f>IF(pivot!U46="","",pivot!U46)</f>
        <v>56.207656</v>
      </c>
      <c r="V40">
        <f>IF(pivot!V46="","",pivot!V46)</f>
        <v>960.72321899999997</v>
      </c>
      <c r="W40">
        <f>IF(pivot!W46="","",pivot!W46)</f>
        <v>1</v>
      </c>
      <c r="X40">
        <f>IF(pivot!X46="","",pivot!X46)</f>
        <v>52.576414626999998</v>
      </c>
      <c r="Y40">
        <f>IF(pivot!Y46="","",pivot!Y46)</f>
        <v>52.576414999999997</v>
      </c>
      <c r="Z40">
        <f>IF(pivot!Z46="","",pivot!Z46)</f>
        <v>1027.0765019999999</v>
      </c>
      <c r="AA40">
        <f>IF(pivot!AA46="","",pivot!AA46)</f>
        <v>2</v>
      </c>
      <c r="AB40">
        <f>IF(pivot!AB46="","",pivot!AB46)</f>
        <v>27.209810201</v>
      </c>
      <c r="AC40">
        <f>IF(pivot!AC46="","",pivot!AC46)</f>
        <v>27.2098105</v>
      </c>
      <c r="AD40">
        <f>IF(pivot!AD46="","",pivot!AD46)</f>
        <v>1984.8229265</v>
      </c>
      <c r="AE40">
        <f>IF(pivot!AE46="","",pivot!AE46)</f>
        <v>4</v>
      </c>
      <c r="AF40">
        <f>IF(pivot!AF46="","",pivot!AF46)</f>
        <v>40.883968396750006</v>
      </c>
      <c r="AG40">
        <f>IF(pivot!AG46="","",pivot!AG46)</f>
        <v>40.883968500000002</v>
      </c>
      <c r="AH40">
        <f>IF(pivot!AH46="","",pivot!AH46)</f>
        <v>1320.8936227499998</v>
      </c>
      <c r="AI40">
        <f>IF(pivot!AI46="","",pivot!AI46)</f>
        <v>2</v>
      </c>
      <c r="AJ40">
        <f>IF(pivot!AJ46="","",pivot!AJ46)</f>
        <v>27.215065375999998</v>
      </c>
      <c r="AK40">
        <f>IF(pivot!AK46="","",pivot!AK46)</f>
        <v>27.215065000000003</v>
      </c>
      <c r="AL40">
        <f>IF(pivot!AL46="","",pivot!AL46)</f>
        <v>1984.238828</v>
      </c>
      <c r="AM40" t="str">
        <f>IF(pivot!AM46="","",pivot!AM46)</f>
        <v/>
      </c>
      <c r="AN40" t="str">
        <f>IF(pivot!AN46="","",pivot!AN46)</f>
        <v/>
      </c>
      <c r="AO40" t="str">
        <f>IF(pivot!AO46="","",pivot!AO46)</f>
        <v/>
      </c>
      <c r="AP40" t="str">
        <f>IF(pivot!AP46="","",pivot!AP46)</f>
        <v/>
      </c>
      <c r="AQ40" t="str">
        <f>IF(pivot!AQ46="","",pivot!AQ46)</f>
        <v/>
      </c>
      <c r="AR40" t="str">
        <f>IF(pivot!AR46="","",pivot!AR46)</f>
        <v/>
      </c>
      <c r="AS40" t="str">
        <f>IF(pivot!AS46="","",pivot!AS46)</f>
        <v/>
      </c>
      <c r="AT40" t="str">
        <f>IF(pivot!AT46="","",pivot!AT46)</f>
        <v/>
      </c>
      <c r="AU40" t="str">
        <f>IF(pivot!AU46="","",pivot!AU46)</f>
        <v/>
      </c>
      <c r="AV40" t="str">
        <f>IF(pivot!AV46="","",pivot!AV46)</f>
        <v/>
      </c>
      <c r="AW40" t="str">
        <f>IF(pivot!AW46="","",pivot!AW46)</f>
        <v/>
      </c>
      <c r="AX40" t="str">
        <f>IF(pivot!AX46="","",pivot!AX46)</f>
        <v/>
      </c>
      <c r="AY40" t="str">
        <f>IF(pivot!AY46="","",pivot!AY46)</f>
        <v/>
      </c>
      <c r="AZ40" t="str">
        <f>IF(pivot!AZ46="","",pivot!AZ46)</f>
        <v/>
      </c>
      <c r="BA40" t="str">
        <f>IF(pivot!BA46="","",pivot!BA46)</f>
        <v/>
      </c>
      <c r="BB40" t="str">
        <f>IF(pivot!BB46="","",pivot!BB46)</f>
        <v/>
      </c>
      <c r="BC40" t="str">
        <f>IF(pivot!BC46="","",pivot!BC46)</f>
        <v/>
      </c>
      <c r="BD40" t="str">
        <f>IF(pivot!BD46="","",pivot!BD46)</f>
        <v/>
      </c>
      <c r="BE40" t="str">
        <f>IF(pivot!BE46="","",pivot!BE46)</f>
        <v/>
      </c>
      <c r="BF40" t="str">
        <f>IF(pivot!BF46="","",pivot!BF46)</f>
        <v/>
      </c>
      <c r="BG40" t="str">
        <f>IF(pivot!BG46="","",pivot!BG46)</f>
        <v/>
      </c>
      <c r="BH40" t="str">
        <f>IF(pivot!BH46="","",pivot!BH46)</f>
        <v/>
      </c>
      <c r="BI40" t="str">
        <f>IF(pivot!BI46="","",pivot!BI46)</f>
        <v/>
      </c>
      <c r="BJ40" t="str">
        <f>IF(pivot!BJ46="","",pivot!BJ46)</f>
        <v/>
      </c>
      <c r="BK40" t="str">
        <f>IF(pivot!BK46="","",pivot!BK46)</f>
        <v/>
      </c>
      <c r="BL40" t="str">
        <f>IF(pivot!BL46="","",pivot!BL46)</f>
        <v/>
      </c>
      <c r="BM40" t="str">
        <f>IF(pivot!BM46="","",pivot!BM46)</f>
        <v/>
      </c>
      <c r="BN40" t="str">
        <f>IF(pivot!BN46="","",pivot!BN46)</f>
        <v/>
      </c>
      <c r="BO40" t="str">
        <f>IF(pivot!BO46="","",pivot!BO46)</f>
        <v/>
      </c>
      <c r="BP40" t="str">
        <f>IF(pivot!BP46="","",pivot!BP46)</f>
        <v/>
      </c>
      <c r="BQ40" t="str">
        <f>IF(pivot!BQ46="","",pivot!BQ46)</f>
        <v/>
      </c>
      <c r="BR40" t="str">
        <f>IF(pivot!BR46="","",pivot!BR46)</f>
        <v/>
      </c>
      <c r="BS40" t="str">
        <f>IF(pivot!BS46="","",pivot!BS46)</f>
        <v/>
      </c>
      <c r="BT40" t="str">
        <f>IF(pivot!BT46="","",pivot!BT46)</f>
        <v/>
      </c>
      <c r="BU40" t="str">
        <f>IF(pivot!BU46="","",pivot!BU46)</f>
        <v/>
      </c>
      <c r="BV40" t="str">
        <f>IF(pivot!BV46="","",pivot!BV46)</f>
        <v/>
      </c>
      <c r="BW40" t="str">
        <f>IF(pivot!BW46="","",pivot!BW46)</f>
        <v/>
      </c>
      <c r="BX40" t="str">
        <f>IF(pivot!BX46="","",pivot!BX46)</f>
        <v/>
      </c>
      <c r="BY40" t="str">
        <f>IF(pivot!BY46="","",pivot!BY46)</f>
        <v/>
      </c>
      <c r="BZ40" t="str">
        <f>IF(pivot!BZ46="","",pivot!BZ46)</f>
        <v/>
      </c>
      <c r="CA40" t="str">
        <f>IF(pivot!CA46="","",pivot!CA46)</f>
        <v/>
      </c>
      <c r="CB40" t="str">
        <f>IF(pivot!CB46="","",pivot!CB46)</f>
        <v/>
      </c>
      <c r="CC40" t="str">
        <f>IF(pivot!CC46="","",pivot!CC46)</f>
        <v/>
      </c>
      <c r="CD40" t="str">
        <f>IF(pivot!CD46="","",pivot!CD46)</f>
        <v/>
      </c>
      <c r="CE40" t="str">
        <f>IF(pivot!CE46="","",pivot!CE46)</f>
        <v/>
      </c>
      <c r="CF40" t="str">
        <f>IF(pivot!CF46="","",pivot!CF46)</f>
        <v/>
      </c>
      <c r="CG40" t="str">
        <f>IF(pivot!CG46="","",pivot!CG46)</f>
        <v/>
      </c>
      <c r="CH40" t="str">
        <f>IF(pivot!CH46="","",pivot!CH46)</f>
        <v/>
      </c>
      <c r="CI40" t="str">
        <f>IF(pivot!CI46="","",pivot!CI46)</f>
        <v/>
      </c>
      <c r="CJ40" t="str">
        <f>IF(pivot!CJ46="","",pivot!CJ46)</f>
        <v/>
      </c>
      <c r="CK40" t="str">
        <f>IF(pivot!CK46="","",pivot!CK46)</f>
        <v/>
      </c>
      <c r="CL40" t="str">
        <f>IF(pivot!CL46="","",pivot!CL46)</f>
        <v/>
      </c>
      <c r="CM40" t="str">
        <f>IF(pivot!CM46="","",pivot!CM46)</f>
        <v/>
      </c>
      <c r="CN40" t="str">
        <f>IF(pivot!CN46="","",pivot!CN46)</f>
        <v/>
      </c>
      <c r="CO40" t="str">
        <f>IF(pivot!CO46="","",pivot!CO46)</f>
        <v/>
      </c>
      <c r="CP40" t="str">
        <f>IF(pivot!CP46="","",pivot!CP46)</f>
        <v/>
      </c>
      <c r="CQ40" t="str">
        <f>IF(pivot!CQ46="","",pivot!CQ46)</f>
        <v/>
      </c>
      <c r="CR40" t="str">
        <f>IF(pivot!CR46="","",pivot!CR46)</f>
        <v/>
      </c>
      <c r="CS40" t="str">
        <f>IF(pivot!CS46="","",pivot!CS46)</f>
        <v/>
      </c>
      <c r="CT40" t="str">
        <f>IF(pivot!CT46="","",pivot!CT46)</f>
        <v/>
      </c>
      <c r="CU40" t="str">
        <f>IF(pivot!CU46="","",pivot!CU46)</f>
        <v/>
      </c>
      <c r="CV40" t="str">
        <f>IF(pivot!CV46="","",pivot!CV46)</f>
        <v/>
      </c>
      <c r="CW40" t="str">
        <f>IF(pivot!CW46="","",pivot!CW46)</f>
        <v/>
      </c>
      <c r="CX40" t="str">
        <f>IF(pivot!CX46="","",pivot!CX46)</f>
        <v/>
      </c>
      <c r="CY40" t="str">
        <f>IF(pivot!CY46="","",pivot!CY46)</f>
        <v/>
      </c>
      <c r="CZ40" t="str">
        <f>IF(pivot!CZ46="","",pivot!CZ46)</f>
        <v/>
      </c>
      <c r="DA40" t="str">
        <f>IF(pivot!DA46="","",pivot!DA46)</f>
        <v/>
      </c>
      <c r="DB40" t="str">
        <f>IF(pivot!DB46="","",pivot!DB46)</f>
        <v/>
      </c>
      <c r="DC40" t="str">
        <f>IF(pivot!DC46="","",pivot!DC46)</f>
        <v/>
      </c>
      <c r="DD40" t="str">
        <f>IF(pivot!DD46="","",pivot!DD46)</f>
        <v/>
      </c>
      <c r="DE40" t="str">
        <f>IF(pivot!DE46="","",pivot!DE46)</f>
        <v/>
      </c>
      <c r="DF40" t="str">
        <f>IF(pivot!DF46="","",pivot!DF46)</f>
        <v/>
      </c>
      <c r="DG40" t="str">
        <f>IF(pivot!DG46="","",pivot!DG46)</f>
        <v/>
      </c>
      <c r="DH40" t="str">
        <f>IF(pivot!DH46="","",pivot!DH46)</f>
        <v/>
      </c>
      <c r="DI40" t="str">
        <f>IF(pivot!DI46="","",pivot!DI46)</f>
        <v/>
      </c>
      <c r="DJ40" t="str">
        <f>IF(pivot!DJ46="","",pivot!DJ46)</f>
        <v/>
      </c>
      <c r="DK40" t="str">
        <f>IF(pivot!DK46="","",pivot!DK46)</f>
        <v/>
      </c>
      <c r="DL40" t="str">
        <f>IF(pivot!DL46="","",pivot!DL46)</f>
        <v/>
      </c>
      <c r="DM40" t="str">
        <f>IF(pivot!DM46="","",pivot!DM46)</f>
        <v/>
      </c>
      <c r="DN40" t="str">
        <f>IF(pivot!DN46="","",pivot!DN46)</f>
        <v/>
      </c>
      <c r="DO40" t="str">
        <f>IF(pivot!DO46="","",pivot!DO46)</f>
        <v/>
      </c>
      <c r="DP40" t="str">
        <f>IF(pivot!DP46="","",pivot!DP46)</f>
        <v/>
      </c>
      <c r="DQ40" t="str">
        <f>IF(pivot!DQ46="","",pivot!DQ46)</f>
        <v/>
      </c>
      <c r="DR40" t="str">
        <f>IF(pivot!DR46="","",pivot!DR46)</f>
        <v/>
      </c>
      <c r="DS40" t="str">
        <f>IF(pivot!DS46="","",pivot!DS46)</f>
        <v/>
      </c>
      <c r="DT40" t="str">
        <f>IF(pivot!DT46="","",pivot!DT46)</f>
        <v/>
      </c>
      <c r="DU40" t="str">
        <f>IF(pivot!DU46="","",pivot!DU46)</f>
        <v/>
      </c>
      <c r="DV40" t="str">
        <f>IF(pivot!DV46="","",pivot!DV46)</f>
        <v/>
      </c>
      <c r="DW40" t="str">
        <f>IF(pivot!DW46="","",pivot!DW46)</f>
        <v/>
      </c>
      <c r="DX40" t="str">
        <f>IF(pivot!DX46="","",pivot!DX46)</f>
        <v/>
      </c>
      <c r="DY40" t="str">
        <f>IF(pivot!DY46="","",pivot!DY46)</f>
        <v/>
      </c>
      <c r="DZ40" t="str">
        <f>IF(pivot!DZ46="","",pivot!DZ46)</f>
        <v/>
      </c>
      <c r="EA40" t="str">
        <f>IF(pivot!EA46="","",pivot!EA46)</f>
        <v/>
      </c>
      <c r="EB40" t="str">
        <f>IF(pivot!EB46="","",pivot!EB46)</f>
        <v/>
      </c>
      <c r="EC40" t="str">
        <f>IF(pivot!EC46="","",pivot!EC46)</f>
        <v/>
      </c>
      <c r="ED40" t="str">
        <f>IF(pivot!ED46="","",pivot!ED46)</f>
        <v/>
      </c>
      <c r="EE40" t="str">
        <f>IF(pivot!EE46="","",pivot!EE46)</f>
        <v/>
      </c>
      <c r="EF40" t="str">
        <f>IF(pivot!EF46="","",pivot!EF46)</f>
        <v/>
      </c>
      <c r="EG40" t="str">
        <f>IF(pivot!EG46="","",pivot!EG46)</f>
        <v/>
      </c>
      <c r="EH40" t="str">
        <f>IF(pivot!EH46="","",pivot!EH46)</f>
        <v/>
      </c>
      <c r="EI40" t="str">
        <f>IF(pivot!EI46="","",pivot!EI46)</f>
        <v/>
      </c>
      <c r="EJ40" t="str">
        <f>IF(pivot!EJ46="","",pivot!EJ46)</f>
        <v/>
      </c>
      <c r="EK40" t="str">
        <f>IF(pivot!EK46="","",pivot!EK46)</f>
        <v/>
      </c>
      <c r="EL40" t="str">
        <f>IF(pivot!EL46="","",pivot!EL46)</f>
        <v/>
      </c>
      <c r="EM40" t="str">
        <f>IF(pivot!EM46="","",pivot!EM46)</f>
        <v/>
      </c>
      <c r="EN40" t="str">
        <f>IF(pivot!EN46="","",pivot!EN46)</f>
        <v/>
      </c>
      <c r="EO40" t="str">
        <f>IF(pivot!EO46="","",pivot!EO46)</f>
        <v/>
      </c>
      <c r="EP40" t="str">
        <f>IF(pivot!EP46="","",pivot!EP46)</f>
        <v/>
      </c>
      <c r="EQ40" t="str">
        <f>IF(pivot!EQ46="","",pivot!EQ46)</f>
        <v/>
      </c>
      <c r="ER40" t="str">
        <f>IF(pivot!ER46="","",pivot!ER46)</f>
        <v/>
      </c>
      <c r="ES40" t="str">
        <f>IF(pivot!ES46="","",pivot!ES46)</f>
        <v/>
      </c>
      <c r="ET40" t="str">
        <f>IF(pivot!ET46="","",pivot!ET46)</f>
        <v/>
      </c>
      <c r="EU40" t="str">
        <f>IF(pivot!EU46="","",pivot!EU46)</f>
        <v/>
      </c>
      <c r="EV40" t="str">
        <f>IF(pivot!EV46="","",pivot!EV46)</f>
        <v/>
      </c>
      <c r="EW40" t="str">
        <f>IF(pivot!EW46="","",pivot!EW46)</f>
        <v/>
      </c>
      <c r="EX40" t="str">
        <f>IF(pivot!EX46="","",pivot!EX46)</f>
        <v/>
      </c>
      <c r="EY40" t="str">
        <f>IF(pivot!EY46="","",pivot!EY46)</f>
        <v/>
      </c>
      <c r="EZ40" t="str">
        <f>IF(pivot!EZ46="","",pivot!EZ46)</f>
        <v/>
      </c>
      <c r="FA40" t="str">
        <f>IF(pivot!FA46="","",pivot!FA46)</f>
        <v/>
      </c>
      <c r="FB40" t="str">
        <f>IF(pivot!FB46="","",pivot!FB46)</f>
        <v/>
      </c>
      <c r="FC40" t="str">
        <f>IF(pivot!FC46="","",pivot!FC46)</f>
        <v/>
      </c>
      <c r="FD40" t="str">
        <f>IF(pivot!FD46="","",pivot!FD46)</f>
        <v/>
      </c>
      <c r="FE40" t="str">
        <f>IF(pivot!FE46="","",pivot!FE46)</f>
        <v/>
      </c>
      <c r="FF40" t="str">
        <f>IF(pivot!FF46="","",pivot!FF46)</f>
        <v/>
      </c>
      <c r="FG40" t="str">
        <f>IF(pivot!FG46="","",pivot!FG46)</f>
        <v/>
      </c>
      <c r="FH40" t="str">
        <f>IF(pivot!FH46="","",pivot!FH46)</f>
        <v/>
      </c>
      <c r="FI40" t="str">
        <f>IF(pivot!FI46="","",pivot!FI46)</f>
        <v/>
      </c>
      <c r="FJ40" t="str">
        <f>IF(pivot!FJ46="","",pivot!FJ46)</f>
        <v/>
      </c>
      <c r="FK40" t="str">
        <f>IF(pivot!FK46="","",pivot!FK46)</f>
        <v/>
      </c>
      <c r="FL40" t="str">
        <f>IF(pivot!FL46="","",pivot!FL46)</f>
        <v/>
      </c>
      <c r="FM40" t="str">
        <f>IF(pivot!FM46="","",pivot!FM46)</f>
        <v/>
      </c>
      <c r="FN40" t="str">
        <f>IF(pivot!FN46="","",pivot!FN46)</f>
        <v/>
      </c>
      <c r="FO40" t="str">
        <f>IF(pivot!FO46="","",pivot!FO46)</f>
        <v/>
      </c>
      <c r="FP40" t="str">
        <f>IF(pivot!FP46="","",pivot!FP46)</f>
        <v/>
      </c>
      <c r="FQ40" t="str">
        <f>IF(pivot!FQ46="","",pivot!FQ46)</f>
        <v/>
      </c>
      <c r="FR40" t="str">
        <f>IF(pivot!FR46="","",pivot!FR46)</f>
        <v/>
      </c>
      <c r="FS40" t="str">
        <f>IF(pivot!FS46="","",pivot!FS46)</f>
        <v/>
      </c>
      <c r="FT40" t="str">
        <f>IF(pivot!FT46="","",pivot!FT46)</f>
        <v/>
      </c>
      <c r="FU40" t="str">
        <f>IF(pivot!FU46="","",pivot!FU46)</f>
        <v/>
      </c>
      <c r="FV40" t="str">
        <f>IF(pivot!FV46="","",pivot!FV46)</f>
        <v/>
      </c>
      <c r="FW40" t="str">
        <f>IF(pivot!FW46="","",pivot!FW46)</f>
        <v/>
      </c>
      <c r="FX40" t="str">
        <f>IF(pivot!FX46="","",pivot!FX46)</f>
        <v/>
      </c>
      <c r="FY40" t="str">
        <f>IF(pivot!FY46="","",pivot!FY46)</f>
        <v/>
      </c>
      <c r="FZ40" t="str">
        <f>IF(pivot!FZ46="","",pivot!FZ46)</f>
        <v/>
      </c>
      <c r="GA40" t="str">
        <f>IF(pivot!GA46="","",pivot!GA46)</f>
        <v/>
      </c>
      <c r="GB40" t="str">
        <f>IF(pivot!GB46="","",pivot!GB46)</f>
        <v/>
      </c>
      <c r="GC40" t="str">
        <f>IF(pivot!GC46="","",pivot!GC46)</f>
        <v/>
      </c>
      <c r="GD40" t="str">
        <f>IF(pivot!GD46="","",pivot!GD46)</f>
        <v/>
      </c>
      <c r="GE40" t="str">
        <f>IF(pivot!GE46="","",pivot!GE46)</f>
        <v/>
      </c>
      <c r="GF40" t="str">
        <f>IF(pivot!GF46="","",pivot!GF46)</f>
        <v/>
      </c>
      <c r="GG40" t="str">
        <f>IF(pivot!GG46="","",pivot!GG46)</f>
        <v/>
      </c>
      <c r="GH40" t="str">
        <f>IF(pivot!GH46="","",pivot!GH46)</f>
        <v/>
      </c>
      <c r="GI40" t="str">
        <f>IF(pivot!GI46="","",pivot!GI46)</f>
        <v/>
      </c>
      <c r="GJ40" t="str">
        <f>IF(pivot!GJ46="","",pivot!GJ46)</f>
        <v/>
      </c>
      <c r="GK40" t="str">
        <f>IF(pivot!GK46="","",pivot!GK46)</f>
        <v/>
      </c>
      <c r="GL40" t="str">
        <f>IF(pivot!GL46="","",pivot!GL46)</f>
        <v/>
      </c>
      <c r="GM40" t="str">
        <f>IF(pivot!GM46="","",pivot!GM46)</f>
        <v/>
      </c>
      <c r="GN40" t="str">
        <f>IF(pivot!GN46="","",pivot!GN46)</f>
        <v/>
      </c>
      <c r="GO40" t="str">
        <f>IF(pivot!GO46="","",pivot!GO46)</f>
        <v/>
      </c>
      <c r="GP40" t="str">
        <f>IF(pivot!GP46="","",pivot!GP46)</f>
        <v/>
      </c>
      <c r="GQ40" t="str">
        <f>IF(pivot!GQ46="","",pivot!GQ46)</f>
        <v/>
      </c>
      <c r="GR40" t="str">
        <f>IF(pivot!GR46="","",pivot!GR46)</f>
        <v/>
      </c>
      <c r="GS40" t="str">
        <f>IF(pivot!GS46="","",pivot!GS46)</f>
        <v/>
      </c>
      <c r="GT40" t="str">
        <f>IF(pivot!GT46="","",pivot!GT46)</f>
        <v/>
      </c>
      <c r="GU40" t="str">
        <f>IF(pivot!GU46="","",pivot!GU46)</f>
        <v/>
      </c>
      <c r="GV40" t="str">
        <f>IF(pivot!GV46="","",pivot!GV46)</f>
        <v/>
      </c>
      <c r="GW40" t="str">
        <f>IF(pivot!GW46="","",pivot!GW46)</f>
        <v/>
      </c>
      <c r="GX40" t="str">
        <f>IF(pivot!GX46="","",pivot!GX46)</f>
        <v/>
      </c>
      <c r="GY40" t="str">
        <f>IF(pivot!GY46="","",pivot!GY46)</f>
        <v/>
      </c>
      <c r="GZ40" t="str">
        <f>IF(pivot!GZ46="","",pivot!GZ46)</f>
        <v/>
      </c>
      <c r="HA40" t="str">
        <f>IF(pivot!HA46="","",pivot!HA46)</f>
        <v/>
      </c>
      <c r="HB40" t="str">
        <f>IF(pivot!HB46="","",pivot!HB46)</f>
        <v/>
      </c>
      <c r="HC40" t="str">
        <f>IF(pivot!HC46="","",pivot!HC46)</f>
        <v/>
      </c>
      <c r="HD40" t="str">
        <f>IF(pivot!HD46="","",pivot!HD46)</f>
        <v/>
      </c>
      <c r="HE40" t="str">
        <f>IF(pivot!HE46="","",pivot!HE46)</f>
        <v/>
      </c>
      <c r="HF40" t="str">
        <f>IF(pivot!HF46="","",pivot!HF46)</f>
        <v/>
      </c>
      <c r="HG40" t="str">
        <f>IF(pivot!HG46="","",pivot!HG46)</f>
        <v/>
      </c>
      <c r="HH40" t="str">
        <f>IF(pivot!HH46="","",pivot!HH46)</f>
        <v/>
      </c>
      <c r="HI40" t="str">
        <f>IF(pivot!HI46="","",pivot!HI46)</f>
        <v/>
      </c>
      <c r="HJ40" t="str">
        <f>IF(pivot!HJ46="","",pivot!HJ46)</f>
        <v/>
      </c>
      <c r="HK40" t="str">
        <f>IF(pivot!HK46="","",pivot!HK46)</f>
        <v/>
      </c>
      <c r="HL40" t="str">
        <f>IF(pivot!HL46="","",pivot!HL46)</f>
        <v/>
      </c>
      <c r="HM40" t="str">
        <f>IF(pivot!HM46="","",pivot!HM46)</f>
        <v/>
      </c>
      <c r="HN40" t="str">
        <f>IF(pivot!HN46="","",pivot!HN46)</f>
        <v/>
      </c>
      <c r="HO40" t="str">
        <f>IF(pivot!HO46="","",pivot!HO46)</f>
        <v/>
      </c>
      <c r="HP40" t="str">
        <f>IF(pivot!HP46="","",pivot!HP46)</f>
        <v/>
      </c>
      <c r="HQ40" t="str">
        <f>IF(pivot!HQ46="","",pivot!HQ46)</f>
        <v/>
      </c>
      <c r="HR40" t="str">
        <f>IF(pivot!HR46="","",pivot!HR46)</f>
        <v/>
      </c>
      <c r="HS40" t="str">
        <f>IF(pivot!HS46="","",pivot!HS46)</f>
        <v/>
      </c>
      <c r="HT40" t="str">
        <f>IF(pivot!HT46="","",pivot!HT46)</f>
        <v/>
      </c>
      <c r="HU40" t="str">
        <f>IF(pivot!HU46="","",pivot!HU46)</f>
        <v/>
      </c>
      <c r="HV40" t="str">
        <f>IF(pivot!HV46="","",pivot!HV46)</f>
        <v/>
      </c>
      <c r="HW40" t="str">
        <f>IF(pivot!HW46="","",pivot!HW46)</f>
        <v/>
      </c>
      <c r="HX40" t="str">
        <f>IF(pivot!HX46="","",pivot!HX46)</f>
        <v/>
      </c>
      <c r="HY40" t="str">
        <f>IF(pivot!HY46="","",pivot!HY46)</f>
        <v/>
      </c>
      <c r="HZ40" t="str">
        <f>IF(pivot!HZ46="","",pivot!HZ46)</f>
        <v/>
      </c>
      <c r="IA40" t="str">
        <f>IF(pivot!IA46="","",pivot!IA46)</f>
        <v/>
      </c>
      <c r="IB40" t="str">
        <f>IF(pivot!IB46="","",pivot!IB46)</f>
        <v/>
      </c>
      <c r="IC40" t="str">
        <f>IF(pivot!IC46="","",pivot!IC46)</f>
        <v/>
      </c>
      <c r="ID40" t="str">
        <f>IF(pivot!ID46="","",pivot!ID46)</f>
        <v/>
      </c>
      <c r="IE40" t="str">
        <f>IF(pivot!IE46="","",pivot!IE46)</f>
        <v/>
      </c>
      <c r="IF40" t="str">
        <f>IF(pivot!IF46="","",pivot!IF46)</f>
        <v/>
      </c>
      <c r="IG40" t="str">
        <f>IF(pivot!IG46="","",pivot!IG46)</f>
        <v/>
      </c>
      <c r="IH40" t="str">
        <f>IF(pivot!IH46="","",pivot!IH46)</f>
        <v/>
      </c>
      <c r="II40" t="str">
        <f>IF(pivot!II46="","",pivot!II46)</f>
        <v/>
      </c>
      <c r="IJ40" t="str">
        <f>IF(pivot!IJ46="","",pivot!IJ46)</f>
        <v/>
      </c>
      <c r="IK40" t="str">
        <f>IF(pivot!IK46="","",pivot!IK46)</f>
        <v/>
      </c>
      <c r="IL40" t="str">
        <f>IF(pivot!IL46="","",pivot!IL46)</f>
        <v/>
      </c>
      <c r="IM40" t="str">
        <f>IF(pivot!IM46="","",pivot!IM46)</f>
        <v/>
      </c>
      <c r="IN40" t="str">
        <f>IF(pivot!IN46="","",pivot!IN46)</f>
        <v/>
      </c>
      <c r="IO40" t="str">
        <f>IF(pivot!IO46="","",pivot!IO46)</f>
        <v/>
      </c>
      <c r="IP40" t="str">
        <f>IF(pivot!IP46="","",pivot!IP46)</f>
        <v/>
      </c>
      <c r="IQ40" t="str">
        <f>IF(pivot!IQ46="","",pivot!IQ46)</f>
        <v/>
      </c>
      <c r="IR40" t="str">
        <f>IF(pivot!IR46="","",pivot!IR46)</f>
        <v/>
      </c>
      <c r="IS40" t="str">
        <f>IF(pivot!IS46="","",pivot!IS46)</f>
        <v/>
      </c>
      <c r="IT40" t="str">
        <f>IF(pivot!IT46="","",pivot!IT46)</f>
        <v/>
      </c>
      <c r="IU40" t="str">
        <f>IF(pivot!IU46="","",pivot!IU46)</f>
        <v/>
      </c>
      <c r="IV40" t="str">
        <f>IF(pivot!IV46="","",pivot!IV46)</f>
        <v/>
      </c>
      <c r="IW40" t="str">
        <f>IF(pivot!IW46="","",pivot!IW46)</f>
        <v/>
      </c>
      <c r="IX40" t="str">
        <f>IF(pivot!IX46="","",pivot!IX46)</f>
        <v/>
      </c>
      <c r="IY40" t="str">
        <f>IF(pivot!IY46="","",pivot!IY46)</f>
        <v/>
      </c>
      <c r="IZ40" t="str">
        <f>IF(pivot!IZ46="","",pivot!IZ46)</f>
        <v/>
      </c>
      <c r="JA40" t="str">
        <f>IF(pivot!JA46="","",pivot!JA46)</f>
        <v/>
      </c>
      <c r="JB40" t="str">
        <f>IF(pivot!JB46="","",pivot!JB46)</f>
        <v/>
      </c>
      <c r="JC40" t="str">
        <f>IF(pivot!JC46="","",pivot!JC46)</f>
        <v/>
      </c>
      <c r="JD40" t="str">
        <f>IF(pivot!JD46="","",pivot!JD46)</f>
        <v/>
      </c>
      <c r="JE40" t="str">
        <f>IF(pivot!JE46="","",pivot!JE46)</f>
        <v/>
      </c>
      <c r="JF40" t="str">
        <f>IF(pivot!JF46="","",pivot!JF46)</f>
        <v/>
      </c>
      <c r="JG40" t="str">
        <f>IF(pivot!JG46="","",pivot!JG46)</f>
        <v/>
      </c>
      <c r="JH40" t="str">
        <f>IF(pivot!JH46="","",pivot!JH46)</f>
        <v/>
      </c>
      <c r="JI40" t="str">
        <f>IF(pivot!JI46="","",pivot!JI46)</f>
        <v/>
      </c>
      <c r="JJ40" t="str">
        <f>IF(pivot!JJ46="","",pivot!JJ46)</f>
        <v/>
      </c>
      <c r="JK40" t="str">
        <f>IF(pivot!JK46="","",pivot!JK46)</f>
        <v/>
      </c>
      <c r="JL40" t="str">
        <f>IF(pivot!JL46="","",pivot!JL46)</f>
        <v/>
      </c>
      <c r="JM40" t="str">
        <f>IF(pivot!JM46="","",pivot!JM46)</f>
        <v/>
      </c>
      <c r="JN40" t="str">
        <f>IF(pivot!JN46="","",pivot!JN46)</f>
        <v/>
      </c>
      <c r="JO40" t="str">
        <f>IF(pivot!JO46="","",pivot!JO46)</f>
        <v/>
      </c>
      <c r="JP40" t="str">
        <f>IF(pivot!JP46="","",pivot!JP46)</f>
        <v/>
      </c>
      <c r="JQ40" t="str">
        <f>IF(pivot!JQ46="","",pivot!JQ46)</f>
        <v/>
      </c>
      <c r="JR40" t="str">
        <f>IF(pivot!JR46="","",pivot!JR46)</f>
        <v/>
      </c>
      <c r="JS40" t="str">
        <f>IF(pivot!JS46="","",pivot!JS46)</f>
        <v/>
      </c>
      <c r="JT40" t="str">
        <f>IF(pivot!JT46="","",pivot!JT46)</f>
        <v/>
      </c>
      <c r="JU40" t="str">
        <f>IF(pivot!JU46="","",pivot!JU46)</f>
        <v/>
      </c>
      <c r="JV40" t="str">
        <f>IF(pivot!JV46="","",pivot!JV46)</f>
        <v/>
      </c>
      <c r="JW40" t="str">
        <f>IF(pivot!JW46="","",pivot!JW46)</f>
        <v/>
      </c>
      <c r="JX40" t="str">
        <f>IF(pivot!JX46="","",pivot!JX46)</f>
        <v/>
      </c>
      <c r="JY40" t="str">
        <f>IF(pivot!JY46="","",pivot!JY46)</f>
        <v/>
      </c>
      <c r="JZ40" t="str">
        <f>IF(pivot!JZ46="","",pivot!JZ46)</f>
        <v/>
      </c>
      <c r="KA40" t="str">
        <f>IF(pivot!KA46="","",pivot!KA46)</f>
        <v/>
      </c>
      <c r="KB40" t="str">
        <f>IF(pivot!KB46="","",pivot!KB46)</f>
        <v/>
      </c>
      <c r="KC40" t="str">
        <f>IF(pivot!KC46="","",pivot!KC46)</f>
        <v/>
      </c>
      <c r="KD40" t="str">
        <f>IF(pivot!KD46="","",pivot!KD46)</f>
        <v/>
      </c>
      <c r="KE40" t="str">
        <f>IF(pivot!KE46="","",pivot!KE46)</f>
        <v/>
      </c>
      <c r="KF40" t="str">
        <f>IF(pivot!KF46="","",pivot!KF46)</f>
        <v/>
      </c>
      <c r="KG40" t="str">
        <f>IF(pivot!KG46="","",pivot!KG46)</f>
        <v/>
      </c>
      <c r="KH40" t="str">
        <f>IF(pivot!KH46="","",pivot!KH46)</f>
        <v/>
      </c>
      <c r="KI40" t="str">
        <f>IF(pivot!KI46="","",pivot!KI46)</f>
        <v/>
      </c>
      <c r="KJ40" t="str">
        <f>IF(pivot!KJ46="","",pivot!KJ46)</f>
        <v/>
      </c>
      <c r="KK40" t="str">
        <f>IF(pivot!KK46="","",pivot!KK46)</f>
        <v/>
      </c>
      <c r="KL40" t="str">
        <f>IF(pivot!KL46="","",pivot!KL46)</f>
        <v/>
      </c>
      <c r="KM40" t="str">
        <f>IF(pivot!KM46="","",pivot!KM46)</f>
        <v/>
      </c>
      <c r="KN40" t="str">
        <f>IF(pivot!KN46="","",pivot!KN46)</f>
        <v/>
      </c>
      <c r="KO40" t="str">
        <f>IF(pivot!KO46="","",pivot!KO46)</f>
        <v/>
      </c>
      <c r="KP40" t="str">
        <f>IF(pivot!KP46="","",pivot!KP46)</f>
        <v/>
      </c>
      <c r="KQ40" t="str">
        <f>IF(pivot!KQ46="","",pivot!KQ46)</f>
        <v/>
      </c>
      <c r="KR40" t="str">
        <f>IF(pivot!KR46="","",pivot!KR46)</f>
        <v/>
      </c>
      <c r="KS40" t="str">
        <f>IF(pivot!KS46="","",pivot!KS46)</f>
        <v/>
      </c>
      <c r="KT40" t="str">
        <f>IF(pivot!KT46="","",pivot!KT46)</f>
        <v/>
      </c>
      <c r="KU40" t="str">
        <f>IF(pivot!KU46="","",pivot!KU46)</f>
        <v/>
      </c>
      <c r="KV40" t="str">
        <f>IF(pivot!KV46="","",pivot!KV46)</f>
        <v/>
      </c>
      <c r="KW40" t="str">
        <f>IF(pivot!KW46="","",pivot!KW46)</f>
        <v/>
      </c>
      <c r="KX40" t="str">
        <f>IF(pivot!KX46="","",pivot!KX46)</f>
        <v/>
      </c>
      <c r="KY40" t="str">
        <f>IF(pivot!KY46="","",pivot!KY46)</f>
        <v/>
      </c>
      <c r="KZ40" t="str">
        <f>IF(pivot!KZ46="","",pivot!KZ46)</f>
        <v/>
      </c>
      <c r="LA40" t="str">
        <f>IF(pivot!LA46="","",pivot!LA46)</f>
        <v/>
      </c>
      <c r="LB40" t="str">
        <f>IF(pivot!LB46="","",pivot!LB46)</f>
        <v/>
      </c>
      <c r="LC40" t="str">
        <f>IF(pivot!LC46="","",pivot!LC46)</f>
        <v/>
      </c>
      <c r="LD40" t="str">
        <f>IF(pivot!LD46="","",pivot!LD46)</f>
        <v/>
      </c>
      <c r="LE40" t="str">
        <f>IF(pivot!LE46="","",pivot!LE46)</f>
        <v/>
      </c>
      <c r="LF40" t="str">
        <f>IF(pivot!LF46="","",pivot!LF46)</f>
        <v/>
      </c>
      <c r="LG40" t="str">
        <f>IF(pivot!LG46="","",pivot!LG46)</f>
        <v/>
      </c>
      <c r="LH40" t="str">
        <f>IF(pivot!LH46="","",pivot!LH46)</f>
        <v/>
      </c>
      <c r="LI40" t="str">
        <f>IF(pivot!LI46="","",pivot!LI46)</f>
        <v/>
      </c>
      <c r="LJ40" t="str">
        <f>IF(pivot!LJ46="","",pivot!LJ46)</f>
        <v/>
      </c>
      <c r="LK40" t="str">
        <f>IF(pivot!LK46="","",pivot!LK46)</f>
        <v/>
      </c>
      <c r="LL40" t="str">
        <f>IF(pivot!LL46="","",pivot!LL46)</f>
        <v/>
      </c>
      <c r="LM40" t="str">
        <f>IF(pivot!LM46="","",pivot!LM46)</f>
        <v/>
      </c>
      <c r="LN40" t="str">
        <f>IF(pivot!LN46="","",pivot!LN46)</f>
        <v/>
      </c>
      <c r="LO40" t="str">
        <f>IF(pivot!LO46="","",pivot!LO46)</f>
        <v/>
      </c>
      <c r="LP40" t="str">
        <f>IF(pivot!LP46="","",pivot!LP46)</f>
        <v/>
      </c>
      <c r="LQ40" t="str">
        <f>IF(pivot!LQ46="","",pivot!LQ46)</f>
        <v/>
      </c>
      <c r="LR40" t="str">
        <f>IF(pivot!LR46="","",pivot!LR46)</f>
        <v/>
      </c>
      <c r="LS40" t="str">
        <f>IF(pivot!LS46="","",pivot!LS46)</f>
        <v/>
      </c>
      <c r="LT40" t="str">
        <f>IF(pivot!LT46="","",pivot!LT46)</f>
        <v/>
      </c>
      <c r="LU40" t="str">
        <f>IF(pivot!LU46="","",pivot!LU46)</f>
        <v/>
      </c>
      <c r="LV40" t="str">
        <f>IF(pivot!LV46="","",pivot!LV46)</f>
        <v/>
      </c>
      <c r="LW40" t="str">
        <f>IF(pivot!LW46="","",pivot!LW46)</f>
        <v/>
      </c>
      <c r="LX40" t="str">
        <f>IF(pivot!LX46="","",pivot!LX46)</f>
        <v/>
      </c>
      <c r="LY40" t="str">
        <f>IF(pivot!LY46="","",pivot!LY46)</f>
        <v/>
      </c>
      <c r="LZ40" t="str">
        <f>IF(pivot!LZ46="","",pivot!LZ46)</f>
        <v/>
      </c>
      <c r="MA40" t="str">
        <f>IF(pivot!MA46="","",pivot!MA46)</f>
        <v/>
      </c>
      <c r="MB40" t="str">
        <f>IF(pivot!MB46="","",pivot!MB46)</f>
        <v/>
      </c>
      <c r="MC40" t="str">
        <f>IF(pivot!MC46="","",pivot!MC46)</f>
        <v/>
      </c>
      <c r="MD40" t="str">
        <f>IF(pivot!MD46="","",pivot!MD46)</f>
        <v/>
      </c>
      <c r="ME40" t="str">
        <f>IF(pivot!ME46="","",pivot!ME46)</f>
        <v/>
      </c>
      <c r="MF40" t="str">
        <f>IF(pivot!MF46="","",pivot!MF46)</f>
        <v/>
      </c>
      <c r="MG40" t="str">
        <f>IF(pivot!MG46="","",pivot!MG46)</f>
        <v/>
      </c>
      <c r="MH40" t="str">
        <f>IF(pivot!MH46="","",pivot!MH46)</f>
        <v/>
      </c>
      <c r="MI40" t="str">
        <f>IF(pivot!MI46="","",pivot!MI46)</f>
        <v/>
      </c>
      <c r="MJ40" t="str">
        <f>IF(pivot!MJ46="","",pivot!MJ46)</f>
        <v/>
      </c>
      <c r="MK40" t="str">
        <f>IF(pivot!MK46="","",pivot!MK46)</f>
        <v/>
      </c>
      <c r="ML40" t="str">
        <f>IF(pivot!ML46="","",pivot!ML46)</f>
        <v/>
      </c>
      <c r="MM40" t="str">
        <f>IF(pivot!MM46="","",pivot!MM46)</f>
        <v/>
      </c>
      <c r="MN40" t="str">
        <f>IF(pivot!MN46="","",pivot!MN46)</f>
        <v/>
      </c>
      <c r="MO40" t="str">
        <f>IF(pivot!MO46="","",pivot!MO46)</f>
        <v/>
      </c>
      <c r="MP40" t="str">
        <f>IF(pivot!MP46="","",pivot!MP46)</f>
        <v/>
      </c>
      <c r="MQ40" t="str">
        <f>IF(pivot!MQ46="","",pivot!MQ46)</f>
        <v/>
      </c>
      <c r="MR40" t="str">
        <f>IF(pivot!MR46="","",pivot!MR46)</f>
        <v/>
      </c>
      <c r="MS40" t="str">
        <f>IF(pivot!MS46="","",pivot!MS46)</f>
        <v/>
      </c>
      <c r="MT40" t="str">
        <f>IF(pivot!MT46="","",pivot!MT46)</f>
        <v/>
      </c>
      <c r="MU40" t="str">
        <f>IF(pivot!MU46="","",pivot!MU46)</f>
        <v/>
      </c>
      <c r="MV40" t="str">
        <f>IF(pivot!MV46="","",pivot!MV46)</f>
        <v/>
      </c>
      <c r="MW40" t="str">
        <f>IF(pivot!MW46="","",pivot!MW46)</f>
        <v/>
      </c>
      <c r="MX40" t="str">
        <f>IF(pivot!MX46="","",pivot!MX46)</f>
        <v/>
      </c>
      <c r="MY40" t="str">
        <f>IF(pivot!MY46="","",pivot!MY46)</f>
        <v/>
      </c>
      <c r="MZ40" t="str">
        <f>IF(pivot!MZ46="","",pivot!MZ46)</f>
        <v/>
      </c>
      <c r="NA40" t="str">
        <f>IF(pivot!NA46="","",pivot!NA46)</f>
        <v/>
      </c>
      <c r="NB40" t="str">
        <f>IF(pivot!NB46="","",pivot!NB46)</f>
        <v/>
      </c>
      <c r="NC40" t="str">
        <f>IF(pivot!NC46="","",pivot!NC46)</f>
        <v/>
      </c>
      <c r="ND40" t="str">
        <f>IF(pivot!ND46="","",pivot!ND46)</f>
        <v/>
      </c>
      <c r="NE40" t="str">
        <f>IF(pivot!NE46="","",pivot!NE46)</f>
        <v/>
      </c>
      <c r="NF40" t="str">
        <f>IF(pivot!NF46="","",pivot!NF46)</f>
        <v/>
      </c>
      <c r="NG40" t="str">
        <f>IF(pivot!NG46="","",pivot!NG46)</f>
        <v/>
      </c>
      <c r="NH40" t="str">
        <f>IF(pivot!NH46="","",pivot!NH46)</f>
        <v/>
      </c>
      <c r="NI40" t="str">
        <f>IF(pivot!NI46="","",pivot!NI46)</f>
        <v/>
      </c>
      <c r="NJ40" t="str">
        <f>IF(pivot!NJ46="","",pivot!NJ46)</f>
        <v/>
      </c>
      <c r="NK40" t="str">
        <f>IF(pivot!NK46="","",pivot!NK46)</f>
        <v/>
      </c>
      <c r="NL40" t="str">
        <f>IF(pivot!NL46="","",pivot!NL46)</f>
        <v/>
      </c>
      <c r="NM40" t="str">
        <f>IF(pivot!NM46="","",pivot!NM46)</f>
        <v/>
      </c>
      <c r="NN40" t="str">
        <f>IF(pivot!NN46="","",pivot!NN46)</f>
        <v/>
      </c>
      <c r="NO40" t="str">
        <f>IF(pivot!NO46="","",pivot!NO46)</f>
        <v/>
      </c>
      <c r="NP40" t="str">
        <f>IF(pivot!NP46="","",pivot!NP46)</f>
        <v/>
      </c>
      <c r="NQ40" t="str">
        <f>IF(pivot!NQ46="","",pivot!NQ46)</f>
        <v/>
      </c>
      <c r="NR40" t="str">
        <f>IF(pivot!NR46="","",pivot!NR46)</f>
        <v/>
      </c>
      <c r="NS40" t="str">
        <f>IF(pivot!NS46="","",pivot!NS46)</f>
        <v/>
      </c>
      <c r="NT40" t="str">
        <f>IF(pivot!NT46="","",pivot!NT46)</f>
        <v/>
      </c>
      <c r="NU40" t="str">
        <f>IF(pivot!NU46="","",pivot!NU46)</f>
        <v/>
      </c>
    </row>
    <row r="41" spans="1:385" x14ac:dyDescent="0.25">
      <c r="A41">
        <f>IF(pivot!A47="","",pivot!A47)</f>
        <v>28</v>
      </c>
      <c r="B41">
        <f>IF(pivot!B47="","",pivot!B47)</f>
        <v>28</v>
      </c>
      <c r="C41">
        <f>IF(pivot!C47="","",pivot!C47)</f>
        <v>2</v>
      </c>
      <c r="D41">
        <f>IF(pivot!D47="","",pivot!D47)</f>
        <v>61.2720241245</v>
      </c>
      <c r="E41">
        <f>IF(pivot!E47="","",pivot!E47)</f>
        <v>61.272024000000002</v>
      </c>
      <c r="F41">
        <f>IF(pivot!F47="","",pivot!F47)</f>
        <v>881.31809849999991</v>
      </c>
      <c r="G41">
        <f>IF(pivot!G47="","",pivot!G47)</f>
        <v>1</v>
      </c>
      <c r="H41">
        <f>IF(pivot!H47="","",pivot!H47)</f>
        <v>55.837105547999997</v>
      </c>
      <c r="I41">
        <f>IF(pivot!I47="","",pivot!I47)</f>
        <v>55.837105999999999</v>
      </c>
      <c r="J41">
        <f>IF(pivot!J47="","",pivot!J47)</f>
        <v>967.09884</v>
      </c>
      <c r="K41">
        <f>IF(pivot!K47="","",pivot!K47)</f>
        <v>2</v>
      </c>
      <c r="L41">
        <f>IF(pivot!L47="","",pivot!L47)</f>
        <v>66.511910975999996</v>
      </c>
      <c r="M41">
        <f>IF(pivot!M47="","",pivot!M47)</f>
        <v>66.511910999999998</v>
      </c>
      <c r="N41">
        <f>IF(pivot!N47="","",pivot!N47)</f>
        <v>812.00223299999993</v>
      </c>
      <c r="O41">
        <f>IF(pivot!O47="","",pivot!O47)</f>
        <v>1</v>
      </c>
      <c r="P41">
        <f>IF(pivot!P47="","",pivot!P47)</f>
        <v>75.880025893999999</v>
      </c>
      <c r="Q41">
        <f>IF(pivot!Q47="","",pivot!Q47)</f>
        <v>75.880026000000001</v>
      </c>
      <c r="R41">
        <f>IF(pivot!R47="","",pivot!R47)</f>
        <v>711.64973099999997</v>
      </c>
      <c r="S41">
        <f>IF(pivot!S47="","",pivot!S47)</f>
        <v>1</v>
      </c>
      <c r="T41">
        <f>IF(pivot!T47="","",pivot!T47)</f>
        <v>55.207880865</v>
      </c>
      <c r="U41">
        <f>IF(pivot!U47="","",pivot!U47)</f>
        <v>55.207881</v>
      </c>
      <c r="V41">
        <f>IF(pivot!V47="","",pivot!V47)</f>
        <v>978.12122399999998</v>
      </c>
      <c r="W41">
        <f>IF(pivot!W47="","",pivot!W47)</f>
        <v>1</v>
      </c>
      <c r="X41">
        <f>IF(pivot!X47="","",pivot!X47)</f>
        <v>51.192452609</v>
      </c>
      <c r="Y41">
        <f>IF(pivot!Y47="","",pivot!Y47)</f>
        <v>51.192453</v>
      </c>
      <c r="Z41">
        <f>IF(pivot!Z47="","",pivot!Z47)</f>
        <v>1054.8429940000001</v>
      </c>
      <c r="AA41">
        <f>IF(pivot!AA47="","",pivot!AA47)</f>
        <v>2</v>
      </c>
      <c r="AB41">
        <f>IF(pivot!AB47="","",pivot!AB47)</f>
        <v>27.344161554999999</v>
      </c>
      <c r="AC41">
        <f>IF(pivot!AC47="","",pivot!AC47)</f>
        <v>27.344161499999998</v>
      </c>
      <c r="AD41">
        <f>IF(pivot!AD47="","",pivot!AD47)</f>
        <v>1974.8307055</v>
      </c>
      <c r="AE41">
        <f>IF(pivot!AE47="","",pivot!AE47)</f>
        <v>4</v>
      </c>
      <c r="AF41">
        <f>IF(pivot!AF47="","",pivot!AF47)</f>
        <v>39.367352868750004</v>
      </c>
      <c r="AG41">
        <f>IF(pivot!AG47="","",pivot!AG47)</f>
        <v>39.367353000000001</v>
      </c>
      <c r="AH41">
        <f>IF(pivot!AH47="","",pivot!AH47)</f>
        <v>1371.7683790000001</v>
      </c>
      <c r="AI41">
        <f>IF(pivot!AI47="","",pivot!AI47)</f>
        <v>2</v>
      </c>
      <c r="AJ41">
        <f>IF(pivot!AJ47="","",pivot!AJ47)</f>
        <v>26.576067663499998</v>
      </c>
      <c r="AK41">
        <f>IF(pivot!AK47="","",pivot!AK47)</f>
        <v>26.576067500000001</v>
      </c>
      <c r="AL41">
        <f>IF(pivot!AL47="","",pivot!AL47)</f>
        <v>2031.9062024999998</v>
      </c>
      <c r="AM41" t="str">
        <f>IF(pivot!AM47="","",pivot!AM47)</f>
        <v/>
      </c>
      <c r="AN41" t="str">
        <f>IF(pivot!AN47="","",pivot!AN47)</f>
        <v/>
      </c>
      <c r="AO41" t="str">
        <f>IF(pivot!AO47="","",pivot!AO47)</f>
        <v/>
      </c>
      <c r="AP41" t="str">
        <f>IF(pivot!AP47="","",pivot!AP47)</f>
        <v/>
      </c>
      <c r="AQ41" t="str">
        <f>IF(pivot!AQ47="","",pivot!AQ47)</f>
        <v/>
      </c>
      <c r="AR41" t="str">
        <f>IF(pivot!AR47="","",pivot!AR47)</f>
        <v/>
      </c>
      <c r="AS41" t="str">
        <f>IF(pivot!AS47="","",pivot!AS47)</f>
        <v/>
      </c>
      <c r="AT41" t="str">
        <f>IF(pivot!AT47="","",pivot!AT47)</f>
        <v/>
      </c>
      <c r="AU41" t="str">
        <f>IF(pivot!AU47="","",pivot!AU47)</f>
        <v/>
      </c>
      <c r="AV41" t="str">
        <f>IF(pivot!AV47="","",pivot!AV47)</f>
        <v/>
      </c>
      <c r="AW41" t="str">
        <f>IF(pivot!AW47="","",pivot!AW47)</f>
        <v/>
      </c>
      <c r="AX41" t="str">
        <f>IF(pivot!AX47="","",pivot!AX47)</f>
        <v/>
      </c>
      <c r="AY41" t="str">
        <f>IF(pivot!AY47="","",pivot!AY47)</f>
        <v/>
      </c>
      <c r="AZ41" t="str">
        <f>IF(pivot!AZ47="","",pivot!AZ47)</f>
        <v/>
      </c>
      <c r="BA41" t="str">
        <f>IF(pivot!BA47="","",pivot!BA47)</f>
        <v/>
      </c>
      <c r="BB41" t="str">
        <f>IF(pivot!BB47="","",pivot!BB47)</f>
        <v/>
      </c>
      <c r="BC41" t="str">
        <f>IF(pivot!BC47="","",pivot!BC47)</f>
        <v/>
      </c>
      <c r="BD41" t="str">
        <f>IF(pivot!BD47="","",pivot!BD47)</f>
        <v/>
      </c>
      <c r="BE41" t="str">
        <f>IF(pivot!BE47="","",pivot!BE47)</f>
        <v/>
      </c>
      <c r="BF41" t="str">
        <f>IF(pivot!BF47="","",pivot!BF47)</f>
        <v/>
      </c>
      <c r="BG41" t="str">
        <f>IF(pivot!BG47="","",pivot!BG47)</f>
        <v/>
      </c>
      <c r="BH41" t="str">
        <f>IF(pivot!BH47="","",pivot!BH47)</f>
        <v/>
      </c>
      <c r="BI41" t="str">
        <f>IF(pivot!BI47="","",pivot!BI47)</f>
        <v/>
      </c>
      <c r="BJ41" t="str">
        <f>IF(pivot!BJ47="","",pivot!BJ47)</f>
        <v/>
      </c>
      <c r="BK41" t="str">
        <f>IF(pivot!BK47="","",pivot!BK47)</f>
        <v/>
      </c>
      <c r="BL41" t="str">
        <f>IF(pivot!BL47="","",pivot!BL47)</f>
        <v/>
      </c>
      <c r="BM41" t="str">
        <f>IF(pivot!BM47="","",pivot!BM47)</f>
        <v/>
      </c>
      <c r="BN41" t="str">
        <f>IF(pivot!BN47="","",pivot!BN47)</f>
        <v/>
      </c>
      <c r="BO41" t="str">
        <f>IF(pivot!BO47="","",pivot!BO47)</f>
        <v/>
      </c>
      <c r="BP41" t="str">
        <f>IF(pivot!BP47="","",pivot!BP47)</f>
        <v/>
      </c>
      <c r="BQ41" t="str">
        <f>IF(pivot!BQ47="","",pivot!BQ47)</f>
        <v/>
      </c>
      <c r="BR41" t="str">
        <f>IF(pivot!BR47="","",pivot!BR47)</f>
        <v/>
      </c>
      <c r="BS41" t="str">
        <f>IF(pivot!BS47="","",pivot!BS47)</f>
        <v/>
      </c>
      <c r="BT41" t="str">
        <f>IF(pivot!BT47="","",pivot!BT47)</f>
        <v/>
      </c>
      <c r="BU41" t="str">
        <f>IF(pivot!BU47="","",pivot!BU47)</f>
        <v/>
      </c>
      <c r="BV41" t="str">
        <f>IF(pivot!BV47="","",pivot!BV47)</f>
        <v/>
      </c>
      <c r="BW41" t="str">
        <f>IF(pivot!BW47="","",pivot!BW47)</f>
        <v/>
      </c>
      <c r="BX41" t="str">
        <f>IF(pivot!BX47="","",pivot!BX47)</f>
        <v/>
      </c>
      <c r="BY41" t="str">
        <f>IF(pivot!BY47="","",pivot!BY47)</f>
        <v/>
      </c>
      <c r="BZ41" t="str">
        <f>IF(pivot!BZ47="","",pivot!BZ47)</f>
        <v/>
      </c>
      <c r="CA41" t="str">
        <f>IF(pivot!CA47="","",pivot!CA47)</f>
        <v/>
      </c>
      <c r="CB41" t="str">
        <f>IF(pivot!CB47="","",pivot!CB47)</f>
        <v/>
      </c>
      <c r="CC41" t="str">
        <f>IF(pivot!CC47="","",pivot!CC47)</f>
        <v/>
      </c>
      <c r="CD41" t="str">
        <f>IF(pivot!CD47="","",pivot!CD47)</f>
        <v/>
      </c>
      <c r="CE41" t="str">
        <f>IF(pivot!CE47="","",pivot!CE47)</f>
        <v/>
      </c>
      <c r="CF41" t="str">
        <f>IF(pivot!CF47="","",pivot!CF47)</f>
        <v/>
      </c>
      <c r="CG41" t="str">
        <f>IF(pivot!CG47="","",pivot!CG47)</f>
        <v/>
      </c>
      <c r="CH41" t="str">
        <f>IF(pivot!CH47="","",pivot!CH47)</f>
        <v/>
      </c>
      <c r="CI41" t="str">
        <f>IF(pivot!CI47="","",pivot!CI47)</f>
        <v/>
      </c>
      <c r="CJ41" t="str">
        <f>IF(pivot!CJ47="","",pivot!CJ47)</f>
        <v/>
      </c>
      <c r="CK41" t="str">
        <f>IF(pivot!CK47="","",pivot!CK47)</f>
        <v/>
      </c>
      <c r="CL41" t="str">
        <f>IF(pivot!CL47="","",pivot!CL47)</f>
        <v/>
      </c>
      <c r="CM41" t="str">
        <f>IF(pivot!CM47="","",pivot!CM47)</f>
        <v/>
      </c>
      <c r="CN41" t="str">
        <f>IF(pivot!CN47="","",pivot!CN47)</f>
        <v/>
      </c>
      <c r="CO41" t="str">
        <f>IF(pivot!CO47="","",pivot!CO47)</f>
        <v/>
      </c>
      <c r="CP41" t="str">
        <f>IF(pivot!CP47="","",pivot!CP47)</f>
        <v/>
      </c>
      <c r="CQ41" t="str">
        <f>IF(pivot!CQ47="","",pivot!CQ47)</f>
        <v/>
      </c>
      <c r="CR41" t="str">
        <f>IF(pivot!CR47="","",pivot!CR47)</f>
        <v/>
      </c>
      <c r="CS41" t="str">
        <f>IF(pivot!CS47="","",pivot!CS47)</f>
        <v/>
      </c>
      <c r="CT41" t="str">
        <f>IF(pivot!CT47="","",pivot!CT47)</f>
        <v/>
      </c>
      <c r="CU41" t="str">
        <f>IF(pivot!CU47="","",pivot!CU47)</f>
        <v/>
      </c>
      <c r="CV41" t="str">
        <f>IF(pivot!CV47="","",pivot!CV47)</f>
        <v/>
      </c>
      <c r="CW41" t="str">
        <f>IF(pivot!CW47="","",pivot!CW47)</f>
        <v/>
      </c>
      <c r="CX41" t="str">
        <f>IF(pivot!CX47="","",pivot!CX47)</f>
        <v/>
      </c>
      <c r="CY41" t="str">
        <f>IF(pivot!CY47="","",pivot!CY47)</f>
        <v/>
      </c>
      <c r="CZ41" t="str">
        <f>IF(pivot!CZ47="","",pivot!CZ47)</f>
        <v/>
      </c>
      <c r="DA41" t="str">
        <f>IF(pivot!DA47="","",pivot!DA47)</f>
        <v/>
      </c>
      <c r="DB41" t="str">
        <f>IF(pivot!DB47="","",pivot!DB47)</f>
        <v/>
      </c>
      <c r="DC41" t="str">
        <f>IF(pivot!DC47="","",pivot!DC47)</f>
        <v/>
      </c>
      <c r="DD41" t="str">
        <f>IF(pivot!DD47="","",pivot!DD47)</f>
        <v/>
      </c>
      <c r="DE41" t="str">
        <f>IF(pivot!DE47="","",pivot!DE47)</f>
        <v/>
      </c>
      <c r="DF41" t="str">
        <f>IF(pivot!DF47="","",pivot!DF47)</f>
        <v/>
      </c>
      <c r="DG41" t="str">
        <f>IF(pivot!DG47="","",pivot!DG47)</f>
        <v/>
      </c>
      <c r="DH41" t="str">
        <f>IF(pivot!DH47="","",pivot!DH47)</f>
        <v/>
      </c>
      <c r="DI41" t="str">
        <f>IF(pivot!DI47="","",pivot!DI47)</f>
        <v/>
      </c>
      <c r="DJ41" t="str">
        <f>IF(pivot!DJ47="","",pivot!DJ47)</f>
        <v/>
      </c>
      <c r="DK41" t="str">
        <f>IF(pivot!DK47="","",pivot!DK47)</f>
        <v/>
      </c>
      <c r="DL41" t="str">
        <f>IF(pivot!DL47="","",pivot!DL47)</f>
        <v/>
      </c>
      <c r="DM41" t="str">
        <f>IF(pivot!DM47="","",pivot!DM47)</f>
        <v/>
      </c>
      <c r="DN41" t="str">
        <f>IF(pivot!DN47="","",pivot!DN47)</f>
        <v/>
      </c>
      <c r="DO41" t="str">
        <f>IF(pivot!DO47="","",pivot!DO47)</f>
        <v/>
      </c>
      <c r="DP41" t="str">
        <f>IF(pivot!DP47="","",pivot!DP47)</f>
        <v/>
      </c>
      <c r="DQ41" t="str">
        <f>IF(pivot!DQ47="","",pivot!DQ47)</f>
        <v/>
      </c>
      <c r="DR41" t="str">
        <f>IF(pivot!DR47="","",pivot!DR47)</f>
        <v/>
      </c>
      <c r="DS41" t="str">
        <f>IF(pivot!DS47="","",pivot!DS47)</f>
        <v/>
      </c>
      <c r="DT41" t="str">
        <f>IF(pivot!DT47="","",pivot!DT47)</f>
        <v/>
      </c>
      <c r="DU41" t="str">
        <f>IF(pivot!DU47="","",pivot!DU47)</f>
        <v/>
      </c>
      <c r="DV41" t="str">
        <f>IF(pivot!DV47="","",pivot!DV47)</f>
        <v/>
      </c>
      <c r="DW41" t="str">
        <f>IF(pivot!DW47="","",pivot!DW47)</f>
        <v/>
      </c>
      <c r="DX41" t="str">
        <f>IF(pivot!DX47="","",pivot!DX47)</f>
        <v/>
      </c>
      <c r="DY41" t="str">
        <f>IF(pivot!DY47="","",pivot!DY47)</f>
        <v/>
      </c>
      <c r="DZ41" t="str">
        <f>IF(pivot!DZ47="","",pivot!DZ47)</f>
        <v/>
      </c>
      <c r="EA41" t="str">
        <f>IF(pivot!EA47="","",pivot!EA47)</f>
        <v/>
      </c>
      <c r="EB41" t="str">
        <f>IF(pivot!EB47="","",pivot!EB47)</f>
        <v/>
      </c>
      <c r="EC41" t="str">
        <f>IF(pivot!EC47="","",pivot!EC47)</f>
        <v/>
      </c>
      <c r="ED41" t="str">
        <f>IF(pivot!ED47="","",pivot!ED47)</f>
        <v/>
      </c>
      <c r="EE41" t="str">
        <f>IF(pivot!EE47="","",pivot!EE47)</f>
        <v/>
      </c>
      <c r="EF41" t="str">
        <f>IF(pivot!EF47="","",pivot!EF47)</f>
        <v/>
      </c>
      <c r="EG41" t="str">
        <f>IF(pivot!EG47="","",pivot!EG47)</f>
        <v/>
      </c>
      <c r="EH41" t="str">
        <f>IF(pivot!EH47="","",pivot!EH47)</f>
        <v/>
      </c>
      <c r="EI41" t="str">
        <f>IF(pivot!EI47="","",pivot!EI47)</f>
        <v/>
      </c>
      <c r="EJ41" t="str">
        <f>IF(pivot!EJ47="","",pivot!EJ47)</f>
        <v/>
      </c>
      <c r="EK41" t="str">
        <f>IF(pivot!EK47="","",pivot!EK47)</f>
        <v/>
      </c>
      <c r="EL41" t="str">
        <f>IF(pivot!EL47="","",pivot!EL47)</f>
        <v/>
      </c>
      <c r="EM41" t="str">
        <f>IF(pivot!EM47="","",pivot!EM47)</f>
        <v/>
      </c>
      <c r="EN41" t="str">
        <f>IF(pivot!EN47="","",pivot!EN47)</f>
        <v/>
      </c>
      <c r="EO41" t="str">
        <f>IF(pivot!EO47="","",pivot!EO47)</f>
        <v/>
      </c>
      <c r="EP41" t="str">
        <f>IF(pivot!EP47="","",pivot!EP47)</f>
        <v/>
      </c>
      <c r="EQ41" t="str">
        <f>IF(pivot!EQ47="","",pivot!EQ47)</f>
        <v/>
      </c>
      <c r="ER41" t="str">
        <f>IF(pivot!ER47="","",pivot!ER47)</f>
        <v/>
      </c>
      <c r="ES41" t="str">
        <f>IF(pivot!ES47="","",pivot!ES47)</f>
        <v/>
      </c>
      <c r="ET41" t="str">
        <f>IF(pivot!ET47="","",pivot!ET47)</f>
        <v/>
      </c>
      <c r="EU41" t="str">
        <f>IF(pivot!EU47="","",pivot!EU47)</f>
        <v/>
      </c>
      <c r="EV41" t="str">
        <f>IF(pivot!EV47="","",pivot!EV47)</f>
        <v/>
      </c>
      <c r="EW41" t="str">
        <f>IF(pivot!EW47="","",pivot!EW47)</f>
        <v/>
      </c>
      <c r="EX41" t="str">
        <f>IF(pivot!EX47="","",pivot!EX47)</f>
        <v/>
      </c>
      <c r="EY41" t="str">
        <f>IF(pivot!EY47="","",pivot!EY47)</f>
        <v/>
      </c>
      <c r="EZ41" t="str">
        <f>IF(pivot!EZ47="","",pivot!EZ47)</f>
        <v/>
      </c>
      <c r="FA41" t="str">
        <f>IF(pivot!FA47="","",pivot!FA47)</f>
        <v/>
      </c>
      <c r="FB41" t="str">
        <f>IF(pivot!FB47="","",pivot!FB47)</f>
        <v/>
      </c>
      <c r="FC41" t="str">
        <f>IF(pivot!FC47="","",pivot!FC47)</f>
        <v/>
      </c>
      <c r="FD41" t="str">
        <f>IF(pivot!FD47="","",pivot!FD47)</f>
        <v/>
      </c>
      <c r="FE41" t="str">
        <f>IF(pivot!FE47="","",pivot!FE47)</f>
        <v/>
      </c>
      <c r="FF41" t="str">
        <f>IF(pivot!FF47="","",pivot!FF47)</f>
        <v/>
      </c>
      <c r="FG41" t="str">
        <f>IF(pivot!FG47="","",pivot!FG47)</f>
        <v/>
      </c>
      <c r="FH41" t="str">
        <f>IF(pivot!FH47="","",pivot!FH47)</f>
        <v/>
      </c>
      <c r="FI41" t="str">
        <f>IF(pivot!FI47="","",pivot!FI47)</f>
        <v/>
      </c>
      <c r="FJ41" t="str">
        <f>IF(pivot!FJ47="","",pivot!FJ47)</f>
        <v/>
      </c>
      <c r="FK41" t="str">
        <f>IF(pivot!FK47="","",pivot!FK47)</f>
        <v/>
      </c>
      <c r="FL41" t="str">
        <f>IF(pivot!FL47="","",pivot!FL47)</f>
        <v/>
      </c>
      <c r="FM41" t="str">
        <f>IF(pivot!FM47="","",pivot!FM47)</f>
        <v/>
      </c>
      <c r="FN41" t="str">
        <f>IF(pivot!FN47="","",pivot!FN47)</f>
        <v/>
      </c>
      <c r="FO41" t="str">
        <f>IF(pivot!FO47="","",pivot!FO47)</f>
        <v/>
      </c>
      <c r="FP41" t="str">
        <f>IF(pivot!FP47="","",pivot!FP47)</f>
        <v/>
      </c>
      <c r="FQ41" t="str">
        <f>IF(pivot!FQ47="","",pivot!FQ47)</f>
        <v/>
      </c>
      <c r="FR41" t="str">
        <f>IF(pivot!FR47="","",pivot!FR47)</f>
        <v/>
      </c>
      <c r="FS41" t="str">
        <f>IF(pivot!FS47="","",pivot!FS47)</f>
        <v/>
      </c>
      <c r="FT41" t="str">
        <f>IF(pivot!FT47="","",pivot!FT47)</f>
        <v/>
      </c>
      <c r="FU41" t="str">
        <f>IF(pivot!FU47="","",pivot!FU47)</f>
        <v/>
      </c>
      <c r="FV41" t="str">
        <f>IF(pivot!FV47="","",pivot!FV47)</f>
        <v/>
      </c>
      <c r="FW41" t="str">
        <f>IF(pivot!FW47="","",pivot!FW47)</f>
        <v/>
      </c>
      <c r="FX41" t="str">
        <f>IF(pivot!FX47="","",pivot!FX47)</f>
        <v/>
      </c>
      <c r="FY41" t="str">
        <f>IF(pivot!FY47="","",pivot!FY47)</f>
        <v/>
      </c>
      <c r="FZ41" t="str">
        <f>IF(pivot!FZ47="","",pivot!FZ47)</f>
        <v/>
      </c>
      <c r="GA41" t="str">
        <f>IF(pivot!GA47="","",pivot!GA47)</f>
        <v/>
      </c>
      <c r="GB41" t="str">
        <f>IF(pivot!GB47="","",pivot!GB47)</f>
        <v/>
      </c>
      <c r="GC41" t="str">
        <f>IF(pivot!GC47="","",pivot!GC47)</f>
        <v/>
      </c>
      <c r="GD41" t="str">
        <f>IF(pivot!GD47="","",pivot!GD47)</f>
        <v/>
      </c>
      <c r="GE41" t="str">
        <f>IF(pivot!GE47="","",pivot!GE47)</f>
        <v/>
      </c>
      <c r="GF41" t="str">
        <f>IF(pivot!GF47="","",pivot!GF47)</f>
        <v/>
      </c>
      <c r="GG41" t="str">
        <f>IF(pivot!GG47="","",pivot!GG47)</f>
        <v/>
      </c>
      <c r="GH41" t="str">
        <f>IF(pivot!GH47="","",pivot!GH47)</f>
        <v/>
      </c>
      <c r="GI41" t="str">
        <f>IF(pivot!GI47="","",pivot!GI47)</f>
        <v/>
      </c>
      <c r="GJ41" t="str">
        <f>IF(pivot!GJ47="","",pivot!GJ47)</f>
        <v/>
      </c>
      <c r="GK41" t="str">
        <f>IF(pivot!GK47="","",pivot!GK47)</f>
        <v/>
      </c>
      <c r="GL41" t="str">
        <f>IF(pivot!GL47="","",pivot!GL47)</f>
        <v/>
      </c>
      <c r="GM41" t="str">
        <f>IF(pivot!GM47="","",pivot!GM47)</f>
        <v/>
      </c>
      <c r="GN41" t="str">
        <f>IF(pivot!GN47="","",pivot!GN47)</f>
        <v/>
      </c>
      <c r="GO41" t="str">
        <f>IF(pivot!GO47="","",pivot!GO47)</f>
        <v/>
      </c>
      <c r="GP41" t="str">
        <f>IF(pivot!GP47="","",pivot!GP47)</f>
        <v/>
      </c>
      <c r="GQ41" t="str">
        <f>IF(pivot!GQ47="","",pivot!GQ47)</f>
        <v/>
      </c>
      <c r="GR41" t="str">
        <f>IF(pivot!GR47="","",pivot!GR47)</f>
        <v/>
      </c>
      <c r="GS41" t="str">
        <f>IF(pivot!GS47="","",pivot!GS47)</f>
        <v/>
      </c>
      <c r="GT41" t="str">
        <f>IF(pivot!GT47="","",pivot!GT47)</f>
        <v/>
      </c>
      <c r="GU41" t="str">
        <f>IF(pivot!GU47="","",pivot!GU47)</f>
        <v/>
      </c>
      <c r="GV41" t="str">
        <f>IF(pivot!GV47="","",pivot!GV47)</f>
        <v/>
      </c>
      <c r="GW41" t="str">
        <f>IF(pivot!GW47="","",pivot!GW47)</f>
        <v/>
      </c>
      <c r="GX41" t="str">
        <f>IF(pivot!GX47="","",pivot!GX47)</f>
        <v/>
      </c>
      <c r="GY41" t="str">
        <f>IF(pivot!GY47="","",pivot!GY47)</f>
        <v/>
      </c>
      <c r="GZ41" t="str">
        <f>IF(pivot!GZ47="","",pivot!GZ47)</f>
        <v/>
      </c>
      <c r="HA41" t="str">
        <f>IF(pivot!HA47="","",pivot!HA47)</f>
        <v/>
      </c>
      <c r="HB41" t="str">
        <f>IF(pivot!HB47="","",pivot!HB47)</f>
        <v/>
      </c>
      <c r="HC41" t="str">
        <f>IF(pivot!HC47="","",pivot!HC47)</f>
        <v/>
      </c>
      <c r="HD41" t="str">
        <f>IF(pivot!HD47="","",pivot!HD47)</f>
        <v/>
      </c>
      <c r="HE41" t="str">
        <f>IF(pivot!HE47="","",pivot!HE47)</f>
        <v/>
      </c>
      <c r="HF41" t="str">
        <f>IF(pivot!HF47="","",pivot!HF47)</f>
        <v/>
      </c>
      <c r="HG41" t="str">
        <f>IF(pivot!HG47="","",pivot!HG47)</f>
        <v/>
      </c>
      <c r="HH41" t="str">
        <f>IF(pivot!HH47="","",pivot!HH47)</f>
        <v/>
      </c>
      <c r="HI41" t="str">
        <f>IF(pivot!HI47="","",pivot!HI47)</f>
        <v/>
      </c>
      <c r="HJ41" t="str">
        <f>IF(pivot!HJ47="","",pivot!HJ47)</f>
        <v/>
      </c>
      <c r="HK41" t="str">
        <f>IF(pivot!HK47="","",pivot!HK47)</f>
        <v/>
      </c>
      <c r="HL41" t="str">
        <f>IF(pivot!HL47="","",pivot!HL47)</f>
        <v/>
      </c>
      <c r="HM41" t="str">
        <f>IF(pivot!HM47="","",pivot!HM47)</f>
        <v/>
      </c>
      <c r="HN41" t="str">
        <f>IF(pivot!HN47="","",pivot!HN47)</f>
        <v/>
      </c>
      <c r="HO41" t="str">
        <f>IF(pivot!HO47="","",pivot!HO47)</f>
        <v/>
      </c>
      <c r="HP41" t="str">
        <f>IF(pivot!HP47="","",pivot!HP47)</f>
        <v/>
      </c>
      <c r="HQ41" t="str">
        <f>IF(pivot!HQ47="","",pivot!HQ47)</f>
        <v/>
      </c>
      <c r="HR41" t="str">
        <f>IF(pivot!HR47="","",pivot!HR47)</f>
        <v/>
      </c>
      <c r="HS41" t="str">
        <f>IF(pivot!HS47="","",pivot!HS47)</f>
        <v/>
      </c>
      <c r="HT41" t="str">
        <f>IF(pivot!HT47="","",pivot!HT47)</f>
        <v/>
      </c>
      <c r="HU41" t="str">
        <f>IF(pivot!HU47="","",pivot!HU47)</f>
        <v/>
      </c>
      <c r="HV41" t="str">
        <f>IF(pivot!HV47="","",pivot!HV47)</f>
        <v/>
      </c>
      <c r="HW41" t="str">
        <f>IF(pivot!HW47="","",pivot!HW47)</f>
        <v/>
      </c>
      <c r="HX41" t="str">
        <f>IF(pivot!HX47="","",pivot!HX47)</f>
        <v/>
      </c>
      <c r="HY41" t="str">
        <f>IF(pivot!HY47="","",pivot!HY47)</f>
        <v/>
      </c>
      <c r="HZ41" t="str">
        <f>IF(pivot!HZ47="","",pivot!HZ47)</f>
        <v/>
      </c>
      <c r="IA41" t="str">
        <f>IF(pivot!IA47="","",pivot!IA47)</f>
        <v/>
      </c>
      <c r="IB41" t="str">
        <f>IF(pivot!IB47="","",pivot!IB47)</f>
        <v/>
      </c>
      <c r="IC41" t="str">
        <f>IF(pivot!IC47="","",pivot!IC47)</f>
        <v/>
      </c>
      <c r="ID41" t="str">
        <f>IF(pivot!ID47="","",pivot!ID47)</f>
        <v/>
      </c>
      <c r="IE41" t="str">
        <f>IF(pivot!IE47="","",pivot!IE47)</f>
        <v/>
      </c>
      <c r="IF41" t="str">
        <f>IF(pivot!IF47="","",pivot!IF47)</f>
        <v/>
      </c>
      <c r="IG41" t="str">
        <f>IF(pivot!IG47="","",pivot!IG47)</f>
        <v/>
      </c>
      <c r="IH41" t="str">
        <f>IF(pivot!IH47="","",pivot!IH47)</f>
        <v/>
      </c>
      <c r="II41" t="str">
        <f>IF(pivot!II47="","",pivot!II47)</f>
        <v/>
      </c>
      <c r="IJ41" t="str">
        <f>IF(pivot!IJ47="","",pivot!IJ47)</f>
        <v/>
      </c>
      <c r="IK41" t="str">
        <f>IF(pivot!IK47="","",pivot!IK47)</f>
        <v/>
      </c>
      <c r="IL41" t="str">
        <f>IF(pivot!IL47="","",pivot!IL47)</f>
        <v/>
      </c>
      <c r="IM41" t="str">
        <f>IF(pivot!IM47="","",pivot!IM47)</f>
        <v/>
      </c>
      <c r="IN41" t="str">
        <f>IF(pivot!IN47="","",pivot!IN47)</f>
        <v/>
      </c>
      <c r="IO41" t="str">
        <f>IF(pivot!IO47="","",pivot!IO47)</f>
        <v/>
      </c>
      <c r="IP41" t="str">
        <f>IF(pivot!IP47="","",pivot!IP47)</f>
        <v/>
      </c>
      <c r="IQ41" t="str">
        <f>IF(pivot!IQ47="","",pivot!IQ47)</f>
        <v/>
      </c>
      <c r="IR41" t="str">
        <f>IF(pivot!IR47="","",pivot!IR47)</f>
        <v/>
      </c>
      <c r="IS41" t="str">
        <f>IF(pivot!IS47="","",pivot!IS47)</f>
        <v/>
      </c>
      <c r="IT41" t="str">
        <f>IF(pivot!IT47="","",pivot!IT47)</f>
        <v/>
      </c>
      <c r="IU41" t="str">
        <f>IF(pivot!IU47="","",pivot!IU47)</f>
        <v/>
      </c>
      <c r="IV41" t="str">
        <f>IF(pivot!IV47="","",pivot!IV47)</f>
        <v/>
      </c>
      <c r="IW41" t="str">
        <f>IF(pivot!IW47="","",pivot!IW47)</f>
        <v/>
      </c>
      <c r="IX41" t="str">
        <f>IF(pivot!IX47="","",pivot!IX47)</f>
        <v/>
      </c>
      <c r="IY41" t="str">
        <f>IF(pivot!IY47="","",pivot!IY47)</f>
        <v/>
      </c>
      <c r="IZ41" t="str">
        <f>IF(pivot!IZ47="","",pivot!IZ47)</f>
        <v/>
      </c>
      <c r="JA41" t="str">
        <f>IF(pivot!JA47="","",pivot!JA47)</f>
        <v/>
      </c>
      <c r="JB41" t="str">
        <f>IF(pivot!JB47="","",pivot!JB47)</f>
        <v/>
      </c>
      <c r="JC41" t="str">
        <f>IF(pivot!JC47="","",pivot!JC47)</f>
        <v/>
      </c>
      <c r="JD41" t="str">
        <f>IF(pivot!JD47="","",pivot!JD47)</f>
        <v/>
      </c>
      <c r="JE41" t="str">
        <f>IF(pivot!JE47="","",pivot!JE47)</f>
        <v/>
      </c>
      <c r="JF41" t="str">
        <f>IF(pivot!JF47="","",pivot!JF47)</f>
        <v/>
      </c>
      <c r="JG41" t="str">
        <f>IF(pivot!JG47="","",pivot!JG47)</f>
        <v/>
      </c>
      <c r="JH41" t="str">
        <f>IF(pivot!JH47="","",pivot!JH47)</f>
        <v/>
      </c>
      <c r="JI41" t="str">
        <f>IF(pivot!JI47="","",pivot!JI47)</f>
        <v/>
      </c>
      <c r="JJ41" t="str">
        <f>IF(pivot!JJ47="","",pivot!JJ47)</f>
        <v/>
      </c>
      <c r="JK41" t="str">
        <f>IF(pivot!JK47="","",pivot!JK47)</f>
        <v/>
      </c>
      <c r="JL41" t="str">
        <f>IF(pivot!JL47="","",pivot!JL47)</f>
        <v/>
      </c>
      <c r="JM41" t="str">
        <f>IF(pivot!JM47="","",pivot!JM47)</f>
        <v/>
      </c>
      <c r="JN41" t="str">
        <f>IF(pivot!JN47="","",pivot!JN47)</f>
        <v/>
      </c>
      <c r="JO41" t="str">
        <f>IF(pivot!JO47="","",pivot!JO47)</f>
        <v/>
      </c>
      <c r="JP41" t="str">
        <f>IF(pivot!JP47="","",pivot!JP47)</f>
        <v/>
      </c>
      <c r="JQ41" t="str">
        <f>IF(pivot!JQ47="","",pivot!JQ47)</f>
        <v/>
      </c>
      <c r="JR41" t="str">
        <f>IF(pivot!JR47="","",pivot!JR47)</f>
        <v/>
      </c>
      <c r="JS41" t="str">
        <f>IF(pivot!JS47="","",pivot!JS47)</f>
        <v/>
      </c>
      <c r="JT41" t="str">
        <f>IF(pivot!JT47="","",pivot!JT47)</f>
        <v/>
      </c>
      <c r="JU41" t="str">
        <f>IF(pivot!JU47="","",pivot!JU47)</f>
        <v/>
      </c>
      <c r="JV41" t="str">
        <f>IF(pivot!JV47="","",pivot!JV47)</f>
        <v/>
      </c>
      <c r="JW41" t="str">
        <f>IF(pivot!JW47="","",pivot!JW47)</f>
        <v/>
      </c>
      <c r="JX41" t="str">
        <f>IF(pivot!JX47="","",pivot!JX47)</f>
        <v/>
      </c>
      <c r="JY41" t="str">
        <f>IF(pivot!JY47="","",pivot!JY47)</f>
        <v/>
      </c>
      <c r="JZ41" t="str">
        <f>IF(pivot!JZ47="","",pivot!JZ47)</f>
        <v/>
      </c>
      <c r="KA41" t="str">
        <f>IF(pivot!KA47="","",pivot!KA47)</f>
        <v/>
      </c>
      <c r="KB41" t="str">
        <f>IF(pivot!KB47="","",pivot!KB47)</f>
        <v/>
      </c>
      <c r="KC41" t="str">
        <f>IF(pivot!KC47="","",pivot!KC47)</f>
        <v/>
      </c>
      <c r="KD41" t="str">
        <f>IF(pivot!KD47="","",pivot!KD47)</f>
        <v/>
      </c>
      <c r="KE41" t="str">
        <f>IF(pivot!KE47="","",pivot!KE47)</f>
        <v/>
      </c>
      <c r="KF41" t="str">
        <f>IF(pivot!KF47="","",pivot!KF47)</f>
        <v/>
      </c>
      <c r="KG41" t="str">
        <f>IF(pivot!KG47="","",pivot!KG47)</f>
        <v/>
      </c>
      <c r="KH41" t="str">
        <f>IF(pivot!KH47="","",pivot!KH47)</f>
        <v/>
      </c>
      <c r="KI41" t="str">
        <f>IF(pivot!KI47="","",pivot!KI47)</f>
        <v/>
      </c>
      <c r="KJ41" t="str">
        <f>IF(pivot!KJ47="","",pivot!KJ47)</f>
        <v/>
      </c>
      <c r="KK41" t="str">
        <f>IF(pivot!KK47="","",pivot!KK47)</f>
        <v/>
      </c>
      <c r="KL41" t="str">
        <f>IF(pivot!KL47="","",pivot!KL47)</f>
        <v/>
      </c>
      <c r="KM41" t="str">
        <f>IF(pivot!KM47="","",pivot!KM47)</f>
        <v/>
      </c>
      <c r="KN41" t="str">
        <f>IF(pivot!KN47="","",pivot!KN47)</f>
        <v/>
      </c>
      <c r="KO41" t="str">
        <f>IF(pivot!KO47="","",pivot!KO47)</f>
        <v/>
      </c>
      <c r="KP41" t="str">
        <f>IF(pivot!KP47="","",pivot!KP47)</f>
        <v/>
      </c>
      <c r="KQ41" t="str">
        <f>IF(pivot!KQ47="","",pivot!KQ47)</f>
        <v/>
      </c>
      <c r="KR41" t="str">
        <f>IF(pivot!KR47="","",pivot!KR47)</f>
        <v/>
      </c>
      <c r="KS41" t="str">
        <f>IF(pivot!KS47="","",pivot!KS47)</f>
        <v/>
      </c>
      <c r="KT41" t="str">
        <f>IF(pivot!KT47="","",pivot!KT47)</f>
        <v/>
      </c>
      <c r="KU41" t="str">
        <f>IF(pivot!KU47="","",pivot!KU47)</f>
        <v/>
      </c>
      <c r="KV41" t="str">
        <f>IF(pivot!KV47="","",pivot!KV47)</f>
        <v/>
      </c>
      <c r="KW41" t="str">
        <f>IF(pivot!KW47="","",pivot!KW47)</f>
        <v/>
      </c>
      <c r="KX41" t="str">
        <f>IF(pivot!KX47="","",pivot!KX47)</f>
        <v/>
      </c>
      <c r="KY41" t="str">
        <f>IF(pivot!KY47="","",pivot!KY47)</f>
        <v/>
      </c>
      <c r="KZ41" t="str">
        <f>IF(pivot!KZ47="","",pivot!KZ47)</f>
        <v/>
      </c>
      <c r="LA41" t="str">
        <f>IF(pivot!LA47="","",pivot!LA47)</f>
        <v/>
      </c>
      <c r="LB41" t="str">
        <f>IF(pivot!LB47="","",pivot!LB47)</f>
        <v/>
      </c>
      <c r="LC41" t="str">
        <f>IF(pivot!LC47="","",pivot!LC47)</f>
        <v/>
      </c>
      <c r="LD41" t="str">
        <f>IF(pivot!LD47="","",pivot!LD47)</f>
        <v/>
      </c>
      <c r="LE41" t="str">
        <f>IF(pivot!LE47="","",pivot!LE47)</f>
        <v/>
      </c>
      <c r="LF41" t="str">
        <f>IF(pivot!LF47="","",pivot!LF47)</f>
        <v/>
      </c>
      <c r="LG41" t="str">
        <f>IF(pivot!LG47="","",pivot!LG47)</f>
        <v/>
      </c>
      <c r="LH41" t="str">
        <f>IF(pivot!LH47="","",pivot!LH47)</f>
        <v/>
      </c>
      <c r="LI41" t="str">
        <f>IF(pivot!LI47="","",pivot!LI47)</f>
        <v/>
      </c>
      <c r="LJ41" t="str">
        <f>IF(pivot!LJ47="","",pivot!LJ47)</f>
        <v/>
      </c>
      <c r="LK41" t="str">
        <f>IF(pivot!LK47="","",pivot!LK47)</f>
        <v/>
      </c>
      <c r="LL41" t="str">
        <f>IF(pivot!LL47="","",pivot!LL47)</f>
        <v/>
      </c>
      <c r="LM41" t="str">
        <f>IF(pivot!LM47="","",pivot!LM47)</f>
        <v/>
      </c>
      <c r="LN41" t="str">
        <f>IF(pivot!LN47="","",pivot!LN47)</f>
        <v/>
      </c>
      <c r="LO41" t="str">
        <f>IF(pivot!LO47="","",pivot!LO47)</f>
        <v/>
      </c>
      <c r="LP41" t="str">
        <f>IF(pivot!LP47="","",pivot!LP47)</f>
        <v/>
      </c>
      <c r="LQ41" t="str">
        <f>IF(pivot!LQ47="","",pivot!LQ47)</f>
        <v/>
      </c>
      <c r="LR41" t="str">
        <f>IF(pivot!LR47="","",pivot!LR47)</f>
        <v/>
      </c>
      <c r="LS41" t="str">
        <f>IF(pivot!LS47="","",pivot!LS47)</f>
        <v/>
      </c>
      <c r="LT41" t="str">
        <f>IF(pivot!LT47="","",pivot!LT47)</f>
        <v/>
      </c>
      <c r="LU41" t="str">
        <f>IF(pivot!LU47="","",pivot!LU47)</f>
        <v/>
      </c>
      <c r="LV41" t="str">
        <f>IF(pivot!LV47="","",pivot!LV47)</f>
        <v/>
      </c>
      <c r="LW41" t="str">
        <f>IF(pivot!LW47="","",pivot!LW47)</f>
        <v/>
      </c>
      <c r="LX41" t="str">
        <f>IF(pivot!LX47="","",pivot!LX47)</f>
        <v/>
      </c>
      <c r="LY41" t="str">
        <f>IF(pivot!LY47="","",pivot!LY47)</f>
        <v/>
      </c>
      <c r="LZ41" t="str">
        <f>IF(pivot!LZ47="","",pivot!LZ47)</f>
        <v/>
      </c>
      <c r="MA41" t="str">
        <f>IF(pivot!MA47="","",pivot!MA47)</f>
        <v/>
      </c>
      <c r="MB41" t="str">
        <f>IF(pivot!MB47="","",pivot!MB47)</f>
        <v/>
      </c>
      <c r="MC41" t="str">
        <f>IF(pivot!MC47="","",pivot!MC47)</f>
        <v/>
      </c>
      <c r="MD41" t="str">
        <f>IF(pivot!MD47="","",pivot!MD47)</f>
        <v/>
      </c>
      <c r="ME41" t="str">
        <f>IF(pivot!ME47="","",pivot!ME47)</f>
        <v/>
      </c>
      <c r="MF41" t="str">
        <f>IF(pivot!MF47="","",pivot!MF47)</f>
        <v/>
      </c>
      <c r="MG41" t="str">
        <f>IF(pivot!MG47="","",pivot!MG47)</f>
        <v/>
      </c>
      <c r="MH41" t="str">
        <f>IF(pivot!MH47="","",pivot!MH47)</f>
        <v/>
      </c>
      <c r="MI41" t="str">
        <f>IF(pivot!MI47="","",pivot!MI47)</f>
        <v/>
      </c>
      <c r="MJ41" t="str">
        <f>IF(pivot!MJ47="","",pivot!MJ47)</f>
        <v/>
      </c>
      <c r="MK41" t="str">
        <f>IF(pivot!MK47="","",pivot!MK47)</f>
        <v/>
      </c>
      <c r="ML41" t="str">
        <f>IF(pivot!ML47="","",pivot!ML47)</f>
        <v/>
      </c>
      <c r="MM41" t="str">
        <f>IF(pivot!MM47="","",pivot!MM47)</f>
        <v/>
      </c>
      <c r="MN41" t="str">
        <f>IF(pivot!MN47="","",pivot!MN47)</f>
        <v/>
      </c>
      <c r="MO41" t="str">
        <f>IF(pivot!MO47="","",pivot!MO47)</f>
        <v/>
      </c>
      <c r="MP41" t="str">
        <f>IF(pivot!MP47="","",pivot!MP47)</f>
        <v/>
      </c>
      <c r="MQ41" t="str">
        <f>IF(pivot!MQ47="","",pivot!MQ47)</f>
        <v/>
      </c>
      <c r="MR41" t="str">
        <f>IF(pivot!MR47="","",pivot!MR47)</f>
        <v/>
      </c>
      <c r="MS41" t="str">
        <f>IF(pivot!MS47="","",pivot!MS47)</f>
        <v/>
      </c>
      <c r="MT41" t="str">
        <f>IF(pivot!MT47="","",pivot!MT47)</f>
        <v/>
      </c>
      <c r="MU41" t="str">
        <f>IF(pivot!MU47="","",pivot!MU47)</f>
        <v/>
      </c>
      <c r="MV41" t="str">
        <f>IF(pivot!MV47="","",pivot!MV47)</f>
        <v/>
      </c>
      <c r="MW41" t="str">
        <f>IF(pivot!MW47="","",pivot!MW47)</f>
        <v/>
      </c>
      <c r="MX41" t="str">
        <f>IF(pivot!MX47="","",pivot!MX47)</f>
        <v/>
      </c>
      <c r="MY41" t="str">
        <f>IF(pivot!MY47="","",pivot!MY47)</f>
        <v/>
      </c>
      <c r="MZ41" t="str">
        <f>IF(pivot!MZ47="","",pivot!MZ47)</f>
        <v/>
      </c>
      <c r="NA41" t="str">
        <f>IF(pivot!NA47="","",pivot!NA47)</f>
        <v/>
      </c>
      <c r="NB41" t="str">
        <f>IF(pivot!NB47="","",pivot!NB47)</f>
        <v/>
      </c>
      <c r="NC41" t="str">
        <f>IF(pivot!NC47="","",pivot!NC47)</f>
        <v/>
      </c>
      <c r="ND41" t="str">
        <f>IF(pivot!ND47="","",pivot!ND47)</f>
        <v/>
      </c>
      <c r="NE41" t="str">
        <f>IF(pivot!NE47="","",pivot!NE47)</f>
        <v/>
      </c>
      <c r="NF41" t="str">
        <f>IF(pivot!NF47="","",pivot!NF47)</f>
        <v/>
      </c>
      <c r="NG41" t="str">
        <f>IF(pivot!NG47="","",pivot!NG47)</f>
        <v/>
      </c>
      <c r="NH41" t="str">
        <f>IF(pivot!NH47="","",pivot!NH47)</f>
        <v/>
      </c>
      <c r="NI41" t="str">
        <f>IF(pivot!NI47="","",pivot!NI47)</f>
        <v/>
      </c>
      <c r="NJ41" t="str">
        <f>IF(pivot!NJ47="","",pivot!NJ47)</f>
        <v/>
      </c>
      <c r="NK41" t="str">
        <f>IF(pivot!NK47="","",pivot!NK47)</f>
        <v/>
      </c>
      <c r="NL41" t="str">
        <f>IF(pivot!NL47="","",pivot!NL47)</f>
        <v/>
      </c>
      <c r="NM41" t="str">
        <f>IF(pivot!NM47="","",pivot!NM47)</f>
        <v/>
      </c>
      <c r="NN41" t="str">
        <f>IF(pivot!NN47="","",pivot!NN47)</f>
        <v/>
      </c>
      <c r="NO41" t="str">
        <f>IF(pivot!NO47="","",pivot!NO47)</f>
        <v/>
      </c>
      <c r="NP41" t="str">
        <f>IF(pivot!NP47="","",pivot!NP47)</f>
        <v/>
      </c>
      <c r="NQ41" t="str">
        <f>IF(pivot!NQ47="","",pivot!NQ47)</f>
        <v/>
      </c>
      <c r="NR41" t="str">
        <f>IF(pivot!NR47="","",pivot!NR47)</f>
        <v/>
      </c>
      <c r="NS41" t="str">
        <f>IF(pivot!NS47="","",pivot!NS47)</f>
        <v/>
      </c>
      <c r="NT41" t="str">
        <f>IF(pivot!NT47="","",pivot!NT47)</f>
        <v/>
      </c>
      <c r="NU41" t="str">
        <f>IF(pivot!NU47="","",pivot!NU47)</f>
        <v/>
      </c>
    </row>
    <row r="42" spans="1:385" x14ac:dyDescent="0.25">
      <c r="A42">
        <f>IF(pivot!A48="","",pivot!A48)</f>
        <v>29</v>
      </c>
      <c r="B42">
        <f>IF(pivot!B48="","",pivot!B48)</f>
        <v>29</v>
      </c>
      <c r="C42">
        <f>IF(pivot!C48="","",pivot!C48)</f>
        <v>2</v>
      </c>
      <c r="D42">
        <f>IF(pivot!D48="","",pivot!D48)</f>
        <v>61.010654677999995</v>
      </c>
      <c r="E42">
        <f>IF(pivot!E48="","",pivot!E48)</f>
        <v>61.010655</v>
      </c>
      <c r="F42">
        <f>IF(pivot!F48="","",pivot!F48)</f>
        <v>885.09137850000002</v>
      </c>
      <c r="G42">
        <f>IF(pivot!G48="","",pivot!G48)</f>
        <v>1</v>
      </c>
      <c r="H42">
        <f>IF(pivot!H48="","",pivot!H48)</f>
        <v>62.166843755999999</v>
      </c>
      <c r="I42">
        <f>IF(pivot!I48="","",pivot!I48)</f>
        <v>62.166843999999998</v>
      </c>
      <c r="J42">
        <f>IF(pivot!J48="","",pivot!J48)</f>
        <v>868.63023299999998</v>
      </c>
      <c r="K42">
        <f>IF(pivot!K48="","",pivot!K48)</f>
        <v>2</v>
      </c>
      <c r="L42">
        <f>IF(pivot!L48="","",pivot!L48)</f>
        <v>66.316458063499994</v>
      </c>
      <c r="M42">
        <f>IF(pivot!M48="","",pivot!M48)</f>
        <v>66.316457999999997</v>
      </c>
      <c r="N42">
        <f>IF(pivot!N48="","",pivot!N48)</f>
        <v>814.28416849999996</v>
      </c>
      <c r="O42">
        <f>IF(pivot!O48="","",pivot!O48)</f>
        <v>1</v>
      </c>
      <c r="P42">
        <f>IF(pivot!P48="","",pivot!P48)</f>
        <v>64.367347705</v>
      </c>
      <c r="Q42">
        <f>IF(pivot!Q48="","",pivot!Q48)</f>
        <v>64.367348000000007</v>
      </c>
      <c r="R42">
        <f>IF(pivot!R48="","",pivot!R48)</f>
        <v>838.93467599999997</v>
      </c>
      <c r="S42">
        <f>IF(pivot!S48="","",pivot!S48)</f>
        <v>1</v>
      </c>
      <c r="T42">
        <f>IF(pivot!T48="","",pivot!T48)</f>
        <v>54.375061074000001</v>
      </c>
      <c r="U42">
        <f>IF(pivot!U48="","",pivot!U48)</f>
        <v>54.375061000000002</v>
      </c>
      <c r="V42">
        <f>IF(pivot!V48="","",pivot!V48)</f>
        <v>993.10233300000004</v>
      </c>
      <c r="W42">
        <f>IF(pivot!W48="","",pivot!W48)</f>
        <v>1</v>
      </c>
      <c r="X42">
        <f>IF(pivot!X48="","",pivot!X48)</f>
        <v>51.843324215999999</v>
      </c>
      <c r="Y42">
        <f>IF(pivot!Y48="","",pivot!Y48)</f>
        <v>51.843324000000003</v>
      </c>
      <c r="Z42">
        <f>IF(pivot!Z48="","",pivot!Z48)</f>
        <v>1041.5998750000001</v>
      </c>
      <c r="AA42">
        <f>IF(pivot!AA48="","",pivot!AA48)</f>
        <v>2</v>
      </c>
      <c r="AB42">
        <f>IF(pivot!AB48="","",pivot!AB48)</f>
        <v>27.432357586999998</v>
      </c>
      <c r="AC42">
        <f>IF(pivot!AC48="","",pivot!AC48)</f>
        <v>27.432357500000002</v>
      </c>
      <c r="AD42">
        <f>IF(pivot!AD48="","",pivot!AD48)</f>
        <v>1968.6811395</v>
      </c>
      <c r="AE42">
        <f>IF(pivot!AE48="","",pivot!AE48)</f>
        <v>4</v>
      </c>
      <c r="AF42">
        <f>IF(pivot!AF48="","",pivot!AF48)</f>
        <v>39.808344487249997</v>
      </c>
      <c r="AG42">
        <f>IF(pivot!AG48="","",pivot!AG48)</f>
        <v>39.808344249999998</v>
      </c>
      <c r="AH42">
        <f>IF(pivot!AH48="","",pivot!AH48)</f>
        <v>1356.7190575</v>
      </c>
      <c r="AI42">
        <f>IF(pivot!AI48="","",pivot!AI48)</f>
        <v>2</v>
      </c>
      <c r="AJ42">
        <f>IF(pivot!AJ48="","",pivot!AJ48)</f>
        <v>26.205826466000001</v>
      </c>
      <c r="AK42">
        <f>IF(pivot!AK48="","",pivot!AK48)</f>
        <v>26.205826500000001</v>
      </c>
      <c r="AL42">
        <f>IF(pivot!AL48="","",pivot!AL48)</f>
        <v>2060.6515330000002</v>
      </c>
      <c r="AM42" t="str">
        <f>IF(pivot!AM48="","",pivot!AM48)</f>
        <v/>
      </c>
      <c r="AN42" t="str">
        <f>IF(pivot!AN48="","",pivot!AN48)</f>
        <v/>
      </c>
      <c r="AO42" t="str">
        <f>IF(pivot!AO48="","",pivot!AO48)</f>
        <v/>
      </c>
      <c r="AP42" t="str">
        <f>IF(pivot!AP48="","",pivot!AP48)</f>
        <v/>
      </c>
      <c r="AQ42" t="str">
        <f>IF(pivot!AQ48="","",pivot!AQ48)</f>
        <v/>
      </c>
      <c r="AR42" t="str">
        <f>IF(pivot!AR48="","",pivot!AR48)</f>
        <v/>
      </c>
      <c r="AS42" t="str">
        <f>IF(pivot!AS48="","",pivot!AS48)</f>
        <v/>
      </c>
      <c r="AT42" t="str">
        <f>IF(pivot!AT48="","",pivot!AT48)</f>
        <v/>
      </c>
      <c r="AU42" t="str">
        <f>IF(pivot!AU48="","",pivot!AU48)</f>
        <v/>
      </c>
      <c r="AV42" t="str">
        <f>IF(pivot!AV48="","",pivot!AV48)</f>
        <v/>
      </c>
      <c r="AW42" t="str">
        <f>IF(pivot!AW48="","",pivot!AW48)</f>
        <v/>
      </c>
      <c r="AX42" t="str">
        <f>IF(pivot!AX48="","",pivot!AX48)</f>
        <v/>
      </c>
      <c r="AY42" t="str">
        <f>IF(pivot!AY48="","",pivot!AY48)</f>
        <v/>
      </c>
      <c r="AZ42" t="str">
        <f>IF(pivot!AZ48="","",pivot!AZ48)</f>
        <v/>
      </c>
      <c r="BA42" t="str">
        <f>IF(pivot!BA48="","",pivot!BA48)</f>
        <v/>
      </c>
      <c r="BB42" t="str">
        <f>IF(pivot!BB48="","",pivot!BB48)</f>
        <v/>
      </c>
      <c r="BC42" t="str">
        <f>IF(pivot!BC48="","",pivot!BC48)</f>
        <v/>
      </c>
      <c r="BD42" t="str">
        <f>IF(pivot!BD48="","",pivot!BD48)</f>
        <v/>
      </c>
      <c r="BE42" t="str">
        <f>IF(pivot!BE48="","",pivot!BE48)</f>
        <v/>
      </c>
      <c r="BF42" t="str">
        <f>IF(pivot!BF48="","",pivot!BF48)</f>
        <v/>
      </c>
      <c r="BG42" t="str">
        <f>IF(pivot!BG48="","",pivot!BG48)</f>
        <v/>
      </c>
      <c r="BH42" t="str">
        <f>IF(pivot!BH48="","",pivot!BH48)</f>
        <v/>
      </c>
      <c r="BI42" t="str">
        <f>IF(pivot!BI48="","",pivot!BI48)</f>
        <v/>
      </c>
      <c r="BJ42" t="str">
        <f>IF(pivot!BJ48="","",pivot!BJ48)</f>
        <v/>
      </c>
      <c r="BK42" t="str">
        <f>IF(pivot!BK48="","",pivot!BK48)</f>
        <v/>
      </c>
      <c r="BL42" t="str">
        <f>IF(pivot!BL48="","",pivot!BL48)</f>
        <v/>
      </c>
      <c r="BM42" t="str">
        <f>IF(pivot!BM48="","",pivot!BM48)</f>
        <v/>
      </c>
      <c r="BN42" t="str">
        <f>IF(pivot!BN48="","",pivot!BN48)</f>
        <v/>
      </c>
      <c r="BO42" t="str">
        <f>IF(pivot!BO48="","",pivot!BO48)</f>
        <v/>
      </c>
      <c r="BP42" t="str">
        <f>IF(pivot!BP48="","",pivot!BP48)</f>
        <v/>
      </c>
      <c r="BQ42" t="str">
        <f>IF(pivot!BQ48="","",pivot!BQ48)</f>
        <v/>
      </c>
      <c r="BR42" t="str">
        <f>IF(pivot!BR48="","",pivot!BR48)</f>
        <v/>
      </c>
      <c r="BS42" t="str">
        <f>IF(pivot!BS48="","",pivot!BS48)</f>
        <v/>
      </c>
      <c r="BT42" t="str">
        <f>IF(pivot!BT48="","",pivot!BT48)</f>
        <v/>
      </c>
      <c r="BU42" t="str">
        <f>IF(pivot!BU48="","",pivot!BU48)</f>
        <v/>
      </c>
      <c r="BV42" t="str">
        <f>IF(pivot!BV48="","",pivot!BV48)</f>
        <v/>
      </c>
      <c r="BW42" t="str">
        <f>IF(pivot!BW48="","",pivot!BW48)</f>
        <v/>
      </c>
      <c r="BX42" t="str">
        <f>IF(pivot!BX48="","",pivot!BX48)</f>
        <v/>
      </c>
      <c r="BY42" t="str">
        <f>IF(pivot!BY48="","",pivot!BY48)</f>
        <v/>
      </c>
      <c r="BZ42" t="str">
        <f>IF(pivot!BZ48="","",pivot!BZ48)</f>
        <v/>
      </c>
      <c r="CA42" t="str">
        <f>IF(pivot!CA48="","",pivot!CA48)</f>
        <v/>
      </c>
      <c r="CB42" t="str">
        <f>IF(pivot!CB48="","",pivot!CB48)</f>
        <v/>
      </c>
      <c r="CC42" t="str">
        <f>IF(pivot!CC48="","",pivot!CC48)</f>
        <v/>
      </c>
      <c r="CD42" t="str">
        <f>IF(pivot!CD48="","",pivot!CD48)</f>
        <v/>
      </c>
      <c r="CE42" t="str">
        <f>IF(pivot!CE48="","",pivot!CE48)</f>
        <v/>
      </c>
      <c r="CF42" t="str">
        <f>IF(pivot!CF48="","",pivot!CF48)</f>
        <v/>
      </c>
      <c r="CG42" t="str">
        <f>IF(pivot!CG48="","",pivot!CG48)</f>
        <v/>
      </c>
      <c r="CH42" t="str">
        <f>IF(pivot!CH48="","",pivot!CH48)</f>
        <v/>
      </c>
      <c r="CI42" t="str">
        <f>IF(pivot!CI48="","",pivot!CI48)</f>
        <v/>
      </c>
      <c r="CJ42" t="str">
        <f>IF(pivot!CJ48="","",pivot!CJ48)</f>
        <v/>
      </c>
      <c r="CK42" t="str">
        <f>IF(pivot!CK48="","",pivot!CK48)</f>
        <v/>
      </c>
      <c r="CL42" t="str">
        <f>IF(pivot!CL48="","",pivot!CL48)</f>
        <v/>
      </c>
      <c r="CM42" t="str">
        <f>IF(pivot!CM48="","",pivot!CM48)</f>
        <v/>
      </c>
      <c r="CN42" t="str">
        <f>IF(pivot!CN48="","",pivot!CN48)</f>
        <v/>
      </c>
      <c r="CO42" t="str">
        <f>IF(pivot!CO48="","",pivot!CO48)</f>
        <v/>
      </c>
      <c r="CP42" t="str">
        <f>IF(pivot!CP48="","",pivot!CP48)</f>
        <v/>
      </c>
      <c r="CQ42" t="str">
        <f>IF(pivot!CQ48="","",pivot!CQ48)</f>
        <v/>
      </c>
      <c r="CR42" t="str">
        <f>IF(pivot!CR48="","",pivot!CR48)</f>
        <v/>
      </c>
      <c r="CS42" t="str">
        <f>IF(pivot!CS48="","",pivot!CS48)</f>
        <v/>
      </c>
      <c r="CT42" t="str">
        <f>IF(pivot!CT48="","",pivot!CT48)</f>
        <v/>
      </c>
      <c r="CU42" t="str">
        <f>IF(pivot!CU48="","",pivot!CU48)</f>
        <v/>
      </c>
      <c r="CV42" t="str">
        <f>IF(pivot!CV48="","",pivot!CV48)</f>
        <v/>
      </c>
      <c r="CW42" t="str">
        <f>IF(pivot!CW48="","",pivot!CW48)</f>
        <v/>
      </c>
      <c r="CX42" t="str">
        <f>IF(pivot!CX48="","",pivot!CX48)</f>
        <v/>
      </c>
      <c r="CY42" t="str">
        <f>IF(pivot!CY48="","",pivot!CY48)</f>
        <v/>
      </c>
      <c r="CZ42" t="str">
        <f>IF(pivot!CZ48="","",pivot!CZ48)</f>
        <v/>
      </c>
      <c r="DA42" t="str">
        <f>IF(pivot!DA48="","",pivot!DA48)</f>
        <v/>
      </c>
      <c r="DB42" t="str">
        <f>IF(pivot!DB48="","",pivot!DB48)</f>
        <v/>
      </c>
      <c r="DC42" t="str">
        <f>IF(pivot!DC48="","",pivot!DC48)</f>
        <v/>
      </c>
      <c r="DD42" t="str">
        <f>IF(pivot!DD48="","",pivot!DD48)</f>
        <v/>
      </c>
      <c r="DE42" t="str">
        <f>IF(pivot!DE48="","",pivot!DE48)</f>
        <v/>
      </c>
      <c r="DF42" t="str">
        <f>IF(pivot!DF48="","",pivot!DF48)</f>
        <v/>
      </c>
      <c r="DG42" t="str">
        <f>IF(pivot!DG48="","",pivot!DG48)</f>
        <v/>
      </c>
      <c r="DH42" t="str">
        <f>IF(pivot!DH48="","",pivot!DH48)</f>
        <v/>
      </c>
      <c r="DI42" t="str">
        <f>IF(pivot!DI48="","",pivot!DI48)</f>
        <v/>
      </c>
      <c r="DJ42" t="str">
        <f>IF(pivot!DJ48="","",pivot!DJ48)</f>
        <v/>
      </c>
      <c r="DK42" t="str">
        <f>IF(pivot!DK48="","",pivot!DK48)</f>
        <v/>
      </c>
      <c r="DL42" t="str">
        <f>IF(pivot!DL48="","",pivot!DL48)</f>
        <v/>
      </c>
      <c r="DM42" t="str">
        <f>IF(pivot!DM48="","",pivot!DM48)</f>
        <v/>
      </c>
      <c r="DN42" t="str">
        <f>IF(pivot!DN48="","",pivot!DN48)</f>
        <v/>
      </c>
      <c r="DO42" t="str">
        <f>IF(pivot!DO48="","",pivot!DO48)</f>
        <v/>
      </c>
      <c r="DP42" t="str">
        <f>IF(pivot!DP48="","",pivot!DP48)</f>
        <v/>
      </c>
      <c r="DQ42" t="str">
        <f>IF(pivot!DQ48="","",pivot!DQ48)</f>
        <v/>
      </c>
      <c r="DR42" t="str">
        <f>IF(pivot!DR48="","",pivot!DR48)</f>
        <v/>
      </c>
      <c r="DS42" t="str">
        <f>IF(pivot!DS48="","",pivot!DS48)</f>
        <v/>
      </c>
      <c r="DT42" t="str">
        <f>IF(pivot!DT48="","",pivot!DT48)</f>
        <v/>
      </c>
      <c r="DU42" t="str">
        <f>IF(pivot!DU48="","",pivot!DU48)</f>
        <v/>
      </c>
      <c r="DV42" t="str">
        <f>IF(pivot!DV48="","",pivot!DV48)</f>
        <v/>
      </c>
      <c r="DW42" t="str">
        <f>IF(pivot!DW48="","",pivot!DW48)</f>
        <v/>
      </c>
      <c r="DX42" t="str">
        <f>IF(pivot!DX48="","",pivot!DX48)</f>
        <v/>
      </c>
      <c r="DY42" t="str">
        <f>IF(pivot!DY48="","",pivot!DY48)</f>
        <v/>
      </c>
      <c r="DZ42" t="str">
        <f>IF(pivot!DZ48="","",pivot!DZ48)</f>
        <v/>
      </c>
      <c r="EA42" t="str">
        <f>IF(pivot!EA48="","",pivot!EA48)</f>
        <v/>
      </c>
      <c r="EB42" t="str">
        <f>IF(pivot!EB48="","",pivot!EB48)</f>
        <v/>
      </c>
      <c r="EC42" t="str">
        <f>IF(pivot!EC48="","",pivot!EC48)</f>
        <v/>
      </c>
      <c r="ED42" t="str">
        <f>IF(pivot!ED48="","",pivot!ED48)</f>
        <v/>
      </c>
      <c r="EE42" t="str">
        <f>IF(pivot!EE48="","",pivot!EE48)</f>
        <v/>
      </c>
      <c r="EF42" t="str">
        <f>IF(pivot!EF48="","",pivot!EF48)</f>
        <v/>
      </c>
      <c r="EG42" t="str">
        <f>IF(pivot!EG48="","",pivot!EG48)</f>
        <v/>
      </c>
      <c r="EH42" t="str">
        <f>IF(pivot!EH48="","",pivot!EH48)</f>
        <v/>
      </c>
      <c r="EI42" t="str">
        <f>IF(pivot!EI48="","",pivot!EI48)</f>
        <v/>
      </c>
      <c r="EJ42" t="str">
        <f>IF(pivot!EJ48="","",pivot!EJ48)</f>
        <v/>
      </c>
      <c r="EK42" t="str">
        <f>IF(pivot!EK48="","",pivot!EK48)</f>
        <v/>
      </c>
      <c r="EL42" t="str">
        <f>IF(pivot!EL48="","",pivot!EL48)</f>
        <v/>
      </c>
      <c r="EM42" t="str">
        <f>IF(pivot!EM48="","",pivot!EM48)</f>
        <v/>
      </c>
      <c r="EN42" t="str">
        <f>IF(pivot!EN48="","",pivot!EN48)</f>
        <v/>
      </c>
      <c r="EO42" t="str">
        <f>IF(pivot!EO48="","",pivot!EO48)</f>
        <v/>
      </c>
      <c r="EP42" t="str">
        <f>IF(pivot!EP48="","",pivot!EP48)</f>
        <v/>
      </c>
      <c r="EQ42" t="str">
        <f>IF(pivot!EQ48="","",pivot!EQ48)</f>
        <v/>
      </c>
      <c r="ER42" t="str">
        <f>IF(pivot!ER48="","",pivot!ER48)</f>
        <v/>
      </c>
      <c r="ES42" t="str">
        <f>IF(pivot!ES48="","",pivot!ES48)</f>
        <v/>
      </c>
      <c r="ET42" t="str">
        <f>IF(pivot!ET48="","",pivot!ET48)</f>
        <v/>
      </c>
      <c r="EU42" t="str">
        <f>IF(pivot!EU48="","",pivot!EU48)</f>
        <v/>
      </c>
      <c r="EV42" t="str">
        <f>IF(pivot!EV48="","",pivot!EV48)</f>
        <v/>
      </c>
      <c r="EW42" t="str">
        <f>IF(pivot!EW48="","",pivot!EW48)</f>
        <v/>
      </c>
      <c r="EX42" t="str">
        <f>IF(pivot!EX48="","",pivot!EX48)</f>
        <v/>
      </c>
      <c r="EY42" t="str">
        <f>IF(pivot!EY48="","",pivot!EY48)</f>
        <v/>
      </c>
      <c r="EZ42" t="str">
        <f>IF(pivot!EZ48="","",pivot!EZ48)</f>
        <v/>
      </c>
      <c r="FA42" t="str">
        <f>IF(pivot!FA48="","",pivot!FA48)</f>
        <v/>
      </c>
      <c r="FB42" t="str">
        <f>IF(pivot!FB48="","",pivot!FB48)</f>
        <v/>
      </c>
      <c r="FC42" t="str">
        <f>IF(pivot!FC48="","",pivot!FC48)</f>
        <v/>
      </c>
      <c r="FD42" t="str">
        <f>IF(pivot!FD48="","",pivot!FD48)</f>
        <v/>
      </c>
      <c r="FE42" t="str">
        <f>IF(pivot!FE48="","",pivot!FE48)</f>
        <v/>
      </c>
      <c r="FF42" t="str">
        <f>IF(pivot!FF48="","",pivot!FF48)</f>
        <v/>
      </c>
      <c r="FG42" t="str">
        <f>IF(pivot!FG48="","",pivot!FG48)</f>
        <v/>
      </c>
      <c r="FH42" t="str">
        <f>IF(pivot!FH48="","",pivot!FH48)</f>
        <v/>
      </c>
      <c r="FI42" t="str">
        <f>IF(pivot!FI48="","",pivot!FI48)</f>
        <v/>
      </c>
      <c r="FJ42" t="str">
        <f>IF(pivot!FJ48="","",pivot!FJ48)</f>
        <v/>
      </c>
      <c r="FK42" t="str">
        <f>IF(pivot!FK48="","",pivot!FK48)</f>
        <v/>
      </c>
      <c r="FL42" t="str">
        <f>IF(pivot!FL48="","",pivot!FL48)</f>
        <v/>
      </c>
      <c r="FM42" t="str">
        <f>IF(pivot!FM48="","",pivot!FM48)</f>
        <v/>
      </c>
      <c r="FN42" t="str">
        <f>IF(pivot!FN48="","",pivot!FN48)</f>
        <v/>
      </c>
      <c r="FO42" t="str">
        <f>IF(pivot!FO48="","",pivot!FO48)</f>
        <v/>
      </c>
      <c r="FP42" t="str">
        <f>IF(pivot!FP48="","",pivot!FP48)</f>
        <v/>
      </c>
      <c r="FQ42" t="str">
        <f>IF(pivot!FQ48="","",pivot!FQ48)</f>
        <v/>
      </c>
      <c r="FR42" t="str">
        <f>IF(pivot!FR48="","",pivot!FR48)</f>
        <v/>
      </c>
      <c r="FS42" t="str">
        <f>IF(pivot!FS48="","",pivot!FS48)</f>
        <v/>
      </c>
      <c r="FT42" t="str">
        <f>IF(pivot!FT48="","",pivot!FT48)</f>
        <v/>
      </c>
      <c r="FU42" t="str">
        <f>IF(pivot!FU48="","",pivot!FU48)</f>
        <v/>
      </c>
      <c r="FV42" t="str">
        <f>IF(pivot!FV48="","",pivot!FV48)</f>
        <v/>
      </c>
      <c r="FW42" t="str">
        <f>IF(pivot!FW48="","",pivot!FW48)</f>
        <v/>
      </c>
      <c r="FX42" t="str">
        <f>IF(pivot!FX48="","",pivot!FX48)</f>
        <v/>
      </c>
      <c r="FY42" t="str">
        <f>IF(pivot!FY48="","",pivot!FY48)</f>
        <v/>
      </c>
      <c r="FZ42" t="str">
        <f>IF(pivot!FZ48="","",pivot!FZ48)</f>
        <v/>
      </c>
      <c r="GA42" t="str">
        <f>IF(pivot!GA48="","",pivot!GA48)</f>
        <v/>
      </c>
      <c r="GB42" t="str">
        <f>IF(pivot!GB48="","",pivot!GB48)</f>
        <v/>
      </c>
      <c r="GC42" t="str">
        <f>IF(pivot!GC48="","",pivot!GC48)</f>
        <v/>
      </c>
      <c r="GD42" t="str">
        <f>IF(pivot!GD48="","",pivot!GD48)</f>
        <v/>
      </c>
      <c r="GE42" t="str">
        <f>IF(pivot!GE48="","",pivot!GE48)</f>
        <v/>
      </c>
      <c r="GF42" t="str">
        <f>IF(pivot!GF48="","",pivot!GF48)</f>
        <v/>
      </c>
      <c r="GG42" t="str">
        <f>IF(pivot!GG48="","",pivot!GG48)</f>
        <v/>
      </c>
      <c r="GH42" t="str">
        <f>IF(pivot!GH48="","",pivot!GH48)</f>
        <v/>
      </c>
      <c r="GI42" t="str">
        <f>IF(pivot!GI48="","",pivot!GI48)</f>
        <v/>
      </c>
      <c r="GJ42" t="str">
        <f>IF(pivot!GJ48="","",pivot!GJ48)</f>
        <v/>
      </c>
      <c r="GK42" t="str">
        <f>IF(pivot!GK48="","",pivot!GK48)</f>
        <v/>
      </c>
      <c r="GL42" t="str">
        <f>IF(pivot!GL48="","",pivot!GL48)</f>
        <v/>
      </c>
      <c r="GM42" t="str">
        <f>IF(pivot!GM48="","",pivot!GM48)</f>
        <v/>
      </c>
      <c r="GN42" t="str">
        <f>IF(pivot!GN48="","",pivot!GN48)</f>
        <v/>
      </c>
      <c r="GO42" t="str">
        <f>IF(pivot!GO48="","",pivot!GO48)</f>
        <v/>
      </c>
      <c r="GP42" t="str">
        <f>IF(pivot!GP48="","",pivot!GP48)</f>
        <v/>
      </c>
      <c r="GQ42" t="str">
        <f>IF(pivot!GQ48="","",pivot!GQ48)</f>
        <v/>
      </c>
      <c r="GR42" t="str">
        <f>IF(pivot!GR48="","",pivot!GR48)</f>
        <v/>
      </c>
      <c r="GS42" t="str">
        <f>IF(pivot!GS48="","",pivot!GS48)</f>
        <v/>
      </c>
      <c r="GT42" t="str">
        <f>IF(pivot!GT48="","",pivot!GT48)</f>
        <v/>
      </c>
      <c r="GU42" t="str">
        <f>IF(pivot!GU48="","",pivot!GU48)</f>
        <v/>
      </c>
      <c r="GV42" t="str">
        <f>IF(pivot!GV48="","",pivot!GV48)</f>
        <v/>
      </c>
      <c r="GW42" t="str">
        <f>IF(pivot!GW48="","",pivot!GW48)</f>
        <v/>
      </c>
      <c r="GX42" t="str">
        <f>IF(pivot!GX48="","",pivot!GX48)</f>
        <v/>
      </c>
      <c r="GY42" t="str">
        <f>IF(pivot!GY48="","",pivot!GY48)</f>
        <v/>
      </c>
      <c r="GZ42" t="str">
        <f>IF(pivot!GZ48="","",pivot!GZ48)</f>
        <v/>
      </c>
      <c r="HA42" t="str">
        <f>IF(pivot!HA48="","",pivot!HA48)</f>
        <v/>
      </c>
      <c r="HB42" t="str">
        <f>IF(pivot!HB48="","",pivot!HB48)</f>
        <v/>
      </c>
      <c r="HC42" t="str">
        <f>IF(pivot!HC48="","",pivot!HC48)</f>
        <v/>
      </c>
      <c r="HD42" t="str">
        <f>IF(pivot!HD48="","",pivot!HD48)</f>
        <v/>
      </c>
      <c r="HE42" t="str">
        <f>IF(pivot!HE48="","",pivot!HE48)</f>
        <v/>
      </c>
      <c r="HF42" t="str">
        <f>IF(pivot!HF48="","",pivot!HF48)</f>
        <v/>
      </c>
      <c r="HG42" t="str">
        <f>IF(pivot!HG48="","",pivot!HG48)</f>
        <v/>
      </c>
      <c r="HH42" t="str">
        <f>IF(pivot!HH48="","",pivot!HH48)</f>
        <v/>
      </c>
      <c r="HI42" t="str">
        <f>IF(pivot!HI48="","",pivot!HI48)</f>
        <v/>
      </c>
      <c r="HJ42" t="str">
        <f>IF(pivot!HJ48="","",pivot!HJ48)</f>
        <v/>
      </c>
      <c r="HK42" t="str">
        <f>IF(pivot!HK48="","",pivot!HK48)</f>
        <v/>
      </c>
      <c r="HL42" t="str">
        <f>IF(pivot!HL48="","",pivot!HL48)</f>
        <v/>
      </c>
      <c r="HM42" t="str">
        <f>IF(pivot!HM48="","",pivot!HM48)</f>
        <v/>
      </c>
      <c r="HN42" t="str">
        <f>IF(pivot!HN48="","",pivot!HN48)</f>
        <v/>
      </c>
      <c r="HO42" t="str">
        <f>IF(pivot!HO48="","",pivot!HO48)</f>
        <v/>
      </c>
      <c r="HP42" t="str">
        <f>IF(pivot!HP48="","",pivot!HP48)</f>
        <v/>
      </c>
      <c r="HQ42" t="str">
        <f>IF(pivot!HQ48="","",pivot!HQ48)</f>
        <v/>
      </c>
      <c r="HR42" t="str">
        <f>IF(pivot!HR48="","",pivot!HR48)</f>
        <v/>
      </c>
      <c r="HS42" t="str">
        <f>IF(pivot!HS48="","",pivot!HS48)</f>
        <v/>
      </c>
      <c r="HT42" t="str">
        <f>IF(pivot!HT48="","",pivot!HT48)</f>
        <v/>
      </c>
      <c r="HU42" t="str">
        <f>IF(pivot!HU48="","",pivot!HU48)</f>
        <v/>
      </c>
      <c r="HV42" t="str">
        <f>IF(pivot!HV48="","",pivot!HV48)</f>
        <v/>
      </c>
      <c r="HW42" t="str">
        <f>IF(pivot!HW48="","",pivot!HW48)</f>
        <v/>
      </c>
      <c r="HX42" t="str">
        <f>IF(pivot!HX48="","",pivot!HX48)</f>
        <v/>
      </c>
      <c r="HY42" t="str">
        <f>IF(pivot!HY48="","",pivot!HY48)</f>
        <v/>
      </c>
      <c r="HZ42" t="str">
        <f>IF(pivot!HZ48="","",pivot!HZ48)</f>
        <v/>
      </c>
      <c r="IA42" t="str">
        <f>IF(pivot!IA48="","",pivot!IA48)</f>
        <v/>
      </c>
      <c r="IB42" t="str">
        <f>IF(pivot!IB48="","",pivot!IB48)</f>
        <v/>
      </c>
      <c r="IC42" t="str">
        <f>IF(pivot!IC48="","",pivot!IC48)</f>
        <v/>
      </c>
      <c r="ID42" t="str">
        <f>IF(pivot!ID48="","",pivot!ID48)</f>
        <v/>
      </c>
      <c r="IE42" t="str">
        <f>IF(pivot!IE48="","",pivot!IE48)</f>
        <v/>
      </c>
      <c r="IF42" t="str">
        <f>IF(pivot!IF48="","",pivot!IF48)</f>
        <v/>
      </c>
      <c r="IG42" t="str">
        <f>IF(pivot!IG48="","",pivot!IG48)</f>
        <v/>
      </c>
      <c r="IH42" t="str">
        <f>IF(pivot!IH48="","",pivot!IH48)</f>
        <v/>
      </c>
      <c r="II42" t="str">
        <f>IF(pivot!II48="","",pivot!II48)</f>
        <v/>
      </c>
      <c r="IJ42" t="str">
        <f>IF(pivot!IJ48="","",pivot!IJ48)</f>
        <v/>
      </c>
      <c r="IK42" t="str">
        <f>IF(pivot!IK48="","",pivot!IK48)</f>
        <v/>
      </c>
      <c r="IL42" t="str">
        <f>IF(pivot!IL48="","",pivot!IL48)</f>
        <v/>
      </c>
      <c r="IM42" t="str">
        <f>IF(pivot!IM48="","",pivot!IM48)</f>
        <v/>
      </c>
      <c r="IN42" t="str">
        <f>IF(pivot!IN48="","",pivot!IN48)</f>
        <v/>
      </c>
      <c r="IO42" t="str">
        <f>IF(pivot!IO48="","",pivot!IO48)</f>
        <v/>
      </c>
      <c r="IP42" t="str">
        <f>IF(pivot!IP48="","",pivot!IP48)</f>
        <v/>
      </c>
      <c r="IQ42" t="str">
        <f>IF(pivot!IQ48="","",pivot!IQ48)</f>
        <v/>
      </c>
      <c r="IR42" t="str">
        <f>IF(pivot!IR48="","",pivot!IR48)</f>
        <v/>
      </c>
      <c r="IS42" t="str">
        <f>IF(pivot!IS48="","",pivot!IS48)</f>
        <v/>
      </c>
      <c r="IT42" t="str">
        <f>IF(pivot!IT48="","",pivot!IT48)</f>
        <v/>
      </c>
      <c r="IU42" t="str">
        <f>IF(pivot!IU48="","",pivot!IU48)</f>
        <v/>
      </c>
      <c r="IV42" t="str">
        <f>IF(pivot!IV48="","",pivot!IV48)</f>
        <v/>
      </c>
      <c r="IW42" t="str">
        <f>IF(pivot!IW48="","",pivot!IW48)</f>
        <v/>
      </c>
      <c r="IX42" t="str">
        <f>IF(pivot!IX48="","",pivot!IX48)</f>
        <v/>
      </c>
      <c r="IY42" t="str">
        <f>IF(pivot!IY48="","",pivot!IY48)</f>
        <v/>
      </c>
      <c r="IZ42" t="str">
        <f>IF(pivot!IZ48="","",pivot!IZ48)</f>
        <v/>
      </c>
      <c r="JA42" t="str">
        <f>IF(pivot!JA48="","",pivot!JA48)</f>
        <v/>
      </c>
      <c r="JB42" t="str">
        <f>IF(pivot!JB48="","",pivot!JB48)</f>
        <v/>
      </c>
      <c r="JC42" t="str">
        <f>IF(pivot!JC48="","",pivot!JC48)</f>
        <v/>
      </c>
      <c r="JD42" t="str">
        <f>IF(pivot!JD48="","",pivot!JD48)</f>
        <v/>
      </c>
      <c r="JE42" t="str">
        <f>IF(pivot!JE48="","",pivot!JE48)</f>
        <v/>
      </c>
      <c r="JF42" t="str">
        <f>IF(pivot!JF48="","",pivot!JF48)</f>
        <v/>
      </c>
      <c r="JG42" t="str">
        <f>IF(pivot!JG48="","",pivot!JG48)</f>
        <v/>
      </c>
      <c r="JH42" t="str">
        <f>IF(pivot!JH48="","",pivot!JH48)</f>
        <v/>
      </c>
      <c r="JI42" t="str">
        <f>IF(pivot!JI48="","",pivot!JI48)</f>
        <v/>
      </c>
      <c r="JJ42" t="str">
        <f>IF(pivot!JJ48="","",pivot!JJ48)</f>
        <v/>
      </c>
      <c r="JK42" t="str">
        <f>IF(pivot!JK48="","",pivot!JK48)</f>
        <v/>
      </c>
      <c r="JL42" t="str">
        <f>IF(pivot!JL48="","",pivot!JL48)</f>
        <v/>
      </c>
      <c r="JM42" t="str">
        <f>IF(pivot!JM48="","",pivot!JM48)</f>
        <v/>
      </c>
      <c r="JN42" t="str">
        <f>IF(pivot!JN48="","",pivot!JN48)</f>
        <v/>
      </c>
      <c r="JO42" t="str">
        <f>IF(pivot!JO48="","",pivot!JO48)</f>
        <v/>
      </c>
      <c r="JP42" t="str">
        <f>IF(pivot!JP48="","",pivot!JP48)</f>
        <v/>
      </c>
      <c r="JQ42" t="str">
        <f>IF(pivot!JQ48="","",pivot!JQ48)</f>
        <v/>
      </c>
      <c r="JR42" t="str">
        <f>IF(pivot!JR48="","",pivot!JR48)</f>
        <v/>
      </c>
      <c r="JS42" t="str">
        <f>IF(pivot!JS48="","",pivot!JS48)</f>
        <v/>
      </c>
      <c r="JT42" t="str">
        <f>IF(pivot!JT48="","",pivot!JT48)</f>
        <v/>
      </c>
      <c r="JU42" t="str">
        <f>IF(pivot!JU48="","",pivot!JU48)</f>
        <v/>
      </c>
      <c r="JV42" t="str">
        <f>IF(pivot!JV48="","",pivot!JV48)</f>
        <v/>
      </c>
      <c r="JW42" t="str">
        <f>IF(pivot!JW48="","",pivot!JW48)</f>
        <v/>
      </c>
      <c r="JX42" t="str">
        <f>IF(pivot!JX48="","",pivot!JX48)</f>
        <v/>
      </c>
      <c r="JY42" t="str">
        <f>IF(pivot!JY48="","",pivot!JY48)</f>
        <v/>
      </c>
      <c r="JZ42" t="str">
        <f>IF(pivot!JZ48="","",pivot!JZ48)</f>
        <v/>
      </c>
      <c r="KA42" t="str">
        <f>IF(pivot!KA48="","",pivot!KA48)</f>
        <v/>
      </c>
      <c r="KB42" t="str">
        <f>IF(pivot!KB48="","",pivot!KB48)</f>
        <v/>
      </c>
      <c r="KC42" t="str">
        <f>IF(pivot!KC48="","",pivot!KC48)</f>
        <v/>
      </c>
      <c r="KD42" t="str">
        <f>IF(pivot!KD48="","",pivot!KD48)</f>
        <v/>
      </c>
      <c r="KE42" t="str">
        <f>IF(pivot!KE48="","",pivot!KE48)</f>
        <v/>
      </c>
      <c r="KF42" t="str">
        <f>IF(pivot!KF48="","",pivot!KF48)</f>
        <v/>
      </c>
      <c r="KG42" t="str">
        <f>IF(pivot!KG48="","",pivot!KG48)</f>
        <v/>
      </c>
      <c r="KH42" t="str">
        <f>IF(pivot!KH48="","",pivot!KH48)</f>
        <v/>
      </c>
      <c r="KI42" t="str">
        <f>IF(pivot!KI48="","",pivot!KI48)</f>
        <v/>
      </c>
      <c r="KJ42" t="str">
        <f>IF(pivot!KJ48="","",pivot!KJ48)</f>
        <v/>
      </c>
      <c r="KK42" t="str">
        <f>IF(pivot!KK48="","",pivot!KK48)</f>
        <v/>
      </c>
      <c r="KL42" t="str">
        <f>IF(pivot!KL48="","",pivot!KL48)</f>
        <v/>
      </c>
      <c r="KM42" t="str">
        <f>IF(pivot!KM48="","",pivot!KM48)</f>
        <v/>
      </c>
      <c r="KN42" t="str">
        <f>IF(pivot!KN48="","",pivot!KN48)</f>
        <v/>
      </c>
      <c r="KO42" t="str">
        <f>IF(pivot!KO48="","",pivot!KO48)</f>
        <v/>
      </c>
      <c r="KP42" t="str">
        <f>IF(pivot!KP48="","",pivot!KP48)</f>
        <v/>
      </c>
      <c r="KQ42" t="str">
        <f>IF(pivot!KQ48="","",pivot!KQ48)</f>
        <v/>
      </c>
      <c r="KR42" t="str">
        <f>IF(pivot!KR48="","",pivot!KR48)</f>
        <v/>
      </c>
      <c r="KS42" t="str">
        <f>IF(pivot!KS48="","",pivot!KS48)</f>
        <v/>
      </c>
      <c r="KT42" t="str">
        <f>IF(pivot!KT48="","",pivot!KT48)</f>
        <v/>
      </c>
      <c r="KU42" t="str">
        <f>IF(pivot!KU48="","",pivot!KU48)</f>
        <v/>
      </c>
      <c r="KV42" t="str">
        <f>IF(pivot!KV48="","",pivot!KV48)</f>
        <v/>
      </c>
      <c r="KW42" t="str">
        <f>IF(pivot!KW48="","",pivot!KW48)</f>
        <v/>
      </c>
      <c r="KX42" t="str">
        <f>IF(pivot!KX48="","",pivot!KX48)</f>
        <v/>
      </c>
      <c r="KY42" t="str">
        <f>IF(pivot!KY48="","",pivot!KY48)</f>
        <v/>
      </c>
      <c r="KZ42" t="str">
        <f>IF(pivot!KZ48="","",pivot!KZ48)</f>
        <v/>
      </c>
      <c r="LA42" t="str">
        <f>IF(pivot!LA48="","",pivot!LA48)</f>
        <v/>
      </c>
      <c r="LB42" t="str">
        <f>IF(pivot!LB48="","",pivot!LB48)</f>
        <v/>
      </c>
      <c r="LC42" t="str">
        <f>IF(pivot!LC48="","",pivot!LC48)</f>
        <v/>
      </c>
      <c r="LD42" t="str">
        <f>IF(pivot!LD48="","",pivot!LD48)</f>
        <v/>
      </c>
      <c r="LE42" t="str">
        <f>IF(pivot!LE48="","",pivot!LE48)</f>
        <v/>
      </c>
      <c r="LF42" t="str">
        <f>IF(pivot!LF48="","",pivot!LF48)</f>
        <v/>
      </c>
      <c r="LG42" t="str">
        <f>IF(pivot!LG48="","",pivot!LG48)</f>
        <v/>
      </c>
      <c r="LH42" t="str">
        <f>IF(pivot!LH48="","",pivot!LH48)</f>
        <v/>
      </c>
      <c r="LI42" t="str">
        <f>IF(pivot!LI48="","",pivot!LI48)</f>
        <v/>
      </c>
      <c r="LJ42" t="str">
        <f>IF(pivot!LJ48="","",pivot!LJ48)</f>
        <v/>
      </c>
      <c r="LK42" t="str">
        <f>IF(pivot!LK48="","",pivot!LK48)</f>
        <v/>
      </c>
      <c r="LL42" t="str">
        <f>IF(pivot!LL48="","",pivot!LL48)</f>
        <v/>
      </c>
      <c r="LM42" t="str">
        <f>IF(pivot!LM48="","",pivot!LM48)</f>
        <v/>
      </c>
      <c r="LN42" t="str">
        <f>IF(pivot!LN48="","",pivot!LN48)</f>
        <v/>
      </c>
      <c r="LO42" t="str">
        <f>IF(pivot!LO48="","",pivot!LO48)</f>
        <v/>
      </c>
      <c r="LP42" t="str">
        <f>IF(pivot!LP48="","",pivot!LP48)</f>
        <v/>
      </c>
      <c r="LQ42" t="str">
        <f>IF(pivot!LQ48="","",pivot!LQ48)</f>
        <v/>
      </c>
      <c r="LR42" t="str">
        <f>IF(pivot!LR48="","",pivot!LR48)</f>
        <v/>
      </c>
      <c r="LS42" t="str">
        <f>IF(pivot!LS48="","",pivot!LS48)</f>
        <v/>
      </c>
      <c r="LT42" t="str">
        <f>IF(pivot!LT48="","",pivot!LT48)</f>
        <v/>
      </c>
      <c r="LU42" t="str">
        <f>IF(pivot!LU48="","",pivot!LU48)</f>
        <v/>
      </c>
      <c r="LV42" t="str">
        <f>IF(pivot!LV48="","",pivot!LV48)</f>
        <v/>
      </c>
      <c r="LW42" t="str">
        <f>IF(pivot!LW48="","",pivot!LW48)</f>
        <v/>
      </c>
      <c r="LX42" t="str">
        <f>IF(pivot!LX48="","",pivot!LX48)</f>
        <v/>
      </c>
      <c r="LY42" t="str">
        <f>IF(pivot!LY48="","",pivot!LY48)</f>
        <v/>
      </c>
      <c r="LZ42" t="str">
        <f>IF(pivot!LZ48="","",pivot!LZ48)</f>
        <v/>
      </c>
      <c r="MA42" t="str">
        <f>IF(pivot!MA48="","",pivot!MA48)</f>
        <v/>
      </c>
      <c r="MB42" t="str">
        <f>IF(pivot!MB48="","",pivot!MB48)</f>
        <v/>
      </c>
      <c r="MC42" t="str">
        <f>IF(pivot!MC48="","",pivot!MC48)</f>
        <v/>
      </c>
      <c r="MD42" t="str">
        <f>IF(pivot!MD48="","",pivot!MD48)</f>
        <v/>
      </c>
      <c r="ME42" t="str">
        <f>IF(pivot!ME48="","",pivot!ME48)</f>
        <v/>
      </c>
      <c r="MF42" t="str">
        <f>IF(pivot!MF48="","",pivot!MF48)</f>
        <v/>
      </c>
      <c r="MG42" t="str">
        <f>IF(pivot!MG48="","",pivot!MG48)</f>
        <v/>
      </c>
      <c r="MH42" t="str">
        <f>IF(pivot!MH48="","",pivot!MH48)</f>
        <v/>
      </c>
      <c r="MI42" t="str">
        <f>IF(pivot!MI48="","",pivot!MI48)</f>
        <v/>
      </c>
      <c r="MJ42" t="str">
        <f>IF(pivot!MJ48="","",pivot!MJ48)</f>
        <v/>
      </c>
      <c r="MK42" t="str">
        <f>IF(pivot!MK48="","",pivot!MK48)</f>
        <v/>
      </c>
      <c r="ML42" t="str">
        <f>IF(pivot!ML48="","",pivot!ML48)</f>
        <v/>
      </c>
      <c r="MM42" t="str">
        <f>IF(pivot!MM48="","",pivot!MM48)</f>
        <v/>
      </c>
      <c r="MN42" t="str">
        <f>IF(pivot!MN48="","",pivot!MN48)</f>
        <v/>
      </c>
      <c r="MO42" t="str">
        <f>IF(pivot!MO48="","",pivot!MO48)</f>
        <v/>
      </c>
      <c r="MP42" t="str">
        <f>IF(pivot!MP48="","",pivot!MP48)</f>
        <v/>
      </c>
      <c r="MQ42" t="str">
        <f>IF(pivot!MQ48="","",pivot!MQ48)</f>
        <v/>
      </c>
      <c r="MR42" t="str">
        <f>IF(pivot!MR48="","",pivot!MR48)</f>
        <v/>
      </c>
      <c r="MS42" t="str">
        <f>IF(pivot!MS48="","",pivot!MS48)</f>
        <v/>
      </c>
      <c r="MT42" t="str">
        <f>IF(pivot!MT48="","",pivot!MT48)</f>
        <v/>
      </c>
      <c r="MU42" t="str">
        <f>IF(pivot!MU48="","",pivot!MU48)</f>
        <v/>
      </c>
      <c r="MV42" t="str">
        <f>IF(pivot!MV48="","",pivot!MV48)</f>
        <v/>
      </c>
      <c r="MW42" t="str">
        <f>IF(pivot!MW48="","",pivot!MW48)</f>
        <v/>
      </c>
      <c r="MX42" t="str">
        <f>IF(pivot!MX48="","",pivot!MX48)</f>
        <v/>
      </c>
      <c r="MY42" t="str">
        <f>IF(pivot!MY48="","",pivot!MY48)</f>
        <v/>
      </c>
      <c r="MZ42" t="str">
        <f>IF(pivot!MZ48="","",pivot!MZ48)</f>
        <v/>
      </c>
      <c r="NA42" t="str">
        <f>IF(pivot!NA48="","",pivot!NA48)</f>
        <v/>
      </c>
      <c r="NB42" t="str">
        <f>IF(pivot!NB48="","",pivot!NB48)</f>
        <v/>
      </c>
      <c r="NC42" t="str">
        <f>IF(pivot!NC48="","",pivot!NC48)</f>
        <v/>
      </c>
      <c r="ND42" t="str">
        <f>IF(pivot!ND48="","",pivot!ND48)</f>
        <v/>
      </c>
      <c r="NE42" t="str">
        <f>IF(pivot!NE48="","",pivot!NE48)</f>
        <v/>
      </c>
      <c r="NF42" t="str">
        <f>IF(pivot!NF48="","",pivot!NF48)</f>
        <v/>
      </c>
      <c r="NG42" t="str">
        <f>IF(pivot!NG48="","",pivot!NG48)</f>
        <v/>
      </c>
      <c r="NH42" t="str">
        <f>IF(pivot!NH48="","",pivot!NH48)</f>
        <v/>
      </c>
      <c r="NI42" t="str">
        <f>IF(pivot!NI48="","",pivot!NI48)</f>
        <v/>
      </c>
      <c r="NJ42" t="str">
        <f>IF(pivot!NJ48="","",pivot!NJ48)</f>
        <v/>
      </c>
      <c r="NK42" t="str">
        <f>IF(pivot!NK48="","",pivot!NK48)</f>
        <v/>
      </c>
      <c r="NL42" t="str">
        <f>IF(pivot!NL48="","",pivot!NL48)</f>
        <v/>
      </c>
      <c r="NM42" t="str">
        <f>IF(pivot!NM48="","",pivot!NM48)</f>
        <v/>
      </c>
      <c r="NN42" t="str">
        <f>IF(pivot!NN48="","",pivot!NN48)</f>
        <v/>
      </c>
      <c r="NO42" t="str">
        <f>IF(pivot!NO48="","",pivot!NO48)</f>
        <v/>
      </c>
      <c r="NP42" t="str">
        <f>IF(pivot!NP48="","",pivot!NP48)</f>
        <v/>
      </c>
      <c r="NQ42" t="str">
        <f>IF(pivot!NQ48="","",pivot!NQ48)</f>
        <v/>
      </c>
      <c r="NR42" t="str">
        <f>IF(pivot!NR48="","",pivot!NR48)</f>
        <v/>
      </c>
      <c r="NS42" t="str">
        <f>IF(pivot!NS48="","",pivot!NS48)</f>
        <v/>
      </c>
      <c r="NT42" t="str">
        <f>IF(pivot!NT48="","",pivot!NT48)</f>
        <v/>
      </c>
      <c r="NU42" t="str">
        <f>IF(pivot!NU48="","",pivot!NU48)</f>
        <v/>
      </c>
    </row>
    <row r="43" spans="1:385" x14ac:dyDescent="0.25">
      <c r="A43">
        <f>IF(pivot!A49="","",pivot!A49)</f>
        <v>30</v>
      </c>
      <c r="B43">
        <f>IF(pivot!B49="","",pivot!B49)</f>
        <v>30</v>
      </c>
      <c r="C43">
        <f>IF(pivot!C49="","",pivot!C49)</f>
        <v>2</v>
      </c>
      <c r="D43">
        <f>IF(pivot!D49="","",pivot!D49)</f>
        <v>56.066336020500003</v>
      </c>
      <c r="E43">
        <f>IF(pivot!E49="","",pivot!E49)</f>
        <v>56.066336</v>
      </c>
      <c r="F43">
        <f>IF(pivot!F49="","",pivot!F49)</f>
        <v>963.14681599999994</v>
      </c>
      <c r="G43">
        <f>IF(pivot!G49="","",pivot!G49)</f>
        <v>1</v>
      </c>
      <c r="H43">
        <f>IF(pivot!H49="","",pivot!H49)</f>
        <v>53.411556558999997</v>
      </c>
      <c r="I43">
        <f>IF(pivot!I49="","",pivot!I49)</f>
        <v>53.411557000000002</v>
      </c>
      <c r="J43">
        <f>IF(pivot!J49="","",pivot!J49)</f>
        <v>1011.017156</v>
      </c>
      <c r="K43">
        <f>IF(pivot!K49="","",pivot!K49)</f>
        <v>2</v>
      </c>
      <c r="L43">
        <f>IF(pivot!L49="","",pivot!L49)</f>
        <v>64.066049319499996</v>
      </c>
      <c r="M43">
        <f>IF(pivot!M49="","",pivot!M49)</f>
        <v>64.066049499999991</v>
      </c>
      <c r="N43">
        <f>IF(pivot!N49="","",pivot!N49)</f>
        <v>842.88030550000008</v>
      </c>
      <c r="O43">
        <f>IF(pivot!O49="","",pivot!O49)</f>
        <v>1</v>
      </c>
      <c r="P43">
        <f>IF(pivot!P49="","",pivot!P49)</f>
        <v>62.795755243000002</v>
      </c>
      <c r="Q43">
        <f>IF(pivot!Q49="","",pivot!Q49)</f>
        <v>62.795755</v>
      </c>
      <c r="R43">
        <f>IF(pivot!R49="","",pivot!R49)</f>
        <v>859.93073600000002</v>
      </c>
      <c r="S43">
        <f>IF(pivot!S49="","",pivot!S49)</f>
        <v>1</v>
      </c>
      <c r="T43">
        <f>IF(pivot!T49="","",pivot!T49)</f>
        <v>51.801139237000001</v>
      </c>
      <c r="U43">
        <f>IF(pivot!U49="","",pivot!U49)</f>
        <v>51.801138999999999</v>
      </c>
      <c r="V43">
        <f>IF(pivot!V49="","",pivot!V49)</f>
        <v>1042.448116</v>
      </c>
      <c r="W43">
        <f>IF(pivot!W49="","",pivot!W49)</f>
        <v>1</v>
      </c>
      <c r="X43">
        <f>IF(pivot!X49="","",pivot!X49)</f>
        <v>49.822925400999999</v>
      </c>
      <c r="Y43">
        <f>IF(pivot!Y49="","",pivot!Y49)</f>
        <v>49.822924999999998</v>
      </c>
      <c r="Z43">
        <f>IF(pivot!Z49="","",pivot!Z49)</f>
        <v>1083.838405</v>
      </c>
      <c r="AA43">
        <f>IF(pivot!AA49="","",pivot!AA49)</f>
        <v>2</v>
      </c>
      <c r="AB43">
        <f>IF(pivot!AB49="","",pivot!AB49)</f>
        <v>25.7638056975</v>
      </c>
      <c r="AC43">
        <f>IF(pivot!AC49="","",pivot!AC49)</f>
        <v>25.763805999999999</v>
      </c>
      <c r="AD43">
        <f>IF(pivot!AD49="","",pivot!AD49)</f>
        <v>2096.2797060000003</v>
      </c>
      <c r="AE43">
        <f>IF(pivot!AE49="","",pivot!AE49)</f>
        <v>4</v>
      </c>
      <c r="AF43">
        <f>IF(pivot!AF49="","",pivot!AF49)</f>
        <v>36.769478706500003</v>
      </c>
      <c r="AG43">
        <f>IF(pivot!AG49="","",pivot!AG49)</f>
        <v>36.769478750000005</v>
      </c>
      <c r="AH43">
        <f>IF(pivot!AH49="","",pivot!AH49)</f>
        <v>1468.6846125000002</v>
      </c>
      <c r="AI43">
        <f>IF(pivot!AI49="","",pivot!AI49)</f>
        <v>2</v>
      </c>
      <c r="AJ43">
        <f>IF(pivot!AJ49="","",pivot!AJ49)</f>
        <v>25.636916966000001</v>
      </c>
      <c r="AK43">
        <f>IF(pivot!AK49="","",pivot!AK49)</f>
        <v>25.636917</v>
      </c>
      <c r="AL43">
        <f>IF(pivot!AL49="","",pivot!AL49)</f>
        <v>2106.4377555000001</v>
      </c>
      <c r="AM43" t="str">
        <f>IF(pivot!AM49="","",pivot!AM49)</f>
        <v/>
      </c>
      <c r="AN43" t="str">
        <f>IF(pivot!AN49="","",pivot!AN49)</f>
        <v/>
      </c>
      <c r="AO43" t="str">
        <f>IF(pivot!AO49="","",pivot!AO49)</f>
        <v/>
      </c>
      <c r="AP43" t="str">
        <f>IF(pivot!AP49="","",pivot!AP49)</f>
        <v/>
      </c>
      <c r="AQ43" t="str">
        <f>IF(pivot!AQ49="","",pivot!AQ49)</f>
        <v/>
      </c>
      <c r="AR43" t="str">
        <f>IF(pivot!AR49="","",pivot!AR49)</f>
        <v/>
      </c>
      <c r="AS43" t="str">
        <f>IF(pivot!AS49="","",pivot!AS49)</f>
        <v/>
      </c>
      <c r="AT43" t="str">
        <f>IF(pivot!AT49="","",pivot!AT49)</f>
        <v/>
      </c>
      <c r="AU43" t="str">
        <f>IF(pivot!AU49="","",pivot!AU49)</f>
        <v/>
      </c>
      <c r="AV43" t="str">
        <f>IF(pivot!AV49="","",pivot!AV49)</f>
        <v/>
      </c>
      <c r="AW43" t="str">
        <f>IF(pivot!AW49="","",pivot!AW49)</f>
        <v/>
      </c>
      <c r="AX43" t="str">
        <f>IF(pivot!AX49="","",pivot!AX49)</f>
        <v/>
      </c>
      <c r="AY43" t="str">
        <f>IF(pivot!AY49="","",pivot!AY49)</f>
        <v/>
      </c>
      <c r="AZ43" t="str">
        <f>IF(pivot!AZ49="","",pivot!AZ49)</f>
        <v/>
      </c>
      <c r="BA43" t="str">
        <f>IF(pivot!BA49="","",pivot!BA49)</f>
        <v/>
      </c>
      <c r="BB43" t="str">
        <f>IF(pivot!BB49="","",pivot!BB49)</f>
        <v/>
      </c>
      <c r="BC43" t="str">
        <f>IF(pivot!BC49="","",pivot!BC49)</f>
        <v/>
      </c>
      <c r="BD43" t="str">
        <f>IF(pivot!BD49="","",pivot!BD49)</f>
        <v/>
      </c>
      <c r="BE43" t="str">
        <f>IF(pivot!BE49="","",pivot!BE49)</f>
        <v/>
      </c>
      <c r="BF43" t="str">
        <f>IF(pivot!BF49="","",pivot!BF49)</f>
        <v/>
      </c>
      <c r="BG43" t="str">
        <f>IF(pivot!BG49="","",pivot!BG49)</f>
        <v/>
      </c>
      <c r="BH43" t="str">
        <f>IF(pivot!BH49="","",pivot!BH49)</f>
        <v/>
      </c>
      <c r="BI43" t="str">
        <f>IF(pivot!BI49="","",pivot!BI49)</f>
        <v/>
      </c>
      <c r="BJ43" t="str">
        <f>IF(pivot!BJ49="","",pivot!BJ49)</f>
        <v/>
      </c>
      <c r="BK43" t="str">
        <f>IF(pivot!BK49="","",pivot!BK49)</f>
        <v/>
      </c>
      <c r="BL43" t="str">
        <f>IF(pivot!BL49="","",pivot!BL49)</f>
        <v/>
      </c>
      <c r="BM43" t="str">
        <f>IF(pivot!BM49="","",pivot!BM49)</f>
        <v/>
      </c>
      <c r="BN43" t="str">
        <f>IF(pivot!BN49="","",pivot!BN49)</f>
        <v/>
      </c>
      <c r="BO43" t="str">
        <f>IF(pivot!BO49="","",pivot!BO49)</f>
        <v/>
      </c>
      <c r="BP43" t="str">
        <f>IF(pivot!BP49="","",pivot!BP49)</f>
        <v/>
      </c>
      <c r="BQ43" t="str">
        <f>IF(pivot!BQ49="","",pivot!BQ49)</f>
        <v/>
      </c>
      <c r="BR43" t="str">
        <f>IF(pivot!BR49="","",pivot!BR49)</f>
        <v/>
      </c>
      <c r="BS43" t="str">
        <f>IF(pivot!BS49="","",pivot!BS49)</f>
        <v/>
      </c>
      <c r="BT43" t="str">
        <f>IF(pivot!BT49="","",pivot!BT49)</f>
        <v/>
      </c>
      <c r="BU43" t="str">
        <f>IF(pivot!BU49="","",pivot!BU49)</f>
        <v/>
      </c>
      <c r="BV43" t="str">
        <f>IF(pivot!BV49="","",pivot!BV49)</f>
        <v/>
      </c>
      <c r="BW43" t="str">
        <f>IF(pivot!BW49="","",pivot!BW49)</f>
        <v/>
      </c>
      <c r="BX43" t="str">
        <f>IF(pivot!BX49="","",pivot!BX49)</f>
        <v/>
      </c>
      <c r="BY43" t="str">
        <f>IF(pivot!BY49="","",pivot!BY49)</f>
        <v/>
      </c>
      <c r="BZ43" t="str">
        <f>IF(pivot!BZ49="","",pivot!BZ49)</f>
        <v/>
      </c>
      <c r="CA43" t="str">
        <f>IF(pivot!CA49="","",pivot!CA49)</f>
        <v/>
      </c>
      <c r="CB43" t="str">
        <f>IF(pivot!CB49="","",pivot!CB49)</f>
        <v/>
      </c>
      <c r="CC43" t="str">
        <f>IF(pivot!CC49="","",pivot!CC49)</f>
        <v/>
      </c>
      <c r="CD43" t="str">
        <f>IF(pivot!CD49="","",pivot!CD49)</f>
        <v/>
      </c>
      <c r="CE43" t="str">
        <f>IF(pivot!CE49="","",pivot!CE49)</f>
        <v/>
      </c>
      <c r="CF43" t="str">
        <f>IF(pivot!CF49="","",pivot!CF49)</f>
        <v/>
      </c>
      <c r="CG43" t="str">
        <f>IF(pivot!CG49="","",pivot!CG49)</f>
        <v/>
      </c>
      <c r="CH43" t="str">
        <f>IF(pivot!CH49="","",pivot!CH49)</f>
        <v/>
      </c>
      <c r="CI43" t="str">
        <f>IF(pivot!CI49="","",pivot!CI49)</f>
        <v/>
      </c>
      <c r="CJ43" t="str">
        <f>IF(pivot!CJ49="","",pivot!CJ49)</f>
        <v/>
      </c>
      <c r="CK43" t="str">
        <f>IF(pivot!CK49="","",pivot!CK49)</f>
        <v/>
      </c>
      <c r="CL43" t="str">
        <f>IF(pivot!CL49="","",pivot!CL49)</f>
        <v/>
      </c>
      <c r="CM43" t="str">
        <f>IF(pivot!CM49="","",pivot!CM49)</f>
        <v/>
      </c>
      <c r="CN43" t="str">
        <f>IF(pivot!CN49="","",pivot!CN49)</f>
        <v/>
      </c>
      <c r="CO43" t="str">
        <f>IF(pivot!CO49="","",pivot!CO49)</f>
        <v/>
      </c>
      <c r="CP43" t="str">
        <f>IF(pivot!CP49="","",pivot!CP49)</f>
        <v/>
      </c>
      <c r="CQ43" t="str">
        <f>IF(pivot!CQ49="","",pivot!CQ49)</f>
        <v/>
      </c>
      <c r="CR43" t="str">
        <f>IF(pivot!CR49="","",pivot!CR49)</f>
        <v/>
      </c>
      <c r="CS43" t="str">
        <f>IF(pivot!CS49="","",pivot!CS49)</f>
        <v/>
      </c>
      <c r="CT43" t="str">
        <f>IF(pivot!CT49="","",pivot!CT49)</f>
        <v/>
      </c>
      <c r="CU43" t="str">
        <f>IF(pivot!CU49="","",pivot!CU49)</f>
        <v/>
      </c>
      <c r="CV43" t="str">
        <f>IF(pivot!CV49="","",pivot!CV49)</f>
        <v/>
      </c>
      <c r="CW43" t="str">
        <f>IF(pivot!CW49="","",pivot!CW49)</f>
        <v/>
      </c>
      <c r="CX43" t="str">
        <f>IF(pivot!CX49="","",pivot!CX49)</f>
        <v/>
      </c>
      <c r="CY43" t="str">
        <f>IF(pivot!CY49="","",pivot!CY49)</f>
        <v/>
      </c>
      <c r="CZ43" t="str">
        <f>IF(pivot!CZ49="","",pivot!CZ49)</f>
        <v/>
      </c>
      <c r="DA43" t="str">
        <f>IF(pivot!DA49="","",pivot!DA49)</f>
        <v/>
      </c>
      <c r="DB43" t="str">
        <f>IF(pivot!DB49="","",pivot!DB49)</f>
        <v/>
      </c>
      <c r="DC43" t="str">
        <f>IF(pivot!DC49="","",pivot!DC49)</f>
        <v/>
      </c>
      <c r="DD43" t="str">
        <f>IF(pivot!DD49="","",pivot!DD49)</f>
        <v/>
      </c>
      <c r="DE43" t="str">
        <f>IF(pivot!DE49="","",pivot!DE49)</f>
        <v/>
      </c>
      <c r="DF43" t="str">
        <f>IF(pivot!DF49="","",pivot!DF49)</f>
        <v/>
      </c>
      <c r="DG43" t="str">
        <f>IF(pivot!DG49="","",pivot!DG49)</f>
        <v/>
      </c>
      <c r="DH43" t="str">
        <f>IF(pivot!DH49="","",pivot!DH49)</f>
        <v/>
      </c>
      <c r="DI43" t="str">
        <f>IF(pivot!DI49="","",pivot!DI49)</f>
        <v/>
      </c>
      <c r="DJ43" t="str">
        <f>IF(pivot!DJ49="","",pivot!DJ49)</f>
        <v/>
      </c>
      <c r="DK43" t="str">
        <f>IF(pivot!DK49="","",pivot!DK49)</f>
        <v/>
      </c>
      <c r="DL43" t="str">
        <f>IF(pivot!DL49="","",pivot!DL49)</f>
        <v/>
      </c>
      <c r="DM43" t="str">
        <f>IF(pivot!DM49="","",pivot!DM49)</f>
        <v/>
      </c>
      <c r="DN43" t="str">
        <f>IF(pivot!DN49="","",pivot!DN49)</f>
        <v/>
      </c>
      <c r="DO43" t="str">
        <f>IF(pivot!DO49="","",pivot!DO49)</f>
        <v/>
      </c>
      <c r="DP43" t="str">
        <f>IF(pivot!DP49="","",pivot!DP49)</f>
        <v/>
      </c>
      <c r="DQ43" t="str">
        <f>IF(pivot!DQ49="","",pivot!DQ49)</f>
        <v/>
      </c>
      <c r="DR43" t="str">
        <f>IF(pivot!DR49="","",pivot!DR49)</f>
        <v/>
      </c>
      <c r="DS43" t="str">
        <f>IF(pivot!DS49="","",pivot!DS49)</f>
        <v/>
      </c>
      <c r="DT43" t="str">
        <f>IF(pivot!DT49="","",pivot!DT49)</f>
        <v/>
      </c>
      <c r="DU43" t="str">
        <f>IF(pivot!DU49="","",pivot!DU49)</f>
        <v/>
      </c>
      <c r="DV43" t="str">
        <f>IF(pivot!DV49="","",pivot!DV49)</f>
        <v/>
      </c>
      <c r="DW43" t="str">
        <f>IF(pivot!DW49="","",pivot!DW49)</f>
        <v/>
      </c>
      <c r="DX43" t="str">
        <f>IF(pivot!DX49="","",pivot!DX49)</f>
        <v/>
      </c>
      <c r="DY43" t="str">
        <f>IF(pivot!DY49="","",pivot!DY49)</f>
        <v/>
      </c>
      <c r="DZ43" t="str">
        <f>IF(pivot!DZ49="","",pivot!DZ49)</f>
        <v/>
      </c>
      <c r="EA43" t="str">
        <f>IF(pivot!EA49="","",pivot!EA49)</f>
        <v/>
      </c>
      <c r="EB43" t="str">
        <f>IF(pivot!EB49="","",pivot!EB49)</f>
        <v/>
      </c>
      <c r="EC43" t="str">
        <f>IF(pivot!EC49="","",pivot!EC49)</f>
        <v/>
      </c>
      <c r="ED43" t="str">
        <f>IF(pivot!ED49="","",pivot!ED49)</f>
        <v/>
      </c>
      <c r="EE43" t="str">
        <f>IF(pivot!EE49="","",pivot!EE49)</f>
        <v/>
      </c>
      <c r="EF43" t="str">
        <f>IF(pivot!EF49="","",pivot!EF49)</f>
        <v/>
      </c>
      <c r="EG43" t="str">
        <f>IF(pivot!EG49="","",pivot!EG49)</f>
        <v/>
      </c>
      <c r="EH43" t="str">
        <f>IF(pivot!EH49="","",pivot!EH49)</f>
        <v/>
      </c>
      <c r="EI43" t="str">
        <f>IF(pivot!EI49="","",pivot!EI49)</f>
        <v/>
      </c>
      <c r="EJ43" t="str">
        <f>IF(pivot!EJ49="","",pivot!EJ49)</f>
        <v/>
      </c>
      <c r="EK43" t="str">
        <f>IF(pivot!EK49="","",pivot!EK49)</f>
        <v/>
      </c>
      <c r="EL43" t="str">
        <f>IF(pivot!EL49="","",pivot!EL49)</f>
        <v/>
      </c>
      <c r="EM43" t="str">
        <f>IF(pivot!EM49="","",pivot!EM49)</f>
        <v/>
      </c>
      <c r="EN43" t="str">
        <f>IF(pivot!EN49="","",pivot!EN49)</f>
        <v/>
      </c>
      <c r="EO43" t="str">
        <f>IF(pivot!EO49="","",pivot!EO49)</f>
        <v/>
      </c>
      <c r="EP43" t="str">
        <f>IF(pivot!EP49="","",pivot!EP49)</f>
        <v/>
      </c>
      <c r="EQ43" t="str">
        <f>IF(pivot!EQ49="","",pivot!EQ49)</f>
        <v/>
      </c>
      <c r="ER43" t="str">
        <f>IF(pivot!ER49="","",pivot!ER49)</f>
        <v/>
      </c>
      <c r="ES43" t="str">
        <f>IF(pivot!ES49="","",pivot!ES49)</f>
        <v/>
      </c>
      <c r="ET43" t="str">
        <f>IF(pivot!ET49="","",pivot!ET49)</f>
        <v/>
      </c>
      <c r="EU43" t="str">
        <f>IF(pivot!EU49="","",pivot!EU49)</f>
        <v/>
      </c>
      <c r="EV43" t="str">
        <f>IF(pivot!EV49="","",pivot!EV49)</f>
        <v/>
      </c>
      <c r="EW43" t="str">
        <f>IF(pivot!EW49="","",pivot!EW49)</f>
        <v/>
      </c>
      <c r="EX43" t="str">
        <f>IF(pivot!EX49="","",pivot!EX49)</f>
        <v/>
      </c>
      <c r="EY43" t="str">
        <f>IF(pivot!EY49="","",pivot!EY49)</f>
        <v/>
      </c>
      <c r="EZ43" t="str">
        <f>IF(pivot!EZ49="","",pivot!EZ49)</f>
        <v/>
      </c>
      <c r="FA43" t="str">
        <f>IF(pivot!FA49="","",pivot!FA49)</f>
        <v/>
      </c>
      <c r="FB43" t="str">
        <f>IF(pivot!FB49="","",pivot!FB49)</f>
        <v/>
      </c>
      <c r="FC43" t="str">
        <f>IF(pivot!FC49="","",pivot!FC49)</f>
        <v/>
      </c>
      <c r="FD43" t="str">
        <f>IF(pivot!FD49="","",pivot!FD49)</f>
        <v/>
      </c>
      <c r="FE43" t="str">
        <f>IF(pivot!FE49="","",pivot!FE49)</f>
        <v/>
      </c>
      <c r="FF43" t="str">
        <f>IF(pivot!FF49="","",pivot!FF49)</f>
        <v/>
      </c>
      <c r="FG43" t="str">
        <f>IF(pivot!FG49="","",pivot!FG49)</f>
        <v/>
      </c>
      <c r="FH43" t="str">
        <f>IF(pivot!FH49="","",pivot!FH49)</f>
        <v/>
      </c>
      <c r="FI43" t="str">
        <f>IF(pivot!FI49="","",pivot!FI49)</f>
        <v/>
      </c>
      <c r="FJ43" t="str">
        <f>IF(pivot!FJ49="","",pivot!FJ49)</f>
        <v/>
      </c>
      <c r="FK43" t="str">
        <f>IF(pivot!FK49="","",pivot!FK49)</f>
        <v/>
      </c>
      <c r="FL43" t="str">
        <f>IF(pivot!FL49="","",pivot!FL49)</f>
        <v/>
      </c>
      <c r="FM43" t="str">
        <f>IF(pivot!FM49="","",pivot!FM49)</f>
        <v/>
      </c>
      <c r="FN43" t="str">
        <f>IF(pivot!FN49="","",pivot!FN49)</f>
        <v/>
      </c>
      <c r="FO43" t="str">
        <f>IF(pivot!FO49="","",pivot!FO49)</f>
        <v/>
      </c>
      <c r="FP43" t="str">
        <f>IF(pivot!FP49="","",pivot!FP49)</f>
        <v/>
      </c>
      <c r="FQ43" t="str">
        <f>IF(pivot!FQ49="","",pivot!FQ49)</f>
        <v/>
      </c>
      <c r="FR43" t="str">
        <f>IF(pivot!FR49="","",pivot!FR49)</f>
        <v/>
      </c>
      <c r="FS43" t="str">
        <f>IF(pivot!FS49="","",pivot!FS49)</f>
        <v/>
      </c>
      <c r="FT43" t="str">
        <f>IF(pivot!FT49="","",pivot!FT49)</f>
        <v/>
      </c>
      <c r="FU43" t="str">
        <f>IF(pivot!FU49="","",pivot!FU49)</f>
        <v/>
      </c>
      <c r="FV43" t="str">
        <f>IF(pivot!FV49="","",pivot!FV49)</f>
        <v/>
      </c>
      <c r="FW43" t="str">
        <f>IF(pivot!FW49="","",pivot!FW49)</f>
        <v/>
      </c>
      <c r="FX43" t="str">
        <f>IF(pivot!FX49="","",pivot!FX49)</f>
        <v/>
      </c>
      <c r="FY43" t="str">
        <f>IF(pivot!FY49="","",pivot!FY49)</f>
        <v/>
      </c>
      <c r="FZ43" t="str">
        <f>IF(pivot!FZ49="","",pivot!FZ49)</f>
        <v/>
      </c>
      <c r="GA43" t="str">
        <f>IF(pivot!GA49="","",pivot!GA49)</f>
        <v/>
      </c>
      <c r="GB43" t="str">
        <f>IF(pivot!GB49="","",pivot!GB49)</f>
        <v/>
      </c>
      <c r="GC43" t="str">
        <f>IF(pivot!GC49="","",pivot!GC49)</f>
        <v/>
      </c>
      <c r="GD43" t="str">
        <f>IF(pivot!GD49="","",pivot!GD49)</f>
        <v/>
      </c>
      <c r="GE43" t="str">
        <f>IF(pivot!GE49="","",pivot!GE49)</f>
        <v/>
      </c>
      <c r="GF43" t="str">
        <f>IF(pivot!GF49="","",pivot!GF49)</f>
        <v/>
      </c>
      <c r="GG43" t="str">
        <f>IF(pivot!GG49="","",pivot!GG49)</f>
        <v/>
      </c>
      <c r="GH43" t="str">
        <f>IF(pivot!GH49="","",pivot!GH49)</f>
        <v/>
      </c>
      <c r="GI43" t="str">
        <f>IF(pivot!GI49="","",pivot!GI49)</f>
        <v/>
      </c>
      <c r="GJ43" t="str">
        <f>IF(pivot!GJ49="","",pivot!GJ49)</f>
        <v/>
      </c>
      <c r="GK43" t="str">
        <f>IF(pivot!GK49="","",pivot!GK49)</f>
        <v/>
      </c>
      <c r="GL43" t="str">
        <f>IF(pivot!GL49="","",pivot!GL49)</f>
        <v/>
      </c>
      <c r="GM43" t="str">
        <f>IF(pivot!GM49="","",pivot!GM49)</f>
        <v/>
      </c>
      <c r="GN43" t="str">
        <f>IF(pivot!GN49="","",pivot!GN49)</f>
        <v/>
      </c>
      <c r="GO43" t="str">
        <f>IF(pivot!GO49="","",pivot!GO49)</f>
        <v/>
      </c>
      <c r="GP43" t="str">
        <f>IF(pivot!GP49="","",pivot!GP49)</f>
        <v/>
      </c>
      <c r="GQ43" t="str">
        <f>IF(pivot!GQ49="","",pivot!GQ49)</f>
        <v/>
      </c>
      <c r="GR43" t="str">
        <f>IF(pivot!GR49="","",pivot!GR49)</f>
        <v/>
      </c>
      <c r="GS43" t="str">
        <f>IF(pivot!GS49="","",pivot!GS49)</f>
        <v/>
      </c>
      <c r="GT43" t="str">
        <f>IF(pivot!GT49="","",pivot!GT49)</f>
        <v/>
      </c>
      <c r="GU43" t="str">
        <f>IF(pivot!GU49="","",pivot!GU49)</f>
        <v/>
      </c>
      <c r="GV43" t="str">
        <f>IF(pivot!GV49="","",pivot!GV49)</f>
        <v/>
      </c>
      <c r="GW43" t="str">
        <f>IF(pivot!GW49="","",pivot!GW49)</f>
        <v/>
      </c>
      <c r="GX43" t="str">
        <f>IF(pivot!GX49="","",pivot!GX49)</f>
        <v/>
      </c>
      <c r="GY43" t="str">
        <f>IF(pivot!GY49="","",pivot!GY49)</f>
        <v/>
      </c>
      <c r="GZ43" t="str">
        <f>IF(pivot!GZ49="","",pivot!GZ49)</f>
        <v/>
      </c>
      <c r="HA43" t="str">
        <f>IF(pivot!HA49="","",pivot!HA49)</f>
        <v/>
      </c>
      <c r="HB43" t="str">
        <f>IF(pivot!HB49="","",pivot!HB49)</f>
        <v/>
      </c>
      <c r="HC43" t="str">
        <f>IF(pivot!HC49="","",pivot!HC49)</f>
        <v/>
      </c>
      <c r="HD43" t="str">
        <f>IF(pivot!HD49="","",pivot!HD49)</f>
        <v/>
      </c>
      <c r="HE43" t="str">
        <f>IF(pivot!HE49="","",pivot!HE49)</f>
        <v/>
      </c>
      <c r="HF43" t="str">
        <f>IF(pivot!HF49="","",pivot!HF49)</f>
        <v/>
      </c>
      <c r="HG43" t="str">
        <f>IF(pivot!HG49="","",pivot!HG49)</f>
        <v/>
      </c>
      <c r="HH43" t="str">
        <f>IF(pivot!HH49="","",pivot!HH49)</f>
        <v/>
      </c>
      <c r="HI43" t="str">
        <f>IF(pivot!HI49="","",pivot!HI49)</f>
        <v/>
      </c>
      <c r="HJ43" t="str">
        <f>IF(pivot!HJ49="","",pivot!HJ49)</f>
        <v/>
      </c>
      <c r="HK43" t="str">
        <f>IF(pivot!HK49="","",pivot!HK49)</f>
        <v/>
      </c>
      <c r="HL43" t="str">
        <f>IF(pivot!HL49="","",pivot!HL49)</f>
        <v/>
      </c>
      <c r="HM43" t="str">
        <f>IF(pivot!HM49="","",pivot!HM49)</f>
        <v/>
      </c>
      <c r="HN43" t="str">
        <f>IF(pivot!HN49="","",pivot!HN49)</f>
        <v/>
      </c>
      <c r="HO43" t="str">
        <f>IF(pivot!HO49="","",pivot!HO49)</f>
        <v/>
      </c>
      <c r="HP43" t="str">
        <f>IF(pivot!HP49="","",pivot!HP49)</f>
        <v/>
      </c>
      <c r="HQ43" t="str">
        <f>IF(pivot!HQ49="","",pivot!HQ49)</f>
        <v/>
      </c>
      <c r="HR43" t="str">
        <f>IF(pivot!HR49="","",pivot!HR49)</f>
        <v/>
      </c>
      <c r="HS43" t="str">
        <f>IF(pivot!HS49="","",pivot!HS49)</f>
        <v/>
      </c>
      <c r="HT43" t="str">
        <f>IF(pivot!HT49="","",pivot!HT49)</f>
        <v/>
      </c>
      <c r="HU43" t="str">
        <f>IF(pivot!HU49="","",pivot!HU49)</f>
        <v/>
      </c>
      <c r="HV43" t="str">
        <f>IF(pivot!HV49="","",pivot!HV49)</f>
        <v/>
      </c>
      <c r="HW43" t="str">
        <f>IF(pivot!HW49="","",pivot!HW49)</f>
        <v/>
      </c>
      <c r="HX43" t="str">
        <f>IF(pivot!HX49="","",pivot!HX49)</f>
        <v/>
      </c>
      <c r="HY43" t="str">
        <f>IF(pivot!HY49="","",pivot!HY49)</f>
        <v/>
      </c>
      <c r="HZ43" t="str">
        <f>IF(pivot!HZ49="","",pivot!HZ49)</f>
        <v/>
      </c>
      <c r="IA43" t="str">
        <f>IF(pivot!IA49="","",pivot!IA49)</f>
        <v/>
      </c>
      <c r="IB43" t="str">
        <f>IF(pivot!IB49="","",pivot!IB49)</f>
        <v/>
      </c>
      <c r="IC43" t="str">
        <f>IF(pivot!IC49="","",pivot!IC49)</f>
        <v/>
      </c>
      <c r="ID43" t="str">
        <f>IF(pivot!ID49="","",pivot!ID49)</f>
        <v/>
      </c>
      <c r="IE43" t="str">
        <f>IF(pivot!IE49="","",pivot!IE49)</f>
        <v/>
      </c>
      <c r="IF43" t="str">
        <f>IF(pivot!IF49="","",pivot!IF49)</f>
        <v/>
      </c>
      <c r="IG43" t="str">
        <f>IF(pivot!IG49="","",pivot!IG49)</f>
        <v/>
      </c>
      <c r="IH43" t="str">
        <f>IF(pivot!IH49="","",pivot!IH49)</f>
        <v/>
      </c>
      <c r="II43" t="str">
        <f>IF(pivot!II49="","",pivot!II49)</f>
        <v/>
      </c>
      <c r="IJ43" t="str">
        <f>IF(pivot!IJ49="","",pivot!IJ49)</f>
        <v/>
      </c>
      <c r="IK43" t="str">
        <f>IF(pivot!IK49="","",pivot!IK49)</f>
        <v/>
      </c>
      <c r="IL43" t="str">
        <f>IF(pivot!IL49="","",pivot!IL49)</f>
        <v/>
      </c>
      <c r="IM43" t="str">
        <f>IF(pivot!IM49="","",pivot!IM49)</f>
        <v/>
      </c>
      <c r="IN43" t="str">
        <f>IF(pivot!IN49="","",pivot!IN49)</f>
        <v/>
      </c>
      <c r="IO43" t="str">
        <f>IF(pivot!IO49="","",pivot!IO49)</f>
        <v/>
      </c>
      <c r="IP43" t="str">
        <f>IF(pivot!IP49="","",pivot!IP49)</f>
        <v/>
      </c>
      <c r="IQ43" t="str">
        <f>IF(pivot!IQ49="","",pivot!IQ49)</f>
        <v/>
      </c>
      <c r="IR43" t="str">
        <f>IF(pivot!IR49="","",pivot!IR49)</f>
        <v/>
      </c>
      <c r="IS43" t="str">
        <f>IF(pivot!IS49="","",pivot!IS49)</f>
        <v/>
      </c>
      <c r="IT43" t="str">
        <f>IF(pivot!IT49="","",pivot!IT49)</f>
        <v/>
      </c>
      <c r="IU43" t="str">
        <f>IF(pivot!IU49="","",pivot!IU49)</f>
        <v/>
      </c>
      <c r="IV43" t="str">
        <f>IF(pivot!IV49="","",pivot!IV49)</f>
        <v/>
      </c>
      <c r="IW43" t="str">
        <f>IF(pivot!IW49="","",pivot!IW49)</f>
        <v/>
      </c>
      <c r="IX43" t="str">
        <f>IF(pivot!IX49="","",pivot!IX49)</f>
        <v/>
      </c>
      <c r="IY43" t="str">
        <f>IF(pivot!IY49="","",pivot!IY49)</f>
        <v/>
      </c>
      <c r="IZ43" t="str">
        <f>IF(pivot!IZ49="","",pivot!IZ49)</f>
        <v/>
      </c>
      <c r="JA43" t="str">
        <f>IF(pivot!JA49="","",pivot!JA49)</f>
        <v/>
      </c>
      <c r="JB43" t="str">
        <f>IF(pivot!JB49="","",pivot!JB49)</f>
        <v/>
      </c>
      <c r="JC43" t="str">
        <f>IF(pivot!JC49="","",pivot!JC49)</f>
        <v/>
      </c>
      <c r="JD43" t="str">
        <f>IF(pivot!JD49="","",pivot!JD49)</f>
        <v/>
      </c>
      <c r="JE43" t="str">
        <f>IF(pivot!JE49="","",pivot!JE49)</f>
        <v/>
      </c>
      <c r="JF43" t="str">
        <f>IF(pivot!JF49="","",pivot!JF49)</f>
        <v/>
      </c>
      <c r="JG43" t="str">
        <f>IF(pivot!JG49="","",pivot!JG49)</f>
        <v/>
      </c>
      <c r="JH43" t="str">
        <f>IF(pivot!JH49="","",pivot!JH49)</f>
        <v/>
      </c>
      <c r="JI43" t="str">
        <f>IF(pivot!JI49="","",pivot!JI49)</f>
        <v/>
      </c>
      <c r="JJ43" t="str">
        <f>IF(pivot!JJ49="","",pivot!JJ49)</f>
        <v/>
      </c>
      <c r="JK43" t="str">
        <f>IF(pivot!JK49="","",pivot!JK49)</f>
        <v/>
      </c>
      <c r="JL43" t="str">
        <f>IF(pivot!JL49="","",pivot!JL49)</f>
        <v/>
      </c>
      <c r="JM43" t="str">
        <f>IF(pivot!JM49="","",pivot!JM49)</f>
        <v/>
      </c>
      <c r="JN43" t="str">
        <f>IF(pivot!JN49="","",pivot!JN49)</f>
        <v/>
      </c>
      <c r="JO43" t="str">
        <f>IF(pivot!JO49="","",pivot!JO49)</f>
        <v/>
      </c>
      <c r="JP43" t="str">
        <f>IF(pivot!JP49="","",pivot!JP49)</f>
        <v/>
      </c>
      <c r="JQ43" t="str">
        <f>IF(pivot!JQ49="","",pivot!JQ49)</f>
        <v/>
      </c>
      <c r="JR43" t="str">
        <f>IF(pivot!JR49="","",pivot!JR49)</f>
        <v/>
      </c>
      <c r="JS43" t="str">
        <f>IF(pivot!JS49="","",pivot!JS49)</f>
        <v/>
      </c>
      <c r="JT43" t="str">
        <f>IF(pivot!JT49="","",pivot!JT49)</f>
        <v/>
      </c>
      <c r="JU43" t="str">
        <f>IF(pivot!JU49="","",pivot!JU49)</f>
        <v/>
      </c>
      <c r="JV43" t="str">
        <f>IF(pivot!JV49="","",pivot!JV49)</f>
        <v/>
      </c>
      <c r="JW43" t="str">
        <f>IF(pivot!JW49="","",pivot!JW49)</f>
        <v/>
      </c>
      <c r="JX43" t="str">
        <f>IF(pivot!JX49="","",pivot!JX49)</f>
        <v/>
      </c>
      <c r="JY43" t="str">
        <f>IF(pivot!JY49="","",pivot!JY49)</f>
        <v/>
      </c>
      <c r="JZ43" t="str">
        <f>IF(pivot!JZ49="","",pivot!JZ49)</f>
        <v/>
      </c>
      <c r="KA43" t="str">
        <f>IF(pivot!KA49="","",pivot!KA49)</f>
        <v/>
      </c>
      <c r="KB43" t="str">
        <f>IF(pivot!KB49="","",pivot!KB49)</f>
        <v/>
      </c>
      <c r="KC43" t="str">
        <f>IF(pivot!KC49="","",pivot!KC49)</f>
        <v/>
      </c>
      <c r="KD43" t="str">
        <f>IF(pivot!KD49="","",pivot!KD49)</f>
        <v/>
      </c>
      <c r="KE43" t="str">
        <f>IF(pivot!KE49="","",pivot!KE49)</f>
        <v/>
      </c>
      <c r="KF43" t="str">
        <f>IF(pivot!KF49="","",pivot!KF49)</f>
        <v/>
      </c>
      <c r="KG43" t="str">
        <f>IF(pivot!KG49="","",pivot!KG49)</f>
        <v/>
      </c>
      <c r="KH43" t="str">
        <f>IF(pivot!KH49="","",pivot!KH49)</f>
        <v/>
      </c>
      <c r="KI43" t="str">
        <f>IF(pivot!KI49="","",pivot!KI49)</f>
        <v/>
      </c>
      <c r="KJ43" t="str">
        <f>IF(pivot!KJ49="","",pivot!KJ49)</f>
        <v/>
      </c>
      <c r="KK43" t="str">
        <f>IF(pivot!KK49="","",pivot!KK49)</f>
        <v/>
      </c>
      <c r="KL43" t="str">
        <f>IF(pivot!KL49="","",pivot!KL49)</f>
        <v/>
      </c>
      <c r="KM43" t="str">
        <f>IF(pivot!KM49="","",pivot!KM49)</f>
        <v/>
      </c>
      <c r="KN43" t="str">
        <f>IF(pivot!KN49="","",pivot!KN49)</f>
        <v/>
      </c>
      <c r="KO43" t="str">
        <f>IF(pivot!KO49="","",pivot!KO49)</f>
        <v/>
      </c>
      <c r="KP43" t="str">
        <f>IF(pivot!KP49="","",pivot!KP49)</f>
        <v/>
      </c>
      <c r="KQ43" t="str">
        <f>IF(pivot!KQ49="","",pivot!KQ49)</f>
        <v/>
      </c>
      <c r="KR43" t="str">
        <f>IF(pivot!KR49="","",pivot!KR49)</f>
        <v/>
      </c>
      <c r="KS43" t="str">
        <f>IF(pivot!KS49="","",pivot!KS49)</f>
        <v/>
      </c>
      <c r="KT43" t="str">
        <f>IF(pivot!KT49="","",pivot!KT49)</f>
        <v/>
      </c>
      <c r="KU43" t="str">
        <f>IF(pivot!KU49="","",pivot!KU49)</f>
        <v/>
      </c>
      <c r="KV43" t="str">
        <f>IF(pivot!KV49="","",pivot!KV49)</f>
        <v/>
      </c>
      <c r="KW43" t="str">
        <f>IF(pivot!KW49="","",pivot!KW49)</f>
        <v/>
      </c>
      <c r="KX43" t="str">
        <f>IF(pivot!KX49="","",pivot!KX49)</f>
        <v/>
      </c>
      <c r="KY43" t="str">
        <f>IF(pivot!KY49="","",pivot!KY49)</f>
        <v/>
      </c>
      <c r="KZ43" t="str">
        <f>IF(pivot!KZ49="","",pivot!KZ49)</f>
        <v/>
      </c>
      <c r="LA43" t="str">
        <f>IF(pivot!LA49="","",pivot!LA49)</f>
        <v/>
      </c>
      <c r="LB43" t="str">
        <f>IF(pivot!LB49="","",pivot!LB49)</f>
        <v/>
      </c>
      <c r="LC43" t="str">
        <f>IF(pivot!LC49="","",pivot!LC49)</f>
        <v/>
      </c>
      <c r="LD43" t="str">
        <f>IF(pivot!LD49="","",pivot!LD49)</f>
        <v/>
      </c>
      <c r="LE43" t="str">
        <f>IF(pivot!LE49="","",pivot!LE49)</f>
        <v/>
      </c>
      <c r="LF43" t="str">
        <f>IF(pivot!LF49="","",pivot!LF49)</f>
        <v/>
      </c>
      <c r="LG43" t="str">
        <f>IF(pivot!LG49="","",pivot!LG49)</f>
        <v/>
      </c>
      <c r="LH43" t="str">
        <f>IF(pivot!LH49="","",pivot!LH49)</f>
        <v/>
      </c>
      <c r="LI43" t="str">
        <f>IF(pivot!LI49="","",pivot!LI49)</f>
        <v/>
      </c>
      <c r="LJ43" t="str">
        <f>IF(pivot!LJ49="","",pivot!LJ49)</f>
        <v/>
      </c>
      <c r="LK43" t="str">
        <f>IF(pivot!LK49="","",pivot!LK49)</f>
        <v/>
      </c>
      <c r="LL43" t="str">
        <f>IF(pivot!LL49="","",pivot!LL49)</f>
        <v/>
      </c>
      <c r="LM43" t="str">
        <f>IF(pivot!LM49="","",pivot!LM49)</f>
        <v/>
      </c>
      <c r="LN43" t="str">
        <f>IF(pivot!LN49="","",pivot!LN49)</f>
        <v/>
      </c>
      <c r="LO43" t="str">
        <f>IF(pivot!LO49="","",pivot!LO49)</f>
        <v/>
      </c>
      <c r="LP43" t="str">
        <f>IF(pivot!LP49="","",pivot!LP49)</f>
        <v/>
      </c>
      <c r="LQ43" t="str">
        <f>IF(pivot!LQ49="","",pivot!LQ49)</f>
        <v/>
      </c>
      <c r="LR43" t="str">
        <f>IF(pivot!LR49="","",pivot!LR49)</f>
        <v/>
      </c>
      <c r="LS43" t="str">
        <f>IF(pivot!LS49="","",pivot!LS49)</f>
        <v/>
      </c>
      <c r="LT43" t="str">
        <f>IF(pivot!LT49="","",pivot!LT49)</f>
        <v/>
      </c>
      <c r="LU43" t="str">
        <f>IF(pivot!LU49="","",pivot!LU49)</f>
        <v/>
      </c>
      <c r="LV43" t="str">
        <f>IF(pivot!LV49="","",pivot!LV49)</f>
        <v/>
      </c>
      <c r="LW43" t="str">
        <f>IF(pivot!LW49="","",pivot!LW49)</f>
        <v/>
      </c>
      <c r="LX43" t="str">
        <f>IF(pivot!LX49="","",pivot!LX49)</f>
        <v/>
      </c>
      <c r="LY43" t="str">
        <f>IF(pivot!LY49="","",pivot!LY49)</f>
        <v/>
      </c>
      <c r="LZ43" t="str">
        <f>IF(pivot!LZ49="","",pivot!LZ49)</f>
        <v/>
      </c>
      <c r="MA43" t="str">
        <f>IF(pivot!MA49="","",pivot!MA49)</f>
        <v/>
      </c>
      <c r="MB43" t="str">
        <f>IF(pivot!MB49="","",pivot!MB49)</f>
        <v/>
      </c>
      <c r="MC43" t="str">
        <f>IF(pivot!MC49="","",pivot!MC49)</f>
        <v/>
      </c>
      <c r="MD43" t="str">
        <f>IF(pivot!MD49="","",pivot!MD49)</f>
        <v/>
      </c>
      <c r="ME43" t="str">
        <f>IF(pivot!ME49="","",pivot!ME49)</f>
        <v/>
      </c>
      <c r="MF43" t="str">
        <f>IF(pivot!MF49="","",pivot!MF49)</f>
        <v/>
      </c>
      <c r="MG43" t="str">
        <f>IF(pivot!MG49="","",pivot!MG49)</f>
        <v/>
      </c>
      <c r="MH43" t="str">
        <f>IF(pivot!MH49="","",pivot!MH49)</f>
        <v/>
      </c>
      <c r="MI43" t="str">
        <f>IF(pivot!MI49="","",pivot!MI49)</f>
        <v/>
      </c>
      <c r="MJ43" t="str">
        <f>IF(pivot!MJ49="","",pivot!MJ49)</f>
        <v/>
      </c>
      <c r="MK43" t="str">
        <f>IF(pivot!MK49="","",pivot!MK49)</f>
        <v/>
      </c>
      <c r="ML43" t="str">
        <f>IF(pivot!ML49="","",pivot!ML49)</f>
        <v/>
      </c>
      <c r="MM43" t="str">
        <f>IF(pivot!MM49="","",pivot!MM49)</f>
        <v/>
      </c>
      <c r="MN43" t="str">
        <f>IF(pivot!MN49="","",pivot!MN49)</f>
        <v/>
      </c>
      <c r="MO43" t="str">
        <f>IF(pivot!MO49="","",pivot!MO49)</f>
        <v/>
      </c>
      <c r="MP43" t="str">
        <f>IF(pivot!MP49="","",pivot!MP49)</f>
        <v/>
      </c>
      <c r="MQ43" t="str">
        <f>IF(pivot!MQ49="","",pivot!MQ49)</f>
        <v/>
      </c>
      <c r="MR43" t="str">
        <f>IF(pivot!MR49="","",pivot!MR49)</f>
        <v/>
      </c>
      <c r="MS43" t="str">
        <f>IF(pivot!MS49="","",pivot!MS49)</f>
        <v/>
      </c>
      <c r="MT43" t="str">
        <f>IF(pivot!MT49="","",pivot!MT49)</f>
        <v/>
      </c>
      <c r="MU43" t="str">
        <f>IF(pivot!MU49="","",pivot!MU49)</f>
        <v/>
      </c>
      <c r="MV43" t="str">
        <f>IF(pivot!MV49="","",pivot!MV49)</f>
        <v/>
      </c>
      <c r="MW43" t="str">
        <f>IF(pivot!MW49="","",pivot!MW49)</f>
        <v/>
      </c>
      <c r="MX43" t="str">
        <f>IF(pivot!MX49="","",pivot!MX49)</f>
        <v/>
      </c>
      <c r="MY43" t="str">
        <f>IF(pivot!MY49="","",pivot!MY49)</f>
        <v/>
      </c>
      <c r="MZ43" t="str">
        <f>IF(pivot!MZ49="","",pivot!MZ49)</f>
        <v/>
      </c>
      <c r="NA43" t="str">
        <f>IF(pivot!NA49="","",pivot!NA49)</f>
        <v/>
      </c>
      <c r="NB43" t="str">
        <f>IF(pivot!NB49="","",pivot!NB49)</f>
        <v/>
      </c>
      <c r="NC43" t="str">
        <f>IF(pivot!NC49="","",pivot!NC49)</f>
        <v/>
      </c>
      <c r="ND43" t="str">
        <f>IF(pivot!ND49="","",pivot!ND49)</f>
        <v/>
      </c>
      <c r="NE43" t="str">
        <f>IF(pivot!NE49="","",pivot!NE49)</f>
        <v/>
      </c>
      <c r="NF43" t="str">
        <f>IF(pivot!NF49="","",pivot!NF49)</f>
        <v/>
      </c>
      <c r="NG43" t="str">
        <f>IF(pivot!NG49="","",pivot!NG49)</f>
        <v/>
      </c>
      <c r="NH43" t="str">
        <f>IF(pivot!NH49="","",pivot!NH49)</f>
        <v/>
      </c>
      <c r="NI43" t="str">
        <f>IF(pivot!NI49="","",pivot!NI49)</f>
        <v/>
      </c>
      <c r="NJ43" t="str">
        <f>IF(pivot!NJ49="","",pivot!NJ49)</f>
        <v/>
      </c>
      <c r="NK43" t="str">
        <f>IF(pivot!NK49="","",pivot!NK49)</f>
        <v/>
      </c>
      <c r="NL43" t="str">
        <f>IF(pivot!NL49="","",pivot!NL49)</f>
        <v/>
      </c>
      <c r="NM43" t="str">
        <f>IF(pivot!NM49="","",pivot!NM49)</f>
        <v/>
      </c>
      <c r="NN43" t="str">
        <f>IF(pivot!NN49="","",pivot!NN49)</f>
        <v/>
      </c>
      <c r="NO43" t="str">
        <f>IF(pivot!NO49="","",pivot!NO49)</f>
        <v/>
      </c>
      <c r="NP43" t="str">
        <f>IF(pivot!NP49="","",pivot!NP49)</f>
        <v/>
      </c>
      <c r="NQ43" t="str">
        <f>IF(pivot!NQ49="","",pivot!NQ49)</f>
        <v/>
      </c>
      <c r="NR43" t="str">
        <f>IF(pivot!NR49="","",pivot!NR49)</f>
        <v/>
      </c>
      <c r="NS43" t="str">
        <f>IF(pivot!NS49="","",pivot!NS49)</f>
        <v/>
      </c>
      <c r="NT43" t="str">
        <f>IF(pivot!NT49="","",pivot!NT49)</f>
        <v/>
      </c>
      <c r="NU43" t="str">
        <f>IF(pivot!NU49="","",pivot!NU49)</f>
        <v/>
      </c>
    </row>
    <row r="44" spans="1:385" x14ac:dyDescent="0.25">
      <c r="A44">
        <f>IF(pivot!A50="","",pivot!A50)</f>
        <v>31</v>
      </c>
      <c r="B44">
        <f>IF(pivot!B50="","",pivot!B50)</f>
        <v>31</v>
      </c>
      <c r="C44">
        <f>IF(pivot!C50="","",pivot!C50)</f>
        <v>2</v>
      </c>
      <c r="D44">
        <f>IF(pivot!D50="","",pivot!D50)</f>
        <v>56.265323390999995</v>
      </c>
      <c r="E44">
        <f>IF(pivot!E50="","",pivot!E50)</f>
        <v>56.265323500000001</v>
      </c>
      <c r="F44">
        <f>IF(pivot!F50="","",pivot!F50)</f>
        <v>959.743607</v>
      </c>
      <c r="G44">
        <f>IF(pivot!G50="","",pivot!G50)</f>
        <v>1</v>
      </c>
      <c r="H44">
        <f>IF(pivot!H50="","",pivot!H50)</f>
        <v>54.756913218999998</v>
      </c>
      <c r="I44">
        <f>IF(pivot!I50="","",pivot!I50)</f>
        <v>54.756912999999997</v>
      </c>
      <c r="J44">
        <f>IF(pivot!J50="","",pivot!J50)</f>
        <v>986.17684599999995</v>
      </c>
      <c r="K44">
        <f>IF(pivot!K50="","",pivot!K50)</f>
        <v>2</v>
      </c>
      <c r="L44">
        <f>IF(pivot!L50="","",pivot!L50)</f>
        <v>63.695391795999996</v>
      </c>
      <c r="M44">
        <f>IF(pivot!M50="","",pivot!M50)</f>
        <v>63.695391999999998</v>
      </c>
      <c r="N44">
        <f>IF(pivot!N50="","",pivot!N50)</f>
        <v>847.85034350000001</v>
      </c>
      <c r="O44">
        <f>IF(pivot!O50="","",pivot!O50)</f>
        <v>1</v>
      </c>
      <c r="P44">
        <f>IF(pivot!P50="","",pivot!P50)</f>
        <v>62.958448455999999</v>
      </c>
      <c r="Q44">
        <f>IF(pivot!Q50="","",pivot!Q50)</f>
        <v>62.958447999999997</v>
      </c>
      <c r="R44">
        <f>IF(pivot!R50="","",pivot!R50)</f>
        <v>857.70855700000004</v>
      </c>
      <c r="S44">
        <f>IF(pivot!S50="","",pivot!S50)</f>
        <v>1</v>
      </c>
      <c r="T44">
        <f>IF(pivot!T50="","",pivot!T50)</f>
        <v>50.813099534999999</v>
      </c>
      <c r="U44">
        <f>IF(pivot!U50="","",pivot!U50)</f>
        <v>50.813099999999999</v>
      </c>
      <c r="V44">
        <f>IF(pivot!V50="","",pivot!V50)</f>
        <v>1062.7180880000001</v>
      </c>
      <c r="W44">
        <f>IF(pivot!W50="","",pivot!W50)</f>
        <v>1</v>
      </c>
      <c r="X44">
        <f>IF(pivot!X50="","",pivot!X50)</f>
        <v>49.050634659000004</v>
      </c>
      <c r="Y44">
        <f>IF(pivot!Y50="","",pivot!Y50)</f>
        <v>49.050635</v>
      </c>
      <c r="Z44">
        <f>IF(pivot!Z50="","",pivot!Z50)</f>
        <v>1100.9031869999999</v>
      </c>
      <c r="AA44">
        <f>IF(pivot!AA50="","",pivot!AA50)</f>
        <v>2</v>
      </c>
      <c r="AB44">
        <f>IF(pivot!AB50="","",pivot!AB50)</f>
        <v>25.352045209499998</v>
      </c>
      <c r="AC44">
        <f>IF(pivot!AC50="","",pivot!AC50)</f>
        <v>25.352045</v>
      </c>
      <c r="AD44">
        <f>IF(pivot!AD50="","",pivot!AD50)</f>
        <v>2130.1155609999996</v>
      </c>
      <c r="AE44">
        <f>IF(pivot!AE50="","",pivot!AE50)</f>
        <v>4</v>
      </c>
      <c r="AF44">
        <f>IF(pivot!AF50="","",pivot!AF50)</f>
        <v>37.3054300115</v>
      </c>
      <c r="AG44">
        <f>IF(pivot!AG50="","",pivot!AG50)</f>
        <v>37.305430000000001</v>
      </c>
      <c r="AH44">
        <f>IF(pivot!AH50="","",pivot!AH50)</f>
        <v>1447.673927</v>
      </c>
      <c r="AI44">
        <f>IF(pivot!AI50="","",pivot!AI50)</f>
        <v>2</v>
      </c>
      <c r="AJ44">
        <f>IF(pivot!AJ50="","",pivot!AJ50)</f>
        <v>25.614610345999999</v>
      </c>
      <c r="AK44">
        <f>IF(pivot!AK50="","",pivot!AK50)</f>
        <v>25.614610500000001</v>
      </c>
      <c r="AL44">
        <f>IF(pivot!AL50="","",pivot!AL50)</f>
        <v>2108.2667719999999</v>
      </c>
      <c r="AM44" t="str">
        <f>IF(pivot!AM50="","",pivot!AM50)</f>
        <v/>
      </c>
      <c r="AN44" t="str">
        <f>IF(pivot!AN50="","",pivot!AN50)</f>
        <v/>
      </c>
      <c r="AO44" t="str">
        <f>IF(pivot!AO50="","",pivot!AO50)</f>
        <v/>
      </c>
      <c r="AP44" t="str">
        <f>IF(pivot!AP50="","",pivot!AP50)</f>
        <v/>
      </c>
      <c r="AQ44" t="str">
        <f>IF(pivot!AQ50="","",pivot!AQ50)</f>
        <v/>
      </c>
      <c r="AR44" t="str">
        <f>IF(pivot!AR50="","",pivot!AR50)</f>
        <v/>
      </c>
      <c r="AS44" t="str">
        <f>IF(pivot!AS50="","",pivot!AS50)</f>
        <v/>
      </c>
      <c r="AT44" t="str">
        <f>IF(pivot!AT50="","",pivot!AT50)</f>
        <v/>
      </c>
      <c r="AU44" t="str">
        <f>IF(pivot!AU50="","",pivot!AU50)</f>
        <v/>
      </c>
      <c r="AV44" t="str">
        <f>IF(pivot!AV50="","",pivot!AV50)</f>
        <v/>
      </c>
      <c r="AW44" t="str">
        <f>IF(pivot!AW50="","",pivot!AW50)</f>
        <v/>
      </c>
      <c r="AX44" t="str">
        <f>IF(pivot!AX50="","",pivot!AX50)</f>
        <v/>
      </c>
      <c r="AY44" t="str">
        <f>IF(pivot!AY50="","",pivot!AY50)</f>
        <v/>
      </c>
      <c r="AZ44" t="str">
        <f>IF(pivot!AZ50="","",pivot!AZ50)</f>
        <v/>
      </c>
      <c r="BA44" t="str">
        <f>IF(pivot!BA50="","",pivot!BA50)</f>
        <v/>
      </c>
      <c r="BB44" t="str">
        <f>IF(pivot!BB50="","",pivot!BB50)</f>
        <v/>
      </c>
      <c r="BC44" t="str">
        <f>IF(pivot!BC50="","",pivot!BC50)</f>
        <v/>
      </c>
      <c r="BD44" t="str">
        <f>IF(pivot!BD50="","",pivot!BD50)</f>
        <v/>
      </c>
      <c r="BE44" t="str">
        <f>IF(pivot!BE50="","",pivot!BE50)</f>
        <v/>
      </c>
      <c r="BF44" t="str">
        <f>IF(pivot!BF50="","",pivot!BF50)</f>
        <v/>
      </c>
      <c r="BG44" t="str">
        <f>IF(pivot!BG50="","",pivot!BG50)</f>
        <v/>
      </c>
      <c r="BH44" t="str">
        <f>IF(pivot!BH50="","",pivot!BH50)</f>
        <v/>
      </c>
      <c r="BI44" t="str">
        <f>IF(pivot!BI50="","",pivot!BI50)</f>
        <v/>
      </c>
      <c r="BJ44" t="str">
        <f>IF(pivot!BJ50="","",pivot!BJ50)</f>
        <v/>
      </c>
      <c r="BK44" t="str">
        <f>IF(pivot!BK50="","",pivot!BK50)</f>
        <v/>
      </c>
      <c r="BL44" t="str">
        <f>IF(pivot!BL50="","",pivot!BL50)</f>
        <v/>
      </c>
      <c r="BM44" t="str">
        <f>IF(pivot!BM50="","",pivot!BM50)</f>
        <v/>
      </c>
      <c r="BN44" t="str">
        <f>IF(pivot!BN50="","",pivot!BN50)</f>
        <v/>
      </c>
      <c r="BO44" t="str">
        <f>IF(pivot!BO50="","",pivot!BO50)</f>
        <v/>
      </c>
      <c r="BP44" t="str">
        <f>IF(pivot!BP50="","",pivot!BP50)</f>
        <v/>
      </c>
      <c r="BQ44" t="str">
        <f>IF(pivot!BQ50="","",pivot!BQ50)</f>
        <v/>
      </c>
      <c r="BR44" t="str">
        <f>IF(pivot!BR50="","",pivot!BR50)</f>
        <v/>
      </c>
      <c r="BS44" t="str">
        <f>IF(pivot!BS50="","",pivot!BS50)</f>
        <v/>
      </c>
      <c r="BT44" t="str">
        <f>IF(pivot!BT50="","",pivot!BT50)</f>
        <v/>
      </c>
      <c r="BU44" t="str">
        <f>IF(pivot!BU50="","",pivot!BU50)</f>
        <v/>
      </c>
      <c r="BV44" t="str">
        <f>IF(pivot!BV50="","",pivot!BV50)</f>
        <v/>
      </c>
      <c r="BW44" t="str">
        <f>IF(pivot!BW50="","",pivot!BW50)</f>
        <v/>
      </c>
      <c r="BX44" t="str">
        <f>IF(pivot!BX50="","",pivot!BX50)</f>
        <v/>
      </c>
      <c r="BY44" t="str">
        <f>IF(pivot!BY50="","",pivot!BY50)</f>
        <v/>
      </c>
      <c r="BZ44" t="str">
        <f>IF(pivot!BZ50="","",pivot!BZ50)</f>
        <v/>
      </c>
      <c r="CA44" t="str">
        <f>IF(pivot!CA50="","",pivot!CA50)</f>
        <v/>
      </c>
      <c r="CB44" t="str">
        <f>IF(pivot!CB50="","",pivot!CB50)</f>
        <v/>
      </c>
      <c r="CC44" t="str">
        <f>IF(pivot!CC50="","",pivot!CC50)</f>
        <v/>
      </c>
      <c r="CD44" t="str">
        <f>IF(pivot!CD50="","",pivot!CD50)</f>
        <v/>
      </c>
      <c r="CE44" t="str">
        <f>IF(pivot!CE50="","",pivot!CE50)</f>
        <v/>
      </c>
      <c r="CF44" t="str">
        <f>IF(pivot!CF50="","",pivot!CF50)</f>
        <v/>
      </c>
      <c r="CG44" t="str">
        <f>IF(pivot!CG50="","",pivot!CG50)</f>
        <v/>
      </c>
      <c r="CH44" t="str">
        <f>IF(pivot!CH50="","",pivot!CH50)</f>
        <v/>
      </c>
      <c r="CI44" t="str">
        <f>IF(pivot!CI50="","",pivot!CI50)</f>
        <v/>
      </c>
      <c r="CJ44" t="str">
        <f>IF(pivot!CJ50="","",pivot!CJ50)</f>
        <v/>
      </c>
      <c r="CK44" t="str">
        <f>IF(pivot!CK50="","",pivot!CK50)</f>
        <v/>
      </c>
      <c r="CL44" t="str">
        <f>IF(pivot!CL50="","",pivot!CL50)</f>
        <v/>
      </c>
      <c r="CM44" t="str">
        <f>IF(pivot!CM50="","",pivot!CM50)</f>
        <v/>
      </c>
      <c r="CN44" t="str">
        <f>IF(pivot!CN50="","",pivot!CN50)</f>
        <v/>
      </c>
      <c r="CO44" t="str">
        <f>IF(pivot!CO50="","",pivot!CO50)</f>
        <v/>
      </c>
      <c r="CP44" t="str">
        <f>IF(pivot!CP50="","",pivot!CP50)</f>
        <v/>
      </c>
      <c r="CQ44" t="str">
        <f>IF(pivot!CQ50="","",pivot!CQ50)</f>
        <v/>
      </c>
      <c r="CR44" t="str">
        <f>IF(pivot!CR50="","",pivot!CR50)</f>
        <v/>
      </c>
      <c r="CS44" t="str">
        <f>IF(pivot!CS50="","",pivot!CS50)</f>
        <v/>
      </c>
      <c r="CT44" t="str">
        <f>IF(pivot!CT50="","",pivot!CT50)</f>
        <v/>
      </c>
      <c r="CU44" t="str">
        <f>IF(pivot!CU50="","",pivot!CU50)</f>
        <v/>
      </c>
      <c r="CV44" t="str">
        <f>IF(pivot!CV50="","",pivot!CV50)</f>
        <v/>
      </c>
      <c r="CW44" t="str">
        <f>IF(pivot!CW50="","",pivot!CW50)</f>
        <v/>
      </c>
      <c r="CX44" t="str">
        <f>IF(pivot!CX50="","",pivot!CX50)</f>
        <v/>
      </c>
      <c r="CY44" t="str">
        <f>IF(pivot!CY50="","",pivot!CY50)</f>
        <v/>
      </c>
      <c r="CZ44" t="str">
        <f>IF(pivot!CZ50="","",pivot!CZ50)</f>
        <v/>
      </c>
      <c r="DA44" t="str">
        <f>IF(pivot!DA50="","",pivot!DA50)</f>
        <v/>
      </c>
      <c r="DB44" t="str">
        <f>IF(pivot!DB50="","",pivot!DB50)</f>
        <v/>
      </c>
      <c r="DC44" t="str">
        <f>IF(pivot!DC50="","",pivot!DC50)</f>
        <v/>
      </c>
      <c r="DD44" t="str">
        <f>IF(pivot!DD50="","",pivot!DD50)</f>
        <v/>
      </c>
      <c r="DE44" t="str">
        <f>IF(pivot!DE50="","",pivot!DE50)</f>
        <v/>
      </c>
      <c r="DF44" t="str">
        <f>IF(pivot!DF50="","",pivot!DF50)</f>
        <v/>
      </c>
      <c r="DG44" t="str">
        <f>IF(pivot!DG50="","",pivot!DG50)</f>
        <v/>
      </c>
      <c r="DH44" t="str">
        <f>IF(pivot!DH50="","",pivot!DH50)</f>
        <v/>
      </c>
      <c r="DI44" t="str">
        <f>IF(pivot!DI50="","",pivot!DI50)</f>
        <v/>
      </c>
      <c r="DJ44" t="str">
        <f>IF(pivot!DJ50="","",pivot!DJ50)</f>
        <v/>
      </c>
      <c r="DK44" t="str">
        <f>IF(pivot!DK50="","",pivot!DK50)</f>
        <v/>
      </c>
      <c r="DL44" t="str">
        <f>IF(pivot!DL50="","",pivot!DL50)</f>
        <v/>
      </c>
      <c r="DM44" t="str">
        <f>IF(pivot!DM50="","",pivot!DM50)</f>
        <v/>
      </c>
      <c r="DN44" t="str">
        <f>IF(pivot!DN50="","",pivot!DN50)</f>
        <v/>
      </c>
      <c r="DO44" t="str">
        <f>IF(pivot!DO50="","",pivot!DO50)</f>
        <v/>
      </c>
      <c r="DP44" t="str">
        <f>IF(pivot!DP50="","",pivot!DP50)</f>
        <v/>
      </c>
      <c r="DQ44" t="str">
        <f>IF(pivot!DQ50="","",pivot!DQ50)</f>
        <v/>
      </c>
      <c r="DR44" t="str">
        <f>IF(pivot!DR50="","",pivot!DR50)</f>
        <v/>
      </c>
      <c r="DS44" t="str">
        <f>IF(pivot!DS50="","",pivot!DS50)</f>
        <v/>
      </c>
      <c r="DT44" t="str">
        <f>IF(pivot!DT50="","",pivot!DT50)</f>
        <v/>
      </c>
      <c r="DU44" t="str">
        <f>IF(pivot!DU50="","",pivot!DU50)</f>
        <v/>
      </c>
      <c r="DV44" t="str">
        <f>IF(pivot!DV50="","",pivot!DV50)</f>
        <v/>
      </c>
      <c r="DW44" t="str">
        <f>IF(pivot!DW50="","",pivot!DW50)</f>
        <v/>
      </c>
      <c r="DX44" t="str">
        <f>IF(pivot!DX50="","",pivot!DX50)</f>
        <v/>
      </c>
      <c r="DY44" t="str">
        <f>IF(pivot!DY50="","",pivot!DY50)</f>
        <v/>
      </c>
      <c r="DZ44" t="str">
        <f>IF(pivot!DZ50="","",pivot!DZ50)</f>
        <v/>
      </c>
      <c r="EA44" t="str">
        <f>IF(pivot!EA50="","",pivot!EA50)</f>
        <v/>
      </c>
      <c r="EB44" t="str">
        <f>IF(pivot!EB50="","",pivot!EB50)</f>
        <v/>
      </c>
      <c r="EC44" t="str">
        <f>IF(pivot!EC50="","",pivot!EC50)</f>
        <v/>
      </c>
      <c r="ED44" t="str">
        <f>IF(pivot!ED50="","",pivot!ED50)</f>
        <v/>
      </c>
      <c r="EE44" t="str">
        <f>IF(pivot!EE50="","",pivot!EE50)</f>
        <v/>
      </c>
      <c r="EF44" t="str">
        <f>IF(pivot!EF50="","",pivot!EF50)</f>
        <v/>
      </c>
      <c r="EG44" t="str">
        <f>IF(pivot!EG50="","",pivot!EG50)</f>
        <v/>
      </c>
      <c r="EH44" t="str">
        <f>IF(pivot!EH50="","",pivot!EH50)</f>
        <v/>
      </c>
      <c r="EI44" t="str">
        <f>IF(pivot!EI50="","",pivot!EI50)</f>
        <v/>
      </c>
      <c r="EJ44" t="str">
        <f>IF(pivot!EJ50="","",pivot!EJ50)</f>
        <v/>
      </c>
      <c r="EK44" t="str">
        <f>IF(pivot!EK50="","",pivot!EK50)</f>
        <v/>
      </c>
      <c r="EL44" t="str">
        <f>IF(pivot!EL50="","",pivot!EL50)</f>
        <v/>
      </c>
      <c r="EM44" t="str">
        <f>IF(pivot!EM50="","",pivot!EM50)</f>
        <v/>
      </c>
      <c r="EN44" t="str">
        <f>IF(pivot!EN50="","",pivot!EN50)</f>
        <v/>
      </c>
      <c r="EO44" t="str">
        <f>IF(pivot!EO50="","",pivot!EO50)</f>
        <v/>
      </c>
      <c r="EP44" t="str">
        <f>IF(pivot!EP50="","",pivot!EP50)</f>
        <v/>
      </c>
      <c r="EQ44" t="str">
        <f>IF(pivot!EQ50="","",pivot!EQ50)</f>
        <v/>
      </c>
      <c r="ER44" t="str">
        <f>IF(pivot!ER50="","",pivot!ER50)</f>
        <v/>
      </c>
      <c r="ES44" t="str">
        <f>IF(pivot!ES50="","",pivot!ES50)</f>
        <v/>
      </c>
      <c r="ET44" t="str">
        <f>IF(pivot!ET50="","",pivot!ET50)</f>
        <v/>
      </c>
      <c r="EU44" t="str">
        <f>IF(pivot!EU50="","",pivot!EU50)</f>
        <v/>
      </c>
      <c r="EV44" t="str">
        <f>IF(pivot!EV50="","",pivot!EV50)</f>
        <v/>
      </c>
      <c r="EW44" t="str">
        <f>IF(pivot!EW50="","",pivot!EW50)</f>
        <v/>
      </c>
      <c r="EX44" t="str">
        <f>IF(pivot!EX50="","",pivot!EX50)</f>
        <v/>
      </c>
      <c r="EY44" t="str">
        <f>IF(pivot!EY50="","",pivot!EY50)</f>
        <v/>
      </c>
      <c r="EZ44" t="str">
        <f>IF(pivot!EZ50="","",pivot!EZ50)</f>
        <v/>
      </c>
      <c r="FA44" t="str">
        <f>IF(pivot!FA50="","",pivot!FA50)</f>
        <v/>
      </c>
      <c r="FB44" t="str">
        <f>IF(pivot!FB50="","",pivot!FB50)</f>
        <v/>
      </c>
      <c r="FC44" t="str">
        <f>IF(pivot!FC50="","",pivot!FC50)</f>
        <v/>
      </c>
      <c r="FD44" t="str">
        <f>IF(pivot!FD50="","",pivot!FD50)</f>
        <v/>
      </c>
      <c r="FE44" t="str">
        <f>IF(pivot!FE50="","",pivot!FE50)</f>
        <v/>
      </c>
      <c r="FF44" t="str">
        <f>IF(pivot!FF50="","",pivot!FF50)</f>
        <v/>
      </c>
      <c r="FG44" t="str">
        <f>IF(pivot!FG50="","",pivot!FG50)</f>
        <v/>
      </c>
      <c r="FH44" t="str">
        <f>IF(pivot!FH50="","",pivot!FH50)</f>
        <v/>
      </c>
      <c r="FI44" t="str">
        <f>IF(pivot!FI50="","",pivot!FI50)</f>
        <v/>
      </c>
      <c r="FJ44" t="str">
        <f>IF(pivot!FJ50="","",pivot!FJ50)</f>
        <v/>
      </c>
      <c r="FK44" t="str">
        <f>IF(pivot!FK50="","",pivot!FK50)</f>
        <v/>
      </c>
      <c r="FL44" t="str">
        <f>IF(pivot!FL50="","",pivot!FL50)</f>
        <v/>
      </c>
      <c r="FM44" t="str">
        <f>IF(pivot!FM50="","",pivot!FM50)</f>
        <v/>
      </c>
      <c r="FN44" t="str">
        <f>IF(pivot!FN50="","",pivot!FN50)</f>
        <v/>
      </c>
      <c r="FO44" t="str">
        <f>IF(pivot!FO50="","",pivot!FO50)</f>
        <v/>
      </c>
      <c r="FP44" t="str">
        <f>IF(pivot!FP50="","",pivot!FP50)</f>
        <v/>
      </c>
      <c r="FQ44" t="str">
        <f>IF(pivot!FQ50="","",pivot!FQ50)</f>
        <v/>
      </c>
      <c r="FR44" t="str">
        <f>IF(pivot!FR50="","",pivot!FR50)</f>
        <v/>
      </c>
      <c r="FS44" t="str">
        <f>IF(pivot!FS50="","",pivot!FS50)</f>
        <v/>
      </c>
      <c r="FT44" t="str">
        <f>IF(pivot!FT50="","",pivot!FT50)</f>
        <v/>
      </c>
      <c r="FU44" t="str">
        <f>IF(pivot!FU50="","",pivot!FU50)</f>
        <v/>
      </c>
      <c r="FV44" t="str">
        <f>IF(pivot!FV50="","",pivot!FV50)</f>
        <v/>
      </c>
      <c r="FW44" t="str">
        <f>IF(pivot!FW50="","",pivot!FW50)</f>
        <v/>
      </c>
      <c r="FX44" t="str">
        <f>IF(pivot!FX50="","",pivot!FX50)</f>
        <v/>
      </c>
      <c r="FY44" t="str">
        <f>IF(pivot!FY50="","",pivot!FY50)</f>
        <v/>
      </c>
      <c r="FZ44" t="str">
        <f>IF(pivot!FZ50="","",pivot!FZ50)</f>
        <v/>
      </c>
      <c r="GA44" t="str">
        <f>IF(pivot!GA50="","",pivot!GA50)</f>
        <v/>
      </c>
      <c r="GB44" t="str">
        <f>IF(pivot!GB50="","",pivot!GB50)</f>
        <v/>
      </c>
      <c r="GC44" t="str">
        <f>IF(pivot!GC50="","",pivot!GC50)</f>
        <v/>
      </c>
      <c r="GD44" t="str">
        <f>IF(pivot!GD50="","",pivot!GD50)</f>
        <v/>
      </c>
      <c r="GE44" t="str">
        <f>IF(pivot!GE50="","",pivot!GE50)</f>
        <v/>
      </c>
      <c r="GF44" t="str">
        <f>IF(pivot!GF50="","",pivot!GF50)</f>
        <v/>
      </c>
      <c r="GG44" t="str">
        <f>IF(pivot!GG50="","",pivot!GG50)</f>
        <v/>
      </c>
      <c r="GH44" t="str">
        <f>IF(pivot!GH50="","",pivot!GH50)</f>
        <v/>
      </c>
      <c r="GI44" t="str">
        <f>IF(pivot!GI50="","",pivot!GI50)</f>
        <v/>
      </c>
      <c r="GJ44" t="str">
        <f>IF(pivot!GJ50="","",pivot!GJ50)</f>
        <v/>
      </c>
      <c r="GK44" t="str">
        <f>IF(pivot!GK50="","",pivot!GK50)</f>
        <v/>
      </c>
      <c r="GL44" t="str">
        <f>IF(pivot!GL50="","",pivot!GL50)</f>
        <v/>
      </c>
      <c r="GM44" t="str">
        <f>IF(pivot!GM50="","",pivot!GM50)</f>
        <v/>
      </c>
      <c r="GN44" t="str">
        <f>IF(pivot!GN50="","",pivot!GN50)</f>
        <v/>
      </c>
      <c r="GO44" t="str">
        <f>IF(pivot!GO50="","",pivot!GO50)</f>
        <v/>
      </c>
      <c r="GP44" t="str">
        <f>IF(pivot!GP50="","",pivot!GP50)</f>
        <v/>
      </c>
      <c r="GQ44" t="str">
        <f>IF(pivot!GQ50="","",pivot!GQ50)</f>
        <v/>
      </c>
      <c r="GR44" t="str">
        <f>IF(pivot!GR50="","",pivot!GR50)</f>
        <v/>
      </c>
      <c r="GS44" t="str">
        <f>IF(pivot!GS50="","",pivot!GS50)</f>
        <v/>
      </c>
      <c r="GT44" t="str">
        <f>IF(pivot!GT50="","",pivot!GT50)</f>
        <v/>
      </c>
      <c r="GU44" t="str">
        <f>IF(pivot!GU50="","",pivot!GU50)</f>
        <v/>
      </c>
      <c r="GV44" t="str">
        <f>IF(pivot!GV50="","",pivot!GV50)</f>
        <v/>
      </c>
      <c r="GW44" t="str">
        <f>IF(pivot!GW50="","",pivot!GW50)</f>
        <v/>
      </c>
      <c r="GX44" t="str">
        <f>IF(pivot!GX50="","",pivot!GX50)</f>
        <v/>
      </c>
      <c r="GY44" t="str">
        <f>IF(pivot!GY50="","",pivot!GY50)</f>
        <v/>
      </c>
      <c r="GZ44" t="str">
        <f>IF(pivot!GZ50="","",pivot!GZ50)</f>
        <v/>
      </c>
      <c r="HA44" t="str">
        <f>IF(pivot!HA50="","",pivot!HA50)</f>
        <v/>
      </c>
      <c r="HB44" t="str">
        <f>IF(pivot!HB50="","",pivot!HB50)</f>
        <v/>
      </c>
      <c r="HC44" t="str">
        <f>IF(pivot!HC50="","",pivot!HC50)</f>
        <v/>
      </c>
      <c r="HD44" t="str">
        <f>IF(pivot!HD50="","",pivot!HD50)</f>
        <v/>
      </c>
      <c r="HE44" t="str">
        <f>IF(pivot!HE50="","",pivot!HE50)</f>
        <v/>
      </c>
      <c r="HF44" t="str">
        <f>IF(pivot!HF50="","",pivot!HF50)</f>
        <v/>
      </c>
      <c r="HG44" t="str">
        <f>IF(pivot!HG50="","",pivot!HG50)</f>
        <v/>
      </c>
      <c r="HH44" t="str">
        <f>IF(pivot!HH50="","",pivot!HH50)</f>
        <v/>
      </c>
      <c r="HI44" t="str">
        <f>IF(pivot!HI50="","",pivot!HI50)</f>
        <v/>
      </c>
      <c r="HJ44" t="str">
        <f>IF(pivot!HJ50="","",pivot!HJ50)</f>
        <v/>
      </c>
      <c r="HK44" t="str">
        <f>IF(pivot!HK50="","",pivot!HK50)</f>
        <v/>
      </c>
      <c r="HL44" t="str">
        <f>IF(pivot!HL50="","",pivot!HL50)</f>
        <v/>
      </c>
      <c r="HM44" t="str">
        <f>IF(pivot!HM50="","",pivot!HM50)</f>
        <v/>
      </c>
      <c r="HN44" t="str">
        <f>IF(pivot!HN50="","",pivot!HN50)</f>
        <v/>
      </c>
      <c r="HO44" t="str">
        <f>IF(pivot!HO50="","",pivot!HO50)</f>
        <v/>
      </c>
      <c r="HP44" t="str">
        <f>IF(pivot!HP50="","",pivot!HP50)</f>
        <v/>
      </c>
      <c r="HQ44" t="str">
        <f>IF(pivot!HQ50="","",pivot!HQ50)</f>
        <v/>
      </c>
      <c r="HR44" t="str">
        <f>IF(pivot!HR50="","",pivot!HR50)</f>
        <v/>
      </c>
      <c r="HS44" t="str">
        <f>IF(pivot!HS50="","",pivot!HS50)</f>
        <v/>
      </c>
      <c r="HT44" t="str">
        <f>IF(pivot!HT50="","",pivot!HT50)</f>
        <v/>
      </c>
      <c r="HU44" t="str">
        <f>IF(pivot!HU50="","",pivot!HU50)</f>
        <v/>
      </c>
      <c r="HV44" t="str">
        <f>IF(pivot!HV50="","",pivot!HV50)</f>
        <v/>
      </c>
      <c r="HW44" t="str">
        <f>IF(pivot!HW50="","",pivot!HW50)</f>
        <v/>
      </c>
      <c r="HX44" t="str">
        <f>IF(pivot!HX50="","",pivot!HX50)</f>
        <v/>
      </c>
      <c r="HY44" t="str">
        <f>IF(pivot!HY50="","",pivot!HY50)</f>
        <v/>
      </c>
      <c r="HZ44" t="str">
        <f>IF(pivot!HZ50="","",pivot!HZ50)</f>
        <v/>
      </c>
      <c r="IA44" t="str">
        <f>IF(pivot!IA50="","",pivot!IA50)</f>
        <v/>
      </c>
      <c r="IB44" t="str">
        <f>IF(pivot!IB50="","",pivot!IB50)</f>
        <v/>
      </c>
      <c r="IC44" t="str">
        <f>IF(pivot!IC50="","",pivot!IC50)</f>
        <v/>
      </c>
      <c r="ID44" t="str">
        <f>IF(pivot!ID50="","",pivot!ID50)</f>
        <v/>
      </c>
      <c r="IE44" t="str">
        <f>IF(pivot!IE50="","",pivot!IE50)</f>
        <v/>
      </c>
      <c r="IF44" t="str">
        <f>IF(pivot!IF50="","",pivot!IF50)</f>
        <v/>
      </c>
      <c r="IG44" t="str">
        <f>IF(pivot!IG50="","",pivot!IG50)</f>
        <v/>
      </c>
      <c r="IH44" t="str">
        <f>IF(pivot!IH50="","",pivot!IH50)</f>
        <v/>
      </c>
      <c r="II44" t="str">
        <f>IF(pivot!II50="","",pivot!II50)</f>
        <v/>
      </c>
      <c r="IJ44" t="str">
        <f>IF(pivot!IJ50="","",pivot!IJ50)</f>
        <v/>
      </c>
      <c r="IK44" t="str">
        <f>IF(pivot!IK50="","",pivot!IK50)</f>
        <v/>
      </c>
      <c r="IL44" t="str">
        <f>IF(pivot!IL50="","",pivot!IL50)</f>
        <v/>
      </c>
      <c r="IM44" t="str">
        <f>IF(pivot!IM50="","",pivot!IM50)</f>
        <v/>
      </c>
      <c r="IN44" t="str">
        <f>IF(pivot!IN50="","",pivot!IN50)</f>
        <v/>
      </c>
      <c r="IO44" t="str">
        <f>IF(pivot!IO50="","",pivot!IO50)</f>
        <v/>
      </c>
      <c r="IP44" t="str">
        <f>IF(pivot!IP50="","",pivot!IP50)</f>
        <v/>
      </c>
      <c r="IQ44" t="str">
        <f>IF(pivot!IQ50="","",pivot!IQ50)</f>
        <v/>
      </c>
      <c r="IR44" t="str">
        <f>IF(pivot!IR50="","",pivot!IR50)</f>
        <v/>
      </c>
      <c r="IS44" t="str">
        <f>IF(pivot!IS50="","",pivot!IS50)</f>
        <v/>
      </c>
      <c r="IT44" t="str">
        <f>IF(pivot!IT50="","",pivot!IT50)</f>
        <v/>
      </c>
      <c r="IU44" t="str">
        <f>IF(pivot!IU50="","",pivot!IU50)</f>
        <v/>
      </c>
      <c r="IV44" t="str">
        <f>IF(pivot!IV50="","",pivot!IV50)</f>
        <v/>
      </c>
      <c r="IW44" t="str">
        <f>IF(pivot!IW50="","",pivot!IW50)</f>
        <v/>
      </c>
      <c r="IX44" t="str">
        <f>IF(pivot!IX50="","",pivot!IX50)</f>
        <v/>
      </c>
      <c r="IY44" t="str">
        <f>IF(pivot!IY50="","",pivot!IY50)</f>
        <v/>
      </c>
      <c r="IZ44" t="str">
        <f>IF(pivot!IZ50="","",pivot!IZ50)</f>
        <v/>
      </c>
      <c r="JA44" t="str">
        <f>IF(pivot!JA50="","",pivot!JA50)</f>
        <v/>
      </c>
      <c r="JB44" t="str">
        <f>IF(pivot!JB50="","",pivot!JB50)</f>
        <v/>
      </c>
      <c r="JC44" t="str">
        <f>IF(pivot!JC50="","",pivot!JC50)</f>
        <v/>
      </c>
      <c r="JD44" t="str">
        <f>IF(pivot!JD50="","",pivot!JD50)</f>
        <v/>
      </c>
      <c r="JE44" t="str">
        <f>IF(pivot!JE50="","",pivot!JE50)</f>
        <v/>
      </c>
      <c r="JF44" t="str">
        <f>IF(pivot!JF50="","",pivot!JF50)</f>
        <v/>
      </c>
      <c r="JG44" t="str">
        <f>IF(pivot!JG50="","",pivot!JG50)</f>
        <v/>
      </c>
      <c r="JH44" t="str">
        <f>IF(pivot!JH50="","",pivot!JH50)</f>
        <v/>
      </c>
      <c r="JI44" t="str">
        <f>IF(pivot!JI50="","",pivot!JI50)</f>
        <v/>
      </c>
      <c r="JJ44" t="str">
        <f>IF(pivot!JJ50="","",pivot!JJ50)</f>
        <v/>
      </c>
      <c r="JK44" t="str">
        <f>IF(pivot!JK50="","",pivot!JK50)</f>
        <v/>
      </c>
      <c r="JL44" t="str">
        <f>IF(pivot!JL50="","",pivot!JL50)</f>
        <v/>
      </c>
      <c r="JM44" t="str">
        <f>IF(pivot!JM50="","",pivot!JM50)</f>
        <v/>
      </c>
      <c r="JN44" t="str">
        <f>IF(pivot!JN50="","",pivot!JN50)</f>
        <v/>
      </c>
      <c r="JO44" t="str">
        <f>IF(pivot!JO50="","",pivot!JO50)</f>
        <v/>
      </c>
      <c r="JP44" t="str">
        <f>IF(pivot!JP50="","",pivot!JP50)</f>
        <v/>
      </c>
      <c r="JQ44" t="str">
        <f>IF(pivot!JQ50="","",pivot!JQ50)</f>
        <v/>
      </c>
      <c r="JR44" t="str">
        <f>IF(pivot!JR50="","",pivot!JR50)</f>
        <v/>
      </c>
      <c r="JS44" t="str">
        <f>IF(pivot!JS50="","",pivot!JS50)</f>
        <v/>
      </c>
      <c r="JT44" t="str">
        <f>IF(pivot!JT50="","",pivot!JT50)</f>
        <v/>
      </c>
      <c r="JU44" t="str">
        <f>IF(pivot!JU50="","",pivot!JU50)</f>
        <v/>
      </c>
      <c r="JV44" t="str">
        <f>IF(pivot!JV50="","",pivot!JV50)</f>
        <v/>
      </c>
      <c r="JW44" t="str">
        <f>IF(pivot!JW50="","",pivot!JW50)</f>
        <v/>
      </c>
      <c r="JX44" t="str">
        <f>IF(pivot!JX50="","",pivot!JX50)</f>
        <v/>
      </c>
      <c r="JY44" t="str">
        <f>IF(pivot!JY50="","",pivot!JY50)</f>
        <v/>
      </c>
      <c r="JZ44" t="str">
        <f>IF(pivot!JZ50="","",pivot!JZ50)</f>
        <v/>
      </c>
      <c r="KA44" t="str">
        <f>IF(pivot!KA50="","",pivot!KA50)</f>
        <v/>
      </c>
      <c r="KB44" t="str">
        <f>IF(pivot!KB50="","",pivot!KB50)</f>
        <v/>
      </c>
      <c r="KC44" t="str">
        <f>IF(pivot!KC50="","",pivot!KC50)</f>
        <v/>
      </c>
      <c r="KD44" t="str">
        <f>IF(pivot!KD50="","",pivot!KD50)</f>
        <v/>
      </c>
      <c r="KE44" t="str">
        <f>IF(pivot!KE50="","",pivot!KE50)</f>
        <v/>
      </c>
      <c r="KF44" t="str">
        <f>IF(pivot!KF50="","",pivot!KF50)</f>
        <v/>
      </c>
      <c r="KG44" t="str">
        <f>IF(pivot!KG50="","",pivot!KG50)</f>
        <v/>
      </c>
      <c r="KH44" t="str">
        <f>IF(pivot!KH50="","",pivot!KH50)</f>
        <v/>
      </c>
      <c r="KI44" t="str">
        <f>IF(pivot!KI50="","",pivot!KI50)</f>
        <v/>
      </c>
      <c r="KJ44" t="str">
        <f>IF(pivot!KJ50="","",pivot!KJ50)</f>
        <v/>
      </c>
      <c r="KK44" t="str">
        <f>IF(pivot!KK50="","",pivot!KK50)</f>
        <v/>
      </c>
      <c r="KL44" t="str">
        <f>IF(pivot!KL50="","",pivot!KL50)</f>
        <v/>
      </c>
      <c r="KM44" t="str">
        <f>IF(pivot!KM50="","",pivot!KM50)</f>
        <v/>
      </c>
      <c r="KN44" t="str">
        <f>IF(pivot!KN50="","",pivot!KN50)</f>
        <v/>
      </c>
      <c r="KO44" t="str">
        <f>IF(pivot!KO50="","",pivot!KO50)</f>
        <v/>
      </c>
      <c r="KP44" t="str">
        <f>IF(pivot!KP50="","",pivot!KP50)</f>
        <v/>
      </c>
      <c r="KQ44" t="str">
        <f>IF(pivot!KQ50="","",pivot!KQ50)</f>
        <v/>
      </c>
      <c r="KR44" t="str">
        <f>IF(pivot!KR50="","",pivot!KR50)</f>
        <v/>
      </c>
      <c r="KS44" t="str">
        <f>IF(pivot!KS50="","",pivot!KS50)</f>
        <v/>
      </c>
      <c r="KT44" t="str">
        <f>IF(pivot!KT50="","",pivot!KT50)</f>
        <v/>
      </c>
      <c r="KU44" t="str">
        <f>IF(pivot!KU50="","",pivot!KU50)</f>
        <v/>
      </c>
      <c r="KV44" t="str">
        <f>IF(pivot!KV50="","",pivot!KV50)</f>
        <v/>
      </c>
      <c r="KW44" t="str">
        <f>IF(pivot!KW50="","",pivot!KW50)</f>
        <v/>
      </c>
      <c r="KX44" t="str">
        <f>IF(pivot!KX50="","",pivot!KX50)</f>
        <v/>
      </c>
      <c r="KY44" t="str">
        <f>IF(pivot!KY50="","",pivot!KY50)</f>
        <v/>
      </c>
      <c r="KZ44" t="str">
        <f>IF(pivot!KZ50="","",pivot!KZ50)</f>
        <v/>
      </c>
      <c r="LA44" t="str">
        <f>IF(pivot!LA50="","",pivot!LA50)</f>
        <v/>
      </c>
      <c r="LB44" t="str">
        <f>IF(pivot!LB50="","",pivot!LB50)</f>
        <v/>
      </c>
      <c r="LC44" t="str">
        <f>IF(pivot!LC50="","",pivot!LC50)</f>
        <v/>
      </c>
      <c r="LD44" t="str">
        <f>IF(pivot!LD50="","",pivot!LD50)</f>
        <v/>
      </c>
      <c r="LE44" t="str">
        <f>IF(pivot!LE50="","",pivot!LE50)</f>
        <v/>
      </c>
      <c r="LF44" t="str">
        <f>IF(pivot!LF50="","",pivot!LF50)</f>
        <v/>
      </c>
      <c r="LG44" t="str">
        <f>IF(pivot!LG50="","",pivot!LG50)</f>
        <v/>
      </c>
      <c r="LH44" t="str">
        <f>IF(pivot!LH50="","",pivot!LH50)</f>
        <v/>
      </c>
      <c r="LI44" t="str">
        <f>IF(pivot!LI50="","",pivot!LI50)</f>
        <v/>
      </c>
      <c r="LJ44" t="str">
        <f>IF(pivot!LJ50="","",pivot!LJ50)</f>
        <v/>
      </c>
      <c r="LK44" t="str">
        <f>IF(pivot!LK50="","",pivot!LK50)</f>
        <v/>
      </c>
      <c r="LL44" t="str">
        <f>IF(pivot!LL50="","",pivot!LL50)</f>
        <v/>
      </c>
      <c r="LM44" t="str">
        <f>IF(pivot!LM50="","",pivot!LM50)</f>
        <v/>
      </c>
      <c r="LN44" t="str">
        <f>IF(pivot!LN50="","",pivot!LN50)</f>
        <v/>
      </c>
      <c r="LO44" t="str">
        <f>IF(pivot!LO50="","",pivot!LO50)</f>
        <v/>
      </c>
      <c r="LP44" t="str">
        <f>IF(pivot!LP50="","",pivot!LP50)</f>
        <v/>
      </c>
      <c r="LQ44" t="str">
        <f>IF(pivot!LQ50="","",pivot!LQ50)</f>
        <v/>
      </c>
      <c r="LR44" t="str">
        <f>IF(pivot!LR50="","",pivot!LR50)</f>
        <v/>
      </c>
      <c r="LS44" t="str">
        <f>IF(pivot!LS50="","",pivot!LS50)</f>
        <v/>
      </c>
      <c r="LT44" t="str">
        <f>IF(pivot!LT50="","",pivot!LT50)</f>
        <v/>
      </c>
      <c r="LU44" t="str">
        <f>IF(pivot!LU50="","",pivot!LU50)</f>
        <v/>
      </c>
      <c r="LV44" t="str">
        <f>IF(pivot!LV50="","",pivot!LV50)</f>
        <v/>
      </c>
      <c r="LW44" t="str">
        <f>IF(pivot!LW50="","",pivot!LW50)</f>
        <v/>
      </c>
      <c r="LX44" t="str">
        <f>IF(pivot!LX50="","",pivot!LX50)</f>
        <v/>
      </c>
      <c r="LY44" t="str">
        <f>IF(pivot!LY50="","",pivot!LY50)</f>
        <v/>
      </c>
      <c r="LZ44" t="str">
        <f>IF(pivot!LZ50="","",pivot!LZ50)</f>
        <v/>
      </c>
      <c r="MA44" t="str">
        <f>IF(pivot!MA50="","",pivot!MA50)</f>
        <v/>
      </c>
      <c r="MB44" t="str">
        <f>IF(pivot!MB50="","",pivot!MB50)</f>
        <v/>
      </c>
      <c r="MC44" t="str">
        <f>IF(pivot!MC50="","",pivot!MC50)</f>
        <v/>
      </c>
      <c r="MD44" t="str">
        <f>IF(pivot!MD50="","",pivot!MD50)</f>
        <v/>
      </c>
      <c r="ME44" t="str">
        <f>IF(pivot!ME50="","",pivot!ME50)</f>
        <v/>
      </c>
      <c r="MF44" t="str">
        <f>IF(pivot!MF50="","",pivot!MF50)</f>
        <v/>
      </c>
      <c r="MG44" t="str">
        <f>IF(pivot!MG50="","",pivot!MG50)</f>
        <v/>
      </c>
      <c r="MH44" t="str">
        <f>IF(pivot!MH50="","",pivot!MH50)</f>
        <v/>
      </c>
      <c r="MI44" t="str">
        <f>IF(pivot!MI50="","",pivot!MI50)</f>
        <v/>
      </c>
      <c r="MJ44" t="str">
        <f>IF(pivot!MJ50="","",pivot!MJ50)</f>
        <v/>
      </c>
      <c r="MK44" t="str">
        <f>IF(pivot!MK50="","",pivot!MK50)</f>
        <v/>
      </c>
      <c r="ML44" t="str">
        <f>IF(pivot!ML50="","",pivot!ML50)</f>
        <v/>
      </c>
      <c r="MM44" t="str">
        <f>IF(pivot!MM50="","",pivot!MM50)</f>
        <v/>
      </c>
      <c r="MN44" t="str">
        <f>IF(pivot!MN50="","",pivot!MN50)</f>
        <v/>
      </c>
      <c r="MO44" t="str">
        <f>IF(pivot!MO50="","",pivot!MO50)</f>
        <v/>
      </c>
      <c r="MP44" t="str">
        <f>IF(pivot!MP50="","",pivot!MP50)</f>
        <v/>
      </c>
      <c r="MQ44" t="str">
        <f>IF(pivot!MQ50="","",pivot!MQ50)</f>
        <v/>
      </c>
      <c r="MR44" t="str">
        <f>IF(pivot!MR50="","",pivot!MR50)</f>
        <v/>
      </c>
      <c r="MS44" t="str">
        <f>IF(pivot!MS50="","",pivot!MS50)</f>
        <v/>
      </c>
      <c r="MT44" t="str">
        <f>IF(pivot!MT50="","",pivot!MT50)</f>
        <v/>
      </c>
      <c r="MU44" t="str">
        <f>IF(pivot!MU50="","",pivot!MU50)</f>
        <v/>
      </c>
      <c r="MV44" t="str">
        <f>IF(pivot!MV50="","",pivot!MV50)</f>
        <v/>
      </c>
      <c r="MW44" t="str">
        <f>IF(pivot!MW50="","",pivot!MW50)</f>
        <v/>
      </c>
      <c r="MX44" t="str">
        <f>IF(pivot!MX50="","",pivot!MX50)</f>
        <v/>
      </c>
      <c r="MY44" t="str">
        <f>IF(pivot!MY50="","",pivot!MY50)</f>
        <v/>
      </c>
      <c r="MZ44" t="str">
        <f>IF(pivot!MZ50="","",pivot!MZ50)</f>
        <v/>
      </c>
      <c r="NA44" t="str">
        <f>IF(pivot!NA50="","",pivot!NA50)</f>
        <v/>
      </c>
      <c r="NB44" t="str">
        <f>IF(pivot!NB50="","",pivot!NB50)</f>
        <v/>
      </c>
      <c r="NC44" t="str">
        <f>IF(pivot!NC50="","",pivot!NC50)</f>
        <v/>
      </c>
      <c r="ND44" t="str">
        <f>IF(pivot!ND50="","",pivot!ND50)</f>
        <v/>
      </c>
      <c r="NE44" t="str">
        <f>IF(pivot!NE50="","",pivot!NE50)</f>
        <v/>
      </c>
      <c r="NF44" t="str">
        <f>IF(pivot!NF50="","",pivot!NF50)</f>
        <v/>
      </c>
      <c r="NG44" t="str">
        <f>IF(pivot!NG50="","",pivot!NG50)</f>
        <v/>
      </c>
      <c r="NH44" t="str">
        <f>IF(pivot!NH50="","",pivot!NH50)</f>
        <v/>
      </c>
      <c r="NI44" t="str">
        <f>IF(pivot!NI50="","",pivot!NI50)</f>
        <v/>
      </c>
      <c r="NJ44" t="str">
        <f>IF(pivot!NJ50="","",pivot!NJ50)</f>
        <v/>
      </c>
      <c r="NK44" t="str">
        <f>IF(pivot!NK50="","",pivot!NK50)</f>
        <v/>
      </c>
      <c r="NL44" t="str">
        <f>IF(pivot!NL50="","",pivot!NL50)</f>
        <v/>
      </c>
      <c r="NM44" t="str">
        <f>IF(pivot!NM50="","",pivot!NM50)</f>
        <v/>
      </c>
      <c r="NN44" t="str">
        <f>IF(pivot!NN50="","",pivot!NN50)</f>
        <v/>
      </c>
      <c r="NO44" t="str">
        <f>IF(pivot!NO50="","",pivot!NO50)</f>
        <v/>
      </c>
      <c r="NP44" t="str">
        <f>IF(pivot!NP50="","",pivot!NP50)</f>
        <v/>
      </c>
      <c r="NQ44" t="str">
        <f>IF(pivot!NQ50="","",pivot!NQ50)</f>
        <v/>
      </c>
      <c r="NR44" t="str">
        <f>IF(pivot!NR50="","",pivot!NR50)</f>
        <v/>
      </c>
      <c r="NS44" t="str">
        <f>IF(pivot!NS50="","",pivot!NS50)</f>
        <v/>
      </c>
      <c r="NT44" t="str">
        <f>IF(pivot!NT50="","",pivot!NT50)</f>
        <v/>
      </c>
      <c r="NU44" t="str">
        <f>IF(pivot!NU50="","",pivot!NU50)</f>
        <v/>
      </c>
    </row>
    <row r="45" spans="1:385" x14ac:dyDescent="0.25">
      <c r="A45">
        <f>IF(pivot!A51="","",pivot!A51)</f>
        <v>32</v>
      </c>
      <c r="B45">
        <f>IF(pivot!B51="","",pivot!B51)</f>
        <v>32</v>
      </c>
      <c r="C45">
        <f>IF(pivot!C51="","",pivot!C51)</f>
        <v>2</v>
      </c>
      <c r="D45">
        <f>IF(pivot!D51="","",pivot!D51)</f>
        <v>54.3298970345</v>
      </c>
      <c r="E45">
        <f>IF(pivot!E51="","",pivot!E51)</f>
        <v>54.329897000000003</v>
      </c>
      <c r="F45">
        <f>IF(pivot!F51="","",pivot!F51)</f>
        <v>993.92959199999996</v>
      </c>
      <c r="G45">
        <f>IF(pivot!G51="","",pivot!G51)</f>
        <v>1</v>
      </c>
      <c r="H45">
        <f>IF(pivot!H51="","",pivot!H51)</f>
        <v>49.651077975</v>
      </c>
      <c r="I45">
        <f>IF(pivot!I51="","",pivot!I51)</f>
        <v>49.651077999999998</v>
      </c>
      <c r="J45">
        <f>IF(pivot!J51="","",pivot!J51)</f>
        <v>1087.58968</v>
      </c>
      <c r="K45">
        <f>IF(pivot!K51="","",pivot!K51)</f>
        <v>2</v>
      </c>
      <c r="L45">
        <f>IF(pivot!L51="","",pivot!L51)</f>
        <v>60.606687727000001</v>
      </c>
      <c r="M45">
        <f>IF(pivot!M51="","",pivot!M51)</f>
        <v>60.606688000000005</v>
      </c>
      <c r="N45">
        <f>IF(pivot!N51="","",pivot!N51)</f>
        <v>891.00167450000004</v>
      </c>
      <c r="O45">
        <f>IF(pivot!O51="","",pivot!O51)</f>
        <v>1</v>
      </c>
      <c r="P45">
        <f>IF(pivot!P51="","",pivot!P51)</f>
        <v>70.844851822999999</v>
      </c>
      <c r="Q45">
        <f>IF(pivot!Q51="","",pivot!Q51)</f>
        <v>70.844852000000003</v>
      </c>
      <c r="R45">
        <f>IF(pivot!R51="","",pivot!R51)</f>
        <v>762.22899199999995</v>
      </c>
      <c r="S45">
        <f>IF(pivot!S51="","",pivot!S51)</f>
        <v>1</v>
      </c>
      <c r="T45">
        <f>IF(pivot!T51="","",pivot!T51)</f>
        <v>49.535769868000003</v>
      </c>
      <c r="U45">
        <f>IF(pivot!U51="","",pivot!U51)</f>
        <v>49.535769999999999</v>
      </c>
      <c r="V45">
        <f>IF(pivot!V51="","",pivot!V51)</f>
        <v>1090.1213439999999</v>
      </c>
      <c r="W45">
        <f>IF(pivot!W51="","",pivot!W51)</f>
        <v>1</v>
      </c>
      <c r="X45">
        <f>IF(pivot!X51="","",pivot!X51)</f>
        <v>49.161100146000003</v>
      </c>
      <c r="Y45">
        <f>IF(pivot!Y51="","",pivot!Y51)</f>
        <v>49.161099999999998</v>
      </c>
      <c r="Z45">
        <f>IF(pivot!Z51="","",pivot!Z51)</f>
        <v>1098.4294460000001</v>
      </c>
      <c r="AA45">
        <f>IF(pivot!AA51="","",pivot!AA51)</f>
        <v>2</v>
      </c>
      <c r="AB45">
        <f>IF(pivot!AB51="","",pivot!AB51)</f>
        <v>24.7000047065</v>
      </c>
      <c r="AC45">
        <f>IF(pivot!AC51="","",pivot!AC51)</f>
        <v>24.700005000000001</v>
      </c>
      <c r="AD45">
        <f>IF(pivot!AD51="","",pivot!AD51)</f>
        <v>2186.4940900000001</v>
      </c>
      <c r="AE45">
        <f>IF(pivot!AE51="","",pivot!AE51)</f>
        <v>4</v>
      </c>
      <c r="AF45">
        <f>IF(pivot!AF51="","",pivot!AF51)</f>
        <v>35.397937608999996</v>
      </c>
      <c r="AG45">
        <f>IF(pivot!AG51="","",pivot!AG51)</f>
        <v>35.397937750000004</v>
      </c>
      <c r="AH45">
        <f>IF(pivot!AH51="","",pivot!AH51)</f>
        <v>1525.8551944999999</v>
      </c>
      <c r="AI45">
        <f>IF(pivot!AI51="","",pivot!AI51)</f>
        <v>2</v>
      </c>
      <c r="AJ45">
        <f>IF(pivot!AJ51="","",pivot!AJ51)</f>
        <v>24.262963839999998</v>
      </c>
      <c r="AK45">
        <f>IF(pivot!AK51="","",pivot!AK51)</f>
        <v>24.262963999999997</v>
      </c>
      <c r="AL45">
        <f>IF(pivot!AL51="","",pivot!AL51)</f>
        <v>2225.6186699999998</v>
      </c>
      <c r="AM45" t="str">
        <f>IF(pivot!AM51="","",pivot!AM51)</f>
        <v/>
      </c>
      <c r="AN45" t="str">
        <f>IF(pivot!AN51="","",pivot!AN51)</f>
        <v/>
      </c>
      <c r="AO45" t="str">
        <f>IF(pivot!AO51="","",pivot!AO51)</f>
        <v/>
      </c>
      <c r="AP45" t="str">
        <f>IF(pivot!AP51="","",pivot!AP51)</f>
        <v/>
      </c>
      <c r="AQ45" t="str">
        <f>IF(pivot!AQ51="","",pivot!AQ51)</f>
        <v/>
      </c>
      <c r="AR45" t="str">
        <f>IF(pivot!AR51="","",pivot!AR51)</f>
        <v/>
      </c>
      <c r="AS45" t="str">
        <f>IF(pivot!AS51="","",pivot!AS51)</f>
        <v/>
      </c>
      <c r="AT45" t="str">
        <f>IF(pivot!AT51="","",pivot!AT51)</f>
        <v/>
      </c>
      <c r="AU45" t="str">
        <f>IF(pivot!AU51="","",pivot!AU51)</f>
        <v/>
      </c>
      <c r="AV45" t="str">
        <f>IF(pivot!AV51="","",pivot!AV51)</f>
        <v/>
      </c>
      <c r="AW45" t="str">
        <f>IF(pivot!AW51="","",pivot!AW51)</f>
        <v/>
      </c>
      <c r="AX45" t="str">
        <f>IF(pivot!AX51="","",pivot!AX51)</f>
        <v/>
      </c>
      <c r="AY45" t="str">
        <f>IF(pivot!AY51="","",pivot!AY51)</f>
        <v/>
      </c>
      <c r="AZ45" t="str">
        <f>IF(pivot!AZ51="","",pivot!AZ51)</f>
        <v/>
      </c>
      <c r="BA45" t="str">
        <f>IF(pivot!BA51="","",pivot!BA51)</f>
        <v/>
      </c>
      <c r="BB45" t="str">
        <f>IF(pivot!BB51="","",pivot!BB51)</f>
        <v/>
      </c>
      <c r="BC45" t="str">
        <f>IF(pivot!BC51="","",pivot!BC51)</f>
        <v/>
      </c>
      <c r="BD45" t="str">
        <f>IF(pivot!BD51="","",pivot!BD51)</f>
        <v/>
      </c>
      <c r="BE45" t="str">
        <f>IF(pivot!BE51="","",pivot!BE51)</f>
        <v/>
      </c>
      <c r="BF45" t="str">
        <f>IF(pivot!BF51="","",pivot!BF51)</f>
        <v/>
      </c>
      <c r="BG45" t="str">
        <f>IF(pivot!BG51="","",pivot!BG51)</f>
        <v/>
      </c>
      <c r="BH45" t="str">
        <f>IF(pivot!BH51="","",pivot!BH51)</f>
        <v/>
      </c>
      <c r="BI45" t="str">
        <f>IF(pivot!BI51="","",pivot!BI51)</f>
        <v/>
      </c>
      <c r="BJ45" t="str">
        <f>IF(pivot!BJ51="","",pivot!BJ51)</f>
        <v/>
      </c>
      <c r="BK45" t="str">
        <f>IF(pivot!BK51="","",pivot!BK51)</f>
        <v/>
      </c>
      <c r="BL45" t="str">
        <f>IF(pivot!BL51="","",pivot!BL51)</f>
        <v/>
      </c>
      <c r="BM45" t="str">
        <f>IF(pivot!BM51="","",pivot!BM51)</f>
        <v/>
      </c>
      <c r="BN45" t="str">
        <f>IF(pivot!BN51="","",pivot!BN51)</f>
        <v/>
      </c>
      <c r="BO45" t="str">
        <f>IF(pivot!BO51="","",pivot!BO51)</f>
        <v/>
      </c>
      <c r="BP45" t="str">
        <f>IF(pivot!BP51="","",pivot!BP51)</f>
        <v/>
      </c>
      <c r="BQ45" t="str">
        <f>IF(pivot!BQ51="","",pivot!BQ51)</f>
        <v/>
      </c>
      <c r="BR45" t="str">
        <f>IF(pivot!BR51="","",pivot!BR51)</f>
        <v/>
      </c>
      <c r="BS45" t="str">
        <f>IF(pivot!BS51="","",pivot!BS51)</f>
        <v/>
      </c>
      <c r="BT45" t="str">
        <f>IF(pivot!BT51="","",pivot!BT51)</f>
        <v/>
      </c>
      <c r="BU45" t="str">
        <f>IF(pivot!BU51="","",pivot!BU51)</f>
        <v/>
      </c>
      <c r="BV45" t="str">
        <f>IF(pivot!BV51="","",pivot!BV51)</f>
        <v/>
      </c>
      <c r="BW45" t="str">
        <f>IF(pivot!BW51="","",pivot!BW51)</f>
        <v/>
      </c>
      <c r="BX45" t="str">
        <f>IF(pivot!BX51="","",pivot!BX51)</f>
        <v/>
      </c>
      <c r="BY45" t="str">
        <f>IF(pivot!BY51="","",pivot!BY51)</f>
        <v/>
      </c>
      <c r="BZ45" t="str">
        <f>IF(pivot!BZ51="","",pivot!BZ51)</f>
        <v/>
      </c>
      <c r="CA45" t="str">
        <f>IF(pivot!CA51="","",pivot!CA51)</f>
        <v/>
      </c>
      <c r="CB45" t="str">
        <f>IF(pivot!CB51="","",pivot!CB51)</f>
        <v/>
      </c>
      <c r="CC45" t="str">
        <f>IF(pivot!CC51="","",pivot!CC51)</f>
        <v/>
      </c>
      <c r="CD45" t="str">
        <f>IF(pivot!CD51="","",pivot!CD51)</f>
        <v/>
      </c>
      <c r="CE45" t="str">
        <f>IF(pivot!CE51="","",pivot!CE51)</f>
        <v/>
      </c>
      <c r="CF45" t="str">
        <f>IF(pivot!CF51="","",pivot!CF51)</f>
        <v/>
      </c>
      <c r="CG45" t="str">
        <f>IF(pivot!CG51="","",pivot!CG51)</f>
        <v/>
      </c>
      <c r="CH45" t="str">
        <f>IF(pivot!CH51="","",pivot!CH51)</f>
        <v/>
      </c>
      <c r="CI45" t="str">
        <f>IF(pivot!CI51="","",pivot!CI51)</f>
        <v/>
      </c>
      <c r="CJ45" t="str">
        <f>IF(pivot!CJ51="","",pivot!CJ51)</f>
        <v/>
      </c>
      <c r="CK45" t="str">
        <f>IF(pivot!CK51="","",pivot!CK51)</f>
        <v/>
      </c>
      <c r="CL45" t="str">
        <f>IF(pivot!CL51="","",pivot!CL51)</f>
        <v/>
      </c>
      <c r="CM45" t="str">
        <f>IF(pivot!CM51="","",pivot!CM51)</f>
        <v/>
      </c>
      <c r="CN45" t="str">
        <f>IF(pivot!CN51="","",pivot!CN51)</f>
        <v/>
      </c>
      <c r="CO45" t="str">
        <f>IF(pivot!CO51="","",pivot!CO51)</f>
        <v/>
      </c>
      <c r="CP45" t="str">
        <f>IF(pivot!CP51="","",pivot!CP51)</f>
        <v/>
      </c>
      <c r="CQ45" t="str">
        <f>IF(pivot!CQ51="","",pivot!CQ51)</f>
        <v/>
      </c>
      <c r="CR45" t="str">
        <f>IF(pivot!CR51="","",pivot!CR51)</f>
        <v/>
      </c>
      <c r="CS45" t="str">
        <f>IF(pivot!CS51="","",pivot!CS51)</f>
        <v/>
      </c>
      <c r="CT45" t="str">
        <f>IF(pivot!CT51="","",pivot!CT51)</f>
        <v/>
      </c>
      <c r="CU45" t="str">
        <f>IF(pivot!CU51="","",pivot!CU51)</f>
        <v/>
      </c>
      <c r="CV45" t="str">
        <f>IF(pivot!CV51="","",pivot!CV51)</f>
        <v/>
      </c>
      <c r="CW45" t="str">
        <f>IF(pivot!CW51="","",pivot!CW51)</f>
        <v/>
      </c>
      <c r="CX45" t="str">
        <f>IF(pivot!CX51="","",pivot!CX51)</f>
        <v/>
      </c>
      <c r="CY45" t="str">
        <f>IF(pivot!CY51="","",pivot!CY51)</f>
        <v/>
      </c>
      <c r="CZ45" t="str">
        <f>IF(pivot!CZ51="","",pivot!CZ51)</f>
        <v/>
      </c>
      <c r="DA45" t="str">
        <f>IF(pivot!DA51="","",pivot!DA51)</f>
        <v/>
      </c>
      <c r="DB45" t="str">
        <f>IF(pivot!DB51="","",pivot!DB51)</f>
        <v/>
      </c>
      <c r="DC45" t="str">
        <f>IF(pivot!DC51="","",pivot!DC51)</f>
        <v/>
      </c>
      <c r="DD45" t="str">
        <f>IF(pivot!DD51="","",pivot!DD51)</f>
        <v/>
      </c>
      <c r="DE45" t="str">
        <f>IF(pivot!DE51="","",pivot!DE51)</f>
        <v/>
      </c>
      <c r="DF45" t="str">
        <f>IF(pivot!DF51="","",pivot!DF51)</f>
        <v/>
      </c>
      <c r="DG45" t="str">
        <f>IF(pivot!DG51="","",pivot!DG51)</f>
        <v/>
      </c>
      <c r="DH45" t="str">
        <f>IF(pivot!DH51="","",pivot!DH51)</f>
        <v/>
      </c>
      <c r="DI45" t="str">
        <f>IF(pivot!DI51="","",pivot!DI51)</f>
        <v/>
      </c>
      <c r="DJ45" t="str">
        <f>IF(pivot!DJ51="","",pivot!DJ51)</f>
        <v/>
      </c>
      <c r="DK45" t="str">
        <f>IF(pivot!DK51="","",pivot!DK51)</f>
        <v/>
      </c>
      <c r="DL45" t="str">
        <f>IF(pivot!DL51="","",pivot!DL51)</f>
        <v/>
      </c>
      <c r="DM45" t="str">
        <f>IF(pivot!DM51="","",pivot!DM51)</f>
        <v/>
      </c>
      <c r="DN45" t="str">
        <f>IF(pivot!DN51="","",pivot!DN51)</f>
        <v/>
      </c>
      <c r="DO45" t="str">
        <f>IF(pivot!DO51="","",pivot!DO51)</f>
        <v/>
      </c>
      <c r="DP45" t="str">
        <f>IF(pivot!DP51="","",pivot!DP51)</f>
        <v/>
      </c>
      <c r="DQ45" t="str">
        <f>IF(pivot!DQ51="","",pivot!DQ51)</f>
        <v/>
      </c>
      <c r="DR45" t="str">
        <f>IF(pivot!DR51="","",pivot!DR51)</f>
        <v/>
      </c>
      <c r="DS45" t="str">
        <f>IF(pivot!DS51="","",pivot!DS51)</f>
        <v/>
      </c>
      <c r="DT45" t="str">
        <f>IF(pivot!DT51="","",pivot!DT51)</f>
        <v/>
      </c>
      <c r="DU45" t="str">
        <f>IF(pivot!DU51="","",pivot!DU51)</f>
        <v/>
      </c>
      <c r="DV45" t="str">
        <f>IF(pivot!DV51="","",pivot!DV51)</f>
        <v/>
      </c>
      <c r="DW45" t="str">
        <f>IF(pivot!DW51="","",pivot!DW51)</f>
        <v/>
      </c>
      <c r="DX45" t="str">
        <f>IF(pivot!DX51="","",pivot!DX51)</f>
        <v/>
      </c>
      <c r="DY45" t="str">
        <f>IF(pivot!DY51="","",pivot!DY51)</f>
        <v/>
      </c>
      <c r="DZ45" t="str">
        <f>IF(pivot!DZ51="","",pivot!DZ51)</f>
        <v/>
      </c>
      <c r="EA45" t="str">
        <f>IF(pivot!EA51="","",pivot!EA51)</f>
        <v/>
      </c>
      <c r="EB45" t="str">
        <f>IF(pivot!EB51="","",pivot!EB51)</f>
        <v/>
      </c>
      <c r="EC45" t="str">
        <f>IF(pivot!EC51="","",pivot!EC51)</f>
        <v/>
      </c>
      <c r="ED45" t="str">
        <f>IF(pivot!ED51="","",pivot!ED51)</f>
        <v/>
      </c>
      <c r="EE45" t="str">
        <f>IF(pivot!EE51="","",pivot!EE51)</f>
        <v/>
      </c>
      <c r="EF45" t="str">
        <f>IF(pivot!EF51="","",pivot!EF51)</f>
        <v/>
      </c>
      <c r="EG45" t="str">
        <f>IF(pivot!EG51="","",pivot!EG51)</f>
        <v/>
      </c>
      <c r="EH45" t="str">
        <f>IF(pivot!EH51="","",pivot!EH51)</f>
        <v/>
      </c>
      <c r="EI45" t="str">
        <f>IF(pivot!EI51="","",pivot!EI51)</f>
        <v/>
      </c>
      <c r="EJ45" t="str">
        <f>IF(pivot!EJ51="","",pivot!EJ51)</f>
        <v/>
      </c>
      <c r="EK45" t="str">
        <f>IF(pivot!EK51="","",pivot!EK51)</f>
        <v/>
      </c>
      <c r="EL45" t="str">
        <f>IF(pivot!EL51="","",pivot!EL51)</f>
        <v/>
      </c>
      <c r="EM45" t="str">
        <f>IF(pivot!EM51="","",pivot!EM51)</f>
        <v/>
      </c>
      <c r="EN45" t="str">
        <f>IF(pivot!EN51="","",pivot!EN51)</f>
        <v/>
      </c>
      <c r="EO45" t="str">
        <f>IF(pivot!EO51="","",pivot!EO51)</f>
        <v/>
      </c>
      <c r="EP45" t="str">
        <f>IF(pivot!EP51="","",pivot!EP51)</f>
        <v/>
      </c>
      <c r="EQ45" t="str">
        <f>IF(pivot!EQ51="","",pivot!EQ51)</f>
        <v/>
      </c>
      <c r="ER45" t="str">
        <f>IF(pivot!ER51="","",pivot!ER51)</f>
        <v/>
      </c>
      <c r="ES45" t="str">
        <f>IF(pivot!ES51="","",pivot!ES51)</f>
        <v/>
      </c>
      <c r="ET45" t="str">
        <f>IF(pivot!ET51="","",pivot!ET51)</f>
        <v/>
      </c>
      <c r="EU45" t="str">
        <f>IF(pivot!EU51="","",pivot!EU51)</f>
        <v/>
      </c>
      <c r="EV45" t="str">
        <f>IF(pivot!EV51="","",pivot!EV51)</f>
        <v/>
      </c>
      <c r="EW45" t="str">
        <f>IF(pivot!EW51="","",pivot!EW51)</f>
        <v/>
      </c>
      <c r="EX45" t="str">
        <f>IF(pivot!EX51="","",pivot!EX51)</f>
        <v/>
      </c>
      <c r="EY45" t="str">
        <f>IF(pivot!EY51="","",pivot!EY51)</f>
        <v/>
      </c>
      <c r="EZ45" t="str">
        <f>IF(pivot!EZ51="","",pivot!EZ51)</f>
        <v/>
      </c>
      <c r="FA45" t="str">
        <f>IF(pivot!FA51="","",pivot!FA51)</f>
        <v/>
      </c>
      <c r="FB45" t="str">
        <f>IF(pivot!FB51="","",pivot!FB51)</f>
        <v/>
      </c>
      <c r="FC45" t="str">
        <f>IF(pivot!FC51="","",pivot!FC51)</f>
        <v/>
      </c>
      <c r="FD45" t="str">
        <f>IF(pivot!FD51="","",pivot!FD51)</f>
        <v/>
      </c>
      <c r="FE45" t="str">
        <f>IF(pivot!FE51="","",pivot!FE51)</f>
        <v/>
      </c>
      <c r="FF45" t="str">
        <f>IF(pivot!FF51="","",pivot!FF51)</f>
        <v/>
      </c>
      <c r="FG45" t="str">
        <f>IF(pivot!FG51="","",pivot!FG51)</f>
        <v/>
      </c>
      <c r="FH45" t="str">
        <f>IF(pivot!FH51="","",pivot!FH51)</f>
        <v/>
      </c>
      <c r="FI45" t="str">
        <f>IF(pivot!FI51="","",pivot!FI51)</f>
        <v/>
      </c>
      <c r="FJ45" t="str">
        <f>IF(pivot!FJ51="","",pivot!FJ51)</f>
        <v/>
      </c>
      <c r="FK45" t="str">
        <f>IF(pivot!FK51="","",pivot!FK51)</f>
        <v/>
      </c>
      <c r="FL45" t="str">
        <f>IF(pivot!FL51="","",pivot!FL51)</f>
        <v/>
      </c>
      <c r="FM45" t="str">
        <f>IF(pivot!FM51="","",pivot!FM51)</f>
        <v/>
      </c>
      <c r="FN45" t="str">
        <f>IF(pivot!FN51="","",pivot!FN51)</f>
        <v/>
      </c>
      <c r="FO45" t="str">
        <f>IF(pivot!FO51="","",pivot!FO51)</f>
        <v/>
      </c>
      <c r="FP45" t="str">
        <f>IF(pivot!FP51="","",pivot!FP51)</f>
        <v/>
      </c>
      <c r="FQ45" t="str">
        <f>IF(pivot!FQ51="","",pivot!FQ51)</f>
        <v/>
      </c>
      <c r="FR45" t="str">
        <f>IF(pivot!FR51="","",pivot!FR51)</f>
        <v/>
      </c>
      <c r="FS45" t="str">
        <f>IF(pivot!FS51="","",pivot!FS51)</f>
        <v/>
      </c>
      <c r="FT45" t="str">
        <f>IF(pivot!FT51="","",pivot!FT51)</f>
        <v/>
      </c>
      <c r="FU45" t="str">
        <f>IF(pivot!FU51="","",pivot!FU51)</f>
        <v/>
      </c>
      <c r="FV45" t="str">
        <f>IF(pivot!FV51="","",pivot!FV51)</f>
        <v/>
      </c>
      <c r="FW45" t="str">
        <f>IF(pivot!FW51="","",pivot!FW51)</f>
        <v/>
      </c>
      <c r="FX45" t="str">
        <f>IF(pivot!FX51="","",pivot!FX51)</f>
        <v/>
      </c>
      <c r="FY45" t="str">
        <f>IF(pivot!FY51="","",pivot!FY51)</f>
        <v/>
      </c>
      <c r="FZ45" t="str">
        <f>IF(pivot!FZ51="","",pivot!FZ51)</f>
        <v/>
      </c>
      <c r="GA45" t="str">
        <f>IF(pivot!GA51="","",pivot!GA51)</f>
        <v/>
      </c>
      <c r="GB45" t="str">
        <f>IF(pivot!GB51="","",pivot!GB51)</f>
        <v/>
      </c>
      <c r="GC45" t="str">
        <f>IF(pivot!GC51="","",pivot!GC51)</f>
        <v/>
      </c>
      <c r="GD45" t="str">
        <f>IF(pivot!GD51="","",pivot!GD51)</f>
        <v/>
      </c>
      <c r="GE45" t="str">
        <f>IF(pivot!GE51="","",pivot!GE51)</f>
        <v/>
      </c>
      <c r="GF45" t="str">
        <f>IF(pivot!GF51="","",pivot!GF51)</f>
        <v/>
      </c>
      <c r="GG45" t="str">
        <f>IF(pivot!GG51="","",pivot!GG51)</f>
        <v/>
      </c>
      <c r="GH45" t="str">
        <f>IF(pivot!GH51="","",pivot!GH51)</f>
        <v/>
      </c>
      <c r="GI45" t="str">
        <f>IF(pivot!GI51="","",pivot!GI51)</f>
        <v/>
      </c>
      <c r="GJ45" t="str">
        <f>IF(pivot!GJ51="","",pivot!GJ51)</f>
        <v/>
      </c>
      <c r="GK45" t="str">
        <f>IF(pivot!GK51="","",pivot!GK51)</f>
        <v/>
      </c>
      <c r="GL45" t="str">
        <f>IF(pivot!GL51="","",pivot!GL51)</f>
        <v/>
      </c>
      <c r="GM45" t="str">
        <f>IF(pivot!GM51="","",pivot!GM51)</f>
        <v/>
      </c>
      <c r="GN45" t="str">
        <f>IF(pivot!GN51="","",pivot!GN51)</f>
        <v/>
      </c>
      <c r="GO45" t="str">
        <f>IF(pivot!GO51="","",pivot!GO51)</f>
        <v/>
      </c>
      <c r="GP45" t="str">
        <f>IF(pivot!GP51="","",pivot!GP51)</f>
        <v/>
      </c>
      <c r="GQ45" t="str">
        <f>IF(pivot!GQ51="","",pivot!GQ51)</f>
        <v/>
      </c>
      <c r="GR45" t="str">
        <f>IF(pivot!GR51="","",pivot!GR51)</f>
        <v/>
      </c>
      <c r="GS45" t="str">
        <f>IF(pivot!GS51="","",pivot!GS51)</f>
        <v/>
      </c>
      <c r="GT45" t="str">
        <f>IF(pivot!GT51="","",pivot!GT51)</f>
        <v/>
      </c>
      <c r="GU45" t="str">
        <f>IF(pivot!GU51="","",pivot!GU51)</f>
        <v/>
      </c>
      <c r="GV45" t="str">
        <f>IF(pivot!GV51="","",pivot!GV51)</f>
        <v/>
      </c>
      <c r="GW45" t="str">
        <f>IF(pivot!GW51="","",pivot!GW51)</f>
        <v/>
      </c>
      <c r="GX45" t="str">
        <f>IF(pivot!GX51="","",pivot!GX51)</f>
        <v/>
      </c>
      <c r="GY45" t="str">
        <f>IF(pivot!GY51="","",pivot!GY51)</f>
        <v/>
      </c>
      <c r="GZ45" t="str">
        <f>IF(pivot!GZ51="","",pivot!GZ51)</f>
        <v/>
      </c>
      <c r="HA45" t="str">
        <f>IF(pivot!HA51="","",pivot!HA51)</f>
        <v/>
      </c>
      <c r="HB45" t="str">
        <f>IF(pivot!HB51="","",pivot!HB51)</f>
        <v/>
      </c>
      <c r="HC45" t="str">
        <f>IF(pivot!HC51="","",pivot!HC51)</f>
        <v/>
      </c>
      <c r="HD45" t="str">
        <f>IF(pivot!HD51="","",pivot!HD51)</f>
        <v/>
      </c>
      <c r="HE45" t="str">
        <f>IF(pivot!HE51="","",pivot!HE51)</f>
        <v/>
      </c>
      <c r="HF45" t="str">
        <f>IF(pivot!HF51="","",pivot!HF51)</f>
        <v/>
      </c>
      <c r="HG45" t="str">
        <f>IF(pivot!HG51="","",pivot!HG51)</f>
        <v/>
      </c>
      <c r="HH45" t="str">
        <f>IF(pivot!HH51="","",pivot!HH51)</f>
        <v/>
      </c>
      <c r="HI45" t="str">
        <f>IF(pivot!HI51="","",pivot!HI51)</f>
        <v/>
      </c>
      <c r="HJ45" t="str">
        <f>IF(pivot!HJ51="","",pivot!HJ51)</f>
        <v/>
      </c>
      <c r="HK45" t="str">
        <f>IF(pivot!HK51="","",pivot!HK51)</f>
        <v/>
      </c>
      <c r="HL45" t="str">
        <f>IF(pivot!HL51="","",pivot!HL51)</f>
        <v/>
      </c>
      <c r="HM45" t="str">
        <f>IF(pivot!HM51="","",pivot!HM51)</f>
        <v/>
      </c>
      <c r="HN45" t="str">
        <f>IF(pivot!HN51="","",pivot!HN51)</f>
        <v/>
      </c>
      <c r="HO45" t="str">
        <f>IF(pivot!HO51="","",pivot!HO51)</f>
        <v/>
      </c>
      <c r="HP45" t="str">
        <f>IF(pivot!HP51="","",pivot!HP51)</f>
        <v/>
      </c>
      <c r="HQ45" t="str">
        <f>IF(pivot!HQ51="","",pivot!HQ51)</f>
        <v/>
      </c>
      <c r="HR45" t="str">
        <f>IF(pivot!HR51="","",pivot!HR51)</f>
        <v/>
      </c>
      <c r="HS45" t="str">
        <f>IF(pivot!HS51="","",pivot!HS51)</f>
        <v/>
      </c>
      <c r="HT45" t="str">
        <f>IF(pivot!HT51="","",pivot!HT51)</f>
        <v/>
      </c>
      <c r="HU45" t="str">
        <f>IF(pivot!HU51="","",pivot!HU51)</f>
        <v/>
      </c>
      <c r="HV45" t="str">
        <f>IF(pivot!HV51="","",pivot!HV51)</f>
        <v/>
      </c>
      <c r="HW45" t="str">
        <f>IF(pivot!HW51="","",pivot!HW51)</f>
        <v/>
      </c>
      <c r="HX45" t="str">
        <f>IF(pivot!HX51="","",pivot!HX51)</f>
        <v/>
      </c>
      <c r="HY45" t="str">
        <f>IF(pivot!HY51="","",pivot!HY51)</f>
        <v/>
      </c>
      <c r="HZ45" t="str">
        <f>IF(pivot!HZ51="","",pivot!HZ51)</f>
        <v/>
      </c>
      <c r="IA45" t="str">
        <f>IF(pivot!IA51="","",pivot!IA51)</f>
        <v/>
      </c>
      <c r="IB45" t="str">
        <f>IF(pivot!IB51="","",pivot!IB51)</f>
        <v/>
      </c>
      <c r="IC45" t="str">
        <f>IF(pivot!IC51="","",pivot!IC51)</f>
        <v/>
      </c>
      <c r="ID45" t="str">
        <f>IF(pivot!ID51="","",pivot!ID51)</f>
        <v/>
      </c>
      <c r="IE45" t="str">
        <f>IF(pivot!IE51="","",pivot!IE51)</f>
        <v/>
      </c>
      <c r="IF45" t="str">
        <f>IF(pivot!IF51="","",pivot!IF51)</f>
        <v/>
      </c>
      <c r="IG45" t="str">
        <f>IF(pivot!IG51="","",pivot!IG51)</f>
        <v/>
      </c>
      <c r="IH45" t="str">
        <f>IF(pivot!IH51="","",pivot!IH51)</f>
        <v/>
      </c>
      <c r="II45" t="str">
        <f>IF(pivot!II51="","",pivot!II51)</f>
        <v/>
      </c>
      <c r="IJ45" t="str">
        <f>IF(pivot!IJ51="","",pivot!IJ51)</f>
        <v/>
      </c>
      <c r="IK45" t="str">
        <f>IF(pivot!IK51="","",pivot!IK51)</f>
        <v/>
      </c>
      <c r="IL45" t="str">
        <f>IF(pivot!IL51="","",pivot!IL51)</f>
        <v/>
      </c>
      <c r="IM45" t="str">
        <f>IF(pivot!IM51="","",pivot!IM51)</f>
        <v/>
      </c>
      <c r="IN45" t="str">
        <f>IF(pivot!IN51="","",pivot!IN51)</f>
        <v/>
      </c>
      <c r="IO45" t="str">
        <f>IF(pivot!IO51="","",pivot!IO51)</f>
        <v/>
      </c>
      <c r="IP45" t="str">
        <f>IF(pivot!IP51="","",pivot!IP51)</f>
        <v/>
      </c>
      <c r="IQ45" t="str">
        <f>IF(pivot!IQ51="","",pivot!IQ51)</f>
        <v/>
      </c>
      <c r="IR45" t="str">
        <f>IF(pivot!IR51="","",pivot!IR51)</f>
        <v/>
      </c>
      <c r="IS45" t="str">
        <f>IF(pivot!IS51="","",pivot!IS51)</f>
        <v/>
      </c>
      <c r="IT45" t="str">
        <f>IF(pivot!IT51="","",pivot!IT51)</f>
        <v/>
      </c>
      <c r="IU45" t="str">
        <f>IF(pivot!IU51="","",pivot!IU51)</f>
        <v/>
      </c>
      <c r="IV45" t="str">
        <f>IF(pivot!IV51="","",pivot!IV51)</f>
        <v/>
      </c>
      <c r="IW45" t="str">
        <f>IF(pivot!IW51="","",pivot!IW51)</f>
        <v/>
      </c>
      <c r="IX45" t="str">
        <f>IF(pivot!IX51="","",pivot!IX51)</f>
        <v/>
      </c>
      <c r="IY45" t="str">
        <f>IF(pivot!IY51="","",pivot!IY51)</f>
        <v/>
      </c>
      <c r="IZ45" t="str">
        <f>IF(pivot!IZ51="","",pivot!IZ51)</f>
        <v/>
      </c>
      <c r="JA45" t="str">
        <f>IF(pivot!JA51="","",pivot!JA51)</f>
        <v/>
      </c>
      <c r="JB45" t="str">
        <f>IF(pivot!JB51="","",pivot!JB51)</f>
        <v/>
      </c>
      <c r="JC45" t="str">
        <f>IF(pivot!JC51="","",pivot!JC51)</f>
        <v/>
      </c>
      <c r="JD45" t="str">
        <f>IF(pivot!JD51="","",pivot!JD51)</f>
        <v/>
      </c>
      <c r="JE45" t="str">
        <f>IF(pivot!JE51="","",pivot!JE51)</f>
        <v/>
      </c>
      <c r="JF45" t="str">
        <f>IF(pivot!JF51="","",pivot!JF51)</f>
        <v/>
      </c>
      <c r="JG45" t="str">
        <f>IF(pivot!JG51="","",pivot!JG51)</f>
        <v/>
      </c>
      <c r="JH45" t="str">
        <f>IF(pivot!JH51="","",pivot!JH51)</f>
        <v/>
      </c>
      <c r="JI45" t="str">
        <f>IF(pivot!JI51="","",pivot!JI51)</f>
        <v/>
      </c>
      <c r="JJ45" t="str">
        <f>IF(pivot!JJ51="","",pivot!JJ51)</f>
        <v/>
      </c>
      <c r="JK45" t="str">
        <f>IF(pivot!JK51="","",pivot!JK51)</f>
        <v/>
      </c>
      <c r="JL45" t="str">
        <f>IF(pivot!JL51="","",pivot!JL51)</f>
        <v/>
      </c>
      <c r="JM45" t="str">
        <f>IF(pivot!JM51="","",pivot!JM51)</f>
        <v/>
      </c>
      <c r="JN45" t="str">
        <f>IF(pivot!JN51="","",pivot!JN51)</f>
        <v/>
      </c>
      <c r="JO45" t="str">
        <f>IF(pivot!JO51="","",pivot!JO51)</f>
        <v/>
      </c>
      <c r="JP45" t="str">
        <f>IF(pivot!JP51="","",pivot!JP51)</f>
        <v/>
      </c>
      <c r="JQ45" t="str">
        <f>IF(pivot!JQ51="","",pivot!JQ51)</f>
        <v/>
      </c>
      <c r="JR45" t="str">
        <f>IF(pivot!JR51="","",pivot!JR51)</f>
        <v/>
      </c>
      <c r="JS45" t="str">
        <f>IF(pivot!JS51="","",pivot!JS51)</f>
        <v/>
      </c>
      <c r="JT45" t="str">
        <f>IF(pivot!JT51="","",pivot!JT51)</f>
        <v/>
      </c>
      <c r="JU45" t="str">
        <f>IF(pivot!JU51="","",pivot!JU51)</f>
        <v/>
      </c>
      <c r="JV45" t="str">
        <f>IF(pivot!JV51="","",pivot!JV51)</f>
        <v/>
      </c>
      <c r="JW45" t="str">
        <f>IF(pivot!JW51="","",pivot!JW51)</f>
        <v/>
      </c>
      <c r="JX45" t="str">
        <f>IF(pivot!JX51="","",pivot!JX51)</f>
        <v/>
      </c>
      <c r="JY45" t="str">
        <f>IF(pivot!JY51="","",pivot!JY51)</f>
        <v/>
      </c>
      <c r="JZ45" t="str">
        <f>IF(pivot!JZ51="","",pivot!JZ51)</f>
        <v/>
      </c>
      <c r="KA45" t="str">
        <f>IF(pivot!KA51="","",pivot!KA51)</f>
        <v/>
      </c>
      <c r="KB45" t="str">
        <f>IF(pivot!KB51="","",pivot!KB51)</f>
        <v/>
      </c>
      <c r="KC45" t="str">
        <f>IF(pivot!KC51="","",pivot!KC51)</f>
        <v/>
      </c>
      <c r="KD45" t="str">
        <f>IF(pivot!KD51="","",pivot!KD51)</f>
        <v/>
      </c>
      <c r="KE45" t="str">
        <f>IF(pivot!KE51="","",pivot!KE51)</f>
        <v/>
      </c>
      <c r="KF45" t="str">
        <f>IF(pivot!KF51="","",pivot!KF51)</f>
        <v/>
      </c>
      <c r="KG45" t="str">
        <f>IF(pivot!KG51="","",pivot!KG51)</f>
        <v/>
      </c>
      <c r="KH45" t="str">
        <f>IF(pivot!KH51="","",pivot!KH51)</f>
        <v/>
      </c>
      <c r="KI45" t="str">
        <f>IF(pivot!KI51="","",pivot!KI51)</f>
        <v/>
      </c>
      <c r="KJ45" t="str">
        <f>IF(pivot!KJ51="","",pivot!KJ51)</f>
        <v/>
      </c>
      <c r="KK45" t="str">
        <f>IF(pivot!KK51="","",pivot!KK51)</f>
        <v/>
      </c>
      <c r="KL45" t="str">
        <f>IF(pivot!KL51="","",pivot!KL51)</f>
        <v/>
      </c>
      <c r="KM45" t="str">
        <f>IF(pivot!KM51="","",pivot!KM51)</f>
        <v/>
      </c>
      <c r="KN45" t="str">
        <f>IF(pivot!KN51="","",pivot!KN51)</f>
        <v/>
      </c>
      <c r="KO45" t="str">
        <f>IF(pivot!KO51="","",pivot!KO51)</f>
        <v/>
      </c>
      <c r="KP45" t="str">
        <f>IF(pivot!KP51="","",pivot!KP51)</f>
        <v/>
      </c>
      <c r="KQ45" t="str">
        <f>IF(pivot!KQ51="","",pivot!KQ51)</f>
        <v/>
      </c>
      <c r="KR45" t="str">
        <f>IF(pivot!KR51="","",pivot!KR51)</f>
        <v/>
      </c>
      <c r="KS45" t="str">
        <f>IF(pivot!KS51="","",pivot!KS51)</f>
        <v/>
      </c>
      <c r="KT45" t="str">
        <f>IF(pivot!KT51="","",pivot!KT51)</f>
        <v/>
      </c>
      <c r="KU45" t="str">
        <f>IF(pivot!KU51="","",pivot!KU51)</f>
        <v/>
      </c>
      <c r="KV45" t="str">
        <f>IF(pivot!KV51="","",pivot!KV51)</f>
        <v/>
      </c>
      <c r="KW45" t="str">
        <f>IF(pivot!KW51="","",pivot!KW51)</f>
        <v/>
      </c>
      <c r="KX45" t="str">
        <f>IF(pivot!KX51="","",pivot!KX51)</f>
        <v/>
      </c>
      <c r="KY45" t="str">
        <f>IF(pivot!KY51="","",pivot!KY51)</f>
        <v/>
      </c>
      <c r="KZ45" t="str">
        <f>IF(pivot!KZ51="","",pivot!KZ51)</f>
        <v/>
      </c>
      <c r="LA45" t="str">
        <f>IF(pivot!LA51="","",pivot!LA51)</f>
        <v/>
      </c>
      <c r="LB45" t="str">
        <f>IF(pivot!LB51="","",pivot!LB51)</f>
        <v/>
      </c>
      <c r="LC45" t="str">
        <f>IF(pivot!LC51="","",pivot!LC51)</f>
        <v/>
      </c>
      <c r="LD45" t="str">
        <f>IF(pivot!LD51="","",pivot!LD51)</f>
        <v/>
      </c>
      <c r="LE45" t="str">
        <f>IF(pivot!LE51="","",pivot!LE51)</f>
        <v/>
      </c>
      <c r="LF45" t="str">
        <f>IF(pivot!LF51="","",pivot!LF51)</f>
        <v/>
      </c>
      <c r="LG45" t="str">
        <f>IF(pivot!LG51="","",pivot!LG51)</f>
        <v/>
      </c>
      <c r="LH45" t="str">
        <f>IF(pivot!LH51="","",pivot!LH51)</f>
        <v/>
      </c>
      <c r="LI45" t="str">
        <f>IF(pivot!LI51="","",pivot!LI51)</f>
        <v/>
      </c>
      <c r="LJ45" t="str">
        <f>IF(pivot!LJ51="","",pivot!LJ51)</f>
        <v/>
      </c>
      <c r="LK45" t="str">
        <f>IF(pivot!LK51="","",pivot!LK51)</f>
        <v/>
      </c>
      <c r="LL45" t="str">
        <f>IF(pivot!LL51="","",pivot!LL51)</f>
        <v/>
      </c>
      <c r="LM45" t="str">
        <f>IF(pivot!LM51="","",pivot!LM51)</f>
        <v/>
      </c>
      <c r="LN45" t="str">
        <f>IF(pivot!LN51="","",pivot!LN51)</f>
        <v/>
      </c>
      <c r="LO45" t="str">
        <f>IF(pivot!LO51="","",pivot!LO51)</f>
        <v/>
      </c>
      <c r="LP45" t="str">
        <f>IF(pivot!LP51="","",pivot!LP51)</f>
        <v/>
      </c>
      <c r="LQ45" t="str">
        <f>IF(pivot!LQ51="","",pivot!LQ51)</f>
        <v/>
      </c>
      <c r="LR45" t="str">
        <f>IF(pivot!LR51="","",pivot!LR51)</f>
        <v/>
      </c>
      <c r="LS45" t="str">
        <f>IF(pivot!LS51="","",pivot!LS51)</f>
        <v/>
      </c>
      <c r="LT45" t="str">
        <f>IF(pivot!LT51="","",pivot!LT51)</f>
        <v/>
      </c>
      <c r="LU45" t="str">
        <f>IF(pivot!LU51="","",pivot!LU51)</f>
        <v/>
      </c>
      <c r="LV45" t="str">
        <f>IF(pivot!LV51="","",pivot!LV51)</f>
        <v/>
      </c>
      <c r="LW45" t="str">
        <f>IF(pivot!LW51="","",pivot!LW51)</f>
        <v/>
      </c>
      <c r="LX45" t="str">
        <f>IF(pivot!LX51="","",pivot!LX51)</f>
        <v/>
      </c>
      <c r="LY45" t="str">
        <f>IF(pivot!LY51="","",pivot!LY51)</f>
        <v/>
      </c>
      <c r="LZ45" t="str">
        <f>IF(pivot!LZ51="","",pivot!LZ51)</f>
        <v/>
      </c>
      <c r="MA45" t="str">
        <f>IF(pivot!MA51="","",pivot!MA51)</f>
        <v/>
      </c>
      <c r="MB45" t="str">
        <f>IF(pivot!MB51="","",pivot!MB51)</f>
        <v/>
      </c>
      <c r="MC45" t="str">
        <f>IF(pivot!MC51="","",pivot!MC51)</f>
        <v/>
      </c>
      <c r="MD45" t="str">
        <f>IF(pivot!MD51="","",pivot!MD51)</f>
        <v/>
      </c>
      <c r="ME45" t="str">
        <f>IF(pivot!ME51="","",pivot!ME51)</f>
        <v/>
      </c>
      <c r="MF45" t="str">
        <f>IF(pivot!MF51="","",pivot!MF51)</f>
        <v/>
      </c>
      <c r="MG45" t="str">
        <f>IF(pivot!MG51="","",pivot!MG51)</f>
        <v/>
      </c>
      <c r="MH45" t="str">
        <f>IF(pivot!MH51="","",pivot!MH51)</f>
        <v/>
      </c>
      <c r="MI45" t="str">
        <f>IF(pivot!MI51="","",pivot!MI51)</f>
        <v/>
      </c>
      <c r="MJ45" t="str">
        <f>IF(pivot!MJ51="","",pivot!MJ51)</f>
        <v/>
      </c>
      <c r="MK45" t="str">
        <f>IF(pivot!MK51="","",pivot!MK51)</f>
        <v/>
      </c>
      <c r="ML45" t="str">
        <f>IF(pivot!ML51="","",pivot!ML51)</f>
        <v/>
      </c>
      <c r="MM45" t="str">
        <f>IF(pivot!MM51="","",pivot!MM51)</f>
        <v/>
      </c>
      <c r="MN45" t="str">
        <f>IF(pivot!MN51="","",pivot!MN51)</f>
        <v/>
      </c>
      <c r="MO45" t="str">
        <f>IF(pivot!MO51="","",pivot!MO51)</f>
        <v/>
      </c>
      <c r="MP45" t="str">
        <f>IF(pivot!MP51="","",pivot!MP51)</f>
        <v/>
      </c>
      <c r="MQ45" t="str">
        <f>IF(pivot!MQ51="","",pivot!MQ51)</f>
        <v/>
      </c>
      <c r="MR45" t="str">
        <f>IF(pivot!MR51="","",pivot!MR51)</f>
        <v/>
      </c>
      <c r="MS45" t="str">
        <f>IF(pivot!MS51="","",pivot!MS51)</f>
        <v/>
      </c>
      <c r="MT45" t="str">
        <f>IF(pivot!MT51="","",pivot!MT51)</f>
        <v/>
      </c>
      <c r="MU45" t="str">
        <f>IF(pivot!MU51="","",pivot!MU51)</f>
        <v/>
      </c>
      <c r="MV45" t="str">
        <f>IF(pivot!MV51="","",pivot!MV51)</f>
        <v/>
      </c>
      <c r="MW45" t="str">
        <f>IF(pivot!MW51="","",pivot!MW51)</f>
        <v/>
      </c>
      <c r="MX45" t="str">
        <f>IF(pivot!MX51="","",pivot!MX51)</f>
        <v/>
      </c>
      <c r="MY45" t="str">
        <f>IF(pivot!MY51="","",pivot!MY51)</f>
        <v/>
      </c>
      <c r="MZ45" t="str">
        <f>IF(pivot!MZ51="","",pivot!MZ51)</f>
        <v/>
      </c>
      <c r="NA45" t="str">
        <f>IF(pivot!NA51="","",pivot!NA51)</f>
        <v/>
      </c>
      <c r="NB45" t="str">
        <f>IF(pivot!NB51="","",pivot!NB51)</f>
        <v/>
      </c>
      <c r="NC45" t="str">
        <f>IF(pivot!NC51="","",pivot!NC51)</f>
        <v/>
      </c>
      <c r="ND45" t="str">
        <f>IF(pivot!ND51="","",pivot!ND51)</f>
        <v/>
      </c>
      <c r="NE45" t="str">
        <f>IF(pivot!NE51="","",pivot!NE51)</f>
        <v/>
      </c>
      <c r="NF45" t="str">
        <f>IF(pivot!NF51="","",pivot!NF51)</f>
        <v/>
      </c>
      <c r="NG45" t="str">
        <f>IF(pivot!NG51="","",pivot!NG51)</f>
        <v/>
      </c>
      <c r="NH45" t="str">
        <f>IF(pivot!NH51="","",pivot!NH51)</f>
        <v/>
      </c>
      <c r="NI45" t="str">
        <f>IF(pivot!NI51="","",pivot!NI51)</f>
        <v/>
      </c>
      <c r="NJ45" t="str">
        <f>IF(pivot!NJ51="","",pivot!NJ51)</f>
        <v/>
      </c>
      <c r="NK45" t="str">
        <f>IF(pivot!NK51="","",pivot!NK51)</f>
        <v/>
      </c>
      <c r="NL45" t="str">
        <f>IF(pivot!NL51="","",pivot!NL51)</f>
        <v/>
      </c>
      <c r="NM45" t="str">
        <f>IF(pivot!NM51="","",pivot!NM51)</f>
        <v/>
      </c>
      <c r="NN45" t="str">
        <f>IF(pivot!NN51="","",pivot!NN51)</f>
        <v/>
      </c>
      <c r="NO45" t="str">
        <f>IF(pivot!NO51="","",pivot!NO51)</f>
        <v/>
      </c>
      <c r="NP45" t="str">
        <f>IF(pivot!NP51="","",pivot!NP51)</f>
        <v/>
      </c>
      <c r="NQ45" t="str">
        <f>IF(pivot!NQ51="","",pivot!NQ51)</f>
        <v/>
      </c>
      <c r="NR45" t="str">
        <f>IF(pivot!NR51="","",pivot!NR51)</f>
        <v/>
      </c>
      <c r="NS45" t="str">
        <f>IF(pivot!NS51="","",pivot!NS51)</f>
        <v/>
      </c>
      <c r="NT45" t="str">
        <f>IF(pivot!NT51="","",pivot!NT51)</f>
        <v/>
      </c>
      <c r="NU45" t="str">
        <f>IF(pivot!NU51="","",pivot!NU51)</f>
        <v/>
      </c>
    </row>
    <row r="46" spans="1:385" x14ac:dyDescent="0.25">
      <c r="A46">
        <f>IF(pivot!A52="","",pivot!A52)</f>
        <v>33</v>
      </c>
      <c r="B46">
        <f>IF(pivot!B52="","",pivot!B52)</f>
        <v>33</v>
      </c>
      <c r="C46">
        <f>IF(pivot!C52="","",pivot!C52)</f>
        <v>2</v>
      </c>
      <c r="D46">
        <f>IF(pivot!D52="","",pivot!D52)</f>
        <v>54.0102138345</v>
      </c>
      <c r="E46">
        <f>IF(pivot!E52="","",pivot!E52)</f>
        <v>54.010213999999998</v>
      </c>
      <c r="F46">
        <f>IF(pivot!F52="","",pivot!F52)</f>
        <v>999.88970849999998</v>
      </c>
      <c r="G46">
        <f>IF(pivot!G52="","",pivot!G52)</f>
        <v>1</v>
      </c>
      <c r="H46">
        <f>IF(pivot!H52="","",pivot!H52)</f>
        <v>53.015619444000002</v>
      </c>
      <c r="I46">
        <f>IF(pivot!I52="","",pivot!I52)</f>
        <v>53.015619000000001</v>
      </c>
      <c r="J46">
        <f>IF(pivot!J52="","",pivot!J52)</f>
        <v>1018.5677460000001</v>
      </c>
      <c r="K46">
        <f>IF(pivot!K52="","",pivot!K52)</f>
        <v>2</v>
      </c>
      <c r="L46">
        <f>IF(pivot!L52="","",pivot!L52)</f>
        <v>61.774555340000006</v>
      </c>
      <c r="M46">
        <f>IF(pivot!M52="","",pivot!M52)</f>
        <v>61.774555500000005</v>
      </c>
      <c r="N46">
        <f>IF(pivot!N52="","",pivot!N52)</f>
        <v>874.14994249999995</v>
      </c>
      <c r="O46">
        <f>IF(pivot!O52="","",pivot!O52)</f>
        <v>1</v>
      </c>
      <c r="P46">
        <f>IF(pivot!P52="","",pivot!P52)</f>
        <v>60.439390768000003</v>
      </c>
      <c r="Q46">
        <f>IF(pivot!Q52="","",pivot!Q52)</f>
        <v>60.439391000000001</v>
      </c>
      <c r="R46">
        <f>IF(pivot!R52="","",pivot!R52)</f>
        <v>893.45705399999997</v>
      </c>
      <c r="S46">
        <f>IF(pivot!S52="","",pivot!S52)</f>
        <v>1</v>
      </c>
      <c r="T46">
        <f>IF(pivot!T52="","",pivot!T52)</f>
        <v>51.140963581999998</v>
      </c>
      <c r="U46">
        <f>IF(pivot!U52="","",pivot!U52)</f>
        <v>51.140963999999997</v>
      </c>
      <c r="V46">
        <f>IF(pivot!V52="","",pivot!V52)</f>
        <v>1055.905017</v>
      </c>
      <c r="W46">
        <f>IF(pivot!W52="","",pivot!W52)</f>
        <v>1</v>
      </c>
      <c r="X46">
        <f>IF(pivot!X52="","",pivot!X52)</f>
        <v>47.548983903</v>
      </c>
      <c r="Y46">
        <f>IF(pivot!Y52="","",pivot!Y52)</f>
        <v>47.548983999999997</v>
      </c>
      <c r="Z46">
        <f>IF(pivot!Z52="","",pivot!Z52)</f>
        <v>1135.6709559999999</v>
      </c>
      <c r="AA46">
        <f>IF(pivot!AA52="","",pivot!AA52)</f>
        <v>2</v>
      </c>
      <c r="AB46">
        <f>IF(pivot!AB52="","",pivot!AB52)</f>
        <v>25.275362868000002</v>
      </c>
      <c r="AC46">
        <f>IF(pivot!AC52="","",pivot!AC52)</f>
        <v>25.275362999999999</v>
      </c>
      <c r="AD46">
        <f>IF(pivot!AD52="","",pivot!AD52)</f>
        <v>2136.479703</v>
      </c>
      <c r="AE46">
        <f>IF(pivot!AE52="","",pivot!AE52)</f>
        <v>4</v>
      </c>
      <c r="AF46">
        <f>IF(pivot!AF52="","",pivot!AF52)</f>
        <v>35.125296036499996</v>
      </c>
      <c r="AG46">
        <f>IF(pivot!AG52="","",pivot!AG52)</f>
        <v>35.125296250000005</v>
      </c>
      <c r="AH46">
        <f>IF(pivot!AH52="","",pivot!AH52)</f>
        <v>1537.8203330000001</v>
      </c>
      <c r="AI46">
        <f>IF(pivot!AI52="","",pivot!AI52)</f>
        <v>2</v>
      </c>
      <c r="AJ46">
        <f>IF(pivot!AJ52="","",pivot!AJ52)</f>
        <v>24.507722333499999</v>
      </c>
      <c r="AK46">
        <f>IF(pivot!AK52="","",pivot!AK52)</f>
        <v>24.507722000000001</v>
      </c>
      <c r="AL46">
        <f>IF(pivot!AL52="","",pivot!AL52)</f>
        <v>2203.4199475</v>
      </c>
      <c r="AM46" t="str">
        <f>IF(pivot!AM52="","",pivot!AM52)</f>
        <v/>
      </c>
      <c r="AN46" t="str">
        <f>IF(pivot!AN52="","",pivot!AN52)</f>
        <v/>
      </c>
      <c r="AO46" t="str">
        <f>IF(pivot!AO52="","",pivot!AO52)</f>
        <v/>
      </c>
      <c r="AP46" t="str">
        <f>IF(pivot!AP52="","",pivot!AP52)</f>
        <v/>
      </c>
      <c r="AQ46" t="str">
        <f>IF(pivot!AQ52="","",pivot!AQ52)</f>
        <v/>
      </c>
      <c r="AR46" t="str">
        <f>IF(pivot!AR52="","",pivot!AR52)</f>
        <v/>
      </c>
      <c r="AS46" t="str">
        <f>IF(pivot!AS52="","",pivot!AS52)</f>
        <v/>
      </c>
      <c r="AT46" t="str">
        <f>IF(pivot!AT52="","",pivot!AT52)</f>
        <v/>
      </c>
      <c r="AU46" t="str">
        <f>IF(pivot!AU52="","",pivot!AU52)</f>
        <v/>
      </c>
      <c r="AV46" t="str">
        <f>IF(pivot!AV52="","",pivot!AV52)</f>
        <v/>
      </c>
      <c r="AW46" t="str">
        <f>IF(pivot!AW52="","",pivot!AW52)</f>
        <v/>
      </c>
      <c r="AX46" t="str">
        <f>IF(pivot!AX52="","",pivot!AX52)</f>
        <v/>
      </c>
      <c r="AY46" t="str">
        <f>IF(pivot!AY52="","",pivot!AY52)</f>
        <v/>
      </c>
      <c r="AZ46" t="str">
        <f>IF(pivot!AZ52="","",pivot!AZ52)</f>
        <v/>
      </c>
      <c r="BA46" t="str">
        <f>IF(pivot!BA52="","",pivot!BA52)</f>
        <v/>
      </c>
      <c r="BB46" t="str">
        <f>IF(pivot!BB52="","",pivot!BB52)</f>
        <v/>
      </c>
      <c r="BC46" t="str">
        <f>IF(pivot!BC52="","",pivot!BC52)</f>
        <v/>
      </c>
      <c r="BD46" t="str">
        <f>IF(pivot!BD52="","",pivot!BD52)</f>
        <v/>
      </c>
      <c r="BE46" t="str">
        <f>IF(pivot!BE52="","",pivot!BE52)</f>
        <v/>
      </c>
      <c r="BF46" t="str">
        <f>IF(pivot!BF52="","",pivot!BF52)</f>
        <v/>
      </c>
      <c r="BG46" t="str">
        <f>IF(pivot!BG52="","",pivot!BG52)</f>
        <v/>
      </c>
      <c r="BH46" t="str">
        <f>IF(pivot!BH52="","",pivot!BH52)</f>
        <v/>
      </c>
      <c r="BI46" t="str">
        <f>IF(pivot!BI52="","",pivot!BI52)</f>
        <v/>
      </c>
      <c r="BJ46" t="str">
        <f>IF(pivot!BJ52="","",pivot!BJ52)</f>
        <v/>
      </c>
      <c r="BK46" t="str">
        <f>IF(pivot!BK52="","",pivot!BK52)</f>
        <v/>
      </c>
      <c r="BL46" t="str">
        <f>IF(pivot!BL52="","",pivot!BL52)</f>
        <v/>
      </c>
      <c r="BM46" t="str">
        <f>IF(pivot!BM52="","",pivot!BM52)</f>
        <v/>
      </c>
      <c r="BN46" t="str">
        <f>IF(pivot!BN52="","",pivot!BN52)</f>
        <v/>
      </c>
      <c r="BO46" t="str">
        <f>IF(pivot!BO52="","",pivot!BO52)</f>
        <v/>
      </c>
      <c r="BP46" t="str">
        <f>IF(pivot!BP52="","",pivot!BP52)</f>
        <v/>
      </c>
      <c r="BQ46" t="str">
        <f>IF(pivot!BQ52="","",pivot!BQ52)</f>
        <v/>
      </c>
      <c r="BR46" t="str">
        <f>IF(pivot!BR52="","",pivot!BR52)</f>
        <v/>
      </c>
      <c r="BS46" t="str">
        <f>IF(pivot!BS52="","",pivot!BS52)</f>
        <v/>
      </c>
      <c r="BT46" t="str">
        <f>IF(pivot!BT52="","",pivot!BT52)</f>
        <v/>
      </c>
      <c r="BU46" t="str">
        <f>IF(pivot!BU52="","",pivot!BU52)</f>
        <v/>
      </c>
      <c r="BV46" t="str">
        <f>IF(pivot!BV52="","",pivot!BV52)</f>
        <v/>
      </c>
      <c r="BW46" t="str">
        <f>IF(pivot!BW52="","",pivot!BW52)</f>
        <v/>
      </c>
      <c r="BX46" t="str">
        <f>IF(pivot!BX52="","",pivot!BX52)</f>
        <v/>
      </c>
      <c r="BY46" t="str">
        <f>IF(pivot!BY52="","",pivot!BY52)</f>
        <v/>
      </c>
      <c r="BZ46" t="str">
        <f>IF(pivot!BZ52="","",pivot!BZ52)</f>
        <v/>
      </c>
      <c r="CA46" t="str">
        <f>IF(pivot!CA52="","",pivot!CA52)</f>
        <v/>
      </c>
      <c r="CB46" t="str">
        <f>IF(pivot!CB52="","",pivot!CB52)</f>
        <v/>
      </c>
      <c r="CC46" t="str">
        <f>IF(pivot!CC52="","",pivot!CC52)</f>
        <v/>
      </c>
      <c r="CD46" t="str">
        <f>IF(pivot!CD52="","",pivot!CD52)</f>
        <v/>
      </c>
      <c r="CE46" t="str">
        <f>IF(pivot!CE52="","",pivot!CE52)</f>
        <v/>
      </c>
      <c r="CF46" t="str">
        <f>IF(pivot!CF52="","",pivot!CF52)</f>
        <v/>
      </c>
      <c r="CG46" t="str">
        <f>IF(pivot!CG52="","",pivot!CG52)</f>
        <v/>
      </c>
      <c r="CH46" t="str">
        <f>IF(pivot!CH52="","",pivot!CH52)</f>
        <v/>
      </c>
      <c r="CI46" t="str">
        <f>IF(pivot!CI52="","",pivot!CI52)</f>
        <v/>
      </c>
      <c r="CJ46" t="str">
        <f>IF(pivot!CJ52="","",pivot!CJ52)</f>
        <v/>
      </c>
      <c r="CK46" t="str">
        <f>IF(pivot!CK52="","",pivot!CK52)</f>
        <v/>
      </c>
      <c r="CL46" t="str">
        <f>IF(pivot!CL52="","",pivot!CL52)</f>
        <v/>
      </c>
      <c r="CM46" t="str">
        <f>IF(pivot!CM52="","",pivot!CM52)</f>
        <v/>
      </c>
      <c r="CN46" t="str">
        <f>IF(pivot!CN52="","",pivot!CN52)</f>
        <v/>
      </c>
      <c r="CO46" t="str">
        <f>IF(pivot!CO52="","",pivot!CO52)</f>
        <v/>
      </c>
      <c r="CP46" t="str">
        <f>IF(pivot!CP52="","",pivot!CP52)</f>
        <v/>
      </c>
      <c r="CQ46" t="str">
        <f>IF(pivot!CQ52="","",pivot!CQ52)</f>
        <v/>
      </c>
      <c r="CR46" t="str">
        <f>IF(pivot!CR52="","",pivot!CR52)</f>
        <v/>
      </c>
      <c r="CS46" t="str">
        <f>IF(pivot!CS52="","",pivot!CS52)</f>
        <v/>
      </c>
      <c r="CT46" t="str">
        <f>IF(pivot!CT52="","",pivot!CT52)</f>
        <v/>
      </c>
      <c r="CU46" t="str">
        <f>IF(pivot!CU52="","",pivot!CU52)</f>
        <v/>
      </c>
      <c r="CV46" t="str">
        <f>IF(pivot!CV52="","",pivot!CV52)</f>
        <v/>
      </c>
      <c r="CW46" t="str">
        <f>IF(pivot!CW52="","",pivot!CW52)</f>
        <v/>
      </c>
      <c r="CX46" t="str">
        <f>IF(pivot!CX52="","",pivot!CX52)</f>
        <v/>
      </c>
      <c r="CY46" t="str">
        <f>IF(pivot!CY52="","",pivot!CY52)</f>
        <v/>
      </c>
      <c r="CZ46" t="str">
        <f>IF(pivot!CZ52="","",pivot!CZ52)</f>
        <v/>
      </c>
      <c r="DA46" t="str">
        <f>IF(pivot!DA52="","",pivot!DA52)</f>
        <v/>
      </c>
      <c r="DB46" t="str">
        <f>IF(pivot!DB52="","",pivot!DB52)</f>
        <v/>
      </c>
      <c r="DC46" t="str">
        <f>IF(pivot!DC52="","",pivot!DC52)</f>
        <v/>
      </c>
      <c r="DD46" t="str">
        <f>IF(pivot!DD52="","",pivot!DD52)</f>
        <v/>
      </c>
      <c r="DE46" t="str">
        <f>IF(pivot!DE52="","",pivot!DE52)</f>
        <v/>
      </c>
      <c r="DF46" t="str">
        <f>IF(pivot!DF52="","",pivot!DF52)</f>
        <v/>
      </c>
      <c r="DG46" t="str">
        <f>IF(pivot!DG52="","",pivot!DG52)</f>
        <v/>
      </c>
      <c r="DH46" t="str">
        <f>IF(pivot!DH52="","",pivot!DH52)</f>
        <v/>
      </c>
      <c r="DI46" t="str">
        <f>IF(pivot!DI52="","",pivot!DI52)</f>
        <v/>
      </c>
      <c r="DJ46" t="str">
        <f>IF(pivot!DJ52="","",pivot!DJ52)</f>
        <v/>
      </c>
      <c r="DK46" t="str">
        <f>IF(pivot!DK52="","",pivot!DK52)</f>
        <v/>
      </c>
      <c r="DL46" t="str">
        <f>IF(pivot!DL52="","",pivot!DL52)</f>
        <v/>
      </c>
      <c r="DM46" t="str">
        <f>IF(pivot!DM52="","",pivot!DM52)</f>
        <v/>
      </c>
      <c r="DN46" t="str">
        <f>IF(pivot!DN52="","",pivot!DN52)</f>
        <v/>
      </c>
      <c r="DO46" t="str">
        <f>IF(pivot!DO52="","",pivot!DO52)</f>
        <v/>
      </c>
      <c r="DP46" t="str">
        <f>IF(pivot!DP52="","",pivot!DP52)</f>
        <v/>
      </c>
      <c r="DQ46" t="str">
        <f>IF(pivot!DQ52="","",pivot!DQ52)</f>
        <v/>
      </c>
      <c r="DR46" t="str">
        <f>IF(pivot!DR52="","",pivot!DR52)</f>
        <v/>
      </c>
      <c r="DS46" t="str">
        <f>IF(pivot!DS52="","",pivot!DS52)</f>
        <v/>
      </c>
      <c r="DT46" t="str">
        <f>IF(pivot!DT52="","",pivot!DT52)</f>
        <v/>
      </c>
      <c r="DU46" t="str">
        <f>IF(pivot!DU52="","",pivot!DU52)</f>
        <v/>
      </c>
      <c r="DV46" t="str">
        <f>IF(pivot!DV52="","",pivot!DV52)</f>
        <v/>
      </c>
      <c r="DW46" t="str">
        <f>IF(pivot!DW52="","",pivot!DW52)</f>
        <v/>
      </c>
      <c r="DX46" t="str">
        <f>IF(pivot!DX52="","",pivot!DX52)</f>
        <v/>
      </c>
      <c r="DY46" t="str">
        <f>IF(pivot!DY52="","",pivot!DY52)</f>
        <v/>
      </c>
      <c r="DZ46" t="str">
        <f>IF(pivot!DZ52="","",pivot!DZ52)</f>
        <v/>
      </c>
      <c r="EA46" t="str">
        <f>IF(pivot!EA52="","",pivot!EA52)</f>
        <v/>
      </c>
      <c r="EB46" t="str">
        <f>IF(pivot!EB52="","",pivot!EB52)</f>
        <v/>
      </c>
      <c r="EC46" t="str">
        <f>IF(pivot!EC52="","",pivot!EC52)</f>
        <v/>
      </c>
      <c r="ED46" t="str">
        <f>IF(pivot!ED52="","",pivot!ED52)</f>
        <v/>
      </c>
      <c r="EE46" t="str">
        <f>IF(pivot!EE52="","",pivot!EE52)</f>
        <v/>
      </c>
      <c r="EF46" t="str">
        <f>IF(pivot!EF52="","",pivot!EF52)</f>
        <v/>
      </c>
      <c r="EG46" t="str">
        <f>IF(pivot!EG52="","",pivot!EG52)</f>
        <v/>
      </c>
      <c r="EH46" t="str">
        <f>IF(pivot!EH52="","",pivot!EH52)</f>
        <v/>
      </c>
      <c r="EI46" t="str">
        <f>IF(pivot!EI52="","",pivot!EI52)</f>
        <v/>
      </c>
      <c r="EJ46" t="str">
        <f>IF(pivot!EJ52="","",pivot!EJ52)</f>
        <v/>
      </c>
      <c r="EK46" t="str">
        <f>IF(pivot!EK52="","",pivot!EK52)</f>
        <v/>
      </c>
      <c r="EL46" t="str">
        <f>IF(pivot!EL52="","",pivot!EL52)</f>
        <v/>
      </c>
      <c r="EM46" t="str">
        <f>IF(pivot!EM52="","",pivot!EM52)</f>
        <v/>
      </c>
      <c r="EN46" t="str">
        <f>IF(pivot!EN52="","",pivot!EN52)</f>
        <v/>
      </c>
      <c r="EO46" t="str">
        <f>IF(pivot!EO52="","",pivot!EO52)</f>
        <v/>
      </c>
      <c r="EP46" t="str">
        <f>IF(pivot!EP52="","",pivot!EP52)</f>
        <v/>
      </c>
      <c r="EQ46" t="str">
        <f>IF(pivot!EQ52="","",pivot!EQ52)</f>
        <v/>
      </c>
      <c r="ER46" t="str">
        <f>IF(pivot!ER52="","",pivot!ER52)</f>
        <v/>
      </c>
      <c r="ES46" t="str">
        <f>IF(pivot!ES52="","",pivot!ES52)</f>
        <v/>
      </c>
      <c r="ET46" t="str">
        <f>IF(pivot!ET52="","",pivot!ET52)</f>
        <v/>
      </c>
      <c r="EU46" t="str">
        <f>IF(pivot!EU52="","",pivot!EU52)</f>
        <v/>
      </c>
      <c r="EV46" t="str">
        <f>IF(pivot!EV52="","",pivot!EV52)</f>
        <v/>
      </c>
      <c r="EW46" t="str">
        <f>IF(pivot!EW52="","",pivot!EW52)</f>
        <v/>
      </c>
      <c r="EX46" t="str">
        <f>IF(pivot!EX52="","",pivot!EX52)</f>
        <v/>
      </c>
      <c r="EY46" t="str">
        <f>IF(pivot!EY52="","",pivot!EY52)</f>
        <v/>
      </c>
      <c r="EZ46" t="str">
        <f>IF(pivot!EZ52="","",pivot!EZ52)</f>
        <v/>
      </c>
      <c r="FA46" t="str">
        <f>IF(pivot!FA52="","",pivot!FA52)</f>
        <v/>
      </c>
      <c r="FB46" t="str">
        <f>IF(pivot!FB52="","",pivot!FB52)</f>
        <v/>
      </c>
      <c r="FC46" t="str">
        <f>IF(pivot!FC52="","",pivot!FC52)</f>
        <v/>
      </c>
      <c r="FD46" t="str">
        <f>IF(pivot!FD52="","",pivot!FD52)</f>
        <v/>
      </c>
      <c r="FE46" t="str">
        <f>IF(pivot!FE52="","",pivot!FE52)</f>
        <v/>
      </c>
      <c r="FF46" t="str">
        <f>IF(pivot!FF52="","",pivot!FF52)</f>
        <v/>
      </c>
      <c r="FG46" t="str">
        <f>IF(pivot!FG52="","",pivot!FG52)</f>
        <v/>
      </c>
      <c r="FH46" t="str">
        <f>IF(pivot!FH52="","",pivot!FH52)</f>
        <v/>
      </c>
      <c r="FI46" t="str">
        <f>IF(pivot!FI52="","",pivot!FI52)</f>
        <v/>
      </c>
      <c r="FJ46" t="str">
        <f>IF(pivot!FJ52="","",pivot!FJ52)</f>
        <v/>
      </c>
      <c r="FK46" t="str">
        <f>IF(pivot!FK52="","",pivot!FK52)</f>
        <v/>
      </c>
      <c r="FL46" t="str">
        <f>IF(pivot!FL52="","",pivot!FL52)</f>
        <v/>
      </c>
      <c r="FM46" t="str">
        <f>IF(pivot!FM52="","",pivot!FM52)</f>
        <v/>
      </c>
      <c r="FN46" t="str">
        <f>IF(pivot!FN52="","",pivot!FN52)</f>
        <v/>
      </c>
      <c r="FO46" t="str">
        <f>IF(pivot!FO52="","",pivot!FO52)</f>
        <v/>
      </c>
      <c r="FP46" t="str">
        <f>IF(pivot!FP52="","",pivot!FP52)</f>
        <v/>
      </c>
      <c r="FQ46" t="str">
        <f>IF(pivot!FQ52="","",pivot!FQ52)</f>
        <v/>
      </c>
      <c r="FR46" t="str">
        <f>IF(pivot!FR52="","",pivot!FR52)</f>
        <v/>
      </c>
      <c r="FS46" t="str">
        <f>IF(pivot!FS52="","",pivot!FS52)</f>
        <v/>
      </c>
      <c r="FT46" t="str">
        <f>IF(pivot!FT52="","",pivot!FT52)</f>
        <v/>
      </c>
      <c r="FU46" t="str">
        <f>IF(pivot!FU52="","",pivot!FU52)</f>
        <v/>
      </c>
      <c r="FV46" t="str">
        <f>IF(pivot!FV52="","",pivot!FV52)</f>
        <v/>
      </c>
      <c r="FW46" t="str">
        <f>IF(pivot!FW52="","",pivot!FW52)</f>
        <v/>
      </c>
      <c r="FX46" t="str">
        <f>IF(pivot!FX52="","",pivot!FX52)</f>
        <v/>
      </c>
      <c r="FY46" t="str">
        <f>IF(pivot!FY52="","",pivot!FY52)</f>
        <v/>
      </c>
      <c r="FZ46" t="str">
        <f>IF(pivot!FZ52="","",pivot!FZ52)</f>
        <v/>
      </c>
      <c r="GA46" t="str">
        <f>IF(pivot!GA52="","",pivot!GA52)</f>
        <v/>
      </c>
      <c r="GB46" t="str">
        <f>IF(pivot!GB52="","",pivot!GB52)</f>
        <v/>
      </c>
      <c r="GC46" t="str">
        <f>IF(pivot!GC52="","",pivot!GC52)</f>
        <v/>
      </c>
      <c r="GD46" t="str">
        <f>IF(pivot!GD52="","",pivot!GD52)</f>
        <v/>
      </c>
      <c r="GE46" t="str">
        <f>IF(pivot!GE52="","",pivot!GE52)</f>
        <v/>
      </c>
      <c r="GF46" t="str">
        <f>IF(pivot!GF52="","",pivot!GF52)</f>
        <v/>
      </c>
      <c r="GG46" t="str">
        <f>IF(pivot!GG52="","",pivot!GG52)</f>
        <v/>
      </c>
      <c r="GH46" t="str">
        <f>IF(pivot!GH52="","",pivot!GH52)</f>
        <v/>
      </c>
      <c r="GI46" t="str">
        <f>IF(pivot!GI52="","",pivot!GI52)</f>
        <v/>
      </c>
      <c r="GJ46" t="str">
        <f>IF(pivot!GJ52="","",pivot!GJ52)</f>
        <v/>
      </c>
      <c r="GK46" t="str">
        <f>IF(pivot!GK52="","",pivot!GK52)</f>
        <v/>
      </c>
      <c r="GL46" t="str">
        <f>IF(pivot!GL52="","",pivot!GL52)</f>
        <v/>
      </c>
      <c r="GM46" t="str">
        <f>IF(pivot!GM52="","",pivot!GM52)</f>
        <v/>
      </c>
      <c r="GN46" t="str">
        <f>IF(pivot!GN52="","",pivot!GN52)</f>
        <v/>
      </c>
      <c r="GO46" t="str">
        <f>IF(pivot!GO52="","",pivot!GO52)</f>
        <v/>
      </c>
      <c r="GP46" t="str">
        <f>IF(pivot!GP52="","",pivot!GP52)</f>
        <v/>
      </c>
      <c r="GQ46" t="str">
        <f>IF(pivot!GQ52="","",pivot!GQ52)</f>
        <v/>
      </c>
      <c r="GR46" t="str">
        <f>IF(pivot!GR52="","",pivot!GR52)</f>
        <v/>
      </c>
      <c r="GS46" t="str">
        <f>IF(pivot!GS52="","",pivot!GS52)</f>
        <v/>
      </c>
      <c r="GT46" t="str">
        <f>IF(pivot!GT52="","",pivot!GT52)</f>
        <v/>
      </c>
      <c r="GU46" t="str">
        <f>IF(pivot!GU52="","",pivot!GU52)</f>
        <v/>
      </c>
      <c r="GV46" t="str">
        <f>IF(pivot!GV52="","",pivot!GV52)</f>
        <v/>
      </c>
      <c r="GW46" t="str">
        <f>IF(pivot!GW52="","",pivot!GW52)</f>
        <v/>
      </c>
      <c r="GX46" t="str">
        <f>IF(pivot!GX52="","",pivot!GX52)</f>
        <v/>
      </c>
      <c r="GY46" t="str">
        <f>IF(pivot!GY52="","",pivot!GY52)</f>
        <v/>
      </c>
      <c r="GZ46" t="str">
        <f>IF(pivot!GZ52="","",pivot!GZ52)</f>
        <v/>
      </c>
      <c r="HA46" t="str">
        <f>IF(pivot!HA52="","",pivot!HA52)</f>
        <v/>
      </c>
      <c r="HB46" t="str">
        <f>IF(pivot!HB52="","",pivot!HB52)</f>
        <v/>
      </c>
      <c r="HC46" t="str">
        <f>IF(pivot!HC52="","",pivot!HC52)</f>
        <v/>
      </c>
      <c r="HD46" t="str">
        <f>IF(pivot!HD52="","",pivot!HD52)</f>
        <v/>
      </c>
      <c r="HE46" t="str">
        <f>IF(pivot!HE52="","",pivot!HE52)</f>
        <v/>
      </c>
      <c r="HF46" t="str">
        <f>IF(pivot!HF52="","",pivot!HF52)</f>
        <v/>
      </c>
      <c r="HG46" t="str">
        <f>IF(pivot!HG52="","",pivot!HG52)</f>
        <v/>
      </c>
      <c r="HH46" t="str">
        <f>IF(pivot!HH52="","",pivot!HH52)</f>
        <v/>
      </c>
      <c r="HI46" t="str">
        <f>IF(pivot!HI52="","",pivot!HI52)</f>
        <v/>
      </c>
      <c r="HJ46" t="str">
        <f>IF(pivot!HJ52="","",pivot!HJ52)</f>
        <v/>
      </c>
      <c r="HK46" t="str">
        <f>IF(pivot!HK52="","",pivot!HK52)</f>
        <v/>
      </c>
      <c r="HL46" t="str">
        <f>IF(pivot!HL52="","",pivot!HL52)</f>
        <v/>
      </c>
      <c r="HM46" t="str">
        <f>IF(pivot!HM52="","",pivot!HM52)</f>
        <v/>
      </c>
      <c r="HN46" t="str">
        <f>IF(pivot!HN52="","",pivot!HN52)</f>
        <v/>
      </c>
      <c r="HO46" t="str">
        <f>IF(pivot!HO52="","",pivot!HO52)</f>
        <v/>
      </c>
      <c r="HP46" t="str">
        <f>IF(pivot!HP52="","",pivot!HP52)</f>
        <v/>
      </c>
      <c r="HQ46" t="str">
        <f>IF(pivot!HQ52="","",pivot!HQ52)</f>
        <v/>
      </c>
      <c r="HR46" t="str">
        <f>IF(pivot!HR52="","",pivot!HR52)</f>
        <v/>
      </c>
      <c r="HS46" t="str">
        <f>IF(pivot!HS52="","",pivot!HS52)</f>
        <v/>
      </c>
      <c r="HT46" t="str">
        <f>IF(pivot!HT52="","",pivot!HT52)</f>
        <v/>
      </c>
      <c r="HU46" t="str">
        <f>IF(pivot!HU52="","",pivot!HU52)</f>
        <v/>
      </c>
      <c r="HV46" t="str">
        <f>IF(pivot!HV52="","",pivot!HV52)</f>
        <v/>
      </c>
      <c r="HW46" t="str">
        <f>IF(pivot!HW52="","",pivot!HW52)</f>
        <v/>
      </c>
      <c r="HX46" t="str">
        <f>IF(pivot!HX52="","",pivot!HX52)</f>
        <v/>
      </c>
      <c r="HY46" t="str">
        <f>IF(pivot!HY52="","",pivot!HY52)</f>
        <v/>
      </c>
      <c r="HZ46" t="str">
        <f>IF(pivot!HZ52="","",pivot!HZ52)</f>
        <v/>
      </c>
      <c r="IA46" t="str">
        <f>IF(pivot!IA52="","",pivot!IA52)</f>
        <v/>
      </c>
      <c r="IB46" t="str">
        <f>IF(pivot!IB52="","",pivot!IB52)</f>
        <v/>
      </c>
      <c r="IC46" t="str">
        <f>IF(pivot!IC52="","",pivot!IC52)</f>
        <v/>
      </c>
      <c r="ID46" t="str">
        <f>IF(pivot!ID52="","",pivot!ID52)</f>
        <v/>
      </c>
      <c r="IE46" t="str">
        <f>IF(pivot!IE52="","",pivot!IE52)</f>
        <v/>
      </c>
      <c r="IF46" t="str">
        <f>IF(pivot!IF52="","",pivot!IF52)</f>
        <v/>
      </c>
      <c r="IG46" t="str">
        <f>IF(pivot!IG52="","",pivot!IG52)</f>
        <v/>
      </c>
      <c r="IH46" t="str">
        <f>IF(pivot!IH52="","",pivot!IH52)</f>
        <v/>
      </c>
      <c r="II46" t="str">
        <f>IF(pivot!II52="","",pivot!II52)</f>
        <v/>
      </c>
      <c r="IJ46" t="str">
        <f>IF(pivot!IJ52="","",pivot!IJ52)</f>
        <v/>
      </c>
      <c r="IK46" t="str">
        <f>IF(pivot!IK52="","",pivot!IK52)</f>
        <v/>
      </c>
      <c r="IL46" t="str">
        <f>IF(pivot!IL52="","",pivot!IL52)</f>
        <v/>
      </c>
      <c r="IM46" t="str">
        <f>IF(pivot!IM52="","",pivot!IM52)</f>
        <v/>
      </c>
      <c r="IN46" t="str">
        <f>IF(pivot!IN52="","",pivot!IN52)</f>
        <v/>
      </c>
      <c r="IO46" t="str">
        <f>IF(pivot!IO52="","",pivot!IO52)</f>
        <v/>
      </c>
      <c r="IP46" t="str">
        <f>IF(pivot!IP52="","",pivot!IP52)</f>
        <v/>
      </c>
      <c r="IQ46" t="str">
        <f>IF(pivot!IQ52="","",pivot!IQ52)</f>
        <v/>
      </c>
      <c r="IR46" t="str">
        <f>IF(pivot!IR52="","",pivot!IR52)</f>
        <v/>
      </c>
      <c r="IS46" t="str">
        <f>IF(pivot!IS52="","",pivot!IS52)</f>
        <v/>
      </c>
      <c r="IT46" t="str">
        <f>IF(pivot!IT52="","",pivot!IT52)</f>
        <v/>
      </c>
      <c r="IU46" t="str">
        <f>IF(pivot!IU52="","",pivot!IU52)</f>
        <v/>
      </c>
      <c r="IV46" t="str">
        <f>IF(pivot!IV52="","",pivot!IV52)</f>
        <v/>
      </c>
      <c r="IW46" t="str">
        <f>IF(pivot!IW52="","",pivot!IW52)</f>
        <v/>
      </c>
      <c r="IX46" t="str">
        <f>IF(pivot!IX52="","",pivot!IX52)</f>
        <v/>
      </c>
      <c r="IY46" t="str">
        <f>IF(pivot!IY52="","",pivot!IY52)</f>
        <v/>
      </c>
      <c r="IZ46" t="str">
        <f>IF(pivot!IZ52="","",pivot!IZ52)</f>
        <v/>
      </c>
      <c r="JA46" t="str">
        <f>IF(pivot!JA52="","",pivot!JA52)</f>
        <v/>
      </c>
      <c r="JB46" t="str">
        <f>IF(pivot!JB52="","",pivot!JB52)</f>
        <v/>
      </c>
      <c r="JC46" t="str">
        <f>IF(pivot!JC52="","",pivot!JC52)</f>
        <v/>
      </c>
      <c r="JD46" t="str">
        <f>IF(pivot!JD52="","",pivot!JD52)</f>
        <v/>
      </c>
      <c r="JE46" t="str">
        <f>IF(pivot!JE52="","",pivot!JE52)</f>
        <v/>
      </c>
      <c r="JF46" t="str">
        <f>IF(pivot!JF52="","",pivot!JF52)</f>
        <v/>
      </c>
      <c r="JG46" t="str">
        <f>IF(pivot!JG52="","",pivot!JG52)</f>
        <v/>
      </c>
      <c r="JH46" t="str">
        <f>IF(pivot!JH52="","",pivot!JH52)</f>
        <v/>
      </c>
      <c r="JI46" t="str">
        <f>IF(pivot!JI52="","",pivot!JI52)</f>
        <v/>
      </c>
      <c r="JJ46" t="str">
        <f>IF(pivot!JJ52="","",pivot!JJ52)</f>
        <v/>
      </c>
      <c r="JK46" t="str">
        <f>IF(pivot!JK52="","",pivot!JK52)</f>
        <v/>
      </c>
      <c r="JL46" t="str">
        <f>IF(pivot!JL52="","",pivot!JL52)</f>
        <v/>
      </c>
      <c r="JM46" t="str">
        <f>IF(pivot!JM52="","",pivot!JM52)</f>
        <v/>
      </c>
      <c r="JN46" t="str">
        <f>IF(pivot!JN52="","",pivot!JN52)</f>
        <v/>
      </c>
      <c r="JO46" t="str">
        <f>IF(pivot!JO52="","",pivot!JO52)</f>
        <v/>
      </c>
      <c r="JP46" t="str">
        <f>IF(pivot!JP52="","",pivot!JP52)</f>
        <v/>
      </c>
      <c r="JQ46" t="str">
        <f>IF(pivot!JQ52="","",pivot!JQ52)</f>
        <v/>
      </c>
      <c r="JR46" t="str">
        <f>IF(pivot!JR52="","",pivot!JR52)</f>
        <v/>
      </c>
      <c r="JS46" t="str">
        <f>IF(pivot!JS52="","",pivot!JS52)</f>
        <v/>
      </c>
      <c r="JT46" t="str">
        <f>IF(pivot!JT52="","",pivot!JT52)</f>
        <v/>
      </c>
      <c r="JU46" t="str">
        <f>IF(pivot!JU52="","",pivot!JU52)</f>
        <v/>
      </c>
      <c r="JV46" t="str">
        <f>IF(pivot!JV52="","",pivot!JV52)</f>
        <v/>
      </c>
      <c r="JW46" t="str">
        <f>IF(pivot!JW52="","",pivot!JW52)</f>
        <v/>
      </c>
      <c r="JX46" t="str">
        <f>IF(pivot!JX52="","",pivot!JX52)</f>
        <v/>
      </c>
      <c r="JY46" t="str">
        <f>IF(pivot!JY52="","",pivot!JY52)</f>
        <v/>
      </c>
      <c r="JZ46" t="str">
        <f>IF(pivot!JZ52="","",pivot!JZ52)</f>
        <v/>
      </c>
      <c r="KA46" t="str">
        <f>IF(pivot!KA52="","",pivot!KA52)</f>
        <v/>
      </c>
      <c r="KB46" t="str">
        <f>IF(pivot!KB52="","",pivot!KB52)</f>
        <v/>
      </c>
      <c r="KC46" t="str">
        <f>IF(pivot!KC52="","",pivot!KC52)</f>
        <v/>
      </c>
      <c r="KD46" t="str">
        <f>IF(pivot!KD52="","",pivot!KD52)</f>
        <v/>
      </c>
      <c r="KE46" t="str">
        <f>IF(pivot!KE52="","",pivot!KE52)</f>
        <v/>
      </c>
      <c r="KF46" t="str">
        <f>IF(pivot!KF52="","",pivot!KF52)</f>
        <v/>
      </c>
      <c r="KG46" t="str">
        <f>IF(pivot!KG52="","",pivot!KG52)</f>
        <v/>
      </c>
      <c r="KH46" t="str">
        <f>IF(pivot!KH52="","",pivot!KH52)</f>
        <v/>
      </c>
      <c r="KI46" t="str">
        <f>IF(pivot!KI52="","",pivot!KI52)</f>
        <v/>
      </c>
      <c r="KJ46" t="str">
        <f>IF(pivot!KJ52="","",pivot!KJ52)</f>
        <v/>
      </c>
      <c r="KK46" t="str">
        <f>IF(pivot!KK52="","",pivot!KK52)</f>
        <v/>
      </c>
      <c r="KL46" t="str">
        <f>IF(pivot!KL52="","",pivot!KL52)</f>
        <v/>
      </c>
      <c r="KM46" t="str">
        <f>IF(pivot!KM52="","",pivot!KM52)</f>
        <v/>
      </c>
      <c r="KN46" t="str">
        <f>IF(pivot!KN52="","",pivot!KN52)</f>
        <v/>
      </c>
      <c r="KO46" t="str">
        <f>IF(pivot!KO52="","",pivot!KO52)</f>
        <v/>
      </c>
      <c r="KP46" t="str">
        <f>IF(pivot!KP52="","",pivot!KP52)</f>
        <v/>
      </c>
      <c r="KQ46" t="str">
        <f>IF(pivot!KQ52="","",pivot!KQ52)</f>
        <v/>
      </c>
      <c r="KR46" t="str">
        <f>IF(pivot!KR52="","",pivot!KR52)</f>
        <v/>
      </c>
      <c r="KS46" t="str">
        <f>IF(pivot!KS52="","",pivot!KS52)</f>
        <v/>
      </c>
      <c r="KT46" t="str">
        <f>IF(pivot!KT52="","",pivot!KT52)</f>
        <v/>
      </c>
      <c r="KU46" t="str">
        <f>IF(pivot!KU52="","",pivot!KU52)</f>
        <v/>
      </c>
      <c r="KV46" t="str">
        <f>IF(pivot!KV52="","",pivot!KV52)</f>
        <v/>
      </c>
      <c r="KW46" t="str">
        <f>IF(pivot!KW52="","",pivot!KW52)</f>
        <v/>
      </c>
      <c r="KX46" t="str">
        <f>IF(pivot!KX52="","",pivot!KX52)</f>
        <v/>
      </c>
      <c r="KY46" t="str">
        <f>IF(pivot!KY52="","",pivot!KY52)</f>
        <v/>
      </c>
      <c r="KZ46" t="str">
        <f>IF(pivot!KZ52="","",pivot!KZ52)</f>
        <v/>
      </c>
      <c r="LA46" t="str">
        <f>IF(pivot!LA52="","",pivot!LA52)</f>
        <v/>
      </c>
      <c r="LB46" t="str">
        <f>IF(pivot!LB52="","",pivot!LB52)</f>
        <v/>
      </c>
      <c r="LC46" t="str">
        <f>IF(pivot!LC52="","",pivot!LC52)</f>
        <v/>
      </c>
      <c r="LD46" t="str">
        <f>IF(pivot!LD52="","",pivot!LD52)</f>
        <v/>
      </c>
      <c r="LE46" t="str">
        <f>IF(pivot!LE52="","",pivot!LE52)</f>
        <v/>
      </c>
      <c r="LF46" t="str">
        <f>IF(pivot!LF52="","",pivot!LF52)</f>
        <v/>
      </c>
      <c r="LG46" t="str">
        <f>IF(pivot!LG52="","",pivot!LG52)</f>
        <v/>
      </c>
      <c r="LH46" t="str">
        <f>IF(pivot!LH52="","",pivot!LH52)</f>
        <v/>
      </c>
      <c r="LI46" t="str">
        <f>IF(pivot!LI52="","",pivot!LI52)</f>
        <v/>
      </c>
      <c r="LJ46" t="str">
        <f>IF(pivot!LJ52="","",pivot!LJ52)</f>
        <v/>
      </c>
      <c r="LK46" t="str">
        <f>IF(pivot!LK52="","",pivot!LK52)</f>
        <v/>
      </c>
      <c r="LL46" t="str">
        <f>IF(pivot!LL52="","",pivot!LL52)</f>
        <v/>
      </c>
      <c r="LM46" t="str">
        <f>IF(pivot!LM52="","",pivot!LM52)</f>
        <v/>
      </c>
      <c r="LN46" t="str">
        <f>IF(pivot!LN52="","",pivot!LN52)</f>
        <v/>
      </c>
      <c r="LO46" t="str">
        <f>IF(pivot!LO52="","",pivot!LO52)</f>
        <v/>
      </c>
      <c r="LP46" t="str">
        <f>IF(pivot!LP52="","",pivot!LP52)</f>
        <v/>
      </c>
      <c r="LQ46" t="str">
        <f>IF(pivot!LQ52="","",pivot!LQ52)</f>
        <v/>
      </c>
      <c r="LR46" t="str">
        <f>IF(pivot!LR52="","",pivot!LR52)</f>
        <v/>
      </c>
      <c r="LS46" t="str">
        <f>IF(pivot!LS52="","",pivot!LS52)</f>
        <v/>
      </c>
      <c r="LT46" t="str">
        <f>IF(pivot!LT52="","",pivot!LT52)</f>
        <v/>
      </c>
      <c r="LU46" t="str">
        <f>IF(pivot!LU52="","",pivot!LU52)</f>
        <v/>
      </c>
      <c r="LV46" t="str">
        <f>IF(pivot!LV52="","",pivot!LV52)</f>
        <v/>
      </c>
      <c r="LW46" t="str">
        <f>IF(pivot!LW52="","",pivot!LW52)</f>
        <v/>
      </c>
      <c r="LX46" t="str">
        <f>IF(pivot!LX52="","",pivot!LX52)</f>
        <v/>
      </c>
      <c r="LY46" t="str">
        <f>IF(pivot!LY52="","",pivot!LY52)</f>
        <v/>
      </c>
      <c r="LZ46" t="str">
        <f>IF(pivot!LZ52="","",pivot!LZ52)</f>
        <v/>
      </c>
      <c r="MA46" t="str">
        <f>IF(pivot!MA52="","",pivot!MA52)</f>
        <v/>
      </c>
      <c r="MB46" t="str">
        <f>IF(pivot!MB52="","",pivot!MB52)</f>
        <v/>
      </c>
      <c r="MC46" t="str">
        <f>IF(pivot!MC52="","",pivot!MC52)</f>
        <v/>
      </c>
      <c r="MD46" t="str">
        <f>IF(pivot!MD52="","",pivot!MD52)</f>
        <v/>
      </c>
      <c r="ME46" t="str">
        <f>IF(pivot!ME52="","",pivot!ME52)</f>
        <v/>
      </c>
      <c r="MF46" t="str">
        <f>IF(pivot!MF52="","",pivot!MF52)</f>
        <v/>
      </c>
      <c r="MG46" t="str">
        <f>IF(pivot!MG52="","",pivot!MG52)</f>
        <v/>
      </c>
      <c r="MH46" t="str">
        <f>IF(pivot!MH52="","",pivot!MH52)</f>
        <v/>
      </c>
      <c r="MI46" t="str">
        <f>IF(pivot!MI52="","",pivot!MI52)</f>
        <v/>
      </c>
      <c r="MJ46" t="str">
        <f>IF(pivot!MJ52="","",pivot!MJ52)</f>
        <v/>
      </c>
      <c r="MK46" t="str">
        <f>IF(pivot!MK52="","",pivot!MK52)</f>
        <v/>
      </c>
      <c r="ML46" t="str">
        <f>IF(pivot!ML52="","",pivot!ML52)</f>
        <v/>
      </c>
      <c r="MM46" t="str">
        <f>IF(pivot!MM52="","",pivot!MM52)</f>
        <v/>
      </c>
      <c r="MN46" t="str">
        <f>IF(pivot!MN52="","",pivot!MN52)</f>
        <v/>
      </c>
      <c r="MO46" t="str">
        <f>IF(pivot!MO52="","",pivot!MO52)</f>
        <v/>
      </c>
      <c r="MP46" t="str">
        <f>IF(pivot!MP52="","",pivot!MP52)</f>
        <v/>
      </c>
      <c r="MQ46" t="str">
        <f>IF(pivot!MQ52="","",pivot!MQ52)</f>
        <v/>
      </c>
      <c r="MR46" t="str">
        <f>IF(pivot!MR52="","",pivot!MR52)</f>
        <v/>
      </c>
      <c r="MS46" t="str">
        <f>IF(pivot!MS52="","",pivot!MS52)</f>
        <v/>
      </c>
      <c r="MT46" t="str">
        <f>IF(pivot!MT52="","",pivot!MT52)</f>
        <v/>
      </c>
      <c r="MU46" t="str">
        <f>IF(pivot!MU52="","",pivot!MU52)</f>
        <v/>
      </c>
      <c r="MV46" t="str">
        <f>IF(pivot!MV52="","",pivot!MV52)</f>
        <v/>
      </c>
      <c r="MW46" t="str">
        <f>IF(pivot!MW52="","",pivot!MW52)</f>
        <v/>
      </c>
      <c r="MX46" t="str">
        <f>IF(pivot!MX52="","",pivot!MX52)</f>
        <v/>
      </c>
      <c r="MY46" t="str">
        <f>IF(pivot!MY52="","",pivot!MY52)</f>
        <v/>
      </c>
      <c r="MZ46" t="str">
        <f>IF(pivot!MZ52="","",pivot!MZ52)</f>
        <v/>
      </c>
      <c r="NA46" t="str">
        <f>IF(pivot!NA52="","",pivot!NA52)</f>
        <v/>
      </c>
      <c r="NB46" t="str">
        <f>IF(pivot!NB52="","",pivot!NB52)</f>
        <v/>
      </c>
      <c r="NC46" t="str">
        <f>IF(pivot!NC52="","",pivot!NC52)</f>
        <v/>
      </c>
      <c r="ND46" t="str">
        <f>IF(pivot!ND52="","",pivot!ND52)</f>
        <v/>
      </c>
      <c r="NE46" t="str">
        <f>IF(pivot!NE52="","",pivot!NE52)</f>
        <v/>
      </c>
      <c r="NF46" t="str">
        <f>IF(pivot!NF52="","",pivot!NF52)</f>
        <v/>
      </c>
      <c r="NG46" t="str">
        <f>IF(pivot!NG52="","",pivot!NG52)</f>
        <v/>
      </c>
      <c r="NH46" t="str">
        <f>IF(pivot!NH52="","",pivot!NH52)</f>
        <v/>
      </c>
      <c r="NI46" t="str">
        <f>IF(pivot!NI52="","",pivot!NI52)</f>
        <v/>
      </c>
      <c r="NJ46" t="str">
        <f>IF(pivot!NJ52="","",pivot!NJ52)</f>
        <v/>
      </c>
      <c r="NK46" t="str">
        <f>IF(pivot!NK52="","",pivot!NK52)</f>
        <v/>
      </c>
      <c r="NL46" t="str">
        <f>IF(pivot!NL52="","",pivot!NL52)</f>
        <v/>
      </c>
      <c r="NM46" t="str">
        <f>IF(pivot!NM52="","",pivot!NM52)</f>
        <v/>
      </c>
      <c r="NN46" t="str">
        <f>IF(pivot!NN52="","",pivot!NN52)</f>
        <v/>
      </c>
      <c r="NO46" t="str">
        <f>IF(pivot!NO52="","",pivot!NO52)</f>
        <v/>
      </c>
      <c r="NP46" t="str">
        <f>IF(pivot!NP52="","",pivot!NP52)</f>
        <v/>
      </c>
      <c r="NQ46" t="str">
        <f>IF(pivot!NQ52="","",pivot!NQ52)</f>
        <v/>
      </c>
      <c r="NR46" t="str">
        <f>IF(pivot!NR52="","",pivot!NR52)</f>
        <v/>
      </c>
      <c r="NS46" t="str">
        <f>IF(pivot!NS52="","",pivot!NS52)</f>
        <v/>
      </c>
      <c r="NT46" t="str">
        <f>IF(pivot!NT52="","",pivot!NT52)</f>
        <v/>
      </c>
      <c r="NU46" t="str">
        <f>IF(pivot!NU52="","",pivot!NU52)</f>
        <v/>
      </c>
    </row>
    <row r="47" spans="1:385" x14ac:dyDescent="0.25">
      <c r="A47">
        <f>IF(pivot!A53="","",pivot!A53)</f>
        <v>34</v>
      </c>
      <c r="B47">
        <f>IF(pivot!B53="","",pivot!B53)</f>
        <v>34</v>
      </c>
      <c r="C47">
        <f>IF(pivot!C53="","",pivot!C53)</f>
        <v>2</v>
      </c>
      <c r="D47">
        <f>IF(pivot!D53="","",pivot!D53)</f>
        <v>53.4758195235</v>
      </c>
      <c r="E47">
        <f>IF(pivot!E53="","",pivot!E53)</f>
        <v>53.475819999999999</v>
      </c>
      <c r="F47">
        <f>IF(pivot!F53="","",pivot!F53)</f>
        <v>1009.803409</v>
      </c>
      <c r="G47">
        <f>IF(pivot!G53="","",pivot!G53)</f>
        <v>1</v>
      </c>
      <c r="H47">
        <f>IF(pivot!H53="","",pivot!H53)</f>
        <v>51.942838768999998</v>
      </c>
      <c r="I47">
        <f>IF(pivot!I53="","",pivot!I53)</f>
        <v>51.942838999999999</v>
      </c>
      <c r="J47">
        <f>IF(pivot!J53="","",pivot!J53)</f>
        <v>1039.6043279999999</v>
      </c>
      <c r="K47">
        <f>IF(pivot!K53="","",pivot!K53)</f>
        <v>2</v>
      </c>
      <c r="L47">
        <f>IF(pivot!L53="","",pivot!L53)</f>
        <v>59.099917940499999</v>
      </c>
      <c r="M47">
        <f>IF(pivot!M53="","",pivot!M53)</f>
        <v>59.099918000000002</v>
      </c>
      <c r="N47">
        <f>IF(pivot!N53="","",pivot!N53)</f>
        <v>913.73540649999995</v>
      </c>
      <c r="O47">
        <f>IF(pivot!O53="","",pivot!O53)</f>
        <v>1</v>
      </c>
      <c r="P47">
        <f>IF(pivot!P53="","",pivot!P53)</f>
        <v>58.087955039000001</v>
      </c>
      <c r="Q47">
        <f>IF(pivot!Q53="","",pivot!Q53)</f>
        <v>58.087955000000001</v>
      </c>
      <c r="R47">
        <f>IF(pivot!R53="","",pivot!R53)</f>
        <v>929.62473799999998</v>
      </c>
      <c r="S47">
        <f>IF(pivot!S53="","",pivot!S53)</f>
        <v>1</v>
      </c>
      <c r="T47">
        <f>IF(pivot!T53="","",pivot!T53)</f>
        <v>49.395658310999998</v>
      </c>
      <c r="U47">
        <f>IF(pivot!U53="","",pivot!U53)</f>
        <v>49.395657999999997</v>
      </c>
      <c r="V47">
        <f>IF(pivot!V53="","",pivot!V53)</f>
        <v>1093.2134900000001</v>
      </c>
      <c r="W47">
        <f>IF(pivot!W53="","",pivot!W53)</f>
        <v>1</v>
      </c>
      <c r="X47">
        <f>IF(pivot!X53="","",pivot!X53)</f>
        <v>47.454380724000004</v>
      </c>
      <c r="Y47">
        <f>IF(pivot!Y53="","",pivot!Y53)</f>
        <v>47.454380999999998</v>
      </c>
      <c r="Z47">
        <f>IF(pivot!Z53="","",pivot!Z53)</f>
        <v>1137.9349850000001</v>
      </c>
      <c r="AA47">
        <f>IF(pivot!AA53="","",pivot!AA53)</f>
        <v>2</v>
      </c>
      <c r="AB47">
        <f>IF(pivot!AB53="","",pivot!AB53)</f>
        <v>24.707642014500003</v>
      </c>
      <c r="AC47">
        <f>IF(pivot!AC53="","",pivot!AC53)</f>
        <v>24.707642</v>
      </c>
      <c r="AD47">
        <f>IF(pivot!AD53="","",pivot!AD53)</f>
        <v>2185.590909</v>
      </c>
      <c r="AE47">
        <f>IF(pivot!AE53="","",pivot!AE53)</f>
        <v>4</v>
      </c>
      <c r="AF47">
        <f>IF(pivot!AF53="","",pivot!AF53)</f>
        <v>34.935034636750004</v>
      </c>
      <c r="AG47">
        <f>IF(pivot!AG53="","",pivot!AG53)</f>
        <v>34.93503475</v>
      </c>
      <c r="AH47">
        <f>IF(pivot!AH53="","",pivot!AH53)</f>
        <v>1546.5290319999999</v>
      </c>
      <c r="AI47">
        <f>IF(pivot!AI53="","",pivot!AI53)</f>
        <v>2</v>
      </c>
      <c r="AJ47">
        <f>IF(pivot!AJ53="","",pivot!AJ53)</f>
        <v>23.8996222725</v>
      </c>
      <c r="AK47">
        <f>IF(pivot!AK53="","",pivot!AK53)</f>
        <v>23.899622000000001</v>
      </c>
      <c r="AL47">
        <f>IF(pivot!AL53="","",pivot!AL53)</f>
        <v>2259.4680694999997</v>
      </c>
      <c r="AM47" t="str">
        <f>IF(pivot!AM53="","",pivot!AM53)</f>
        <v/>
      </c>
      <c r="AN47" t="str">
        <f>IF(pivot!AN53="","",pivot!AN53)</f>
        <v/>
      </c>
      <c r="AO47" t="str">
        <f>IF(pivot!AO53="","",pivot!AO53)</f>
        <v/>
      </c>
      <c r="AP47" t="str">
        <f>IF(pivot!AP53="","",pivot!AP53)</f>
        <v/>
      </c>
      <c r="AQ47" t="str">
        <f>IF(pivot!AQ53="","",pivot!AQ53)</f>
        <v/>
      </c>
      <c r="AR47" t="str">
        <f>IF(pivot!AR53="","",pivot!AR53)</f>
        <v/>
      </c>
      <c r="AS47" t="str">
        <f>IF(pivot!AS53="","",pivot!AS53)</f>
        <v/>
      </c>
      <c r="AT47" t="str">
        <f>IF(pivot!AT53="","",pivot!AT53)</f>
        <v/>
      </c>
      <c r="AU47" t="str">
        <f>IF(pivot!AU53="","",pivot!AU53)</f>
        <v/>
      </c>
      <c r="AV47" t="str">
        <f>IF(pivot!AV53="","",pivot!AV53)</f>
        <v/>
      </c>
      <c r="AW47" t="str">
        <f>IF(pivot!AW53="","",pivot!AW53)</f>
        <v/>
      </c>
      <c r="AX47" t="str">
        <f>IF(pivot!AX53="","",pivot!AX53)</f>
        <v/>
      </c>
      <c r="AY47" t="str">
        <f>IF(pivot!AY53="","",pivot!AY53)</f>
        <v/>
      </c>
      <c r="AZ47" t="str">
        <f>IF(pivot!AZ53="","",pivot!AZ53)</f>
        <v/>
      </c>
      <c r="BA47" t="str">
        <f>IF(pivot!BA53="","",pivot!BA53)</f>
        <v/>
      </c>
      <c r="BB47" t="str">
        <f>IF(pivot!BB53="","",pivot!BB53)</f>
        <v/>
      </c>
      <c r="BC47" t="str">
        <f>IF(pivot!BC53="","",pivot!BC53)</f>
        <v/>
      </c>
      <c r="BD47" t="str">
        <f>IF(pivot!BD53="","",pivot!BD53)</f>
        <v/>
      </c>
      <c r="BE47" t="str">
        <f>IF(pivot!BE53="","",pivot!BE53)</f>
        <v/>
      </c>
      <c r="BF47" t="str">
        <f>IF(pivot!BF53="","",pivot!BF53)</f>
        <v/>
      </c>
      <c r="BG47" t="str">
        <f>IF(pivot!BG53="","",pivot!BG53)</f>
        <v/>
      </c>
      <c r="BH47" t="str">
        <f>IF(pivot!BH53="","",pivot!BH53)</f>
        <v/>
      </c>
      <c r="BI47" t="str">
        <f>IF(pivot!BI53="","",pivot!BI53)</f>
        <v/>
      </c>
      <c r="BJ47" t="str">
        <f>IF(pivot!BJ53="","",pivot!BJ53)</f>
        <v/>
      </c>
      <c r="BK47" t="str">
        <f>IF(pivot!BK53="","",pivot!BK53)</f>
        <v/>
      </c>
      <c r="BL47" t="str">
        <f>IF(pivot!BL53="","",pivot!BL53)</f>
        <v/>
      </c>
      <c r="BM47" t="str">
        <f>IF(pivot!BM53="","",pivot!BM53)</f>
        <v/>
      </c>
      <c r="BN47" t="str">
        <f>IF(pivot!BN53="","",pivot!BN53)</f>
        <v/>
      </c>
      <c r="BO47" t="str">
        <f>IF(pivot!BO53="","",pivot!BO53)</f>
        <v/>
      </c>
      <c r="BP47" t="str">
        <f>IF(pivot!BP53="","",pivot!BP53)</f>
        <v/>
      </c>
      <c r="BQ47" t="str">
        <f>IF(pivot!BQ53="","",pivot!BQ53)</f>
        <v/>
      </c>
      <c r="BR47" t="str">
        <f>IF(pivot!BR53="","",pivot!BR53)</f>
        <v/>
      </c>
      <c r="BS47" t="str">
        <f>IF(pivot!BS53="","",pivot!BS53)</f>
        <v/>
      </c>
      <c r="BT47" t="str">
        <f>IF(pivot!BT53="","",pivot!BT53)</f>
        <v/>
      </c>
      <c r="BU47" t="str">
        <f>IF(pivot!BU53="","",pivot!BU53)</f>
        <v/>
      </c>
      <c r="BV47" t="str">
        <f>IF(pivot!BV53="","",pivot!BV53)</f>
        <v/>
      </c>
      <c r="BW47" t="str">
        <f>IF(pivot!BW53="","",pivot!BW53)</f>
        <v/>
      </c>
      <c r="BX47" t="str">
        <f>IF(pivot!BX53="","",pivot!BX53)</f>
        <v/>
      </c>
      <c r="BY47" t="str">
        <f>IF(pivot!BY53="","",pivot!BY53)</f>
        <v/>
      </c>
      <c r="BZ47" t="str">
        <f>IF(pivot!BZ53="","",pivot!BZ53)</f>
        <v/>
      </c>
      <c r="CA47" t="str">
        <f>IF(pivot!CA53="","",pivot!CA53)</f>
        <v/>
      </c>
      <c r="CB47" t="str">
        <f>IF(pivot!CB53="","",pivot!CB53)</f>
        <v/>
      </c>
      <c r="CC47" t="str">
        <f>IF(pivot!CC53="","",pivot!CC53)</f>
        <v/>
      </c>
      <c r="CD47" t="str">
        <f>IF(pivot!CD53="","",pivot!CD53)</f>
        <v/>
      </c>
      <c r="CE47" t="str">
        <f>IF(pivot!CE53="","",pivot!CE53)</f>
        <v/>
      </c>
      <c r="CF47" t="str">
        <f>IF(pivot!CF53="","",pivot!CF53)</f>
        <v/>
      </c>
      <c r="CG47" t="str">
        <f>IF(pivot!CG53="","",pivot!CG53)</f>
        <v/>
      </c>
      <c r="CH47" t="str">
        <f>IF(pivot!CH53="","",pivot!CH53)</f>
        <v/>
      </c>
      <c r="CI47" t="str">
        <f>IF(pivot!CI53="","",pivot!CI53)</f>
        <v/>
      </c>
      <c r="CJ47" t="str">
        <f>IF(pivot!CJ53="","",pivot!CJ53)</f>
        <v/>
      </c>
      <c r="CK47" t="str">
        <f>IF(pivot!CK53="","",pivot!CK53)</f>
        <v/>
      </c>
      <c r="CL47" t="str">
        <f>IF(pivot!CL53="","",pivot!CL53)</f>
        <v/>
      </c>
      <c r="CM47" t="str">
        <f>IF(pivot!CM53="","",pivot!CM53)</f>
        <v/>
      </c>
      <c r="CN47" t="str">
        <f>IF(pivot!CN53="","",pivot!CN53)</f>
        <v/>
      </c>
      <c r="CO47" t="str">
        <f>IF(pivot!CO53="","",pivot!CO53)</f>
        <v/>
      </c>
      <c r="CP47" t="str">
        <f>IF(pivot!CP53="","",pivot!CP53)</f>
        <v/>
      </c>
      <c r="CQ47" t="str">
        <f>IF(pivot!CQ53="","",pivot!CQ53)</f>
        <v/>
      </c>
      <c r="CR47" t="str">
        <f>IF(pivot!CR53="","",pivot!CR53)</f>
        <v/>
      </c>
      <c r="CS47" t="str">
        <f>IF(pivot!CS53="","",pivot!CS53)</f>
        <v/>
      </c>
      <c r="CT47" t="str">
        <f>IF(pivot!CT53="","",pivot!CT53)</f>
        <v/>
      </c>
      <c r="CU47" t="str">
        <f>IF(pivot!CU53="","",pivot!CU53)</f>
        <v/>
      </c>
      <c r="CV47" t="str">
        <f>IF(pivot!CV53="","",pivot!CV53)</f>
        <v/>
      </c>
      <c r="CW47" t="str">
        <f>IF(pivot!CW53="","",pivot!CW53)</f>
        <v/>
      </c>
      <c r="CX47" t="str">
        <f>IF(pivot!CX53="","",pivot!CX53)</f>
        <v/>
      </c>
      <c r="CY47" t="str">
        <f>IF(pivot!CY53="","",pivot!CY53)</f>
        <v/>
      </c>
      <c r="CZ47" t="str">
        <f>IF(pivot!CZ53="","",pivot!CZ53)</f>
        <v/>
      </c>
      <c r="DA47" t="str">
        <f>IF(pivot!DA53="","",pivot!DA53)</f>
        <v/>
      </c>
      <c r="DB47" t="str">
        <f>IF(pivot!DB53="","",pivot!DB53)</f>
        <v/>
      </c>
      <c r="DC47" t="str">
        <f>IF(pivot!DC53="","",pivot!DC53)</f>
        <v/>
      </c>
      <c r="DD47" t="str">
        <f>IF(pivot!DD53="","",pivot!DD53)</f>
        <v/>
      </c>
      <c r="DE47" t="str">
        <f>IF(pivot!DE53="","",pivot!DE53)</f>
        <v/>
      </c>
      <c r="DF47" t="str">
        <f>IF(pivot!DF53="","",pivot!DF53)</f>
        <v/>
      </c>
      <c r="DG47" t="str">
        <f>IF(pivot!DG53="","",pivot!DG53)</f>
        <v/>
      </c>
      <c r="DH47" t="str">
        <f>IF(pivot!DH53="","",pivot!DH53)</f>
        <v/>
      </c>
      <c r="DI47" t="str">
        <f>IF(pivot!DI53="","",pivot!DI53)</f>
        <v/>
      </c>
      <c r="DJ47" t="str">
        <f>IF(pivot!DJ53="","",pivot!DJ53)</f>
        <v/>
      </c>
      <c r="DK47" t="str">
        <f>IF(pivot!DK53="","",pivot!DK53)</f>
        <v/>
      </c>
      <c r="DL47" t="str">
        <f>IF(pivot!DL53="","",pivot!DL53)</f>
        <v/>
      </c>
      <c r="DM47" t="str">
        <f>IF(pivot!DM53="","",pivot!DM53)</f>
        <v/>
      </c>
      <c r="DN47" t="str">
        <f>IF(pivot!DN53="","",pivot!DN53)</f>
        <v/>
      </c>
      <c r="DO47" t="str">
        <f>IF(pivot!DO53="","",pivot!DO53)</f>
        <v/>
      </c>
      <c r="DP47" t="str">
        <f>IF(pivot!DP53="","",pivot!DP53)</f>
        <v/>
      </c>
      <c r="DQ47" t="str">
        <f>IF(pivot!DQ53="","",pivot!DQ53)</f>
        <v/>
      </c>
      <c r="DR47" t="str">
        <f>IF(pivot!DR53="","",pivot!DR53)</f>
        <v/>
      </c>
      <c r="DS47" t="str">
        <f>IF(pivot!DS53="","",pivot!DS53)</f>
        <v/>
      </c>
      <c r="DT47" t="str">
        <f>IF(pivot!DT53="","",pivot!DT53)</f>
        <v/>
      </c>
      <c r="DU47" t="str">
        <f>IF(pivot!DU53="","",pivot!DU53)</f>
        <v/>
      </c>
      <c r="DV47" t="str">
        <f>IF(pivot!DV53="","",pivot!DV53)</f>
        <v/>
      </c>
      <c r="DW47" t="str">
        <f>IF(pivot!DW53="","",pivot!DW53)</f>
        <v/>
      </c>
      <c r="DX47" t="str">
        <f>IF(pivot!DX53="","",pivot!DX53)</f>
        <v/>
      </c>
      <c r="DY47" t="str">
        <f>IF(pivot!DY53="","",pivot!DY53)</f>
        <v/>
      </c>
      <c r="DZ47" t="str">
        <f>IF(pivot!DZ53="","",pivot!DZ53)</f>
        <v/>
      </c>
      <c r="EA47" t="str">
        <f>IF(pivot!EA53="","",pivot!EA53)</f>
        <v/>
      </c>
      <c r="EB47" t="str">
        <f>IF(pivot!EB53="","",pivot!EB53)</f>
        <v/>
      </c>
      <c r="EC47" t="str">
        <f>IF(pivot!EC53="","",pivot!EC53)</f>
        <v/>
      </c>
      <c r="ED47" t="str">
        <f>IF(pivot!ED53="","",pivot!ED53)</f>
        <v/>
      </c>
      <c r="EE47" t="str">
        <f>IF(pivot!EE53="","",pivot!EE53)</f>
        <v/>
      </c>
      <c r="EF47" t="str">
        <f>IF(pivot!EF53="","",pivot!EF53)</f>
        <v/>
      </c>
      <c r="EG47" t="str">
        <f>IF(pivot!EG53="","",pivot!EG53)</f>
        <v/>
      </c>
      <c r="EH47" t="str">
        <f>IF(pivot!EH53="","",pivot!EH53)</f>
        <v/>
      </c>
      <c r="EI47" t="str">
        <f>IF(pivot!EI53="","",pivot!EI53)</f>
        <v/>
      </c>
      <c r="EJ47" t="str">
        <f>IF(pivot!EJ53="","",pivot!EJ53)</f>
        <v/>
      </c>
      <c r="EK47" t="str">
        <f>IF(pivot!EK53="","",pivot!EK53)</f>
        <v/>
      </c>
      <c r="EL47" t="str">
        <f>IF(pivot!EL53="","",pivot!EL53)</f>
        <v/>
      </c>
      <c r="EM47" t="str">
        <f>IF(pivot!EM53="","",pivot!EM53)</f>
        <v/>
      </c>
      <c r="EN47" t="str">
        <f>IF(pivot!EN53="","",pivot!EN53)</f>
        <v/>
      </c>
      <c r="EO47" t="str">
        <f>IF(pivot!EO53="","",pivot!EO53)</f>
        <v/>
      </c>
      <c r="EP47" t="str">
        <f>IF(pivot!EP53="","",pivot!EP53)</f>
        <v/>
      </c>
      <c r="EQ47" t="str">
        <f>IF(pivot!EQ53="","",pivot!EQ53)</f>
        <v/>
      </c>
      <c r="ER47" t="str">
        <f>IF(pivot!ER53="","",pivot!ER53)</f>
        <v/>
      </c>
      <c r="ES47" t="str">
        <f>IF(pivot!ES53="","",pivot!ES53)</f>
        <v/>
      </c>
      <c r="ET47" t="str">
        <f>IF(pivot!ET53="","",pivot!ET53)</f>
        <v/>
      </c>
      <c r="EU47" t="str">
        <f>IF(pivot!EU53="","",pivot!EU53)</f>
        <v/>
      </c>
      <c r="EV47" t="str">
        <f>IF(pivot!EV53="","",pivot!EV53)</f>
        <v/>
      </c>
      <c r="EW47" t="str">
        <f>IF(pivot!EW53="","",pivot!EW53)</f>
        <v/>
      </c>
      <c r="EX47" t="str">
        <f>IF(pivot!EX53="","",pivot!EX53)</f>
        <v/>
      </c>
      <c r="EY47" t="str">
        <f>IF(pivot!EY53="","",pivot!EY53)</f>
        <v/>
      </c>
      <c r="EZ47" t="str">
        <f>IF(pivot!EZ53="","",pivot!EZ53)</f>
        <v/>
      </c>
      <c r="FA47" t="str">
        <f>IF(pivot!FA53="","",pivot!FA53)</f>
        <v/>
      </c>
      <c r="FB47" t="str">
        <f>IF(pivot!FB53="","",pivot!FB53)</f>
        <v/>
      </c>
      <c r="FC47" t="str">
        <f>IF(pivot!FC53="","",pivot!FC53)</f>
        <v/>
      </c>
      <c r="FD47" t="str">
        <f>IF(pivot!FD53="","",pivot!FD53)</f>
        <v/>
      </c>
      <c r="FE47" t="str">
        <f>IF(pivot!FE53="","",pivot!FE53)</f>
        <v/>
      </c>
      <c r="FF47" t="str">
        <f>IF(pivot!FF53="","",pivot!FF53)</f>
        <v/>
      </c>
      <c r="FG47" t="str">
        <f>IF(pivot!FG53="","",pivot!FG53)</f>
        <v/>
      </c>
      <c r="FH47" t="str">
        <f>IF(pivot!FH53="","",pivot!FH53)</f>
        <v/>
      </c>
      <c r="FI47" t="str">
        <f>IF(pivot!FI53="","",pivot!FI53)</f>
        <v/>
      </c>
      <c r="FJ47" t="str">
        <f>IF(pivot!FJ53="","",pivot!FJ53)</f>
        <v/>
      </c>
      <c r="FK47" t="str">
        <f>IF(pivot!FK53="","",pivot!FK53)</f>
        <v/>
      </c>
      <c r="FL47" t="str">
        <f>IF(pivot!FL53="","",pivot!FL53)</f>
        <v/>
      </c>
      <c r="FM47" t="str">
        <f>IF(pivot!FM53="","",pivot!FM53)</f>
        <v/>
      </c>
      <c r="FN47" t="str">
        <f>IF(pivot!FN53="","",pivot!FN53)</f>
        <v/>
      </c>
      <c r="FO47" t="str">
        <f>IF(pivot!FO53="","",pivot!FO53)</f>
        <v/>
      </c>
      <c r="FP47" t="str">
        <f>IF(pivot!FP53="","",pivot!FP53)</f>
        <v/>
      </c>
      <c r="FQ47" t="str">
        <f>IF(pivot!FQ53="","",pivot!FQ53)</f>
        <v/>
      </c>
      <c r="FR47" t="str">
        <f>IF(pivot!FR53="","",pivot!FR53)</f>
        <v/>
      </c>
      <c r="FS47" t="str">
        <f>IF(pivot!FS53="","",pivot!FS53)</f>
        <v/>
      </c>
      <c r="FT47" t="str">
        <f>IF(pivot!FT53="","",pivot!FT53)</f>
        <v/>
      </c>
      <c r="FU47" t="str">
        <f>IF(pivot!FU53="","",pivot!FU53)</f>
        <v/>
      </c>
      <c r="FV47" t="str">
        <f>IF(pivot!FV53="","",pivot!FV53)</f>
        <v/>
      </c>
      <c r="FW47" t="str">
        <f>IF(pivot!FW53="","",pivot!FW53)</f>
        <v/>
      </c>
      <c r="FX47" t="str">
        <f>IF(pivot!FX53="","",pivot!FX53)</f>
        <v/>
      </c>
      <c r="FY47" t="str">
        <f>IF(pivot!FY53="","",pivot!FY53)</f>
        <v/>
      </c>
      <c r="FZ47" t="str">
        <f>IF(pivot!FZ53="","",pivot!FZ53)</f>
        <v/>
      </c>
      <c r="GA47" t="str">
        <f>IF(pivot!GA53="","",pivot!GA53)</f>
        <v/>
      </c>
      <c r="GB47" t="str">
        <f>IF(pivot!GB53="","",pivot!GB53)</f>
        <v/>
      </c>
      <c r="GC47" t="str">
        <f>IF(pivot!GC53="","",pivot!GC53)</f>
        <v/>
      </c>
      <c r="GD47" t="str">
        <f>IF(pivot!GD53="","",pivot!GD53)</f>
        <v/>
      </c>
      <c r="GE47" t="str">
        <f>IF(pivot!GE53="","",pivot!GE53)</f>
        <v/>
      </c>
      <c r="GF47" t="str">
        <f>IF(pivot!GF53="","",pivot!GF53)</f>
        <v/>
      </c>
      <c r="GG47" t="str">
        <f>IF(pivot!GG53="","",pivot!GG53)</f>
        <v/>
      </c>
      <c r="GH47" t="str">
        <f>IF(pivot!GH53="","",pivot!GH53)</f>
        <v/>
      </c>
      <c r="GI47" t="str">
        <f>IF(pivot!GI53="","",pivot!GI53)</f>
        <v/>
      </c>
      <c r="GJ47" t="str">
        <f>IF(pivot!GJ53="","",pivot!GJ53)</f>
        <v/>
      </c>
      <c r="GK47" t="str">
        <f>IF(pivot!GK53="","",pivot!GK53)</f>
        <v/>
      </c>
      <c r="GL47" t="str">
        <f>IF(pivot!GL53="","",pivot!GL53)</f>
        <v/>
      </c>
      <c r="GM47" t="str">
        <f>IF(pivot!GM53="","",pivot!GM53)</f>
        <v/>
      </c>
      <c r="GN47" t="str">
        <f>IF(pivot!GN53="","",pivot!GN53)</f>
        <v/>
      </c>
      <c r="GO47" t="str">
        <f>IF(pivot!GO53="","",pivot!GO53)</f>
        <v/>
      </c>
      <c r="GP47" t="str">
        <f>IF(pivot!GP53="","",pivot!GP53)</f>
        <v/>
      </c>
      <c r="GQ47" t="str">
        <f>IF(pivot!GQ53="","",pivot!GQ53)</f>
        <v/>
      </c>
      <c r="GR47" t="str">
        <f>IF(pivot!GR53="","",pivot!GR53)</f>
        <v/>
      </c>
      <c r="GS47" t="str">
        <f>IF(pivot!GS53="","",pivot!GS53)</f>
        <v/>
      </c>
      <c r="GT47" t="str">
        <f>IF(pivot!GT53="","",pivot!GT53)</f>
        <v/>
      </c>
      <c r="GU47" t="str">
        <f>IF(pivot!GU53="","",pivot!GU53)</f>
        <v/>
      </c>
      <c r="GV47" t="str">
        <f>IF(pivot!GV53="","",pivot!GV53)</f>
        <v/>
      </c>
      <c r="GW47" t="str">
        <f>IF(pivot!GW53="","",pivot!GW53)</f>
        <v/>
      </c>
      <c r="GX47" t="str">
        <f>IF(pivot!GX53="","",pivot!GX53)</f>
        <v/>
      </c>
      <c r="GY47" t="str">
        <f>IF(pivot!GY53="","",pivot!GY53)</f>
        <v/>
      </c>
      <c r="GZ47" t="str">
        <f>IF(pivot!GZ53="","",pivot!GZ53)</f>
        <v/>
      </c>
      <c r="HA47" t="str">
        <f>IF(pivot!HA53="","",pivot!HA53)</f>
        <v/>
      </c>
      <c r="HB47" t="str">
        <f>IF(pivot!HB53="","",pivot!HB53)</f>
        <v/>
      </c>
      <c r="HC47" t="str">
        <f>IF(pivot!HC53="","",pivot!HC53)</f>
        <v/>
      </c>
      <c r="HD47" t="str">
        <f>IF(pivot!HD53="","",pivot!HD53)</f>
        <v/>
      </c>
      <c r="HE47" t="str">
        <f>IF(pivot!HE53="","",pivot!HE53)</f>
        <v/>
      </c>
      <c r="HF47" t="str">
        <f>IF(pivot!HF53="","",pivot!HF53)</f>
        <v/>
      </c>
      <c r="HG47" t="str">
        <f>IF(pivot!HG53="","",pivot!HG53)</f>
        <v/>
      </c>
      <c r="HH47" t="str">
        <f>IF(pivot!HH53="","",pivot!HH53)</f>
        <v/>
      </c>
      <c r="HI47" t="str">
        <f>IF(pivot!HI53="","",pivot!HI53)</f>
        <v/>
      </c>
      <c r="HJ47" t="str">
        <f>IF(pivot!HJ53="","",pivot!HJ53)</f>
        <v/>
      </c>
      <c r="HK47" t="str">
        <f>IF(pivot!HK53="","",pivot!HK53)</f>
        <v/>
      </c>
      <c r="HL47" t="str">
        <f>IF(pivot!HL53="","",pivot!HL53)</f>
        <v/>
      </c>
      <c r="HM47" t="str">
        <f>IF(pivot!HM53="","",pivot!HM53)</f>
        <v/>
      </c>
      <c r="HN47" t="str">
        <f>IF(pivot!HN53="","",pivot!HN53)</f>
        <v/>
      </c>
      <c r="HO47" t="str">
        <f>IF(pivot!HO53="","",pivot!HO53)</f>
        <v/>
      </c>
      <c r="HP47" t="str">
        <f>IF(pivot!HP53="","",pivot!HP53)</f>
        <v/>
      </c>
      <c r="HQ47" t="str">
        <f>IF(pivot!HQ53="","",pivot!HQ53)</f>
        <v/>
      </c>
      <c r="HR47" t="str">
        <f>IF(pivot!HR53="","",pivot!HR53)</f>
        <v/>
      </c>
      <c r="HS47" t="str">
        <f>IF(pivot!HS53="","",pivot!HS53)</f>
        <v/>
      </c>
      <c r="HT47" t="str">
        <f>IF(pivot!HT53="","",pivot!HT53)</f>
        <v/>
      </c>
      <c r="HU47" t="str">
        <f>IF(pivot!HU53="","",pivot!HU53)</f>
        <v/>
      </c>
      <c r="HV47" t="str">
        <f>IF(pivot!HV53="","",pivot!HV53)</f>
        <v/>
      </c>
      <c r="HW47" t="str">
        <f>IF(pivot!HW53="","",pivot!HW53)</f>
        <v/>
      </c>
      <c r="HX47" t="str">
        <f>IF(pivot!HX53="","",pivot!HX53)</f>
        <v/>
      </c>
      <c r="HY47" t="str">
        <f>IF(pivot!HY53="","",pivot!HY53)</f>
        <v/>
      </c>
      <c r="HZ47" t="str">
        <f>IF(pivot!HZ53="","",pivot!HZ53)</f>
        <v/>
      </c>
      <c r="IA47" t="str">
        <f>IF(pivot!IA53="","",pivot!IA53)</f>
        <v/>
      </c>
      <c r="IB47" t="str">
        <f>IF(pivot!IB53="","",pivot!IB53)</f>
        <v/>
      </c>
      <c r="IC47" t="str">
        <f>IF(pivot!IC53="","",pivot!IC53)</f>
        <v/>
      </c>
      <c r="ID47" t="str">
        <f>IF(pivot!ID53="","",pivot!ID53)</f>
        <v/>
      </c>
      <c r="IE47" t="str">
        <f>IF(pivot!IE53="","",pivot!IE53)</f>
        <v/>
      </c>
      <c r="IF47" t="str">
        <f>IF(pivot!IF53="","",pivot!IF53)</f>
        <v/>
      </c>
      <c r="IG47" t="str">
        <f>IF(pivot!IG53="","",pivot!IG53)</f>
        <v/>
      </c>
      <c r="IH47" t="str">
        <f>IF(pivot!IH53="","",pivot!IH53)</f>
        <v/>
      </c>
      <c r="II47" t="str">
        <f>IF(pivot!II53="","",pivot!II53)</f>
        <v/>
      </c>
      <c r="IJ47" t="str">
        <f>IF(pivot!IJ53="","",pivot!IJ53)</f>
        <v/>
      </c>
      <c r="IK47" t="str">
        <f>IF(pivot!IK53="","",pivot!IK53)</f>
        <v/>
      </c>
      <c r="IL47" t="str">
        <f>IF(pivot!IL53="","",pivot!IL53)</f>
        <v/>
      </c>
      <c r="IM47" t="str">
        <f>IF(pivot!IM53="","",pivot!IM53)</f>
        <v/>
      </c>
      <c r="IN47" t="str">
        <f>IF(pivot!IN53="","",pivot!IN53)</f>
        <v/>
      </c>
      <c r="IO47" t="str">
        <f>IF(pivot!IO53="","",pivot!IO53)</f>
        <v/>
      </c>
      <c r="IP47" t="str">
        <f>IF(pivot!IP53="","",pivot!IP53)</f>
        <v/>
      </c>
      <c r="IQ47" t="str">
        <f>IF(pivot!IQ53="","",pivot!IQ53)</f>
        <v/>
      </c>
      <c r="IR47" t="str">
        <f>IF(pivot!IR53="","",pivot!IR53)</f>
        <v/>
      </c>
      <c r="IS47" t="str">
        <f>IF(pivot!IS53="","",pivot!IS53)</f>
        <v/>
      </c>
      <c r="IT47" t="str">
        <f>IF(pivot!IT53="","",pivot!IT53)</f>
        <v/>
      </c>
      <c r="IU47" t="str">
        <f>IF(pivot!IU53="","",pivot!IU53)</f>
        <v/>
      </c>
      <c r="IV47" t="str">
        <f>IF(pivot!IV53="","",pivot!IV53)</f>
        <v/>
      </c>
      <c r="IW47" t="str">
        <f>IF(pivot!IW53="","",pivot!IW53)</f>
        <v/>
      </c>
      <c r="IX47" t="str">
        <f>IF(pivot!IX53="","",pivot!IX53)</f>
        <v/>
      </c>
      <c r="IY47" t="str">
        <f>IF(pivot!IY53="","",pivot!IY53)</f>
        <v/>
      </c>
      <c r="IZ47" t="str">
        <f>IF(pivot!IZ53="","",pivot!IZ53)</f>
        <v/>
      </c>
      <c r="JA47" t="str">
        <f>IF(pivot!JA53="","",pivot!JA53)</f>
        <v/>
      </c>
      <c r="JB47" t="str">
        <f>IF(pivot!JB53="","",pivot!JB53)</f>
        <v/>
      </c>
      <c r="JC47" t="str">
        <f>IF(pivot!JC53="","",pivot!JC53)</f>
        <v/>
      </c>
      <c r="JD47" t="str">
        <f>IF(pivot!JD53="","",pivot!JD53)</f>
        <v/>
      </c>
      <c r="JE47" t="str">
        <f>IF(pivot!JE53="","",pivot!JE53)</f>
        <v/>
      </c>
      <c r="JF47" t="str">
        <f>IF(pivot!JF53="","",pivot!JF53)</f>
        <v/>
      </c>
      <c r="JG47" t="str">
        <f>IF(pivot!JG53="","",pivot!JG53)</f>
        <v/>
      </c>
      <c r="JH47" t="str">
        <f>IF(pivot!JH53="","",pivot!JH53)</f>
        <v/>
      </c>
      <c r="JI47" t="str">
        <f>IF(pivot!JI53="","",pivot!JI53)</f>
        <v/>
      </c>
      <c r="JJ47" t="str">
        <f>IF(pivot!JJ53="","",pivot!JJ53)</f>
        <v/>
      </c>
      <c r="JK47" t="str">
        <f>IF(pivot!JK53="","",pivot!JK53)</f>
        <v/>
      </c>
      <c r="JL47" t="str">
        <f>IF(pivot!JL53="","",pivot!JL53)</f>
        <v/>
      </c>
      <c r="JM47" t="str">
        <f>IF(pivot!JM53="","",pivot!JM53)</f>
        <v/>
      </c>
      <c r="JN47" t="str">
        <f>IF(pivot!JN53="","",pivot!JN53)</f>
        <v/>
      </c>
      <c r="JO47" t="str">
        <f>IF(pivot!JO53="","",pivot!JO53)</f>
        <v/>
      </c>
      <c r="JP47" t="str">
        <f>IF(pivot!JP53="","",pivot!JP53)</f>
        <v/>
      </c>
      <c r="JQ47" t="str">
        <f>IF(pivot!JQ53="","",pivot!JQ53)</f>
        <v/>
      </c>
      <c r="JR47" t="str">
        <f>IF(pivot!JR53="","",pivot!JR53)</f>
        <v/>
      </c>
      <c r="JS47" t="str">
        <f>IF(pivot!JS53="","",pivot!JS53)</f>
        <v/>
      </c>
      <c r="JT47" t="str">
        <f>IF(pivot!JT53="","",pivot!JT53)</f>
        <v/>
      </c>
      <c r="JU47" t="str">
        <f>IF(pivot!JU53="","",pivot!JU53)</f>
        <v/>
      </c>
      <c r="JV47" t="str">
        <f>IF(pivot!JV53="","",pivot!JV53)</f>
        <v/>
      </c>
      <c r="JW47" t="str">
        <f>IF(pivot!JW53="","",pivot!JW53)</f>
        <v/>
      </c>
      <c r="JX47" t="str">
        <f>IF(pivot!JX53="","",pivot!JX53)</f>
        <v/>
      </c>
      <c r="JY47" t="str">
        <f>IF(pivot!JY53="","",pivot!JY53)</f>
        <v/>
      </c>
      <c r="JZ47" t="str">
        <f>IF(pivot!JZ53="","",pivot!JZ53)</f>
        <v/>
      </c>
      <c r="KA47" t="str">
        <f>IF(pivot!KA53="","",pivot!KA53)</f>
        <v/>
      </c>
      <c r="KB47" t="str">
        <f>IF(pivot!KB53="","",pivot!KB53)</f>
        <v/>
      </c>
      <c r="KC47" t="str">
        <f>IF(pivot!KC53="","",pivot!KC53)</f>
        <v/>
      </c>
      <c r="KD47" t="str">
        <f>IF(pivot!KD53="","",pivot!KD53)</f>
        <v/>
      </c>
      <c r="KE47" t="str">
        <f>IF(pivot!KE53="","",pivot!KE53)</f>
        <v/>
      </c>
      <c r="KF47" t="str">
        <f>IF(pivot!KF53="","",pivot!KF53)</f>
        <v/>
      </c>
      <c r="KG47" t="str">
        <f>IF(pivot!KG53="","",pivot!KG53)</f>
        <v/>
      </c>
      <c r="KH47" t="str">
        <f>IF(pivot!KH53="","",pivot!KH53)</f>
        <v/>
      </c>
      <c r="KI47" t="str">
        <f>IF(pivot!KI53="","",pivot!KI53)</f>
        <v/>
      </c>
      <c r="KJ47" t="str">
        <f>IF(pivot!KJ53="","",pivot!KJ53)</f>
        <v/>
      </c>
      <c r="KK47" t="str">
        <f>IF(pivot!KK53="","",pivot!KK53)</f>
        <v/>
      </c>
      <c r="KL47" t="str">
        <f>IF(pivot!KL53="","",pivot!KL53)</f>
        <v/>
      </c>
      <c r="KM47" t="str">
        <f>IF(pivot!KM53="","",pivot!KM53)</f>
        <v/>
      </c>
      <c r="KN47" t="str">
        <f>IF(pivot!KN53="","",pivot!KN53)</f>
        <v/>
      </c>
      <c r="KO47" t="str">
        <f>IF(pivot!KO53="","",pivot!KO53)</f>
        <v/>
      </c>
      <c r="KP47" t="str">
        <f>IF(pivot!KP53="","",pivot!KP53)</f>
        <v/>
      </c>
      <c r="KQ47" t="str">
        <f>IF(pivot!KQ53="","",pivot!KQ53)</f>
        <v/>
      </c>
      <c r="KR47" t="str">
        <f>IF(pivot!KR53="","",pivot!KR53)</f>
        <v/>
      </c>
      <c r="KS47" t="str">
        <f>IF(pivot!KS53="","",pivot!KS53)</f>
        <v/>
      </c>
      <c r="KT47" t="str">
        <f>IF(pivot!KT53="","",pivot!KT53)</f>
        <v/>
      </c>
      <c r="KU47" t="str">
        <f>IF(pivot!KU53="","",pivot!KU53)</f>
        <v/>
      </c>
      <c r="KV47" t="str">
        <f>IF(pivot!KV53="","",pivot!KV53)</f>
        <v/>
      </c>
      <c r="KW47" t="str">
        <f>IF(pivot!KW53="","",pivot!KW53)</f>
        <v/>
      </c>
      <c r="KX47" t="str">
        <f>IF(pivot!KX53="","",pivot!KX53)</f>
        <v/>
      </c>
      <c r="KY47" t="str">
        <f>IF(pivot!KY53="","",pivot!KY53)</f>
        <v/>
      </c>
      <c r="KZ47" t="str">
        <f>IF(pivot!KZ53="","",pivot!KZ53)</f>
        <v/>
      </c>
      <c r="LA47" t="str">
        <f>IF(pivot!LA53="","",pivot!LA53)</f>
        <v/>
      </c>
      <c r="LB47" t="str">
        <f>IF(pivot!LB53="","",pivot!LB53)</f>
        <v/>
      </c>
      <c r="LC47" t="str">
        <f>IF(pivot!LC53="","",pivot!LC53)</f>
        <v/>
      </c>
      <c r="LD47" t="str">
        <f>IF(pivot!LD53="","",pivot!LD53)</f>
        <v/>
      </c>
      <c r="LE47" t="str">
        <f>IF(pivot!LE53="","",pivot!LE53)</f>
        <v/>
      </c>
      <c r="LF47" t="str">
        <f>IF(pivot!LF53="","",pivot!LF53)</f>
        <v/>
      </c>
      <c r="LG47" t="str">
        <f>IF(pivot!LG53="","",pivot!LG53)</f>
        <v/>
      </c>
      <c r="LH47" t="str">
        <f>IF(pivot!LH53="","",pivot!LH53)</f>
        <v/>
      </c>
      <c r="LI47" t="str">
        <f>IF(pivot!LI53="","",pivot!LI53)</f>
        <v/>
      </c>
      <c r="LJ47" t="str">
        <f>IF(pivot!LJ53="","",pivot!LJ53)</f>
        <v/>
      </c>
      <c r="LK47" t="str">
        <f>IF(pivot!LK53="","",pivot!LK53)</f>
        <v/>
      </c>
      <c r="LL47" t="str">
        <f>IF(pivot!LL53="","",pivot!LL53)</f>
        <v/>
      </c>
      <c r="LM47" t="str">
        <f>IF(pivot!LM53="","",pivot!LM53)</f>
        <v/>
      </c>
      <c r="LN47" t="str">
        <f>IF(pivot!LN53="","",pivot!LN53)</f>
        <v/>
      </c>
      <c r="LO47" t="str">
        <f>IF(pivot!LO53="","",pivot!LO53)</f>
        <v/>
      </c>
      <c r="LP47" t="str">
        <f>IF(pivot!LP53="","",pivot!LP53)</f>
        <v/>
      </c>
      <c r="LQ47" t="str">
        <f>IF(pivot!LQ53="","",pivot!LQ53)</f>
        <v/>
      </c>
      <c r="LR47" t="str">
        <f>IF(pivot!LR53="","",pivot!LR53)</f>
        <v/>
      </c>
      <c r="LS47" t="str">
        <f>IF(pivot!LS53="","",pivot!LS53)</f>
        <v/>
      </c>
      <c r="LT47" t="str">
        <f>IF(pivot!LT53="","",pivot!LT53)</f>
        <v/>
      </c>
      <c r="LU47" t="str">
        <f>IF(pivot!LU53="","",pivot!LU53)</f>
        <v/>
      </c>
      <c r="LV47" t="str">
        <f>IF(pivot!LV53="","",pivot!LV53)</f>
        <v/>
      </c>
      <c r="LW47" t="str">
        <f>IF(pivot!LW53="","",pivot!LW53)</f>
        <v/>
      </c>
      <c r="LX47" t="str">
        <f>IF(pivot!LX53="","",pivot!LX53)</f>
        <v/>
      </c>
      <c r="LY47" t="str">
        <f>IF(pivot!LY53="","",pivot!LY53)</f>
        <v/>
      </c>
      <c r="LZ47" t="str">
        <f>IF(pivot!LZ53="","",pivot!LZ53)</f>
        <v/>
      </c>
      <c r="MA47" t="str">
        <f>IF(pivot!MA53="","",pivot!MA53)</f>
        <v/>
      </c>
      <c r="MB47" t="str">
        <f>IF(pivot!MB53="","",pivot!MB53)</f>
        <v/>
      </c>
      <c r="MC47" t="str">
        <f>IF(pivot!MC53="","",pivot!MC53)</f>
        <v/>
      </c>
      <c r="MD47" t="str">
        <f>IF(pivot!MD53="","",pivot!MD53)</f>
        <v/>
      </c>
      <c r="ME47" t="str">
        <f>IF(pivot!ME53="","",pivot!ME53)</f>
        <v/>
      </c>
      <c r="MF47" t="str">
        <f>IF(pivot!MF53="","",pivot!MF53)</f>
        <v/>
      </c>
      <c r="MG47" t="str">
        <f>IF(pivot!MG53="","",pivot!MG53)</f>
        <v/>
      </c>
      <c r="MH47" t="str">
        <f>IF(pivot!MH53="","",pivot!MH53)</f>
        <v/>
      </c>
      <c r="MI47" t="str">
        <f>IF(pivot!MI53="","",pivot!MI53)</f>
        <v/>
      </c>
      <c r="MJ47" t="str">
        <f>IF(pivot!MJ53="","",pivot!MJ53)</f>
        <v/>
      </c>
      <c r="MK47" t="str">
        <f>IF(pivot!MK53="","",pivot!MK53)</f>
        <v/>
      </c>
      <c r="ML47" t="str">
        <f>IF(pivot!ML53="","",pivot!ML53)</f>
        <v/>
      </c>
      <c r="MM47" t="str">
        <f>IF(pivot!MM53="","",pivot!MM53)</f>
        <v/>
      </c>
      <c r="MN47" t="str">
        <f>IF(pivot!MN53="","",pivot!MN53)</f>
        <v/>
      </c>
      <c r="MO47" t="str">
        <f>IF(pivot!MO53="","",pivot!MO53)</f>
        <v/>
      </c>
      <c r="MP47" t="str">
        <f>IF(pivot!MP53="","",pivot!MP53)</f>
        <v/>
      </c>
      <c r="MQ47" t="str">
        <f>IF(pivot!MQ53="","",pivot!MQ53)</f>
        <v/>
      </c>
      <c r="MR47" t="str">
        <f>IF(pivot!MR53="","",pivot!MR53)</f>
        <v/>
      </c>
      <c r="MS47" t="str">
        <f>IF(pivot!MS53="","",pivot!MS53)</f>
        <v/>
      </c>
      <c r="MT47" t="str">
        <f>IF(pivot!MT53="","",pivot!MT53)</f>
        <v/>
      </c>
      <c r="MU47" t="str">
        <f>IF(pivot!MU53="","",pivot!MU53)</f>
        <v/>
      </c>
      <c r="MV47" t="str">
        <f>IF(pivot!MV53="","",pivot!MV53)</f>
        <v/>
      </c>
      <c r="MW47" t="str">
        <f>IF(pivot!MW53="","",pivot!MW53)</f>
        <v/>
      </c>
      <c r="MX47" t="str">
        <f>IF(pivot!MX53="","",pivot!MX53)</f>
        <v/>
      </c>
      <c r="MY47" t="str">
        <f>IF(pivot!MY53="","",pivot!MY53)</f>
        <v/>
      </c>
      <c r="MZ47" t="str">
        <f>IF(pivot!MZ53="","",pivot!MZ53)</f>
        <v/>
      </c>
      <c r="NA47" t="str">
        <f>IF(pivot!NA53="","",pivot!NA53)</f>
        <v/>
      </c>
      <c r="NB47" t="str">
        <f>IF(pivot!NB53="","",pivot!NB53)</f>
        <v/>
      </c>
      <c r="NC47" t="str">
        <f>IF(pivot!NC53="","",pivot!NC53)</f>
        <v/>
      </c>
      <c r="ND47" t="str">
        <f>IF(pivot!ND53="","",pivot!ND53)</f>
        <v/>
      </c>
      <c r="NE47" t="str">
        <f>IF(pivot!NE53="","",pivot!NE53)</f>
        <v/>
      </c>
      <c r="NF47" t="str">
        <f>IF(pivot!NF53="","",pivot!NF53)</f>
        <v/>
      </c>
      <c r="NG47" t="str">
        <f>IF(pivot!NG53="","",pivot!NG53)</f>
        <v/>
      </c>
      <c r="NH47" t="str">
        <f>IF(pivot!NH53="","",pivot!NH53)</f>
        <v/>
      </c>
      <c r="NI47" t="str">
        <f>IF(pivot!NI53="","",pivot!NI53)</f>
        <v/>
      </c>
      <c r="NJ47" t="str">
        <f>IF(pivot!NJ53="","",pivot!NJ53)</f>
        <v/>
      </c>
      <c r="NK47" t="str">
        <f>IF(pivot!NK53="","",pivot!NK53)</f>
        <v/>
      </c>
      <c r="NL47" t="str">
        <f>IF(pivot!NL53="","",pivot!NL53)</f>
        <v/>
      </c>
      <c r="NM47" t="str">
        <f>IF(pivot!NM53="","",pivot!NM53)</f>
        <v/>
      </c>
      <c r="NN47" t="str">
        <f>IF(pivot!NN53="","",pivot!NN53)</f>
        <v/>
      </c>
      <c r="NO47" t="str">
        <f>IF(pivot!NO53="","",pivot!NO53)</f>
        <v/>
      </c>
      <c r="NP47" t="str">
        <f>IF(pivot!NP53="","",pivot!NP53)</f>
        <v/>
      </c>
      <c r="NQ47" t="str">
        <f>IF(pivot!NQ53="","",pivot!NQ53)</f>
        <v/>
      </c>
      <c r="NR47" t="str">
        <f>IF(pivot!NR53="","",pivot!NR53)</f>
        <v/>
      </c>
      <c r="NS47" t="str">
        <f>IF(pivot!NS53="","",pivot!NS53)</f>
        <v/>
      </c>
      <c r="NT47" t="str">
        <f>IF(pivot!NT53="","",pivot!NT53)</f>
        <v/>
      </c>
      <c r="NU47" t="str">
        <f>IF(pivot!NU53="","",pivot!NU53)</f>
        <v/>
      </c>
    </row>
    <row r="48" spans="1:385" x14ac:dyDescent="0.25">
      <c r="A48">
        <f>IF(pivot!A54="","",pivot!A54)</f>
        <v>35</v>
      </c>
      <c r="B48">
        <f>IF(pivot!B54="","",pivot!B54)</f>
        <v>35</v>
      </c>
      <c r="C48">
        <f>IF(pivot!C54="","",pivot!C54)</f>
        <v>2</v>
      </c>
      <c r="D48">
        <f>IF(pivot!D54="","",pivot!D54)</f>
        <v>51.812956048000004</v>
      </c>
      <c r="E48">
        <f>IF(pivot!E54="","",pivot!E54)</f>
        <v>51.812956</v>
      </c>
      <c r="F48">
        <f>IF(pivot!F54="","",pivot!F54)</f>
        <v>1042.2467535000001</v>
      </c>
      <c r="G48">
        <f>IF(pivot!G54="","",pivot!G54)</f>
        <v>1</v>
      </c>
      <c r="H48">
        <f>IF(pivot!H54="","",pivot!H54)</f>
        <v>51.392011404000002</v>
      </c>
      <c r="I48">
        <f>IF(pivot!I54="","",pivot!I54)</f>
        <v>51.392010999999997</v>
      </c>
      <c r="J48">
        <f>IF(pivot!J54="","",pivot!J54)</f>
        <v>1050.746965</v>
      </c>
      <c r="K48">
        <f>IF(pivot!K54="","",pivot!K54)</f>
        <v>2</v>
      </c>
      <c r="L48">
        <f>IF(pivot!L54="","",pivot!L54)</f>
        <v>59.968034296500001</v>
      </c>
      <c r="M48">
        <f>IF(pivot!M54="","",pivot!M54)</f>
        <v>59.968034000000003</v>
      </c>
      <c r="N48">
        <f>IF(pivot!N54="","",pivot!N54)</f>
        <v>900.50124049999999</v>
      </c>
      <c r="O48">
        <f>IF(pivot!O54="","",pivot!O54)</f>
        <v>1</v>
      </c>
      <c r="P48">
        <f>IF(pivot!P54="","",pivot!P54)</f>
        <v>59.619500447999997</v>
      </c>
      <c r="Q48">
        <f>IF(pivot!Q54="","",pivot!Q54)</f>
        <v>59.619500000000002</v>
      </c>
      <c r="R48">
        <f>IF(pivot!R54="","",pivot!R54)</f>
        <v>905.74391900000001</v>
      </c>
      <c r="S48">
        <f>IF(pivot!S54="","",pivot!S54)</f>
        <v>1</v>
      </c>
      <c r="T48">
        <f>IF(pivot!T54="","",pivot!T54)</f>
        <v>48.543113626</v>
      </c>
      <c r="U48">
        <f>IF(pivot!U54="","",pivot!U54)</f>
        <v>48.543114000000003</v>
      </c>
      <c r="V48">
        <f>IF(pivot!V54="","",pivot!V54)</f>
        <v>1112.413192</v>
      </c>
      <c r="W48">
        <f>IF(pivot!W54="","",pivot!W54)</f>
        <v>1</v>
      </c>
      <c r="X48">
        <f>IF(pivot!X54="","",pivot!X54)</f>
        <v>47.056701730999997</v>
      </c>
      <c r="Y48">
        <f>IF(pivot!Y54="","",pivot!Y54)</f>
        <v>47.056702000000001</v>
      </c>
      <c r="Z48">
        <f>IF(pivot!Z54="","",pivot!Z54)</f>
        <v>1147.551741</v>
      </c>
      <c r="AA48">
        <f>IF(pivot!AA54="","",pivot!AA54)</f>
        <v>2</v>
      </c>
      <c r="AB48">
        <f>IF(pivot!AB54="","",pivot!AB54)</f>
        <v>24.323111672499998</v>
      </c>
      <c r="AC48">
        <f>IF(pivot!AC54="","",pivot!AC54)</f>
        <v>24.3231115</v>
      </c>
      <c r="AD48">
        <f>IF(pivot!AD54="","",pivot!AD54)</f>
        <v>2221.5062035000001</v>
      </c>
      <c r="AE48">
        <f>IF(pivot!AE54="","",pivot!AE54)</f>
        <v>4</v>
      </c>
      <c r="AF48">
        <f>IF(pivot!AF54="","",pivot!AF54)</f>
        <v>33.078321917250001</v>
      </c>
      <c r="AG48">
        <f>IF(pivot!AG54="","",pivot!AG54)</f>
        <v>33.078322</v>
      </c>
      <c r="AH48">
        <f>IF(pivot!AH54="","",pivot!AH54)</f>
        <v>1633.09929625</v>
      </c>
      <c r="AI48">
        <f>IF(pivot!AI54="","",pivot!AI54)</f>
        <v>2</v>
      </c>
      <c r="AJ48">
        <f>IF(pivot!AJ54="","",pivot!AJ54)</f>
        <v>23.3477350665</v>
      </c>
      <c r="AK48">
        <f>IF(pivot!AK54="","",pivot!AK54)</f>
        <v>23.347735</v>
      </c>
      <c r="AL48">
        <f>IF(pivot!AL54="","",pivot!AL54)</f>
        <v>2313.0728214999999</v>
      </c>
      <c r="AM48" t="str">
        <f>IF(pivot!AM54="","",pivot!AM54)</f>
        <v/>
      </c>
      <c r="AN48" t="str">
        <f>IF(pivot!AN54="","",pivot!AN54)</f>
        <v/>
      </c>
      <c r="AO48" t="str">
        <f>IF(pivot!AO54="","",pivot!AO54)</f>
        <v/>
      </c>
      <c r="AP48" t="str">
        <f>IF(pivot!AP54="","",pivot!AP54)</f>
        <v/>
      </c>
      <c r="AQ48" t="str">
        <f>IF(pivot!AQ54="","",pivot!AQ54)</f>
        <v/>
      </c>
      <c r="AR48" t="str">
        <f>IF(pivot!AR54="","",pivot!AR54)</f>
        <v/>
      </c>
      <c r="AS48" t="str">
        <f>IF(pivot!AS54="","",pivot!AS54)</f>
        <v/>
      </c>
      <c r="AT48" t="str">
        <f>IF(pivot!AT54="","",pivot!AT54)</f>
        <v/>
      </c>
      <c r="AU48" t="str">
        <f>IF(pivot!AU54="","",pivot!AU54)</f>
        <v/>
      </c>
      <c r="AV48" t="str">
        <f>IF(pivot!AV54="","",pivot!AV54)</f>
        <v/>
      </c>
      <c r="AW48" t="str">
        <f>IF(pivot!AW54="","",pivot!AW54)</f>
        <v/>
      </c>
      <c r="AX48" t="str">
        <f>IF(pivot!AX54="","",pivot!AX54)</f>
        <v/>
      </c>
      <c r="AY48" t="str">
        <f>IF(pivot!AY54="","",pivot!AY54)</f>
        <v/>
      </c>
      <c r="AZ48" t="str">
        <f>IF(pivot!AZ54="","",pivot!AZ54)</f>
        <v/>
      </c>
      <c r="BA48" t="str">
        <f>IF(pivot!BA54="","",pivot!BA54)</f>
        <v/>
      </c>
      <c r="BB48" t="str">
        <f>IF(pivot!BB54="","",pivot!BB54)</f>
        <v/>
      </c>
      <c r="BC48" t="str">
        <f>IF(pivot!BC54="","",pivot!BC54)</f>
        <v/>
      </c>
      <c r="BD48" t="str">
        <f>IF(pivot!BD54="","",pivot!BD54)</f>
        <v/>
      </c>
      <c r="BE48" t="str">
        <f>IF(pivot!BE54="","",pivot!BE54)</f>
        <v/>
      </c>
      <c r="BF48" t="str">
        <f>IF(pivot!BF54="","",pivot!BF54)</f>
        <v/>
      </c>
      <c r="BG48" t="str">
        <f>IF(pivot!BG54="","",pivot!BG54)</f>
        <v/>
      </c>
      <c r="BH48" t="str">
        <f>IF(pivot!BH54="","",pivot!BH54)</f>
        <v/>
      </c>
      <c r="BI48" t="str">
        <f>IF(pivot!BI54="","",pivot!BI54)</f>
        <v/>
      </c>
      <c r="BJ48" t="str">
        <f>IF(pivot!BJ54="","",pivot!BJ54)</f>
        <v/>
      </c>
      <c r="BK48" t="str">
        <f>IF(pivot!BK54="","",pivot!BK54)</f>
        <v/>
      </c>
      <c r="BL48" t="str">
        <f>IF(pivot!BL54="","",pivot!BL54)</f>
        <v/>
      </c>
      <c r="BM48" t="str">
        <f>IF(pivot!BM54="","",pivot!BM54)</f>
        <v/>
      </c>
      <c r="BN48" t="str">
        <f>IF(pivot!BN54="","",pivot!BN54)</f>
        <v/>
      </c>
      <c r="BO48" t="str">
        <f>IF(pivot!BO54="","",pivot!BO54)</f>
        <v/>
      </c>
      <c r="BP48" t="str">
        <f>IF(pivot!BP54="","",pivot!BP54)</f>
        <v/>
      </c>
      <c r="BQ48" t="str">
        <f>IF(pivot!BQ54="","",pivot!BQ54)</f>
        <v/>
      </c>
      <c r="BR48" t="str">
        <f>IF(pivot!BR54="","",pivot!BR54)</f>
        <v/>
      </c>
      <c r="BS48" t="str">
        <f>IF(pivot!BS54="","",pivot!BS54)</f>
        <v/>
      </c>
      <c r="BT48" t="str">
        <f>IF(pivot!BT54="","",pivot!BT54)</f>
        <v/>
      </c>
      <c r="BU48" t="str">
        <f>IF(pivot!BU54="","",pivot!BU54)</f>
        <v/>
      </c>
      <c r="BV48" t="str">
        <f>IF(pivot!BV54="","",pivot!BV54)</f>
        <v/>
      </c>
      <c r="BW48" t="str">
        <f>IF(pivot!BW54="","",pivot!BW54)</f>
        <v/>
      </c>
      <c r="BX48" t="str">
        <f>IF(pivot!BX54="","",pivot!BX54)</f>
        <v/>
      </c>
      <c r="BY48" t="str">
        <f>IF(pivot!BY54="","",pivot!BY54)</f>
        <v/>
      </c>
      <c r="BZ48" t="str">
        <f>IF(pivot!BZ54="","",pivot!BZ54)</f>
        <v/>
      </c>
      <c r="CA48" t="str">
        <f>IF(pivot!CA54="","",pivot!CA54)</f>
        <v/>
      </c>
      <c r="CB48" t="str">
        <f>IF(pivot!CB54="","",pivot!CB54)</f>
        <v/>
      </c>
      <c r="CC48" t="str">
        <f>IF(pivot!CC54="","",pivot!CC54)</f>
        <v/>
      </c>
      <c r="CD48" t="str">
        <f>IF(pivot!CD54="","",pivot!CD54)</f>
        <v/>
      </c>
      <c r="CE48" t="str">
        <f>IF(pivot!CE54="","",pivot!CE54)</f>
        <v/>
      </c>
      <c r="CF48" t="str">
        <f>IF(pivot!CF54="","",pivot!CF54)</f>
        <v/>
      </c>
      <c r="CG48" t="str">
        <f>IF(pivot!CG54="","",pivot!CG54)</f>
        <v/>
      </c>
      <c r="CH48" t="str">
        <f>IF(pivot!CH54="","",pivot!CH54)</f>
        <v/>
      </c>
      <c r="CI48" t="str">
        <f>IF(pivot!CI54="","",pivot!CI54)</f>
        <v/>
      </c>
      <c r="CJ48" t="str">
        <f>IF(pivot!CJ54="","",pivot!CJ54)</f>
        <v/>
      </c>
      <c r="CK48" t="str">
        <f>IF(pivot!CK54="","",pivot!CK54)</f>
        <v/>
      </c>
      <c r="CL48" t="str">
        <f>IF(pivot!CL54="","",pivot!CL54)</f>
        <v/>
      </c>
      <c r="CM48" t="str">
        <f>IF(pivot!CM54="","",pivot!CM54)</f>
        <v/>
      </c>
      <c r="CN48" t="str">
        <f>IF(pivot!CN54="","",pivot!CN54)</f>
        <v/>
      </c>
      <c r="CO48" t="str">
        <f>IF(pivot!CO54="","",pivot!CO54)</f>
        <v/>
      </c>
      <c r="CP48" t="str">
        <f>IF(pivot!CP54="","",pivot!CP54)</f>
        <v/>
      </c>
      <c r="CQ48" t="str">
        <f>IF(pivot!CQ54="","",pivot!CQ54)</f>
        <v/>
      </c>
      <c r="CR48" t="str">
        <f>IF(pivot!CR54="","",pivot!CR54)</f>
        <v/>
      </c>
      <c r="CS48" t="str">
        <f>IF(pivot!CS54="","",pivot!CS54)</f>
        <v/>
      </c>
      <c r="CT48" t="str">
        <f>IF(pivot!CT54="","",pivot!CT54)</f>
        <v/>
      </c>
      <c r="CU48" t="str">
        <f>IF(pivot!CU54="","",pivot!CU54)</f>
        <v/>
      </c>
      <c r="CV48" t="str">
        <f>IF(pivot!CV54="","",pivot!CV54)</f>
        <v/>
      </c>
      <c r="CW48" t="str">
        <f>IF(pivot!CW54="","",pivot!CW54)</f>
        <v/>
      </c>
      <c r="CX48" t="str">
        <f>IF(pivot!CX54="","",pivot!CX54)</f>
        <v/>
      </c>
      <c r="CY48" t="str">
        <f>IF(pivot!CY54="","",pivot!CY54)</f>
        <v/>
      </c>
      <c r="CZ48" t="str">
        <f>IF(pivot!CZ54="","",pivot!CZ54)</f>
        <v/>
      </c>
      <c r="DA48" t="str">
        <f>IF(pivot!DA54="","",pivot!DA54)</f>
        <v/>
      </c>
      <c r="DB48" t="str">
        <f>IF(pivot!DB54="","",pivot!DB54)</f>
        <v/>
      </c>
      <c r="DC48" t="str">
        <f>IF(pivot!DC54="","",pivot!DC54)</f>
        <v/>
      </c>
      <c r="DD48" t="str">
        <f>IF(pivot!DD54="","",pivot!DD54)</f>
        <v/>
      </c>
      <c r="DE48" t="str">
        <f>IF(pivot!DE54="","",pivot!DE54)</f>
        <v/>
      </c>
      <c r="DF48" t="str">
        <f>IF(pivot!DF54="","",pivot!DF54)</f>
        <v/>
      </c>
      <c r="DG48" t="str">
        <f>IF(pivot!DG54="","",pivot!DG54)</f>
        <v/>
      </c>
      <c r="DH48" t="str">
        <f>IF(pivot!DH54="","",pivot!DH54)</f>
        <v/>
      </c>
      <c r="DI48" t="str">
        <f>IF(pivot!DI54="","",pivot!DI54)</f>
        <v/>
      </c>
      <c r="DJ48" t="str">
        <f>IF(pivot!DJ54="","",pivot!DJ54)</f>
        <v/>
      </c>
      <c r="DK48" t="str">
        <f>IF(pivot!DK54="","",pivot!DK54)</f>
        <v/>
      </c>
      <c r="DL48" t="str">
        <f>IF(pivot!DL54="","",pivot!DL54)</f>
        <v/>
      </c>
      <c r="DM48" t="str">
        <f>IF(pivot!DM54="","",pivot!DM54)</f>
        <v/>
      </c>
      <c r="DN48" t="str">
        <f>IF(pivot!DN54="","",pivot!DN54)</f>
        <v/>
      </c>
      <c r="DO48" t="str">
        <f>IF(pivot!DO54="","",pivot!DO54)</f>
        <v/>
      </c>
      <c r="DP48" t="str">
        <f>IF(pivot!DP54="","",pivot!DP54)</f>
        <v/>
      </c>
      <c r="DQ48" t="str">
        <f>IF(pivot!DQ54="","",pivot!DQ54)</f>
        <v/>
      </c>
      <c r="DR48" t="str">
        <f>IF(pivot!DR54="","",pivot!DR54)</f>
        <v/>
      </c>
      <c r="DS48" t="str">
        <f>IF(pivot!DS54="","",pivot!DS54)</f>
        <v/>
      </c>
      <c r="DT48" t="str">
        <f>IF(pivot!DT54="","",pivot!DT54)</f>
        <v/>
      </c>
      <c r="DU48" t="str">
        <f>IF(pivot!DU54="","",pivot!DU54)</f>
        <v/>
      </c>
      <c r="DV48" t="str">
        <f>IF(pivot!DV54="","",pivot!DV54)</f>
        <v/>
      </c>
      <c r="DW48" t="str">
        <f>IF(pivot!DW54="","",pivot!DW54)</f>
        <v/>
      </c>
      <c r="DX48" t="str">
        <f>IF(pivot!DX54="","",pivot!DX54)</f>
        <v/>
      </c>
      <c r="DY48" t="str">
        <f>IF(pivot!DY54="","",pivot!DY54)</f>
        <v/>
      </c>
      <c r="DZ48" t="str">
        <f>IF(pivot!DZ54="","",pivot!DZ54)</f>
        <v/>
      </c>
      <c r="EA48" t="str">
        <f>IF(pivot!EA54="","",pivot!EA54)</f>
        <v/>
      </c>
      <c r="EB48" t="str">
        <f>IF(pivot!EB54="","",pivot!EB54)</f>
        <v/>
      </c>
      <c r="EC48" t="str">
        <f>IF(pivot!EC54="","",pivot!EC54)</f>
        <v/>
      </c>
      <c r="ED48" t="str">
        <f>IF(pivot!ED54="","",pivot!ED54)</f>
        <v/>
      </c>
      <c r="EE48" t="str">
        <f>IF(pivot!EE54="","",pivot!EE54)</f>
        <v/>
      </c>
      <c r="EF48" t="str">
        <f>IF(pivot!EF54="","",pivot!EF54)</f>
        <v/>
      </c>
      <c r="EG48" t="str">
        <f>IF(pivot!EG54="","",pivot!EG54)</f>
        <v/>
      </c>
      <c r="EH48" t="str">
        <f>IF(pivot!EH54="","",pivot!EH54)</f>
        <v/>
      </c>
      <c r="EI48" t="str">
        <f>IF(pivot!EI54="","",pivot!EI54)</f>
        <v/>
      </c>
      <c r="EJ48" t="str">
        <f>IF(pivot!EJ54="","",pivot!EJ54)</f>
        <v/>
      </c>
      <c r="EK48" t="str">
        <f>IF(pivot!EK54="","",pivot!EK54)</f>
        <v/>
      </c>
      <c r="EL48" t="str">
        <f>IF(pivot!EL54="","",pivot!EL54)</f>
        <v/>
      </c>
      <c r="EM48" t="str">
        <f>IF(pivot!EM54="","",pivot!EM54)</f>
        <v/>
      </c>
      <c r="EN48" t="str">
        <f>IF(pivot!EN54="","",pivot!EN54)</f>
        <v/>
      </c>
      <c r="EO48" t="str">
        <f>IF(pivot!EO54="","",pivot!EO54)</f>
        <v/>
      </c>
      <c r="EP48" t="str">
        <f>IF(pivot!EP54="","",pivot!EP54)</f>
        <v/>
      </c>
      <c r="EQ48" t="str">
        <f>IF(pivot!EQ54="","",pivot!EQ54)</f>
        <v/>
      </c>
      <c r="ER48" t="str">
        <f>IF(pivot!ER54="","",pivot!ER54)</f>
        <v/>
      </c>
      <c r="ES48" t="str">
        <f>IF(pivot!ES54="","",pivot!ES54)</f>
        <v/>
      </c>
      <c r="ET48" t="str">
        <f>IF(pivot!ET54="","",pivot!ET54)</f>
        <v/>
      </c>
      <c r="EU48" t="str">
        <f>IF(pivot!EU54="","",pivot!EU54)</f>
        <v/>
      </c>
      <c r="EV48" t="str">
        <f>IF(pivot!EV54="","",pivot!EV54)</f>
        <v/>
      </c>
      <c r="EW48" t="str">
        <f>IF(pivot!EW54="","",pivot!EW54)</f>
        <v/>
      </c>
      <c r="EX48" t="str">
        <f>IF(pivot!EX54="","",pivot!EX54)</f>
        <v/>
      </c>
      <c r="EY48" t="str">
        <f>IF(pivot!EY54="","",pivot!EY54)</f>
        <v/>
      </c>
      <c r="EZ48" t="str">
        <f>IF(pivot!EZ54="","",pivot!EZ54)</f>
        <v/>
      </c>
      <c r="FA48" t="str">
        <f>IF(pivot!FA54="","",pivot!FA54)</f>
        <v/>
      </c>
      <c r="FB48" t="str">
        <f>IF(pivot!FB54="","",pivot!FB54)</f>
        <v/>
      </c>
      <c r="FC48" t="str">
        <f>IF(pivot!FC54="","",pivot!FC54)</f>
        <v/>
      </c>
      <c r="FD48" t="str">
        <f>IF(pivot!FD54="","",pivot!FD54)</f>
        <v/>
      </c>
      <c r="FE48" t="str">
        <f>IF(pivot!FE54="","",pivot!FE54)</f>
        <v/>
      </c>
      <c r="FF48" t="str">
        <f>IF(pivot!FF54="","",pivot!FF54)</f>
        <v/>
      </c>
      <c r="FG48" t="str">
        <f>IF(pivot!FG54="","",pivot!FG54)</f>
        <v/>
      </c>
      <c r="FH48" t="str">
        <f>IF(pivot!FH54="","",pivot!FH54)</f>
        <v/>
      </c>
      <c r="FI48" t="str">
        <f>IF(pivot!FI54="","",pivot!FI54)</f>
        <v/>
      </c>
      <c r="FJ48" t="str">
        <f>IF(pivot!FJ54="","",pivot!FJ54)</f>
        <v/>
      </c>
      <c r="FK48" t="str">
        <f>IF(pivot!FK54="","",pivot!FK54)</f>
        <v/>
      </c>
      <c r="FL48" t="str">
        <f>IF(pivot!FL54="","",pivot!FL54)</f>
        <v/>
      </c>
      <c r="FM48" t="str">
        <f>IF(pivot!FM54="","",pivot!FM54)</f>
        <v/>
      </c>
      <c r="FN48" t="str">
        <f>IF(pivot!FN54="","",pivot!FN54)</f>
        <v/>
      </c>
      <c r="FO48" t="str">
        <f>IF(pivot!FO54="","",pivot!FO54)</f>
        <v/>
      </c>
      <c r="FP48" t="str">
        <f>IF(pivot!FP54="","",pivot!FP54)</f>
        <v/>
      </c>
      <c r="FQ48" t="str">
        <f>IF(pivot!FQ54="","",pivot!FQ54)</f>
        <v/>
      </c>
      <c r="FR48" t="str">
        <f>IF(pivot!FR54="","",pivot!FR54)</f>
        <v/>
      </c>
      <c r="FS48" t="str">
        <f>IF(pivot!FS54="","",pivot!FS54)</f>
        <v/>
      </c>
      <c r="FT48" t="str">
        <f>IF(pivot!FT54="","",pivot!FT54)</f>
        <v/>
      </c>
      <c r="FU48" t="str">
        <f>IF(pivot!FU54="","",pivot!FU54)</f>
        <v/>
      </c>
      <c r="FV48" t="str">
        <f>IF(pivot!FV54="","",pivot!FV54)</f>
        <v/>
      </c>
      <c r="FW48" t="str">
        <f>IF(pivot!FW54="","",pivot!FW54)</f>
        <v/>
      </c>
      <c r="FX48" t="str">
        <f>IF(pivot!FX54="","",pivot!FX54)</f>
        <v/>
      </c>
      <c r="FY48" t="str">
        <f>IF(pivot!FY54="","",pivot!FY54)</f>
        <v/>
      </c>
      <c r="FZ48" t="str">
        <f>IF(pivot!FZ54="","",pivot!FZ54)</f>
        <v/>
      </c>
      <c r="GA48" t="str">
        <f>IF(pivot!GA54="","",pivot!GA54)</f>
        <v/>
      </c>
      <c r="GB48" t="str">
        <f>IF(pivot!GB54="","",pivot!GB54)</f>
        <v/>
      </c>
      <c r="GC48" t="str">
        <f>IF(pivot!GC54="","",pivot!GC54)</f>
        <v/>
      </c>
      <c r="GD48" t="str">
        <f>IF(pivot!GD54="","",pivot!GD54)</f>
        <v/>
      </c>
      <c r="GE48" t="str">
        <f>IF(pivot!GE54="","",pivot!GE54)</f>
        <v/>
      </c>
      <c r="GF48" t="str">
        <f>IF(pivot!GF54="","",pivot!GF54)</f>
        <v/>
      </c>
      <c r="GG48" t="str">
        <f>IF(pivot!GG54="","",pivot!GG54)</f>
        <v/>
      </c>
      <c r="GH48" t="str">
        <f>IF(pivot!GH54="","",pivot!GH54)</f>
        <v/>
      </c>
      <c r="GI48" t="str">
        <f>IF(pivot!GI54="","",pivot!GI54)</f>
        <v/>
      </c>
      <c r="GJ48" t="str">
        <f>IF(pivot!GJ54="","",pivot!GJ54)</f>
        <v/>
      </c>
      <c r="GK48" t="str">
        <f>IF(pivot!GK54="","",pivot!GK54)</f>
        <v/>
      </c>
      <c r="GL48" t="str">
        <f>IF(pivot!GL54="","",pivot!GL54)</f>
        <v/>
      </c>
      <c r="GM48" t="str">
        <f>IF(pivot!GM54="","",pivot!GM54)</f>
        <v/>
      </c>
      <c r="GN48" t="str">
        <f>IF(pivot!GN54="","",pivot!GN54)</f>
        <v/>
      </c>
      <c r="GO48" t="str">
        <f>IF(pivot!GO54="","",pivot!GO54)</f>
        <v/>
      </c>
      <c r="GP48" t="str">
        <f>IF(pivot!GP54="","",pivot!GP54)</f>
        <v/>
      </c>
      <c r="GQ48" t="str">
        <f>IF(pivot!GQ54="","",pivot!GQ54)</f>
        <v/>
      </c>
      <c r="GR48" t="str">
        <f>IF(pivot!GR54="","",pivot!GR54)</f>
        <v/>
      </c>
      <c r="GS48" t="str">
        <f>IF(pivot!GS54="","",pivot!GS54)</f>
        <v/>
      </c>
      <c r="GT48" t="str">
        <f>IF(pivot!GT54="","",pivot!GT54)</f>
        <v/>
      </c>
      <c r="GU48" t="str">
        <f>IF(pivot!GU54="","",pivot!GU54)</f>
        <v/>
      </c>
      <c r="GV48" t="str">
        <f>IF(pivot!GV54="","",pivot!GV54)</f>
        <v/>
      </c>
      <c r="GW48" t="str">
        <f>IF(pivot!GW54="","",pivot!GW54)</f>
        <v/>
      </c>
      <c r="GX48" t="str">
        <f>IF(pivot!GX54="","",pivot!GX54)</f>
        <v/>
      </c>
      <c r="GY48" t="str">
        <f>IF(pivot!GY54="","",pivot!GY54)</f>
        <v/>
      </c>
      <c r="GZ48" t="str">
        <f>IF(pivot!GZ54="","",pivot!GZ54)</f>
        <v/>
      </c>
      <c r="HA48" t="str">
        <f>IF(pivot!HA54="","",pivot!HA54)</f>
        <v/>
      </c>
      <c r="HB48" t="str">
        <f>IF(pivot!HB54="","",pivot!HB54)</f>
        <v/>
      </c>
      <c r="HC48" t="str">
        <f>IF(pivot!HC54="","",pivot!HC54)</f>
        <v/>
      </c>
      <c r="HD48" t="str">
        <f>IF(pivot!HD54="","",pivot!HD54)</f>
        <v/>
      </c>
      <c r="HE48" t="str">
        <f>IF(pivot!HE54="","",pivot!HE54)</f>
        <v/>
      </c>
      <c r="HF48" t="str">
        <f>IF(pivot!HF54="","",pivot!HF54)</f>
        <v/>
      </c>
      <c r="HG48" t="str">
        <f>IF(pivot!HG54="","",pivot!HG54)</f>
        <v/>
      </c>
      <c r="HH48" t="str">
        <f>IF(pivot!HH54="","",pivot!HH54)</f>
        <v/>
      </c>
      <c r="HI48" t="str">
        <f>IF(pivot!HI54="","",pivot!HI54)</f>
        <v/>
      </c>
      <c r="HJ48" t="str">
        <f>IF(pivot!HJ54="","",pivot!HJ54)</f>
        <v/>
      </c>
      <c r="HK48" t="str">
        <f>IF(pivot!HK54="","",pivot!HK54)</f>
        <v/>
      </c>
      <c r="HL48" t="str">
        <f>IF(pivot!HL54="","",pivot!HL54)</f>
        <v/>
      </c>
      <c r="HM48" t="str">
        <f>IF(pivot!HM54="","",pivot!HM54)</f>
        <v/>
      </c>
      <c r="HN48" t="str">
        <f>IF(pivot!HN54="","",pivot!HN54)</f>
        <v/>
      </c>
      <c r="HO48" t="str">
        <f>IF(pivot!HO54="","",pivot!HO54)</f>
        <v/>
      </c>
      <c r="HP48" t="str">
        <f>IF(pivot!HP54="","",pivot!HP54)</f>
        <v/>
      </c>
      <c r="HQ48" t="str">
        <f>IF(pivot!HQ54="","",pivot!HQ54)</f>
        <v/>
      </c>
      <c r="HR48" t="str">
        <f>IF(pivot!HR54="","",pivot!HR54)</f>
        <v/>
      </c>
      <c r="HS48" t="str">
        <f>IF(pivot!HS54="","",pivot!HS54)</f>
        <v/>
      </c>
      <c r="HT48" t="str">
        <f>IF(pivot!HT54="","",pivot!HT54)</f>
        <v/>
      </c>
      <c r="HU48" t="str">
        <f>IF(pivot!HU54="","",pivot!HU54)</f>
        <v/>
      </c>
      <c r="HV48" t="str">
        <f>IF(pivot!HV54="","",pivot!HV54)</f>
        <v/>
      </c>
      <c r="HW48" t="str">
        <f>IF(pivot!HW54="","",pivot!HW54)</f>
        <v/>
      </c>
      <c r="HX48" t="str">
        <f>IF(pivot!HX54="","",pivot!HX54)</f>
        <v/>
      </c>
      <c r="HY48" t="str">
        <f>IF(pivot!HY54="","",pivot!HY54)</f>
        <v/>
      </c>
      <c r="HZ48" t="str">
        <f>IF(pivot!HZ54="","",pivot!HZ54)</f>
        <v/>
      </c>
      <c r="IA48" t="str">
        <f>IF(pivot!IA54="","",pivot!IA54)</f>
        <v/>
      </c>
      <c r="IB48" t="str">
        <f>IF(pivot!IB54="","",pivot!IB54)</f>
        <v/>
      </c>
      <c r="IC48" t="str">
        <f>IF(pivot!IC54="","",pivot!IC54)</f>
        <v/>
      </c>
      <c r="ID48" t="str">
        <f>IF(pivot!ID54="","",pivot!ID54)</f>
        <v/>
      </c>
      <c r="IE48" t="str">
        <f>IF(pivot!IE54="","",pivot!IE54)</f>
        <v/>
      </c>
      <c r="IF48" t="str">
        <f>IF(pivot!IF54="","",pivot!IF54)</f>
        <v/>
      </c>
      <c r="IG48" t="str">
        <f>IF(pivot!IG54="","",pivot!IG54)</f>
        <v/>
      </c>
      <c r="IH48" t="str">
        <f>IF(pivot!IH54="","",pivot!IH54)</f>
        <v/>
      </c>
      <c r="II48" t="str">
        <f>IF(pivot!II54="","",pivot!II54)</f>
        <v/>
      </c>
      <c r="IJ48" t="str">
        <f>IF(pivot!IJ54="","",pivot!IJ54)</f>
        <v/>
      </c>
      <c r="IK48" t="str">
        <f>IF(pivot!IK54="","",pivot!IK54)</f>
        <v/>
      </c>
      <c r="IL48" t="str">
        <f>IF(pivot!IL54="","",pivot!IL54)</f>
        <v/>
      </c>
      <c r="IM48" t="str">
        <f>IF(pivot!IM54="","",pivot!IM54)</f>
        <v/>
      </c>
      <c r="IN48" t="str">
        <f>IF(pivot!IN54="","",pivot!IN54)</f>
        <v/>
      </c>
      <c r="IO48" t="str">
        <f>IF(pivot!IO54="","",pivot!IO54)</f>
        <v/>
      </c>
      <c r="IP48" t="str">
        <f>IF(pivot!IP54="","",pivot!IP54)</f>
        <v/>
      </c>
      <c r="IQ48" t="str">
        <f>IF(pivot!IQ54="","",pivot!IQ54)</f>
        <v/>
      </c>
      <c r="IR48" t="str">
        <f>IF(pivot!IR54="","",pivot!IR54)</f>
        <v/>
      </c>
      <c r="IS48" t="str">
        <f>IF(pivot!IS54="","",pivot!IS54)</f>
        <v/>
      </c>
      <c r="IT48" t="str">
        <f>IF(pivot!IT54="","",pivot!IT54)</f>
        <v/>
      </c>
      <c r="IU48" t="str">
        <f>IF(pivot!IU54="","",pivot!IU54)</f>
        <v/>
      </c>
      <c r="IV48" t="str">
        <f>IF(pivot!IV54="","",pivot!IV54)</f>
        <v/>
      </c>
      <c r="IW48" t="str">
        <f>IF(pivot!IW54="","",pivot!IW54)</f>
        <v/>
      </c>
      <c r="IX48" t="str">
        <f>IF(pivot!IX54="","",pivot!IX54)</f>
        <v/>
      </c>
      <c r="IY48" t="str">
        <f>IF(pivot!IY54="","",pivot!IY54)</f>
        <v/>
      </c>
      <c r="IZ48" t="str">
        <f>IF(pivot!IZ54="","",pivot!IZ54)</f>
        <v/>
      </c>
      <c r="JA48" t="str">
        <f>IF(pivot!JA54="","",pivot!JA54)</f>
        <v/>
      </c>
      <c r="JB48" t="str">
        <f>IF(pivot!JB54="","",pivot!JB54)</f>
        <v/>
      </c>
      <c r="JC48" t="str">
        <f>IF(pivot!JC54="","",pivot!JC54)</f>
        <v/>
      </c>
      <c r="JD48" t="str">
        <f>IF(pivot!JD54="","",pivot!JD54)</f>
        <v/>
      </c>
      <c r="JE48" t="str">
        <f>IF(pivot!JE54="","",pivot!JE54)</f>
        <v/>
      </c>
      <c r="JF48" t="str">
        <f>IF(pivot!JF54="","",pivot!JF54)</f>
        <v/>
      </c>
      <c r="JG48" t="str">
        <f>IF(pivot!JG54="","",pivot!JG54)</f>
        <v/>
      </c>
      <c r="JH48" t="str">
        <f>IF(pivot!JH54="","",pivot!JH54)</f>
        <v/>
      </c>
      <c r="JI48" t="str">
        <f>IF(pivot!JI54="","",pivot!JI54)</f>
        <v/>
      </c>
      <c r="JJ48" t="str">
        <f>IF(pivot!JJ54="","",pivot!JJ54)</f>
        <v/>
      </c>
      <c r="JK48" t="str">
        <f>IF(pivot!JK54="","",pivot!JK54)</f>
        <v/>
      </c>
      <c r="JL48" t="str">
        <f>IF(pivot!JL54="","",pivot!JL54)</f>
        <v/>
      </c>
      <c r="JM48" t="str">
        <f>IF(pivot!JM54="","",pivot!JM54)</f>
        <v/>
      </c>
      <c r="JN48" t="str">
        <f>IF(pivot!JN54="","",pivot!JN54)</f>
        <v/>
      </c>
      <c r="JO48" t="str">
        <f>IF(pivot!JO54="","",pivot!JO54)</f>
        <v/>
      </c>
      <c r="JP48" t="str">
        <f>IF(pivot!JP54="","",pivot!JP54)</f>
        <v/>
      </c>
      <c r="JQ48" t="str">
        <f>IF(pivot!JQ54="","",pivot!JQ54)</f>
        <v/>
      </c>
      <c r="JR48" t="str">
        <f>IF(pivot!JR54="","",pivot!JR54)</f>
        <v/>
      </c>
      <c r="JS48" t="str">
        <f>IF(pivot!JS54="","",pivot!JS54)</f>
        <v/>
      </c>
      <c r="JT48" t="str">
        <f>IF(pivot!JT54="","",pivot!JT54)</f>
        <v/>
      </c>
      <c r="JU48" t="str">
        <f>IF(pivot!JU54="","",pivot!JU54)</f>
        <v/>
      </c>
      <c r="JV48" t="str">
        <f>IF(pivot!JV54="","",pivot!JV54)</f>
        <v/>
      </c>
      <c r="JW48" t="str">
        <f>IF(pivot!JW54="","",pivot!JW54)</f>
        <v/>
      </c>
      <c r="JX48" t="str">
        <f>IF(pivot!JX54="","",pivot!JX54)</f>
        <v/>
      </c>
      <c r="JY48" t="str">
        <f>IF(pivot!JY54="","",pivot!JY54)</f>
        <v/>
      </c>
      <c r="JZ48" t="str">
        <f>IF(pivot!JZ54="","",pivot!JZ54)</f>
        <v/>
      </c>
      <c r="KA48" t="str">
        <f>IF(pivot!KA54="","",pivot!KA54)</f>
        <v/>
      </c>
      <c r="KB48" t="str">
        <f>IF(pivot!KB54="","",pivot!KB54)</f>
        <v/>
      </c>
      <c r="KC48" t="str">
        <f>IF(pivot!KC54="","",pivot!KC54)</f>
        <v/>
      </c>
      <c r="KD48" t="str">
        <f>IF(pivot!KD54="","",pivot!KD54)</f>
        <v/>
      </c>
      <c r="KE48" t="str">
        <f>IF(pivot!KE54="","",pivot!KE54)</f>
        <v/>
      </c>
      <c r="KF48" t="str">
        <f>IF(pivot!KF54="","",pivot!KF54)</f>
        <v/>
      </c>
      <c r="KG48" t="str">
        <f>IF(pivot!KG54="","",pivot!KG54)</f>
        <v/>
      </c>
      <c r="KH48" t="str">
        <f>IF(pivot!KH54="","",pivot!KH54)</f>
        <v/>
      </c>
      <c r="KI48" t="str">
        <f>IF(pivot!KI54="","",pivot!KI54)</f>
        <v/>
      </c>
      <c r="KJ48" t="str">
        <f>IF(pivot!KJ54="","",pivot!KJ54)</f>
        <v/>
      </c>
      <c r="KK48" t="str">
        <f>IF(pivot!KK54="","",pivot!KK54)</f>
        <v/>
      </c>
      <c r="KL48" t="str">
        <f>IF(pivot!KL54="","",pivot!KL54)</f>
        <v/>
      </c>
      <c r="KM48" t="str">
        <f>IF(pivot!KM54="","",pivot!KM54)</f>
        <v/>
      </c>
      <c r="KN48" t="str">
        <f>IF(pivot!KN54="","",pivot!KN54)</f>
        <v/>
      </c>
      <c r="KO48" t="str">
        <f>IF(pivot!KO54="","",pivot!KO54)</f>
        <v/>
      </c>
      <c r="KP48" t="str">
        <f>IF(pivot!KP54="","",pivot!KP54)</f>
        <v/>
      </c>
      <c r="KQ48" t="str">
        <f>IF(pivot!KQ54="","",pivot!KQ54)</f>
        <v/>
      </c>
      <c r="KR48" t="str">
        <f>IF(pivot!KR54="","",pivot!KR54)</f>
        <v/>
      </c>
      <c r="KS48" t="str">
        <f>IF(pivot!KS54="","",pivot!KS54)</f>
        <v/>
      </c>
      <c r="KT48" t="str">
        <f>IF(pivot!KT54="","",pivot!KT54)</f>
        <v/>
      </c>
      <c r="KU48" t="str">
        <f>IF(pivot!KU54="","",pivot!KU54)</f>
        <v/>
      </c>
      <c r="KV48" t="str">
        <f>IF(pivot!KV54="","",pivot!KV54)</f>
        <v/>
      </c>
      <c r="KW48" t="str">
        <f>IF(pivot!KW54="","",pivot!KW54)</f>
        <v/>
      </c>
      <c r="KX48" t="str">
        <f>IF(pivot!KX54="","",pivot!KX54)</f>
        <v/>
      </c>
      <c r="KY48" t="str">
        <f>IF(pivot!KY54="","",pivot!KY54)</f>
        <v/>
      </c>
      <c r="KZ48" t="str">
        <f>IF(pivot!KZ54="","",pivot!KZ54)</f>
        <v/>
      </c>
      <c r="LA48" t="str">
        <f>IF(pivot!LA54="","",pivot!LA54)</f>
        <v/>
      </c>
      <c r="LB48" t="str">
        <f>IF(pivot!LB54="","",pivot!LB54)</f>
        <v/>
      </c>
      <c r="LC48" t="str">
        <f>IF(pivot!LC54="","",pivot!LC54)</f>
        <v/>
      </c>
      <c r="LD48" t="str">
        <f>IF(pivot!LD54="","",pivot!LD54)</f>
        <v/>
      </c>
      <c r="LE48" t="str">
        <f>IF(pivot!LE54="","",pivot!LE54)</f>
        <v/>
      </c>
      <c r="LF48" t="str">
        <f>IF(pivot!LF54="","",pivot!LF54)</f>
        <v/>
      </c>
      <c r="LG48" t="str">
        <f>IF(pivot!LG54="","",pivot!LG54)</f>
        <v/>
      </c>
      <c r="LH48" t="str">
        <f>IF(pivot!LH54="","",pivot!LH54)</f>
        <v/>
      </c>
      <c r="LI48" t="str">
        <f>IF(pivot!LI54="","",pivot!LI54)</f>
        <v/>
      </c>
      <c r="LJ48" t="str">
        <f>IF(pivot!LJ54="","",pivot!LJ54)</f>
        <v/>
      </c>
      <c r="LK48" t="str">
        <f>IF(pivot!LK54="","",pivot!LK54)</f>
        <v/>
      </c>
      <c r="LL48" t="str">
        <f>IF(pivot!LL54="","",pivot!LL54)</f>
        <v/>
      </c>
      <c r="LM48" t="str">
        <f>IF(pivot!LM54="","",pivot!LM54)</f>
        <v/>
      </c>
      <c r="LN48" t="str">
        <f>IF(pivot!LN54="","",pivot!LN54)</f>
        <v/>
      </c>
      <c r="LO48" t="str">
        <f>IF(pivot!LO54="","",pivot!LO54)</f>
        <v/>
      </c>
      <c r="LP48" t="str">
        <f>IF(pivot!LP54="","",pivot!LP54)</f>
        <v/>
      </c>
      <c r="LQ48" t="str">
        <f>IF(pivot!LQ54="","",pivot!LQ54)</f>
        <v/>
      </c>
      <c r="LR48" t="str">
        <f>IF(pivot!LR54="","",pivot!LR54)</f>
        <v/>
      </c>
      <c r="LS48" t="str">
        <f>IF(pivot!LS54="","",pivot!LS54)</f>
        <v/>
      </c>
      <c r="LT48" t="str">
        <f>IF(pivot!LT54="","",pivot!LT54)</f>
        <v/>
      </c>
      <c r="LU48" t="str">
        <f>IF(pivot!LU54="","",pivot!LU54)</f>
        <v/>
      </c>
      <c r="LV48" t="str">
        <f>IF(pivot!LV54="","",pivot!LV54)</f>
        <v/>
      </c>
      <c r="LW48" t="str">
        <f>IF(pivot!LW54="","",pivot!LW54)</f>
        <v/>
      </c>
      <c r="LX48" t="str">
        <f>IF(pivot!LX54="","",pivot!LX54)</f>
        <v/>
      </c>
      <c r="LY48" t="str">
        <f>IF(pivot!LY54="","",pivot!LY54)</f>
        <v/>
      </c>
      <c r="LZ48" t="str">
        <f>IF(pivot!LZ54="","",pivot!LZ54)</f>
        <v/>
      </c>
      <c r="MA48" t="str">
        <f>IF(pivot!MA54="","",pivot!MA54)</f>
        <v/>
      </c>
      <c r="MB48" t="str">
        <f>IF(pivot!MB54="","",pivot!MB54)</f>
        <v/>
      </c>
      <c r="MC48" t="str">
        <f>IF(pivot!MC54="","",pivot!MC54)</f>
        <v/>
      </c>
      <c r="MD48" t="str">
        <f>IF(pivot!MD54="","",pivot!MD54)</f>
        <v/>
      </c>
      <c r="ME48" t="str">
        <f>IF(pivot!ME54="","",pivot!ME54)</f>
        <v/>
      </c>
      <c r="MF48" t="str">
        <f>IF(pivot!MF54="","",pivot!MF54)</f>
        <v/>
      </c>
      <c r="MG48" t="str">
        <f>IF(pivot!MG54="","",pivot!MG54)</f>
        <v/>
      </c>
      <c r="MH48" t="str">
        <f>IF(pivot!MH54="","",pivot!MH54)</f>
        <v/>
      </c>
      <c r="MI48" t="str">
        <f>IF(pivot!MI54="","",pivot!MI54)</f>
        <v/>
      </c>
      <c r="MJ48" t="str">
        <f>IF(pivot!MJ54="","",pivot!MJ54)</f>
        <v/>
      </c>
      <c r="MK48" t="str">
        <f>IF(pivot!MK54="","",pivot!MK54)</f>
        <v/>
      </c>
      <c r="ML48" t="str">
        <f>IF(pivot!ML54="","",pivot!ML54)</f>
        <v/>
      </c>
      <c r="MM48" t="str">
        <f>IF(pivot!MM54="","",pivot!MM54)</f>
        <v/>
      </c>
      <c r="MN48" t="str">
        <f>IF(pivot!MN54="","",pivot!MN54)</f>
        <v/>
      </c>
      <c r="MO48" t="str">
        <f>IF(pivot!MO54="","",pivot!MO54)</f>
        <v/>
      </c>
      <c r="MP48" t="str">
        <f>IF(pivot!MP54="","",pivot!MP54)</f>
        <v/>
      </c>
      <c r="MQ48" t="str">
        <f>IF(pivot!MQ54="","",pivot!MQ54)</f>
        <v/>
      </c>
      <c r="MR48" t="str">
        <f>IF(pivot!MR54="","",pivot!MR54)</f>
        <v/>
      </c>
      <c r="MS48" t="str">
        <f>IF(pivot!MS54="","",pivot!MS54)</f>
        <v/>
      </c>
      <c r="MT48" t="str">
        <f>IF(pivot!MT54="","",pivot!MT54)</f>
        <v/>
      </c>
      <c r="MU48" t="str">
        <f>IF(pivot!MU54="","",pivot!MU54)</f>
        <v/>
      </c>
      <c r="MV48" t="str">
        <f>IF(pivot!MV54="","",pivot!MV54)</f>
        <v/>
      </c>
      <c r="MW48" t="str">
        <f>IF(pivot!MW54="","",pivot!MW54)</f>
        <v/>
      </c>
      <c r="MX48" t="str">
        <f>IF(pivot!MX54="","",pivot!MX54)</f>
        <v/>
      </c>
      <c r="MY48" t="str">
        <f>IF(pivot!MY54="","",pivot!MY54)</f>
        <v/>
      </c>
      <c r="MZ48" t="str">
        <f>IF(pivot!MZ54="","",pivot!MZ54)</f>
        <v/>
      </c>
      <c r="NA48" t="str">
        <f>IF(pivot!NA54="","",pivot!NA54)</f>
        <v/>
      </c>
      <c r="NB48" t="str">
        <f>IF(pivot!NB54="","",pivot!NB54)</f>
        <v/>
      </c>
      <c r="NC48" t="str">
        <f>IF(pivot!NC54="","",pivot!NC54)</f>
        <v/>
      </c>
      <c r="ND48" t="str">
        <f>IF(pivot!ND54="","",pivot!ND54)</f>
        <v/>
      </c>
      <c r="NE48" t="str">
        <f>IF(pivot!NE54="","",pivot!NE54)</f>
        <v/>
      </c>
      <c r="NF48" t="str">
        <f>IF(pivot!NF54="","",pivot!NF54)</f>
        <v/>
      </c>
      <c r="NG48" t="str">
        <f>IF(pivot!NG54="","",pivot!NG54)</f>
        <v/>
      </c>
      <c r="NH48" t="str">
        <f>IF(pivot!NH54="","",pivot!NH54)</f>
        <v/>
      </c>
      <c r="NI48" t="str">
        <f>IF(pivot!NI54="","",pivot!NI54)</f>
        <v/>
      </c>
      <c r="NJ48" t="str">
        <f>IF(pivot!NJ54="","",pivot!NJ54)</f>
        <v/>
      </c>
      <c r="NK48" t="str">
        <f>IF(pivot!NK54="","",pivot!NK54)</f>
        <v/>
      </c>
      <c r="NL48" t="str">
        <f>IF(pivot!NL54="","",pivot!NL54)</f>
        <v/>
      </c>
      <c r="NM48" t="str">
        <f>IF(pivot!NM54="","",pivot!NM54)</f>
        <v/>
      </c>
      <c r="NN48" t="str">
        <f>IF(pivot!NN54="","",pivot!NN54)</f>
        <v/>
      </c>
      <c r="NO48" t="str">
        <f>IF(pivot!NO54="","",pivot!NO54)</f>
        <v/>
      </c>
      <c r="NP48" t="str">
        <f>IF(pivot!NP54="","",pivot!NP54)</f>
        <v/>
      </c>
      <c r="NQ48" t="str">
        <f>IF(pivot!NQ54="","",pivot!NQ54)</f>
        <v/>
      </c>
      <c r="NR48" t="str">
        <f>IF(pivot!NR54="","",pivot!NR54)</f>
        <v/>
      </c>
      <c r="NS48" t="str">
        <f>IF(pivot!NS54="","",pivot!NS54)</f>
        <v/>
      </c>
      <c r="NT48" t="str">
        <f>IF(pivot!NT54="","",pivot!NT54)</f>
        <v/>
      </c>
      <c r="NU48" t="str">
        <f>IF(pivot!NU54="","",pivot!NU54)</f>
        <v/>
      </c>
    </row>
    <row r="49" spans="1:385" x14ac:dyDescent="0.25">
      <c r="A49">
        <f>IF(pivot!A55="","",pivot!A55)</f>
        <v>36</v>
      </c>
      <c r="B49">
        <f>IF(pivot!B55="","",pivot!B55)</f>
        <v>36</v>
      </c>
      <c r="C49">
        <f>IF(pivot!C55="","",pivot!C55)</f>
        <v>2</v>
      </c>
      <c r="D49">
        <f>IF(pivot!D55="","",pivot!D55)</f>
        <v>51.159156121000002</v>
      </c>
      <c r="E49">
        <f>IF(pivot!E55="","",pivot!E55)</f>
        <v>51.159156000000003</v>
      </c>
      <c r="F49">
        <f>IF(pivot!F55="","",pivot!F55)</f>
        <v>1055.5783200000001</v>
      </c>
      <c r="G49">
        <f>IF(pivot!G55="","",pivot!G55)</f>
        <v>1</v>
      </c>
      <c r="H49">
        <f>IF(pivot!H55="","",pivot!H55)</f>
        <v>51.081600844999997</v>
      </c>
      <c r="I49">
        <f>IF(pivot!I55="","",pivot!I55)</f>
        <v>51.081600999999999</v>
      </c>
      <c r="J49">
        <f>IF(pivot!J55="","",pivot!J55)</f>
        <v>1057.1321009999999</v>
      </c>
      <c r="K49">
        <f>IF(pivot!K55="","",pivot!K55)</f>
        <v>2</v>
      </c>
      <c r="L49">
        <f>IF(pivot!L55="","",pivot!L55)</f>
        <v>58.684227907999997</v>
      </c>
      <c r="M49">
        <f>IF(pivot!M55="","",pivot!M55)</f>
        <v>58.684228000000004</v>
      </c>
      <c r="N49">
        <f>IF(pivot!N55="","",pivot!N55)</f>
        <v>920.24391549999996</v>
      </c>
      <c r="O49">
        <f>IF(pivot!O55="","",pivot!O55)</f>
        <v>1</v>
      </c>
      <c r="P49">
        <f>IF(pivot!P55="","",pivot!P55)</f>
        <v>64.142601666000004</v>
      </c>
      <c r="Q49">
        <f>IF(pivot!Q55="","",pivot!Q55)</f>
        <v>64.142601999999997</v>
      </c>
      <c r="R49">
        <f>IF(pivot!R55="","",pivot!R55)</f>
        <v>841.87417700000003</v>
      </c>
      <c r="S49">
        <f>IF(pivot!S55="","",pivot!S55)</f>
        <v>1</v>
      </c>
      <c r="T49">
        <f>IF(pivot!T55="","",pivot!T55)</f>
        <v>48.207447098999999</v>
      </c>
      <c r="U49">
        <f>IF(pivot!U55="","",pivot!U55)</f>
        <v>48.207447000000002</v>
      </c>
      <c r="V49">
        <f>IF(pivot!V55="","",pivot!V55)</f>
        <v>1120.1588810000001</v>
      </c>
      <c r="W49">
        <f>IF(pivot!W55="","",pivot!W55)</f>
        <v>1</v>
      </c>
      <c r="X49">
        <f>IF(pivot!X55="","",pivot!X55)</f>
        <v>46.862410316000002</v>
      </c>
      <c r="Y49">
        <f>IF(pivot!Y55="","",pivot!Y55)</f>
        <v>46.862409999999997</v>
      </c>
      <c r="Z49">
        <f>IF(pivot!Z55="","",pivot!Z55)</f>
        <v>1152.309487</v>
      </c>
      <c r="AA49">
        <f>IF(pivot!AA55="","",pivot!AA55)</f>
        <v>2</v>
      </c>
      <c r="AB49">
        <f>IF(pivot!AB55="","",pivot!AB55)</f>
        <v>24.188039226000001</v>
      </c>
      <c r="AC49">
        <f>IF(pivot!AC55="","",pivot!AC55)</f>
        <v>24.188039500000002</v>
      </c>
      <c r="AD49">
        <f>IF(pivot!AD55="","",pivot!AD55)</f>
        <v>2232.5208469999998</v>
      </c>
      <c r="AE49">
        <f>IF(pivot!AE55="","",pivot!AE55)</f>
        <v>4</v>
      </c>
      <c r="AF49">
        <f>IF(pivot!AF55="","",pivot!AF55)</f>
        <v>33.536828822250001</v>
      </c>
      <c r="AG49">
        <f>IF(pivot!AG55="","",pivot!AG55)</f>
        <v>33.536828749999998</v>
      </c>
      <c r="AH49">
        <f>IF(pivot!AH55="","",pivot!AH55)</f>
        <v>1611.3812922499999</v>
      </c>
      <c r="AI49">
        <f>IF(pivot!AI55="","",pivot!AI55)</f>
        <v>2</v>
      </c>
      <c r="AJ49">
        <f>IF(pivot!AJ55="","",pivot!AJ55)</f>
        <v>23.0893473685</v>
      </c>
      <c r="AK49">
        <f>IF(pivot!AK55="","",pivot!AK55)</f>
        <v>23.089347500000002</v>
      </c>
      <c r="AL49">
        <f>IF(pivot!AL55="","",pivot!AL55)</f>
        <v>2338.8455089999998</v>
      </c>
      <c r="AM49" t="str">
        <f>IF(pivot!AM55="","",pivot!AM55)</f>
        <v/>
      </c>
      <c r="AN49" t="str">
        <f>IF(pivot!AN55="","",pivot!AN55)</f>
        <v/>
      </c>
      <c r="AO49" t="str">
        <f>IF(pivot!AO55="","",pivot!AO55)</f>
        <v/>
      </c>
      <c r="AP49" t="str">
        <f>IF(pivot!AP55="","",pivot!AP55)</f>
        <v/>
      </c>
      <c r="AQ49" t="str">
        <f>IF(pivot!AQ55="","",pivot!AQ55)</f>
        <v/>
      </c>
      <c r="AR49" t="str">
        <f>IF(pivot!AR55="","",pivot!AR55)</f>
        <v/>
      </c>
      <c r="AS49" t="str">
        <f>IF(pivot!AS55="","",pivot!AS55)</f>
        <v/>
      </c>
      <c r="AT49" t="str">
        <f>IF(pivot!AT55="","",pivot!AT55)</f>
        <v/>
      </c>
      <c r="AU49" t="str">
        <f>IF(pivot!AU55="","",pivot!AU55)</f>
        <v/>
      </c>
      <c r="AV49" t="str">
        <f>IF(pivot!AV55="","",pivot!AV55)</f>
        <v/>
      </c>
      <c r="AW49" t="str">
        <f>IF(pivot!AW55="","",pivot!AW55)</f>
        <v/>
      </c>
      <c r="AX49" t="str">
        <f>IF(pivot!AX55="","",pivot!AX55)</f>
        <v/>
      </c>
      <c r="AY49" t="str">
        <f>IF(pivot!AY55="","",pivot!AY55)</f>
        <v/>
      </c>
      <c r="AZ49" t="str">
        <f>IF(pivot!AZ55="","",pivot!AZ55)</f>
        <v/>
      </c>
      <c r="BA49" t="str">
        <f>IF(pivot!BA55="","",pivot!BA55)</f>
        <v/>
      </c>
      <c r="BB49" t="str">
        <f>IF(pivot!BB55="","",pivot!BB55)</f>
        <v/>
      </c>
      <c r="BC49" t="str">
        <f>IF(pivot!BC55="","",pivot!BC55)</f>
        <v/>
      </c>
      <c r="BD49" t="str">
        <f>IF(pivot!BD55="","",pivot!BD55)</f>
        <v/>
      </c>
      <c r="BE49" t="str">
        <f>IF(pivot!BE55="","",pivot!BE55)</f>
        <v/>
      </c>
      <c r="BF49" t="str">
        <f>IF(pivot!BF55="","",pivot!BF55)</f>
        <v/>
      </c>
      <c r="BG49" t="str">
        <f>IF(pivot!BG55="","",pivot!BG55)</f>
        <v/>
      </c>
      <c r="BH49" t="str">
        <f>IF(pivot!BH55="","",pivot!BH55)</f>
        <v/>
      </c>
      <c r="BI49" t="str">
        <f>IF(pivot!BI55="","",pivot!BI55)</f>
        <v/>
      </c>
      <c r="BJ49" t="str">
        <f>IF(pivot!BJ55="","",pivot!BJ55)</f>
        <v/>
      </c>
      <c r="BK49" t="str">
        <f>IF(pivot!BK55="","",pivot!BK55)</f>
        <v/>
      </c>
      <c r="BL49" t="str">
        <f>IF(pivot!BL55="","",pivot!BL55)</f>
        <v/>
      </c>
      <c r="BM49" t="str">
        <f>IF(pivot!BM55="","",pivot!BM55)</f>
        <v/>
      </c>
      <c r="BN49" t="str">
        <f>IF(pivot!BN55="","",pivot!BN55)</f>
        <v/>
      </c>
      <c r="BO49" t="str">
        <f>IF(pivot!BO55="","",pivot!BO55)</f>
        <v/>
      </c>
      <c r="BP49" t="str">
        <f>IF(pivot!BP55="","",pivot!BP55)</f>
        <v/>
      </c>
      <c r="BQ49" t="str">
        <f>IF(pivot!BQ55="","",pivot!BQ55)</f>
        <v/>
      </c>
      <c r="BR49" t="str">
        <f>IF(pivot!BR55="","",pivot!BR55)</f>
        <v/>
      </c>
      <c r="BS49" t="str">
        <f>IF(pivot!BS55="","",pivot!BS55)</f>
        <v/>
      </c>
      <c r="BT49" t="str">
        <f>IF(pivot!BT55="","",pivot!BT55)</f>
        <v/>
      </c>
      <c r="BU49" t="str">
        <f>IF(pivot!BU55="","",pivot!BU55)</f>
        <v/>
      </c>
      <c r="BV49" t="str">
        <f>IF(pivot!BV55="","",pivot!BV55)</f>
        <v/>
      </c>
      <c r="BW49" t="str">
        <f>IF(pivot!BW55="","",pivot!BW55)</f>
        <v/>
      </c>
      <c r="BX49" t="str">
        <f>IF(pivot!BX55="","",pivot!BX55)</f>
        <v/>
      </c>
      <c r="BY49" t="str">
        <f>IF(pivot!BY55="","",pivot!BY55)</f>
        <v/>
      </c>
      <c r="BZ49" t="str">
        <f>IF(pivot!BZ55="","",pivot!BZ55)</f>
        <v/>
      </c>
      <c r="CA49" t="str">
        <f>IF(pivot!CA55="","",pivot!CA55)</f>
        <v/>
      </c>
      <c r="CB49" t="str">
        <f>IF(pivot!CB55="","",pivot!CB55)</f>
        <v/>
      </c>
      <c r="CC49" t="str">
        <f>IF(pivot!CC55="","",pivot!CC55)</f>
        <v/>
      </c>
      <c r="CD49" t="str">
        <f>IF(pivot!CD55="","",pivot!CD55)</f>
        <v/>
      </c>
      <c r="CE49" t="str">
        <f>IF(pivot!CE55="","",pivot!CE55)</f>
        <v/>
      </c>
      <c r="CF49" t="str">
        <f>IF(pivot!CF55="","",pivot!CF55)</f>
        <v/>
      </c>
      <c r="CG49" t="str">
        <f>IF(pivot!CG55="","",pivot!CG55)</f>
        <v/>
      </c>
      <c r="CH49" t="str">
        <f>IF(pivot!CH55="","",pivot!CH55)</f>
        <v/>
      </c>
      <c r="CI49" t="str">
        <f>IF(pivot!CI55="","",pivot!CI55)</f>
        <v/>
      </c>
      <c r="CJ49" t="str">
        <f>IF(pivot!CJ55="","",pivot!CJ55)</f>
        <v/>
      </c>
      <c r="CK49" t="str">
        <f>IF(pivot!CK55="","",pivot!CK55)</f>
        <v/>
      </c>
      <c r="CL49" t="str">
        <f>IF(pivot!CL55="","",pivot!CL55)</f>
        <v/>
      </c>
      <c r="CM49" t="str">
        <f>IF(pivot!CM55="","",pivot!CM55)</f>
        <v/>
      </c>
      <c r="CN49" t="str">
        <f>IF(pivot!CN55="","",pivot!CN55)</f>
        <v/>
      </c>
      <c r="CO49" t="str">
        <f>IF(pivot!CO55="","",pivot!CO55)</f>
        <v/>
      </c>
      <c r="CP49" t="str">
        <f>IF(pivot!CP55="","",pivot!CP55)</f>
        <v/>
      </c>
      <c r="CQ49" t="str">
        <f>IF(pivot!CQ55="","",pivot!CQ55)</f>
        <v/>
      </c>
      <c r="CR49" t="str">
        <f>IF(pivot!CR55="","",pivot!CR55)</f>
        <v/>
      </c>
      <c r="CS49" t="str">
        <f>IF(pivot!CS55="","",pivot!CS55)</f>
        <v/>
      </c>
      <c r="CT49" t="str">
        <f>IF(pivot!CT55="","",pivot!CT55)</f>
        <v/>
      </c>
      <c r="CU49" t="str">
        <f>IF(pivot!CU55="","",pivot!CU55)</f>
        <v/>
      </c>
      <c r="CV49" t="str">
        <f>IF(pivot!CV55="","",pivot!CV55)</f>
        <v/>
      </c>
      <c r="CW49" t="str">
        <f>IF(pivot!CW55="","",pivot!CW55)</f>
        <v/>
      </c>
      <c r="CX49" t="str">
        <f>IF(pivot!CX55="","",pivot!CX55)</f>
        <v/>
      </c>
      <c r="CY49" t="str">
        <f>IF(pivot!CY55="","",pivot!CY55)</f>
        <v/>
      </c>
      <c r="CZ49" t="str">
        <f>IF(pivot!CZ55="","",pivot!CZ55)</f>
        <v/>
      </c>
      <c r="DA49" t="str">
        <f>IF(pivot!DA55="","",pivot!DA55)</f>
        <v/>
      </c>
      <c r="DB49" t="str">
        <f>IF(pivot!DB55="","",pivot!DB55)</f>
        <v/>
      </c>
      <c r="DC49" t="str">
        <f>IF(pivot!DC55="","",pivot!DC55)</f>
        <v/>
      </c>
      <c r="DD49" t="str">
        <f>IF(pivot!DD55="","",pivot!DD55)</f>
        <v/>
      </c>
      <c r="DE49" t="str">
        <f>IF(pivot!DE55="","",pivot!DE55)</f>
        <v/>
      </c>
      <c r="DF49" t="str">
        <f>IF(pivot!DF55="","",pivot!DF55)</f>
        <v/>
      </c>
      <c r="DG49" t="str">
        <f>IF(pivot!DG55="","",pivot!DG55)</f>
        <v/>
      </c>
      <c r="DH49" t="str">
        <f>IF(pivot!DH55="","",pivot!DH55)</f>
        <v/>
      </c>
      <c r="DI49" t="str">
        <f>IF(pivot!DI55="","",pivot!DI55)</f>
        <v/>
      </c>
      <c r="DJ49" t="str">
        <f>IF(pivot!DJ55="","",pivot!DJ55)</f>
        <v/>
      </c>
      <c r="DK49" t="str">
        <f>IF(pivot!DK55="","",pivot!DK55)</f>
        <v/>
      </c>
      <c r="DL49" t="str">
        <f>IF(pivot!DL55="","",pivot!DL55)</f>
        <v/>
      </c>
      <c r="DM49" t="str">
        <f>IF(pivot!DM55="","",pivot!DM55)</f>
        <v/>
      </c>
      <c r="DN49" t="str">
        <f>IF(pivot!DN55="","",pivot!DN55)</f>
        <v/>
      </c>
      <c r="DO49" t="str">
        <f>IF(pivot!DO55="","",pivot!DO55)</f>
        <v/>
      </c>
      <c r="DP49" t="str">
        <f>IF(pivot!DP55="","",pivot!DP55)</f>
        <v/>
      </c>
      <c r="DQ49" t="str">
        <f>IF(pivot!DQ55="","",pivot!DQ55)</f>
        <v/>
      </c>
      <c r="DR49" t="str">
        <f>IF(pivot!DR55="","",pivot!DR55)</f>
        <v/>
      </c>
      <c r="DS49" t="str">
        <f>IF(pivot!DS55="","",pivot!DS55)</f>
        <v/>
      </c>
      <c r="DT49" t="str">
        <f>IF(pivot!DT55="","",pivot!DT55)</f>
        <v/>
      </c>
      <c r="DU49" t="str">
        <f>IF(pivot!DU55="","",pivot!DU55)</f>
        <v/>
      </c>
      <c r="DV49" t="str">
        <f>IF(pivot!DV55="","",pivot!DV55)</f>
        <v/>
      </c>
      <c r="DW49" t="str">
        <f>IF(pivot!DW55="","",pivot!DW55)</f>
        <v/>
      </c>
      <c r="DX49" t="str">
        <f>IF(pivot!DX55="","",pivot!DX55)</f>
        <v/>
      </c>
      <c r="DY49" t="str">
        <f>IF(pivot!DY55="","",pivot!DY55)</f>
        <v/>
      </c>
      <c r="DZ49" t="str">
        <f>IF(pivot!DZ55="","",pivot!DZ55)</f>
        <v/>
      </c>
      <c r="EA49" t="str">
        <f>IF(pivot!EA55="","",pivot!EA55)</f>
        <v/>
      </c>
      <c r="EB49" t="str">
        <f>IF(pivot!EB55="","",pivot!EB55)</f>
        <v/>
      </c>
      <c r="EC49" t="str">
        <f>IF(pivot!EC55="","",pivot!EC55)</f>
        <v/>
      </c>
      <c r="ED49" t="str">
        <f>IF(pivot!ED55="","",pivot!ED55)</f>
        <v/>
      </c>
      <c r="EE49" t="str">
        <f>IF(pivot!EE55="","",pivot!EE55)</f>
        <v/>
      </c>
      <c r="EF49" t="str">
        <f>IF(pivot!EF55="","",pivot!EF55)</f>
        <v/>
      </c>
      <c r="EG49" t="str">
        <f>IF(pivot!EG55="","",pivot!EG55)</f>
        <v/>
      </c>
      <c r="EH49" t="str">
        <f>IF(pivot!EH55="","",pivot!EH55)</f>
        <v/>
      </c>
      <c r="EI49" t="str">
        <f>IF(pivot!EI55="","",pivot!EI55)</f>
        <v/>
      </c>
      <c r="EJ49" t="str">
        <f>IF(pivot!EJ55="","",pivot!EJ55)</f>
        <v/>
      </c>
      <c r="EK49" t="str">
        <f>IF(pivot!EK55="","",pivot!EK55)</f>
        <v/>
      </c>
      <c r="EL49" t="str">
        <f>IF(pivot!EL55="","",pivot!EL55)</f>
        <v/>
      </c>
      <c r="EM49" t="str">
        <f>IF(pivot!EM55="","",pivot!EM55)</f>
        <v/>
      </c>
      <c r="EN49" t="str">
        <f>IF(pivot!EN55="","",pivot!EN55)</f>
        <v/>
      </c>
      <c r="EO49" t="str">
        <f>IF(pivot!EO55="","",pivot!EO55)</f>
        <v/>
      </c>
      <c r="EP49" t="str">
        <f>IF(pivot!EP55="","",pivot!EP55)</f>
        <v/>
      </c>
      <c r="EQ49" t="str">
        <f>IF(pivot!EQ55="","",pivot!EQ55)</f>
        <v/>
      </c>
      <c r="ER49" t="str">
        <f>IF(pivot!ER55="","",pivot!ER55)</f>
        <v/>
      </c>
      <c r="ES49" t="str">
        <f>IF(pivot!ES55="","",pivot!ES55)</f>
        <v/>
      </c>
      <c r="ET49" t="str">
        <f>IF(pivot!ET55="","",pivot!ET55)</f>
        <v/>
      </c>
      <c r="EU49" t="str">
        <f>IF(pivot!EU55="","",pivot!EU55)</f>
        <v/>
      </c>
      <c r="EV49" t="str">
        <f>IF(pivot!EV55="","",pivot!EV55)</f>
        <v/>
      </c>
      <c r="EW49" t="str">
        <f>IF(pivot!EW55="","",pivot!EW55)</f>
        <v/>
      </c>
      <c r="EX49" t="str">
        <f>IF(pivot!EX55="","",pivot!EX55)</f>
        <v/>
      </c>
      <c r="EY49" t="str">
        <f>IF(pivot!EY55="","",pivot!EY55)</f>
        <v/>
      </c>
      <c r="EZ49" t="str">
        <f>IF(pivot!EZ55="","",pivot!EZ55)</f>
        <v/>
      </c>
      <c r="FA49" t="str">
        <f>IF(pivot!FA55="","",pivot!FA55)</f>
        <v/>
      </c>
      <c r="FB49" t="str">
        <f>IF(pivot!FB55="","",pivot!FB55)</f>
        <v/>
      </c>
      <c r="FC49" t="str">
        <f>IF(pivot!FC55="","",pivot!FC55)</f>
        <v/>
      </c>
      <c r="FD49" t="str">
        <f>IF(pivot!FD55="","",pivot!FD55)</f>
        <v/>
      </c>
      <c r="FE49" t="str">
        <f>IF(pivot!FE55="","",pivot!FE55)</f>
        <v/>
      </c>
      <c r="FF49" t="str">
        <f>IF(pivot!FF55="","",pivot!FF55)</f>
        <v/>
      </c>
      <c r="FG49" t="str">
        <f>IF(pivot!FG55="","",pivot!FG55)</f>
        <v/>
      </c>
      <c r="FH49" t="str">
        <f>IF(pivot!FH55="","",pivot!FH55)</f>
        <v/>
      </c>
      <c r="FI49" t="str">
        <f>IF(pivot!FI55="","",pivot!FI55)</f>
        <v/>
      </c>
      <c r="FJ49" t="str">
        <f>IF(pivot!FJ55="","",pivot!FJ55)</f>
        <v/>
      </c>
      <c r="FK49" t="str">
        <f>IF(pivot!FK55="","",pivot!FK55)</f>
        <v/>
      </c>
      <c r="FL49" t="str">
        <f>IF(pivot!FL55="","",pivot!FL55)</f>
        <v/>
      </c>
      <c r="FM49" t="str">
        <f>IF(pivot!FM55="","",pivot!FM55)</f>
        <v/>
      </c>
      <c r="FN49" t="str">
        <f>IF(pivot!FN55="","",pivot!FN55)</f>
        <v/>
      </c>
      <c r="FO49" t="str">
        <f>IF(pivot!FO55="","",pivot!FO55)</f>
        <v/>
      </c>
      <c r="FP49" t="str">
        <f>IF(pivot!FP55="","",pivot!FP55)</f>
        <v/>
      </c>
      <c r="FQ49" t="str">
        <f>IF(pivot!FQ55="","",pivot!FQ55)</f>
        <v/>
      </c>
      <c r="FR49" t="str">
        <f>IF(pivot!FR55="","",pivot!FR55)</f>
        <v/>
      </c>
      <c r="FS49" t="str">
        <f>IF(pivot!FS55="","",pivot!FS55)</f>
        <v/>
      </c>
      <c r="FT49" t="str">
        <f>IF(pivot!FT55="","",pivot!FT55)</f>
        <v/>
      </c>
      <c r="FU49" t="str">
        <f>IF(pivot!FU55="","",pivot!FU55)</f>
        <v/>
      </c>
      <c r="FV49" t="str">
        <f>IF(pivot!FV55="","",pivot!FV55)</f>
        <v/>
      </c>
      <c r="FW49" t="str">
        <f>IF(pivot!FW55="","",pivot!FW55)</f>
        <v/>
      </c>
      <c r="FX49" t="str">
        <f>IF(pivot!FX55="","",pivot!FX55)</f>
        <v/>
      </c>
      <c r="FY49" t="str">
        <f>IF(pivot!FY55="","",pivot!FY55)</f>
        <v/>
      </c>
      <c r="FZ49" t="str">
        <f>IF(pivot!FZ55="","",pivot!FZ55)</f>
        <v/>
      </c>
      <c r="GA49" t="str">
        <f>IF(pivot!GA55="","",pivot!GA55)</f>
        <v/>
      </c>
      <c r="GB49" t="str">
        <f>IF(pivot!GB55="","",pivot!GB55)</f>
        <v/>
      </c>
      <c r="GC49" t="str">
        <f>IF(pivot!GC55="","",pivot!GC55)</f>
        <v/>
      </c>
      <c r="GD49" t="str">
        <f>IF(pivot!GD55="","",pivot!GD55)</f>
        <v/>
      </c>
      <c r="GE49" t="str">
        <f>IF(pivot!GE55="","",pivot!GE55)</f>
        <v/>
      </c>
      <c r="GF49" t="str">
        <f>IF(pivot!GF55="","",pivot!GF55)</f>
        <v/>
      </c>
      <c r="GG49" t="str">
        <f>IF(pivot!GG55="","",pivot!GG55)</f>
        <v/>
      </c>
      <c r="GH49" t="str">
        <f>IF(pivot!GH55="","",pivot!GH55)</f>
        <v/>
      </c>
      <c r="GI49" t="str">
        <f>IF(pivot!GI55="","",pivot!GI55)</f>
        <v/>
      </c>
      <c r="GJ49" t="str">
        <f>IF(pivot!GJ55="","",pivot!GJ55)</f>
        <v/>
      </c>
      <c r="GK49" t="str">
        <f>IF(pivot!GK55="","",pivot!GK55)</f>
        <v/>
      </c>
      <c r="GL49" t="str">
        <f>IF(pivot!GL55="","",pivot!GL55)</f>
        <v/>
      </c>
      <c r="GM49" t="str">
        <f>IF(pivot!GM55="","",pivot!GM55)</f>
        <v/>
      </c>
      <c r="GN49" t="str">
        <f>IF(pivot!GN55="","",pivot!GN55)</f>
        <v/>
      </c>
      <c r="GO49" t="str">
        <f>IF(pivot!GO55="","",pivot!GO55)</f>
        <v/>
      </c>
      <c r="GP49" t="str">
        <f>IF(pivot!GP55="","",pivot!GP55)</f>
        <v/>
      </c>
      <c r="GQ49" t="str">
        <f>IF(pivot!GQ55="","",pivot!GQ55)</f>
        <v/>
      </c>
      <c r="GR49" t="str">
        <f>IF(pivot!GR55="","",pivot!GR55)</f>
        <v/>
      </c>
      <c r="GS49" t="str">
        <f>IF(pivot!GS55="","",pivot!GS55)</f>
        <v/>
      </c>
      <c r="GT49" t="str">
        <f>IF(pivot!GT55="","",pivot!GT55)</f>
        <v/>
      </c>
      <c r="GU49" t="str">
        <f>IF(pivot!GU55="","",pivot!GU55)</f>
        <v/>
      </c>
      <c r="GV49" t="str">
        <f>IF(pivot!GV55="","",pivot!GV55)</f>
        <v/>
      </c>
      <c r="GW49" t="str">
        <f>IF(pivot!GW55="","",pivot!GW55)</f>
        <v/>
      </c>
      <c r="GX49" t="str">
        <f>IF(pivot!GX55="","",pivot!GX55)</f>
        <v/>
      </c>
      <c r="GY49" t="str">
        <f>IF(pivot!GY55="","",pivot!GY55)</f>
        <v/>
      </c>
      <c r="GZ49" t="str">
        <f>IF(pivot!GZ55="","",pivot!GZ55)</f>
        <v/>
      </c>
      <c r="HA49" t="str">
        <f>IF(pivot!HA55="","",pivot!HA55)</f>
        <v/>
      </c>
      <c r="HB49" t="str">
        <f>IF(pivot!HB55="","",pivot!HB55)</f>
        <v/>
      </c>
      <c r="HC49" t="str">
        <f>IF(pivot!HC55="","",pivot!HC55)</f>
        <v/>
      </c>
      <c r="HD49" t="str">
        <f>IF(pivot!HD55="","",pivot!HD55)</f>
        <v/>
      </c>
      <c r="HE49" t="str">
        <f>IF(pivot!HE55="","",pivot!HE55)</f>
        <v/>
      </c>
      <c r="HF49" t="str">
        <f>IF(pivot!HF55="","",pivot!HF55)</f>
        <v/>
      </c>
      <c r="HG49" t="str">
        <f>IF(pivot!HG55="","",pivot!HG55)</f>
        <v/>
      </c>
      <c r="HH49" t="str">
        <f>IF(pivot!HH55="","",pivot!HH55)</f>
        <v/>
      </c>
      <c r="HI49" t="str">
        <f>IF(pivot!HI55="","",pivot!HI55)</f>
        <v/>
      </c>
      <c r="HJ49" t="str">
        <f>IF(pivot!HJ55="","",pivot!HJ55)</f>
        <v/>
      </c>
      <c r="HK49" t="str">
        <f>IF(pivot!HK55="","",pivot!HK55)</f>
        <v/>
      </c>
      <c r="HL49" t="str">
        <f>IF(pivot!HL55="","",pivot!HL55)</f>
        <v/>
      </c>
      <c r="HM49" t="str">
        <f>IF(pivot!HM55="","",pivot!HM55)</f>
        <v/>
      </c>
      <c r="HN49" t="str">
        <f>IF(pivot!HN55="","",pivot!HN55)</f>
        <v/>
      </c>
      <c r="HO49" t="str">
        <f>IF(pivot!HO55="","",pivot!HO55)</f>
        <v/>
      </c>
      <c r="HP49" t="str">
        <f>IF(pivot!HP55="","",pivot!HP55)</f>
        <v/>
      </c>
      <c r="HQ49" t="str">
        <f>IF(pivot!HQ55="","",pivot!HQ55)</f>
        <v/>
      </c>
      <c r="HR49" t="str">
        <f>IF(pivot!HR55="","",pivot!HR55)</f>
        <v/>
      </c>
      <c r="HS49" t="str">
        <f>IF(pivot!HS55="","",pivot!HS55)</f>
        <v/>
      </c>
      <c r="HT49" t="str">
        <f>IF(pivot!HT55="","",pivot!HT55)</f>
        <v/>
      </c>
      <c r="HU49" t="str">
        <f>IF(pivot!HU55="","",pivot!HU55)</f>
        <v/>
      </c>
      <c r="HV49" t="str">
        <f>IF(pivot!HV55="","",pivot!HV55)</f>
        <v/>
      </c>
      <c r="HW49" t="str">
        <f>IF(pivot!HW55="","",pivot!HW55)</f>
        <v/>
      </c>
      <c r="HX49" t="str">
        <f>IF(pivot!HX55="","",pivot!HX55)</f>
        <v/>
      </c>
      <c r="HY49" t="str">
        <f>IF(pivot!HY55="","",pivot!HY55)</f>
        <v/>
      </c>
      <c r="HZ49" t="str">
        <f>IF(pivot!HZ55="","",pivot!HZ55)</f>
        <v/>
      </c>
      <c r="IA49" t="str">
        <f>IF(pivot!IA55="","",pivot!IA55)</f>
        <v/>
      </c>
      <c r="IB49" t="str">
        <f>IF(pivot!IB55="","",pivot!IB55)</f>
        <v/>
      </c>
      <c r="IC49" t="str">
        <f>IF(pivot!IC55="","",pivot!IC55)</f>
        <v/>
      </c>
      <c r="ID49" t="str">
        <f>IF(pivot!ID55="","",pivot!ID55)</f>
        <v/>
      </c>
      <c r="IE49" t="str">
        <f>IF(pivot!IE55="","",pivot!IE55)</f>
        <v/>
      </c>
      <c r="IF49" t="str">
        <f>IF(pivot!IF55="","",pivot!IF55)</f>
        <v/>
      </c>
      <c r="IG49" t="str">
        <f>IF(pivot!IG55="","",pivot!IG55)</f>
        <v/>
      </c>
      <c r="IH49" t="str">
        <f>IF(pivot!IH55="","",pivot!IH55)</f>
        <v/>
      </c>
      <c r="II49" t="str">
        <f>IF(pivot!II55="","",pivot!II55)</f>
        <v/>
      </c>
      <c r="IJ49" t="str">
        <f>IF(pivot!IJ55="","",pivot!IJ55)</f>
        <v/>
      </c>
      <c r="IK49" t="str">
        <f>IF(pivot!IK55="","",pivot!IK55)</f>
        <v/>
      </c>
      <c r="IL49" t="str">
        <f>IF(pivot!IL55="","",pivot!IL55)</f>
        <v/>
      </c>
      <c r="IM49" t="str">
        <f>IF(pivot!IM55="","",pivot!IM55)</f>
        <v/>
      </c>
      <c r="IN49" t="str">
        <f>IF(pivot!IN55="","",pivot!IN55)</f>
        <v/>
      </c>
      <c r="IO49" t="str">
        <f>IF(pivot!IO55="","",pivot!IO55)</f>
        <v/>
      </c>
      <c r="IP49" t="str">
        <f>IF(pivot!IP55="","",pivot!IP55)</f>
        <v/>
      </c>
      <c r="IQ49" t="str">
        <f>IF(pivot!IQ55="","",pivot!IQ55)</f>
        <v/>
      </c>
      <c r="IR49" t="str">
        <f>IF(pivot!IR55="","",pivot!IR55)</f>
        <v/>
      </c>
      <c r="IS49" t="str">
        <f>IF(pivot!IS55="","",pivot!IS55)</f>
        <v/>
      </c>
      <c r="IT49" t="str">
        <f>IF(pivot!IT55="","",pivot!IT55)</f>
        <v/>
      </c>
      <c r="IU49" t="str">
        <f>IF(pivot!IU55="","",pivot!IU55)</f>
        <v/>
      </c>
      <c r="IV49" t="str">
        <f>IF(pivot!IV55="","",pivot!IV55)</f>
        <v/>
      </c>
      <c r="IW49" t="str">
        <f>IF(pivot!IW55="","",pivot!IW55)</f>
        <v/>
      </c>
      <c r="IX49" t="str">
        <f>IF(pivot!IX55="","",pivot!IX55)</f>
        <v/>
      </c>
      <c r="IY49" t="str">
        <f>IF(pivot!IY55="","",pivot!IY55)</f>
        <v/>
      </c>
      <c r="IZ49" t="str">
        <f>IF(pivot!IZ55="","",pivot!IZ55)</f>
        <v/>
      </c>
      <c r="JA49" t="str">
        <f>IF(pivot!JA55="","",pivot!JA55)</f>
        <v/>
      </c>
      <c r="JB49" t="str">
        <f>IF(pivot!JB55="","",pivot!JB55)</f>
        <v/>
      </c>
      <c r="JC49" t="str">
        <f>IF(pivot!JC55="","",pivot!JC55)</f>
        <v/>
      </c>
      <c r="JD49" t="str">
        <f>IF(pivot!JD55="","",pivot!JD55)</f>
        <v/>
      </c>
      <c r="JE49" t="str">
        <f>IF(pivot!JE55="","",pivot!JE55)</f>
        <v/>
      </c>
      <c r="JF49" t="str">
        <f>IF(pivot!JF55="","",pivot!JF55)</f>
        <v/>
      </c>
      <c r="JG49" t="str">
        <f>IF(pivot!JG55="","",pivot!JG55)</f>
        <v/>
      </c>
      <c r="JH49" t="str">
        <f>IF(pivot!JH55="","",pivot!JH55)</f>
        <v/>
      </c>
      <c r="JI49" t="str">
        <f>IF(pivot!JI55="","",pivot!JI55)</f>
        <v/>
      </c>
      <c r="JJ49" t="str">
        <f>IF(pivot!JJ55="","",pivot!JJ55)</f>
        <v/>
      </c>
      <c r="JK49" t="str">
        <f>IF(pivot!JK55="","",pivot!JK55)</f>
        <v/>
      </c>
      <c r="JL49" t="str">
        <f>IF(pivot!JL55="","",pivot!JL55)</f>
        <v/>
      </c>
      <c r="JM49" t="str">
        <f>IF(pivot!JM55="","",pivot!JM55)</f>
        <v/>
      </c>
      <c r="JN49" t="str">
        <f>IF(pivot!JN55="","",pivot!JN55)</f>
        <v/>
      </c>
      <c r="JO49" t="str">
        <f>IF(pivot!JO55="","",pivot!JO55)</f>
        <v/>
      </c>
      <c r="JP49" t="str">
        <f>IF(pivot!JP55="","",pivot!JP55)</f>
        <v/>
      </c>
      <c r="JQ49" t="str">
        <f>IF(pivot!JQ55="","",pivot!JQ55)</f>
        <v/>
      </c>
      <c r="JR49" t="str">
        <f>IF(pivot!JR55="","",pivot!JR55)</f>
        <v/>
      </c>
      <c r="JS49" t="str">
        <f>IF(pivot!JS55="","",pivot!JS55)</f>
        <v/>
      </c>
      <c r="JT49" t="str">
        <f>IF(pivot!JT55="","",pivot!JT55)</f>
        <v/>
      </c>
      <c r="JU49" t="str">
        <f>IF(pivot!JU55="","",pivot!JU55)</f>
        <v/>
      </c>
      <c r="JV49" t="str">
        <f>IF(pivot!JV55="","",pivot!JV55)</f>
        <v/>
      </c>
      <c r="JW49" t="str">
        <f>IF(pivot!JW55="","",pivot!JW55)</f>
        <v/>
      </c>
      <c r="JX49" t="str">
        <f>IF(pivot!JX55="","",pivot!JX55)</f>
        <v/>
      </c>
      <c r="JY49" t="str">
        <f>IF(pivot!JY55="","",pivot!JY55)</f>
        <v/>
      </c>
      <c r="JZ49" t="str">
        <f>IF(pivot!JZ55="","",pivot!JZ55)</f>
        <v/>
      </c>
      <c r="KA49" t="str">
        <f>IF(pivot!KA55="","",pivot!KA55)</f>
        <v/>
      </c>
      <c r="KB49" t="str">
        <f>IF(pivot!KB55="","",pivot!KB55)</f>
        <v/>
      </c>
      <c r="KC49" t="str">
        <f>IF(pivot!KC55="","",pivot!KC55)</f>
        <v/>
      </c>
      <c r="KD49" t="str">
        <f>IF(pivot!KD55="","",pivot!KD55)</f>
        <v/>
      </c>
      <c r="KE49" t="str">
        <f>IF(pivot!KE55="","",pivot!KE55)</f>
        <v/>
      </c>
      <c r="KF49" t="str">
        <f>IF(pivot!KF55="","",pivot!KF55)</f>
        <v/>
      </c>
      <c r="KG49" t="str">
        <f>IF(pivot!KG55="","",pivot!KG55)</f>
        <v/>
      </c>
      <c r="KH49" t="str">
        <f>IF(pivot!KH55="","",pivot!KH55)</f>
        <v/>
      </c>
      <c r="KI49" t="str">
        <f>IF(pivot!KI55="","",pivot!KI55)</f>
        <v/>
      </c>
      <c r="KJ49" t="str">
        <f>IF(pivot!KJ55="","",pivot!KJ55)</f>
        <v/>
      </c>
      <c r="KK49" t="str">
        <f>IF(pivot!KK55="","",pivot!KK55)</f>
        <v/>
      </c>
      <c r="KL49" t="str">
        <f>IF(pivot!KL55="","",pivot!KL55)</f>
        <v/>
      </c>
      <c r="KM49" t="str">
        <f>IF(pivot!KM55="","",pivot!KM55)</f>
        <v/>
      </c>
      <c r="KN49" t="str">
        <f>IF(pivot!KN55="","",pivot!KN55)</f>
        <v/>
      </c>
      <c r="KO49" t="str">
        <f>IF(pivot!KO55="","",pivot!KO55)</f>
        <v/>
      </c>
      <c r="KP49" t="str">
        <f>IF(pivot!KP55="","",pivot!KP55)</f>
        <v/>
      </c>
      <c r="KQ49" t="str">
        <f>IF(pivot!KQ55="","",pivot!KQ55)</f>
        <v/>
      </c>
      <c r="KR49" t="str">
        <f>IF(pivot!KR55="","",pivot!KR55)</f>
        <v/>
      </c>
      <c r="KS49" t="str">
        <f>IF(pivot!KS55="","",pivot!KS55)</f>
        <v/>
      </c>
      <c r="KT49" t="str">
        <f>IF(pivot!KT55="","",pivot!KT55)</f>
        <v/>
      </c>
      <c r="KU49" t="str">
        <f>IF(pivot!KU55="","",pivot!KU55)</f>
        <v/>
      </c>
      <c r="KV49" t="str">
        <f>IF(pivot!KV55="","",pivot!KV55)</f>
        <v/>
      </c>
      <c r="KW49" t="str">
        <f>IF(pivot!KW55="","",pivot!KW55)</f>
        <v/>
      </c>
      <c r="KX49" t="str">
        <f>IF(pivot!KX55="","",pivot!KX55)</f>
        <v/>
      </c>
      <c r="KY49" t="str">
        <f>IF(pivot!KY55="","",pivot!KY55)</f>
        <v/>
      </c>
      <c r="KZ49" t="str">
        <f>IF(pivot!KZ55="","",pivot!KZ55)</f>
        <v/>
      </c>
      <c r="LA49" t="str">
        <f>IF(pivot!LA55="","",pivot!LA55)</f>
        <v/>
      </c>
      <c r="LB49" t="str">
        <f>IF(pivot!LB55="","",pivot!LB55)</f>
        <v/>
      </c>
      <c r="LC49" t="str">
        <f>IF(pivot!LC55="","",pivot!LC55)</f>
        <v/>
      </c>
      <c r="LD49" t="str">
        <f>IF(pivot!LD55="","",pivot!LD55)</f>
        <v/>
      </c>
      <c r="LE49" t="str">
        <f>IF(pivot!LE55="","",pivot!LE55)</f>
        <v/>
      </c>
      <c r="LF49" t="str">
        <f>IF(pivot!LF55="","",pivot!LF55)</f>
        <v/>
      </c>
      <c r="LG49" t="str">
        <f>IF(pivot!LG55="","",pivot!LG55)</f>
        <v/>
      </c>
      <c r="LH49" t="str">
        <f>IF(pivot!LH55="","",pivot!LH55)</f>
        <v/>
      </c>
      <c r="LI49" t="str">
        <f>IF(pivot!LI55="","",pivot!LI55)</f>
        <v/>
      </c>
      <c r="LJ49" t="str">
        <f>IF(pivot!LJ55="","",pivot!LJ55)</f>
        <v/>
      </c>
      <c r="LK49" t="str">
        <f>IF(pivot!LK55="","",pivot!LK55)</f>
        <v/>
      </c>
      <c r="LL49" t="str">
        <f>IF(pivot!LL55="","",pivot!LL55)</f>
        <v/>
      </c>
      <c r="LM49" t="str">
        <f>IF(pivot!LM55="","",pivot!LM55)</f>
        <v/>
      </c>
      <c r="LN49" t="str">
        <f>IF(pivot!LN55="","",pivot!LN55)</f>
        <v/>
      </c>
      <c r="LO49" t="str">
        <f>IF(pivot!LO55="","",pivot!LO55)</f>
        <v/>
      </c>
      <c r="LP49" t="str">
        <f>IF(pivot!LP55="","",pivot!LP55)</f>
        <v/>
      </c>
      <c r="LQ49" t="str">
        <f>IF(pivot!LQ55="","",pivot!LQ55)</f>
        <v/>
      </c>
      <c r="LR49" t="str">
        <f>IF(pivot!LR55="","",pivot!LR55)</f>
        <v/>
      </c>
      <c r="LS49" t="str">
        <f>IF(pivot!LS55="","",pivot!LS55)</f>
        <v/>
      </c>
      <c r="LT49" t="str">
        <f>IF(pivot!LT55="","",pivot!LT55)</f>
        <v/>
      </c>
      <c r="LU49" t="str">
        <f>IF(pivot!LU55="","",pivot!LU55)</f>
        <v/>
      </c>
      <c r="LV49" t="str">
        <f>IF(pivot!LV55="","",pivot!LV55)</f>
        <v/>
      </c>
      <c r="LW49" t="str">
        <f>IF(pivot!LW55="","",pivot!LW55)</f>
        <v/>
      </c>
      <c r="LX49" t="str">
        <f>IF(pivot!LX55="","",pivot!LX55)</f>
        <v/>
      </c>
      <c r="LY49" t="str">
        <f>IF(pivot!LY55="","",pivot!LY55)</f>
        <v/>
      </c>
      <c r="LZ49" t="str">
        <f>IF(pivot!LZ55="","",pivot!LZ55)</f>
        <v/>
      </c>
      <c r="MA49" t="str">
        <f>IF(pivot!MA55="","",pivot!MA55)</f>
        <v/>
      </c>
      <c r="MB49" t="str">
        <f>IF(pivot!MB55="","",pivot!MB55)</f>
        <v/>
      </c>
      <c r="MC49" t="str">
        <f>IF(pivot!MC55="","",pivot!MC55)</f>
        <v/>
      </c>
      <c r="MD49" t="str">
        <f>IF(pivot!MD55="","",pivot!MD55)</f>
        <v/>
      </c>
      <c r="ME49" t="str">
        <f>IF(pivot!ME55="","",pivot!ME55)</f>
        <v/>
      </c>
      <c r="MF49" t="str">
        <f>IF(pivot!MF55="","",pivot!MF55)</f>
        <v/>
      </c>
      <c r="MG49" t="str">
        <f>IF(pivot!MG55="","",pivot!MG55)</f>
        <v/>
      </c>
      <c r="MH49" t="str">
        <f>IF(pivot!MH55="","",pivot!MH55)</f>
        <v/>
      </c>
      <c r="MI49" t="str">
        <f>IF(pivot!MI55="","",pivot!MI55)</f>
        <v/>
      </c>
      <c r="MJ49" t="str">
        <f>IF(pivot!MJ55="","",pivot!MJ55)</f>
        <v/>
      </c>
      <c r="MK49" t="str">
        <f>IF(pivot!MK55="","",pivot!MK55)</f>
        <v/>
      </c>
      <c r="ML49" t="str">
        <f>IF(pivot!ML55="","",pivot!ML55)</f>
        <v/>
      </c>
      <c r="MM49" t="str">
        <f>IF(pivot!MM55="","",pivot!MM55)</f>
        <v/>
      </c>
      <c r="MN49" t="str">
        <f>IF(pivot!MN55="","",pivot!MN55)</f>
        <v/>
      </c>
      <c r="MO49" t="str">
        <f>IF(pivot!MO55="","",pivot!MO55)</f>
        <v/>
      </c>
      <c r="MP49" t="str">
        <f>IF(pivot!MP55="","",pivot!MP55)</f>
        <v/>
      </c>
      <c r="MQ49" t="str">
        <f>IF(pivot!MQ55="","",pivot!MQ55)</f>
        <v/>
      </c>
      <c r="MR49" t="str">
        <f>IF(pivot!MR55="","",pivot!MR55)</f>
        <v/>
      </c>
      <c r="MS49" t="str">
        <f>IF(pivot!MS55="","",pivot!MS55)</f>
        <v/>
      </c>
      <c r="MT49" t="str">
        <f>IF(pivot!MT55="","",pivot!MT55)</f>
        <v/>
      </c>
      <c r="MU49" t="str">
        <f>IF(pivot!MU55="","",pivot!MU55)</f>
        <v/>
      </c>
      <c r="MV49" t="str">
        <f>IF(pivot!MV55="","",pivot!MV55)</f>
        <v/>
      </c>
      <c r="MW49" t="str">
        <f>IF(pivot!MW55="","",pivot!MW55)</f>
        <v/>
      </c>
      <c r="MX49" t="str">
        <f>IF(pivot!MX55="","",pivot!MX55)</f>
        <v/>
      </c>
      <c r="MY49" t="str">
        <f>IF(pivot!MY55="","",pivot!MY55)</f>
        <v/>
      </c>
      <c r="MZ49" t="str">
        <f>IF(pivot!MZ55="","",pivot!MZ55)</f>
        <v/>
      </c>
      <c r="NA49" t="str">
        <f>IF(pivot!NA55="","",pivot!NA55)</f>
        <v/>
      </c>
      <c r="NB49" t="str">
        <f>IF(pivot!NB55="","",pivot!NB55)</f>
        <v/>
      </c>
      <c r="NC49" t="str">
        <f>IF(pivot!NC55="","",pivot!NC55)</f>
        <v/>
      </c>
      <c r="ND49" t="str">
        <f>IF(pivot!ND55="","",pivot!ND55)</f>
        <v/>
      </c>
      <c r="NE49" t="str">
        <f>IF(pivot!NE55="","",pivot!NE55)</f>
        <v/>
      </c>
      <c r="NF49" t="str">
        <f>IF(pivot!NF55="","",pivot!NF55)</f>
        <v/>
      </c>
      <c r="NG49" t="str">
        <f>IF(pivot!NG55="","",pivot!NG55)</f>
        <v/>
      </c>
      <c r="NH49" t="str">
        <f>IF(pivot!NH55="","",pivot!NH55)</f>
        <v/>
      </c>
      <c r="NI49" t="str">
        <f>IF(pivot!NI55="","",pivot!NI55)</f>
        <v/>
      </c>
      <c r="NJ49" t="str">
        <f>IF(pivot!NJ55="","",pivot!NJ55)</f>
        <v/>
      </c>
      <c r="NK49" t="str">
        <f>IF(pivot!NK55="","",pivot!NK55)</f>
        <v/>
      </c>
      <c r="NL49" t="str">
        <f>IF(pivot!NL55="","",pivot!NL55)</f>
        <v/>
      </c>
      <c r="NM49" t="str">
        <f>IF(pivot!NM55="","",pivot!NM55)</f>
        <v/>
      </c>
      <c r="NN49" t="str">
        <f>IF(pivot!NN55="","",pivot!NN55)</f>
        <v/>
      </c>
      <c r="NO49" t="str">
        <f>IF(pivot!NO55="","",pivot!NO55)</f>
        <v/>
      </c>
      <c r="NP49" t="str">
        <f>IF(pivot!NP55="","",pivot!NP55)</f>
        <v/>
      </c>
      <c r="NQ49" t="str">
        <f>IF(pivot!NQ55="","",pivot!NQ55)</f>
        <v/>
      </c>
      <c r="NR49" t="str">
        <f>IF(pivot!NR55="","",pivot!NR55)</f>
        <v/>
      </c>
      <c r="NS49" t="str">
        <f>IF(pivot!NS55="","",pivot!NS55)</f>
        <v/>
      </c>
      <c r="NT49" t="str">
        <f>IF(pivot!NT55="","",pivot!NT55)</f>
        <v/>
      </c>
      <c r="NU49" t="str">
        <f>IF(pivot!NU55="","",pivot!NU55)</f>
        <v/>
      </c>
    </row>
    <row r="50" spans="1:385" x14ac:dyDescent="0.25">
      <c r="A50">
        <f>IF(pivot!A56="","",pivot!A56)</f>
        <v>37</v>
      </c>
      <c r="B50">
        <f>IF(pivot!B56="","",pivot!B56)</f>
        <v>37</v>
      </c>
      <c r="C50">
        <f>IF(pivot!C56="","",pivot!C56)</f>
        <v>2</v>
      </c>
      <c r="D50">
        <f>IF(pivot!D56="","",pivot!D56)</f>
        <v>51.913086323999998</v>
      </c>
      <c r="E50">
        <f>IF(pivot!E56="","",pivot!E56)</f>
        <v>51.913086499999999</v>
      </c>
      <c r="F50">
        <f>IF(pivot!F56="","",pivot!F56)</f>
        <v>1040.238124</v>
      </c>
      <c r="G50">
        <f>IF(pivot!G56="","",pivot!G56)</f>
        <v>1</v>
      </c>
      <c r="H50">
        <f>IF(pivot!H56="","",pivot!H56)</f>
        <v>51.917282575000002</v>
      </c>
      <c r="I50">
        <f>IF(pivot!I56="","",pivot!I56)</f>
        <v>51.917282999999998</v>
      </c>
      <c r="J50">
        <f>IF(pivot!J56="","",pivot!J56)</f>
        <v>1040.116072</v>
      </c>
      <c r="K50">
        <f>IF(pivot!K56="","",pivot!K56)</f>
        <v>2</v>
      </c>
      <c r="L50">
        <f>IF(pivot!L56="","",pivot!L56)</f>
        <v>59.646145980500002</v>
      </c>
      <c r="M50">
        <f>IF(pivot!M56="","",pivot!M56)</f>
        <v>59.646146000000002</v>
      </c>
      <c r="N50">
        <f>IF(pivot!N56="","",pivot!N56)</f>
        <v>905.33950800000002</v>
      </c>
      <c r="O50">
        <f>IF(pivot!O56="","",pivot!O56)</f>
        <v>1</v>
      </c>
      <c r="P50">
        <f>IF(pivot!P56="","",pivot!P56)</f>
        <v>57.455262533999999</v>
      </c>
      <c r="Q50">
        <f>IF(pivot!Q56="","",pivot!Q56)</f>
        <v>57.455263000000002</v>
      </c>
      <c r="R50">
        <f>IF(pivot!R56="","",pivot!R56)</f>
        <v>939.86168699999996</v>
      </c>
      <c r="S50">
        <f>IF(pivot!S56="","",pivot!S56)</f>
        <v>1</v>
      </c>
      <c r="T50">
        <f>IF(pivot!T56="","",pivot!T56)</f>
        <v>48.417699947999999</v>
      </c>
      <c r="U50">
        <f>IF(pivot!U56="","",pivot!U56)</f>
        <v>48.417700000000004</v>
      </c>
      <c r="V50">
        <f>IF(pivot!V56="","",pivot!V56)</f>
        <v>1115.294615</v>
      </c>
      <c r="W50">
        <f>IF(pivot!W56="","",pivot!W56)</f>
        <v>1</v>
      </c>
      <c r="X50">
        <f>IF(pivot!X56="","",pivot!X56)</f>
        <v>47.343576599999999</v>
      </c>
      <c r="Y50">
        <f>IF(pivot!Y56="","",pivot!Y56)</f>
        <v>47.343577000000003</v>
      </c>
      <c r="Z50">
        <f>IF(pivot!Z56="","",pivot!Z56)</f>
        <v>1140.5982369999999</v>
      </c>
      <c r="AA50">
        <f>IF(pivot!AA56="","",pivot!AA56)</f>
        <v>2</v>
      </c>
      <c r="AB50">
        <f>IF(pivot!AB56="","",pivot!AB56)</f>
        <v>24.330745149999998</v>
      </c>
      <c r="AC50">
        <f>IF(pivot!AC56="","",pivot!AC56)</f>
        <v>24.330745499999999</v>
      </c>
      <c r="AD50">
        <f>IF(pivot!AD56="","",pivot!AD56)</f>
        <v>2219.5498854999996</v>
      </c>
      <c r="AE50">
        <f>IF(pivot!AE56="","",pivot!AE56)</f>
        <v>4</v>
      </c>
      <c r="AF50">
        <f>IF(pivot!AF56="","",pivot!AF56)</f>
        <v>33.394997633749995</v>
      </c>
      <c r="AG50">
        <f>IF(pivot!AG56="","",pivot!AG56)</f>
        <v>33.394997750000002</v>
      </c>
      <c r="AH50">
        <f>IF(pivot!AH56="","",pivot!AH56)</f>
        <v>1617.7931449999999</v>
      </c>
      <c r="AI50">
        <f>IF(pivot!AI56="","",pivot!AI56)</f>
        <v>2</v>
      </c>
      <c r="AJ50">
        <f>IF(pivot!AJ56="","",pivot!AJ56)</f>
        <v>23.279120300999999</v>
      </c>
      <c r="AK50">
        <f>IF(pivot!AK56="","",pivot!AK56)</f>
        <v>23.279120499999998</v>
      </c>
      <c r="AL50">
        <f>IF(pivot!AL56="","",pivot!AL56)</f>
        <v>2319.6830814999998</v>
      </c>
      <c r="AM50" t="str">
        <f>IF(pivot!AM56="","",pivot!AM56)</f>
        <v/>
      </c>
      <c r="AN50" t="str">
        <f>IF(pivot!AN56="","",pivot!AN56)</f>
        <v/>
      </c>
      <c r="AO50" t="str">
        <f>IF(pivot!AO56="","",pivot!AO56)</f>
        <v/>
      </c>
      <c r="AP50" t="str">
        <f>IF(pivot!AP56="","",pivot!AP56)</f>
        <v/>
      </c>
      <c r="AQ50" t="str">
        <f>IF(pivot!AQ56="","",pivot!AQ56)</f>
        <v/>
      </c>
      <c r="AR50" t="str">
        <f>IF(pivot!AR56="","",pivot!AR56)</f>
        <v/>
      </c>
      <c r="AS50" t="str">
        <f>IF(pivot!AS56="","",pivot!AS56)</f>
        <v/>
      </c>
      <c r="AT50" t="str">
        <f>IF(pivot!AT56="","",pivot!AT56)</f>
        <v/>
      </c>
      <c r="AU50" t="str">
        <f>IF(pivot!AU56="","",pivot!AU56)</f>
        <v/>
      </c>
      <c r="AV50" t="str">
        <f>IF(pivot!AV56="","",pivot!AV56)</f>
        <v/>
      </c>
      <c r="AW50" t="str">
        <f>IF(pivot!AW56="","",pivot!AW56)</f>
        <v/>
      </c>
      <c r="AX50" t="str">
        <f>IF(pivot!AX56="","",pivot!AX56)</f>
        <v/>
      </c>
      <c r="AY50" t="str">
        <f>IF(pivot!AY56="","",pivot!AY56)</f>
        <v/>
      </c>
      <c r="AZ50" t="str">
        <f>IF(pivot!AZ56="","",pivot!AZ56)</f>
        <v/>
      </c>
      <c r="BA50" t="str">
        <f>IF(pivot!BA56="","",pivot!BA56)</f>
        <v/>
      </c>
      <c r="BB50" t="str">
        <f>IF(pivot!BB56="","",pivot!BB56)</f>
        <v/>
      </c>
      <c r="BC50" t="str">
        <f>IF(pivot!BC56="","",pivot!BC56)</f>
        <v/>
      </c>
      <c r="BD50" t="str">
        <f>IF(pivot!BD56="","",pivot!BD56)</f>
        <v/>
      </c>
      <c r="BE50" t="str">
        <f>IF(pivot!BE56="","",pivot!BE56)</f>
        <v/>
      </c>
      <c r="BF50" t="str">
        <f>IF(pivot!BF56="","",pivot!BF56)</f>
        <v/>
      </c>
      <c r="BG50" t="str">
        <f>IF(pivot!BG56="","",pivot!BG56)</f>
        <v/>
      </c>
      <c r="BH50" t="str">
        <f>IF(pivot!BH56="","",pivot!BH56)</f>
        <v/>
      </c>
      <c r="BI50" t="str">
        <f>IF(pivot!BI56="","",pivot!BI56)</f>
        <v/>
      </c>
      <c r="BJ50" t="str">
        <f>IF(pivot!BJ56="","",pivot!BJ56)</f>
        <v/>
      </c>
      <c r="BK50" t="str">
        <f>IF(pivot!BK56="","",pivot!BK56)</f>
        <v/>
      </c>
      <c r="BL50" t="str">
        <f>IF(pivot!BL56="","",pivot!BL56)</f>
        <v/>
      </c>
      <c r="BM50" t="str">
        <f>IF(pivot!BM56="","",pivot!BM56)</f>
        <v/>
      </c>
      <c r="BN50" t="str">
        <f>IF(pivot!BN56="","",pivot!BN56)</f>
        <v/>
      </c>
      <c r="BO50" t="str">
        <f>IF(pivot!BO56="","",pivot!BO56)</f>
        <v/>
      </c>
      <c r="BP50" t="str">
        <f>IF(pivot!BP56="","",pivot!BP56)</f>
        <v/>
      </c>
      <c r="BQ50" t="str">
        <f>IF(pivot!BQ56="","",pivot!BQ56)</f>
        <v/>
      </c>
      <c r="BR50" t="str">
        <f>IF(pivot!BR56="","",pivot!BR56)</f>
        <v/>
      </c>
      <c r="BS50" t="str">
        <f>IF(pivot!BS56="","",pivot!BS56)</f>
        <v/>
      </c>
      <c r="BT50" t="str">
        <f>IF(pivot!BT56="","",pivot!BT56)</f>
        <v/>
      </c>
      <c r="BU50" t="str">
        <f>IF(pivot!BU56="","",pivot!BU56)</f>
        <v/>
      </c>
      <c r="BV50" t="str">
        <f>IF(pivot!BV56="","",pivot!BV56)</f>
        <v/>
      </c>
      <c r="BW50" t="str">
        <f>IF(pivot!BW56="","",pivot!BW56)</f>
        <v/>
      </c>
      <c r="BX50" t="str">
        <f>IF(pivot!BX56="","",pivot!BX56)</f>
        <v/>
      </c>
      <c r="BY50" t="str">
        <f>IF(pivot!BY56="","",pivot!BY56)</f>
        <v/>
      </c>
      <c r="BZ50" t="str">
        <f>IF(pivot!BZ56="","",pivot!BZ56)</f>
        <v/>
      </c>
      <c r="CA50" t="str">
        <f>IF(pivot!CA56="","",pivot!CA56)</f>
        <v/>
      </c>
      <c r="CB50" t="str">
        <f>IF(pivot!CB56="","",pivot!CB56)</f>
        <v/>
      </c>
      <c r="CC50" t="str">
        <f>IF(pivot!CC56="","",pivot!CC56)</f>
        <v/>
      </c>
      <c r="CD50" t="str">
        <f>IF(pivot!CD56="","",pivot!CD56)</f>
        <v/>
      </c>
      <c r="CE50" t="str">
        <f>IF(pivot!CE56="","",pivot!CE56)</f>
        <v/>
      </c>
      <c r="CF50" t="str">
        <f>IF(pivot!CF56="","",pivot!CF56)</f>
        <v/>
      </c>
      <c r="CG50" t="str">
        <f>IF(pivot!CG56="","",pivot!CG56)</f>
        <v/>
      </c>
      <c r="CH50" t="str">
        <f>IF(pivot!CH56="","",pivot!CH56)</f>
        <v/>
      </c>
      <c r="CI50" t="str">
        <f>IF(pivot!CI56="","",pivot!CI56)</f>
        <v/>
      </c>
      <c r="CJ50" t="str">
        <f>IF(pivot!CJ56="","",pivot!CJ56)</f>
        <v/>
      </c>
      <c r="CK50" t="str">
        <f>IF(pivot!CK56="","",pivot!CK56)</f>
        <v/>
      </c>
      <c r="CL50" t="str">
        <f>IF(pivot!CL56="","",pivot!CL56)</f>
        <v/>
      </c>
      <c r="CM50" t="str">
        <f>IF(pivot!CM56="","",pivot!CM56)</f>
        <v/>
      </c>
      <c r="CN50" t="str">
        <f>IF(pivot!CN56="","",pivot!CN56)</f>
        <v/>
      </c>
      <c r="CO50" t="str">
        <f>IF(pivot!CO56="","",pivot!CO56)</f>
        <v/>
      </c>
      <c r="CP50" t="str">
        <f>IF(pivot!CP56="","",pivot!CP56)</f>
        <v/>
      </c>
      <c r="CQ50" t="str">
        <f>IF(pivot!CQ56="","",pivot!CQ56)</f>
        <v/>
      </c>
      <c r="CR50" t="str">
        <f>IF(pivot!CR56="","",pivot!CR56)</f>
        <v/>
      </c>
      <c r="CS50" t="str">
        <f>IF(pivot!CS56="","",pivot!CS56)</f>
        <v/>
      </c>
      <c r="CT50" t="str">
        <f>IF(pivot!CT56="","",pivot!CT56)</f>
        <v/>
      </c>
      <c r="CU50" t="str">
        <f>IF(pivot!CU56="","",pivot!CU56)</f>
        <v/>
      </c>
      <c r="CV50" t="str">
        <f>IF(pivot!CV56="","",pivot!CV56)</f>
        <v/>
      </c>
      <c r="CW50" t="str">
        <f>IF(pivot!CW56="","",pivot!CW56)</f>
        <v/>
      </c>
      <c r="CX50" t="str">
        <f>IF(pivot!CX56="","",pivot!CX56)</f>
        <v/>
      </c>
      <c r="CY50" t="str">
        <f>IF(pivot!CY56="","",pivot!CY56)</f>
        <v/>
      </c>
      <c r="CZ50" t="str">
        <f>IF(pivot!CZ56="","",pivot!CZ56)</f>
        <v/>
      </c>
      <c r="DA50" t="str">
        <f>IF(pivot!DA56="","",pivot!DA56)</f>
        <v/>
      </c>
      <c r="DB50" t="str">
        <f>IF(pivot!DB56="","",pivot!DB56)</f>
        <v/>
      </c>
      <c r="DC50" t="str">
        <f>IF(pivot!DC56="","",pivot!DC56)</f>
        <v/>
      </c>
      <c r="DD50" t="str">
        <f>IF(pivot!DD56="","",pivot!DD56)</f>
        <v/>
      </c>
      <c r="DE50" t="str">
        <f>IF(pivot!DE56="","",pivot!DE56)</f>
        <v/>
      </c>
      <c r="DF50" t="str">
        <f>IF(pivot!DF56="","",pivot!DF56)</f>
        <v/>
      </c>
      <c r="DG50" t="str">
        <f>IF(pivot!DG56="","",pivot!DG56)</f>
        <v/>
      </c>
      <c r="DH50" t="str">
        <f>IF(pivot!DH56="","",pivot!DH56)</f>
        <v/>
      </c>
      <c r="DI50" t="str">
        <f>IF(pivot!DI56="","",pivot!DI56)</f>
        <v/>
      </c>
      <c r="DJ50" t="str">
        <f>IF(pivot!DJ56="","",pivot!DJ56)</f>
        <v/>
      </c>
      <c r="DK50" t="str">
        <f>IF(pivot!DK56="","",pivot!DK56)</f>
        <v/>
      </c>
      <c r="DL50" t="str">
        <f>IF(pivot!DL56="","",pivot!DL56)</f>
        <v/>
      </c>
      <c r="DM50" t="str">
        <f>IF(pivot!DM56="","",pivot!DM56)</f>
        <v/>
      </c>
      <c r="DN50" t="str">
        <f>IF(pivot!DN56="","",pivot!DN56)</f>
        <v/>
      </c>
      <c r="DO50" t="str">
        <f>IF(pivot!DO56="","",pivot!DO56)</f>
        <v/>
      </c>
      <c r="DP50" t="str">
        <f>IF(pivot!DP56="","",pivot!DP56)</f>
        <v/>
      </c>
      <c r="DQ50" t="str">
        <f>IF(pivot!DQ56="","",pivot!DQ56)</f>
        <v/>
      </c>
      <c r="DR50" t="str">
        <f>IF(pivot!DR56="","",pivot!DR56)</f>
        <v/>
      </c>
      <c r="DS50" t="str">
        <f>IF(pivot!DS56="","",pivot!DS56)</f>
        <v/>
      </c>
      <c r="DT50" t="str">
        <f>IF(pivot!DT56="","",pivot!DT56)</f>
        <v/>
      </c>
      <c r="DU50" t="str">
        <f>IF(pivot!DU56="","",pivot!DU56)</f>
        <v/>
      </c>
      <c r="DV50" t="str">
        <f>IF(pivot!DV56="","",pivot!DV56)</f>
        <v/>
      </c>
      <c r="DW50" t="str">
        <f>IF(pivot!DW56="","",pivot!DW56)</f>
        <v/>
      </c>
      <c r="DX50" t="str">
        <f>IF(pivot!DX56="","",pivot!DX56)</f>
        <v/>
      </c>
      <c r="DY50" t="str">
        <f>IF(pivot!DY56="","",pivot!DY56)</f>
        <v/>
      </c>
      <c r="DZ50" t="str">
        <f>IF(pivot!DZ56="","",pivot!DZ56)</f>
        <v/>
      </c>
      <c r="EA50" t="str">
        <f>IF(pivot!EA56="","",pivot!EA56)</f>
        <v/>
      </c>
      <c r="EB50" t="str">
        <f>IF(pivot!EB56="","",pivot!EB56)</f>
        <v/>
      </c>
      <c r="EC50" t="str">
        <f>IF(pivot!EC56="","",pivot!EC56)</f>
        <v/>
      </c>
      <c r="ED50" t="str">
        <f>IF(pivot!ED56="","",pivot!ED56)</f>
        <v/>
      </c>
      <c r="EE50" t="str">
        <f>IF(pivot!EE56="","",pivot!EE56)</f>
        <v/>
      </c>
      <c r="EF50" t="str">
        <f>IF(pivot!EF56="","",pivot!EF56)</f>
        <v/>
      </c>
      <c r="EG50" t="str">
        <f>IF(pivot!EG56="","",pivot!EG56)</f>
        <v/>
      </c>
      <c r="EH50" t="str">
        <f>IF(pivot!EH56="","",pivot!EH56)</f>
        <v/>
      </c>
      <c r="EI50" t="str">
        <f>IF(pivot!EI56="","",pivot!EI56)</f>
        <v/>
      </c>
      <c r="EJ50" t="str">
        <f>IF(pivot!EJ56="","",pivot!EJ56)</f>
        <v/>
      </c>
      <c r="EK50" t="str">
        <f>IF(pivot!EK56="","",pivot!EK56)</f>
        <v/>
      </c>
      <c r="EL50" t="str">
        <f>IF(pivot!EL56="","",pivot!EL56)</f>
        <v/>
      </c>
      <c r="EM50" t="str">
        <f>IF(pivot!EM56="","",pivot!EM56)</f>
        <v/>
      </c>
      <c r="EN50" t="str">
        <f>IF(pivot!EN56="","",pivot!EN56)</f>
        <v/>
      </c>
      <c r="EO50" t="str">
        <f>IF(pivot!EO56="","",pivot!EO56)</f>
        <v/>
      </c>
      <c r="EP50" t="str">
        <f>IF(pivot!EP56="","",pivot!EP56)</f>
        <v/>
      </c>
      <c r="EQ50" t="str">
        <f>IF(pivot!EQ56="","",pivot!EQ56)</f>
        <v/>
      </c>
      <c r="ER50" t="str">
        <f>IF(pivot!ER56="","",pivot!ER56)</f>
        <v/>
      </c>
      <c r="ES50" t="str">
        <f>IF(pivot!ES56="","",pivot!ES56)</f>
        <v/>
      </c>
      <c r="ET50" t="str">
        <f>IF(pivot!ET56="","",pivot!ET56)</f>
        <v/>
      </c>
      <c r="EU50" t="str">
        <f>IF(pivot!EU56="","",pivot!EU56)</f>
        <v/>
      </c>
      <c r="EV50" t="str">
        <f>IF(pivot!EV56="","",pivot!EV56)</f>
        <v/>
      </c>
      <c r="EW50" t="str">
        <f>IF(pivot!EW56="","",pivot!EW56)</f>
        <v/>
      </c>
      <c r="EX50" t="str">
        <f>IF(pivot!EX56="","",pivot!EX56)</f>
        <v/>
      </c>
      <c r="EY50" t="str">
        <f>IF(pivot!EY56="","",pivot!EY56)</f>
        <v/>
      </c>
      <c r="EZ50" t="str">
        <f>IF(pivot!EZ56="","",pivot!EZ56)</f>
        <v/>
      </c>
      <c r="FA50" t="str">
        <f>IF(pivot!FA56="","",pivot!FA56)</f>
        <v/>
      </c>
      <c r="FB50" t="str">
        <f>IF(pivot!FB56="","",pivot!FB56)</f>
        <v/>
      </c>
      <c r="FC50" t="str">
        <f>IF(pivot!FC56="","",pivot!FC56)</f>
        <v/>
      </c>
      <c r="FD50" t="str">
        <f>IF(pivot!FD56="","",pivot!FD56)</f>
        <v/>
      </c>
      <c r="FE50" t="str">
        <f>IF(pivot!FE56="","",pivot!FE56)</f>
        <v/>
      </c>
      <c r="FF50" t="str">
        <f>IF(pivot!FF56="","",pivot!FF56)</f>
        <v/>
      </c>
      <c r="FG50" t="str">
        <f>IF(pivot!FG56="","",pivot!FG56)</f>
        <v/>
      </c>
      <c r="FH50" t="str">
        <f>IF(pivot!FH56="","",pivot!FH56)</f>
        <v/>
      </c>
      <c r="FI50" t="str">
        <f>IF(pivot!FI56="","",pivot!FI56)</f>
        <v/>
      </c>
      <c r="FJ50" t="str">
        <f>IF(pivot!FJ56="","",pivot!FJ56)</f>
        <v/>
      </c>
      <c r="FK50" t="str">
        <f>IF(pivot!FK56="","",pivot!FK56)</f>
        <v/>
      </c>
      <c r="FL50" t="str">
        <f>IF(pivot!FL56="","",pivot!FL56)</f>
        <v/>
      </c>
      <c r="FM50" t="str">
        <f>IF(pivot!FM56="","",pivot!FM56)</f>
        <v/>
      </c>
      <c r="FN50" t="str">
        <f>IF(pivot!FN56="","",pivot!FN56)</f>
        <v/>
      </c>
      <c r="FO50" t="str">
        <f>IF(pivot!FO56="","",pivot!FO56)</f>
        <v/>
      </c>
      <c r="FP50" t="str">
        <f>IF(pivot!FP56="","",pivot!FP56)</f>
        <v/>
      </c>
      <c r="FQ50" t="str">
        <f>IF(pivot!FQ56="","",pivot!FQ56)</f>
        <v/>
      </c>
      <c r="FR50" t="str">
        <f>IF(pivot!FR56="","",pivot!FR56)</f>
        <v/>
      </c>
      <c r="FS50" t="str">
        <f>IF(pivot!FS56="","",pivot!FS56)</f>
        <v/>
      </c>
      <c r="FT50" t="str">
        <f>IF(pivot!FT56="","",pivot!FT56)</f>
        <v/>
      </c>
      <c r="FU50" t="str">
        <f>IF(pivot!FU56="","",pivot!FU56)</f>
        <v/>
      </c>
      <c r="FV50" t="str">
        <f>IF(pivot!FV56="","",pivot!FV56)</f>
        <v/>
      </c>
      <c r="FW50" t="str">
        <f>IF(pivot!FW56="","",pivot!FW56)</f>
        <v/>
      </c>
      <c r="FX50" t="str">
        <f>IF(pivot!FX56="","",pivot!FX56)</f>
        <v/>
      </c>
      <c r="FY50" t="str">
        <f>IF(pivot!FY56="","",pivot!FY56)</f>
        <v/>
      </c>
      <c r="FZ50" t="str">
        <f>IF(pivot!FZ56="","",pivot!FZ56)</f>
        <v/>
      </c>
      <c r="GA50" t="str">
        <f>IF(pivot!GA56="","",pivot!GA56)</f>
        <v/>
      </c>
      <c r="GB50" t="str">
        <f>IF(pivot!GB56="","",pivot!GB56)</f>
        <v/>
      </c>
      <c r="GC50" t="str">
        <f>IF(pivot!GC56="","",pivot!GC56)</f>
        <v/>
      </c>
      <c r="GD50" t="str">
        <f>IF(pivot!GD56="","",pivot!GD56)</f>
        <v/>
      </c>
      <c r="GE50" t="str">
        <f>IF(pivot!GE56="","",pivot!GE56)</f>
        <v/>
      </c>
      <c r="GF50" t="str">
        <f>IF(pivot!GF56="","",pivot!GF56)</f>
        <v/>
      </c>
      <c r="GG50" t="str">
        <f>IF(pivot!GG56="","",pivot!GG56)</f>
        <v/>
      </c>
      <c r="GH50" t="str">
        <f>IF(pivot!GH56="","",pivot!GH56)</f>
        <v/>
      </c>
      <c r="GI50" t="str">
        <f>IF(pivot!GI56="","",pivot!GI56)</f>
        <v/>
      </c>
      <c r="GJ50" t="str">
        <f>IF(pivot!GJ56="","",pivot!GJ56)</f>
        <v/>
      </c>
      <c r="GK50" t="str">
        <f>IF(pivot!GK56="","",pivot!GK56)</f>
        <v/>
      </c>
      <c r="GL50" t="str">
        <f>IF(pivot!GL56="","",pivot!GL56)</f>
        <v/>
      </c>
      <c r="GM50" t="str">
        <f>IF(pivot!GM56="","",pivot!GM56)</f>
        <v/>
      </c>
      <c r="GN50" t="str">
        <f>IF(pivot!GN56="","",pivot!GN56)</f>
        <v/>
      </c>
      <c r="GO50" t="str">
        <f>IF(pivot!GO56="","",pivot!GO56)</f>
        <v/>
      </c>
      <c r="GP50" t="str">
        <f>IF(pivot!GP56="","",pivot!GP56)</f>
        <v/>
      </c>
      <c r="GQ50" t="str">
        <f>IF(pivot!GQ56="","",pivot!GQ56)</f>
        <v/>
      </c>
      <c r="GR50" t="str">
        <f>IF(pivot!GR56="","",pivot!GR56)</f>
        <v/>
      </c>
      <c r="GS50" t="str">
        <f>IF(pivot!GS56="","",pivot!GS56)</f>
        <v/>
      </c>
      <c r="GT50" t="str">
        <f>IF(pivot!GT56="","",pivot!GT56)</f>
        <v/>
      </c>
      <c r="GU50" t="str">
        <f>IF(pivot!GU56="","",pivot!GU56)</f>
        <v/>
      </c>
      <c r="GV50" t="str">
        <f>IF(pivot!GV56="","",pivot!GV56)</f>
        <v/>
      </c>
      <c r="GW50" t="str">
        <f>IF(pivot!GW56="","",pivot!GW56)</f>
        <v/>
      </c>
      <c r="GX50" t="str">
        <f>IF(pivot!GX56="","",pivot!GX56)</f>
        <v/>
      </c>
      <c r="GY50" t="str">
        <f>IF(pivot!GY56="","",pivot!GY56)</f>
        <v/>
      </c>
      <c r="GZ50" t="str">
        <f>IF(pivot!GZ56="","",pivot!GZ56)</f>
        <v/>
      </c>
      <c r="HA50" t="str">
        <f>IF(pivot!HA56="","",pivot!HA56)</f>
        <v/>
      </c>
      <c r="HB50" t="str">
        <f>IF(pivot!HB56="","",pivot!HB56)</f>
        <v/>
      </c>
      <c r="HC50" t="str">
        <f>IF(pivot!HC56="","",pivot!HC56)</f>
        <v/>
      </c>
      <c r="HD50" t="str">
        <f>IF(pivot!HD56="","",pivot!HD56)</f>
        <v/>
      </c>
      <c r="HE50" t="str">
        <f>IF(pivot!HE56="","",pivot!HE56)</f>
        <v/>
      </c>
      <c r="HF50" t="str">
        <f>IF(pivot!HF56="","",pivot!HF56)</f>
        <v/>
      </c>
      <c r="HG50" t="str">
        <f>IF(pivot!HG56="","",pivot!HG56)</f>
        <v/>
      </c>
      <c r="HH50" t="str">
        <f>IF(pivot!HH56="","",pivot!HH56)</f>
        <v/>
      </c>
      <c r="HI50" t="str">
        <f>IF(pivot!HI56="","",pivot!HI56)</f>
        <v/>
      </c>
      <c r="HJ50" t="str">
        <f>IF(pivot!HJ56="","",pivot!HJ56)</f>
        <v/>
      </c>
      <c r="HK50" t="str">
        <f>IF(pivot!HK56="","",pivot!HK56)</f>
        <v/>
      </c>
      <c r="HL50" t="str">
        <f>IF(pivot!HL56="","",pivot!HL56)</f>
        <v/>
      </c>
      <c r="HM50" t="str">
        <f>IF(pivot!HM56="","",pivot!HM56)</f>
        <v/>
      </c>
      <c r="HN50" t="str">
        <f>IF(pivot!HN56="","",pivot!HN56)</f>
        <v/>
      </c>
      <c r="HO50" t="str">
        <f>IF(pivot!HO56="","",pivot!HO56)</f>
        <v/>
      </c>
      <c r="HP50" t="str">
        <f>IF(pivot!HP56="","",pivot!HP56)</f>
        <v/>
      </c>
      <c r="HQ50" t="str">
        <f>IF(pivot!HQ56="","",pivot!HQ56)</f>
        <v/>
      </c>
      <c r="HR50" t="str">
        <f>IF(pivot!HR56="","",pivot!HR56)</f>
        <v/>
      </c>
      <c r="HS50" t="str">
        <f>IF(pivot!HS56="","",pivot!HS56)</f>
        <v/>
      </c>
      <c r="HT50" t="str">
        <f>IF(pivot!HT56="","",pivot!HT56)</f>
        <v/>
      </c>
      <c r="HU50" t="str">
        <f>IF(pivot!HU56="","",pivot!HU56)</f>
        <v/>
      </c>
      <c r="HV50" t="str">
        <f>IF(pivot!HV56="","",pivot!HV56)</f>
        <v/>
      </c>
      <c r="HW50" t="str">
        <f>IF(pivot!HW56="","",pivot!HW56)</f>
        <v/>
      </c>
      <c r="HX50" t="str">
        <f>IF(pivot!HX56="","",pivot!HX56)</f>
        <v/>
      </c>
      <c r="HY50" t="str">
        <f>IF(pivot!HY56="","",pivot!HY56)</f>
        <v/>
      </c>
      <c r="HZ50" t="str">
        <f>IF(pivot!HZ56="","",pivot!HZ56)</f>
        <v/>
      </c>
      <c r="IA50" t="str">
        <f>IF(pivot!IA56="","",pivot!IA56)</f>
        <v/>
      </c>
      <c r="IB50" t="str">
        <f>IF(pivot!IB56="","",pivot!IB56)</f>
        <v/>
      </c>
      <c r="IC50" t="str">
        <f>IF(pivot!IC56="","",pivot!IC56)</f>
        <v/>
      </c>
      <c r="ID50" t="str">
        <f>IF(pivot!ID56="","",pivot!ID56)</f>
        <v/>
      </c>
      <c r="IE50" t="str">
        <f>IF(pivot!IE56="","",pivot!IE56)</f>
        <v/>
      </c>
      <c r="IF50" t="str">
        <f>IF(pivot!IF56="","",pivot!IF56)</f>
        <v/>
      </c>
      <c r="IG50" t="str">
        <f>IF(pivot!IG56="","",pivot!IG56)</f>
        <v/>
      </c>
      <c r="IH50" t="str">
        <f>IF(pivot!IH56="","",pivot!IH56)</f>
        <v/>
      </c>
      <c r="II50" t="str">
        <f>IF(pivot!II56="","",pivot!II56)</f>
        <v/>
      </c>
      <c r="IJ50" t="str">
        <f>IF(pivot!IJ56="","",pivot!IJ56)</f>
        <v/>
      </c>
      <c r="IK50" t="str">
        <f>IF(pivot!IK56="","",pivot!IK56)</f>
        <v/>
      </c>
      <c r="IL50" t="str">
        <f>IF(pivot!IL56="","",pivot!IL56)</f>
        <v/>
      </c>
      <c r="IM50" t="str">
        <f>IF(pivot!IM56="","",pivot!IM56)</f>
        <v/>
      </c>
      <c r="IN50" t="str">
        <f>IF(pivot!IN56="","",pivot!IN56)</f>
        <v/>
      </c>
      <c r="IO50" t="str">
        <f>IF(pivot!IO56="","",pivot!IO56)</f>
        <v/>
      </c>
      <c r="IP50" t="str">
        <f>IF(pivot!IP56="","",pivot!IP56)</f>
        <v/>
      </c>
      <c r="IQ50" t="str">
        <f>IF(pivot!IQ56="","",pivot!IQ56)</f>
        <v/>
      </c>
      <c r="IR50" t="str">
        <f>IF(pivot!IR56="","",pivot!IR56)</f>
        <v/>
      </c>
      <c r="IS50" t="str">
        <f>IF(pivot!IS56="","",pivot!IS56)</f>
        <v/>
      </c>
      <c r="IT50" t="str">
        <f>IF(pivot!IT56="","",pivot!IT56)</f>
        <v/>
      </c>
      <c r="IU50" t="str">
        <f>IF(pivot!IU56="","",pivot!IU56)</f>
        <v/>
      </c>
      <c r="IV50" t="str">
        <f>IF(pivot!IV56="","",pivot!IV56)</f>
        <v/>
      </c>
      <c r="IW50" t="str">
        <f>IF(pivot!IW56="","",pivot!IW56)</f>
        <v/>
      </c>
      <c r="IX50" t="str">
        <f>IF(pivot!IX56="","",pivot!IX56)</f>
        <v/>
      </c>
      <c r="IY50" t="str">
        <f>IF(pivot!IY56="","",pivot!IY56)</f>
        <v/>
      </c>
      <c r="IZ50" t="str">
        <f>IF(pivot!IZ56="","",pivot!IZ56)</f>
        <v/>
      </c>
      <c r="JA50" t="str">
        <f>IF(pivot!JA56="","",pivot!JA56)</f>
        <v/>
      </c>
      <c r="JB50" t="str">
        <f>IF(pivot!JB56="","",pivot!JB56)</f>
        <v/>
      </c>
      <c r="JC50" t="str">
        <f>IF(pivot!JC56="","",pivot!JC56)</f>
        <v/>
      </c>
      <c r="JD50" t="str">
        <f>IF(pivot!JD56="","",pivot!JD56)</f>
        <v/>
      </c>
      <c r="JE50" t="str">
        <f>IF(pivot!JE56="","",pivot!JE56)</f>
        <v/>
      </c>
      <c r="JF50" t="str">
        <f>IF(pivot!JF56="","",pivot!JF56)</f>
        <v/>
      </c>
      <c r="JG50" t="str">
        <f>IF(pivot!JG56="","",pivot!JG56)</f>
        <v/>
      </c>
      <c r="JH50" t="str">
        <f>IF(pivot!JH56="","",pivot!JH56)</f>
        <v/>
      </c>
      <c r="JI50" t="str">
        <f>IF(pivot!JI56="","",pivot!JI56)</f>
        <v/>
      </c>
      <c r="JJ50" t="str">
        <f>IF(pivot!JJ56="","",pivot!JJ56)</f>
        <v/>
      </c>
      <c r="JK50" t="str">
        <f>IF(pivot!JK56="","",pivot!JK56)</f>
        <v/>
      </c>
      <c r="JL50" t="str">
        <f>IF(pivot!JL56="","",pivot!JL56)</f>
        <v/>
      </c>
      <c r="JM50" t="str">
        <f>IF(pivot!JM56="","",pivot!JM56)</f>
        <v/>
      </c>
      <c r="JN50" t="str">
        <f>IF(pivot!JN56="","",pivot!JN56)</f>
        <v/>
      </c>
      <c r="JO50" t="str">
        <f>IF(pivot!JO56="","",pivot!JO56)</f>
        <v/>
      </c>
      <c r="JP50" t="str">
        <f>IF(pivot!JP56="","",pivot!JP56)</f>
        <v/>
      </c>
      <c r="JQ50" t="str">
        <f>IF(pivot!JQ56="","",pivot!JQ56)</f>
        <v/>
      </c>
      <c r="JR50" t="str">
        <f>IF(pivot!JR56="","",pivot!JR56)</f>
        <v/>
      </c>
      <c r="JS50" t="str">
        <f>IF(pivot!JS56="","",pivot!JS56)</f>
        <v/>
      </c>
      <c r="JT50" t="str">
        <f>IF(pivot!JT56="","",pivot!JT56)</f>
        <v/>
      </c>
      <c r="JU50" t="str">
        <f>IF(pivot!JU56="","",pivot!JU56)</f>
        <v/>
      </c>
      <c r="JV50" t="str">
        <f>IF(pivot!JV56="","",pivot!JV56)</f>
        <v/>
      </c>
      <c r="JW50" t="str">
        <f>IF(pivot!JW56="","",pivot!JW56)</f>
        <v/>
      </c>
      <c r="JX50" t="str">
        <f>IF(pivot!JX56="","",pivot!JX56)</f>
        <v/>
      </c>
      <c r="JY50" t="str">
        <f>IF(pivot!JY56="","",pivot!JY56)</f>
        <v/>
      </c>
      <c r="JZ50" t="str">
        <f>IF(pivot!JZ56="","",pivot!JZ56)</f>
        <v/>
      </c>
      <c r="KA50" t="str">
        <f>IF(pivot!KA56="","",pivot!KA56)</f>
        <v/>
      </c>
      <c r="KB50" t="str">
        <f>IF(pivot!KB56="","",pivot!KB56)</f>
        <v/>
      </c>
      <c r="KC50" t="str">
        <f>IF(pivot!KC56="","",pivot!KC56)</f>
        <v/>
      </c>
      <c r="KD50" t="str">
        <f>IF(pivot!KD56="","",pivot!KD56)</f>
        <v/>
      </c>
      <c r="KE50" t="str">
        <f>IF(pivot!KE56="","",pivot!KE56)</f>
        <v/>
      </c>
      <c r="KF50" t="str">
        <f>IF(pivot!KF56="","",pivot!KF56)</f>
        <v/>
      </c>
      <c r="KG50" t="str">
        <f>IF(pivot!KG56="","",pivot!KG56)</f>
        <v/>
      </c>
      <c r="KH50" t="str">
        <f>IF(pivot!KH56="","",pivot!KH56)</f>
        <v/>
      </c>
      <c r="KI50" t="str">
        <f>IF(pivot!KI56="","",pivot!KI56)</f>
        <v/>
      </c>
      <c r="KJ50" t="str">
        <f>IF(pivot!KJ56="","",pivot!KJ56)</f>
        <v/>
      </c>
      <c r="KK50" t="str">
        <f>IF(pivot!KK56="","",pivot!KK56)</f>
        <v/>
      </c>
      <c r="KL50" t="str">
        <f>IF(pivot!KL56="","",pivot!KL56)</f>
        <v/>
      </c>
      <c r="KM50" t="str">
        <f>IF(pivot!KM56="","",pivot!KM56)</f>
        <v/>
      </c>
      <c r="KN50" t="str">
        <f>IF(pivot!KN56="","",pivot!KN56)</f>
        <v/>
      </c>
      <c r="KO50" t="str">
        <f>IF(pivot!KO56="","",pivot!KO56)</f>
        <v/>
      </c>
      <c r="KP50" t="str">
        <f>IF(pivot!KP56="","",pivot!KP56)</f>
        <v/>
      </c>
      <c r="KQ50" t="str">
        <f>IF(pivot!KQ56="","",pivot!KQ56)</f>
        <v/>
      </c>
      <c r="KR50" t="str">
        <f>IF(pivot!KR56="","",pivot!KR56)</f>
        <v/>
      </c>
      <c r="KS50" t="str">
        <f>IF(pivot!KS56="","",pivot!KS56)</f>
        <v/>
      </c>
      <c r="KT50" t="str">
        <f>IF(pivot!KT56="","",pivot!KT56)</f>
        <v/>
      </c>
      <c r="KU50" t="str">
        <f>IF(pivot!KU56="","",pivot!KU56)</f>
        <v/>
      </c>
      <c r="KV50" t="str">
        <f>IF(pivot!KV56="","",pivot!KV56)</f>
        <v/>
      </c>
      <c r="KW50" t="str">
        <f>IF(pivot!KW56="","",pivot!KW56)</f>
        <v/>
      </c>
      <c r="KX50" t="str">
        <f>IF(pivot!KX56="","",pivot!KX56)</f>
        <v/>
      </c>
      <c r="KY50" t="str">
        <f>IF(pivot!KY56="","",pivot!KY56)</f>
        <v/>
      </c>
      <c r="KZ50" t="str">
        <f>IF(pivot!KZ56="","",pivot!KZ56)</f>
        <v/>
      </c>
      <c r="LA50" t="str">
        <f>IF(pivot!LA56="","",pivot!LA56)</f>
        <v/>
      </c>
      <c r="LB50" t="str">
        <f>IF(pivot!LB56="","",pivot!LB56)</f>
        <v/>
      </c>
      <c r="LC50" t="str">
        <f>IF(pivot!LC56="","",pivot!LC56)</f>
        <v/>
      </c>
      <c r="LD50" t="str">
        <f>IF(pivot!LD56="","",pivot!LD56)</f>
        <v/>
      </c>
      <c r="LE50" t="str">
        <f>IF(pivot!LE56="","",pivot!LE56)</f>
        <v/>
      </c>
      <c r="LF50" t="str">
        <f>IF(pivot!LF56="","",pivot!LF56)</f>
        <v/>
      </c>
      <c r="LG50" t="str">
        <f>IF(pivot!LG56="","",pivot!LG56)</f>
        <v/>
      </c>
      <c r="LH50" t="str">
        <f>IF(pivot!LH56="","",pivot!LH56)</f>
        <v/>
      </c>
      <c r="LI50" t="str">
        <f>IF(pivot!LI56="","",pivot!LI56)</f>
        <v/>
      </c>
      <c r="LJ50" t="str">
        <f>IF(pivot!LJ56="","",pivot!LJ56)</f>
        <v/>
      </c>
      <c r="LK50" t="str">
        <f>IF(pivot!LK56="","",pivot!LK56)</f>
        <v/>
      </c>
      <c r="LL50" t="str">
        <f>IF(pivot!LL56="","",pivot!LL56)</f>
        <v/>
      </c>
      <c r="LM50" t="str">
        <f>IF(pivot!LM56="","",pivot!LM56)</f>
        <v/>
      </c>
      <c r="LN50" t="str">
        <f>IF(pivot!LN56="","",pivot!LN56)</f>
        <v/>
      </c>
      <c r="LO50" t="str">
        <f>IF(pivot!LO56="","",pivot!LO56)</f>
        <v/>
      </c>
      <c r="LP50" t="str">
        <f>IF(pivot!LP56="","",pivot!LP56)</f>
        <v/>
      </c>
      <c r="LQ50" t="str">
        <f>IF(pivot!LQ56="","",pivot!LQ56)</f>
        <v/>
      </c>
      <c r="LR50" t="str">
        <f>IF(pivot!LR56="","",pivot!LR56)</f>
        <v/>
      </c>
      <c r="LS50" t="str">
        <f>IF(pivot!LS56="","",pivot!LS56)</f>
        <v/>
      </c>
      <c r="LT50" t="str">
        <f>IF(pivot!LT56="","",pivot!LT56)</f>
        <v/>
      </c>
      <c r="LU50" t="str">
        <f>IF(pivot!LU56="","",pivot!LU56)</f>
        <v/>
      </c>
      <c r="LV50" t="str">
        <f>IF(pivot!LV56="","",pivot!LV56)</f>
        <v/>
      </c>
      <c r="LW50" t="str">
        <f>IF(pivot!LW56="","",pivot!LW56)</f>
        <v/>
      </c>
      <c r="LX50" t="str">
        <f>IF(pivot!LX56="","",pivot!LX56)</f>
        <v/>
      </c>
      <c r="LY50" t="str">
        <f>IF(pivot!LY56="","",pivot!LY56)</f>
        <v/>
      </c>
      <c r="LZ50" t="str">
        <f>IF(pivot!LZ56="","",pivot!LZ56)</f>
        <v/>
      </c>
      <c r="MA50" t="str">
        <f>IF(pivot!MA56="","",pivot!MA56)</f>
        <v/>
      </c>
      <c r="MB50" t="str">
        <f>IF(pivot!MB56="","",pivot!MB56)</f>
        <v/>
      </c>
      <c r="MC50" t="str">
        <f>IF(pivot!MC56="","",pivot!MC56)</f>
        <v/>
      </c>
      <c r="MD50" t="str">
        <f>IF(pivot!MD56="","",pivot!MD56)</f>
        <v/>
      </c>
      <c r="ME50" t="str">
        <f>IF(pivot!ME56="","",pivot!ME56)</f>
        <v/>
      </c>
      <c r="MF50" t="str">
        <f>IF(pivot!MF56="","",pivot!MF56)</f>
        <v/>
      </c>
      <c r="MG50" t="str">
        <f>IF(pivot!MG56="","",pivot!MG56)</f>
        <v/>
      </c>
      <c r="MH50" t="str">
        <f>IF(pivot!MH56="","",pivot!MH56)</f>
        <v/>
      </c>
      <c r="MI50" t="str">
        <f>IF(pivot!MI56="","",pivot!MI56)</f>
        <v/>
      </c>
      <c r="MJ50" t="str">
        <f>IF(pivot!MJ56="","",pivot!MJ56)</f>
        <v/>
      </c>
      <c r="MK50" t="str">
        <f>IF(pivot!MK56="","",pivot!MK56)</f>
        <v/>
      </c>
      <c r="ML50" t="str">
        <f>IF(pivot!ML56="","",pivot!ML56)</f>
        <v/>
      </c>
      <c r="MM50" t="str">
        <f>IF(pivot!MM56="","",pivot!MM56)</f>
        <v/>
      </c>
      <c r="MN50" t="str">
        <f>IF(pivot!MN56="","",pivot!MN56)</f>
        <v/>
      </c>
      <c r="MO50" t="str">
        <f>IF(pivot!MO56="","",pivot!MO56)</f>
        <v/>
      </c>
      <c r="MP50" t="str">
        <f>IF(pivot!MP56="","",pivot!MP56)</f>
        <v/>
      </c>
      <c r="MQ50" t="str">
        <f>IF(pivot!MQ56="","",pivot!MQ56)</f>
        <v/>
      </c>
      <c r="MR50" t="str">
        <f>IF(pivot!MR56="","",pivot!MR56)</f>
        <v/>
      </c>
      <c r="MS50" t="str">
        <f>IF(pivot!MS56="","",pivot!MS56)</f>
        <v/>
      </c>
      <c r="MT50" t="str">
        <f>IF(pivot!MT56="","",pivot!MT56)</f>
        <v/>
      </c>
      <c r="MU50" t="str">
        <f>IF(pivot!MU56="","",pivot!MU56)</f>
        <v/>
      </c>
      <c r="MV50" t="str">
        <f>IF(pivot!MV56="","",pivot!MV56)</f>
        <v/>
      </c>
      <c r="MW50" t="str">
        <f>IF(pivot!MW56="","",pivot!MW56)</f>
        <v/>
      </c>
      <c r="MX50" t="str">
        <f>IF(pivot!MX56="","",pivot!MX56)</f>
        <v/>
      </c>
      <c r="MY50" t="str">
        <f>IF(pivot!MY56="","",pivot!MY56)</f>
        <v/>
      </c>
      <c r="MZ50" t="str">
        <f>IF(pivot!MZ56="","",pivot!MZ56)</f>
        <v/>
      </c>
      <c r="NA50" t="str">
        <f>IF(pivot!NA56="","",pivot!NA56)</f>
        <v/>
      </c>
      <c r="NB50" t="str">
        <f>IF(pivot!NB56="","",pivot!NB56)</f>
        <v/>
      </c>
      <c r="NC50" t="str">
        <f>IF(pivot!NC56="","",pivot!NC56)</f>
        <v/>
      </c>
      <c r="ND50" t="str">
        <f>IF(pivot!ND56="","",pivot!ND56)</f>
        <v/>
      </c>
      <c r="NE50" t="str">
        <f>IF(pivot!NE56="","",pivot!NE56)</f>
        <v/>
      </c>
      <c r="NF50" t="str">
        <f>IF(pivot!NF56="","",pivot!NF56)</f>
        <v/>
      </c>
      <c r="NG50" t="str">
        <f>IF(pivot!NG56="","",pivot!NG56)</f>
        <v/>
      </c>
      <c r="NH50" t="str">
        <f>IF(pivot!NH56="","",pivot!NH56)</f>
        <v/>
      </c>
      <c r="NI50" t="str">
        <f>IF(pivot!NI56="","",pivot!NI56)</f>
        <v/>
      </c>
      <c r="NJ50" t="str">
        <f>IF(pivot!NJ56="","",pivot!NJ56)</f>
        <v/>
      </c>
      <c r="NK50" t="str">
        <f>IF(pivot!NK56="","",pivot!NK56)</f>
        <v/>
      </c>
      <c r="NL50" t="str">
        <f>IF(pivot!NL56="","",pivot!NL56)</f>
        <v/>
      </c>
      <c r="NM50" t="str">
        <f>IF(pivot!NM56="","",pivot!NM56)</f>
        <v/>
      </c>
      <c r="NN50" t="str">
        <f>IF(pivot!NN56="","",pivot!NN56)</f>
        <v/>
      </c>
      <c r="NO50" t="str">
        <f>IF(pivot!NO56="","",pivot!NO56)</f>
        <v/>
      </c>
      <c r="NP50" t="str">
        <f>IF(pivot!NP56="","",pivot!NP56)</f>
        <v/>
      </c>
      <c r="NQ50" t="str">
        <f>IF(pivot!NQ56="","",pivot!NQ56)</f>
        <v/>
      </c>
      <c r="NR50" t="str">
        <f>IF(pivot!NR56="","",pivot!NR56)</f>
        <v/>
      </c>
      <c r="NS50" t="str">
        <f>IF(pivot!NS56="","",pivot!NS56)</f>
        <v/>
      </c>
      <c r="NT50" t="str">
        <f>IF(pivot!NT56="","",pivot!NT56)</f>
        <v/>
      </c>
      <c r="NU50" t="str">
        <f>IF(pivot!NU56="","",pivot!NU56)</f>
        <v/>
      </c>
    </row>
    <row r="51" spans="1:385" x14ac:dyDescent="0.25">
      <c r="A51">
        <f>IF(pivot!A57="","",pivot!A57)</f>
        <v>38</v>
      </c>
      <c r="B51">
        <f>IF(pivot!B57="","",pivot!B57)</f>
        <v>38</v>
      </c>
      <c r="C51">
        <f>IF(pivot!C57="","",pivot!C57)</f>
        <v>2</v>
      </c>
      <c r="D51">
        <f>IF(pivot!D57="","",pivot!D57)</f>
        <v>50.353404123499999</v>
      </c>
      <c r="E51">
        <f>IF(pivot!E57="","",pivot!E57)</f>
        <v>50.353404499999996</v>
      </c>
      <c r="F51">
        <f>IF(pivot!F57="","",pivot!F57)</f>
        <v>1072.4205529999999</v>
      </c>
      <c r="G51">
        <f>IF(pivot!G57="","",pivot!G57)</f>
        <v>1</v>
      </c>
      <c r="H51">
        <f>IF(pivot!H57="","",pivot!H57)</f>
        <v>47.832823494000003</v>
      </c>
      <c r="I51">
        <f>IF(pivot!I57="","",pivot!I57)</f>
        <v>47.832822999999998</v>
      </c>
      <c r="J51">
        <f>IF(pivot!J57="","",pivot!J57)</f>
        <v>1128.9318940000001</v>
      </c>
      <c r="K51">
        <f>IF(pivot!K57="","",pivot!K57)</f>
        <v>2</v>
      </c>
      <c r="L51">
        <f>IF(pivot!L57="","",pivot!L57)</f>
        <v>58.049786165499995</v>
      </c>
      <c r="M51">
        <f>IF(pivot!M57="","",pivot!M57)</f>
        <v>58.049786499999996</v>
      </c>
      <c r="N51">
        <f>IF(pivot!N57="","",pivot!N57)</f>
        <v>930.30324399999995</v>
      </c>
      <c r="O51">
        <f>IF(pivot!O57="","",pivot!O57)</f>
        <v>1</v>
      </c>
      <c r="P51">
        <f>IF(pivot!P57="","",pivot!P57)</f>
        <v>56.250020358999997</v>
      </c>
      <c r="Q51">
        <f>IF(pivot!Q57="","",pivot!Q57)</f>
        <v>56.250019999999999</v>
      </c>
      <c r="R51">
        <f>IF(pivot!R57="","",pivot!R57)</f>
        <v>959.99965299999997</v>
      </c>
      <c r="S51">
        <f>IF(pivot!S57="","",pivot!S57)</f>
        <v>1</v>
      </c>
      <c r="T51">
        <f>IF(pivot!T57="","",pivot!T57)</f>
        <v>47.943696348000003</v>
      </c>
      <c r="U51">
        <f>IF(pivot!U57="","",pivot!U57)</f>
        <v>47.943696000000003</v>
      </c>
      <c r="V51">
        <f>IF(pivot!V57="","",pivot!V57)</f>
        <v>1126.3211670000001</v>
      </c>
      <c r="W51">
        <f>IF(pivot!W57="","",pivot!W57)</f>
        <v>1</v>
      </c>
      <c r="X51">
        <f>IF(pivot!X57="","",pivot!X57)</f>
        <v>45.767960848000001</v>
      </c>
      <c r="Y51">
        <f>IF(pivot!Y57="","",pivot!Y57)</f>
        <v>45.767961</v>
      </c>
      <c r="Z51">
        <f>IF(pivot!Z57="","",pivot!Z57)</f>
        <v>1179.8646699999999</v>
      </c>
      <c r="AA51">
        <f>IF(pivot!AA57="","",pivot!AA57)</f>
        <v>2</v>
      </c>
      <c r="AB51">
        <f>IF(pivot!AB57="","",pivot!AB57)</f>
        <v>23.206407069000001</v>
      </c>
      <c r="AC51">
        <f>IF(pivot!AC57="","",pivot!AC57)</f>
        <v>23.206406999999999</v>
      </c>
      <c r="AD51">
        <f>IF(pivot!AD57="","",pivot!AD57)</f>
        <v>2326.94848</v>
      </c>
      <c r="AE51">
        <f>IF(pivot!AE57="","",pivot!AE57)</f>
        <v>4</v>
      </c>
      <c r="AF51">
        <f>IF(pivot!AF57="","",pivot!AF57)</f>
        <v>31.491229089249998</v>
      </c>
      <c r="AG51">
        <f>IF(pivot!AG57="","",pivot!AG57)</f>
        <v>31.491229249999996</v>
      </c>
      <c r="AH51">
        <f>IF(pivot!AH57="","",pivot!AH57)</f>
        <v>1716.158835</v>
      </c>
      <c r="AI51">
        <f>IF(pivot!AI57="","",pivot!AI57)</f>
        <v>2</v>
      </c>
      <c r="AJ51">
        <f>IF(pivot!AJ57="","",pivot!AJ57)</f>
        <v>23.261235185499999</v>
      </c>
      <c r="AK51">
        <f>IF(pivot!AK57="","",pivot!AK57)</f>
        <v>23.261234999999999</v>
      </c>
      <c r="AL51">
        <f>IF(pivot!AL57="","",pivot!AL57)</f>
        <v>2321.9070179999999</v>
      </c>
      <c r="AM51" t="str">
        <f>IF(pivot!AM57="","",pivot!AM57)</f>
        <v/>
      </c>
      <c r="AN51" t="str">
        <f>IF(pivot!AN57="","",pivot!AN57)</f>
        <v/>
      </c>
      <c r="AO51" t="str">
        <f>IF(pivot!AO57="","",pivot!AO57)</f>
        <v/>
      </c>
      <c r="AP51" t="str">
        <f>IF(pivot!AP57="","",pivot!AP57)</f>
        <v/>
      </c>
      <c r="AQ51" t="str">
        <f>IF(pivot!AQ57="","",pivot!AQ57)</f>
        <v/>
      </c>
      <c r="AR51" t="str">
        <f>IF(pivot!AR57="","",pivot!AR57)</f>
        <v/>
      </c>
      <c r="AS51" t="str">
        <f>IF(pivot!AS57="","",pivot!AS57)</f>
        <v/>
      </c>
      <c r="AT51" t="str">
        <f>IF(pivot!AT57="","",pivot!AT57)</f>
        <v/>
      </c>
      <c r="AU51" t="str">
        <f>IF(pivot!AU57="","",pivot!AU57)</f>
        <v/>
      </c>
      <c r="AV51" t="str">
        <f>IF(pivot!AV57="","",pivot!AV57)</f>
        <v/>
      </c>
      <c r="AW51" t="str">
        <f>IF(pivot!AW57="","",pivot!AW57)</f>
        <v/>
      </c>
      <c r="AX51" t="str">
        <f>IF(pivot!AX57="","",pivot!AX57)</f>
        <v/>
      </c>
      <c r="AY51" t="str">
        <f>IF(pivot!AY57="","",pivot!AY57)</f>
        <v/>
      </c>
      <c r="AZ51" t="str">
        <f>IF(pivot!AZ57="","",pivot!AZ57)</f>
        <v/>
      </c>
      <c r="BA51" t="str">
        <f>IF(pivot!BA57="","",pivot!BA57)</f>
        <v/>
      </c>
      <c r="BB51" t="str">
        <f>IF(pivot!BB57="","",pivot!BB57)</f>
        <v/>
      </c>
      <c r="BC51" t="str">
        <f>IF(pivot!BC57="","",pivot!BC57)</f>
        <v/>
      </c>
      <c r="BD51" t="str">
        <f>IF(pivot!BD57="","",pivot!BD57)</f>
        <v/>
      </c>
      <c r="BE51" t="str">
        <f>IF(pivot!BE57="","",pivot!BE57)</f>
        <v/>
      </c>
      <c r="BF51" t="str">
        <f>IF(pivot!BF57="","",pivot!BF57)</f>
        <v/>
      </c>
      <c r="BG51" t="str">
        <f>IF(pivot!BG57="","",pivot!BG57)</f>
        <v/>
      </c>
      <c r="BH51" t="str">
        <f>IF(pivot!BH57="","",pivot!BH57)</f>
        <v/>
      </c>
      <c r="BI51" t="str">
        <f>IF(pivot!BI57="","",pivot!BI57)</f>
        <v/>
      </c>
      <c r="BJ51" t="str">
        <f>IF(pivot!BJ57="","",pivot!BJ57)</f>
        <v/>
      </c>
      <c r="BK51" t="str">
        <f>IF(pivot!BK57="","",pivot!BK57)</f>
        <v/>
      </c>
      <c r="BL51" t="str">
        <f>IF(pivot!BL57="","",pivot!BL57)</f>
        <v/>
      </c>
      <c r="BM51" t="str">
        <f>IF(pivot!BM57="","",pivot!BM57)</f>
        <v/>
      </c>
      <c r="BN51" t="str">
        <f>IF(pivot!BN57="","",pivot!BN57)</f>
        <v/>
      </c>
      <c r="BO51" t="str">
        <f>IF(pivot!BO57="","",pivot!BO57)</f>
        <v/>
      </c>
      <c r="BP51" t="str">
        <f>IF(pivot!BP57="","",pivot!BP57)</f>
        <v/>
      </c>
      <c r="BQ51" t="str">
        <f>IF(pivot!BQ57="","",pivot!BQ57)</f>
        <v/>
      </c>
      <c r="BR51" t="str">
        <f>IF(pivot!BR57="","",pivot!BR57)</f>
        <v/>
      </c>
      <c r="BS51" t="str">
        <f>IF(pivot!BS57="","",pivot!BS57)</f>
        <v/>
      </c>
      <c r="BT51" t="str">
        <f>IF(pivot!BT57="","",pivot!BT57)</f>
        <v/>
      </c>
      <c r="BU51" t="str">
        <f>IF(pivot!BU57="","",pivot!BU57)</f>
        <v/>
      </c>
      <c r="BV51" t="str">
        <f>IF(pivot!BV57="","",pivot!BV57)</f>
        <v/>
      </c>
      <c r="BW51" t="str">
        <f>IF(pivot!BW57="","",pivot!BW57)</f>
        <v/>
      </c>
      <c r="BX51" t="str">
        <f>IF(pivot!BX57="","",pivot!BX57)</f>
        <v/>
      </c>
      <c r="BY51" t="str">
        <f>IF(pivot!BY57="","",pivot!BY57)</f>
        <v/>
      </c>
      <c r="BZ51" t="str">
        <f>IF(pivot!BZ57="","",pivot!BZ57)</f>
        <v/>
      </c>
      <c r="CA51" t="str">
        <f>IF(pivot!CA57="","",pivot!CA57)</f>
        <v/>
      </c>
      <c r="CB51" t="str">
        <f>IF(pivot!CB57="","",pivot!CB57)</f>
        <v/>
      </c>
      <c r="CC51" t="str">
        <f>IF(pivot!CC57="","",pivot!CC57)</f>
        <v/>
      </c>
      <c r="CD51" t="str">
        <f>IF(pivot!CD57="","",pivot!CD57)</f>
        <v/>
      </c>
      <c r="CE51" t="str">
        <f>IF(pivot!CE57="","",pivot!CE57)</f>
        <v/>
      </c>
      <c r="CF51" t="str">
        <f>IF(pivot!CF57="","",pivot!CF57)</f>
        <v/>
      </c>
      <c r="CG51" t="str">
        <f>IF(pivot!CG57="","",pivot!CG57)</f>
        <v/>
      </c>
      <c r="CH51" t="str">
        <f>IF(pivot!CH57="","",pivot!CH57)</f>
        <v/>
      </c>
      <c r="CI51" t="str">
        <f>IF(pivot!CI57="","",pivot!CI57)</f>
        <v/>
      </c>
      <c r="CJ51" t="str">
        <f>IF(pivot!CJ57="","",pivot!CJ57)</f>
        <v/>
      </c>
      <c r="CK51" t="str">
        <f>IF(pivot!CK57="","",pivot!CK57)</f>
        <v/>
      </c>
      <c r="CL51" t="str">
        <f>IF(pivot!CL57="","",pivot!CL57)</f>
        <v/>
      </c>
      <c r="CM51" t="str">
        <f>IF(pivot!CM57="","",pivot!CM57)</f>
        <v/>
      </c>
      <c r="CN51" t="str">
        <f>IF(pivot!CN57="","",pivot!CN57)</f>
        <v/>
      </c>
      <c r="CO51" t="str">
        <f>IF(pivot!CO57="","",pivot!CO57)</f>
        <v/>
      </c>
      <c r="CP51" t="str">
        <f>IF(pivot!CP57="","",pivot!CP57)</f>
        <v/>
      </c>
      <c r="CQ51" t="str">
        <f>IF(pivot!CQ57="","",pivot!CQ57)</f>
        <v/>
      </c>
      <c r="CR51" t="str">
        <f>IF(pivot!CR57="","",pivot!CR57)</f>
        <v/>
      </c>
      <c r="CS51" t="str">
        <f>IF(pivot!CS57="","",pivot!CS57)</f>
        <v/>
      </c>
      <c r="CT51" t="str">
        <f>IF(pivot!CT57="","",pivot!CT57)</f>
        <v/>
      </c>
      <c r="CU51" t="str">
        <f>IF(pivot!CU57="","",pivot!CU57)</f>
        <v/>
      </c>
      <c r="CV51" t="str">
        <f>IF(pivot!CV57="","",pivot!CV57)</f>
        <v/>
      </c>
      <c r="CW51" t="str">
        <f>IF(pivot!CW57="","",pivot!CW57)</f>
        <v/>
      </c>
      <c r="CX51" t="str">
        <f>IF(pivot!CX57="","",pivot!CX57)</f>
        <v/>
      </c>
      <c r="CY51" t="str">
        <f>IF(pivot!CY57="","",pivot!CY57)</f>
        <v/>
      </c>
      <c r="CZ51" t="str">
        <f>IF(pivot!CZ57="","",pivot!CZ57)</f>
        <v/>
      </c>
      <c r="DA51" t="str">
        <f>IF(pivot!DA57="","",pivot!DA57)</f>
        <v/>
      </c>
      <c r="DB51" t="str">
        <f>IF(pivot!DB57="","",pivot!DB57)</f>
        <v/>
      </c>
      <c r="DC51" t="str">
        <f>IF(pivot!DC57="","",pivot!DC57)</f>
        <v/>
      </c>
      <c r="DD51" t="str">
        <f>IF(pivot!DD57="","",pivot!DD57)</f>
        <v/>
      </c>
      <c r="DE51" t="str">
        <f>IF(pivot!DE57="","",pivot!DE57)</f>
        <v/>
      </c>
      <c r="DF51" t="str">
        <f>IF(pivot!DF57="","",pivot!DF57)</f>
        <v/>
      </c>
      <c r="DG51" t="str">
        <f>IF(pivot!DG57="","",pivot!DG57)</f>
        <v/>
      </c>
      <c r="DH51" t="str">
        <f>IF(pivot!DH57="","",pivot!DH57)</f>
        <v/>
      </c>
      <c r="DI51" t="str">
        <f>IF(pivot!DI57="","",pivot!DI57)</f>
        <v/>
      </c>
      <c r="DJ51" t="str">
        <f>IF(pivot!DJ57="","",pivot!DJ57)</f>
        <v/>
      </c>
      <c r="DK51" t="str">
        <f>IF(pivot!DK57="","",pivot!DK57)</f>
        <v/>
      </c>
      <c r="DL51" t="str">
        <f>IF(pivot!DL57="","",pivot!DL57)</f>
        <v/>
      </c>
      <c r="DM51" t="str">
        <f>IF(pivot!DM57="","",pivot!DM57)</f>
        <v/>
      </c>
      <c r="DN51" t="str">
        <f>IF(pivot!DN57="","",pivot!DN57)</f>
        <v/>
      </c>
      <c r="DO51" t="str">
        <f>IF(pivot!DO57="","",pivot!DO57)</f>
        <v/>
      </c>
      <c r="DP51" t="str">
        <f>IF(pivot!DP57="","",pivot!DP57)</f>
        <v/>
      </c>
      <c r="DQ51" t="str">
        <f>IF(pivot!DQ57="","",pivot!DQ57)</f>
        <v/>
      </c>
      <c r="DR51" t="str">
        <f>IF(pivot!DR57="","",pivot!DR57)</f>
        <v/>
      </c>
      <c r="DS51" t="str">
        <f>IF(pivot!DS57="","",pivot!DS57)</f>
        <v/>
      </c>
      <c r="DT51" t="str">
        <f>IF(pivot!DT57="","",pivot!DT57)</f>
        <v/>
      </c>
      <c r="DU51" t="str">
        <f>IF(pivot!DU57="","",pivot!DU57)</f>
        <v/>
      </c>
      <c r="DV51" t="str">
        <f>IF(pivot!DV57="","",pivot!DV57)</f>
        <v/>
      </c>
      <c r="DW51" t="str">
        <f>IF(pivot!DW57="","",pivot!DW57)</f>
        <v/>
      </c>
      <c r="DX51" t="str">
        <f>IF(pivot!DX57="","",pivot!DX57)</f>
        <v/>
      </c>
      <c r="DY51" t="str">
        <f>IF(pivot!DY57="","",pivot!DY57)</f>
        <v/>
      </c>
      <c r="DZ51" t="str">
        <f>IF(pivot!DZ57="","",pivot!DZ57)</f>
        <v/>
      </c>
      <c r="EA51" t="str">
        <f>IF(pivot!EA57="","",pivot!EA57)</f>
        <v/>
      </c>
      <c r="EB51" t="str">
        <f>IF(pivot!EB57="","",pivot!EB57)</f>
        <v/>
      </c>
      <c r="EC51" t="str">
        <f>IF(pivot!EC57="","",pivot!EC57)</f>
        <v/>
      </c>
      <c r="ED51" t="str">
        <f>IF(pivot!ED57="","",pivot!ED57)</f>
        <v/>
      </c>
      <c r="EE51" t="str">
        <f>IF(pivot!EE57="","",pivot!EE57)</f>
        <v/>
      </c>
      <c r="EF51" t="str">
        <f>IF(pivot!EF57="","",pivot!EF57)</f>
        <v/>
      </c>
      <c r="EG51" t="str">
        <f>IF(pivot!EG57="","",pivot!EG57)</f>
        <v/>
      </c>
      <c r="EH51" t="str">
        <f>IF(pivot!EH57="","",pivot!EH57)</f>
        <v/>
      </c>
      <c r="EI51" t="str">
        <f>IF(pivot!EI57="","",pivot!EI57)</f>
        <v/>
      </c>
      <c r="EJ51" t="str">
        <f>IF(pivot!EJ57="","",pivot!EJ57)</f>
        <v/>
      </c>
      <c r="EK51" t="str">
        <f>IF(pivot!EK57="","",pivot!EK57)</f>
        <v/>
      </c>
      <c r="EL51" t="str">
        <f>IF(pivot!EL57="","",pivot!EL57)</f>
        <v/>
      </c>
      <c r="EM51" t="str">
        <f>IF(pivot!EM57="","",pivot!EM57)</f>
        <v/>
      </c>
      <c r="EN51" t="str">
        <f>IF(pivot!EN57="","",pivot!EN57)</f>
        <v/>
      </c>
      <c r="EO51" t="str">
        <f>IF(pivot!EO57="","",pivot!EO57)</f>
        <v/>
      </c>
      <c r="EP51" t="str">
        <f>IF(pivot!EP57="","",pivot!EP57)</f>
        <v/>
      </c>
      <c r="EQ51" t="str">
        <f>IF(pivot!EQ57="","",pivot!EQ57)</f>
        <v/>
      </c>
      <c r="ER51" t="str">
        <f>IF(pivot!ER57="","",pivot!ER57)</f>
        <v/>
      </c>
      <c r="ES51" t="str">
        <f>IF(pivot!ES57="","",pivot!ES57)</f>
        <v/>
      </c>
      <c r="ET51" t="str">
        <f>IF(pivot!ET57="","",pivot!ET57)</f>
        <v/>
      </c>
      <c r="EU51" t="str">
        <f>IF(pivot!EU57="","",pivot!EU57)</f>
        <v/>
      </c>
      <c r="EV51" t="str">
        <f>IF(pivot!EV57="","",pivot!EV57)</f>
        <v/>
      </c>
      <c r="EW51" t="str">
        <f>IF(pivot!EW57="","",pivot!EW57)</f>
        <v/>
      </c>
      <c r="EX51" t="str">
        <f>IF(pivot!EX57="","",pivot!EX57)</f>
        <v/>
      </c>
      <c r="EY51" t="str">
        <f>IF(pivot!EY57="","",pivot!EY57)</f>
        <v/>
      </c>
      <c r="EZ51" t="str">
        <f>IF(pivot!EZ57="","",pivot!EZ57)</f>
        <v/>
      </c>
      <c r="FA51" t="str">
        <f>IF(pivot!FA57="","",pivot!FA57)</f>
        <v/>
      </c>
      <c r="FB51" t="str">
        <f>IF(pivot!FB57="","",pivot!FB57)</f>
        <v/>
      </c>
      <c r="FC51" t="str">
        <f>IF(pivot!FC57="","",pivot!FC57)</f>
        <v/>
      </c>
      <c r="FD51" t="str">
        <f>IF(pivot!FD57="","",pivot!FD57)</f>
        <v/>
      </c>
      <c r="FE51" t="str">
        <f>IF(pivot!FE57="","",pivot!FE57)</f>
        <v/>
      </c>
      <c r="FF51" t="str">
        <f>IF(pivot!FF57="","",pivot!FF57)</f>
        <v/>
      </c>
      <c r="FG51" t="str">
        <f>IF(pivot!FG57="","",pivot!FG57)</f>
        <v/>
      </c>
      <c r="FH51" t="str">
        <f>IF(pivot!FH57="","",pivot!FH57)</f>
        <v/>
      </c>
      <c r="FI51" t="str">
        <f>IF(pivot!FI57="","",pivot!FI57)</f>
        <v/>
      </c>
      <c r="FJ51" t="str">
        <f>IF(pivot!FJ57="","",pivot!FJ57)</f>
        <v/>
      </c>
      <c r="FK51" t="str">
        <f>IF(pivot!FK57="","",pivot!FK57)</f>
        <v/>
      </c>
      <c r="FL51" t="str">
        <f>IF(pivot!FL57="","",pivot!FL57)</f>
        <v/>
      </c>
      <c r="FM51" t="str">
        <f>IF(pivot!FM57="","",pivot!FM57)</f>
        <v/>
      </c>
      <c r="FN51" t="str">
        <f>IF(pivot!FN57="","",pivot!FN57)</f>
        <v/>
      </c>
      <c r="FO51" t="str">
        <f>IF(pivot!FO57="","",pivot!FO57)</f>
        <v/>
      </c>
      <c r="FP51" t="str">
        <f>IF(pivot!FP57="","",pivot!FP57)</f>
        <v/>
      </c>
      <c r="FQ51" t="str">
        <f>IF(pivot!FQ57="","",pivot!FQ57)</f>
        <v/>
      </c>
      <c r="FR51" t="str">
        <f>IF(pivot!FR57="","",pivot!FR57)</f>
        <v/>
      </c>
      <c r="FS51" t="str">
        <f>IF(pivot!FS57="","",pivot!FS57)</f>
        <v/>
      </c>
      <c r="FT51" t="str">
        <f>IF(pivot!FT57="","",pivot!FT57)</f>
        <v/>
      </c>
      <c r="FU51" t="str">
        <f>IF(pivot!FU57="","",pivot!FU57)</f>
        <v/>
      </c>
      <c r="FV51" t="str">
        <f>IF(pivot!FV57="","",pivot!FV57)</f>
        <v/>
      </c>
      <c r="FW51" t="str">
        <f>IF(pivot!FW57="","",pivot!FW57)</f>
        <v/>
      </c>
      <c r="FX51" t="str">
        <f>IF(pivot!FX57="","",pivot!FX57)</f>
        <v/>
      </c>
      <c r="FY51" t="str">
        <f>IF(pivot!FY57="","",pivot!FY57)</f>
        <v/>
      </c>
      <c r="FZ51" t="str">
        <f>IF(pivot!FZ57="","",pivot!FZ57)</f>
        <v/>
      </c>
      <c r="GA51" t="str">
        <f>IF(pivot!GA57="","",pivot!GA57)</f>
        <v/>
      </c>
      <c r="GB51" t="str">
        <f>IF(pivot!GB57="","",pivot!GB57)</f>
        <v/>
      </c>
      <c r="GC51" t="str">
        <f>IF(pivot!GC57="","",pivot!GC57)</f>
        <v/>
      </c>
      <c r="GD51" t="str">
        <f>IF(pivot!GD57="","",pivot!GD57)</f>
        <v/>
      </c>
      <c r="GE51" t="str">
        <f>IF(pivot!GE57="","",pivot!GE57)</f>
        <v/>
      </c>
      <c r="GF51" t="str">
        <f>IF(pivot!GF57="","",pivot!GF57)</f>
        <v/>
      </c>
      <c r="GG51" t="str">
        <f>IF(pivot!GG57="","",pivot!GG57)</f>
        <v/>
      </c>
      <c r="GH51" t="str">
        <f>IF(pivot!GH57="","",pivot!GH57)</f>
        <v/>
      </c>
      <c r="GI51" t="str">
        <f>IF(pivot!GI57="","",pivot!GI57)</f>
        <v/>
      </c>
      <c r="GJ51" t="str">
        <f>IF(pivot!GJ57="","",pivot!GJ57)</f>
        <v/>
      </c>
      <c r="GK51" t="str">
        <f>IF(pivot!GK57="","",pivot!GK57)</f>
        <v/>
      </c>
      <c r="GL51" t="str">
        <f>IF(pivot!GL57="","",pivot!GL57)</f>
        <v/>
      </c>
      <c r="GM51" t="str">
        <f>IF(pivot!GM57="","",pivot!GM57)</f>
        <v/>
      </c>
      <c r="GN51" t="str">
        <f>IF(pivot!GN57="","",pivot!GN57)</f>
        <v/>
      </c>
      <c r="GO51" t="str">
        <f>IF(pivot!GO57="","",pivot!GO57)</f>
        <v/>
      </c>
      <c r="GP51" t="str">
        <f>IF(pivot!GP57="","",pivot!GP57)</f>
        <v/>
      </c>
      <c r="GQ51" t="str">
        <f>IF(pivot!GQ57="","",pivot!GQ57)</f>
        <v/>
      </c>
      <c r="GR51" t="str">
        <f>IF(pivot!GR57="","",pivot!GR57)</f>
        <v/>
      </c>
      <c r="GS51" t="str">
        <f>IF(pivot!GS57="","",pivot!GS57)</f>
        <v/>
      </c>
      <c r="GT51" t="str">
        <f>IF(pivot!GT57="","",pivot!GT57)</f>
        <v/>
      </c>
      <c r="GU51" t="str">
        <f>IF(pivot!GU57="","",pivot!GU57)</f>
        <v/>
      </c>
      <c r="GV51" t="str">
        <f>IF(pivot!GV57="","",pivot!GV57)</f>
        <v/>
      </c>
      <c r="GW51" t="str">
        <f>IF(pivot!GW57="","",pivot!GW57)</f>
        <v/>
      </c>
      <c r="GX51" t="str">
        <f>IF(pivot!GX57="","",pivot!GX57)</f>
        <v/>
      </c>
      <c r="GY51" t="str">
        <f>IF(pivot!GY57="","",pivot!GY57)</f>
        <v/>
      </c>
      <c r="GZ51" t="str">
        <f>IF(pivot!GZ57="","",pivot!GZ57)</f>
        <v/>
      </c>
      <c r="HA51" t="str">
        <f>IF(pivot!HA57="","",pivot!HA57)</f>
        <v/>
      </c>
      <c r="HB51" t="str">
        <f>IF(pivot!HB57="","",pivot!HB57)</f>
        <v/>
      </c>
      <c r="HC51" t="str">
        <f>IF(pivot!HC57="","",pivot!HC57)</f>
        <v/>
      </c>
      <c r="HD51" t="str">
        <f>IF(pivot!HD57="","",pivot!HD57)</f>
        <v/>
      </c>
      <c r="HE51" t="str">
        <f>IF(pivot!HE57="","",pivot!HE57)</f>
        <v/>
      </c>
      <c r="HF51" t="str">
        <f>IF(pivot!HF57="","",pivot!HF57)</f>
        <v/>
      </c>
      <c r="HG51" t="str">
        <f>IF(pivot!HG57="","",pivot!HG57)</f>
        <v/>
      </c>
      <c r="HH51" t="str">
        <f>IF(pivot!HH57="","",pivot!HH57)</f>
        <v/>
      </c>
      <c r="HI51" t="str">
        <f>IF(pivot!HI57="","",pivot!HI57)</f>
        <v/>
      </c>
      <c r="HJ51" t="str">
        <f>IF(pivot!HJ57="","",pivot!HJ57)</f>
        <v/>
      </c>
      <c r="HK51" t="str">
        <f>IF(pivot!HK57="","",pivot!HK57)</f>
        <v/>
      </c>
      <c r="HL51" t="str">
        <f>IF(pivot!HL57="","",pivot!HL57)</f>
        <v/>
      </c>
      <c r="HM51" t="str">
        <f>IF(pivot!HM57="","",pivot!HM57)</f>
        <v/>
      </c>
      <c r="HN51" t="str">
        <f>IF(pivot!HN57="","",pivot!HN57)</f>
        <v/>
      </c>
      <c r="HO51" t="str">
        <f>IF(pivot!HO57="","",pivot!HO57)</f>
        <v/>
      </c>
      <c r="HP51" t="str">
        <f>IF(pivot!HP57="","",pivot!HP57)</f>
        <v/>
      </c>
      <c r="HQ51" t="str">
        <f>IF(pivot!HQ57="","",pivot!HQ57)</f>
        <v/>
      </c>
      <c r="HR51" t="str">
        <f>IF(pivot!HR57="","",pivot!HR57)</f>
        <v/>
      </c>
      <c r="HS51" t="str">
        <f>IF(pivot!HS57="","",pivot!HS57)</f>
        <v/>
      </c>
      <c r="HT51" t="str">
        <f>IF(pivot!HT57="","",pivot!HT57)</f>
        <v/>
      </c>
      <c r="HU51" t="str">
        <f>IF(pivot!HU57="","",pivot!HU57)</f>
        <v/>
      </c>
      <c r="HV51" t="str">
        <f>IF(pivot!HV57="","",pivot!HV57)</f>
        <v/>
      </c>
      <c r="HW51" t="str">
        <f>IF(pivot!HW57="","",pivot!HW57)</f>
        <v/>
      </c>
      <c r="HX51" t="str">
        <f>IF(pivot!HX57="","",pivot!HX57)</f>
        <v/>
      </c>
      <c r="HY51" t="str">
        <f>IF(pivot!HY57="","",pivot!HY57)</f>
        <v/>
      </c>
      <c r="HZ51" t="str">
        <f>IF(pivot!HZ57="","",pivot!HZ57)</f>
        <v/>
      </c>
      <c r="IA51" t="str">
        <f>IF(pivot!IA57="","",pivot!IA57)</f>
        <v/>
      </c>
      <c r="IB51" t="str">
        <f>IF(pivot!IB57="","",pivot!IB57)</f>
        <v/>
      </c>
      <c r="IC51" t="str">
        <f>IF(pivot!IC57="","",pivot!IC57)</f>
        <v/>
      </c>
      <c r="ID51" t="str">
        <f>IF(pivot!ID57="","",pivot!ID57)</f>
        <v/>
      </c>
      <c r="IE51" t="str">
        <f>IF(pivot!IE57="","",pivot!IE57)</f>
        <v/>
      </c>
      <c r="IF51" t="str">
        <f>IF(pivot!IF57="","",pivot!IF57)</f>
        <v/>
      </c>
      <c r="IG51" t="str">
        <f>IF(pivot!IG57="","",pivot!IG57)</f>
        <v/>
      </c>
      <c r="IH51" t="str">
        <f>IF(pivot!IH57="","",pivot!IH57)</f>
        <v/>
      </c>
      <c r="II51" t="str">
        <f>IF(pivot!II57="","",pivot!II57)</f>
        <v/>
      </c>
      <c r="IJ51" t="str">
        <f>IF(pivot!IJ57="","",pivot!IJ57)</f>
        <v/>
      </c>
      <c r="IK51" t="str">
        <f>IF(pivot!IK57="","",pivot!IK57)</f>
        <v/>
      </c>
      <c r="IL51" t="str">
        <f>IF(pivot!IL57="","",pivot!IL57)</f>
        <v/>
      </c>
      <c r="IM51" t="str">
        <f>IF(pivot!IM57="","",pivot!IM57)</f>
        <v/>
      </c>
      <c r="IN51" t="str">
        <f>IF(pivot!IN57="","",pivot!IN57)</f>
        <v/>
      </c>
      <c r="IO51" t="str">
        <f>IF(pivot!IO57="","",pivot!IO57)</f>
        <v/>
      </c>
      <c r="IP51" t="str">
        <f>IF(pivot!IP57="","",pivot!IP57)</f>
        <v/>
      </c>
      <c r="IQ51" t="str">
        <f>IF(pivot!IQ57="","",pivot!IQ57)</f>
        <v/>
      </c>
      <c r="IR51" t="str">
        <f>IF(pivot!IR57="","",pivot!IR57)</f>
        <v/>
      </c>
      <c r="IS51" t="str">
        <f>IF(pivot!IS57="","",pivot!IS57)</f>
        <v/>
      </c>
      <c r="IT51" t="str">
        <f>IF(pivot!IT57="","",pivot!IT57)</f>
        <v/>
      </c>
      <c r="IU51" t="str">
        <f>IF(pivot!IU57="","",pivot!IU57)</f>
        <v/>
      </c>
      <c r="IV51" t="str">
        <f>IF(pivot!IV57="","",pivot!IV57)</f>
        <v/>
      </c>
      <c r="IW51" t="str">
        <f>IF(pivot!IW57="","",pivot!IW57)</f>
        <v/>
      </c>
      <c r="IX51" t="str">
        <f>IF(pivot!IX57="","",pivot!IX57)</f>
        <v/>
      </c>
      <c r="IY51" t="str">
        <f>IF(pivot!IY57="","",pivot!IY57)</f>
        <v/>
      </c>
      <c r="IZ51" t="str">
        <f>IF(pivot!IZ57="","",pivot!IZ57)</f>
        <v/>
      </c>
      <c r="JA51" t="str">
        <f>IF(pivot!JA57="","",pivot!JA57)</f>
        <v/>
      </c>
      <c r="JB51" t="str">
        <f>IF(pivot!JB57="","",pivot!JB57)</f>
        <v/>
      </c>
      <c r="JC51" t="str">
        <f>IF(pivot!JC57="","",pivot!JC57)</f>
        <v/>
      </c>
      <c r="JD51" t="str">
        <f>IF(pivot!JD57="","",pivot!JD57)</f>
        <v/>
      </c>
      <c r="JE51" t="str">
        <f>IF(pivot!JE57="","",pivot!JE57)</f>
        <v/>
      </c>
      <c r="JF51" t="str">
        <f>IF(pivot!JF57="","",pivot!JF57)</f>
        <v/>
      </c>
      <c r="JG51" t="str">
        <f>IF(pivot!JG57="","",pivot!JG57)</f>
        <v/>
      </c>
      <c r="JH51" t="str">
        <f>IF(pivot!JH57="","",pivot!JH57)</f>
        <v/>
      </c>
      <c r="JI51" t="str">
        <f>IF(pivot!JI57="","",pivot!JI57)</f>
        <v/>
      </c>
      <c r="JJ51" t="str">
        <f>IF(pivot!JJ57="","",pivot!JJ57)</f>
        <v/>
      </c>
      <c r="JK51" t="str">
        <f>IF(pivot!JK57="","",pivot!JK57)</f>
        <v/>
      </c>
      <c r="JL51" t="str">
        <f>IF(pivot!JL57="","",pivot!JL57)</f>
        <v/>
      </c>
      <c r="JM51" t="str">
        <f>IF(pivot!JM57="","",pivot!JM57)</f>
        <v/>
      </c>
      <c r="JN51" t="str">
        <f>IF(pivot!JN57="","",pivot!JN57)</f>
        <v/>
      </c>
      <c r="JO51" t="str">
        <f>IF(pivot!JO57="","",pivot!JO57)</f>
        <v/>
      </c>
      <c r="JP51" t="str">
        <f>IF(pivot!JP57="","",pivot!JP57)</f>
        <v/>
      </c>
      <c r="JQ51" t="str">
        <f>IF(pivot!JQ57="","",pivot!JQ57)</f>
        <v/>
      </c>
      <c r="JR51" t="str">
        <f>IF(pivot!JR57="","",pivot!JR57)</f>
        <v/>
      </c>
      <c r="JS51" t="str">
        <f>IF(pivot!JS57="","",pivot!JS57)</f>
        <v/>
      </c>
      <c r="JT51" t="str">
        <f>IF(pivot!JT57="","",pivot!JT57)</f>
        <v/>
      </c>
      <c r="JU51" t="str">
        <f>IF(pivot!JU57="","",pivot!JU57)</f>
        <v/>
      </c>
      <c r="JV51" t="str">
        <f>IF(pivot!JV57="","",pivot!JV57)</f>
        <v/>
      </c>
      <c r="JW51" t="str">
        <f>IF(pivot!JW57="","",pivot!JW57)</f>
        <v/>
      </c>
      <c r="JX51" t="str">
        <f>IF(pivot!JX57="","",pivot!JX57)</f>
        <v/>
      </c>
      <c r="JY51" t="str">
        <f>IF(pivot!JY57="","",pivot!JY57)</f>
        <v/>
      </c>
      <c r="JZ51" t="str">
        <f>IF(pivot!JZ57="","",pivot!JZ57)</f>
        <v/>
      </c>
      <c r="KA51" t="str">
        <f>IF(pivot!KA57="","",pivot!KA57)</f>
        <v/>
      </c>
      <c r="KB51" t="str">
        <f>IF(pivot!KB57="","",pivot!KB57)</f>
        <v/>
      </c>
      <c r="KC51" t="str">
        <f>IF(pivot!KC57="","",pivot!KC57)</f>
        <v/>
      </c>
      <c r="KD51" t="str">
        <f>IF(pivot!KD57="","",pivot!KD57)</f>
        <v/>
      </c>
      <c r="KE51" t="str">
        <f>IF(pivot!KE57="","",pivot!KE57)</f>
        <v/>
      </c>
      <c r="KF51" t="str">
        <f>IF(pivot!KF57="","",pivot!KF57)</f>
        <v/>
      </c>
      <c r="KG51" t="str">
        <f>IF(pivot!KG57="","",pivot!KG57)</f>
        <v/>
      </c>
      <c r="KH51" t="str">
        <f>IF(pivot!KH57="","",pivot!KH57)</f>
        <v/>
      </c>
      <c r="KI51" t="str">
        <f>IF(pivot!KI57="","",pivot!KI57)</f>
        <v/>
      </c>
      <c r="KJ51" t="str">
        <f>IF(pivot!KJ57="","",pivot!KJ57)</f>
        <v/>
      </c>
      <c r="KK51" t="str">
        <f>IF(pivot!KK57="","",pivot!KK57)</f>
        <v/>
      </c>
      <c r="KL51" t="str">
        <f>IF(pivot!KL57="","",pivot!KL57)</f>
        <v/>
      </c>
      <c r="KM51" t="str">
        <f>IF(pivot!KM57="","",pivot!KM57)</f>
        <v/>
      </c>
      <c r="KN51" t="str">
        <f>IF(pivot!KN57="","",pivot!KN57)</f>
        <v/>
      </c>
      <c r="KO51" t="str">
        <f>IF(pivot!KO57="","",pivot!KO57)</f>
        <v/>
      </c>
      <c r="KP51" t="str">
        <f>IF(pivot!KP57="","",pivot!KP57)</f>
        <v/>
      </c>
      <c r="KQ51" t="str">
        <f>IF(pivot!KQ57="","",pivot!KQ57)</f>
        <v/>
      </c>
      <c r="KR51" t="str">
        <f>IF(pivot!KR57="","",pivot!KR57)</f>
        <v/>
      </c>
      <c r="KS51" t="str">
        <f>IF(pivot!KS57="","",pivot!KS57)</f>
        <v/>
      </c>
      <c r="KT51" t="str">
        <f>IF(pivot!KT57="","",pivot!KT57)</f>
        <v/>
      </c>
      <c r="KU51" t="str">
        <f>IF(pivot!KU57="","",pivot!KU57)</f>
        <v/>
      </c>
      <c r="KV51" t="str">
        <f>IF(pivot!KV57="","",pivot!KV57)</f>
        <v/>
      </c>
      <c r="KW51" t="str">
        <f>IF(pivot!KW57="","",pivot!KW57)</f>
        <v/>
      </c>
      <c r="KX51" t="str">
        <f>IF(pivot!KX57="","",pivot!KX57)</f>
        <v/>
      </c>
      <c r="KY51" t="str">
        <f>IF(pivot!KY57="","",pivot!KY57)</f>
        <v/>
      </c>
      <c r="KZ51" t="str">
        <f>IF(pivot!KZ57="","",pivot!KZ57)</f>
        <v/>
      </c>
      <c r="LA51" t="str">
        <f>IF(pivot!LA57="","",pivot!LA57)</f>
        <v/>
      </c>
      <c r="LB51" t="str">
        <f>IF(pivot!LB57="","",pivot!LB57)</f>
        <v/>
      </c>
      <c r="LC51" t="str">
        <f>IF(pivot!LC57="","",pivot!LC57)</f>
        <v/>
      </c>
      <c r="LD51" t="str">
        <f>IF(pivot!LD57="","",pivot!LD57)</f>
        <v/>
      </c>
      <c r="LE51" t="str">
        <f>IF(pivot!LE57="","",pivot!LE57)</f>
        <v/>
      </c>
      <c r="LF51" t="str">
        <f>IF(pivot!LF57="","",pivot!LF57)</f>
        <v/>
      </c>
      <c r="LG51" t="str">
        <f>IF(pivot!LG57="","",pivot!LG57)</f>
        <v/>
      </c>
      <c r="LH51" t="str">
        <f>IF(pivot!LH57="","",pivot!LH57)</f>
        <v/>
      </c>
      <c r="LI51" t="str">
        <f>IF(pivot!LI57="","",pivot!LI57)</f>
        <v/>
      </c>
      <c r="LJ51" t="str">
        <f>IF(pivot!LJ57="","",pivot!LJ57)</f>
        <v/>
      </c>
      <c r="LK51" t="str">
        <f>IF(pivot!LK57="","",pivot!LK57)</f>
        <v/>
      </c>
      <c r="LL51" t="str">
        <f>IF(pivot!LL57="","",pivot!LL57)</f>
        <v/>
      </c>
      <c r="LM51" t="str">
        <f>IF(pivot!LM57="","",pivot!LM57)</f>
        <v/>
      </c>
      <c r="LN51" t="str">
        <f>IF(pivot!LN57="","",pivot!LN57)</f>
        <v/>
      </c>
      <c r="LO51" t="str">
        <f>IF(pivot!LO57="","",pivot!LO57)</f>
        <v/>
      </c>
      <c r="LP51" t="str">
        <f>IF(pivot!LP57="","",pivot!LP57)</f>
        <v/>
      </c>
      <c r="LQ51" t="str">
        <f>IF(pivot!LQ57="","",pivot!LQ57)</f>
        <v/>
      </c>
      <c r="LR51" t="str">
        <f>IF(pivot!LR57="","",pivot!LR57)</f>
        <v/>
      </c>
      <c r="LS51" t="str">
        <f>IF(pivot!LS57="","",pivot!LS57)</f>
        <v/>
      </c>
      <c r="LT51" t="str">
        <f>IF(pivot!LT57="","",pivot!LT57)</f>
        <v/>
      </c>
      <c r="LU51" t="str">
        <f>IF(pivot!LU57="","",pivot!LU57)</f>
        <v/>
      </c>
      <c r="LV51" t="str">
        <f>IF(pivot!LV57="","",pivot!LV57)</f>
        <v/>
      </c>
      <c r="LW51" t="str">
        <f>IF(pivot!LW57="","",pivot!LW57)</f>
        <v/>
      </c>
      <c r="LX51" t="str">
        <f>IF(pivot!LX57="","",pivot!LX57)</f>
        <v/>
      </c>
      <c r="LY51" t="str">
        <f>IF(pivot!LY57="","",pivot!LY57)</f>
        <v/>
      </c>
      <c r="LZ51" t="str">
        <f>IF(pivot!LZ57="","",pivot!LZ57)</f>
        <v/>
      </c>
      <c r="MA51" t="str">
        <f>IF(pivot!MA57="","",pivot!MA57)</f>
        <v/>
      </c>
      <c r="MB51" t="str">
        <f>IF(pivot!MB57="","",pivot!MB57)</f>
        <v/>
      </c>
      <c r="MC51" t="str">
        <f>IF(pivot!MC57="","",pivot!MC57)</f>
        <v/>
      </c>
      <c r="MD51" t="str">
        <f>IF(pivot!MD57="","",pivot!MD57)</f>
        <v/>
      </c>
      <c r="ME51" t="str">
        <f>IF(pivot!ME57="","",pivot!ME57)</f>
        <v/>
      </c>
      <c r="MF51" t="str">
        <f>IF(pivot!MF57="","",pivot!MF57)</f>
        <v/>
      </c>
      <c r="MG51" t="str">
        <f>IF(pivot!MG57="","",pivot!MG57)</f>
        <v/>
      </c>
      <c r="MH51" t="str">
        <f>IF(pivot!MH57="","",pivot!MH57)</f>
        <v/>
      </c>
      <c r="MI51" t="str">
        <f>IF(pivot!MI57="","",pivot!MI57)</f>
        <v/>
      </c>
      <c r="MJ51" t="str">
        <f>IF(pivot!MJ57="","",pivot!MJ57)</f>
        <v/>
      </c>
      <c r="MK51" t="str">
        <f>IF(pivot!MK57="","",pivot!MK57)</f>
        <v/>
      </c>
      <c r="ML51" t="str">
        <f>IF(pivot!ML57="","",pivot!ML57)</f>
        <v/>
      </c>
      <c r="MM51" t="str">
        <f>IF(pivot!MM57="","",pivot!MM57)</f>
        <v/>
      </c>
      <c r="MN51" t="str">
        <f>IF(pivot!MN57="","",pivot!MN57)</f>
        <v/>
      </c>
      <c r="MO51" t="str">
        <f>IF(pivot!MO57="","",pivot!MO57)</f>
        <v/>
      </c>
      <c r="MP51" t="str">
        <f>IF(pivot!MP57="","",pivot!MP57)</f>
        <v/>
      </c>
      <c r="MQ51" t="str">
        <f>IF(pivot!MQ57="","",pivot!MQ57)</f>
        <v/>
      </c>
      <c r="MR51" t="str">
        <f>IF(pivot!MR57="","",pivot!MR57)</f>
        <v/>
      </c>
      <c r="MS51" t="str">
        <f>IF(pivot!MS57="","",pivot!MS57)</f>
        <v/>
      </c>
      <c r="MT51" t="str">
        <f>IF(pivot!MT57="","",pivot!MT57)</f>
        <v/>
      </c>
      <c r="MU51" t="str">
        <f>IF(pivot!MU57="","",pivot!MU57)</f>
        <v/>
      </c>
      <c r="MV51" t="str">
        <f>IF(pivot!MV57="","",pivot!MV57)</f>
        <v/>
      </c>
      <c r="MW51" t="str">
        <f>IF(pivot!MW57="","",pivot!MW57)</f>
        <v/>
      </c>
      <c r="MX51" t="str">
        <f>IF(pivot!MX57="","",pivot!MX57)</f>
        <v/>
      </c>
      <c r="MY51" t="str">
        <f>IF(pivot!MY57="","",pivot!MY57)</f>
        <v/>
      </c>
      <c r="MZ51" t="str">
        <f>IF(pivot!MZ57="","",pivot!MZ57)</f>
        <v/>
      </c>
      <c r="NA51" t="str">
        <f>IF(pivot!NA57="","",pivot!NA57)</f>
        <v/>
      </c>
      <c r="NB51" t="str">
        <f>IF(pivot!NB57="","",pivot!NB57)</f>
        <v/>
      </c>
      <c r="NC51" t="str">
        <f>IF(pivot!NC57="","",pivot!NC57)</f>
        <v/>
      </c>
      <c r="ND51" t="str">
        <f>IF(pivot!ND57="","",pivot!ND57)</f>
        <v/>
      </c>
      <c r="NE51" t="str">
        <f>IF(pivot!NE57="","",pivot!NE57)</f>
        <v/>
      </c>
      <c r="NF51" t="str">
        <f>IF(pivot!NF57="","",pivot!NF57)</f>
        <v/>
      </c>
      <c r="NG51" t="str">
        <f>IF(pivot!NG57="","",pivot!NG57)</f>
        <v/>
      </c>
      <c r="NH51" t="str">
        <f>IF(pivot!NH57="","",pivot!NH57)</f>
        <v/>
      </c>
      <c r="NI51" t="str">
        <f>IF(pivot!NI57="","",pivot!NI57)</f>
        <v/>
      </c>
      <c r="NJ51" t="str">
        <f>IF(pivot!NJ57="","",pivot!NJ57)</f>
        <v/>
      </c>
      <c r="NK51" t="str">
        <f>IF(pivot!NK57="","",pivot!NK57)</f>
        <v/>
      </c>
      <c r="NL51" t="str">
        <f>IF(pivot!NL57="","",pivot!NL57)</f>
        <v/>
      </c>
      <c r="NM51" t="str">
        <f>IF(pivot!NM57="","",pivot!NM57)</f>
        <v/>
      </c>
      <c r="NN51" t="str">
        <f>IF(pivot!NN57="","",pivot!NN57)</f>
        <v/>
      </c>
      <c r="NO51" t="str">
        <f>IF(pivot!NO57="","",pivot!NO57)</f>
        <v/>
      </c>
      <c r="NP51" t="str">
        <f>IF(pivot!NP57="","",pivot!NP57)</f>
        <v/>
      </c>
      <c r="NQ51" t="str">
        <f>IF(pivot!NQ57="","",pivot!NQ57)</f>
        <v/>
      </c>
      <c r="NR51" t="str">
        <f>IF(pivot!NR57="","",pivot!NR57)</f>
        <v/>
      </c>
      <c r="NS51" t="str">
        <f>IF(pivot!NS57="","",pivot!NS57)</f>
        <v/>
      </c>
      <c r="NT51" t="str">
        <f>IF(pivot!NT57="","",pivot!NT57)</f>
        <v/>
      </c>
      <c r="NU51" t="str">
        <f>IF(pivot!NU57="","",pivot!NU57)</f>
        <v/>
      </c>
    </row>
    <row r="52" spans="1:385" x14ac:dyDescent="0.25">
      <c r="A52">
        <f>IF(pivot!A58="","",pivot!A58)</f>
        <v>39</v>
      </c>
      <c r="B52">
        <f>IF(pivot!B58="","",pivot!B58)</f>
        <v>39</v>
      </c>
      <c r="C52">
        <f>IF(pivot!C58="","",pivot!C58)</f>
        <v>2</v>
      </c>
      <c r="D52">
        <f>IF(pivot!D58="","",pivot!D58)</f>
        <v>50.729014849500004</v>
      </c>
      <c r="E52">
        <f>IF(pivot!E58="","",pivot!E58)</f>
        <v>50.729014500000005</v>
      </c>
      <c r="F52">
        <f>IF(pivot!F58="","",pivot!F58)</f>
        <v>1064.484905</v>
      </c>
      <c r="G52">
        <f>IF(pivot!G58="","",pivot!G58)</f>
        <v>1</v>
      </c>
      <c r="H52">
        <f>IF(pivot!H58="","",pivot!H58)</f>
        <v>48.849505768999997</v>
      </c>
      <c r="I52">
        <f>IF(pivot!I58="","",pivot!I58)</f>
        <v>48.849505999999998</v>
      </c>
      <c r="J52">
        <f>IF(pivot!J58="","",pivot!J58)</f>
        <v>1105.435954</v>
      </c>
      <c r="K52">
        <f>IF(pivot!K58="","",pivot!K58)</f>
        <v>2</v>
      </c>
      <c r="L52">
        <f>IF(pivot!L58="","",pivot!L58)</f>
        <v>58.709903902999997</v>
      </c>
      <c r="M52">
        <f>IF(pivot!M58="","",pivot!M58)</f>
        <v>58.709903499999996</v>
      </c>
      <c r="N52">
        <f>IF(pivot!N58="","",pivot!N58)</f>
        <v>919.80936850000001</v>
      </c>
      <c r="O52">
        <f>IF(pivot!O58="","",pivot!O58)</f>
        <v>1</v>
      </c>
      <c r="P52">
        <f>IF(pivot!P58="","",pivot!P58)</f>
        <v>57.682475762000003</v>
      </c>
      <c r="Q52">
        <f>IF(pivot!Q58="","",pivot!Q58)</f>
        <v>57.682476000000001</v>
      </c>
      <c r="R52">
        <f>IF(pivot!R58="","",pivot!R58)</f>
        <v>936.15953999999999</v>
      </c>
      <c r="S52">
        <f>IF(pivot!S58="","",pivot!S58)</f>
        <v>1</v>
      </c>
      <c r="T52">
        <f>IF(pivot!T58="","",pivot!T58)</f>
        <v>47.950045744000001</v>
      </c>
      <c r="U52">
        <f>IF(pivot!U58="","",pivot!U58)</f>
        <v>47.950046</v>
      </c>
      <c r="V52">
        <f>IF(pivot!V58="","",pivot!V58)</f>
        <v>1126.1720230000001</v>
      </c>
      <c r="W52">
        <f>IF(pivot!W58="","",pivot!W58)</f>
        <v>1</v>
      </c>
      <c r="X52">
        <f>IF(pivot!X58="","",pivot!X58)</f>
        <v>45.089784090000002</v>
      </c>
      <c r="Y52">
        <f>IF(pivot!Y58="","",pivot!Y58)</f>
        <v>45.089784000000002</v>
      </c>
      <c r="Z52">
        <f>IF(pivot!Z58="","",pivot!Z58)</f>
        <v>1197.6105250000001</v>
      </c>
      <c r="AA52">
        <f>IF(pivot!AA58="","",pivot!AA58)</f>
        <v>2</v>
      </c>
      <c r="AB52">
        <f>IF(pivot!AB58="","",pivot!AB58)</f>
        <v>23.870340697499998</v>
      </c>
      <c r="AC52">
        <f>IF(pivot!AC58="","",pivot!AC58)</f>
        <v>23.870340499999998</v>
      </c>
      <c r="AD52">
        <f>IF(pivot!AD58="","",pivot!AD58)</f>
        <v>2263.9738444999998</v>
      </c>
      <c r="AE52">
        <f>IF(pivot!AE58="","",pivot!AE58)</f>
        <v>4</v>
      </c>
      <c r="AF52">
        <f>IF(pivot!AF58="","",pivot!AF58)</f>
        <v>31.223255671750003</v>
      </c>
      <c r="AG52">
        <f>IF(pivot!AG58="","",pivot!AG58)</f>
        <v>31.2232555</v>
      </c>
      <c r="AH52">
        <f>IF(pivot!AH58="","",pivot!AH58)</f>
        <v>1731.1042287499999</v>
      </c>
      <c r="AI52">
        <f>IF(pivot!AI58="","",pivot!AI58)</f>
        <v>2</v>
      </c>
      <c r="AJ52">
        <f>IF(pivot!AJ58="","",pivot!AJ58)</f>
        <v>22.589534026499997</v>
      </c>
      <c r="AK52">
        <f>IF(pivot!AK58="","",pivot!AK58)</f>
        <v>22.589534</v>
      </c>
      <c r="AL52">
        <f>IF(pivot!AL58="","",pivot!AL58)</f>
        <v>2390.5532805000003</v>
      </c>
      <c r="AM52" t="str">
        <f>IF(pivot!AM58="","",pivot!AM58)</f>
        <v/>
      </c>
      <c r="AN52" t="str">
        <f>IF(pivot!AN58="","",pivot!AN58)</f>
        <v/>
      </c>
      <c r="AO52" t="str">
        <f>IF(pivot!AO58="","",pivot!AO58)</f>
        <v/>
      </c>
      <c r="AP52" t="str">
        <f>IF(pivot!AP58="","",pivot!AP58)</f>
        <v/>
      </c>
      <c r="AQ52" t="str">
        <f>IF(pivot!AQ58="","",pivot!AQ58)</f>
        <v/>
      </c>
      <c r="AR52" t="str">
        <f>IF(pivot!AR58="","",pivot!AR58)</f>
        <v/>
      </c>
      <c r="AS52" t="str">
        <f>IF(pivot!AS58="","",pivot!AS58)</f>
        <v/>
      </c>
      <c r="AT52" t="str">
        <f>IF(pivot!AT58="","",pivot!AT58)</f>
        <v/>
      </c>
      <c r="AU52" t="str">
        <f>IF(pivot!AU58="","",pivot!AU58)</f>
        <v/>
      </c>
      <c r="AV52" t="str">
        <f>IF(pivot!AV58="","",pivot!AV58)</f>
        <v/>
      </c>
      <c r="AW52" t="str">
        <f>IF(pivot!AW58="","",pivot!AW58)</f>
        <v/>
      </c>
      <c r="AX52" t="str">
        <f>IF(pivot!AX58="","",pivot!AX58)</f>
        <v/>
      </c>
      <c r="AY52" t="str">
        <f>IF(pivot!AY58="","",pivot!AY58)</f>
        <v/>
      </c>
      <c r="AZ52" t="str">
        <f>IF(pivot!AZ58="","",pivot!AZ58)</f>
        <v/>
      </c>
      <c r="BA52" t="str">
        <f>IF(pivot!BA58="","",pivot!BA58)</f>
        <v/>
      </c>
      <c r="BB52" t="str">
        <f>IF(pivot!BB58="","",pivot!BB58)</f>
        <v/>
      </c>
      <c r="BC52" t="str">
        <f>IF(pivot!BC58="","",pivot!BC58)</f>
        <v/>
      </c>
      <c r="BD52" t="str">
        <f>IF(pivot!BD58="","",pivot!BD58)</f>
        <v/>
      </c>
      <c r="BE52" t="str">
        <f>IF(pivot!BE58="","",pivot!BE58)</f>
        <v/>
      </c>
      <c r="BF52" t="str">
        <f>IF(pivot!BF58="","",pivot!BF58)</f>
        <v/>
      </c>
      <c r="BG52" t="str">
        <f>IF(pivot!BG58="","",pivot!BG58)</f>
        <v/>
      </c>
      <c r="BH52" t="str">
        <f>IF(pivot!BH58="","",pivot!BH58)</f>
        <v/>
      </c>
      <c r="BI52" t="str">
        <f>IF(pivot!BI58="","",pivot!BI58)</f>
        <v/>
      </c>
      <c r="BJ52" t="str">
        <f>IF(pivot!BJ58="","",pivot!BJ58)</f>
        <v/>
      </c>
      <c r="BK52" t="str">
        <f>IF(pivot!BK58="","",pivot!BK58)</f>
        <v/>
      </c>
      <c r="BL52" t="str">
        <f>IF(pivot!BL58="","",pivot!BL58)</f>
        <v/>
      </c>
      <c r="BM52" t="str">
        <f>IF(pivot!BM58="","",pivot!BM58)</f>
        <v/>
      </c>
      <c r="BN52" t="str">
        <f>IF(pivot!BN58="","",pivot!BN58)</f>
        <v/>
      </c>
      <c r="BO52" t="str">
        <f>IF(pivot!BO58="","",pivot!BO58)</f>
        <v/>
      </c>
      <c r="BP52" t="str">
        <f>IF(pivot!BP58="","",pivot!BP58)</f>
        <v/>
      </c>
      <c r="BQ52" t="str">
        <f>IF(pivot!BQ58="","",pivot!BQ58)</f>
        <v/>
      </c>
      <c r="BR52" t="str">
        <f>IF(pivot!BR58="","",pivot!BR58)</f>
        <v/>
      </c>
      <c r="BS52" t="str">
        <f>IF(pivot!BS58="","",pivot!BS58)</f>
        <v/>
      </c>
      <c r="BT52" t="str">
        <f>IF(pivot!BT58="","",pivot!BT58)</f>
        <v/>
      </c>
      <c r="BU52" t="str">
        <f>IF(pivot!BU58="","",pivot!BU58)</f>
        <v/>
      </c>
      <c r="BV52" t="str">
        <f>IF(pivot!BV58="","",pivot!BV58)</f>
        <v/>
      </c>
      <c r="BW52" t="str">
        <f>IF(pivot!BW58="","",pivot!BW58)</f>
        <v/>
      </c>
      <c r="BX52" t="str">
        <f>IF(pivot!BX58="","",pivot!BX58)</f>
        <v/>
      </c>
      <c r="BY52" t="str">
        <f>IF(pivot!BY58="","",pivot!BY58)</f>
        <v/>
      </c>
      <c r="BZ52" t="str">
        <f>IF(pivot!BZ58="","",pivot!BZ58)</f>
        <v/>
      </c>
      <c r="CA52" t="str">
        <f>IF(pivot!CA58="","",pivot!CA58)</f>
        <v/>
      </c>
      <c r="CB52" t="str">
        <f>IF(pivot!CB58="","",pivot!CB58)</f>
        <v/>
      </c>
      <c r="CC52" t="str">
        <f>IF(pivot!CC58="","",pivot!CC58)</f>
        <v/>
      </c>
      <c r="CD52" t="str">
        <f>IF(pivot!CD58="","",pivot!CD58)</f>
        <v/>
      </c>
      <c r="CE52" t="str">
        <f>IF(pivot!CE58="","",pivot!CE58)</f>
        <v/>
      </c>
      <c r="CF52" t="str">
        <f>IF(pivot!CF58="","",pivot!CF58)</f>
        <v/>
      </c>
      <c r="CG52" t="str">
        <f>IF(pivot!CG58="","",pivot!CG58)</f>
        <v/>
      </c>
      <c r="CH52" t="str">
        <f>IF(pivot!CH58="","",pivot!CH58)</f>
        <v/>
      </c>
      <c r="CI52" t="str">
        <f>IF(pivot!CI58="","",pivot!CI58)</f>
        <v/>
      </c>
      <c r="CJ52" t="str">
        <f>IF(pivot!CJ58="","",pivot!CJ58)</f>
        <v/>
      </c>
      <c r="CK52" t="str">
        <f>IF(pivot!CK58="","",pivot!CK58)</f>
        <v/>
      </c>
      <c r="CL52" t="str">
        <f>IF(pivot!CL58="","",pivot!CL58)</f>
        <v/>
      </c>
      <c r="CM52" t="str">
        <f>IF(pivot!CM58="","",pivot!CM58)</f>
        <v/>
      </c>
      <c r="CN52" t="str">
        <f>IF(pivot!CN58="","",pivot!CN58)</f>
        <v/>
      </c>
      <c r="CO52" t="str">
        <f>IF(pivot!CO58="","",pivot!CO58)</f>
        <v/>
      </c>
      <c r="CP52" t="str">
        <f>IF(pivot!CP58="","",pivot!CP58)</f>
        <v/>
      </c>
      <c r="CQ52" t="str">
        <f>IF(pivot!CQ58="","",pivot!CQ58)</f>
        <v/>
      </c>
      <c r="CR52" t="str">
        <f>IF(pivot!CR58="","",pivot!CR58)</f>
        <v/>
      </c>
      <c r="CS52" t="str">
        <f>IF(pivot!CS58="","",pivot!CS58)</f>
        <v/>
      </c>
      <c r="CT52" t="str">
        <f>IF(pivot!CT58="","",pivot!CT58)</f>
        <v/>
      </c>
      <c r="CU52" t="str">
        <f>IF(pivot!CU58="","",pivot!CU58)</f>
        <v/>
      </c>
      <c r="CV52" t="str">
        <f>IF(pivot!CV58="","",pivot!CV58)</f>
        <v/>
      </c>
      <c r="CW52" t="str">
        <f>IF(pivot!CW58="","",pivot!CW58)</f>
        <v/>
      </c>
      <c r="CX52" t="str">
        <f>IF(pivot!CX58="","",pivot!CX58)</f>
        <v/>
      </c>
      <c r="CY52" t="str">
        <f>IF(pivot!CY58="","",pivot!CY58)</f>
        <v/>
      </c>
      <c r="CZ52" t="str">
        <f>IF(pivot!CZ58="","",pivot!CZ58)</f>
        <v/>
      </c>
      <c r="DA52" t="str">
        <f>IF(pivot!DA58="","",pivot!DA58)</f>
        <v/>
      </c>
      <c r="DB52" t="str">
        <f>IF(pivot!DB58="","",pivot!DB58)</f>
        <v/>
      </c>
      <c r="DC52" t="str">
        <f>IF(pivot!DC58="","",pivot!DC58)</f>
        <v/>
      </c>
      <c r="DD52" t="str">
        <f>IF(pivot!DD58="","",pivot!DD58)</f>
        <v/>
      </c>
      <c r="DE52" t="str">
        <f>IF(pivot!DE58="","",pivot!DE58)</f>
        <v/>
      </c>
      <c r="DF52" t="str">
        <f>IF(pivot!DF58="","",pivot!DF58)</f>
        <v/>
      </c>
      <c r="DG52" t="str">
        <f>IF(pivot!DG58="","",pivot!DG58)</f>
        <v/>
      </c>
      <c r="DH52" t="str">
        <f>IF(pivot!DH58="","",pivot!DH58)</f>
        <v/>
      </c>
      <c r="DI52" t="str">
        <f>IF(pivot!DI58="","",pivot!DI58)</f>
        <v/>
      </c>
      <c r="DJ52" t="str">
        <f>IF(pivot!DJ58="","",pivot!DJ58)</f>
        <v/>
      </c>
      <c r="DK52" t="str">
        <f>IF(pivot!DK58="","",pivot!DK58)</f>
        <v/>
      </c>
      <c r="DL52" t="str">
        <f>IF(pivot!DL58="","",pivot!DL58)</f>
        <v/>
      </c>
      <c r="DM52" t="str">
        <f>IF(pivot!DM58="","",pivot!DM58)</f>
        <v/>
      </c>
      <c r="DN52" t="str">
        <f>IF(pivot!DN58="","",pivot!DN58)</f>
        <v/>
      </c>
      <c r="DO52" t="str">
        <f>IF(pivot!DO58="","",pivot!DO58)</f>
        <v/>
      </c>
      <c r="DP52" t="str">
        <f>IF(pivot!DP58="","",pivot!DP58)</f>
        <v/>
      </c>
      <c r="DQ52" t="str">
        <f>IF(pivot!DQ58="","",pivot!DQ58)</f>
        <v/>
      </c>
      <c r="DR52" t="str">
        <f>IF(pivot!DR58="","",pivot!DR58)</f>
        <v/>
      </c>
      <c r="DS52" t="str">
        <f>IF(pivot!DS58="","",pivot!DS58)</f>
        <v/>
      </c>
      <c r="DT52" t="str">
        <f>IF(pivot!DT58="","",pivot!DT58)</f>
        <v/>
      </c>
      <c r="DU52" t="str">
        <f>IF(pivot!DU58="","",pivot!DU58)</f>
        <v/>
      </c>
      <c r="DV52" t="str">
        <f>IF(pivot!DV58="","",pivot!DV58)</f>
        <v/>
      </c>
      <c r="DW52" t="str">
        <f>IF(pivot!DW58="","",pivot!DW58)</f>
        <v/>
      </c>
      <c r="DX52" t="str">
        <f>IF(pivot!DX58="","",pivot!DX58)</f>
        <v/>
      </c>
      <c r="DY52" t="str">
        <f>IF(pivot!DY58="","",pivot!DY58)</f>
        <v/>
      </c>
      <c r="DZ52" t="str">
        <f>IF(pivot!DZ58="","",pivot!DZ58)</f>
        <v/>
      </c>
      <c r="EA52" t="str">
        <f>IF(pivot!EA58="","",pivot!EA58)</f>
        <v/>
      </c>
      <c r="EB52" t="str">
        <f>IF(pivot!EB58="","",pivot!EB58)</f>
        <v/>
      </c>
      <c r="EC52" t="str">
        <f>IF(pivot!EC58="","",pivot!EC58)</f>
        <v/>
      </c>
      <c r="ED52" t="str">
        <f>IF(pivot!ED58="","",pivot!ED58)</f>
        <v/>
      </c>
      <c r="EE52" t="str">
        <f>IF(pivot!EE58="","",pivot!EE58)</f>
        <v/>
      </c>
      <c r="EF52" t="str">
        <f>IF(pivot!EF58="","",pivot!EF58)</f>
        <v/>
      </c>
      <c r="EG52" t="str">
        <f>IF(pivot!EG58="","",pivot!EG58)</f>
        <v/>
      </c>
      <c r="EH52" t="str">
        <f>IF(pivot!EH58="","",pivot!EH58)</f>
        <v/>
      </c>
      <c r="EI52" t="str">
        <f>IF(pivot!EI58="","",pivot!EI58)</f>
        <v/>
      </c>
      <c r="EJ52" t="str">
        <f>IF(pivot!EJ58="","",pivot!EJ58)</f>
        <v/>
      </c>
      <c r="EK52" t="str">
        <f>IF(pivot!EK58="","",pivot!EK58)</f>
        <v/>
      </c>
      <c r="EL52" t="str">
        <f>IF(pivot!EL58="","",pivot!EL58)</f>
        <v/>
      </c>
      <c r="EM52" t="str">
        <f>IF(pivot!EM58="","",pivot!EM58)</f>
        <v/>
      </c>
      <c r="EN52" t="str">
        <f>IF(pivot!EN58="","",pivot!EN58)</f>
        <v/>
      </c>
      <c r="EO52" t="str">
        <f>IF(pivot!EO58="","",pivot!EO58)</f>
        <v/>
      </c>
      <c r="EP52" t="str">
        <f>IF(pivot!EP58="","",pivot!EP58)</f>
        <v/>
      </c>
      <c r="EQ52" t="str">
        <f>IF(pivot!EQ58="","",pivot!EQ58)</f>
        <v/>
      </c>
      <c r="ER52" t="str">
        <f>IF(pivot!ER58="","",pivot!ER58)</f>
        <v/>
      </c>
      <c r="ES52" t="str">
        <f>IF(pivot!ES58="","",pivot!ES58)</f>
        <v/>
      </c>
      <c r="ET52" t="str">
        <f>IF(pivot!ET58="","",pivot!ET58)</f>
        <v/>
      </c>
      <c r="EU52" t="str">
        <f>IF(pivot!EU58="","",pivot!EU58)</f>
        <v/>
      </c>
      <c r="EV52" t="str">
        <f>IF(pivot!EV58="","",pivot!EV58)</f>
        <v/>
      </c>
      <c r="EW52" t="str">
        <f>IF(pivot!EW58="","",pivot!EW58)</f>
        <v/>
      </c>
      <c r="EX52" t="str">
        <f>IF(pivot!EX58="","",pivot!EX58)</f>
        <v/>
      </c>
      <c r="EY52" t="str">
        <f>IF(pivot!EY58="","",pivot!EY58)</f>
        <v/>
      </c>
      <c r="EZ52" t="str">
        <f>IF(pivot!EZ58="","",pivot!EZ58)</f>
        <v/>
      </c>
      <c r="FA52" t="str">
        <f>IF(pivot!FA58="","",pivot!FA58)</f>
        <v/>
      </c>
      <c r="FB52" t="str">
        <f>IF(pivot!FB58="","",pivot!FB58)</f>
        <v/>
      </c>
      <c r="FC52" t="str">
        <f>IF(pivot!FC58="","",pivot!FC58)</f>
        <v/>
      </c>
      <c r="FD52" t="str">
        <f>IF(pivot!FD58="","",pivot!FD58)</f>
        <v/>
      </c>
      <c r="FE52" t="str">
        <f>IF(pivot!FE58="","",pivot!FE58)</f>
        <v/>
      </c>
      <c r="FF52" t="str">
        <f>IF(pivot!FF58="","",pivot!FF58)</f>
        <v/>
      </c>
      <c r="FG52" t="str">
        <f>IF(pivot!FG58="","",pivot!FG58)</f>
        <v/>
      </c>
      <c r="FH52" t="str">
        <f>IF(pivot!FH58="","",pivot!FH58)</f>
        <v/>
      </c>
      <c r="FI52" t="str">
        <f>IF(pivot!FI58="","",pivot!FI58)</f>
        <v/>
      </c>
      <c r="FJ52" t="str">
        <f>IF(pivot!FJ58="","",pivot!FJ58)</f>
        <v/>
      </c>
      <c r="FK52" t="str">
        <f>IF(pivot!FK58="","",pivot!FK58)</f>
        <v/>
      </c>
      <c r="FL52" t="str">
        <f>IF(pivot!FL58="","",pivot!FL58)</f>
        <v/>
      </c>
      <c r="FM52" t="str">
        <f>IF(pivot!FM58="","",pivot!FM58)</f>
        <v/>
      </c>
      <c r="FN52" t="str">
        <f>IF(pivot!FN58="","",pivot!FN58)</f>
        <v/>
      </c>
      <c r="FO52" t="str">
        <f>IF(pivot!FO58="","",pivot!FO58)</f>
        <v/>
      </c>
      <c r="FP52" t="str">
        <f>IF(pivot!FP58="","",pivot!FP58)</f>
        <v/>
      </c>
      <c r="FQ52" t="str">
        <f>IF(pivot!FQ58="","",pivot!FQ58)</f>
        <v/>
      </c>
      <c r="FR52" t="str">
        <f>IF(pivot!FR58="","",pivot!FR58)</f>
        <v/>
      </c>
      <c r="FS52" t="str">
        <f>IF(pivot!FS58="","",pivot!FS58)</f>
        <v/>
      </c>
      <c r="FT52" t="str">
        <f>IF(pivot!FT58="","",pivot!FT58)</f>
        <v/>
      </c>
      <c r="FU52" t="str">
        <f>IF(pivot!FU58="","",pivot!FU58)</f>
        <v/>
      </c>
      <c r="FV52" t="str">
        <f>IF(pivot!FV58="","",pivot!FV58)</f>
        <v/>
      </c>
      <c r="FW52" t="str">
        <f>IF(pivot!FW58="","",pivot!FW58)</f>
        <v/>
      </c>
      <c r="FX52" t="str">
        <f>IF(pivot!FX58="","",pivot!FX58)</f>
        <v/>
      </c>
      <c r="FY52" t="str">
        <f>IF(pivot!FY58="","",pivot!FY58)</f>
        <v/>
      </c>
      <c r="FZ52" t="str">
        <f>IF(pivot!FZ58="","",pivot!FZ58)</f>
        <v/>
      </c>
      <c r="GA52" t="str">
        <f>IF(pivot!GA58="","",pivot!GA58)</f>
        <v/>
      </c>
      <c r="GB52" t="str">
        <f>IF(pivot!GB58="","",pivot!GB58)</f>
        <v/>
      </c>
      <c r="GC52" t="str">
        <f>IF(pivot!GC58="","",pivot!GC58)</f>
        <v/>
      </c>
      <c r="GD52" t="str">
        <f>IF(pivot!GD58="","",pivot!GD58)</f>
        <v/>
      </c>
      <c r="GE52" t="str">
        <f>IF(pivot!GE58="","",pivot!GE58)</f>
        <v/>
      </c>
      <c r="GF52" t="str">
        <f>IF(pivot!GF58="","",pivot!GF58)</f>
        <v/>
      </c>
      <c r="GG52" t="str">
        <f>IF(pivot!GG58="","",pivot!GG58)</f>
        <v/>
      </c>
      <c r="GH52" t="str">
        <f>IF(pivot!GH58="","",pivot!GH58)</f>
        <v/>
      </c>
      <c r="GI52" t="str">
        <f>IF(pivot!GI58="","",pivot!GI58)</f>
        <v/>
      </c>
      <c r="GJ52" t="str">
        <f>IF(pivot!GJ58="","",pivot!GJ58)</f>
        <v/>
      </c>
      <c r="GK52" t="str">
        <f>IF(pivot!GK58="","",pivot!GK58)</f>
        <v/>
      </c>
      <c r="GL52" t="str">
        <f>IF(pivot!GL58="","",pivot!GL58)</f>
        <v/>
      </c>
      <c r="GM52" t="str">
        <f>IF(pivot!GM58="","",pivot!GM58)</f>
        <v/>
      </c>
      <c r="GN52" t="str">
        <f>IF(pivot!GN58="","",pivot!GN58)</f>
        <v/>
      </c>
      <c r="GO52" t="str">
        <f>IF(pivot!GO58="","",pivot!GO58)</f>
        <v/>
      </c>
      <c r="GP52" t="str">
        <f>IF(pivot!GP58="","",pivot!GP58)</f>
        <v/>
      </c>
      <c r="GQ52" t="str">
        <f>IF(pivot!GQ58="","",pivot!GQ58)</f>
        <v/>
      </c>
      <c r="GR52" t="str">
        <f>IF(pivot!GR58="","",pivot!GR58)</f>
        <v/>
      </c>
      <c r="GS52" t="str">
        <f>IF(pivot!GS58="","",pivot!GS58)</f>
        <v/>
      </c>
      <c r="GT52" t="str">
        <f>IF(pivot!GT58="","",pivot!GT58)</f>
        <v/>
      </c>
      <c r="GU52" t="str">
        <f>IF(pivot!GU58="","",pivot!GU58)</f>
        <v/>
      </c>
      <c r="GV52" t="str">
        <f>IF(pivot!GV58="","",pivot!GV58)</f>
        <v/>
      </c>
      <c r="GW52" t="str">
        <f>IF(pivot!GW58="","",pivot!GW58)</f>
        <v/>
      </c>
      <c r="GX52" t="str">
        <f>IF(pivot!GX58="","",pivot!GX58)</f>
        <v/>
      </c>
      <c r="GY52" t="str">
        <f>IF(pivot!GY58="","",pivot!GY58)</f>
        <v/>
      </c>
      <c r="GZ52" t="str">
        <f>IF(pivot!GZ58="","",pivot!GZ58)</f>
        <v/>
      </c>
      <c r="HA52" t="str">
        <f>IF(pivot!HA58="","",pivot!HA58)</f>
        <v/>
      </c>
      <c r="HB52" t="str">
        <f>IF(pivot!HB58="","",pivot!HB58)</f>
        <v/>
      </c>
      <c r="HC52" t="str">
        <f>IF(pivot!HC58="","",pivot!HC58)</f>
        <v/>
      </c>
      <c r="HD52" t="str">
        <f>IF(pivot!HD58="","",pivot!HD58)</f>
        <v/>
      </c>
      <c r="HE52" t="str">
        <f>IF(pivot!HE58="","",pivot!HE58)</f>
        <v/>
      </c>
      <c r="HF52" t="str">
        <f>IF(pivot!HF58="","",pivot!HF58)</f>
        <v/>
      </c>
      <c r="HG52" t="str">
        <f>IF(pivot!HG58="","",pivot!HG58)</f>
        <v/>
      </c>
      <c r="HH52" t="str">
        <f>IF(pivot!HH58="","",pivot!HH58)</f>
        <v/>
      </c>
      <c r="HI52" t="str">
        <f>IF(pivot!HI58="","",pivot!HI58)</f>
        <v/>
      </c>
      <c r="HJ52" t="str">
        <f>IF(pivot!HJ58="","",pivot!HJ58)</f>
        <v/>
      </c>
      <c r="HK52" t="str">
        <f>IF(pivot!HK58="","",pivot!HK58)</f>
        <v/>
      </c>
      <c r="HL52" t="str">
        <f>IF(pivot!HL58="","",pivot!HL58)</f>
        <v/>
      </c>
      <c r="HM52" t="str">
        <f>IF(pivot!HM58="","",pivot!HM58)</f>
        <v/>
      </c>
      <c r="HN52" t="str">
        <f>IF(pivot!HN58="","",pivot!HN58)</f>
        <v/>
      </c>
      <c r="HO52" t="str">
        <f>IF(pivot!HO58="","",pivot!HO58)</f>
        <v/>
      </c>
      <c r="HP52" t="str">
        <f>IF(pivot!HP58="","",pivot!HP58)</f>
        <v/>
      </c>
      <c r="HQ52" t="str">
        <f>IF(pivot!HQ58="","",pivot!HQ58)</f>
        <v/>
      </c>
      <c r="HR52" t="str">
        <f>IF(pivot!HR58="","",pivot!HR58)</f>
        <v/>
      </c>
      <c r="HS52" t="str">
        <f>IF(pivot!HS58="","",pivot!HS58)</f>
        <v/>
      </c>
      <c r="HT52" t="str">
        <f>IF(pivot!HT58="","",pivot!HT58)</f>
        <v/>
      </c>
      <c r="HU52" t="str">
        <f>IF(pivot!HU58="","",pivot!HU58)</f>
        <v/>
      </c>
      <c r="HV52" t="str">
        <f>IF(pivot!HV58="","",pivot!HV58)</f>
        <v/>
      </c>
      <c r="HW52" t="str">
        <f>IF(pivot!HW58="","",pivot!HW58)</f>
        <v/>
      </c>
      <c r="HX52" t="str">
        <f>IF(pivot!HX58="","",pivot!HX58)</f>
        <v/>
      </c>
      <c r="HY52" t="str">
        <f>IF(pivot!HY58="","",pivot!HY58)</f>
        <v/>
      </c>
      <c r="HZ52" t="str">
        <f>IF(pivot!HZ58="","",pivot!HZ58)</f>
        <v/>
      </c>
      <c r="IA52" t="str">
        <f>IF(pivot!IA58="","",pivot!IA58)</f>
        <v/>
      </c>
      <c r="IB52" t="str">
        <f>IF(pivot!IB58="","",pivot!IB58)</f>
        <v/>
      </c>
      <c r="IC52" t="str">
        <f>IF(pivot!IC58="","",pivot!IC58)</f>
        <v/>
      </c>
      <c r="ID52" t="str">
        <f>IF(pivot!ID58="","",pivot!ID58)</f>
        <v/>
      </c>
      <c r="IE52" t="str">
        <f>IF(pivot!IE58="","",pivot!IE58)</f>
        <v/>
      </c>
      <c r="IF52" t="str">
        <f>IF(pivot!IF58="","",pivot!IF58)</f>
        <v/>
      </c>
      <c r="IG52" t="str">
        <f>IF(pivot!IG58="","",pivot!IG58)</f>
        <v/>
      </c>
      <c r="IH52" t="str">
        <f>IF(pivot!IH58="","",pivot!IH58)</f>
        <v/>
      </c>
      <c r="II52" t="str">
        <f>IF(pivot!II58="","",pivot!II58)</f>
        <v/>
      </c>
      <c r="IJ52" t="str">
        <f>IF(pivot!IJ58="","",pivot!IJ58)</f>
        <v/>
      </c>
      <c r="IK52" t="str">
        <f>IF(pivot!IK58="","",pivot!IK58)</f>
        <v/>
      </c>
      <c r="IL52" t="str">
        <f>IF(pivot!IL58="","",pivot!IL58)</f>
        <v/>
      </c>
      <c r="IM52" t="str">
        <f>IF(pivot!IM58="","",pivot!IM58)</f>
        <v/>
      </c>
      <c r="IN52" t="str">
        <f>IF(pivot!IN58="","",pivot!IN58)</f>
        <v/>
      </c>
      <c r="IO52" t="str">
        <f>IF(pivot!IO58="","",pivot!IO58)</f>
        <v/>
      </c>
      <c r="IP52" t="str">
        <f>IF(pivot!IP58="","",pivot!IP58)</f>
        <v/>
      </c>
      <c r="IQ52" t="str">
        <f>IF(pivot!IQ58="","",pivot!IQ58)</f>
        <v/>
      </c>
      <c r="IR52" t="str">
        <f>IF(pivot!IR58="","",pivot!IR58)</f>
        <v/>
      </c>
      <c r="IS52" t="str">
        <f>IF(pivot!IS58="","",pivot!IS58)</f>
        <v/>
      </c>
      <c r="IT52" t="str">
        <f>IF(pivot!IT58="","",pivot!IT58)</f>
        <v/>
      </c>
      <c r="IU52" t="str">
        <f>IF(pivot!IU58="","",pivot!IU58)</f>
        <v/>
      </c>
      <c r="IV52" t="str">
        <f>IF(pivot!IV58="","",pivot!IV58)</f>
        <v/>
      </c>
      <c r="IW52" t="str">
        <f>IF(pivot!IW58="","",pivot!IW58)</f>
        <v/>
      </c>
      <c r="IX52" t="str">
        <f>IF(pivot!IX58="","",pivot!IX58)</f>
        <v/>
      </c>
      <c r="IY52" t="str">
        <f>IF(pivot!IY58="","",pivot!IY58)</f>
        <v/>
      </c>
      <c r="IZ52" t="str">
        <f>IF(pivot!IZ58="","",pivot!IZ58)</f>
        <v/>
      </c>
      <c r="JA52" t="str">
        <f>IF(pivot!JA58="","",pivot!JA58)</f>
        <v/>
      </c>
      <c r="JB52" t="str">
        <f>IF(pivot!JB58="","",pivot!JB58)</f>
        <v/>
      </c>
      <c r="JC52" t="str">
        <f>IF(pivot!JC58="","",pivot!JC58)</f>
        <v/>
      </c>
      <c r="JD52" t="str">
        <f>IF(pivot!JD58="","",pivot!JD58)</f>
        <v/>
      </c>
      <c r="JE52" t="str">
        <f>IF(pivot!JE58="","",pivot!JE58)</f>
        <v/>
      </c>
      <c r="JF52" t="str">
        <f>IF(pivot!JF58="","",pivot!JF58)</f>
        <v/>
      </c>
      <c r="JG52" t="str">
        <f>IF(pivot!JG58="","",pivot!JG58)</f>
        <v/>
      </c>
      <c r="JH52" t="str">
        <f>IF(pivot!JH58="","",pivot!JH58)</f>
        <v/>
      </c>
      <c r="JI52" t="str">
        <f>IF(pivot!JI58="","",pivot!JI58)</f>
        <v/>
      </c>
      <c r="JJ52" t="str">
        <f>IF(pivot!JJ58="","",pivot!JJ58)</f>
        <v/>
      </c>
      <c r="JK52" t="str">
        <f>IF(pivot!JK58="","",pivot!JK58)</f>
        <v/>
      </c>
      <c r="JL52" t="str">
        <f>IF(pivot!JL58="","",pivot!JL58)</f>
        <v/>
      </c>
      <c r="JM52" t="str">
        <f>IF(pivot!JM58="","",pivot!JM58)</f>
        <v/>
      </c>
      <c r="JN52" t="str">
        <f>IF(pivot!JN58="","",pivot!JN58)</f>
        <v/>
      </c>
      <c r="JO52" t="str">
        <f>IF(pivot!JO58="","",pivot!JO58)</f>
        <v/>
      </c>
      <c r="JP52" t="str">
        <f>IF(pivot!JP58="","",pivot!JP58)</f>
        <v/>
      </c>
      <c r="JQ52" t="str">
        <f>IF(pivot!JQ58="","",pivot!JQ58)</f>
        <v/>
      </c>
      <c r="JR52" t="str">
        <f>IF(pivot!JR58="","",pivot!JR58)</f>
        <v/>
      </c>
      <c r="JS52" t="str">
        <f>IF(pivot!JS58="","",pivot!JS58)</f>
        <v/>
      </c>
      <c r="JT52" t="str">
        <f>IF(pivot!JT58="","",pivot!JT58)</f>
        <v/>
      </c>
      <c r="JU52" t="str">
        <f>IF(pivot!JU58="","",pivot!JU58)</f>
        <v/>
      </c>
      <c r="JV52" t="str">
        <f>IF(pivot!JV58="","",pivot!JV58)</f>
        <v/>
      </c>
      <c r="JW52" t="str">
        <f>IF(pivot!JW58="","",pivot!JW58)</f>
        <v/>
      </c>
      <c r="JX52" t="str">
        <f>IF(pivot!JX58="","",pivot!JX58)</f>
        <v/>
      </c>
      <c r="JY52" t="str">
        <f>IF(pivot!JY58="","",pivot!JY58)</f>
        <v/>
      </c>
      <c r="JZ52" t="str">
        <f>IF(pivot!JZ58="","",pivot!JZ58)</f>
        <v/>
      </c>
      <c r="KA52" t="str">
        <f>IF(pivot!KA58="","",pivot!KA58)</f>
        <v/>
      </c>
      <c r="KB52" t="str">
        <f>IF(pivot!KB58="","",pivot!KB58)</f>
        <v/>
      </c>
      <c r="KC52" t="str">
        <f>IF(pivot!KC58="","",pivot!KC58)</f>
        <v/>
      </c>
      <c r="KD52" t="str">
        <f>IF(pivot!KD58="","",pivot!KD58)</f>
        <v/>
      </c>
      <c r="KE52" t="str">
        <f>IF(pivot!KE58="","",pivot!KE58)</f>
        <v/>
      </c>
      <c r="KF52" t="str">
        <f>IF(pivot!KF58="","",pivot!KF58)</f>
        <v/>
      </c>
      <c r="KG52" t="str">
        <f>IF(pivot!KG58="","",pivot!KG58)</f>
        <v/>
      </c>
      <c r="KH52" t="str">
        <f>IF(pivot!KH58="","",pivot!KH58)</f>
        <v/>
      </c>
      <c r="KI52" t="str">
        <f>IF(pivot!KI58="","",pivot!KI58)</f>
        <v/>
      </c>
      <c r="KJ52" t="str">
        <f>IF(pivot!KJ58="","",pivot!KJ58)</f>
        <v/>
      </c>
      <c r="KK52" t="str">
        <f>IF(pivot!KK58="","",pivot!KK58)</f>
        <v/>
      </c>
      <c r="KL52" t="str">
        <f>IF(pivot!KL58="","",pivot!KL58)</f>
        <v/>
      </c>
      <c r="KM52" t="str">
        <f>IF(pivot!KM58="","",pivot!KM58)</f>
        <v/>
      </c>
      <c r="KN52" t="str">
        <f>IF(pivot!KN58="","",pivot!KN58)</f>
        <v/>
      </c>
      <c r="KO52" t="str">
        <f>IF(pivot!KO58="","",pivot!KO58)</f>
        <v/>
      </c>
      <c r="KP52" t="str">
        <f>IF(pivot!KP58="","",pivot!KP58)</f>
        <v/>
      </c>
      <c r="KQ52" t="str">
        <f>IF(pivot!KQ58="","",pivot!KQ58)</f>
        <v/>
      </c>
      <c r="KR52" t="str">
        <f>IF(pivot!KR58="","",pivot!KR58)</f>
        <v/>
      </c>
      <c r="KS52" t="str">
        <f>IF(pivot!KS58="","",pivot!KS58)</f>
        <v/>
      </c>
      <c r="KT52" t="str">
        <f>IF(pivot!KT58="","",pivot!KT58)</f>
        <v/>
      </c>
      <c r="KU52" t="str">
        <f>IF(pivot!KU58="","",pivot!KU58)</f>
        <v/>
      </c>
      <c r="KV52" t="str">
        <f>IF(pivot!KV58="","",pivot!KV58)</f>
        <v/>
      </c>
      <c r="KW52" t="str">
        <f>IF(pivot!KW58="","",pivot!KW58)</f>
        <v/>
      </c>
      <c r="KX52" t="str">
        <f>IF(pivot!KX58="","",pivot!KX58)</f>
        <v/>
      </c>
      <c r="KY52" t="str">
        <f>IF(pivot!KY58="","",pivot!KY58)</f>
        <v/>
      </c>
      <c r="KZ52" t="str">
        <f>IF(pivot!KZ58="","",pivot!KZ58)</f>
        <v/>
      </c>
      <c r="LA52" t="str">
        <f>IF(pivot!LA58="","",pivot!LA58)</f>
        <v/>
      </c>
      <c r="LB52" t="str">
        <f>IF(pivot!LB58="","",pivot!LB58)</f>
        <v/>
      </c>
      <c r="LC52" t="str">
        <f>IF(pivot!LC58="","",pivot!LC58)</f>
        <v/>
      </c>
      <c r="LD52" t="str">
        <f>IF(pivot!LD58="","",pivot!LD58)</f>
        <v/>
      </c>
      <c r="LE52" t="str">
        <f>IF(pivot!LE58="","",pivot!LE58)</f>
        <v/>
      </c>
      <c r="LF52" t="str">
        <f>IF(pivot!LF58="","",pivot!LF58)</f>
        <v/>
      </c>
      <c r="LG52" t="str">
        <f>IF(pivot!LG58="","",pivot!LG58)</f>
        <v/>
      </c>
      <c r="LH52" t="str">
        <f>IF(pivot!LH58="","",pivot!LH58)</f>
        <v/>
      </c>
      <c r="LI52" t="str">
        <f>IF(pivot!LI58="","",pivot!LI58)</f>
        <v/>
      </c>
      <c r="LJ52" t="str">
        <f>IF(pivot!LJ58="","",pivot!LJ58)</f>
        <v/>
      </c>
      <c r="LK52" t="str">
        <f>IF(pivot!LK58="","",pivot!LK58)</f>
        <v/>
      </c>
      <c r="LL52" t="str">
        <f>IF(pivot!LL58="","",pivot!LL58)</f>
        <v/>
      </c>
      <c r="LM52" t="str">
        <f>IF(pivot!LM58="","",pivot!LM58)</f>
        <v/>
      </c>
      <c r="LN52" t="str">
        <f>IF(pivot!LN58="","",pivot!LN58)</f>
        <v/>
      </c>
      <c r="LO52" t="str">
        <f>IF(pivot!LO58="","",pivot!LO58)</f>
        <v/>
      </c>
      <c r="LP52" t="str">
        <f>IF(pivot!LP58="","",pivot!LP58)</f>
        <v/>
      </c>
      <c r="LQ52" t="str">
        <f>IF(pivot!LQ58="","",pivot!LQ58)</f>
        <v/>
      </c>
      <c r="LR52" t="str">
        <f>IF(pivot!LR58="","",pivot!LR58)</f>
        <v/>
      </c>
      <c r="LS52" t="str">
        <f>IF(pivot!LS58="","",pivot!LS58)</f>
        <v/>
      </c>
      <c r="LT52" t="str">
        <f>IF(pivot!LT58="","",pivot!LT58)</f>
        <v/>
      </c>
      <c r="LU52" t="str">
        <f>IF(pivot!LU58="","",pivot!LU58)</f>
        <v/>
      </c>
      <c r="LV52" t="str">
        <f>IF(pivot!LV58="","",pivot!LV58)</f>
        <v/>
      </c>
      <c r="LW52" t="str">
        <f>IF(pivot!LW58="","",pivot!LW58)</f>
        <v/>
      </c>
      <c r="LX52" t="str">
        <f>IF(pivot!LX58="","",pivot!LX58)</f>
        <v/>
      </c>
      <c r="LY52" t="str">
        <f>IF(pivot!LY58="","",pivot!LY58)</f>
        <v/>
      </c>
      <c r="LZ52" t="str">
        <f>IF(pivot!LZ58="","",pivot!LZ58)</f>
        <v/>
      </c>
      <c r="MA52" t="str">
        <f>IF(pivot!MA58="","",pivot!MA58)</f>
        <v/>
      </c>
      <c r="MB52" t="str">
        <f>IF(pivot!MB58="","",pivot!MB58)</f>
        <v/>
      </c>
      <c r="MC52" t="str">
        <f>IF(pivot!MC58="","",pivot!MC58)</f>
        <v/>
      </c>
      <c r="MD52" t="str">
        <f>IF(pivot!MD58="","",pivot!MD58)</f>
        <v/>
      </c>
      <c r="ME52" t="str">
        <f>IF(pivot!ME58="","",pivot!ME58)</f>
        <v/>
      </c>
      <c r="MF52" t="str">
        <f>IF(pivot!MF58="","",pivot!MF58)</f>
        <v/>
      </c>
      <c r="MG52" t="str">
        <f>IF(pivot!MG58="","",pivot!MG58)</f>
        <v/>
      </c>
      <c r="MH52" t="str">
        <f>IF(pivot!MH58="","",pivot!MH58)</f>
        <v/>
      </c>
      <c r="MI52" t="str">
        <f>IF(pivot!MI58="","",pivot!MI58)</f>
        <v/>
      </c>
      <c r="MJ52" t="str">
        <f>IF(pivot!MJ58="","",pivot!MJ58)</f>
        <v/>
      </c>
      <c r="MK52" t="str">
        <f>IF(pivot!MK58="","",pivot!MK58)</f>
        <v/>
      </c>
      <c r="ML52" t="str">
        <f>IF(pivot!ML58="","",pivot!ML58)</f>
        <v/>
      </c>
      <c r="MM52" t="str">
        <f>IF(pivot!MM58="","",pivot!MM58)</f>
        <v/>
      </c>
      <c r="MN52" t="str">
        <f>IF(pivot!MN58="","",pivot!MN58)</f>
        <v/>
      </c>
      <c r="MO52" t="str">
        <f>IF(pivot!MO58="","",pivot!MO58)</f>
        <v/>
      </c>
      <c r="MP52" t="str">
        <f>IF(pivot!MP58="","",pivot!MP58)</f>
        <v/>
      </c>
      <c r="MQ52" t="str">
        <f>IF(pivot!MQ58="","",pivot!MQ58)</f>
        <v/>
      </c>
      <c r="MR52" t="str">
        <f>IF(pivot!MR58="","",pivot!MR58)</f>
        <v/>
      </c>
      <c r="MS52" t="str">
        <f>IF(pivot!MS58="","",pivot!MS58)</f>
        <v/>
      </c>
      <c r="MT52" t="str">
        <f>IF(pivot!MT58="","",pivot!MT58)</f>
        <v/>
      </c>
      <c r="MU52" t="str">
        <f>IF(pivot!MU58="","",pivot!MU58)</f>
        <v/>
      </c>
      <c r="MV52" t="str">
        <f>IF(pivot!MV58="","",pivot!MV58)</f>
        <v/>
      </c>
      <c r="MW52" t="str">
        <f>IF(pivot!MW58="","",pivot!MW58)</f>
        <v/>
      </c>
      <c r="MX52" t="str">
        <f>IF(pivot!MX58="","",pivot!MX58)</f>
        <v/>
      </c>
      <c r="MY52" t="str">
        <f>IF(pivot!MY58="","",pivot!MY58)</f>
        <v/>
      </c>
      <c r="MZ52" t="str">
        <f>IF(pivot!MZ58="","",pivot!MZ58)</f>
        <v/>
      </c>
      <c r="NA52" t="str">
        <f>IF(pivot!NA58="","",pivot!NA58)</f>
        <v/>
      </c>
      <c r="NB52" t="str">
        <f>IF(pivot!NB58="","",pivot!NB58)</f>
        <v/>
      </c>
      <c r="NC52" t="str">
        <f>IF(pivot!NC58="","",pivot!NC58)</f>
        <v/>
      </c>
      <c r="ND52" t="str">
        <f>IF(pivot!ND58="","",pivot!ND58)</f>
        <v/>
      </c>
      <c r="NE52" t="str">
        <f>IF(pivot!NE58="","",pivot!NE58)</f>
        <v/>
      </c>
      <c r="NF52" t="str">
        <f>IF(pivot!NF58="","",pivot!NF58)</f>
        <v/>
      </c>
      <c r="NG52" t="str">
        <f>IF(pivot!NG58="","",pivot!NG58)</f>
        <v/>
      </c>
      <c r="NH52" t="str">
        <f>IF(pivot!NH58="","",pivot!NH58)</f>
        <v/>
      </c>
      <c r="NI52" t="str">
        <f>IF(pivot!NI58="","",pivot!NI58)</f>
        <v/>
      </c>
      <c r="NJ52" t="str">
        <f>IF(pivot!NJ58="","",pivot!NJ58)</f>
        <v/>
      </c>
      <c r="NK52" t="str">
        <f>IF(pivot!NK58="","",pivot!NK58)</f>
        <v/>
      </c>
      <c r="NL52" t="str">
        <f>IF(pivot!NL58="","",pivot!NL58)</f>
        <v/>
      </c>
      <c r="NM52" t="str">
        <f>IF(pivot!NM58="","",pivot!NM58)</f>
        <v/>
      </c>
      <c r="NN52" t="str">
        <f>IF(pivot!NN58="","",pivot!NN58)</f>
        <v/>
      </c>
      <c r="NO52" t="str">
        <f>IF(pivot!NO58="","",pivot!NO58)</f>
        <v/>
      </c>
      <c r="NP52" t="str">
        <f>IF(pivot!NP58="","",pivot!NP58)</f>
        <v/>
      </c>
      <c r="NQ52" t="str">
        <f>IF(pivot!NQ58="","",pivot!NQ58)</f>
        <v/>
      </c>
      <c r="NR52" t="str">
        <f>IF(pivot!NR58="","",pivot!NR58)</f>
        <v/>
      </c>
      <c r="NS52" t="str">
        <f>IF(pivot!NS58="","",pivot!NS58)</f>
        <v/>
      </c>
      <c r="NT52" t="str">
        <f>IF(pivot!NT58="","",pivot!NT58)</f>
        <v/>
      </c>
      <c r="NU52" t="str">
        <f>IF(pivot!NU58="","",pivot!NU58)</f>
        <v/>
      </c>
    </row>
    <row r="53" spans="1:385" x14ac:dyDescent="0.25">
      <c r="A53">
        <f>IF(pivot!A59="","",pivot!A59)</f>
        <v>40</v>
      </c>
      <c r="B53">
        <f>IF(pivot!B59="","",pivot!B59)</f>
        <v>40</v>
      </c>
      <c r="C53">
        <f>IF(pivot!C59="","",pivot!C59)</f>
        <v>2</v>
      </c>
      <c r="D53">
        <f>IF(pivot!D59="","",pivot!D59)</f>
        <v>50.676879653</v>
      </c>
      <c r="E53">
        <f>IF(pivot!E59="","",pivot!E59)</f>
        <v>50.676879499999998</v>
      </c>
      <c r="F53">
        <f>IF(pivot!F59="","",pivot!F59)</f>
        <v>1066.2080820000001</v>
      </c>
      <c r="G53">
        <f>IF(pivot!G59="","",pivot!G59)</f>
        <v>1</v>
      </c>
      <c r="H53">
        <f>IF(pivot!H59="","",pivot!H59)</f>
        <v>49.824070100999997</v>
      </c>
      <c r="I53">
        <f>IF(pivot!I59="","",pivot!I59)</f>
        <v>49.824069999999999</v>
      </c>
      <c r="J53">
        <f>IF(pivot!J59="","",pivot!J59)</f>
        <v>1083.813504</v>
      </c>
      <c r="K53">
        <f>IF(pivot!K59="","",pivot!K59)</f>
        <v>2</v>
      </c>
      <c r="L53">
        <f>IF(pivot!L59="","",pivot!L59)</f>
        <v>57.162973039500002</v>
      </c>
      <c r="M53">
        <f>IF(pivot!M59="","",pivot!M59)</f>
        <v>57.162973000000001</v>
      </c>
      <c r="N53">
        <f>IF(pivot!N59="","",pivot!N59)</f>
        <v>944.68498350000004</v>
      </c>
      <c r="O53">
        <f>IF(pivot!O59="","",pivot!O59)</f>
        <v>1</v>
      </c>
      <c r="P53">
        <f>IF(pivot!P59="","",pivot!P59)</f>
        <v>56.599012160999997</v>
      </c>
      <c r="Q53">
        <f>IF(pivot!Q59="","",pivot!Q59)</f>
        <v>56.599012000000002</v>
      </c>
      <c r="R53">
        <f>IF(pivot!R59="","",pivot!R59)</f>
        <v>954.08025599999996</v>
      </c>
      <c r="S53">
        <f>IF(pivot!S59="","",pivot!S59)</f>
        <v>1</v>
      </c>
      <c r="T53">
        <f>IF(pivot!T59="","",pivot!T59)</f>
        <v>47.391410784999998</v>
      </c>
      <c r="U53">
        <f>IF(pivot!U59="","",pivot!U59)</f>
        <v>47.391410999999998</v>
      </c>
      <c r="V53">
        <f>IF(pivot!V59="","",pivot!V59)</f>
        <v>1139.4469819999999</v>
      </c>
      <c r="W53">
        <f>IF(pivot!W59="","",pivot!W59)</f>
        <v>1</v>
      </c>
      <c r="X53">
        <f>IF(pivot!X59="","",pivot!X59)</f>
        <v>46.089866409000003</v>
      </c>
      <c r="Y53">
        <f>IF(pivot!Y59="","",pivot!Y59)</f>
        <v>46.089866000000001</v>
      </c>
      <c r="Z53">
        <f>IF(pivot!Z59="","",pivot!Z59)</f>
        <v>1171.6241379999999</v>
      </c>
      <c r="AA53">
        <f>IF(pivot!AA59="","",pivot!AA59)</f>
        <v>2</v>
      </c>
      <c r="AB53">
        <f>IF(pivot!AB59="","",pivot!AB59)</f>
        <v>23.477210044</v>
      </c>
      <c r="AC53">
        <f>IF(pivot!AC59="","",pivot!AC59)</f>
        <v>23.477209999999999</v>
      </c>
      <c r="AD53">
        <f>IF(pivot!AD59="","",pivot!AD59)</f>
        <v>2300.1339435</v>
      </c>
      <c r="AE53">
        <f>IF(pivot!AE59="","",pivot!AE59)</f>
        <v>4</v>
      </c>
      <c r="AF53">
        <f>IF(pivot!AF59="","",pivot!AF59)</f>
        <v>31.432189364499997</v>
      </c>
      <c r="AG53">
        <f>IF(pivot!AG59="","",pivot!AG59)</f>
        <v>31.43218925</v>
      </c>
      <c r="AH53">
        <f>IF(pivot!AH59="","",pivot!AH59)</f>
        <v>1719.5829229999999</v>
      </c>
      <c r="AI53">
        <f>IF(pivot!AI59="","",pivot!AI59)</f>
        <v>2</v>
      </c>
      <c r="AJ53">
        <f>IF(pivot!AJ59="","",pivot!AJ59)</f>
        <v>23.286553324</v>
      </c>
      <c r="AK53">
        <f>IF(pivot!AK59="","",pivot!AK59)</f>
        <v>23.286552999999998</v>
      </c>
      <c r="AL53">
        <f>IF(pivot!AL59="","",pivot!AL59)</f>
        <v>2318.9903759999997</v>
      </c>
      <c r="AM53" t="str">
        <f>IF(pivot!AM59="","",pivot!AM59)</f>
        <v/>
      </c>
      <c r="AN53" t="str">
        <f>IF(pivot!AN59="","",pivot!AN59)</f>
        <v/>
      </c>
      <c r="AO53" t="str">
        <f>IF(pivot!AO59="","",pivot!AO59)</f>
        <v/>
      </c>
      <c r="AP53" t="str">
        <f>IF(pivot!AP59="","",pivot!AP59)</f>
        <v/>
      </c>
      <c r="AQ53" t="str">
        <f>IF(pivot!AQ59="","",pivot!AQ59)</f>
        <v/>
      </c>
      <c r="AR53" t="str">
        <f>IF(pivot!AR59="","",pivot!AR59)</f>
        <v/>
      </c>
      <c r="AS53" t="str">
        <f>IF(pivot!AS59="","",pivot!AS59)</f>
        <v/>
      </c>
      <c r="AT53" t="str">
        <f>IF(pivot!AT59="","",pivot!AT59)</f>
        <v/>
      </c>
      <c r="AU53" t="str">
        <f>IF(pivot!AU59="","",pivot!AU59)</f>
        <v/>
      </c>
      <c r="AV53" t="str">
        <f>IF(pivot!AV59="","",pivot!AV59)</f>
        <v/>
      </c>
      <c r="AW53" t="str">
        <f>IF(pivot!AW59="","",pivot!AW59)</f>
        <v/>
      </c>
      <c r="AX53" t="str">
        <f>IF(pivot!AX59="","",pivot!AX59)</f>
        <v/>
      </c>
      <c r="AY53" t="str">
        <f>IF(pivot!AY59="","",pivot!AY59)</f>
        <v/>
      </c>
      <c r="AZ53" t="str">
        <f>IF(pivot!AZ59="","",pivot!AZ59)</f>
        <v/>
      </c>
      <c r="BA53" t="str">
        <f>IF(pivot!BA59="","",pivot!BA59)</f>
        <v/>
      </c>
      <c r="BB53" t="str">
        <f>IF(pivot!BB59="","",pivot!BB59)</f>
        <v/>
      </c>
      <c r="BC53" t="str">
        <f>IF(pivot!BC59="","",pivot!BC59)</f>
        <v/>
      </c>
      <c r="BD53" t="str">
        <f>IF(pivot!BD59="","",pivot!BD59)</f>
        <v/>
      </c>
      <c r="BE53" t="str">
        <f>IF(pivot!BE59="","",pivot!BE59)</f>
        <v/>
      </c>
      <c r="BF53" t="str">
        <f>IF(pivot!BF59="","",pivot!BF59)</f>
        <v/>
      </c>
      <c r="BG53" t="str">
        <f>IF(pivot!BG59="","",pivot!BG59)</f>
        <v/>
      </c>
      <c r="BH53" t="str">
        <f>IF(pivot!BH59="","",pivot!BH59)</f>
        <v/>
      </c>
      <c r="BI53" t="str">
        <f>IF(pivot!BI59="","",pivot!BI59)</f>
        <v/>
      </c>
      <c r="BJ53" t="str">
        <f>IF(pivot!BJ59="","",pivot!BJ59)</f>
        <v/>
      </c>
      <c r="BK53" t="str">
        <f>IF(pivot!BK59="","",pivot!BK59)</f>
        <v/>
      </c>
      <c r="BL53" t="str">
        <f>IF(pivot!BL59="","",pivot!BL59)</f>
        <v/>
      </c>
      <c r="BM53" t="str">
        <f>IF(pivot!BM59="","",pivot!BM59)</f>
        <v/>
      </c>
      <c r="BN53" t="str">
        <f>IF(pivot!BN59="","",pivot!BN59)</f>
        <v/>
      </c>
      <c r="BO53" t="str">
        <f>IF(pivot!BO59="","",pivot!BO59)</f>
        <v/>
      </c>
      <c r="BP53" t="str">
        <f>IF(pivot!BP59="","",pivot!BP59)</f>
        <v/>
      </c>
      <c r="BQ53" t="str">
        <f>IF(pivot!BQ59="","",pivot!BQ59)</f>
        <v/>
      </c>
      <c r="BR53" t="str">
        <f>IF(pivot!BR59="","",pivot!BR59)</f>
        <v/>
      </c>
      <c r="BS53" t="str">
        <f>IF(pivot!BS59="","",pivot!BS59)</f>
        <v/>
      </c>
      <c r="BT53" t="str">
        <f>IF(pivot!BT59="","",pivot!BT59)</f>
        <v/>
      </c>
      <c r="BU53" t="str">
        <f>IF(pivot!BU59="","",pivot!BU59)</f>
        <v/>
      </c>
      <c r="BV53" t="str">
        <f>IF(pivot!BV59="","",pivot!BV59)</f>
        <v/>
      </c>
      <c r="BW53" t="str">
        <f>IF(pivot!BW59="","",pivot!BW59)</f>
        <v/>
      </c>
      <c r="BX53" t="str">
        <f>IF(pivot!BX59="","",pivot!BX59)</f>
        <v/>
      </c>
      <c r="BY53" t="str">
        <f>IF(pivot!BY59="","",pivot!BY59)</f>
        <v/>
      </c>
      <c r="BZ53" t="str">
        <f>IF(pivot!BZ59="","",pivot!BZ59)</f>
        <v/>
      </c>
      <c r="CA53" t="str">
        <f>IF(pivot!CA59="","",pivot!CA59)</f>
        <v/>
      </c>
      <c r="CB53" t="str">
        <f>IF(pivot!CB59="","",pivot!CB59)</f>
        <v/>
      </c>
      <c r="CC53" t="str">
        <f>IF(pivot!CC59="","",pivot!CC59)</f>
        <v/>
      </c>
      <c r="CD53" t="str">
        <f>IF(pivot!CD59="","",pivot!CD59)</f>
        <v/>
      </c>
      <c r="CE53" t="str">
        <f>IF(pivot!CE59="","",pivot!CE59)</f>
        <v/>
      </c>
      <c r="CF53" t="str">
        <f>IF(pivot!CF59="","",pivot!CF59)</f>
        <v/>
      </c>
      <c r="CG53" t="str">
        <f>IF(pivot!CG59="","",pivot!CG59)</f>
        <v/>
      </c>
      <c r="CH53" t="str">
        <f>IF(pivot!CH59="","",pivot!CH59)</f>
        <v/>
      </c>
      <c r="CI53" t="str">
        <f>IF(pivot!CI59="","",pivot!CI59)</f>
        <v/>
      </c>
      <c r="CJ53" t="str">
        <f>IF(pivot!CJ59="","",pivot!CJ59)</f>
        <v/>
      </c>
      <c r="CK53" t="str">
        <f>IF(pivot!CK59="","",pivot!CK59)</f>
        <v/>
      </c>
      <c r="CL53" t="str">
        <f>IF(pivot!CL59="","",pivot!CL59)</f>
        <v/>
      </c>
      <c r="CM53" t="str">
        <f>IF(pivot!CM59="","",pivot!CM59)</f>
        <v/>
      </c>
      <c r="CN53" t="str">
        <f>IF(pivot!CN59="","",pivot!CN59)</f>
        <v/>
      </c>
      <c r="CO53" t="str">
        <f>IF(pivot!CO59="","",pivot!CO59)</f>
        <v/>
      </c>
      <c r="CP53" t="str">
        <f>IF(pivot!CP59="","",pivot!CP59)</f>
        <v/>
      </c>
      <c r="CQ53" t="str">
        <f>IF(pivot!CQ59="","",pivot!CQ59)</f>
        <v/>
      </c>
      <c r="CR53" t="str">
        <f>IF(pivot!CR59="","",pivot!CR59)</f>
        <v/>
      </c>
      <c r="CS53" t="str">
        <f>IF(pivot!CS59="","",pivot!CS59)</f>
        <v/>
      </c>
      <c r="CT53" t="str">
        <f>IF(pivot!CT59="","",pivot!CT59)</f>
        <v/>
      </c>
      <c r="CU53" t="str">
        <f>IF(pivot!CU59="","",pivot!CU59)</f>
        <v/>
      </c>
      <c r="CV53" t="str">
        <f>IF(pivot!CV59="","",pivot!CV59)</f>
        <v/>
      </c>
      <c r="CW53" t="str">
        <f>IF(pivot!CW59="","",pivot!CW59)</f>
        <v/>
      </c>
      <c r="CX53" t="str">
        <f>IF(pivot!CX59="","",pivot!CX59)</f>
        <v/>
      </c>
      <c r="CY53" t="str">
        <f>IF(pivot!CY59="","",pivot!CY59)</f>
        <v/>
      </c>
      <c r="CZ53" t="str">
        <f>IF(pivot!CZ59="","",pivot!CZ59)</f>
        <v/>
      </c>
      <c r="DA53" t="str">
        <f>IF(pivot!DA59="","",pivot!DA59)</f>
        <v/>
      </c>
      <c r="DB53" t="str">
        <f>IF(pivot!DB59="","",pivot!DB59)</f>
        <v/>
      </c>
      <c r="DC53" t="str">
        <f>IF(pivot!DC59="","",pivot!DC59)</f>
        <v/>
      </c>
      <c r="DD53" t="str">
        <f>IF(pivot!DD59="","",pivot!DD59)</f>
        <v/>
      </c>
      <c r="DE53" t="str">
        <f>IF(pivot!DE59="","",pivot!DE59)</f>
        <v/>
      </c>
      <c r="DF53" t="str">
        <f>IF(pivot!DF59="","",pivot!DF59)</f>
        <v/>
      </c>
      <c r="DG53" t="str">
        <f>IF(pivot!DG59="","",pivot!DG59)</f>
        <v/>
      </c>
      <c r="DH53" t="str">
        <f>IF(pivot!DH59="","",pivot!DH59)</f>
        <v/>
      </c>
      <c r="DI53" t="str">
        <f>IF(pivot!DI59="","",pivot!DI59)</f>
        <v/>
      </c>
      <c r="DJ53" t="str">
        <f>IF(pivot!DJ59="","",pivot!DJ59)</f>
        <v/>
      </c>
      <c r="DK53" t="str">
        <f>IF(pivot!DK59="","",pivot!DK59)</f>
        <v/>
      </c>
      <c r="DL53" t="str">
        <f>IF(pivot!DL59="","",pivot!DL59)</f>
        <v/>
      </c>
      <c r="DM53" t="str">
        <f>IF(pivot!DM59="","",pivot!DM59)</f>
        <v/>
      </c>
      <c r="DN53" t="str">
        <f>IF(pivot!DN59="","",pivot!DN59)</f>
        <v/>
      </c>
      <c r="DO53" t="str">
        <f>IF(pivot!DO59="","",pivot!DO59)</f>
        <v/>
      </c>
      <c r="DP53" t="str">
        <f>IF(pivot!DP59="","",pivot!DP59)</f>
        <v/>
      </c>
      <c r="DQ53" t="str">
        <f>IF(pivot!DQ59="","",pivot!DQ59)</f>
        <v/>
      </c>
      <c r="DR53" t="str">
        <f>IF(pivot!DR59="","",pivot!DR59)</f>
        <v/>
      </c>
      <c r="DS53" t="str">
        <f>IF(pivot!DS59="","",pivot!DS59)</f>
        <v/>
      </c>
      <c r="DT53" t="str">
        <f>IF(pivot!DT59="","",pivot!DT59)</f>
        <v/>
      </c>
      <c r="DU53" t="str">
        <f>IF(pivot!DU59="","",pivot!DU59)</f>
        <v/>
      </c>
      <c r="DV53" t="str">
        <f>IF(pivot!DV59="","",pivot!DV59)</f>
        <v/>
      </c>
      <c r="DW53" t="str">
        <f>IF(pivot!DW59="","",pivot!DW59)</f>
        <v/>
      </c>
      <c r="DX53" t="str">
        <f>IF(pivot!DX59="","",pivot!DX59)</f>
        <v/>
      </c>
      <c r="DY53" t="str">
        <f>IF(pivot!DY59="","",pivot!DY59)</f>
        <v/>
      </c>
      <c r="DZ53" t="str">
        <f>IF(pivot!DZ59="","",pivot!DZ59)</f>
        <v/>
      </c>
      <c r="EA53" t="str">
        <f>IF(pivot!EA59="","",pivot!EA59)</f>
        <v/>
      </c>
      <c r="EB53" t="str">
        <f>IF(pivot!EB59="","",pivot!EB59)</f>
        <v/>
      </c>
      <c r="EC53" t="str">
        <f>IF(pivot!EC59="","",pivot!EC59)</f>
        <v/>
      </c>
      <c r="ED53" t="str">
        <f>IF(pivot!ED59="","",pivot!ED59)</f>
        <v/>
      </c>
      <c r="EE53" t="str">
        <f>IF(pivot!EE59="","",pivot!EE59)</f>
        <v/>
      </c>
      <c r="EF53" t="str">
        <f>IF(pivot!EF59="","",pivot!EF59)</f>
        <v/>
      </c>
      <c r="EG53" t="str">
        <f>IF(pivot!EG59="","",pivot!EG59)</f>
        <v/>
      </c>
      <c r="EH53" t="str">
        <f>IF(pivot!EH59="","",pivot!EH59)</f>
        <v/>
      </c>
      <c r="EI53" t="str">
        <f>IF(pivot!EI59="","",pivot!EI59)</f>
        <v/>
      </c>
      <c r="EJ53" t="str">
        <f>IF(pivot!EJ59="","",pivot!EJ59)</f>
        <v/>
      </c>
      <c r="EK53" t="str">
        <f>IF(pivot!EK59="","",pivot!EK59)</f>
        <v/>
      </c>
      <c r="EL53" t="str">
        <f>IF(pivot!EL59="","",pivot!EL59)</f>
        <v/>
      </c>
      <c r="EM53" t="str">
        <f>IF(pivot!EM59="","",pivot!EM59)</f>
        <v/>
      </c>
      <c r="EN53" t="str">
        <f>IF(pivot!EN59="","",pivot!EN59)</f>
        <v/>
      </c>
      <c r="EO53" t="str">
        <f>IF(pivot!EO59="","",pivot!EO59)</f>
        <v/>
      </c>
      <c r="EP53" t="str">
        <f>IF(pivot!EP59="","",pivot!EP59)</f>
        <v/>
      </c>
      <c r="EQ53" t="str">
        <f>IF(pivot!EQ59="","",pivot!EQ59)</f>
        <v/>
      </c>
      <c r="ER53" t="str">
        <f>IF(pivot!ER59="","",pivot!ER59)</f>
        <v/>
      </c>
      <c r="ES53" t="str">
        <f>IF(pivot!ES59="","",pivot!ES59)</f>
        <v/>
      </c>
      <c r="ET53" t="str">
        <f>IF(pivot!ET59="","",pivot!ET59)</f>
        <v/>
      </c>
      <c r="EU53" t="str">
        <f>IF(pivot!EU59="","",pivot!EU59)</f>
        <v/>
      </c>
      <c r="EV53" t="str">
        <f>IF(pivot!EV59="","",pivot!EV59)</f>
        <v/>
      </c>
      <c r="EW53" t="str">
        <f>IF(pivot!EW59="","",pivot!EW59)</f>
        <v/>
      </c>
      <c r="EX53" t="str">
        <f>IF(pivot!EX59="","",pivot!EX59)</f>
        <v/>
      </c>
      <c r="EY53" t="str">
        <f>IF(pivot!EY59="","",pivot!EY59)</f>
        <v/>
      </c>
      <c r="EZ53" t="str">
        <f>IF(pivot!EZ59="","",pivot!EZ59)</f>
        <v/>
      </c>
      <c r="FA53" t="str">
        <f>IF(pivot!FA59="","",pivot!FA59)</f>
        <v/>
      </c>
      <c r="FB53" t="str">
        <f>IF(pivot!FB59="","",pivot!FB59)</f>
        <v/>
      </c>
      <c r="FC53" t="str">
        <f>IF(pivot!FC59="","",pivot!FC59)</f>
        <v/>
      </c>
      <c r="FD53" t="str">
        <f>IF(pivot!FD59="","",pivot!FD59)</f>
        <v/>
      </c>
      <c r="FE53" t="str">
        <f>IF(pivot!FE59="","",pivot!FE59)</f>
        <v/>
      </c>
      <c r="FF53" t="str">
        <f>IF(pivot!FF59="","",pivot!FF59)</f>
        <v/>
      </c>
      <c r="FG53" t="str">
        <f>IF(pivot!FG59="","",pivot!FG59)</f>
        <v/>
      </c>
      <c r="FH53" t="str">
        <f>IF(pivot!FH59="","",pivot!FH59)</f>
        <v/>
      </c>
      <c r="FI53" t="str">
        <f>IF(pivot!FI59="","",pivot!FI59)</f>
        <v/>
      </c>
      <c r="FJ53" t="str">
        <f>IF(pivot!FJ59="","",pivot!FJ59)</f>
        <v/>
      </c>
      <c r="FK53" t="str">
        <f>IF(pivot!FK59="","",pivot!FK59)</f>
        <v/>
      </c>
      <c r="FL53" t="str">
        <f>IF(pivot!FL59="","",pivot!FL59)</f>
        <v/>
      </c>
      <c r="FM53" t="str">
        <f>IF(pivot!FM59="","",pivot!FM59)</f>
        <v/>
      </c>
      <c r="FN53" t="str">
        <f>IF(pivot!FN59="","",pivot!FN59)</f>
        <v/>
      </c>
      <c r="FO53" t="str">
        <f>IF(pivot!FO59="","",pivot!FO59)</f>
        <v/>
      </c>
      <c r="FP53" t="str">
        <f>IF(pivot!FP59="","",pivot!FP59)</f>
        <v/>
      </c>
      <c r="FQ53" t="str">
        <f>IF(pivot!FQ59="","",pivot!FQ59)</f>
        <v/>
      </c>
      <c r="FR53" t="str">
        <f>IF(pivot!FR59="","",pivot!FR59)</f>
        <v/>
      </c>
      <c r="FS53" t="str">
        <f>IF(pivot!FS59="","",pivot!FS59)</f>
        <v/>
      </c>
      <c r="FT53" t="str">
        <f>IF(pivot!FT59="","",pivot!FT59)</f>
        <v/>
      </c>
      <c r="FU53" t="str">
        <f>IF(pivot!FU59="","",pivot!FU59)</f>
        <v/>
      </c>
      <c r="FV53" t="str">
        <f>IF(pivot!FV59="","",pivot!FV59)</f>
        <v/>
      </c>
      <c r="FW53" t="str">
        <f>IF(pivot!FW59="","",pivot!FW59)</f>
        <v/>
      </c>
      <c r="FX53" t="str">
        <f>IF(pivot!FX59="","",pivot!FX59)</f>
        <v/>
      </c>
      <c r="FY53" t="str">
        <f>IF(pivot!FY59="","",pivot!FY59)</f>
        <v/>
      </c>
      <c r="FZ53" t="str">
        <f>IF(pivot!FZ59="","",pivot!FZ59)</f>
        <v/>
      </c>
      <c r="GA53" t="str">
        <f>IF(pivot!GA59="","",pivot!GA59)</f>
        <v/>
      </c>
      <c r="GB53" t="str">
        <f>IF(pivot!GB59="","",pivot!GB59)</f>
        <v/>
      </c>
      <c r="GC53" t="str">
        <f>IF(pivot!GC59="","",pivot!GC59)</f>
        <v/>
      </c>
      <c r="GD53" t="str">
        <f>IF(pivot!GD59="","",pivot!GD59)</f>
        <v/>
      </c>
      <c r="GE53" t="str">
        <f>IF(pivot!GE59="","",pivot!GE59)</f>
        <v/>
      </c>
      <c r="GF53" t="str">
        <f>IF(pivot!GF59="","",pivot!GF59)</f>
        <v/>
      </c>
      <c r="GG53" t="str">
        <f>IF(pivot!GG59="","",pivot!GG59)</f>
        <v/>
      </c>
      <c r="GH53" t="str">
        <f>IF(pivot!GH59="","",pivot!GH59)</f>
        <v/>
      </c>
      <c r="GI53" t="str">
        <f>IF(pivot!GI59="","",pivot!GI59)</f>
        <v/>
      </c>
      <c r="GJ53" t="str">
        <f>IF(pivot!GJ59="","",pivot!GJ59)</f>
        <v/>
      </c>
      <c r="GK53" t="str">
        <f>IF(pivot!GK59="","",pivot!GK59)</f>
        <v/>
      </c>
      <c r="GL53" t="str">
        <f>IF(pivot!GL59="","",pivot!GL59)</f>
        <v/>
      </c>
      <c r="GM53" t="str">
        <f>IF(pivot!GM59="","",pivot!GM59)</f>
        <v/>
      </c>
      <c r="GN53" t="str">
        <f>IF(pivot!GN59="","",pivot!GN59)</f>
        <v/>
      </c>
      <c r="GO53" t="str">
        <f>IF(pivot!GO59="","",pivot!GO59)</f>
        <v/>
      </c>
      <c r="GP53" t="str">
        <f>IF(pivot!GP59="","",pivot!GP59)</f>
        <v/>
      </c>
      <c r="GQ53" t="str">
        <f>IF(pivot!GQ59="","",pivot!GQ59)</f>
        <v/>
      </c>
      <c r="GR53" t="str">
        <f>IF(pivot!GR59="","",pivot!GR59)</f>
        <v/>
      </c>
      <c r="GS53" t="str">
        <f>IF(pivot!GS59="","",pivot!GS59)</f>
        <v/>
      </c>
      <c r="GT53" t="str">
        <f>IF(pivot!GT59="","",pivot!GT59)</f>
        <v/>
      </c>
      <c r="GU53" t="str">
        <f>IF(pivot!GU59="","",pivot!GU59)</f>
        <v/>
      </c>
      <c r="GV53" t="str">
        <f>IF(pivot!GV59="","",pivot!GV59)</f>
        <v/>
      </c>
      <c r="GW53" t="str">
        <f>IF(pivot!GW59="","",pivot!GW59)</f>
        <v/>
      </c>
      <c r="GX53" t="str">
        <f>IF(pivot!GX59="","",pivot!GX59)</f>
        <v/>
      </c>
      <c r="GY53" t="str">
        <f>IF(pivot!GY59="","",pivot!GY59)</f>
        <v/>
      </c>
      <c r="GZ53" t="str">
        <f>IF(pivot!GZ59="","",pivot!GZ59)</f>
        <v/>
      </c>
      <c r="HA53" t="str">
        <f>IF(pivot!HA59="","",pivot!HA59)</f>
        <v/>
      </c>
      <c r="HB53" t="str">
        <f>IF(pivot!HB59="","",pivot!HB59)</f>
        <v/>
      </c>
      <c r="HC53" t="str">
        <f>IF(pivot!HC59="","",pivot!HC59)</f>
        <v/>
      </c>
      <c r="HD53" t="str">
        <f>IF(pivot!HD59="","",pivot!HD59)</f>
        <v/>
      </c>
      <c r="HE53" t="str">
        <f>IF(pivot!HE59="","",pivot!HE59)</f>
        <v/>
      </c>
      <c r="HF53" t="str">
        <f>IF(pivot!HF59="","",pivot!HF59)</f>
        <v/>
      </c>
      <c r="HG53" t="str">
        <f>IF(pivot!HG59="","",pivot!HG59)</f>
        <v/>
      </c>
      <c r="HH53" t="str">
        <f>IF(pivot!HH59="","",pivot!HH59)</f>
        <v/>
      </c>
      <c r="HI53" t="str">
        <f>IF(pivot!HI59="","",pivot!HI59)</f>
        <v/>
      </c>
      <c r="HJ53" t="str">
        <f>IF(pivot!HJ59="","",pivot!HJ59)</f>
        <v/>
      </c>
      <c r="HK53" t="str">
        <f>IF(pivot!HK59="","",pivot!HK59)</f>
        <v/>
      </c>
      <c r="HL53" t="str">
        <f>IF(pivot!HL59="","",pivot!HL59)</f>
        <v/>
      </c>
      <c r="HM53" t="str">
        <f>IF(pivot!HM59="","",pivot!HM59)</f>
        <v/>
      </c>
      <c r="HN53" t="str">
        <f>IF(pivot!HN59="","",pivot!HN59)</f>
        <v/>
      </c>
      <c r="HO53" t="str">
        <f>IF(pivot!HO59="","",pivot!HO59)</f>
        <v/>
      </c>
      <c r="HP53" t="str">
        <f>IF(pivot!HP59="","",pivot!HP59)</f>
        <v/>
      </c>
      <c r="HQ53" t="str">
        <f>IF(pivot!HQ59="","",pivot!HQ59)</f>
        <v/>
      </c>
      <c r="HR53" t="str">
        <f>IF(pivot!HR59="","",pivot!HR59)</f>
        <v/>
      </c>
      <c r="HS53" t="str">
        <f>IF(pivot!HS59="","",pivot!HS59)</f>
        <v/>
      </c>
      <c r="HT53" t="str">
        <f>IF(pivot!HT59="","",pivot!HT59)</f>
        <v/>
      </c>
      <c r="HU53" t="str">
        <f>IF(pivot!HU59="","",pivot!HU59)</f>
        <v/>
      </c>
      <c r="HV53" t="str">
        <f>IF(pivot!HV59="","",pivot!HV59)</f>
        <v/>
      </c>
      <c r="HW53" t="str">
        <f>IF(pivot!HW59="","",pivot!HW59)</f>
        <v/>
      </c>
      <c r="HX53" t="str">
        <f>IF(pivot!HX59="","",pivot!HX59)</f>
        <v/>
      </c>
      <c r="HY53" t="str">
        <f>IF(pivot!HY59="","",pivot!HY59)</f>
        <v/>
      </c>
      <c r="HZ53" t="str">
        <f>IF(pivot!HZ59="","",pivot!HZ59)</f>
        <v/>
      </c>
      <c r="IA53" t="str">
        <f>IF(pivot!IA59="","",pivot!IA59)</f>
        <v/>
      </c>
      <c r="IB53" t="str">
        <f>IF(pivot!IB59="","",pivot!IB59)</f>
        <v/>
      </c>
      <c r="IC53" t="str">
        <f>IF(pivot!IC59="","",pivot!IC59)</f>
        <v/>
      </c>
      <c r="ID53" t="str">
        <f>IF(pivot!ID59="","",pivot!ID59)</f>
        <v/>
      </c>
      <c r="IE53" t="str">
        <f>IF(pivot!IE59="","",pivot!IE59)</f>
        <v/>
      </c>
      <c r="IF53" t="str">
        <f>IF(pivot!IF59="","",pivot!IF59)</f>
        <v/>
      </c>
      <c r="IG53" t="str">
        <f>IF(pivot!IG59="","",pivot!IG59)</f>
        <v/>
      </c>
      <c r="IH53" t="str">
        <f>IF(pivot!IH59="","",pivot!IH59)</f>
        <v/>
      </c>
      <c r="II53" t="str">
        <f>IF(pivot!II59="","",pivot!II59)</f>
        <v/>
      </c>
      <c r="IJ53" t="str">
        <f>IF(pivot!IJ59="","",pivot!IJ59)</f>
        <v/>
      </c>
      <c r="IK53" t="str">
        <f>IF(pivot!IK59="","",pivot!IK59)</f>
        <v/>
      </c>
      <c r="IL53" t="str">
        <f>IF(pivot!IL59="","",pivot!IL59)</f>
        <v/>
      </c>
      <c r="IM53" t="str">
        <f>IF(pivot!IM59="","",pivot!IM59)</f>
        <v/>
      </c>
      <c r="IN53" t="str">
        <f>IF(pivot!IN59="","",pivot!IN59)</f>
        <v/>
      </c>
      <c r="IO53" t="str">
        <f>IF(pivot!IO59="","",pivot!IO59)</f>
        <v/>
      </c>
      <c r="IP53" t="str">
        <f>IF(pivot!IP59="","",pivot!IP59)</f>
        <v/>
      </c>
      <c r="IQ53" t="str">
        <f>IF(pivot!IQ59="","",pivot!IQ59)</f>
        <v/>
      </c>
      <c r="IR53" t="str">
        <f>IF(pivot!IR59="","",pivot!IR59)</f>
        <v/>
      </c>
      <c r="IS53" t="str">
        <f>IF(pivot!IS59="","",pivot!IS59)</f>
        <v/>
      </c>
      <c r="IT53" t="str">
        <f>IF(pivot!IT59="","",pivot!IT59)</f>
        <v/>
      </c>
      <c r="IU53" t="str">
        <f>IF(pivot!IU59="","",pivot!IU59)</f>
        <v/>
      </c>
      <c r="IV53" t="str">
        <f>IF(pivot!IV59="","",pivot!IV59)</f>
        <v/>
      </c>
      <c r="IW53" t="str">
        <f>IF(pivot!IW59="","",pivot!IW59)</f>
        <v/>
      </c>
      <c r="IX53" t="str">
        <f>IF(pivot!IX59="","",pivot!IX59)</f>
        <v/>
      </c>
      <c r="IY53" t="str">
        <f>IF(pivot!IY59="","",pivot!IY59)</f>
        <v/>
      </c>
      <c r="IZ53" t="str">
        <f>IF(pivot!IZ59="","",pivot!IZ59)</f>
        <v/>
      </c>
      <c r="JA53" t="str">
        <f>IF(pivot!JA59="","",pivot!JA59)</f>
        <v/>
      </c>
      <c r="JB53" t="str">
        <f>IF(pivot!JB59="","",pivot!JB59)</f>
        <v/>
      </c>
      <c r="JC53" t="str">
        <f>IF(pivot!JC59="","",pivot!JC59)</f>
        <v/>
      </c>
      <c r="JD53" t="str">
        <f>IF(pivot!JD59="","",pivot!JD59)</f>
        <v/>
      </c>
      <c r="JE53" t="str">
        <f>IF(pivot!JE59="","",pivot!JE59)</f>
        <v/>
      </c>
      <c r="JF53" t="str">
        <f>IF(pivot!JF59="","",pivot!JF59)</f>
        <v/>
      </c>
      <c r="JG53" t="str">
        <f>IF(pivot!JG59="","",pivot!JG59)</f>
        <v/>
      </c>
      <c r="JH53" t="str">
        <f>IF(pivot!JH59="","",pivot!JH59)</f>
        <v/>
      </c>
      <c r="JI53" t="str">
        <f>IF(pivot!JI59="","",pivot!JI59)</f>
        <v/>
      </c>
      <c r="JJ53" t="str">
        <f>IF(pivot!JJ59="","",pivot!JJ59)</f>
        <v/>
      </c>
      <c r="JK53" t="str">
        <f>IF(pivot!JK59="","",pivot!JK59)</f>
        <v/>
      </c>
      <c r="JL53" t="str">
        <f>IF(pivot!JL59="","",pivot!JL59)</f>
        <v/>
      </c>
      <c r="JM53" t="str">
        <f>IF(pivot!JM59="","",pivot!JM59)</f>
        <v/>
      </c>
      <c r="JN53" t="str">
        <f>IF(pivot!JN59="","",pivot!JN59)</f>
        <v/>
      </c>
      <c r="JO53" t="str">
        <f>IF(pivot!JO59="","",pivot!JO59)</f>
        <v/>
      </c>
      <c r="JP53" t="str">
        <f>IF(pivot!JP59="","",pivot!JP59)</f>
        <v/>
      </c>
      <c r="JQ53" t="str">
        <f>IF(pivot!JQ59="","",pivot!JQ59)</f>
        <v/>
      </c>
      <c r="JR53" t="str">
        <f>IF(pivot!JR59="","",pivot!JR59)</f>
        <v/>
      </c>
      <c r="JS53" t="str">
        <f>IF(pivot!JS59="","",pivot!JS59)</f>
        <v/>
      </c>
      <c r="JT53" t="str">
        <f>IF(pivot!JT59="","",pivot!JT59)</f>
        <v/>
      </c>
      <c r="JU53" t="str">
        <f>IF(pivot!JU59="","",pivot!JU59)</f>
        <v/>
      </c>
      <c r="JV53" t="str">
        <f>IF(pivot!JV59="","",pivot!JV59)</f>
        <v/>
      </c>
      <c r="JW53" t="str">
        <f>IF(pivot!JW59="","",pivot!JW59)</f>
        <v/>
      </c>
      <c r="JX53" t="str">
        <f>IF(pivot!JX59="","",pivot!JX59)</f>
        <v/>
      </c>
      <c r="JY53" t="str">
        <f>IF(pivot!JY59="","",pivot!JY59)</f>
        <v/>
      </c>
      <c r="JZ53" t="str">
        <f>IF(pivot!JZ59="","",pivot!JZ59)</f>
        <v/>
      </c>
      <c r="KA53" t="str">
        <f>IF(pivot!KA59="","",pivot!KA59)</f>
        <v/>
      </c>
      <c r="KB53" t="str">
        <f>IF(pivot!KB59="","",pivot!KB59)</f>
        <v/>
      </c>
      <c r="KC53" t="str">
        <f>IF(pivot!KC59="","",pivot!KC59)</f>
        <v/>
      </c>
      <c r="KD53" t="str">
        <f>IF(pivot!KD59="","",pivot!KD59)</f>
        <v/>
      </c>
      <c r="KE53" t="str">
        <f>IF(pivot!KE59="","",pivot!KE59)</f>
        <v/>
      </c>
      <c r="KF53" t="str">
        <f>IF(pivot!KF59="","",pivot!KF59)</f>
        <v/>
      </c>
      <c r="KG53" t="str">
        <f>IF(pivot!KG59="","",pivot!KG59)</f>
        <v/>
      </c>
      <c r="KH53" t="str">
        <f>IF(pivot!KH59="","",pivot!KH59)</f>
        <v/>
      </c>
      <c r="KI53" t="str">
        <f>IF(pivot!KI59="","",pivot!KI59)</f>
        <v/>
      </c>
      <c r="KJ53" t="str">
        <f>IF(pivot!KJ59="","",pivot!KJ59)</f>
        <v/>
      </c>
      <c r="KK53" t="str">
        <f>IF(pivot!KK59="","",pivot!KK59)</f>
        <v/>
      </c>
      <c r="KL53" t="str">
        <f>IF(pivot!KL59="","",pivot!KL59)</f>
        <v/>
      </c>
      <c r="KM53" t="str">
        <f>IF(pivot!KM59="","",pivot!KM59)</f>
        <v/>
      </c>
      <c r="KN53" t="str">
        <f>IF(pivot!KN59="","",pivot!KN59)</f>
        <v/>
      </c>
      <c r="KO53" t="str">
        <f>IF(pivot!KO59="","",pivot!KO59)</f>
        <v/>
      </c>
      <c r="KP53" t="str">
        <f>IF(pivot!KP59="","",pivot!KP59)</f>
        <v/>
      </c>
      <c r="KQ53" t="str">
        <f>IF(pivot!KQ59="","",pivot!KQ59)</f>
        <v/>
      </c>
      <c r="KR53" t="str">
        <f>IF(pivot!KR59="","",pivot!KR59)</f>
        <v/>
      </c>
      <c r="KS53" t="str">
        <f>IF(pivot!KS59="","",pivot!KS59)</f>
        <v/>
      </c>
      <c r="KT53" t="str">
        <f>IF(pivot!KT59="","",pivot!KT59)</f>
        <v/>
      </c>
      <c r="KU53" t="str">
        <f>IF(pivot!KU59="","",pivot!KU59)</f>
        <v/>
      </c>
      <c r="KV53" t="str">
        <f>IF(pivot!KV59="","",pivot!KV59)</f>
        <v/>
      </c>
      <c r="KW53" t="str">
        <f>IF(pivot!KW59="","",pivot!KW59)</f>
        <v/>
      </c>
      <c r="KX53" t="str">
        <f>IF(pivot!KX59="","",pivot!KX59)</f>
        <v/>
      </c>
      <c r="KY53" t="str">
        <f>IF(pivot!KY59="","",pivot!KY59)</f>
        <v/>
      </c>
      <c r="KZ53" t="str">
        <f>IF(pivot!KZ59="","",pivot!KZ59)</f>
        <v/>
      </c>
      <c r="LA53" t="str">
        <f>IF(pivot!LA59="","",pivot!LA59)</f>
        <v/>
      </c>
      <c r="LB53" t="str">
        <f>IF(pivot!LB59="","",pivot!LB59)</f>
        <v/>
      </c>
      <c r="LC53" t="str">
        <f>IF(pivot!LC59="","",pivot!LC59)</f>
        <v/>
      </c>
      <c r="LD53" t="str">
        <f>IF(pivot!LD59="","",pivot!LD59)</f>
        <v/>
      </c>
      <c r="LE53" t="str">
        <f>IF(pivot!LE59="","",pivot!LE59)</f>
        <v/>
      </c>
      <c r="LF53" t="str">
        <f>IF(pivot!LF59="","",pivot!LF59)</f>
        <v/>
      </c>
      <c r="LG53" t="str">
        <f>IF(pivot!LG59="","",pivot!LG59)</f>
        <v/>
      </c>
      <c r="LH53" t="str">
        <f>IF(pivot!LH59="","",pivot!LH59)</f>
        <v/>
      </c>
      <c r="LI53" t="str">
        <f>IF(pivot!LI59="","",pivot!LI59)</f>
        <v/>
      </c>
      <c r="LJ53" t="str">
        <f>IF(pivot!LJ59="","",pivot!LJ59)</f>
        <v/>
      </c>
      <c r="LK53" t="str">
        <f>IF(pivot!LK59="","",pivot!LK59)</f>
        <v/>
      </c>
      <c r="LL53" t="str">
        <f>IF(pivot!LL59="","",pivot!LL59)</f>
        <v/>
      </c>
      <c r="LM53" t="str">
        <f>IF(pivot!LM59="","",pivot!LM59)</f>
        <v/>
      </c>
      <c r="LN53" t="str">
        <f>IF(pivot!LN59="","",pivot!LN59)</f>
        <v/>
      </c>
      <c r="LO53" t="str">
        <f>IF(pivot!LO59="","",pivot!LO59)</f>
        <v/>
      </c>
      <c r="LP53" t="str">
        <f>IF(pivot!LP59="","",pivot!LP59)</f>
        <v/>
      </c>
      <c r="LQ53" t="str">
        <f>IF(pivot!LQ59="","",pivot!LQ59)</f>
        <v/>
      </c>
      <c r="LR53" t="str">
        <f>IF(pivot!LR59="","",pivot!LR59)</f>
        <v/>
      </c>
      <c r="LS53" t="str">
        <f>IF(pivot!LS59="","",pivot!LS59)</f>
        <v/>
      </c>
      <c r="LT53" t="str">
        <f>IF(pivot!LT59="","",pivot!LT59)</f>
        <v/>
      </c>
      <c r="LU53" t="str">
        <f>IF(pivot!LU59="","",pivot!LU59)</f>
        <v/>
      </c>
      <c r="LV53" t="str">
        <f>IF(pivot!LV59="","",pivot!LV59)</f>
        <v/>
      </c>
      <c r="LW53" t="str">
        <f>IF(pivot!LW59="","",pivot!LW59)</f>
        <v/>
      </c>
      <c r="LX53" t="str">
        <f>IF(pivot!LX59="","",pivot!LX59)</f>
        <v/>
      </c>
      <c r="LY53" t="str">
        <f>IF(pivot!LY59="","",pivot!LY59)</f>
        <v/>
      </c>
      <c r="LZ53" t="str">
        <f>IF(pivot!LZ59="","",pivot!LZ59)</f>
        <v/>
      </c>
      <c r="MA53" t="str">
        <f>IF(pivot!MA59="","",pivot!MA59)</f>
        <v/>
      </c>
      <c r="MB53" t="str">
        <f>IF(pivot!MB59="","",pivot!MB59)</f>
        <v/>
      </c>
      <c r="MC53" t="str">
        <f>IF(pivot!MC59="","",pivot!MC59)</f>
        <v/>
      </c>
      <c r="MD53" t="str">
        <f>IF(pivot!MD59="","",pivot!MD59)</f>
        <v/>
      </c>
      <c r="ME53" t="str">
        <f>IF(pivot!ME59="","",pivot!ME59)</f>
        <v/>
      </c>
      <c r="MF53" t="str">
        <f>IF(pivot!MF59="","",pivot!MF59)</f>
        <v/>
      </c>
      <c r="MG53" t="str">
        <f>IF(pivot!MG59="","",pivot!MG59)</f>
        <v/>
      </c>
      <c r="MH53" t="str">
        <f>IF(pivot!MH59="","",pivot!MH59)</f>
        <v/>
      </c>
      <c r="MI53" t="str">
        <f>IF(pivot!MI59="","",pivot!MI59)</f>
        <v/>
      </c>
      <c r="MJ53" t="str">
        <f>IF(pivot!MJ59="","",pivot!MJ59)</f>
        <v/>
      </c>
      <c r="MK53" t="str">
        <f>IF(pivot!MK59="","",pivot!MK59)</f>
        <v/>
      </c>
      <c r="ML53" t="str">
        <f>IF(pivot!ML59="","",pivot!ML59)</f>
        <v/>
      </c>
      <c r="MM53" t="str">
        <f>IF(pivot!MM59="","",pivot!MM59)</f>
        <v/>
      </c>
      <c r="MN53" t="str">
        <f>IF(pivot!MN59="","",pivot!MN59)</f>
        <v/>
      </c>
      <c r="MO53" t="str">
        <f>IF(pivot!MO59="","",pivot!MO59)</f>
        <v/>
      </c>
      <c r="MP53" t="str">
        <f>IF(pivot!MP59="","",pivot!MP59)</f>
        <v/>
      </c>
      <c r="MQ53" t="str">
        <f>IF(pivot!MQ59="","",pivot!MQ59)</f>
        <v/>
      </c>
      <c r="MR53" t="str">
        <f>IF(pivot!MR59="","",pivot!MR59)</f>
        <v/>
      </c>
      <c r="MS53" t="str">
        <f>IF(pivot!MS59="","",pivot!MS59)</f>
        <v/>
      </c>
      <c r="MT53" t="str">
        <f>IF(pivot!MT59="","",pivot!MT59)</f>
        <v/>
      </c>
      <c r="MU53" t="str">
        <f>IF(pivot!MU59="","",pivot!MU59)</f>
        <v/>
      </c>
      <c r="MV53" t="str">
        <f>IF(pivot!MV59="","",pivot!MV59)</f>
        <v/>
      </c>
      <c r="MW53" t="str">
        <f>IF(pivot!MW59="","",pivot!MW59)</f>
        <v/>
      </c>
      <c r="MX53" t="str">
        <f>IF(pivot!MX59="","",pivot!MX59)</f>
        <v/>
      </c>
      <c r="MY53" t="str">
        <f>IF(pivot!MY59="","",pivot!MY59)</f>
        <v/>
      </c>
      <c r="MZ53" t="str">
        <f>IF(pivot!MZ59="","",pivot!MZ59)</f>
        <v/>
      </c>
      <c r="NA53" t="str">
        <f>IF(pivot!NA59="","",pivot!NA59)</f>
        <v/>
      </c>
      <c r="NB53" t="str">
        <f>IF(pivot!NB59="","",pivot!NB59)</f>
        <v/>
      </c>
      <c r="NC53" t="str">
        <f>IF(pivot!NC59="","",pivot!NC59)</f>
        <v/>
      </c>
      <c r="ND53" t="str">
        <f>IF(pivot!ND59="","",pivot!ND59)</f>
        <v/>
      </c>
      <c r="NE53" t="str">
        <f>IF(pivot!NE59="","",pivot!NE59)</f>
        <v/>
      </c>
      <c r="NF53" t="str">
        <f>IF(pivot!NF59="","",pivot!NF59)</f>
        <v/>
      </c>
      <c r="NG53" t="str">
        <f>IF(pivot!NG59="","",pivot!NG59)</f>
        <v/>
      </c>
      <c r="NH53" t="str">
        <f>IF(pivot!NH59="","",pivot!NH59)</f>
        <v/>
      </c>
      <c r="NI53" t="str">
        <f>IF(pivot!NI59="","",pivot!NI59)</f>
        <v/>
      </c>
      <c r="NJ53" t="str">
        <f>IF(pivot!NJ59="","",pivot!NJ59)</f>
        <v/>
      </c>
      <c r="NK53" t="str">
        <f>IF(pivot!NK59="","",pivot!NK59)</f>
        <v/>
      </c>
      <c r="NL53" t="str">
        <f>IF(pivot!NL59="","",pivot!NL59)</f>
        <v/>
      </c>
      <c r="NM53" t="str">
        <f>IF(pivot!NM59="","",pivot!NM59)</f>
        <v/>
      </c>
      <c r="NN53" t="str">
        <f>IF(pivot!NN59="","",pivot!NN59)</f>
        <v/>
      </c>
      <c r="NO53" t="str">
        <f>IF(pivot!NO59="","",pivot!NO59)</f>
        <v/>
      </c>
      <c r="NP53" t="str">
        <f>IF(pivot!NP59="","",pivot!NP59)</f>
        <v/>
      </c>
      <c r="NQ53" t="str">
        <f>IF(pivot!NQ59="","",pivot!NQ59)</f>
        <v/>
      </c>
      <c r="NR53" t="str">
        <f>IF(pivot!NR59="","",pivot!NR59)</f>
        <v/>
      </c>
      <c r="NS53" t="str">
        <f>IF(pivot!NS59="","",pivot!NS59)</f>
        <v/>
      </c>
      <c r="NT53" t="str">
        <f>IF(pivot!NT59="","",pivot!NT59)</f>
        <v/>
      </c>
      <c r="NU53" t="str">
        <f>IF(pivot!NU59="","",pivot!NU59)</f>
        <v/>
      </c>
    </row>
    <row r="54" spans="1:385" x14ac:dyDescent="0.25">
      <c r="A54">
        <f>IF(pivot!A60="","",pivot!A60)</f>
        <v>41</v>
      </c>
      <c r="B54">
        <f>IF(pivot!B60="","",pivot!B60)</f>
        <v>41</v>
      </c>
      <c r="C54">
        <f>IF(pivot!C60="","",pivot!C60)</f>
        <v>2</v>
      </c>
      <c r="D54">
        <f>IF(pivot!D60="","",pivot!D60)</f>
        <v>51.600458834000001</v>
      </c>
      <c r="E54">
        <f>IF(pivot!E60="","",pivot!E60)</f>
        <v>51.600459000000001</v>
      </c>
      <c r="F54">
        <f>IF(pivot!F60="","",pivot!F60)</f>
        <v>1046.5402589999999</v>
      </c>
      <c r="G54">
        <f>IF(pivot!G60="","",pivot!G60)</f>
        <v>1</v>
      </c>
      <c r="H54">
        <f>IF(pivot!H60="","",pivot!H60)</f>
        <v>49.638932425999997</v>
      </c>
      <c r="I54">
        <f>IF(pivot!I60="","",pivot!I60)</f>
        <v>49.638931999999997</v>
      </c>
      <c r="J54">
        <f>IF(pivot!J60="","",pivot!J60)</f>
        <v>1087.855789</v>
      </c>
      <c r="K54">
        <f>IF(pivot!K60="","",pivot!K60)</f>
        <v>2</v>
      </c>
      <c r="L54">
        <f>IF(pivot!L60="","",pivot!L60)</f>
        <v>56.8520118665</v>
      </c>
      <c r="M54">
        <f>IF(pivot!M60="","",pivot!M60)</f>
        <v>56.852012000000002</v>
      </c>
      <c r="N54">
        <f>IF(pivot!N60="","",pivot!N60)</f>
        <v>949.90139849999991</v>
      </c>
      <c r="O54">
        <f>IF(pivot!O60="","",pivot!O60)</f>
        <v>1</v>
      </c>
      <c r="P54">
        <f>IF(pivot!P60="","",pivot!P60)</f>
        <v>55.021830731999998</v>
      </c>
      <c r="Q54">
        <f>IF(pivot!Q60="","",pivot!Q60)</f>
        <v>55.021830999999999</v>
      </c>
      <c r="R54">
        <f>IF(pivot!R60="","",pivot!R60)</f>
        <v>981.428631</v>
      </c>
      <c r="S54">
        <f>IF(pivot!S60="","",pivot!S60)</f>
        <v>1</v>
      </c>
      <c r="T54">
        <f>IF(pivot!T60="","",pivot!T60)</f>
        <v>46.751481061</v>
      </c>
      <c r="U54">
        <f>IF(pivot!U60="","",pivot!U60)</f>
        <v>46.751480999999998</v>
      </c>
      <c r="V54">
        <f>IF(pivot!V60="","",pivot!V60)</f>
        <v>1155.0436219999999</v>
      </c>
      <c r="W54">
        <f>IF(pivot!W60="","",pivot!W60)</f>
        <v>1</v>
      </c>
      <c r="X54">
        <f>IF(pivot!X60="","",pivot!X60)</f>
        <v>45.394405159000002</v>
      </c>
      <c r="Y54">
        <f>IF(pivot!Y60="","",pivot!Y60)</f>
        <v>45.394404999999999</v>
      </c>
      <c r="Z54">
        <f>IF(pivot!Z60="","",pivot!Z60)</f>
        <v>1189.573909</v>
      </c>
      <c r="AA54">
        <f>IF(pivot!AA60="","",pivot!AA60)</f>
        <v>2</v>
      </c>
      <c r="AB54">
        <f>IF(pivot!AB60="","",pivot!AB60)</f>
        <v>23.0281092305</v>
      </c>
      <c r="AC54">
        <f>IF(pivot!AC60="","",pivot!AC60)</f>
        <v>23.028109000000001</v>
      </c>
      <c r="AD54">
        <f>IF(pivot!AD60="","",pivot!AD60)</f>
        <v>2344.9676959999997</v>
      </c>
      <c r="AE54">
        <f>IF(pivot!AE60="","",pivot!AE60)</f>
        <v>4</v>
      </c>
      <c r="AF54">
        <f>IF(pivot!AF60="","",pivot!AF60)</f>
        <v>31.130914732000001</v>
      </c>
      <c r="AG54">
        <f>IF(pivot!AG60="","",pivot!AG60)</f>
        <v>31.130914750000002</v>
      </c>
      <c r="AH54">
        <f>IF(pivot!AH60="","",pivot!AH60)</f>
        <v>1735.28005175</v>
      </c>
      <c r="AI54">
        <f>IF(pivot!AI60="","",pivot!AI60)</f>
        <v>2</v>
      </c>
      <c r="AJ54">
        <f>IF(pivot!AJ60="","",pivot!AJ60)</f>
        <v>22.724098924</v>
      </c>
      <c r="AK54">
        <f>IF(pivot!AK60="","",pivot!AK60)</f>
        <v>22.724099000000002</v>
      </c>
      <c r="AL54">
        <f>IF(pivot!AL60="","",pivot!AL60)</f>
        <v>2376.7457100000001</v>
      </c>
      <c r="AM54" t="str">
        <f>IF(pivot!AM60="","",pivot!AM60)</f>
        <v/>
      </c>
      <c r="AN54" t="str">
        <f>IF(pivot!AN60="","",pivot!AN60)</f>
        <v/>
      </c>
      <c r="AO54" t="str">
        <f>IF(pivot!AO60="","",pivot!AO60)</f>
        <v/>
      </c>
      <c r="AP54" t="str">
        <f>IF(pivot!AP60="","",pivot!AP60)</f>
        <v/>
      </c>
      <c r="AQ54" t="str">
        <f>IF(pivot!AQ60="","",pivot!AQ60)</f>
        <v/>
      </c>
      <c r="AR54" t="str">
        <f>IF(pivot!AR60="","",pivot!AR60)</f>
        <v/>
      </c>
      <c r="AS54" t="str">
        <f>IF(pivot!AS60="","",pivot!AS60)</f>
        <v/>
      </c>
      <c r="AT54" t="str">
        <f>IF(pivot!AT60="","",pivot!AT60)</f>
        <v/>
      </c>
      <c r="AU54" t="str">
        <f>IF(pivot!AU60="","",pivot!AU60)</f>
        <v/>
      </c>
      <c r="AV54" t="str">
        <f>IF(pivot!AV60="","",pivot!AV60)</f>
        <v/>
      </c>
      <c r="AW54" t="str">
        <f>IF(pivot!AW60="","",pivot!AW60)</f>
        <v/>
      </c>
      <c r="AX54" t="str">
        <f>IF(pivot!AX60="","",pivot!AX60)</f>
        <v/>
      </c>
      <c r="AY54" t="str">
        <f>IF(pivot!AY60="","",pivot!AY60)</f>
        <v/>
      </c>
      <c r="AZ54" t="str">
        <f>IF(pivot!AZ60="","",pivot!AZ60)</f>
        <v/>
      </c>
      <c r="BA54" t="str">
        <f>IF(pivot!BA60="","",pivot!BA60)</f>
        <v/>
      </c>
      <c r="BB54" t="str">
        <f>IF(pivot!BB60="","",pivot!BB60)</f>
        <v/>
      </c>
      <c r="BC54" t="str">
        <f>IF(pivot!BC60="","",pivot!BC60)</f>
        <v/>
      </c>
      <c r="BD54" t="str">
        <f>IF(pivot!BD60="","",pivot!BD60)</f>
        <v/>
      </c>
      <c r="BE54" t="str">
        <f>IF(pivot!BE60="","",pivot!BE60)</f>
        <v/>
      </c>
      <c r="BF54" t="str">
        <f>IF(pivot!BF60="","",pivot!BF60)</f>
        <v/>
      </c>
      <c r="BG54" t="str">
        <f>IF(pivot!BG60="","",pivot!BG60)</f>
        <v/>
      </c>
      <c r="BH54" t="str">
        <f>IF(pivot!BH60="","",pivot!BH60)</f>
        <v/>
      </c>
      <c r="BI54" t="str">
        <f>IF(pivot!BI60="","",pivot!BI60)</f>
        <v/>
      </c>
      <c r="BJ54" t="str">
        <f>IF(pivot!BJ60="","",pivot!BJ60)</f>
        <v/>
      </c>
      <c r="BK54" t="str">
        <f>IF(pivot!BK60="","",pivot!BK60)</f>
        <v/>
      </c>
      <c r="BL54" t="str">
        <f>IF(pivot!BL60="","",pivot!BL60)</f>
        <v/>
      </c>
      <c r="BM54" t="str">
        <f>IF(pivot!BM60="","",pivot!BM60)</f>
        <v/>
      </c>
      <c r="BN54" t="str">
        <f>IF(pivot!BN60="","",pivot!BN60)</f>
        <v/>
      </c>
      <c r="BO54" t="str">
        <f>IF(pivot!BO60="","",pivot!BO60)</f>
        <v/>
      </c>
      <c r="BP54" t="str">
        <f>IF(pivot!BP60="","",pivot!BP60)</f>
        <v/>
      </c>
      <c r="BQ54" t="str">
        <f>IF(pivot!BQ60="","",pivot!BQ60)</f>
        <v/>
      </c>
      <c r="BR54" t="str">
        <f>IF(pivot!BR60="","",pivot!BR60)</f>
        <v/>
      </c>
      <c r="BS54" t="str">
        <f>IF(pivot!BS60="","",pivot!BS60)</f>
        <v/>
      </c>
      <c r="BT54" t="str">
        <f>IF(pivot!BT60="","",pivot!BT60)</f>
        <v/>
      </c>
      <c r="BU54" t="str">
        <f>IF(pivot!BU60="","",pivot!BU60)</f>
        <v/>
      </c>
      <c r="BV54" t="str">
        <f>IF(pivot!BV60="","",pivot!BV60)</f>
        <v/>
      </c>
      <c r="BW54" t="str">
        <f>IF(pivot!BW60="","",pivot!BW60)</f>
        <v/>
      </c>
      <c r="BX54" t="str">
        <f>IF(pivot!BX60="","",pivot!BX60)</f>
        <v/>
      </c>
      <c r="BY54" t="str">
        <f>IF(pivot!BY60="","",pivot!BY60)</f>
        <v/>
      </c>
      <c r="BZ54" t="str">
        <f>IF(pivot!BZ60="","",pivot!BZ60)</f>
        <v/>
      </c>
      <c r="CA54" t="str">
        <f>IF(pivot!CA60="","",pivot!CA60)</f>
        <v/>
      </c>
      <c r="CB54" t="str">
        <f>IF(pivot!CB60="","",pivot!CB60)</f>
        <v/>
      </c>
      <c r="CC54" t="str">
        <f>IF(pivot!CC60="","",pivot!CC60)</f>
        <v/>
      </c>
      <c r="CD54" t="str">
        <f>IF(pivot!CD60="","",pivot!CD60)</f>
        <v/>
      </c>
      <c r="CE54" t="str">
        <f>IF(pivot!CE60="","",pivot!CE60)</f>
        <v/>
      </c>
      <c r="CF54" t="str">
        <f>IF(pivot!CF60="","",pivot!CF60)</f>
        <v/>
      </c>
      <c r="CG54" t="str">
        <f>IF(pivot!CG60="","",pivot!CG60)</f>
        <v/>
      </c>
      <c r="CH54" t="str">
        <f>IF(pivot!CH60="","",pivot!CH60)</f>
        <v/>
      </c>
      <c r="CI54" t="str">
        <f>IF(pivot!CI60="","",pivot!CI60)</f>
        <v/>
      </c>
      <c r="CJ54" t="str">
        <f>IF(pivot!CJ60="","",pivot!CJ60)</f>
        <v/>
      </c>
      <c r="CK54" t="str">
        <f>IF(pivot!CK60="","",pivot!CK60)</f>
        <v/>
      </c>
      <c r="CL54" t="str">
        <f>IF(pivot!CL60="","",pivot!CL60)</f>
        <v/>
      </c>
      <c r="CM54" t="str">
        <f>IF(pivot!CM60="","",pivot!CM60)</f>
        <v/>
      </c>
      <c r="CN54" t="str">
        <f>IF(pivot!CN60="","",pivot!CN60)</f>
        <v/>
      </c>
      <c r="CO54" t="str">
        <f>IF(pivot!CO60="","",pivot!CO60)</f>
        <v/>
      </c>
      <c r="CP54" t="str">
        <f>IF(pivot!CP60="","",pivot!CP60)</f>
        <v/>
      </c>
      <c r="CQ54" t="str">
        <f>IF(pivot!CQ60="","",pivot!CQ60)</f>
        <v/>
      </c>
      <c r="CR54" t="str">
        <f>IF(pivot!CR60="","",pivot!CR60)</f>
        <v/>
      </c>
      <c r="CS54" t="str">
        <f>IF(pivot!CS60="","",pivot!CS60)</f>
        <v/>
      </c>
      <c r="CT54" t="str">
        <f>IF(pivot!CT60="","",pivot!CT60)</f>
        <v/>
      </c>
      <c r="CU54" t="str">
        <f>IF(pivot!CU60="","",pivot!CU60)</f>
        <v/>
      </c>
      <c r="CV54" t="str">
        <f>IF(pivot!CV60="","",pivot!CV60)</f>
        <v/>
      </c>
      <c r="CW54" t="str">
        <f>IF(pivot!CW60="","",pivot!CW60)</f>
        <v/>
      </c>
      <c r="CX54" t="str">
        <f>IF(pivot!CX60="","",pivot!CX60)</f>
        <v/>
      </c>
      <c r="CY54" t="str">
        <f>IF(pivot!CY60="","",pivot!CY60)</f>
        <v/>
      </c>
      <c r="CZ54" t="str">
        <f>IF(pivot!CZ60="","",pivot!CZ60)</f>
        <v/>
      </c>
      <c r="DA54" t="str">
        <f>IF(pivot!DA60="","",pivot!DA60)</f>
        <v/>
      </c>
      <c r="DB54" t="str">
        <f>IF(pivot!DB60="","",pivot!DB60)</f>
        <v/>
      </c>
      <c r="DC54" t="str">
        <f>IF(pivot!DC60="","",pivot!DC60)</f>
        <v/>
      </c>
      <c r="DD54" t="str">
        <f>IF(pivot!DD60="","",pivot!DD60)</f>
        <v/>
      </c>
      <c r="DE54" t="str">
        <f>IF(pivot!DE60="","",pivot!DE60)</f>
        <v/>
      </c>
      <c r="DF54" t="str">
        <f>IF(pivot!DF60="","",pivot!DF60)</f>
        <v/>
      </c>
      <c r="DG54" t="str">
        <f>IF(pivot!DG60="","",pivot!DG60)</f>
        <v/>
      </c>
      <c r="DH54" t="str">
        <f>IF(pivot!DH60="","",pivot!DH60)</f>
        <v/>
      </c>
      <c r="DI54" t="str">
        <f>IF(pivot!DI60="","",pivot!DI60)</f>
        <v/>
      </c>
      <c r="DJ54" t="str">
        <f>IF(pivot!DJ60="","",pivot!DJ60)</f>
        <v/>
      </c>
      <c r="DK54" t="str">
        <f>IF(pivot!DK60="","",pivot!DK60)</f>
        <v/>
      </c>
      <c r="DL54" t="str">
        <f>IF(pivot!DL60="","",pivot!DL60)</f>
        <v/>
      </c>
      <c r="DM54" t="str">
        <f>IF(pivot!DM60="","",pivot!DM60)</f>
        <v/>
      </c>
      <c r="DN54" t="str">
        <f>IF(pivot!DN60="","",pivot!DN60)</f>
        <v/>
      </c>
      <c r="DO54" t="str">
        <f>IF(pivot!DO60="","",pivot!DO60)</f>
        <v/>
      </c>
      <c r="DP54" t="str">
        <f>IF(pivot!DP60="","",pivot!DP60)</f>
        <v/>
      </c>
      <c r="DQ54" t="str">
        <f>IF(pivot!DQ60="","",pivot!DQ60)</f>
        <v/>
      </c>
      <c r="DR54" t="str">
        <f>IF(pivot!DR60="","",pivot!DR60)</f>
        <v/>
      </c>
      <c r="DS54" t="str">
        <f>IF(pivot!DS60="","",pivot!DS60)</f>
        <v/>
      </c>
      <c r="DT54" t="str">
        <f>IF(pivot!DT60="","",pivot!DT60)</f>
        <v/>
      </c>
      <c r="DU54" t="str">
        <f>IF(pivot!DU60="","",pivot!DU60)</f>
        <v/>
      </c>
      <c r="DV54" t="str">
        <f>IF(pivot!DV60="","",pivot!DV60)</f>
        <v/>
      </c>
      <c r="DW54" t="str">
        <f>IF(pivot!DW60="","",pivot!DW60)</f>
        <v/>
      </c>
      <c r="DX54" t="str">
        <f>IF(pivot!DX60="","",pivot!DX60)</f>
        <v/>
      </c>
      <c r="DY54" t="str">
        <f>IF(pivot!DY60="","",pivot!DY60)</f>
        <v/>
      </c>
      <c r="DZ54" t="str">
        <f>IF(pivot!DZ60="","",pivot!DZ60)</f>
        <v/>
      </c>
      <c r="EA54" t="str">
        <f>IF(pivot!EA60="","",pivot!EA60)</f>
        <v/>
      </c>
      <c r="EB54" t="str">
        <f>IF(pivot!EB60="","",pivot!EB60)</f>
        <v/>
      </c>
      <c r="EC54" t="str">
        <f>IF(pivot!EC60="","",pivot!EC60)</f>
        <v/>
      </c>
      <c r="ED54" t="str">
        <f>IF(pivot!ED60="","",pivot!ED60)</f>
        <v/>
      </c>
      <c r="EE54" t="str">
        <f>IF(pivot!EE60="","",pivot!EE60)</f>
        <v/>
      </c>
      <c r="EF54" t="str">
        <f>IF(pivot!EF60="","",pivot!EF60)</f>
        <v/>
      </c>
      <c r="EG54" t="str">
        <f>IF(pivot!EG60="","",pivot!EG60)</f>
        <v/>
      </c>
      <c r="EH54" t="str">
        <f>IF(pivot!EH60="","",pivot!EH60)</f>
        <v/>
      </c>
      <c r="EI54" t="str">
        <f>IF(pivot!EI60="","",pivot!EI60)</f>
        <v/>
      </c>
      <c r="EJ54" t="str">
        <f>IF(pivot!EJ60="","",pivot!EJ60)</f>
        <v/>
      </c>
      <c r="EK54" t="str">
        <f>IF(pivot!EK60="","",pivot!EK60)</f>
        <v/>
      </c>
      <c r="EL54" t="str">
        <f>IF(pivot!EL60="","",pivot!EL60)</f>
        <v/>
      </c>
      <c r="EM54" t="str">
        <f>IF(pivot!EM60="","",pivot!EM60)</f>
        <v/>
      </c>
      <c r="EN54" t="str">
        <f>IF(pivot!EN60="","",pivot!EN60)</f>
        <v/>
      </c>
      <c r="EO54" t="str">
        <f>IF(pivot!EO60="","",pivot!EO60)</f>
        <v/>
      </c>
      <c r="EP54" t="str">
        <f>IF(pivot!EP60="","",pivot!EP60)</f>
        <v/>
      </c>
      <c r="EQ54" t="str">
        <f>IF(pivot!EQ60="","",pivot!EQ60)</f>
        <v/>
      </c>
      <c r="ER54" t="str">
        <f>IF(pivot!ER60="","",pivot!ER60)</f>
        <v/>
      </c>
      <c r="ES54" t="str">
        <f>IF(pivot!ES60="","",pivot!ES60)</f>
        <v/>
      </c>
      <c r="ET54" t="str">
        <f>IF(pivot!ET60="","",pivot!ET60)</f>
        <v/>
      </c>
      <c r="EU54" t="str">
        <f>IF(pivot!EU60="","",pivot!EU60)</f>
        <v/>
      </c>
      <c r="EV54" t="str">
        <f>IF(pivot!EV60="","",pivot!EV60)</f>
        <v/>
      </c>
      <c r="EW54" t="str">
        <f>IF(pivot!EW60="","",pivot!EW60)</f>
        <v/>
      </c>
      <c r="EX54" t="str">
        <f>IF(pivot!EX60="","",pivot!EX60)</f>
        <v/>
      </c>
      <c r="EY54" t="str">
        <f>IF(pivot!EY60="","",pivot!EY60)</f>
        <v/>
      </c>
      <c r="EZ54" t="str">
        <f>IF(pivot!EZ60="","",pivot!EZ60)</f>
        <v/>
      </c>
      <c r="FA54" t="str">
        <f>IF(pivot!FA60="","",pivot!FA60)</f>
        <v/>
      </c>
      <c r="FB54" t="str">
        <f>IF(pivot!FB60="","",pivot!FB60)</f>
        <v/>
      </c>
      <c r="FC54" t="str">
        <f>IF(pivot!FC60="","",pivot!FC60)</f>
        <v/>
      </c>
      <c r="FD54" t="str">
        <f>IF(pivot!FD60="","",pivot!FD60)</f>
        <v/>
      </c>
      <c r="FE54" t="str">
        <f>IF(pivot!FE60="","",pivot!FE60)</f>
        <v/>
      </c>
      <c r="FF54" t="str">
        <f>IF(pivot!FF60="","",pivot!FF60)</f>
        <v/>
      </c>
      <c r="FG54" t="str">
        <f>IF(pivot!FG60="","",pivot!FG60)</f>
        <v/>
      </c>
      <c r="FH54" t="str">
        <f>IF(pivot!FH60="","",pivot!FH60)</f>
        <v/>
      </c>
      <c r="FI54" t="str">
        <f>IF(pivot!FI60="","",pivot!FI60)</f>
        <v/>
      </c>
      <c r="FJ54" t="str">
        <f>IF(pivot!FJ60="","",pivot!FJ60)</f>
        <v/>
      </c>
      <c r="FK54" t="str">
        <f>IF(pivot!FK60="","",pivot!FK60)</f>
        <v/>
      </c>
      <c r="FL54" t="str">
        <f>IF(pivot!FL60="","",pivot!FL60)</f>
        <v/>
      </c>
      <c r="FM54" t="str">
        <f>IF(pivot!FM60="","",pivot!FM60)</f>
        <v/>
      </c>
      <c r="FN54" t="str">
        <f>IF(pivot!FN60="","",pivot!FN60)</f>
        <v/>
      </c>
      <c r="FO54" t="str">
        <f>IF(pivot!FO60="","",pivot!FO60)</f>
        <v/>
      </c>
      <c r="FP54" t="str">
        <f>IF(pivot!FP60="","",pivot!FP60)</f>
        <v/>
      </c>
      <c r="FQ54" t="str">
        <f>IF(pivot!FQ60="","",pivot!FQ60)</f>
        <v/>
      </c>
      <c r="FR54" t="str">
        <f>IF(pivot!FR60="","",pivot!FR60)</f>
        <v/>
      </c>
      <c r="FS54" t="str">
        <f>IF(pivot!FS60="","",pivot!FS60)</f>
        <v/>
      </c>
      <c r="FT54" t="str">
        <f>IF(pivot!FT60="","",pivot!FT60)</f>
        <v/>
      </c>
      <c r="FU54" t="str">
        <f>IF(pivot!FU60="","",pivot!FU60)</f>
        <v/>
      </c>
      <c r="FV54" t="str">
        <f>IF(pivot!FV60="","",pivot!FV60)</f>
        <v/>
      </c>
      <c r="FW54" t="str">
        <f>IF(pivot!FW60="","",pivot!FW60)</f>
        <v/>
      </c>
      <c r="FX54" t="str">
        <f>IF(pivot!FX60="","",pivot!FX60)</f>
        <v/>
      </c>
      <c r="FY54" t="str">
        <f>IF(pivot!FY60="","",pivot!FY60)</f>
        <v/>
      </c>
      <c r="FZ54" t="str">
        <f>IF(pivot!FZ60="","",pivot!FZ60)</f>
        <v/>
      </c>
      <c r="GA54" t="str">
        <f>IF(pivot!GA60="","",pivot!GA60)</f>
        <v/>
      </c>
      <c r="GB54" t="str">
        <f>IF(pivot!GB60="","",pivot!GB60)</f>
        <v/>
      </c>
      <c r="GC54" t="str">
        <f>IF(pivot!GC60="","",pivot!GC60)</f>
        <v/>
      </c>
      <c r="GD54" t="str">
        <f>IF(pivot!GD60="","",pivot!GD60)</f>
        <v/>
      </c>
      <c r="GE54" t="str">
        <f>IF(pivot!GE60="","",pivot!GE60)</f>
        <v/>
      </c>
      <c r="GF54" t="str">
        <f>IF(pivot!GF60="","",pivot!GF60)</f>
        <v/>
      </c>
      <c r="GG54" t="str">
        <f>IF(pivot!GG60="","",pivot!GG60)</f>
        <v/>
      </c>
      <c r="GH54" t="str">
        <f>IF(pivot!GH60="","",pivot!GH60)</f>
        <v/>
      </c>
      <c r="GI54" t="str">
        <f>IF(pivot!GI60="","",pivot!GI60)</f>
        <v/>
      </c>
      <c r="GJ54" t="str">
        <f>IF(pivot!GJ60="","",pivot!GJ60)</f>
        <v/>
      </c>
      <c r="GK54" t="str">
        <f>IF(pivot!GK60="","",pivot!GK60)</f>
        <v/>
      </c>
      <c r="GL54" t="str">
        <f>IF(pivot!GL60="","",pivot!GL60)</f>
        <v/>
      </c>
      <c r="GM54" t="str">
        <f>IF(pivot!GM60="","",pivot!GM60)</f>
        <v/>
      </c>
      <c r="GN54" t="str">
        <f>IF(pivot!GN60="","",pivot!GN60)</f>
        <v/>
      </c>
      <c r="GO54" t="str">
        <f>IF(pivot!GO60="","",pivot!GO60)</f>
        <v/>
      </c>
      <c r="GP54" t="str">
        <f>IF(pivot!GP60="","",pivot!GP60)</f>
        <v/>
      </c>
      <c r="GQ54" t="str">
        <f>IF(pivot!GQ60="","",pivot!GQ60)</f>
        <v/>
      </c>
      <c r="GR54" t="str">
        <f>IF(pivot!GR60="","",pivot!GR60)</f>
        <v/>
      </c>
      <c r="GS54" t="str">
        <f>IF(pivot!GS60="","",pivot!GS60)</f>
        <v/>
      </c>
      <c r="GT54" t="str">
        <f>IF(pivot!GT60="","",pivot!GT60)</f>
        <v/>
      </c>
      <c r="GU54" t="str">
        <f>IF(pivot!GU60="","",pivot!GU60)</f>
        <v/>
      </c>
      <c r="GV54" t="str">
        <f>IF(pivot!GV60="","",pivot!GV60)</f>
        <v/>
      </c>
      <c r="GW54" t="str">
        <f>IF(pivot!GW60="","",pivot!GW60)</f>
        <v/>
      </c>
      <c r="GX54" t="str">
        <f>IF(pivot!GX60="","",pivot!GX60)</f>
        <v/>
      </c>
      <c r="GY54" t="str">
        <f>IF(pivot!GY60="","",pivot!GY60)</f>
        <v/>
      </c>
      <c r="GZ54" t="str">
        <f>IF(pivot!GZ60="","",pivot!GZ60)</f>
        <v/>
      </c>
      <c r="HA54" t="str">
        <f>IF(pivot!HA60="","",pivot!HA60)</f>
        <v/>
      </c>
      <c r="HB54" t="str">
        <f>IF(pivot!HB60="","",pivot!HB60)</f>
        <v/>
      </c>
      <c r="HC54" t="str">
        <f>IF(pivot!HC60="","",pivot!HC60)</f>
        <v/>
      </c>
      <c r="HD54" t="str">
        <f>IF(pivot!HD60="","",pivot!HD60)</f>
        <v/>
      </c>
      <c r="HE54" t="str">
        <f>IF(pivot!HE60="","",pivot!HE60)</f>
        <v/>
      </c>
      <c r="HF54" t="str">
        <f>IF(pivot!HF60="","",pivot!HF60)</f>
        <v/>
      </c>
      <c r="HG54" t="str">
        <f>IF(pivot!HG60="","",pivot!HG60)</f>
        <v/>
      </c>
      <c r="HH54" t="str">
        <f>IF(pivot!HH60="","",pivot!HH60)</f>
        <v/>
      </c>
      <c r="HI54" t="str">
        <f>IF(pivot!HI60="","",pivot!HI60)</f>
        <v/>
      </c>
      <c r="HJ54" t="str">
        <f>IF(pivot!HJ60="","",pivot!HJ60)</f>
        <v/>
      </c>
      <c r="HK54" t="str">
        <f>IF(pivot!HK60="","",pivot!HK60)</f>
        <v/>
      </c>
      <c r="HL54" t="str">
        <f>IF(pivot!HL60="","",pivot!HL60)</f>
        <v/>
      </c>
      <c r="HM54" t="str">
        <f>IF(pivot!HM60="","",pivot!HM60)</f>
        <v/>
      </c>
      <c r="HN54" t="str">
        <f>IF(pivot!HN60="","",pivot!HN60)</f>
        <v/>
      </c>
      <c r="HO54" t="str">
        <f>IF(pivot!HO60="","",pivot!HO60)</f>
        <v/>
      </c>
      <c r="HP54" t="str">
        <f>IF(pivot!HP60="","",pivot!HP60)</f>
        <v/>
      </c>
      <c r="HQ54" t="str">
        <f>IF(pivot!HQ60="","",pivot!HQ60)</f>
        <v/>
      </c>
      <c r="HR54" t="str">
        <f>IF(pivot!HR60="","",pivot!HR60)</f>
        <v/>
      </c>
      <c r="HS54" t="str">
        <f>IF(pivot!HS60="","",pivot!HS60)</f>
        <v/>
      </c>
      <c r="HT54" t="str">
        <f>IF(pivot!HT60="","",pivot!HT60)</f>
        <v/>
      </c>
      <c r="HU54" t="str">
        <f>IF(pivot!HU60="","",pivot!HU60)</f>
        <v/>
      </c>
      <c r="HV54" t="str">
        <f>IF(pivot!HV60="","",pivot!HV60)</f>
        <v/>
      </c>
      <c r="HW54" t="str">
        <f>IF(pivot!HW60="","",pivot!HW60)</f>
        <v/>
      </c>
      <c r="HX54" t="str">
        <f>IF(pivot!HX60="","",pivot!HX60)</f>
        <v/>
      </c>
      <c r="HY54" t="str">
        <f>IF(pivot!HY60="","",pivot!HY60)</f>
        <v/>
      </c>
      <c r="HZ54" t="str">
        <f>IF(pivot!HZ60="","",pivot!HZ60)</f>
        <v/>
      </c>
      <c r="IA54" t="str">
        <f>IF(pivot!IA60="","",pivot!IA60)</f>
        <v/>
      </c>
      <c r="IB54" t="str">
        <f>IF(pivot!IB60="","",pivot!IB60)</f>
        <v/>
      </c>
      <c r="IC54" t="str">
        <f>IF(pivot!IC60="","",pivot!IC60)</f>
        <v/>
      </c>
      <c r="ID54" t="str">
        <f>IF(pivot!ID60="","",pivot!ID60)</f>
        <v/>
      </c>
      <c r="IE54" t="str">
        <f>IF(pivot!IE60="","",pivot!IE60)</f>
        <v/>
      </c>
      <c r="IF54" t="str">
        <f>IF(pivot!IF60="","",pivot!IF60)</f>
        <v/>
      </c>
      <c r="IG54" t="str">
        <f>IF(pivot!IG60="","",pivot!IG60)</f>
        <v/>
      </c>
      <c r="IH54" t="str">
        <f>IF(pivot!IH60="","",pivot!IH60)</f>
        <v/>
      </c>
      <c r="II54" t="str">
        <f>IF(pivot!II60="","",pivot!II60)</f>
        <v/>
      </c>
      <c r="IJ54" t="str">
        <f>IF(pivot!IJ60="","",pivot!IJ60)</f>
        <v/>
      </c>
      <c r="IK54" t="str">
        <f>IF(pivot!IK60="","",pivot!IK60)</f>
        <v/>
      </c>
      <c r="IL54" t="str">
        <f>IF(pivot!IL60="","",pivot!IL60)</f>
        <v/>
      </c>
      <c r="IM54" t="str">
        <f>IF(pivot!IM60="","",pivot!IM60)</f>
        <v/>
      </c>
      <c r="IN54" t="str">
        <f>IF(pivot!IN60="","",pivot!IN60)</f>
        <v/>
      </c>
      <c r="IO54" t="str">
        <f>IF(pivot!IO60="","",pivot!IO60)</f>
        <v/>
      </c>
      <c r="IP54" t="str">
        <f>IF(pivot!IP60="","",pivot!IP60)</f>
        <v/>
      </c>
      <c r="IQ54" t="str">
        <f>IF(pivot!IQ60="","",pivot!IQ60)</f>
        <v/>
      </c>
      <c r="IR54" t="str">
        <f>IF(pivot!IR60="","",pivot!IR60)</f>
        <v/>
      </c>
      <c r="IS54" t="str">
        <f>IF(pivot!IS60="","",pivot!IS60)</f>
        <v/>
      </c>
      <c r="IT54" t="str">
        <f>IF(pivot!IT60="","",pivot!IT60)</f>
        <v/>
      </c>
      <c r="IU54" t="str">
        <f>IF(pivot!IU60="","",pivot!IU60)</f>
        <v/>
      </c>
      <c r="IV54" t="str">
        <f>IF(pivot!IV60="","",pivot!IV60)</f>
        <v/>
      </c>
      <c r="IW54" t="str">
        <f>IF(pivot!IW60="","",pivot!IW60)</f>
        <v/>
      </c>
      <c r="IX54" t="str">
        <f>IF(pivot!IX60="","",pivot!IX60)</f>
        <v/>
      </c>
      <c r="IY54" t="str">
        <f>IF(pivot!IY60="","",pivot!IY60)</f>
        <v/>
      </c>
      <c r="IZ54" t="str">
        <f>IF(pivot!IZ60="","",pivot!IZ60)</f>
        <v/>
      </c>
      <c r="JA54" t="str">
        <f>IF(pivot!JA60="","",pivot!JA60)</f>
        <v/>
      </c>
      <c r="JB54" t="str">
        <f>IF(pivot!JB60="","",pivot!JB60)</f>
        <v/>
      </c>
      <c r="JC54" t="str">
        <f>IF(pivot!JC60="","",pivot!JC60)</f>
        <v/>
      </c>
      <c r="JD54" t="str">
        <f>IF(pivot!JD60="","",pivot!JD60)</f>
        <v/>
      </c>
      <c r="JE54" t="str">
        <f>IF(pivot!JE60="","",pivot!JE60)</f>
        <v/>
      </c>
      <c r="JF54" t="str">
        <f>IF(pivot!JF60="","",pivot!JF60)</f>
        <v/>
      </c>
      <c r="JG54" t="str">
        <f>IF(pivot!JG60="","",pivot!JG60)</f>
        <v/>
      </c>
      <c r="JH54" t="str">
        <f>IF(pivot!JH60="","",pivot!JH60)</f>
        <v/>
      </c>
      <c r="JI54" t="str">
        <f>IF(pivot!JI60="","",pivot!JI60)</f>
        <v/>
      </c>
      <c r="JJ54" t="str">
        <f>IF(pivot!JJ60="","",pivot!JJ60)</f>
        <v/>
      </c>
      <c r="JK54" t="str">
        <f>IF(pivot!JK60="","",pivot!JK60)</f>
        <v/>
      </c>
      <c r="JL54" t="str">
        <f>IF(pivot!JL60="","",pivot!JL60)</f>
        <v/>
      </c>
      <c r="JM54" t="str">
        <f>IF(pivot!JM60="","",pivot!JM60)</f>
        <v/>
      </c>
      <c r="JN54" t="str">
        <f>IF(pivot!JN60="","",pivot!JN60)</f>
        <v/>
      </c>
      <c r="JO54" t="str">
        <f>IF(pivot!JO60="","",pivot!JO60)</f>
        <v/>
      </c>
      <c r="JP54" t="str">
        <f>IF(pivot!JP60="","",pivot!JP60)</f>
        <v/>
      </c>
      <c r="JQ54" t="str">
        <f>IF(pivot!JQ60="","",pivot!JQ60)</f>
        <v/>
      </c>
      <c r="JR54" t="str">
        <f>IF(pivot!JR60="","",pivot!JR60)</f>
        <v/>
      </c>
      <c r="JS54" t="str">
        <f>IF(pivot!JS60="","",pivot!JS60)</f>
        <v/>
      </c>
      <c r="JT54" t="str">
        <f>IF(pivot!JT60="","",pivot!JT60)</f>
        <v/>
      </c>
      <c r="JU54" t="str">
        <f>IF(pivot!JU60="","",pivot!JU60)</f>
        <v/>
      </c>
      <c r="JV54" t="str">
        <f>IF(pivot!JV60="","",pivot!JV60)</f>
        <v/>
      </c>
      <c r="JW54" t="str">
        <f>IF(pivot!JW60="","",pivot!JW60)</f>
        <v/>
      </c>
      <c r="JX54" t="str">
        <f>IF(pivot!JX60="","",pivot!JX60)</f>
        <v/>
      </c>
      <c r="JY54" t="str">
        <f>IF(pivot!JY60="","",pivot!JY60)</f>
        <v/>
      </c>
      <c r="JZ54" t="str">
        <f>IF(pivot!JZ60="","",pivot!JZ60)</f>
        <v/>
      </c>
      <c r="KA54" t="str">
        <f>IF(pivot!KA60="","",pivot!KA60)</f>
        <v/>
      </c>
      <c r="KB54" t="str">
        <f>IF(pivot!KB60="","",pivot!KB60)</f>
        <v/>
      </c>
      <c r="KC54" t="str">
        <f>IF(pivot!KC60="","",pivot!KC60)</f>
        <v/>
      </c>
      <c r="KD54" t="str">
        <f>IF(pivot!KD60="","",pivot!KD60)</f>
        <v/>
      </c>
      <c r="KE54" t="str">
        <f>IF(pivot!KE60="","",pivot!KE60)</f>
        <v/>
      </c>
      <c r="KF54" t="str">
        <f>IF(pivot!KF60="","",pivot!KF60)</f>
        <v/>
      </c>
      <c r="KG54" t="str">
        <f>IF(pivot!KG60="","",pivot!KG60)</f>
        <v/>
      </c>
      <c r="KH54" t="str">
        <f>IF(pivot!KH60="","",pivot!KH60)</f>
        <v/>
      </c>
      <c r="KI54" t="str">
        <f>IF(pivot!KI60="","",pivot!KI60)</f>
        <v/>
      </c>
      <c r="KJ54" t="str">
        <f>IF(pivot!KJ60="","",pivot!KJ60)</f>
        <v/>
      </c>
      <c r="KK54" t="str">
        <f>IF(pivot!KK60="","",pivot!KK60)</f>
        <v/>
      </c>
      <c r="KL54" t="str">
        <f>IF(pivot!KL60="","",pivot!KL60)</f>
        <v/>
      </c>
      <c r="KM54" t="str">
        <f>IF(pivot!KM60="","",pivot!KM60)</f>
        <v/>
      </c>
      <c r="KN54" t="str">
        <f>IF(pivot!KN60="","",pivot!KN60)</f>
        <v/>
      </c>
      <c r="KO54" t="str">
        <f>IF(pivot!KO60="","",pivot!KO60)</f>
        <v/>
      </c>
      <c r="KP54" t="str">
        <f>IF(pivot!KP60="","",pivot!KP60)</f>
        <v/>
      </c>
      <c r="KQ54" t="str">
        <f>IF(pivot!KQ60="","",pivot!KQ60)</f>
        <v/>
      </c>
      <c r="KR54" t="str">
        <f>IF(pivot!KR60="","",pivot!KR60)</f>
        <v/>
      </c>
      <c r="KS54" t="str">
        <f>IF(pivot!KS60="","",pivot!KS60)</f>
        <v/>
      </c>
      <c r="KT54" t="str">
        <f>IF(pivot!KT60="","",pivot!KT60)</f>
        <v/>
      </c>
      <c r="KU54" t="str">
        <f>IF(pivot!KU60="","",pivot!KU60)</f>
        <v/>
      </c>
      <c r="KV54" t="str">
        <f>IF(pivot!KV60="","",pivot!KV60)</f>
        <v/>
      </c>
      <c r="KW54" t="str">
        <f>IF(pivot!KW60="","",pivot!KW60)</f>
        <v/>
      </c>
      <c r="KX54" t="str">
        <f>IF(pivot!KX60="","",pivot!KX60)</f>
        <v/>
      </c>
      <c r="KY54" t="str">
        <f>IF(pivot!KY60="","",pivot!KY60)</f>
        <v/>
      </c>
      <c r="KZ54" t="str">
        <f>IF(pivot!KZ60="","",pivot!KZ60)</f>
        <v/>
      </c>
      <c r="LA54" t="str">
        <f>IF(pivot!LA60="","",pivot!LA60)</f>
        <v/>
      </c>
      <c r="LB54" t="str">
        <f>IF(pivot!LB60="","",pivot!LB60)</f>
        <v/>
      </c>
      <c r="LC54" t="str">
        <f>IF(pivot!LC60="","",pivot!LC60)</f>
        <v/>
      </c>
      <c r="LD54" t="str">
        <f>IF(pivot!LD60="","",pivot!LD60)</f>
        <v/>
      </c>
      <c r="LE54" t="str">
        <f>IF(pivot!LE60="","",pivot!LE60)</f>
        <v/>
      </c>
      <c r="LF54" t="str">
        <f>IF(pivot!LF60="","",pivot!LF60)</f>
        <v/>
      </c>
      <c r="LG54" t="str">
        <f>IF(pivot!LG60="","",pivot!LG60)</f>
        <v/>
      </c>
      <c r="LH54" t="str">
        <f>IF(pivot!LH60="","",pivot!LH60)</f>
        <v/>
      </c>
      <c r="LI54" t="str">
        <f>IF(pivot!LI60="","",pivot!LI60)</f>
        <v/>
      </c>
      <c r="LJ54" t="str">
        <f>IF(pivot!LJ60="","",pivot!LJ60)</f>
        <v/>
      </c>
      <c r="LK54" t="str">
        <f>IF(pivot!LK60="","",pivot!LK60)</f>
        <v/>
      </c>
      <c r="LL54" t="str">
        <f>IF(pivot!LL60="","",pivot!LL60)</f>
        <v/>
      </c>
      <c r="LM54" t="str">
        <f>IF(pivot!LM60="","",pivot!LM60)</f>
        <v/>
      </c>
      <c r="LN54" t="str">
        <f>IF(pivot!LN60="","",pivot!LN60)</f>
        <v/>
      </c>
      <c r="LO54" t="str">
        <f>IF(pivot!LO60="","",pivot!LO60)</f>
        <v/>
      </c>
      <c r="LP54" t="str">
        <f>IF(pivot!LP60="","",pivot!LP60)</f>
        <v/>
      </c>
      <c r="LQ54" t="str">
        <f>IF(pivot!LQ60="","",pivot!LQ60)</f>
        <v/>
      </c>
      <c r="LR54" t="str">
        <f>IF(pivot!LR60="","",pivot!LR60)</f>
        <v/>
      </c>
      <c r="LS54" t="str">
        <f>IF(pivot!LS60="","",pivot!LS60)</f>
        <v/>
      </c>
      <c r="LT54" t="str">
        <f>IF(pivot!LT60="","",pivot!LT60)</f>
        <v/>
      </c>
      <c r="LU54" t="str">
        <f>IF(pivot!LU60="","",pivot!LU60)</f>
        <v/>
      </c>
      <c r="LV54" t="str">
        <f>IF(pivot!LV60="","",pivot!LV60)</f>
        <v/>
      </c>
      <c r="LW54" t="str">
        <f>IF(pivot!LW60="","",pivot!LW60)</f>
        <v/>
      </c>
      <c r="LX54" t="str">
        <f>IF(pivot!LX60="","",pivot!LX60)</f>
        <v/>
      </c>
      <c r="LY54" t="str">
        <f>IF(pivot!LY60="","",pivot!LY60)</f>
        <v/>
      </c>
      <c r="LZ54" t="str">
        <f>IF(pivot!LZ60="","",pivot!LZ60)</f>
        <v/>
      </c>
      <c r="MA54" t="str">
        <f>IF(pivot!MA60="","",pivot!MA60)</f>
        <v/>
      </c>
      <c r="MB54" t="str">
        <f>IF(pivot!MB60="","",pivot!MB60)</f>
        <v/>
      </c>
      <c r="MC54" t="str">
        <f>IF(pivot!MC60="","",pivot!MC60)</f>
        <v/>
      </c>
      <c r="MD54" t="str">
        <f>IF(pivot!MD60="","",pivot!MD60)</f>
        <v/>
      </c>
      <c r="ME54" t="str">
        <f>IF(pivot!ME60="","",pivot!ME60)</f>
        <v/>
      </c>
      <c r="MF54" t="str">
        <f>IF(pivot!MF60="","",pivot!MF60)</f>
        <v/>
      </c>
      <c r="MG54" t="str">
        <f>IF(pivot!MG60="","",pivot!MG60)</f>
        <v/>
      </c>
      <c r="MH54" t="str">
        <f>IF(pivot!MH60="","",pivot!MH60)</f>
        <v/>
      </c>
      <c r="MI54" t="str">
        <f>IF(pivot!MI60="","",pivot!MI60)</f>
        <v/>
      </c>
      <c r="MJ54" t="str">
        <f>IF(pivot!MJ60="","",pivot!MJ60)</f>
        <v/>
      </c>
      <c r="MK54" t="str">
        <f>IF(pivot!MK60="","",pivot!MK60)</f>
        <v/>
      </c>
      <c r="ML54" t="str">
        <f>IF(pivot!ML60="","",pivot!ML60)</f>
        <v/>
      </c>
      <c r="MM54" t="str">
        <f>IF(pivot!MM60="","",pivot!MM60)</f>
        <v/>
      </c>
      <c r="MN54" t="str">
        <f>IF(pivot!MN60="","",pivot!MN60)</f>
        <v/>
      </c>
      <c r="MO54" t="str">
        <f>IF(pivot!MO60="","",pivot!MO60)</f>
        <v/>
      </c>
      <c r="MP54" t="str">
        <f>IF(pivot!MP60="","",pivot!MP60)</f>
        <v/>
      </c>
      <c r="MQ54" t="str">
        <f>IF(pivot!MQ60="","",pivot!MQ60)</f>
        <v/>
      </c>
      <c r="MR54" t="str">
        <f>IF(pivot!MR60="","",pivot!MR60)</f>
        <v/>
      </c>
      <c r="MS54" t="str">
        <f>IF(pivot!MS60="","",pivot!MS60)</f>
        <v/>
      </c>
      <c r="MT54" t="str">
        <f>IF(pivot!MT60="","",pivot!MT60)</f>
        <v/>
      </c>
      <c r="MU54" t="str">
        <f>IF(pivot!MU60="","",pivot!MU60)</f>
        <v/>
      </c>
      <c r="MV54" t="str">
        <f>IF(pivot!MV60="","",pivot!MV60)</f>
        <v/>
      </c>
      <c r="MW54" t="str">
        <f>IF(pivot!MW60="","",pivot!MW60)</f>
        <v/>
      </c>
      <c r="MX54" t="str">
        <f>IF(pivot!MX60="","",pivot!MX60)</f>
        <v/>
      </c>
      <c r="MY54" t="str">
        <f>IF(pivot!MY60="","",pivot!MY60)</f>
        <v/>
      </c>
      <c r="MZ54" t="str">
        <f>IF(pivot!MZ60="","",pivot!MZ60)</f>
        <v/>
      </c>
      <c r="NA54" t="str">
        <f>IF(pivot!NA60="","",pivot!NA60)</f>
        <v/>
      </c>
      <c r="NB54" t="str">
        <f>IF(pivot!NB60="","",pivot!NB60)</f>
        <v/>
      </c>
      <c r="NC54" t="str">
        <f>IF(pivot!NC60="","",pivot!NC60)</f>
        <v/>
      </c>
      <c r="ND54" t="str">
        <f>IF(pivot!ND60="","",pivot!ND60)</f>
        <v/>
      </c>
      <c r="NE54" t="str">
        <f>IF(pivot!NE60="","",pivot!NE60)</f>
        <v/>
      </c>
      <c r="NF54" t="str">
        <f>IF(pivot!NF60="","",pivot!NF60)</f>
        <v/>
      </c>
      <c r="NG54" t="str">
        <f>IF(pivot!NG60="","",pivot!NG60)</f>
        <v/>
      </c>
      <c r="NH54" t="str">
        <f>IF(pivot!NH60="","",pivot!NH60)</f>
        <v/>
      </c>
      <c r="NI54" t="str">
        <f>IF(pivot!NI60="","",pivot!NI60)</f>
        <v/>
      </c>
      <c r="NJ54" t="str">
        <f>IF(pivot!NJ60="","",pivot!NJ60)</f>
        <v/>
      </c>
      <c r="NK54" t="str">
        <f>IF(pivot!NK60="","",pivot!NK60)</f>
        <v/>
      </c>
      <c r="NL54" t="str">
        <f>IF(pivot!NL60="","",pivot!NL60)</f>
        <v/>
      </c>
      <c r="NM54" t="str">
        <f>IF(pivot!NM60="","",pivot!NM60)</f>
        <v/>
      </c>
      <c r="NN54" t="str">
        <f>IF(pivot!NN60="","",pivot!NN60)</f>
        <v/>
      </c>
      <c r="NO54" t="str">
        <f>IF(pivot!NO60="","",pivot!NO60)</f>
        <v/>
      </c>
      <c r="NP54" t="str">
        <f>IF(pivot!NP60="","",pivot!NP60)</f>
        <v/>
      </c>
      <c r="NQ54" t="str">
        <f>IF(pivot!NQ60="","",pivot!NQ60)</f>
        <v/>
      </c>
      <c r="NR54" t="str">
        <f>IF(pivot!NR60="","",pivot!NR60)</f>
        <v/>
      </c>
      <c r="NS54" t="str">
        <f>IF(pivot!NS60="","",pivot!NS60)</f>
        <v/>
      </c>
      <c r="NT54" t="str">
        <f>IF(pivot!NT60="","",pivot!NT60)</f>
        <v/>
      </c>
      <c r="NU54" t="str">
        <f>IF(pivot!NU60="","",pivot!NU60)</f>
        <v/>
      </c>
    </row>
    <row r="55" spans="1:385" x14ac:dyDescent="0.25">
      <c r="A55">
        <f>IF(pivot!A61="","",pivot!A61)</f>
        <v>42</v>
      </c>
      <c r="B55">
        <f>IF(pivot!B61="","",pivot!B61)</f>
        <v>42</v>
      </c>
      <c r="C55">
        <f>IF(pivot!C61="","",pivot!C61)</f>
        <v>2</v>
      </c>
      <c r="D55">
        <f>IF(pivot!D61="","",pivot!D61)</f>
        <v>48.924348254999998</v>
      </c>
      <c r="E55">
        <f>IF(pivot!E61="","",pivot!E61)</f>
        <v>48.924347999999995</v>
      </c>
      <c r="F55">
        <f>IF(pivot!F61="","",pivot!F61)</f>
        <v>1103.8800980000001</v>
      </c>
      <c r="G55">
        <f>IF(pivot!G61="","",pivot!G61)</f>
        <v>1</v>
      </c>
      <c r="H55">
        <f>IF(pivot!H61="","",pivot!H61)</f>
        <v>48.056208419999997</v>
      </c>
      <c r="I55">
        <f>IF(pivot!I61="","",pivot!I61)</f>
        <v>48.056207999999998</v>
      </c>
      <c r="J55">
        <f>IF(pivot!J61="","",pivot!J61)</f>
        <v>1123.684156</v>
      </c>
      <c r="K55">
        <f>IF(pivot!K61="","",pivot!K61)</f>
        <v>2</v>
      </c>
      <c r="L55">
        <f>IF(pivot!L61="","",pivot!L61)</f>
        <v>56.138355595500002</v>
      </c>
      <c r="M55">
        <f>IF(pivot!M61="","",pivot!M61)</f>
        <v>56.138355500000003</v>
      </c>
      <c r="N55">
        <f>IF(pivot!N61="","",pivot!N61)</f>
        <v>961.91245049999998</v>
      </c>
      <c r="O55">
        <f>IF(pivot!O61="","",pivot!O61)</f>
        <v>1</v>
      </c>
      <c r="P55">
        <f>IF(pivot!P61="","",pivot!P61)</f>
        <v>55.636547090999997</v>
      </c>
      <c r="Q55">
        <f>IF(pivot!Q61="","",pivot!Q61)</f>
        <v>55.636547</v>
      </c>
      <c r="R55">
        <f>IF(pivot!R61="","",pivot!R61)</f>
        <v>970.58503499999995</v>
      </c>
      <c r="S55">
        <f>IF(pivot!S61="","",pivot!S61)</f>
        <v>1</v>
      </c>
      <c r="T55">
        <f>IF(pivot!T61="","",pivot!T61)</f>
        <v>46.123682377000002</v>
      </c>
      <c r="U55">
        <f>IF(pivot!U61="","",pivot!U61)</f>
        <v>46.123682000000002</v>
      </c>
      <c r="V55">
        <f>IF(pivot!V61="","",pivot!V61)</f>
        <v>1170.7651519999999</v>
      </c>
      <c r="W55">
        <f>IF(pivot!W61="","",pivot!W61)</f>
        <v>1</v>
      </c>
      <c r="X55">
        <f>IF(pivot!X61="","",pivot!X61)</f>
        <v>45.609455373999999</v>
      </c>
      <c r="Y55">
        <f>IF(pivot!Y61="","",pivot!Y61)</f>
        <v>45.609454999999997</v>
      </c>
      <c r="Z55">
        <f>IF(pivot!Z61="","",pivot!Z61)</f>
        <v>1183.9650260000001</v>
      </c>
      <c r="AA55">
        <f>IF(pivot!AA61="","",pivot!AA61)</f>
        <v>2</v>
      </c>
      <c r="AB55">
        <f>IF(pivot!AB61="","",pivot!AB61)</f>
        <v>22.186463846999999</v>
      </c>
      <c r="AC55">
        <f>IF(pivot!AC61="","",pivot!AC61)</f>
        <v>22.186463500000002</v>
      </c>
      <c r="AD55">
        <f>IF(pivot!AD61="","",pivot!AD61)</f>
        <v>2433.9720605000002</v>
      </c>
      <c r="AE55">
        <f>IF(pivot!AE61="","",pivot!AE61)</f>
        <v>4</v>
      </c>
      <c r="AF55">
        <f>IF(pivot!AF61="","",pivot!AF61)</f>
        <v>30.026001039499999</v>
      </c>
      <c r="AG55">
        <f>IF(pivot!AG61="","",pivot!AG61)</f>
        <v>30.026001000000001</v>
      </c>
      <c r="AH55">
        <f>IF(pivot!AH61="","",pivot!AH61)</f>
        <v>1798.6072790000001</v>
      </c>
      <c r="AI55">
        <f>IF(pivot!AI61="","",pivot!AI61)</f>
        <v>2</v>
      </c>
      <c r="AJ55">
        <f>IF(pivot!AJ61="","",pivot!AJ61)</f>
        <v>22.355492597000001</v>
      </c>
      <c r="AK55">
        <f>IF(pivot!AK61="","",pivot!AK61)</f>
        <v>22.355493000000003</v>
      </c>
      <c r="AL55">
        <f>IF(pivot!AL61="","",pivot!AL61)</f>
        <v>2415.9967484999997</v>
      </c>
      <c r="AM55" t="str">
        <f>IF(pivot!AM61="","",pivot!AM61)</f>
        <v/>
      </c>
      <c r="AN55" t="str">
        <f>IF(pivot!AN61="","",pivot!AN61)</f>
        <v/>
      </c>
      <c r="AO55" t="str">
        <f>IF(pivot!AO61="","",pivot!AO61)</f>
        <v/>
      </c>
      <c r="AP55" t="str">
        <f>IF(pivot!AP61="","",pivot!AP61)</f>
        <v/>
      </c>
      <c r="AQ55" t="str">
        <f>IF(pivot!AQ61="","",pivot!AQ61)</f>
        <v/>
      </c>
      <c r="AR55" t="str">
        <f>IF(pivot!AR61="","",pivot!AR61)</f>
        <v/>
      </c>
      <c r="AS55" t="str">
        <f>IF(pivot!AS61="","",pivot!AS61)</f>
        <v/>
      </c>
      <c r="AT55" t="str">
        <f>IF(pivot!AT61="","",pivot!AT61)</f>
        <v/>
      </c>
      <c r="AU55" t="str">
        <f>IF(pivot!AU61="","",pivot!AU61)</f>
        <v/>
      </c>
      <c r="AV55" t="str">
        <f>IF(pivot!AV61="","",pivot!AV61)</f>
        <v/>
      </c>
      <c r="AW55" t="str">
        <f>IF(pivot!AW61="","",pivot!AW61)</f>
        <v/>
      </c>
      <c r="AX55" t="str">
        <f>IF(pivot!AX61="","",pivot!AX61)</f>
        <v/>
      </c>
      <c r="AY55" t="str">
        <f>IF(pivot!AY61="","",pivot!AY61)</f>
        <v/>
      </c>
      <c r="AZ55" t="str">
        <f>IF(pivot!AZ61="","",pivot!AZ61)</f>
        <v/>
      </c>
      <c r="BA55" t="str">
        <f>IF(pivot!BA61="","",pivot!BA61)</f>
        <v/>
      </c>
      <c r="BB55" t="str">
        <f>IF(pivot!BB61="","",pivot!BB61)</f>
        <v/>
      </c>
      <c r="BC55" t="str">
        <f>IF(pivot!BC61="","",pivot!BC61)</f>
        <v/>
      </c>
      <c r="BD55" t="str">
        <f>IF(pivot!BD61="","",pivot!BD61)</f>
        <v/>
      </c>
      <c r="BE55" t="str">
        <f>IF(pivot!BE61="","",pivot!BE61)</f>
        <v/>
      </c>
      <c r="BF55" t="str">
        <f>IF(pivot!BF61="","",pivot!BF61)</f>
        <v/>
      </c>
      <c r="BG55" t="str">
        <f>IF(pivot!BG61="","",pivot!BG61)</f>
        <v/>
      </c>
      <c r="BH55" t="str">
        <f>IF(pivot!BH61="","",pivot!BH61)</f>
        <v/>
      </c>
      <c r="BI55" t="str">
        <f>IF(pivot!BI61="","",pivot!BI61)</f>
        <v/>
      </c>
      <c r="BJ55" t="str">
        <f>IF(pivot!BJ61="","",pivot!BJ61)</f>
        <v/>
      </c>
      <c r="BK55" t="str">
        <f>IF(pivot!BK61="","",pivot!BK61)</f>
        <v/>
      </c>
      <c r="BL55" t="str">
        <f>IF(pivot!BL61="","",pivot!BL61)</f>
        <v/>
      </c>
      <c r="BM55" t="str">
        <f>IF(pivot!BM61="","",pivot!BM61)</f>
        <v/>
      </c>
      <c r="BN55" t="str">
        <f>IF(pivot!BN61="","",pivot!BN61)</f>
        <v/>
      </c>
      <c r="BO55" t="str">
        <f>IF(pivot!BO61="","",pivot!BO61)</f>
        <v/>
      </c>
      <c r="BP55" t="str">
        <f>IF(pivot!BP61="","",pivot!BP61)</f>
        <v/>
      </c>
      <c r="BQ55" t="str">
        <f>IF(pivot!BQ61="","",pivot!BQ61)</f>
        <v/>
      </c>
      <c r="BR55" t="str">
        <f>IF(pivot!BR61="","",pivot!BR61)</f>
        <v/>
      </c>
      <c r="BS55" t="str">
        <f>IF(pivot!BS61="","",pivot!BS61)</f>
        <v/>
      </c>
      <c r="BT55" t="str">
        <f>IF(pivot!BT61="","",pivot!BT61)</f>
        <v/>
      </c>
      <c r="BU55" t="str">
        <f>IF(pivot!BU61="","",pivot!BU61)</f>
        <v/>
      </c>
      <c r="BV55" t="str">
        <f>IF(pivot!BV61="","",pivot!BV61)</f>
        <v/>
      </c>
      <c r="BW55" t="str">
        <f>IF(pivot!BW61="","",pivot!BW61)</f>
        <v/>
      </c>
      <c r="BX55" t="str">
        <f>IF(pivot!BX61="","",pivot!BX61)</f>
        <v/>
      </c>
      <c r="BY55" t="str">
        <f>IF(pivot!BY61="","",pivot!BY61)</f>
        <v/>
      </c>
      <c r="BZ55" t="str">
        <f>IF(pivot!BZ61="","",pivot!BZ61)</f>
        <v/>
      </c>
      <c r="CA55" t="str">
        <f>IF(pivot!CA61="","",pivot!CA61)</f>
        <v/>
      </c>
      <c r="CB55" t="str">
        <f>IF(pivot!CB61="","",pivot!CB61)</f>
        <v/>
      </c>
      <c r="CC55" t="str">
        <f>IF(pivot!CC61="","",pivot!CC61)</f>
        <v/>
      </c>
      <c r="CD55" t="str">
        <f>IF(pivot!CD61="","",pivot!CD61)</f>
        <v/>
      </c>
      <c r="CE55" t="str">
        <f>IF(pivot!CE61="","",pivot!CE61)</f>
        <v/>
      </c>
      <c r="CF55" t="str">
        <f>IF(pivot!CF61="","",pivot!CF61)</f>
        <v/>
      </c>
      <c r="CG55" t="str">
        <f>IF(pivot!CG61="","",pivot!CG61)</f>
        <v/>
      </c>
      <c r="CH55" t="str">
        <f>IF(pivot!CH61="","",pivot!CH61)</f>
        <v/>
      </c>
      <c r="CI55" t="str">
        <f>IF(pivot!CI61="","",pivot!CI61)</f>
        <v/>
      </c>
      <c r="CJ55" t="str">
        <f>IF(pivot!CJ61="","",pivot!CJ61)</f>
        <v/>
      </c>
      <c r="CK55" t="str">
        <f>IF(pivot!CK61="","",pivot!CK61)</f>
        <v/>
      </c>
      <c r="CL55" t="str">
        <f>IF(pivot!CL61="","",pivot!CL61)</f>
        <v/>
      </c>
      <c r="CM55" t="str">
        <f>IF(pivot!CM61="","",pivot!CM61)</f>
        <v/>
      </c>
      <c r="CN55" t="str">
        <f>IF(pivot!CN61="","",pivot!CN61)</f>
        <v/>
      </c>
      <c r="CO55" t="str">
        <f>IF(pivot!CO61="","",pivot!CO61)</f>
        <v/>
      </c>
      <c r="CP55" t="str">
        <f>IF(pivot!CP61="","",pivot!CP61)</f>
        <v/>
      </c>
      <c r="CQ55" t="str">
        <f>IF(pivot!CQ61="","",pivot!CQ61)</f>
        <v/>
      </c>
      <c r="CR55" t="str">
        <f>IF(pivot!CR61="","",pivot!CR61)</f>
        <v/>
      </c>
      <c r="CS55" t="str">
        <f>IF(pivot!CS61="","",pivot!CS61)</f>
        <v/>
      </c>
      <c r="CT55" t="str">
        <f>IF(pivot!CT61="","",pivot!CT61)</f>
        <v/>
      </c>
      <c r="CU55" t="str">
        <f>IF(pivot!CU61="","",pivot!CU61)</f>
        <v/>
      </c>
      <c r="CV55" t="str">
        <f>IF(pivot!CV61="","",pivot!CV61)</f>
        <v/>
      </c>
      <c r="CW55" t="str">
        <f>IF(pivot!CW61="","",pivot!CW61)</f>
        <v/>
      </c>
      <c r="CX55" t="str">
        <f>IF(pivot!CX61="","",pivot!CX61)</f>
        <v/>
      </c>
      <c r="CY55" t="str">
        <f>IF(pivot!CY61="","",pivot!CY61)</f>
        <v/>
      </c>
      <c r="CZ55" t="str">
        <f>IF(pivot!CZ61="","",pivot!CZ61)</f>
        <v/>
      </c>
      <c r="DA55" t="str">
        <f>IF(pivot!DA61="","",pivot!DA61)</f>
        <v/>
      </c>
      <c r="DB55" t="str">
        <f>IF(pivot!DB61="","",pivot!DB61)</f>
        <v/>
      </c>
      <c r="DC55" t="str">
        <f>IF(pivot!DC61="","",pivot!DC61)</f>
        <v/>
      </c>
      <c r="DD55" t="str">
        <f>IF(pivot!DD61="","",pivot!DD61)</f>
        <v/>
      </c>
      <c r="DE55" t="str">
        <f>IF(pivot!DE61="","",pivot!DE61)</f>
        <v/>
      </c>
      <c r="DF55" t="str">
        <f>IF(pivot!DF61="","",pivot!DF61)</f>
        <v/>
      </c>
      <c r="DG55" t="str">
        <f>IF(pivot!DG61="","",pivot!DG61)</f>
        <v/>
      </c>
      <c r="DH55" t="str">
        <f>IF(pivot!DH61="","",pivot!DH61)</f>
        <v/>
      </c>
      <c r="DI55" t="str">
        <f>IF(pivot!DI61="","",pivot!DI61)</f>
        <v/>
      </c>
      <c r="DJ55" t="str">
        <f>IF(pivot!DJ61="","",pivot!DJ61)</f>
        <v/>
      </c>
      <c r="DK55" t="str">
        <f>IF(pivot!DK61="","",pivot!DK61)</f>
        <v/>
      </c>
      <c r="DL55" t="str">
        <f>IF(pivot!DL61="","",pivot!DL61)</f>
        <v/>
      </c>
      <c r="DM55" t="str">
        <f>IF(pivot!DM61="","",pivot!DM61)</f>
        <v/>
      </c>
      <c r="DN55" t="str">
        <f>IF(pivot!DN61="","",pivot!DN61)</f>
        <v/>
      </c>
      <c r="DO55" t="str">
        <f>IF(pivot!DO61="","",pivot!DO61)</f>
        <v/>
      </c>
      <c r="DP55" t="str">
        <f>IF(pivot!DP61="","",pivot!DP61)</f>
        <v/>
      </c>
      <c r="DQ55" t="str">
        <f>IF(pivot!DQ61="","",pivot!DQ61)</f>
        <v/>
      </c>
      <c r="DR55" t="str">
        <f>IF(pivot!DR61="","",pivot!DR61)</f>
        <v/>
      </c>
      <c r="DS55" t="str">
        <f>IF(pivot!DS61="","",pivot!DS61)</f>
        <v/>
      </c>
      <c r="DT55" t="str">
        <f>IF(pivot!DT61="","",pivot!DT61)</f>
        <v/>
      </c>
      <c r="DU55" t="str">
        <f>IF(pivot!DU61="","",pivot!DU61)</f>
        <v/>
      </c>
      <c r="DV55" t="str">
        <f>IF(pivot!DV61="","",pivot!DV61)</f>
        <v/>
      </c>
      <c r="DW55" t="str">
        <f>IF(pivot!DW61="","",pivot!DW61)</f>
        <v/>
      </c>
      <c r="DX55" t="str">
        <f>IF(pivot!DX61="","",pivot!DX61)</f>
        <v/>
      </c>
      <c r="DY55" t="str">
        <f>IF(pivot!DY61="","",pivot!DY61)</f>
        <v/>
      </c>
      <c r="DZ55" t="str">
        <f>IF(pivot!DZ61="","",pivot!DZ61)</f>
        <v/>
      </c>
      <c r="EA55" t="str">
        <f>IF(pivot!EA61="","",pivot!EA61)</f>
        <v/>
      </c>
      <c r="EB55" t="str">
        <f>IF(pivot!EB61="","",pivot!EB61)</f>
        <v/>
      </c>
      <c r="EC55" t="str">
        <f>IF(pivot!EC61="","",pivot!EC61)</f>
        <v/>
      </c>
      <c r="ED55" t="str">
        <f>IF(pivot!ED61="","",pivot!ED61)</f>
        <v/>
      </c>
      <c r="EE55" t="str">
        <f>IF(pivot!EE61="","",pivot!EE61)</f>
        <v/>
      </c>
      <c r="EF55" t="str">
        <f>IF(pivot!EF61="","",pivot!EF61)</f>
        <v/>
      </c>
      <c r="EG55" t="str">
        <f>IF(pivot!EG61="","",pivot!EG61)</f>
        <v/>
      </c>
      <c r="EH55" t="str">
        <f>IF(pivot!EH61="","",pivot!EH61)</f>
        <v/>
      </c>
      <c r="EI55" t="str">
        <f>IF(pivot!EI61="","",pivot!EI61)</f>
        <v/>
      </c>
      <c r="EJ55" t="str">
        <f>IF(pivot!EJ61="","",pivot!EJ61)</f>
        <v/>
      </c>
      <c r="EK55" t="str">
        <f>IF(pivot!EK61="","",pivot!EK61)</f>
        <v/>
      </c>
      <c r="EL55" t="str">
        <f>IF(pivot!EL61="","",pivot!EL61)</f>
        <v/>
      </c>
      <c r="EM55" t="str">
        <f>IF(pivot!EM61="","",pivot!EM61)</f>
        <v/>
      </c>
      <c r="EN55" t="str">
        <f>IF(pivot!EN61="","",pivot!EN61)</f>
        <v/>
      </c>
      <c r="EO55" t="str">
        <f>IF(pivot!EO61="","",pivot!EO61)</f>
        <v/>
      </c>
      <c r="EP55" t="str">
        <f>IF(pivot!EP61="","",pivot!EP61)</f>
        <v/>
      </c>
      <c r="EQ55" t="str">
        <f>IF(pivot!EQ61="","",pivot!EQ61)</f>
        <v/>
      </c>
      <c r="ER55" t="str">
        <f>IF(pivot!ER61="","",pivot!ER61)</f>
        <v/>
      </c>
      <c r="ES55" t="str">
        <f>IF(pivot!ES61="","",pivot!ES61)</f>
        <v/>
      </c>
      <c r="ET55" t="str">
        <f>IF(pivot!ET61="","",pivot!ET61)</f>
        <v/>
      </c>
      <c r="EU55" t="str">
        <f>IF(pivot!EU61="","",pivot!EU61)</f>
        <v/>
      </c>
      <c r="EV55" t="str">
        <f>IF(pivot!EV61="","",pivot!EV61)</f>
        <v/>
      </c>
      <c r="EW55" t="str">
        <f>IF(pivot!EW61="","",pivot!EW61)</f>
        <v/>
      </c>
      <c r="EX55" t="str">
        <f>IF(pivot!EX61="","",pivot!EX61)</f>
        <v/>
      </c>
      <c r="EY55" t="str">
        <f>IF(pivot!EY61="","",pivot!EY61)</f>
        <v/>
      </c>
      <c r="EZ55" t="str">
        <f>IF(pivot!EZ61="","",pivot!EZ61)</f>
        <v/>
      </c>
      <c r="FA55" t="str">
        <f>IF(pivot!FA61="","",pivot!FA61)</f>
        <v/>
      </c>
      <c r="FB55" t="str">
        <f>IF(pivot!FB61="","",pivot!FB61)</f>
        <v/>
      </c>
      <c r="FC55" t="str">
        <f>IF(pivot!FC61="","",pivot!FC61)</f>
        <v/>
      </c>
      <c r="FD55" t="str">
        <f>IF(pivot!FD61="","",pivot!FD61)</f>
        <v/>
      </c>
      <c r="FE55" t="str">
        <f>IF(pivot!FE61="","",pivot!FE61)</f>
        <v/>
      </c>
      <c r="FF55" t="str">
        <f>IF(pivot!FF61="","",pivot!FF61)</f>
        <v/>
      </c>
      <c r="FG55" t="str">
        <f>IF(pivot!FG61="","",pivot!FG61)</f>
        <v/>
      </c>
      <c r="FH55" t="str">
        <f>IF(pivot!FH61="","",pivot!FH61)</f>
        <v/>
      </c>
      <c r="FI55" t="str">
        <f>IF(pivot!FI61="","",pivot!FI61)</f>
        <v/>
      </c>
      <c r="FJ55" t="str">
        <f>IF(pivot!FJ61="","",pivot!FJ61)</f>
        <v/>
      </c>
      <c r="FK55" t="str">
        <f>IF(pivot!FK61="","",pivot!FK61)</f>
        <v/>
      </c>
      <c r="FL55" t="str">
        <f>IF(pivot!FL61="","",pivot!FL61)</f>
        <v/>
      </c>
      <c r="FM55" t="str">
        <f>IF(pivot!FM61="","",pivot!FM61)</f>
        <v/>
      </c>
      <c r="FN55" t="str">
        <f>IF(pivot!FN61="","",pivot!FN61)</f>
        <v/>
      </c>
      <c r="FO55" t="str">
        <f>IF(pivot!FO61="","",pivot!FO61)</f>
        <v/>
      </c>
      <c r="FP55" t="str">
        <f>IF(pivot!FP61="","",pivot!FP61)</f>
        <v/>
      </c>
      <c r="FQ55" t="str">
        <f>IF(pivot!FQ61="","",pivot!FQ61)</f>
        <v/>
      </c>
      <c r="FR55" t="str">
        <f>IF(pivot!FR61="","",pivot!FR61)</f>
        <v/>
      </c>
      <c r="FS55" t="str">
        <f>IF(pivot!FS61="","",pivot!FS61)</f>
        <v/>
      </c>
      <c r="FT55" t="str">
        <f>IF(pivot!FT61="","",pivot!FT61)</f>
        <v/>
      </c>
      <c r="FU55" t="str">
        <f>IF(pivot!FU61="","",pivot!FU61)</f>
        <v/>
      </c>
      <c r="FV55" t="str">
        <f>IF(pivot!FV61="","",pivot!FV61)</f>
        <v/>
      </c>
      <c r="FW55" t="str">
        <f>IF(pivot!FW61="","",pivot!FW61)</f>
        <v/>
      </c>
      <c r="FX55" t="str">
        <f>IF(pivot!FX61="","",pivot!FX61)</f>
        <v/>
      </c>
      <c r="FY55" t="str">
        <f>IF(pivot!FY61="","",pivot!FY61)</f>
        <v/>
      </c>
      <c r="FZ55" t="str">
        <f>IF(pivot!FZ61="","",pivot!FZ61)</f>
        <v/>
      </c>
      <c r="GA55" t="str">
        <f>IF(pivot!GA61="","",pivot!GA61)</f>
        <v/>
      </c>
      <c r="GB55" t="str">
        <f>IF(pivot!GB61="","",pivot!GB61)</f>
        <v/>
      </c>
      <c r="GC55" t="str">
        <f>IF(pivot!GC61="","",pivot!GC61)</f>
        <v/>
      </c>
      <c r="GD55" t="str">
        <f>IF(pivot!GD61="","",pivot!GD61)</f>
        <v/>
      </c>
      <c r="GE55" t="str">
        <f>IF(pivot!GE61="","",pivot!GE61)</f>
        <v/>
      </c>
      <c r="GF55" t="str">
        <f>IF(pivot!GF61="","",pivot!GF61)</f>
        <v/>
      </c>
      <c r="GG55" t="str">
        <f>IF(pivot!GG61="","",pivot!GG61)</f>
        <v/>
      </c>
      <c r="GH55" t="str">
        <f>IF(pivot!GH61="","",pivot!GH61)</f>
        <v/>
      </c>
      <c r="GI55" t="str">
        <f>IF(pivot!GI61="","",pivot!GI61)</f>
        <v/>
      </c>
      <c r="GJ55" t="str">
        <f>IF(pivot!GJ61="","",pivot!GJ61)</f>
        <v/>
      </c>
      <c r="GK55" t="str">
        <f>IF(pivot!GK61="","",pivot!GK61)</f>
        <v/>
      </c>
      <c r="GL55" t="str">
        <f>IF(pivot!GL61="","",pivot!GL61)</f>
        <v/>
      </c>
      <c r="GM55" t="str">
        <f>IF(pivot!GM61="","",pivot!GM61)</f>
        <v/>
      </c>
      <c r="GN55" t="str">
        <f>IF(pivot!GN61="","",pivot!GN61)</f>
        <v/>
      </c>
      <c r="GO55" t="str">
        <f>IF(pivot!GO61="","",pivot!GO61)</f>
        <v/>
      </c>
      <c r="GP55" t="str">
        <f>IF(pivot!GP61="","",pivot!GP61)</f>
        <v/>
      </c>
      <c r="GQ55" t="str">
        <f>IF(pivot!GQ61="","",pivot!GQ61)</f>
        <v/>
      </c>
      <c r="GR55" t="str">
        <f>IF(pivot!GR61="","",pivot!GR61)</f>
        <v/>
      </c>
      <c r="GS55" t="str">
        <f>IF(pivot!GS61="","",pivot!GS61)</f>
        <v/>
      </c>
      <c r="GT55" t="str">
        <f>IF(pivot!GT61="","",pivot!GT61)</f>
        <v/>
      </c>
      <c r="GU55" t="str">
        <f>IF(pivot!GU61="","",pivot!GU61)</f>
        <v/>
      </c>
      <c r="GV55" t="str">
        <f>IF(pivot!GV61="","",pivot!GV61)</f>
        <v/>
      </c>
      <c r="GW55" t="str">
        <f>IF(pivot!GW61="","",pivot!GW61)</f>
        <v/>
      </c>
      <c r="GX55" t="str">
        <f>IF(pivot!GX61="","",pivot!GX61)</f>
        <v/>
      </c>
      <c r="GY55" t="str">
        <f>IF(pivot!GY61="","",pivot!GY61)</f>
        <v/>
      </c>
      <c r="GZ55" t="str">
        <f>IF(pivot!GZ61="","",pivot!GZ61)</f>
        <v/>
      </c>
      <c r="HA55" t="str">
        <f>IF(pivot!HA61="","",pivot!HA61)</f>
        <v/>
      </c>
      <c r="HB55" t="str">
        <f>IF(pivot!HB61="","",pivot!HB61)</f>
        <v/>
      </c>
      <c r="HC55" t="str">
        <f>IF(pivot!HC61="","",pivot!HC61)</f>
        <v/>
      </c>
      <c r="HD55" t="str">
        <f>IF(pivot!HD61="","",pivot!HD61)</f>
        <v/>
      </c>
      <c r="HE55" t="str">
        <f>IF(pivot!HE61="","",pivot!HE61)</f>
        <v/>
      </c>
      <c r="HF55" t="str">
        <f>IF(pivot!HF61="","",pivot!HF61)</f>
        <v/>
      </c>
      <c r="HG55" t="str">
        <f>IF(pivot!HG61="","",pivot!HG61)</f>
        <v/>
      </c>
      <c r="HH55" t="str">
        <f>IF(pivot!HH61="","",pivot!HH61)</f>
        <v/>
      </c>
      <c r="HI55" t="str">
        <f>IF(pivot!HI61="","",pivot!HI61)</f>
        <v/>
      </c>
      <c r="HJ55" t="str">
        <f>IF(pivot!HJ61="","",pivot!HJ61)</f>
        <v/>
      </c>
      <c r="HK55" t="str">
        <f>IF(pivot!HK61="","",pivot!HK61)</f>
        <v/>
      </c>
      <c r="HL55" t="str">
        <f>IF(pivot!HL61="","",pivot!HL61)</f>
        <v/>
      </c>
      <c r="HM55" t="str">
        <f>IF(pivot!HM61="","",pivot!HM61)</f>
        <v/>
      </c>
      <c r="HN55" t="str">
        <f>IF(pivot!HN61="","",pivot!HN61)</f>
        <v/>
      </c>
      <c r="HO55" t="str">
        <f>IF(pivot!HO61="","",pivot!HO61)</f>
        <v/>
      </c>
      <c r="HP55" t="str">
        <f>IF(pivot!HP61="","",pivot!HP61)</f>
        <v/>
      </c>
      <c r="HQ55" t="str">
        <f>IF(pivot!HQ61="","",pivot!HQ61)</f>
        <v/>
      </c>
      <c r="HR55" t="str">
        <f>IF(pivot!HR61="","",pivot!HR61)</f>
        <v/>
      </c>
      <c r="HS55" t="str">
        <f>IF(pivot!HS61="","",pivot!HS61)</f>
        <v/>
      </c>
      <c r="HT55" t="str">
        <f>IF(pivot!HT61="","",pivot!HT61)</f>
        <v/>
      </c>
      <c r="HU55" t="str">
        <f>IF(pivot!HU61="","",pivot!HU61)</f>
        <v/>
      </c>
      <c r="HV55" t="str">
        <f>IF(pivot!HV61="","",pivot!HV61)</f>
        <v/>
      </c>
      <c r="HW55" t="str">
        <f>IF(pivot!HW61="","",pivot!HW61)</f>
        <v/>
      </c>
      <c r="HX55" t="str">
        <f>IF(pivot!HX61="","",pivot!HX61)</f>
        <v/>
      </c>
      <c r="HY55" t="str">
        <f>IF(pivot!HY61="","",pivot!HY61)</f>
        <v/>
      </c>
      <c r="HZ55" t="str">
        <f>IF(pivot!HZ61="","",pivot!HZ61)</f>
        <v/>
      </c>
      <c r="IA55" t="str">
        <f>IF(pivot!IA61="","",pivot!IA61)</f>
        <v/>
      </c>
      <c r="IB55" t="str">
        <f>IF(pivot!IB61="","",pivot!IB61)</f>
        <v/>
      </c>
      <c r="IC55" t="str">
        <f>IF(pivot!IC61="","",pivot!IC61)</f>
        <v/>
      </c>
      <c r="ID55" t="str">
        <f>IF(pivot!ID61="","",pivot!ID61)</f>
        <v/>
      </c>
      <c r="IE55" t="str">
        <f>IF(pivot!IE61="","",pivot!IE61)</f>
        <v/>
      </c>
      <c r="IF55" t="str">
        <f>IF(pivot!IF61="","",pivot!IF61)</f>
        <v/>
      </c>
      <c r="IG55" t="str">
        <f>IF(pivot!IG61="","",pivot!IG61)</f>
        <v/>
      </c>
      <c r="IH55" t="str">
        <f>IF(pivot!IH61="","",pivot!IH61)</f>
        <v/>
      </c>
      <c r="II55" t="str">
        <f>IF(pivot!II61="","",pivot!II61)</f>
        <v/>
      </c>
      <c r="IJ55" t="str">
        <f>IF(pivot!IJ61="","",pivot!IJ61)</f>
        <v/>
      </c>
      <c r="IK55" t="str">
        <f>IF(pivot!IK61="","",pivot!IK61)</f>
        <v/>
      </c>
      <c r="IL55" t="str">
        <f>IF(pivot!IL61="","",pivot!IL61)</f>
        <v/>
      </c>
      <c r="IM55" t="str">
        <f>IF(pivot!IM61="","",pivot!IM61)</f>
        <v/>
      </c>
      <c r="IN55" t="str">
        <f>IF(pivot!IN61="","",pivot!IN61)</f>
        <v/>
      </c>
      <c r="IO55" t="str">
        <f>IF(pivot!IO61="","",pivot!IO61)</f>
        <v/>
      </c>
      <c r="IP55" t="str">
        <f>IF(pivot!IP61="","",pivot!IP61)</f>
        <v/>
      </c>
      <c r="IQ55" t="str">
        <f>IF(pivot!IQ61="","",pivot!IQ61)</f>
        <v/>
      </c>
      <c r="IR55" t="str">
        <f>IF(pivot!IR61="","",pivot!IR61)</f>
        <v/>
      </c>
      <c r="IS55" t="str">
        <f>IF(pivot!IS61="","",pivot!IS61)</f>
        <v/>
      </c>
      <c r="IT55" t="str">
        <f>IF(pivot!IT61="","",pivot!IT61)</f>
        <v/>
      </c>
      <c r="IU55" t="str">
        <f>IF(pivot!IU61="","",pivot!IU61)</f>
        <v/>
      </c>
      <c r="IV55" t="str">
        <f>IF(pivot!IV61="","",pivot!IV61)</f>
        <v/>
      </c>
      <c r="IW55" t="str">
        <f>IF(pivot!IW61="","",pivot!IW61)</f>
        <v/>
      </c>
      <c r="IX55" t="str">
        <f>IF(pivot!IX61="","",pivot!IX61)</f>
        <v/>
      </c>
      <c r="IY55" t="str">
        <f>IF(pivot!IY61="","",pivot!IY61)</f>
        <v/>
      </c>
      <c r="IZ55" t="str">
        <f>IF(pivot!IZ61="","",pivot!IZ61)</f>
        <v/>
      </c>
      <c r="JA55" t="str">
        <f>IF(pivot!JA61="","",pivot!JA61)</f>
        <v/>
      </c>
      <c r="JB55" t="str">
        <f>IF(pivot!JB61="","",pivot!JB61)</f>
        <v/>
      </c>
      <c r="JC55" t="str">
        <f>IF(pivot!JC61="","",pivot!JC61)</f>
        <v/>
      </c>
      <c r="JD55" t="str">
        <f>IF(pivot!JD61="","",pivot!JD61)</f>
        <v/>
      </c>
      <c r="JE55" t="str">
        <f>IF(pivot!JE61="","",pivot!JE61)</f>
        <v/>
      </c>
      <c r="JF55" t="str">
        <f>IF(pivot!JF61="","",pivot!JF61)</f>
        <v/>
      </c>
      <c r="JG55" t="str">
        <f>IF(pivot!JG61="","",pivot!JG61)</f>
        <v/>
      </c>
      <c r="JH55" t="str">
        <f>IF(pivot!JH61="","",pivot!JH61)</f>
        <v/>
      </c>
      <c r="JI55" t="str">
        <f>IF(pivot!JI61="","",pivot!JI61)</f>
        <v/>
      </c>
      <c r="JJ55" t="str">
        <f>IF(pivot!JJ61="","",pivot!JJ61)</f>
        <v/>
      </c>
      <c r="JK55" t="str">
        <f>IF(pivot!JK61="","",pivot!JK61)</f>
        <v/>
      </c>
      <c r="JL55" t="str">
        <f>IF(pivot!JL61="","",pivot!JL61)</f>
        <v/>
      </c>
      <c r="JM55" t="str">
        <f>IF(pivot!JM61="","",pivot!JM61)</f>
        <v/>
      </c>
      <c r="JN55" t="str">
        <f>IF(pivot!JN61="","",pivot!JN61)</f>
        <v/>
      </c>
      <c r="JO55" t="str">
        <f>IF(pivot!JO61="","",pivot!JO61)</f>
        <v/>
      </c>
      <c r="JP55" t="str">
        <f>IF(pivot!JP61="","",pivot!JP61)</f>
        <v/>
      </c>
      <c r="JQ55" t="str">
        <f>IF(pivot!JQ61="","",pivot!JQ61)</f>
        <v/>
      </c>
      <c r="JR55" t="str">
        <f>IF(pivot!JR61="","",pivot!JR61)</f>
        <v/>
      </c>
      <c r="JS55" t="str">
        <f>IF(pivot!JS61="","",pivot!JS61)</f>
        <v/>
      </c>
      <c r="JT55" t="str">
        <f>IF(pivot!JT61="","",pivot!JT61)</f>
        <v/>
      </c>
      <c r="JU55" t="str">
        <f>IF(pivot!JU61="","",pivot!JU61)</f>
        <v/>
      </c>
      <c r="JV55" t="str">
        <f>IF(pivot!JV61="","",pivot!JV61)</f>
        <v/>
      </c>
      <c r="JW55" t="str">
        <f>IF(pivot!JW61="","",pivot!JW61)</f>
        <v/>
      </c>
      <c r="JX55" t="str">
        <f>IF(pivot!JX61="","",pivot!JX61)</f>
        <v/>
      </c>
      <c r="JY55" t="str">
        <f>IF(pivot!JY61="","",pivot!JY61)</f>
        <v/>
      </c>
      <c r="JZ55" t="str">
        <f>IF(pivot!JZ61="","",pivot!JZ61)</f>
        <v/>
      </c>
      <c r="KA55" t="str">
        <f>IF(pivot!KA61="","",pivot!KA61)</f>
        <v/>
      </c>
      <c r="KB55" t="str">
        <f>IF(pivot!KB61="","",pivot!KB61)</f>
        <v/>
      </c>
      <c r="KC55" t="str">
        <f>IF(pivot!KC61="","",pivot!KC61)</f>
        <v/>
      </c>
      <c r="KD55" t="str">
        <f>IF(pivot!KD61="","",pivot!KD61)</f>
        <v/>
      </c>
      <c r="KE55" t="str">
        <f>IF(pivot!KE61="","",pivot!KE61)</f>
        <v/>
      </c>
      <c r="KF55" t="str">
        <f>IF(pivot!KF61="","",pivot!KF61)</f>
        <v/>
      </c>
      <c r="KG55" t="str">
        <f>IF(pivot!KG61="","",pivot!KG61)</f>
        <v/>
      </c>
      <c r="KH55" t="str">
        <f>IF(pivot!KH61="","",pivot!KH61)</f>
        <v/>
      </c>
      <c r="KI55" t="str">
        <f>IF(pivot!KI61="","",pivot!KI61)</f>
        <v/>
      </c>
      <c r="KJ55" t="str">
        <f>IF(pivot!KJ61="","",pivot!KJ61)</f>
        <v/>
      </c>
      <c r="KK55" t="str">
        <f>IF(pivot!KK61="","",pivot!KK61)</f>
        <v/>
      </c>
      <c r="KL55" t="str">
        <f>IF(pivot!KL61="","",pivot!KL61)</f>
        <v/>
      </c>
      <c r="KM55" t="str">
        <f>IF(pivot!KM61="","",pivot!KM61)</f>
        <v/>
      </c>
      <c r="KN55" t="str">
        <f>IF(pivot!KN61="","",pivot!KN61)</f>
        <v/>
      </c>
      <c r="KO55" t="str">
        <f>IF(pivot!KO61="","",pivot!KO61)</f>
        <v/>
      </c>
      <c r="KP55" t="str">
        <f>IF(pivot!KP61="","",pivot!KP61)</f>
        <v/>
      </c>
      <c r="KQ55" t="str">
        <f>IF(pivot!KQ61="","",pivot!KQ61)</f>
        <v/>
      </c>
      <c r="KR55" t="str">
        <f>IF(pivot!KR61="","",pivot!KR61)</f>
        <v/>
      </c>
      <c r="KS55" t="str">
        <f>IF(pivot!KS61="","",pivot!KS61)</f>
        <v/>
      </c>
      <c r="KT55" t="str">
        <f>IF(pivot!KT61="","",pivot!KT61)</f>
        <v/>
      </c>
      <c r="KU55" t="str">
        <f>IF(pivot!KU61="","",pivot!KU61)</f>
        <v/>
      </c>
      <c r="KV55" t="str">
        <f>IF(pivot!KV61="","",pivot!KV61)</f>
        <v/>
      </c>
      <c r="KW55" t="str">
        <f>IF(pivot!KW61="","",pivot!KW61)</f>
        <v/>
      </c>
      <c r="KX55" t="str">
        <f>IF(pivot!KX61="","",pivot!KX61)</f>
        <v/>
      </c>
      <c r="KY55" t="str">
        <f>IF(pivot!KY61="","",pivot!KY61)</f>
        <v/>
      </c>
      <c r="KZ55" t="str">
        <f>IF(pivot!KZ61="","",pivot!KZ61)</f>
        <v/>
      </c>
      <c r="LA55" t="str">
        <f>IF(pivot!LA61="","",pivot!LA61)</f>
        <v/>
      </c>
      <c r="LB55" t="str">
        <f>IF(pivot!LB61="","",pivot!LB61)</f>
        <v/>
      </c>
      <c r="LC55" t="str">
        <f>IF(pivot!LC61="","",pivot!LC61)</f>
        <v/>
      </c>
      <c r="LD55" t="str">
        <f>IF(pivot!LD61="","",pivot!LD61)</f>
        <v/>
      </c>
      <c r="LE55" t="str">
        <f>IF(pivot!LE61="","",pivot!LE61)</f>
        <v/>
      </c>
      <c r="LF55" t="str">
        <f>IF(pivot!LF61="","",pivot!LF61)</f>
        <v/>
      </c>
      <c r="LG55" t="str">
        <f>IF(pivot!LG61="","",pivot!LG61)</f>
        <v/>
      </c>
      <c r="LH55" t="str">
        <f>IF(pivot!LH61="","",pivot!LH61)</f>
        <v/>
      </c>
      <c r="LI55" t="str">
        <f>IF(pivot!LI61="","",pivot!LI61)</f>
        <v/>
      </c>
      <c r="LJ55" t="str">
        <f>IF(pivot!LJ61="","",pivot!LJ61)</f>
        <v/>
      </c>
      <c r="LK55" t="str">
        <f>IF(pivot!LK61="","",pivot!LK61)</f>
        <v/>
      </c>
      <c r="LL55" t="str">
        <f>IF(pivot!LL61="","",pivot!LL61)</f>
        <v/>
      </c>
      <c r="LM55" t="str">
        <f>IF(pivot!LM61="","",pivot!LM61)</f>
        <v/>
      </c>
      <c r="LN55" t="str">
        <f>IF(pivot!LN61="","",pivot!LN61)</f>
        <v/>
      </c>
      <c r="LO55" t="str">
        <f>IF(pivot!LO61="","",pivot!LO61)</f>
        <v/>
      </c>
      <c r="LP55" t="str">
        <f>IF(pivot!LP61="","",pivot!LP61)</f>
        <v/>
      </c>
      <c r="LQ55" t="str">
        <f>IF(pivot!LQ61="","",pivot!LQ61)</f>
        <v/>
      </c>
      <c r="LR55" t="str">
        <f>IF(pivot!LR61="","",pivot!LR61)</f>
        <v/>
      </c>
      <c r="LS55" t="str">
        <f>IF(pivot!LS61="","",pivot!LS61)</f>
        <v/>
      </c>
      <c r="LT55" t="str">
        <f>IF(pivot!LT61="","",pivot!LT61)</f>
        <v/>
      </c>
      <c r="LU55" t="str">
        <f>IF(pivot!LU61="","",pivot!LU61)</f>
        <v/>
      </c>
      <c r="LV55" t="str">
        <f>IF(pivot!LV61="","",pivot!LV61)</f>
        <v/>
      </c>
      <c r="LW55" t="str">
        <f>IF(pivot!LW61="","",pivot!LW61)</f>
        <v/>
      </c>
      <c r="LX55" t="str">
        <f>IF(pivot!LX61="","",pivot!LX61)</f>
        <v/>
      </c>
      <c r="LY55" t="str">
        <f>IF(pivot!LY61="","",pivot!LY61)</f>
        <v/>
      </c>
      <c r="LZ55" t="str">
        <f>IF(pivot!LZ61="","",pivot!LZ61)</f>
        <v/>
      </c>
      <c r="MA55" t="str">
        <f>IF(pivot!MA61="","",pivot!MA61)</f>
        <v/>
      </c>
      <c r="MB55" t="str">
        <f>IF(pivot!MB61="","",pivot!MB61)</f>
        <v/>
      </c>
      <c r="MC55" t="str">
        <f>IF(pivot!MC61="","",pivot!MC61)</f>
        <v/>
      </c>
      <c r="MD55" t="str">
        <f>IF(pivot!MD61="","",pivot!MD61)</f>
        <v/>
      </c>
      <c r="ME55" t="str">
        <f>IF(pivot!ME61="","",pivot!ME61)</f>
        <v/>
      </c>
      <c r="MF55" t="str">
        <f>IF(pivot!MF61="","",pivot!MF61)</f>
        <v/>
      </c>
      <c r="MG55" t="str">
        <f>IF(pivot!MG61="","",pivot!MG61)</f>
        <v/>
      </c>
      <c r="MH55" t="str">
        <f>IF(pivot!MH61="","",pivot!MH61)</f>
        <v/>
      </c>
      <c r="MI55" t="str">
        <f>IF(pivot!MI61="","",pivot!MI61)</f>
        <v/>
      </c>
      <c r="MJ55" t="str">
        <f>IF(pivot!MJ61="","",pivot!MJ61)</f>
        <v/>
      </c>
      <c r="MK55" t="str">
        <f>IF(pivot!MK61="","",pivot!MK61)</f>
        <v/>
      </c>
      <c r="ML55" t="str">
        <f>IF(pivot!ML61="","",pivot!ML61)</f>
        <v/>
      </c>
      <c r="MM55" t="str">
        <f>IF(pivot!MM61="","",pivot!MM61)</f>
        <v/>
      </c>
      <c r="MN55" t="str">
        <f>IF(pivot!MN61="","",pivot!MN61)</f>
        <v/>
      </c>
      <c r="MO55" t="str">
        <f>IF(pivot!MO61="","",pivot!MO61)</f>
        <v/>
      </c>
      <c r="MP55" t="str">
        <f>IF(pivot!MP61="","",pivot!MP61)</f>
        <v/>
      </c>
      <c r="MQ55" t="str">
        <f>IF(pivot!MQ61="","",pivot!MQ61)</f>
        <v/>
      </c>
      <c r="MR55" t="str">
        <f>IF(pivot!MR61="","",pivot!MR61)</f>
        <v/>
      </c>
      <c r="MS55" t="str">
        <f>IF(pivot!MS61="","",pivot!MS61)</f>
        <v/>
      </c>
      <c r="MT55" t="str">
        <f>IF(pivot!MT61="","",pivot!MT61)</f>
        <v/>
      </c>
      <c r="MU55" t="str">
        <f>IF(pivot!MU61="","",pivot!MU61)</f>
        <v/>
      </c>
      <c r="MV55" t="str">
        <f>IF(pivot!MV61="","",pivot!MV61)</f>
        <v/>
      </c>
      <c r="MW55" t="str">
        <f>IF(pivot!MW61="","",pivot!MW61)</f>
        <v/>
      </c>
      <c r="MX55" t="str">
        <f>IF(pivot!MX61="","",pivot!MX61)</f>
        <v/>
      </c>
      <c r="MY55" t="str">
        <f>IF(pivot!MY61="","",pivot!MY61)</f>
        <v/>
      </c>
      <c r="MZ55" t="str">
        <f>IF(pivot!MZ61="","",pivot!MZ61)</f>
        <v/>
      </c>
      <c r="NA55" t="str">
        <f>IF(pivot!NA61="","",pivot!NA61)</f>
        <v/>
      </c>
      <c r="NB55" t="str">
        <f>IF(pivot!NB61="","",pivot!NB61)</f>
        <v/>
      </c>
      <c r="NC55" t="str">
        <f>IF(pivot!NC61="","",pivot!NC61)</f>
        <v/>
      </c>
      <c r="ND55" t="str">
        <f>IF(pivot!ND61="","",pivot!ND61)</f>
        <v/>
      </c>
      <c r="NE55" t="str">
        <f>IF(pivot!NE61="","",pivot!NE61)</f>
        <v/>
      </c>
      <c r="NF55" t="str">
        <f>IF(pivot!NF61="","",pivot!NF61)</f>
        <v/>
      </c>
      <c r="NG55" t="str">
        <f>IF(pivot!NG61="","",pivot!NG61)</f>
        <v/>
      </c>
      <c r="NH55" t="str">
        <f>IF(pivot!NH61="","",pivot!NH61)</f>
        <v/>
      </c>
      <c r="NI55" t="str">
        <f>IF(pivot!NI61="","",pivot!NI61)</f>
        <v/>
      </c>
      <c r="NJ55" t="str">
        <f>IF(pivot!NJ61="","",pivot!NJ61)</f>
        <v/>
      </c>
      <c r="NK55" t="str">
        <f>IF(pivot!NK61="","",pivot!NK61)</f>
        <v/>
      </c>
      <c r="NL55" t="str">
        <f>IF(pivot!NL61="","",pivot!NL61)</f>
        <v/>
      </c>
      <c r="NM55" t="str">
        <f>IF(pivot!NM61="","",pivot!NM61)</f>
        <v/>
      </c>
      <c r="NN55" t="str">
        <f>IF(pivot!NN61="","",pivot!NN61)</f>
        <v/>
      </c>
      <c r="NO55" t="str">
        <f>IF(pivot!NO61="","",pivot!NO61)</f>
        <v/>
      </c>
      <c r="NP55" t="str">
        <f>IF(pivot!NP61="","",pivot!NP61)</f>
        <v/>
      </c>
      <c r="NQ55" t="str">
        <f>IF(pivot!NQ61="","",pivot!NQ61)</f>
        <v/>
      </c>
      <c r="NR55" t="str">
        <f>IF(pivot!NR61="","",pivot!NR61)</f>
        <v/>
      </c>
      <c r="NS55" t="str">
        <f>IF(pivot!NS61="","",pivot!NS61)</f>
        <v/>
      </c>
      <c r="NT55" t="str">
        <f>IF(pivot!NT61="","",pivot!NT61)</f>
        <v/>
      </c>
      <c r="NU55" t="str">
        <f>IF(pivot!NU61="","",pivot!NU61)</f>
        <v/>
      </c>
    </row>
    <row r="56" spans="1:385" x14ac:dyDescent="0.25">
      <c r="A56">
        <f>IF(pivot!A62="","",pivot!A62)</f>
        <v>43</v>
      </c>
      <c r="B56">
        <f>IF(pivot!B62="","",pivot!B62)</f>
        <v>43</v>
      </c>
      <c r="C56">
        <f>IF(pivot!C62="","",pivot!C62)</f>
        <v>2</v>
      </c>
      <c r="D56">
        <f>IF(pivot!D62="","",pivot!D62)</f>
        <v>48.756930326999999</v>
      </c>
      <c r="E56">
        <f>IF(pivot!E62="","",pivot!E62)</f>
        <v>48.756930500000003</v>
      </c>
      <c r="F56">
        <f>IF(pivot!F62="","",pivot!F62)</f>
        <v>1107.5357414999999</v>
      </c>
      <c r="G56">
        <f>IF(pivot!G62="","",pivot!G62)</f>
        <v>1</v>
      </c>
      <c r="H56">
        <f>IF(pivot!H62="","",pivot!H62)</f>
        <v>49.979124914000003</v>
      </c>
      <c r="I56">
        <f>IF(pivot!I62="","",pivot!I62)</f>
        <v>49.979125000000003</v>
      </c>
      <c r="J56">
        <f>IF(pivot!J62="","",pivot!J62)</f>
        <v>1080.45109</v>
      </c>
      <c r="K56">
        <f>IF(pivot!K62="","",pivot!K62)</f>
        <v>2</v>
      </c>
      <c r="L56">
        <f>IF(pivot!L62="","",pivot!L62)</f>
        <v>56.431994643499998</v>
      </c>
      <c r="M56">
        <f>IF(pivot!M62="","",pivot!M62)</f>
        <v>56.431994500000002</v>
      </c>
      <c r="N56">
        <f>IF(pivot!N62="","",pivot!N62)</f>
        <v>956.90415000000007</v>
      </c>
      <c r="O56">
        <f>IF(pivot!O62="","",pivot!O62)</f>
        <v>1</v>
      </c>
      <c r="P56">
        <f>IF(pivot!P62="","",pivot!P62)</f>
        <v>55.064947727000003</v>
      </c>
      <c r="Q56">
        <f>IF(pivot!Q62="","",pivot!Q62)</f>
        <v>55.064948000000001</v>
      </c>
      <c r="R56">
        <f>IF(pivot!R62="","",pivot!R62)</f>
        <v>980.66015200000004</v>
      </c>
      <c r="S56">
        <f>IF(pivot!S62="","",pivot!S62)</f>
        <v>1</v>
      </c>
      <c r="T56">
        <f>IF(pivot!T62="","",pivot!T62)</f>
        <v>45.257112566000004</v>
      </c>
      <c r="U56">
        <f>IF(pivot!U62="","",pivot!U62)</f>
        <v>45.257112999999997</v>
      </c>
      <c r="V56">
        <f>IF(pivot!V62="","",pivot!V62)</f>
        <v>1193.1826169999999</v>
      </c>
      <c r="W56">
        <f>IF(pivot!W62="","",pivot!W62)</f>
        <v>1</v>
      </c>
      <c r="X56">
        <f>IF(pivot!X62="","",pivot!X62)</f>
        <v>44.514997018999999</v>
      </c>
      <c r="Y56">
        <f>IF(pivot!Y62="","",pivot!Y62)</f>
        <v>44.514997000000001</v>
      </c>
      <c r="Z56">
        <f>IF(pivot!Z62="","",pivot!Z62)</f>
        <v>1213.0743259999999</v>
      </c>
      <c r="AA56">
        <f>IF(pivot!AA62="","",pivot!AA62)</f>
        <v>2</v>
      </c>
      <c r="AB56">
        <f>IF(pivot!AB62="","",pivot!AB62)</f>
        <v>23.520998798000001</v>
      </c>
      <c r="AC56">
        <f>IF(pivot!AC62="","",pivot!AC62)</f>
        <v>23.520999</v>
      </c>
      <c r="AD56">
        <f>IF(pivot!AD62="","",pivot!AD62)</f>
        <v>2296.4693445000003</v>
      </c>
      <c r="AE56">
        <f>IF(pivot!AE62="","",pivot!AE62)</f>
        <v>4</v>
      </c>
      <c r="AF56">
        <f>IF(pivot!AF62="","",pivot!AF62)</f>
        <v>30.228820601999999</v>
      </c>
      <c r="AG56">
        <f>IF(pivot!AG62="","",pivot!AG62)</f>
        <v>30.228820750000001</v>
      </c>
      <c r="AH56">
        <f>IF(pivot!AH62="","",pivot!AH62)</f>
        <v>1786.9902575000001</v>
      </c>
      <c r="AI56">
        <f>IF(pivot!AI62="","",pivot!AI62)</f>
        <v>2</v>
      </c>
      <c r="AJ56">
        <f>IF(pivot!AJ62="","",pivot!AJ62)</f>
        <v>21.923740539499999</v>
      </c>
      <c r="AK56">
        <f>IF(pivot!AK62="","",pivot!AK62)</f>
        <v>21.923740500000001</v>
      </c>
      <c r="AL56">
        <f>IF(pivot!AL62="","",pivot!AL62)</f>
        <v>2463.1279210000002</v>
      </c>
      <c r="AM56" t="str">
        <f>IF(pivot!AM62="","",pivot!AM62)</f>
        <v/>
      </c>
      <c r="AN56" t="str">
        <f>IF(pivot!AN62="","",pivot!AN62)</f>
        <v/>
      </c>
      <c r="AO56" t="str">
        <f>IF(pivot!AO62="","",pivot!AO62)</f>
        <v/>
      </c>
      <c r="AP56" t="str">
        <f>IF(pivot!AP62="","",pivot!AP62)</f>
        <v/>
      </c>
      <c r="AQ56" t="str">
        <f>IF(pivot!AQ62="","",pivot!AQ62)</f>
        <v/>
      </c>
      <c r="AR56" t="str">
        <f>IF(pivot!AR62="","",pivot!AR62)</f>
        <v/>
      </c>
      <c r="AS56" t="str">
        <f>IF(pivot!AS62="","",pivot!AS62)</f>
        <v/>
      </c>
      <c r="AT56" t="str">
        <f>IF(pivot!AT62="","",pivot!AT62)</f>
        <v/>
      </c>
      <c r="AU56" t="str">
        <f>IF(pivot!AU62="","",pivot!AU62)</f>
        <v/>
      </c>
      <c r="AV56" t="str">
        <f>IF(pivot!AV62="","",pivot!AV62)</f>
        <v/>
      </c>
      <c r="AW56" t="str">
        <f>IF(pivot!AW62="","",pivot!AW62)</f>
        <v/>
      </c>
      <c r="AX56" t="str">
        <f>IF(pivot!AX62="","",pivot!AX62)</f>
        <v/>
      </c>
      <c r="AY56" t="str">
        <f>IF(pivot!AY62="","",pivot!AY62)</f>
        <v/>
      </c>
      <c r="AZ56" t="str">
        <f>IF(pivot!AZ62="","",pivot!AZ62)</f>
        <v/>
      </c>
      <c r="BA56" t="str">
        <f>IF(pivot!BA62="","",pivot!BA62)</f>
        <v/>
      </c>
      <c r="BB56" t="str">
        <f>IF(pivot!BB62="","",pivot!BB62)</f>
        <v/>
      </c>
      <c r="BC56" t="str">
        <f>IF(pivot!BC62="","",pivot!BC62)</f>
        <v/>
      </c>
      <c r="BD56" t="str">
        <f>IF(pivot!BD62="","",pivot!BD62)</f>
        <v/>
      </c>
      <c r="BE56" t="str">
        <f>IF(pivot!BE62="","",pivot!BE62)</f>
        <v/>
      </c>
      <c r="BF56" t="str">
        <f>IF(pivot!BF62="","",pivot!BF62)</f>
        <v/>
      </c>
      <c r="BG56" t="str">
        <f>IF(pivot!BG62="","",pivot!BG62)</f>
        <v/>
      </c>
      <c r="BH56" t="str">
        <f>IF(pivot!BH62="","",pivot!BH62)</f>
        <v/>
      </c>
      <c r="BI56" t="str">
        <f>IF(pivot!BI62="","",pivot!BI62)</f>
        <v/>
      </c>
      <c r="BJ56" t="str">
        <f>IF(pivot!BJ62="","",pivot!BJ62)</f>
        <v/>
      </c>
      <c r="BK56" t="str">
        <f>IF(pivot!BK62="","",pivot!BK62)</f>
        <v/>
      </c>
      <c r="BL56" t="str">
        <f>IF(pivot!BL62="","",pivot!BL62)</f>
        <v/>
      </c>
      <c r="BM56" t="str">
        <f>IF(pivot!BM62="","",pivot!BM62)</f>
        <v/>
      </c>
      <c r="BN56" t="str">
        <f>IF(pivot!BN62="","",pivot!BN62)</f>
        <v/>
      </c>
      <c r="BO56" t="str">
        <f>IF(pivot!BO62="","",pivot!BO62)</f>
        <v/>
      </c>
      <c r="BP56" t="str">
        <f>IF(pivot!BP62="","",pivot!BP62)</f>
        <v/>
      </c>
      <c r="BQ56" t="str">
        <f>IF(pivot!BQ62="","",pivot!BQ62)</f>
        <v/>
      </c>
      <c r="BR56" t="str">
        <f>IF(pivot!BR62="","",pivot!BR62)</f>
        <v/>
      </c>
      <c r="BS56" t="str">
        <f>IF(pivot!BS62="","",pivot!BS62)</f>
        <v/>
      </c>
      <c r="BT56" t="str">
        <f>IF(pivot!BT62="","",pivot!BT62)</f>
        <v/>
      </c>
      <c r="BU56" t="str">
        <f>IF(pivot!BU62="","",pivot!BU62)</f>
        <v/>
      </c>
      <c r="BV56" t="str">
        <f>IF(pivot!BV62="","",pivot!BV62)</f>
        <v/>
      </c>
      <c r="BW56" t="str">
        <f>IF(pivot!BW62="","",pivot!BW62)</f>
        <v/>
      </c>
      <c r="BX56" t="str">
        <f>IF(pivot!BX62="","",pivot!BX62)</f>
        <v/>
      </c>
      <c r="BY56" t="str">
        <f>IF(pivot!BY62="","",pivot!BY62)</f>
        <v/>
      </c>
      <c r="BZ56" t="str">
        <f>IF(pivot!BZ62="","",pivot!BZ62)</f>
        <v/>
      </c>
      <c r="CA56" t="str">
        <f>IF(pivot!CA62="","",pivot!CA62)</f>
        <v/>
      </c>
      <c r="CB56" t="str">
        <f>IF(pivot!CB62="","",pivot!CB62)</f>
        <v/>
      </c>
      <c r="CC56" t="str">
        <f>IF(pivot!CC62="","",pivot!CC62)</f>
        <v/>
      </c>
      <c r="CD56" t="str">
        <f>IF(pivot!CD62="","",pivot!CD62)</f>
        <v/>
      </c>
      <c r="CE56" t="str">
        <f>IF(pivot!CE62="","",pivot!CE62)</f>
        <v/>
      </c>
      <c r="CF56" t="str">
        <f>IF(pivot!CF62="","",pivot!CF62)</f>
        <v/>
      </c>
      <c r="CG56" t="str">
        <f>IF(pivot!CG62="","",pivot!CG62)</f>
        <v/>
      </c>
      <c r="CH56" t="str">
        <f>IF(pivot!CH62="","",pivot!CH62)</f>
        <v/>
      </c>
      <c r="CI56" t="str">
        <f>IF(pivot!CI62="","",pivot!CI62)</f>
        <v/>
      </c>
      <c r="CJ56" t="str">
        <f>IF(pivot!CJ62="","",pivot!CJ62)</f>
        <v/>
      </c>
      <c r="CK56" t="str">
        <f>IF(pivot!CK62="","",pivot!CK62)</f>
        <v/>
      </c>
      <c r="CL56" t="str">
        <f>IF(pivot!CL62="","",pivot!CL62)</f>
        <v/>
      </c>
      <c r="CM56" t="str">
        <f>IF(pivot!CM62="","",pivot!CM62)</f>
        <v/>
      </c>
      <c r="CN56" t="str">
        <f>IF(pivot!CN62="","",pivot!CN62)</f>
        <v/>
      </c>
      <c r="CO56" t="str">
        <f>IF(pivot!CO62="","",pivot!CO62)</f>
        <v/>
      </c>
      <c r="CP56" t="str">
        <f>IF(pivot!CP62="","",pivot!CP62)</f>
        <v/>
      </c>
      <c r="CQ56" t="str">
        <f>IF(pivot!CQ62="","",pivot!CQ62)</f>
        <v/>
      </c>
      <c r="CR56" t="str">
        <f>IF(pivot!CR62="","",pivot!CR62)</f>
        <v/>
      </c>
      <c r="CS56" t="str">
        <f>IF(pivot!CS62="","",pivot!CS62)</f>
        <v/>
      </c>
      <c r="CT56" t="str">
        <f>IF(pivot!CT62="","",pivot!CT62)</f>
        <v/>
      </c>
      <c r="CU56" t="str">
        <f>IF(pivot!CU62="","",pivot!CU62)</f>
        <v/>
      </c>
      <c r="CV56" t="str">
        <f>IF(pivot!CV62="","",pivot!CV62)</f>
        <v/>
      </c>
      <c r="CW56" t="str">
        <f>IF(pivot!CW62="","",pivot!CW62)</f>
        <v/>
      </c>
      <c r="CX56" t="str">
        <f>IF(pivot!CX62="","",pivot!CX62)</f>
        <v/>
      </c>
      <c r="CY56" t="str">
        <f>IF(pivot!CY62="","",pivot!CY62)</f>
        <v/>
      </c>
      <c r="CZ56" t="str">
        <f>IF(pivot!CZ62="","",pivot!CZ62)</f>
        <v/>
      </c>
      <c r="DA56" t="str">
        <f>IF(pivot!DA62="","",pivot!DA62)</f>
        <v/>
      </c>
      <c r="DB56" t="str">
        <f>IF(pivot!DB62="","",pivot!DB62)</f>
        <v/>
      </c>
      <c r="DC56" t="str">
        <f>IF(pivot!DC62="","",pivot!DC62)</f>
        <v/>
      </c>
      <c r="DD56" t="str">
        <f>IF(pivot!DD62="","",pivot!DD62)</f>
        <v/>
      </c>
      <c r="DE56" t="str">
        <f>IF(pivot!DE62="","",pivot!DE62)</f>
        <v/>
      </c>
      <c r="DF56" t="str">
        <f>IF(pivot!DF62="","",pivot!DF62)</f>
        <v/>
      </c>
      <c r="DG56" t="str">
        <f>IF(pivot!DG62="","",pivot!DG62)</f>
        <v/>
      </c>
      <c r="DH56" t="str">
        <f>IF(pivot!DH62="","",pivot!DH62)</f>
        <v/>
      </c>
      <c r="DI56" t="str">
        <f>IF(pivot!DI62="","",pivot!DI62)</f>
        <v/>
      </c>
      <c r="DJ56" t="str">
        <f>IF(pivot!DJ62="","",pivot!DJ62)</f>
        <v/>
      </c>
      <c r="DK56" t="str">
        <f>IF(pivot!DK62="","",pivot!DK62)</f>
        <v/>
      </c>
      <c r="DL56" t="str">
        <f>IF(pivot!DL62="","",pivot!DL62)</f>
        <v/>
      </c>
      <c r="DM56" t="str">
        <f>IF(pivot!DM62="","",pivot!DM62)</f>
        <v/>
      </c>
      <c r="DN56" t="str">
        <f>IF(pivot!DN62="","",pivot!DN62)</f>
        <v/>
      </c>
      <c r="DO56" t="str">
        <f>IF(pivot!DO62="","",pivot!DO62)</f>
        <v/>
      </c>
      <c r="DP56" t="str">
        <f>IF(pivot!DP62="","",pivot!DP62)</f>
        <v/>
      </c>
      <c r="DQ56" t="str">
        <f>IF(pivot!DQ62="","",pivot!DQ62)</f>
        <v/>
      </c>
      <c r="DR56" t="str">
        <f>IF(pivot!DR62="","",pivot!DR62)</f>
        <v/>
      </c>
      <c r="DS56" t="str">
        <f>IF(pivot!DS62="","",pivot!DS62)</f>
        <v/>
      </c>
      <c r="DT56" t="str">
        <f>IF(pivot!DT62="","",pivot!DT62)</f>
        <v/>
      </c>
      <c r="DU56" t="str">
        <f>IF(pivot!DU62="","",pivot!DU62)</f>
        <v/>
      </c>
      <c r="DV56" t="str">
        <f>IF(pivot!DV62="","",pivot!DV62)</f>
        <v/>
      </c>
      <c r="DW56" t="str">
        <f>IF(pivot!DW62="","",pivot!DW62)</f>
        <v/>
      </c>
      <c r="DX56" t="str">
        <f>IF(pivot!DX62="","",pivot!DX62)</f>
        <v/>
      </c>
      <c r="DY56" t="str">
        <f>IF(pivot!DY62="","",pivot!DY62)</f>
        <v/>
      </c>
      <c r="DZ56" t="str">
        <f>IF(pivot!DZ62="","",pivot!DZ62)</f>
        <v/>
      </c>
      <c r="EA56" t="str">
        <f>IF(pivot!EA62="","",pivot!EA62)</f>
        <v/>
      </c>
      <c r="EB56" t="str">
        <f>IF(pivot!EB62="","",pivot!EB62)</f>
        <v/>
      </c>
      <c r="EC56" t="str">
        <f>IF(pivot!EC62="","",pivot!EC62)</f>
        <v/>
      </c>
      <c r="ED56" t="str">
        <f>IF(pivot!ED62="","",pivot!ED62)</f>
        <v/>
      </c>
      <c r="EE56" t="str">
        <f>IF(pivot!EE62="","",pivot!EE62)</f>
        <v/>
      </c>
      <c r="EF56" t="str">
        <f>IF(pivot!EF62="","",pivot!EF62)</f>
        <v/>
      </c>
      <c r="EG56" t="str">
        <f>IF(pivot!EG62="","",pivot!EG62)</f>
        <v/>
      </c>
      <c r="EH56" t="str">
        <f>IF(pivot!EH62="","",pivot!EH62)</f>
        <v/>
      </c>
      <c r="EI56" t="str">
        <f>IF(pivot!EI62="","",pivot!EI62)</f>
        <v/>
      </c>
      <c r="EJ56" t="str">
        <f>IF(pivot!EJ62="","",pivot!EJ62)</f>
        <v/>
      </c>
      <c r="EK56" t="str">
        <f>IF(pivot!EK62="","",pivot!EK62)</f>
        <v/>
      </c>
      <c r="EL56" t="str">
        <f>IF(pivot!EL62="","",pivot!EL62)</f>
        <v/>
      </c>
      <c r="EM56" t="str">
        <f>IF(pivot!EM62="","",pivot!EM62)</f>
        <v/>
      </c>
      <c r="EN56" t="str">
        <f>IF(pivot!EN62="","",pivot!EN62)</f>
        <v/>
      </c>
      <c r="EO56" t="str">
        <f>IF(pivot!EO62="","",pivot!EO62)</f>
        <v/>
      </c>
      <c r="EP56" t="str">
        <f>IF(pivot!EP62="","",pivot!EP62)</f>
        <v/>
      </c>
      <c r="EQ56" t="str">
        <f>IF(pivot!EQ62="","",pivot!EQ62)</f>
        <v/>
      </c>
      <c r="ER56" t="str">
        <f>IF(pivot!ER62="","",pivot!ER62)</f>
        <v/>
      </c>
      <c r="ES56" t="str">
        <f>IF(pivot!ES62="","",pivot!ES62)</f>
        <v/>
      </c>
      <c r="ET56" t="str">
        <f>IF(pivot!ET62="","",pivot!ET62)</f>
        <v/>
      </c>
      <c r="EU56" t="str">
        <f>IF(pivot!EU62="","",pivot!EU62)</f>
        <v/>
      </c>
      <c r="EV56" t="str">
        <f>IF(pivot!EV62="","",pivot!EV62)</f>
        <v/>
      </c>
      <c r="EW56" t="str">
        <f>IF(pivot!EW62="","",pivot!EW62)</f>
        <v/>
      </c>
      <c r="EX56" t="str">
        <f>IF(pivot!EX62="","",pivot!EX62)</f>
        <v/>
      </c>
      <c r="EY56" t="str">
        <f>IF(pivot!EY62="","",pivot!EY62)</f>
        <v/>
      </c>
      <c r="EZ56" t="str">
        <f>IF(pivot!EZ62="","",pivot!EZ62)</f>
        <v/>
      </c>
      <c r="FA56" t="str">
        <f>IF(pivot!FA62="","",pivot!FA62)</f>
        <v/>
      </c>
      <c r="FB56" t="str">
        <f>IF(pivot!FB62="","",pivot!FB62)</f>
        <v/>
      </c>
      <c r="FC56" t="str">
        <f>IF(pivot!FC62="","",pivot!FC62)</f>
        <v/>
      </c>
      <c r="FD56" t="str">
        <f>IF(pivot!FD62="","",pivot!FD62)</f>
        <v/>
      </c>
      <c r="FE56" t="str">
        <f>IF(pivot!FE62="","",pivot!FE62)</f>
        <v/>
      </c>
      <c r="FF56" t="str">
        <f>IF(pivot!FF62="","",pivot!FF62)</f>
        <v/>
      </c>
      <c r="FG56" t="str">
        <f>IF(pivot!FG62="","",pivot!FG62)</f>
        <v/>
      </c>
      <c r="FH56" t="str">
        <f>IF(pivot!FH62="","",pivot!FH62)</f>
        <v/>
      </c>
      <c r="FI56" t="str">
        <f>IF(pivot!FI62="","",pivot!FI62)</f>
        <v/>
      </c>
      <c r="FJ56" t="str">
        <f>IF(pivot!FJ62="","",pivot!FJ62)</f>
        <v/>
      </c>
      <c r="FK56" t="str">
        <f>IF(pivot!FK62="","",pivot!FK62)</f>
        <v/>
      </c>
      <c r="FL56" t="str">
        <f>IF(pivot!FL62="","",pivot!FL62)</f>
        <v/>
      </c>
      <c r="FM56" t="str">
        <f>IF(pivot!FM62="","",pivot!FM62)</f>
        <v/>
      </c>
      <c r="FN56" t="str">
        <f>IF(pivot!FN62="","",pivot!FN62)</f>
        <v/>
      </c>
      <c r="FO56" t="str">
        <f>IF(pivot!FO62="","",pivot!FO62)</f>
        <v/>
      </c>
      <c r="FP56" t="str">
        <f>IF(pivot!FP62="","",pivot!FP62)</f>
        <v/>
      </c>
      <c r="FQ56" t="str">
        <f>IF(pivot!FQ62="","",pivot!FQ62)</f>
        <v/>
      </c>
      <c r="FR56" t="str">
        <f>IF(pivot!FR62="","",pivot!FR62)</f>
        <v/>
      </c>
      <c r="FS56" t="str">
        <f>IF(pivot!FS62="","",pivot!FS62)</f>
        <v/>
      </c>
      <c r="FT56" t="str">
        <f>IF(pivot!FT62="","",pivot!FT62)</f>
        <v/>
      </c>
      <c r="FU56" t="str">
        <f>IF(pivot!FU62="","",pivot!FU62)</f>
        <v/>
      </c>
      <c r="FV56" t="str">
        <f>IF(pivot!FV62="","",pivot!FV62)</f>
        <v/>
      </c>
      <c r="FW56" t="str">
        <f>IF(pivot!FW62="","",pivot!FW62)</f>
        <v/>
      </c>
      <c r="FX56" t="str">
        <f>IF(pivot!FX62="","",pivot!FX62)</f>
        <v/>
      </c>
      <c r="FY56" t="str">
        <f>IF(pivot!FY62="","",pivot!FY62)</f>
        <v/>
      </c>
      <c r="FZ56" t="str">
        <f>IF(pivot!FZ62="","",pivot!FZ62)</f>
        <v/>
      </c>
      <c r="GA56" t="str">
        <f>IF(pivot!GA62="","",pivot!GA62)</f>
        <v/>
      </c>
      <c r="GB56" t="str">
        <f>IF(pivot!GB62="","",pivot!GB62)</f>
        <v/>
      </c>
      <c r="GC56" t="str">
        <f>IF(pivot!GC62="","",pivot!GC62)</f>
        <v/>
      </c>
      <c r="GD56" t="str">
        <f>IF(pivot!GD62="","",pivot!GD62)</f>
        <v/>
      </c>
      <c r="GE56" t="str">
        <f>IF(pivot!GE62="","",pivot!GE62)</f>
        <v/>
      </c>
      <c r="GF56" t="str">
        <f>IF(pivot!GF62="","",pivot!GF62)</f>
        <v/>
      </c>
      <c r="GG56" t="str">
        <f>IF(pivot!GG62="","",pivot!GG62)</f>
        <v/>
      </c>
      <c r="GH56" t="str">
        <f>IF(pivot!GH62="","",pivot!GH62)</f>
        <v/>
      </c>
      <c r="GI56" t="str">
        <f>IF(pivot!GI62="","",pivot!GI62)</f>
        <v/>
      </c>
      <c r="GJ56" t="str">
        <f>IF(pivot!GJ62="","",pivot!GJ62)</f>
        <v/>
      </c>
      <c r="GK56" t="str">
        <f>IF(pivot!GK62="","",pivot!GK62)</f>
        <v/>
      </c>
      <c r="GL56" t="str">
        <f>IF(pivot!GL62="","",pivot!GL62)</f>
        <v/>
      </c>
      <c r="GM56" t="str">
        <f>IF(pivot!GM62="","",pivot!GM62)</f>
        <v/>
      </c>
      <c r="GN56" t="str">
        <f>IF(pivot!GN62="","",pivot!GN62)</f>
        <v/>
      </c>
      <c r="GO56" t="str">
        <f>IF(pivot!GO62="","",pivot!GO62)</f>
        <v/>
      </c>
      <c r="GP56" t="str">
        <f>IF(pivot!GP62="","",pivot!GP62)</f>
        <v/>
      </c>
      <c r="GQ56" t="str">
        <f>IF(pivot!GQ62="","",pivot!GQ62)</f>
        <v/>
      </c>
      <c r="GR56" t="str">
        <f>IF(pivot!GR62="","",pivot!GR62)</f>
        <v/>
      </c>
      <c r="GS56" t="str">
        <f>IF(pivot!GS62="","",pivot!GS62)</f>
        <v/>
      </c>
      <c r="GT56" t="str">
        <f>IF(pivot!GT62="","",pivot!GT62)</f>
        <v/>
      </c>
      <c r="GU56" t="str">
        <f>IF(pivot!GU62="","",pivot!GU62)</f>
        <v/>
      </c>
      <c r="GV56" t="str">
        <f>IF(pivot!GV62="","",pivot!GV62)</f>
        <v/>
      </c>
      <c r="GW56" t="str">
        <f>IF(pivot!GW62="","",pivot!GW62)</f>
        <v/>
      </c>
      <c r="GX56" t="str">
        <f>IF(pivot!GX62="","",pivot!GX62)</f>
        <v/>
      </c>
      <c r="GY56" t="str">
        <f>IF(pivot!GY62="","",pivot!GY62)</f>
        <v/>
      </c>
      <c r="GZ56" t="str">
        <f>IF(pivot!GZ62="","",pivot!GZ62)</f>
        <v/>
      </c>
      <c r="HA56" t="str">
        <f>IF(pivot!HA62="","",pivot!HA62)</f>
        <v/>
      </c>
      <c r="HB56" t="str">
        <f>IF(pivot!HB62="","",pivot!HB62)</f>
        <v/>
      </c>
      <c r="HC56" t="str">
        <f>IF(pivot!HC62="","",pivot!HC62)</f>
        <v/>
      </c>
      <c r="HD56" t="str">
        <f>IF(pivot!HD62="","",pivot!HD62)</f>
        <v/>
      </c>
      <c r="HE56" t="str">
        <f>IF(pivot!HE62="","",pivot!HE62)</f>
        <v/>
      </c>
      <c r="HF56" t="str">
        <f>IF(pivot!HF62="","",pivot!HF62)</f>
        <v/>
      </c>
      <c r="HG56" t="str">
        <f>IF(pivot!HG62="","",pivot!HG62)</f>
        <v/>
      </c>
      <c r="HH56" t="str">
        <f>IF(pivot!HH62="","",pivot!HH62)</f>
        <v/>
      </c>
      <c r="HI56" t="str">
        <f>IF(pivot!HI62="","",pivot!HI62)</f>
        <v/>
      </c>
      <c r="HJ56" t="str">
        <f>IF(pivot!HJ62="","",pivot!HJ62)</f>
        <v/>
      </c>
      <c r="HK56" t="str">
        <f>IF(pivot!HK62="","",pivot!HK62)</f>
        <v/>
      </c>
      <c r="HL56" t="str">
        <f>IF(pivot!HL62="","",pivot!HL62)</f>
        <v/>
      </c>
      <c r="HM56" t="str">
        <f>IF(pivot!HM62="","",pivot!HM62)</f>
        <v/>
      </c>
      <c r="HN56" t="str">
        <f>IF(pivot!HN62="","",pivot!HN62)</f>
        <v/>
      </c>
      <c r="HO56" t="str">
        <f>IF(pivot!HO62="","",pivot!HO62)</f>
        <v/>
      </c>
      <c r="HP56" t="str">
        <f>IF(pivot!HP62="","",pivot!HP62)</f>
        <v/>
      </c>
      <c r="HQ56" t="str">
        <f>IF(pivot!HQ62="","",pivot!HQ62)</f>
        <v/>
      </c>
      <c r="HR56" t="str">
        <f>IF(pivot!HR62="","",pivot!HR62)</f>
        <v/>
      </c>
      <c r="HS56" t="str">
        <f>IF(pivot!HS62="","",pivot!HS62)</f>
        <v/>
      </c>
      <c r="HT56" t="str">
        <f>IF(pivot!HT62="","",pivot!HT62)</f>
        <v/>
      </c>
      <c r="HU56" t="str">
        <f>IF(pivot!HU62="","",pivot!HU62)</f>
        <v/>
      </c>
      <c r="HV56" t="str">
        <f>IF(pivot!HV62="","",pivot!HV62)</f>
        <v/>
      </c>
      <c r="HW56" t="str">
        <f>IF(pivot!HW62="","",pivot!HW62)</f>
        <v/>
      </c>
      <c r="HX56" t="str">
        <f>IF(pivot!HX62="","",pivot!HX62)</f>
        <v/>
      </c>
      <c r="HY56" t="str">
        <f>IF(pivot!HY62="","",pivot!HY62)</f>
        <v/>
      </c>
      <c r="HZ56" t="str">
        <f>IF(pivot!HZ62="","",pivot!HZ62)</f>
        <v/>
      </c>
      <c r="IA56" t="str">
        <f>IF(pivot!IA62="","",pivot!IA62)</f>
        <v/>
      </c>
      <c r="IB56" t="str">
        <f>IF(pivot!IB62="","",pivot!IB62)</f>
        <v/>
      </c>
      <c r="IC56" t="str">
        <f>IF(pivot!IC62="","",pivot!IC62)</f>
        <v/>
      </c>
      <c r="ID56" t="str">
        <f>IF(pivot!ID62="","",pivot!ID62)</f>
        <v/>
      </c>
      <c r="IE56" t="str">
        <f>IF(pivot!IE62="","",pivot!IE62)</f>
        <v/>
      </c>
      <c r="IF56" t="str">
        <f>IF(pivot!IF62="","",pivot!IF62)</f>
        <v/>
      </c>
      <c r="IG56" t="str">
        <f>IF(pivot!IG62="","",pivot!IG62)</f>
        <v/>
      </c>
      <c r="IH56" t="str">
        <f>IF(pivot!IH62="","",pivot!IH62)</f>
        <v/>
      </c>
      <c r="II56" t="str">
        <f>IF(pivot!II62="","",pivot!II62)</f>
        <v/>
      </c>
      <c r="IJ56" t="str">
        <f>IF(pivot!IJ62="","",pivot!IJ62)</f>
        <v/>
      </c>
      <c r="IK56" t="str">
        <f>IF(pivot!IK62="","",pivot!IK62)</f>
        <v/>
      </c>
      <c r="IL56" t="str">
        <f>IF(pivot!IL62="","",pivot!IL62)</f>
        <v/>
      </c>
      <c r="IM56" t="str">
        <f>IF(pivot!IM62="","",pivot!IM62)</f>
        <v/>
      </c>
      <c r="IN56" t="str">
        <f>IF(pivot!IN62="","",pivot!IN62)</f>
        <v/>
      </c>
      <c r="IO56" t="str">
        <f>IF(pivot!IO62="","",pivot!IO62)</f>
        <v/>
      </c>
      <c r="IP56" t="str">
        <f>IF(pivot!IP62="","",pivot!IP62)</f>
        <v/>
      </c>
      <c r="IQ56" t="str">
        <f>IF(pivot!IQ62="","",pivot!IQ62)</f>
        <v/>
      </c>
      <c r="IR56" t="str">
        <f>IF(pivot!IR62="","",pivot!IR62)</f>
        <v/>
      </c>
      <c r="IS56" t="str">
        <f>IF(pivot!IS62="","",pivot!IS62)</f>
        <v/>
      </c>
      <c r="IT56" t="str">
        <f>IF(pivot!IT62="","",pivot!IT62)</f>
        <v/>
      </c>
      <c r="IU56" t="str">
        <f>IF(pivot!IU62="","",pivot!IU62)</f>
        <v/>
      </c>
      <c r="IV56" t="str">
        <f>IF(pivot!IV62="","",pivot!IV62)</f>
        <v/>
      </c>
      <c r="IW56" t="str">
        <f>IF(pivot!IW62="","",pivot!IW62)</f>
        <v/>
      </c>
      <c r="IX56" t="str">
        <f>IF(pivot!IX62="","",pivot!IX62)</f>
        <v/>
      </c>
      <c r="IY56" t="str">
        <f>IF(pivot!IY62="","",pivot!IY62)</f>
        <v/>
      </c>
      <c r="IZ56" t="str">
        <f>IF(pivot!IZ62="","",pivot!IZ62)</f>
        <v/>
      </c>
      <c r="JA56" t="str">
        <f>IF(pivot!JA62="","",pivot!JA62)</f>
        <v/>
      </c>
      <c r="JB56" t="str">
        <f>IF(pivot!JB62="","",pivot!JB62)</f>
        <v/>
      </c>
      <c r="JC56" t="str">
        <f>IF(pivot!JC62="","",pivot!JC62)</f>
        <v/>
      </c>
      <c r="JD56" t="str">
        <f>IF(pivot!JD62="","",pivot!JD62)</f>
        <v/>
      </c>
      <c r="JE56" t="str">
        <f>IF(pivot!JE62="","",pivot!JE62)</f>
        <v/>
      </c>
      <c r="JF56" t="str">
        <f>IF(pivot!JF62="","",pivot!JF62)</f>
        <v/>
      </c>
      <c r="JG56" t="str">
        <f>IF(pivot!JG62="","",pivot!JG62)</f>
        <v/>
      </c>
      <c r="JH56" t="str">
        <f>IF(pivot!JH62="","",pivot!JH62)</f>
        <v/>
      </c>
      <c r="JI56" t="str">
        <f>IF(pivot!JI62="","",pivot!JI62)</f>
        <v/>
      </c>
      <c r="JJ56" t="str">
        <f>IF(pivot!JJ62="","",pivot!JJ62)</f>
        <v/>
      </c>
      <c r="JK56" t="str">
        <f>IF(pivot!JK62="","",pivot!JK62)</f>
        <v/>
      </c>
      <c r="JL56" t="str">
        <f>IF(pivot!JL62="","",pivot!JL62)</f>
        <v/>
      </c>
      <c r="JM56" t="str">
        <f>IF(pivot!JM62="","",pivot!JM62)</f>
        <v/>
      </c>
      <c r="JN56" t="str">
        <f>IF(pivot!JN62="","",pivot!JN62)</f>
        <v/>
      </c>
      <c r="JO56" t="str">
        <f>IF(pivot!JO62="","",pivot!JO62)</f>
        <v/>
      </c>
      <c r="JP56" t="str">
        <f>IF(pivot!JP62="","",pivot!JP62)</f>
        <v/>
      </c>
      <c r="JQ56" t="str">
        <f>IF(pivot!JQ62="","",pivot!JQ62)</f>
        <v/>
      </c>
      <c r="JR56" t="str">
        <f>IF(pivot!JR62="","",pivot!JR62)</f>
        <v/>
      </c>
      <c r="JS56" t="str">
        <f>IF(pivot!JS62="","",pivot!JS62)</f>
        <v/>
      </c>
      <c r="JT56" t="str">
        <f>IF(pivot!JT62="","",pivot!JT62)</f>
        <v/>
      </c>
      <c r="JU56" t="str">
        <f>IF(pivot!JU62="","",pivot!JU62)</f>
        <v/>
      </c>
      <c r="JV56" t="str">
        <f>IF(pivot!JV62="","",pivot!JV62)</f>
        <v/>
      </c>
      <c r="JW56" t="str">
        <f>IF(pivot!JW62="","",pivot!JW62)</f>
        <v/>
      </c>
      <c r="JX56" t="str">
        <f>IF(pivot!JX62="","",pivot!JX62)</f>
        <v/>
      </c>
      <c r="JY56" t="str">
        <f>IF(pivot!JY62="","",pivot!JY62)</f>
        <v/>
      </c>
      <c r="JZ56" t="str">
        <f>IF(pivot!JZ62="","",pivot!JZ62)</f>
        <v/>
      </c>
      <c r="KA56" t="str">
        <f>IF(pivot!KA62="","",pivot!KA62)</f>
        <v/>
      </c>
      <c r="KB56" t="str">
        <f>IF(pivot!KB62="","",pivot!KB62)</f>
        <v/>
      </c>
      <c r="KC56" t="str">
        <f>IF(pivot!KC62="","",pivot!KC62)</f>
        <v/>
      </c>
      <c r="KD56" t="str">
        <f>IF(pivot!KD62="","",pivot!KD62)</f>
        <v/>
      </c>
      <c r="KE56" t="str">
        <f>IF(pivot!KE62="","",pivot!KE62)</f>
        <v/>
      </c>
      <c r="KF56" t="str">
        <f>IF(pivot!KF62="","",pivot!KF62)</f>
        <v/>
      </c>
      <c r="KG56" t="str">
        <f>IF(pivot!KG62="","",pivot!KG62)</f>
        <v/>
      </c>
      <c r="KH56" t="str">
        <f>IF(pivot!KH62="","",pivot!KH62)</f>
        <v/>
      </c>
      <c r="KI56" t="str">
        <f>IF(pivot!KI62="","",pivot!KI62)</f>
        <v/>
      </c>
      <c r="KJ56" t="str">
        <f>IF(pivot!KJ62="","",pivot!KJ62)</f>
        <v/>
      </c>
      <c r="KK56" t="str">
        <f>IF(pivot!KK62="","",pivot!KK62)</f>
        <v/>
      </c>
      <c r="KL56" t="str">
        <f>IF(pivot!KL62="","",pivot!KL62)</f>
        <v/>
      </c>
      <c r="KM56" t="str">
        <f>IF(pivot!KM62="","",pivot!KM62)</f>
        <v/>
      </c>
      <c r="KN56" t="str">
        <f>IF(pivot!KN62="","",pivot!KN62)</f>
        <v/>
      </c>
      <c r="KO56" t="str">
        <f>IF(pivot!KO62="","",pivot!KO62)</f>
        <v/>
      </c>
      <c r="KP56" t="str">
        <f>IF(pivot!KP62="","",pivot!KP62)</f>
        <v/>
      </c>
      <c r="KQ56" t="str">
        <f>IF(pivot!KQ62="","",pivot!KQ62)</f>
        <v/>
      </c>
      <c r="KR56" t="str">
        <f>IF(pivot!KR62="","",pivot!KR62)</f>
        <v/>
      </c>
      <c r="KS56" t="str">
        <f>IF(pivot!KS62="","",pivot!KS62)</f>
        <v/>
      </c>
      <c r="KT56" t="str">
        <f>IF(pivot!KT62="","",pivot!KT62)</f>
        <v/>
      </c>
      <c r="KU56" t="str">
        <f>IF(pivot!KU62="","",pivot!KU62)</f>
        <v/>
      </c>
      <c r="KV56" t="str">
        <f>IF(pivot!KV62="","",pivot!KV62)</f>
        <v/>
      </c>
      <c r="KW56" t="str">
        <f>IF(pivot!KW62="","",pivot!KW62)</f>
        <v/>
      </c>
      <c r="KX56" t="str">
        <f>IF(pivot!KX62="","",pivot!KX62)</f>
        <v/>
      </c>
      <c r="KY56" t="str">
        <f>IF(pivot!KY62="","",pivot!KY62)</f>
        <v/>
      </c>
      <c r="KZ56" t="str">
        <f>IF(pivot!KZ62="","",pivot!KZ62)</f>
        <v/>
      </c>
      <c r="LA56" t="str">
        <f>IF(pivot!LA62="","",pivot!LA62)</f>
        <v/>
      </c>
      <c r="LB56" t="str">
        <f>IF(pivot!LB62="","",pivot!LB62)</f>
        <v/>
      </c>
      <c r="LC56" t="str">
        <f>IF(pivot!LC62="","",pivot!LC62)</f>
        <v/>
      </c>
      <c r="LD56" t="str">
        <f>IF(pivot!LD62="","",pivot!LD62)</f>
        <v/>
      </c>
      <c r="LE56" t="str">
        <f>IF(pivot!LE62="","",pivot!LE62)</f>
        <v/>
      </c>
      <c r="LF56" t="str">
        <f>IF(pivot!LF62="","",pivot!LF62)</f>
        <v/>
      </c>
      <c r="LG56" t="str">
        <f>IF(pivot!LG62="","",pivot!LG62)</f>
        <v/>
      </c>
      <c r="LH56" t="str">
        <f>IF(pivot!LH62="","",pivot!LH62)</f>
        <v/>
      </c>
      <c r="LI56" t="str">
        <f>IF(pivot!LI62="","",pivot!LI62)</f>
        <v/>
      </c>
      <c r="LJ56" t="str">
        <f>IF(pivot!LJ62="","",pivot!LJ62)</f>
        <v/>
      </c>
      <c r="LK56" t="str">
        <f>IF(pivot!LK62="","",pivot!LK62)</f>
        <v/>
      </c>
      <c r="LL56" t="str">
        <f>IF(pivot!LL62="","",pivot!LL62)</f>
        <v/>
      </c>
      <c r="LM56" t="str">
        <f>IF(pivot!LM62="","",pivot!LM62)</f>
        <v/>
      </c>
      <c r="LN56" t="str">
        <f>IF(pivot!LN62="","",pivot!LN62)</f>
        <v/>
      </c>
      <c r="LO56" t="str">
        <f>IF(pivot!LO62="","",pivot!LO62)</f>
        <v/>
      </c>
      <c r="LP56" t="str">
        <f>IF(pivot!LP62="","",pivot!LP62)</f>
        <v/>
      </c>
      <c r="LQ56" t="str">
        <f>IF(pivot!LQ62="","",pivot!LQ62)</f>
        <v/>
      </c>
      <c r="LR56" t="str">
        <f>IF(pivot!LR62="","",pivot!LR62)</f>
        <v/>
      </c>
      <c r="LS56" t="str">
        <f>IF(pivot!LS62="","",pivot!LS62)</f>
        <v/>
      </c>
      <c r="LT56" t="str">
        <f>IF(pivot!LT62="","",pivot!LT62)</f>
        <v/>
      </c>
      <c r="LU56" t="str">
        <f>IF(pivot!LU62="","",pivot!LU62)</f>
        <v/>
      </c>
      <c r="LV56" t="str">
        <f>IF(pivot!LV62="","",pivot!LV62)</f>
        <v/>
      </c>
      <c r="LW56" t="str">
        <f>IF(pivot!LW62="","",pivot!LW62)</f>
        <v/>
      </c>
      <c r="LX56" t="str">
        <f>IF(pivot!LX62="","",pivot!LX62)</f>
        <v/>
      </c>
      <c r="LY56" t="str">
        <f>IF(pivot!LY62="","",pivot!LY62)</f>
        <v/>
      </c>
      <c r="LZ56" t="str">
        <f>IF(pivot!LZ62="","",pivot!LZ62)</f>
        <v/>
      </c>
      <c r="MA56" t="str">
        <f>IF(pivot!MA62="","",pivot!MA62)</f>
        <v/>
      </c>
      <c r="MB56" t="str">
        <f>IF(pivot!MB62="","",pivot!MB62)</f>
        <v/>
      </c>
      <c r="MC56" t="str">
        <f>IF(pivot!MC62="","",pivot!MC62)</f>
        <v/>
      </c>
      <c r="MD56" t="str">
        <f>IF(pivot!MD62="","",pivot!MD62)</f>
        <v/>
      </c>
      <c r="ME56" t="str">
        <f>IF(pivot!ME62="","",pivot!ME62)</f>
        <v/>
      </c>
      <c r="MF56" t="str">
        <f>IF(pivot!MF62="","",pivot!MF62)</f>
        <v/>
      </c>
      <c r="MG56" t="str">
        <f>IF(pivot!MG62="","",pivot!MG62)</f>
        <v/>
      </c>
      <c r="MH56" t="str">
        <f>IF(pivot!MH62="","",pivot!MH62)</f>
        <v/>
      </c>
      <c r="MI56" t="str">
        <f>IF(pivot!MI62="","",pivot!MI62)</f>
        <v/>
      </c>
      <c r="MJ56" t="str">
        <f>IF(pivot!MJ62="","",pivot!MJ62)</f>
        <v/>
      </c>
      <c r="MK56" t="str">
        <f>IF(pivot!MK62="","",pivot!MK62)</f>
        <v/>
      </c>
      <c r="ML56" t="str">
        <f>IF(pivot!ML62="","",pivot!ML62)</f>
        <v/>
      </c>
      <c r="MM56" t="str">
        <f>IF(pivot!MM62="","",pivot!MM62)</f>
        <v/>
      </c>
      <c r="MN56" t="str">
        <f>IF(pivot!MN62="","",pivot!MN62)</f>
        <v/>
      </c>
      <c r="MO56" t="str">
        <f>IF(pivot!MO62="","",pivot!MO62)</f>
        <v/>
      </c>
      <c r="MP56" t="str">
        <f>IF(pivot!MP62="","",pivot!MP62)</f>
        <v/>
      </c>
      <c r="MQ56" t="str">
        <f>IF(pivot!MQ62="","",pivot!MQ62)</f>
        <v/>
      </c>
      <c r="MR56" t="str">
        <f>IF(pivot!MR62="","",pivot!MR62)</f>
        <v/>
      </c>
      <c r="MS56" t="str">
        <f>IF(pivot!MS62="","",pivot!MS62)</f>
        <v/>
      </c>
      <c r="MT56" t="str">
        <f>IF(pivot!MT62="","",pivot!MT62)</f>
        <v/>
      </c>
      <c r="MU56" t="str">
        <f>IF(pivot!MU62="","",pivot!MU62)</f>
        <v/>
      </c>
      <c r="MV56" t="str">
        <f>IF(pivot!MV62="","",pivot!MV62)</f>
        <v/>
      </c>
      <c r="MW56" t="str">
        <f>IF(pivot!MW62="","",pivot!MW62)</f>
        <v/>
      </c>
      <c r="MX56" t="str">
        <f>IF(pivot!MX62="","",pivot!MX62)</f>
        <v/>
      </c>
      <c r="MY56" t="str">
        <f>IF(pivot!MY62="","",pivot!MY62)</f>
        <v/>
      </c>
      <c r="MZ56" t="str">
        <f>IF(pivot!MZ62="","",pivot!MZ62)</f>
        <v/>
      </c>
      <c r="NA56" t="str">
        <f>IF(pivot!NA62="","",pivot!NA62)</f>
        <v/>
      </c>
      <c r="NB56" t="str">
        <f>IF(pivot!NB62="","",pivot!NB62)</f>
        <v/>
      </c>
      <c r="NC56" t="str">
        <f>IF(pivot!NC62="","",pivot!NC62)</f>
        <v/>
      </c>
      <c r="ND56" t="str">
        <f>IF(pivot!ND62="","",pivot!ND62)</f>
        <v/>
      </c>
      <c r="NE56" t="str">
        <f>IF(pivot!NE62="","",pivot!NE62)</f>
        <v/>
      </c>
      <c r="NF56" t="str">
        <f>IF(pivot!NF62="","",pivot!NF62)</f>
        <v/>
      </c>
      <c r="NG56" t="str">
        <f>IF(pivot!NG62="","",pivot!NG62)</f>
        <v/>
      </c>
      <c r="NH56" t="str">
        <f>IF(pivot!NH62="","",pivot!NH62)</f>
        <v/>
      </c>
      <c r="NI56" t="str">
        <f>IF(pivot!NI62="","",pivot!NI62)</f>
        <v/>
      </c>
      <c r="NJ56" t="str">
        <f>IF(pivot!NJ62="","",pivot!NJ62)</f>
        <v/>
      </c>
      <c r="NK56" t="str">
        <f>IF(pivot!NK62="","",pivot!NK62)</f>
        <v/>
      </c>
      <c r="NL56" t="str">
        <f>IF(pivot!NL62="","",pivot!NL62)</f>
        <v/>
      </c>
      <c r="NM56" t="str">
        <f>IF(pivot!NM62="","",pivot!NM62)</f>
        <v/>
      </c>
      <c r="NN56" t="str">
        <f>IF(pivot!NN62="","",pivot!NN62)</f>
        <v/>
      </c>
      <c r="NO56" t="str">
        <f>IF(pivot!NO62="","",pivot!NO62)</f>
        <v/>
      </c>
      <c r="NP56" t="str">
        <f>IF(pivot!NP62="","",pivot!NP62)</f>
        <v/>
      </c>
      <c r="NQ56" t="str">
        <f>IF(pivot!NQ62="","",pivot!NQ62)</f>
        <v/>
      </c>
      <c r="NR56" t="str">
        <f>IF(pivot!NR62="","",pivot!NR62)</f>
        <v/>
      </c>
      <c r="NS56" t="str">
        <f>IF(pivot!NS62="","",pivot!NS62)</f>
        <v/>
      </c>
      <c r="NT56" t="str">
        <f>IF(pivot!NT62="","",pivot!NT62)</f>
        <v/>
      </c>
      <c r="NU56" t="str">
        <f>IF(pivot!NU62="","",pivot!NU62)</f>
        <v/>
      </c>
    </row>
    <row r="57" spans="1:385" x14ac:dyDescent="0.25">
      <c r="A57">
        <f>IF(pivot!A63="","",pivot!A63)</f>
        <v>44</v>
      </c>
      <c r="B57">
        <f>IF(pivot!B63="","",pivot!B63)</f>
        <v>44</v>
      </c>
      <c r="C57">
        <f>IF(pivot!C63="","",pivot!C63)</f>
        <v>2</v>
      </c>
      <c r="D57">
        <f>IF(pivot!D63="","",pivot!D63)</f>
        <v>43.274454262000006</v>
      </c>
      <c r="E57">
        <f>IF(pivot!E63="","",pivot!E63)</f>
        <v>43.274454000000006</v>
      </c>
      <c r="F57">
        <f>IF(pivot!F63="","",pivot!F63)</f>
        <v>1248.0346325</v>
      </c>
      <c r="G57">
        <f>IF(pivot!G63="","",pivot!G63)</f>
        <v>1</v>
      </c>
      <c r="H57">
        <f>IF(pivot!H63="","",pivot!H63)</f>
        <v>42.872901388000002</v>
      </c>
      <c r="I57">
        <f>IF(pivot!I63="","",pivot!I63)</f>
        <v>42.872900999999999</v>
      </c>
      <c r="J57">
        <f>IF(pivot!J63="","",pivot!J63)</f>
        <v>1259.536869</v>
      </c>
      <c r="K57">
        <f>IF(pivot!K63="","",pivot!K63)</f>
        <v>2</v>
      </c>
      <c r="L57">
        <f>IF(pivot!L63="","",pivot!L63)</f>
        <v>54.488276616999997</v>
      </c>
      <c r="M57">
        <f>IF(pivot!M63="","",pivot!M63)</f>
        <v>54.488276999999997</v>
      </c>
      <c r="N57">
        <f>IF(pivot!N63="","",pivot!N63)</f>
        <v>991.0395565</v>
      </c>
      <c r="O57">
        <f>IF(pivot!O63="","",pivot!O63)</f>
        <v>1</v>
      </c>
      <c r="P57">
        <f>IF(pivot!P63="","",pivot!P63)</f>
        <v>54.494607897999998</v>
      </c>
      <c r="Q57">
        <f>IF(pivot!Q63="","",pivot!Q63)</f>
        <v>54.494607999999999</v>
      </c>
      <c r="R57">
        <f>IF(pivot!R63="","",pivot!R63)</f>
        <v>990.92372799999998</v>
      </c>
      <c r="S57">
        <f>IF(pivot!S63="","",pivot!S63)</f>
        <v>1</v>
      </c>
      <c r="T57">
        <f>IF(pivot!T63="","",pivot!T63)</f>
        <v>45.013283364000003</v>
      </c>
      <c r="U57">
        <f>IF(pivot!U63="","",pivot!U63)</f>
        <v>45.013283000000001</v>
      </c>
      <c r="V57">
        <f>IF(pivot!V63="","",pivot!V63)</f>
        <v>1199.6458809999999</v>
      </c>
      <c r="W57">
        <f>IF(pivot!W63="","",pivot!W63)</f>
        <v>1</v>
      </c>
      <c r="X57">
        <f>IF(pivot!X63="","",pivot!X63)</f>
        <v>44.622268237</v>
      </c>
      <c r="Y57">
        <f>IF(pivot!Y63="","",pivot!Y63)</f>
        <v>44.622267999999998</v>
      </c>
      <c r="Z57">
        <f>IF(pivot!Z63="","",pivot!Z63)</f>
        <v>1210.158115</v>
      </c>
      <c r="AA57">
        <f>IF(pivot!AA63="","",pivot!AA63)</f>
        <v>2</v>
      </c>
      <c r="AB57">
        <f>IF(pivot!AB63="","",pivot!AB63)</f>
        <v>21.264875552500001</v>
      </c>
      <c r="AC57">
        <f>IF(pivot!AC63="","",pivot!AC63)</f>
        <v>21.264875500000002</v>
      </c>
      <c r="AD57">
        <f>IF(pivot!AD63="","",pivot!AD63)</f>
        <v>2539.4812549999997</v>
      </c>
      <c r="AE57">
        <f>IF(pivot!AE63="","",pivot!AE63)</f>
        <v>4</v>
      </c>
      <c r="AF57">
        <f>IF(pivot!AF63="","",pivot!AF63)</f>
        <v>29.216714777749999</v>
      </c>
      <c r="AG57">
        <f>IF(pivot!AG63="","",pivot!AG63)</f>
        <v>29.216714750000001</v>
      </c>
      <c r="AH57">
        <f>IF(pivot!AH63="","",pivot!AH63)</f>
        <v>1848.5048044999999</v>
      </c>
      <c r="AI57">
        <f>IF(pivot!AI63="","",pivot!AI63)</f>
        <v>2</v>
      </c>
      <c r="AJ57">
        <f>IF(pivot!AJ63="","",pivot!AJ63)</f>
        <v>21.882490879999999</v>
      </c>
      <c r="AK57">
        <f>IF(pivot!AK63="","",pivot!AK63)</f>
        <v>21.882491000000002</v>
      </c>
      <c r="AL57">
        <f>IF(pivot!AL63="","",pivot!AL63)</f>
        <v>2468.713526</v>
      </c>
      <c r="AM57" t="str">
        <f>IF(pivot!AM63="","",pivot!AM63)</f>
        <v/>
      </c>
      <c r="AN57" t="str">
        <f>IF(pivot!AN63="","",pivot!AN63)</f>
        <v/>
      </c>
      <c r="AO57" t="str">
        <f>IF(pivot!AO63="","",pivot!AO63)</f>
        <v/>
      </c>
      <c r="AP57" t="str">
        <f>IF(pivot!AP63="","",pivot!AP63)</f>
        <v/>
      </c>
      <c r="AQ57" t="str">
        <f>IF(pivot!AQ63="","",pivot!AQ63)</f>
        <v/>
      </c>
      <c r="AR57" t="str">
        <f>IF(pivot!AR63="","",pivot!AR63)</f>
        <v/>
      </c>
      <c r="AS57" t="str">
        <f>IF(pivot!AS63="","",pivot!AS63)</f>
        <v/>
      </c>
      <c r="AT57" t="str">
        <f>IF(pivot!AT63="","",pivot!AT63)</f>
        <v/>
      </c>
      <c r="AU57" t="str">
        <f>IF(pivot!AU63="","",pivot!AU63)</f>
        <v/>
      </c>
      <c r="AV57" t="str">
        <f>IF(pivot!AV63="","",pivot!AV63)</f>
        <v/>
      </c>
      <c r="AW57" t="str">
        <f>IF(pivot!AW63="","",pivot!AW63)</f>
        <v/>
      </c>
      <c r="AX57" t="str">
        <f>IF(pivot!AX63="","",pivot!AX63)</f>
        <v/>
      </c>
      <c r="AY57" t="str">
        <f>IF(pivot!AY63="","",pivot!AY63)</f>
        <v/>
      </c>
      <c r="AZ57" t="str">
        <f>IF(pivot!AZ63="","",pivot!AZ63)</f>
        <v/>
      </c>
      <c r="BA57" t="str">
        <f>IF(pivot!BA63="","",pivot!BA63)</f>
        <v/>
      </c>
      <c r="BB57" t="str">
        <f>IF(pivot!BB63="","",pivot!BB63)</f>
        <v/>
      </c>
      <c r="BC57" t="str">
        <f>IF(pivot!BC63="","",pivot!BC63)</f>
        <v/>
      </c>
      <c r="BD57" t="str">
        <f>IF(pivot!BD63="","",pivot!BD63)</f>
        <v/>
      </c>
      <c r="BE57" t="str">
        <f>IF(pivot!BE63="","",pivot!BE63)</f>
        <v/>
      </c>
      <c r="BF57" t="str">
        <f>IF(pivot!BF63="","",pivot!BF63)</f>
        <v/>
      </c>
      <c r="BG57" t="str">
        <f>IF(pivot!BG63="","",pivot!BG63)</f>
        <v/>
      </c>
      <c r="BH57" t="str">
        <f>IF(pivot!BH63="","",pivot!BH63)</f>
        <v/>
      </c>
      <c r="BI57" t="str">
        <f>IF(pivot!BI63="","",pivot!BI63)</f>
        <v/>
      </c>
      <c r="BJ57" t="str">
        <f>IF(pivot!BJ63="","",pivot!BJ63)</f>
        <v/>
      </c>
      <c r="BK57" t="str">
        <f>IF(pivot!BK63="","",pivot!BK63)</f>
        <v/>
      </c>
      <c r="BL57" t="str">
        <f>IF(pivot!BL63="","",pivot!BL63)</f>
        <v/>
      </c>
      <c r="BM57" t="str">
        <f>IF(pivot!BM63="","",pivot!BM63)</f>
        <v/>
      </c>
      <c r="BN57" t="str">
        <f>IF(pivot!BN63="","",pivot!BN63)</f>
        <v/>
      </c>
      <c r="BO57" t="str">
        <f>IF(pivot!BO63="","",pivot!BO63)</f>
        <v/>
      </c>
      <c r="BP57" t="str">
        <f>IF(pivot!BP63="","",pivot!BP63)</f>
        <v/>
      </c>
      <c r="BQ57" t="str">
        <f>IF(pivot!BQ63="","",pivot!BQ63)</f>
        <v/>
      </c>
      <c r="BR57" t="str">
        <f>IF(pivot!BR63="","",pivot!BR63)</f>
        <v/>
      </c>
      <c r="BS57" t="str">
        <f>IF(pivot!BS63="","",pivot!BS63)</f>
        <v/>
      </c>
      <c r="BT57" t="str">
        <f>IF(pivot!BT63="","",pivot!BT63)</f>
        <v/>
      </c>
      <c r="BU57" t="str">
        <f>IF(pivot!BU63="","",pivot!BU63)</f>
        <v/>
      </c>
      <c r="BV57" t="str">
        <f>IF(pivot!BV63="","",pivot!BV63)</f>
        <v/>
      </c>
      <c r="BW57" t="str">
        <f>IF(pivot!BW63="","",pivot!BW63)</f>
        <v/>
      </c>
      <c r="BX57" t="str">
        <f>IF(pivot!BX63="","",pivot!BX63)</f>
        <v/>
      </c>
      <c r="BY57" t="str">
        <f>IF(pivot!BY63="","",pivot!BY63)</f>
        <v/>
      </c>
      <c r="BZ57" t="str">
        <f>IF(pivot!BZ63="","",pivot!BZ63)</f>
        <v/>
      </c>
      <c r="CA57" t="str">
        <f>IF(pivot!CA63="","",pivot!CA63)</f>
        <v/>
      </c>
      <c r="CB57" t="str">
        <f>IF(pivot!CB63="","",pivot!CB63)</f>
        <v/>
      </c>
      <c r="CC57" t="str">
        <f>IF(pivot!CC63="","",pivot!CC63)</f>
        <v/>
      </c>
      <c r="CD57" t="str">
        <f>IF(pivot!CD63="","",pivot!CD63)</f>
        <v/>
      </c>
      <c r="CE57" t="str">
        <f>IF(pivot!CE63="","",pivot!CE63)</f>
        <v/>
      </c>
      <c r="CF57" t="str">
        <f>IF(pivot!CF63="","",pivot!CF63)</f>
        <v/>
      </c>
      <c r="CG57" t="str">
        <f>IF(pivot!CG63="","",pivot!CG63)</f>
        <v/>
      </c>
      <c r="CH57" t="str">
        <f>IF(pivot!CH63="","",pivot!CH63)</f>
        <v/>
      </c>
      <c r="CI57" t="str">
        <f>IF(pivot!CI63="","",pivot!CI63)</f>
        <v/>
      </c>
      <c r="CJ57" t="str">
        <f>IF(pivot!CJ63="","",pivot!CJ63)</f>
        <v/>
      </c>
      <c r="CK57" t="str">
        <f>IF(pivot!CK63="","",pivot!CK63)</f>
        <v/>
      </c>
      <c r="CL57" t="str">
        <f>IF(pivot!CL63="","",pivot!CL63)</f>
        <v/>
      </c>
      <c r="CM57" t="str">
        <f>IF(pivot!CM63="","",pivot!CM63)</f>
        <v/>
      </c>
      <c r="CN57" t="str">
        <f>IF(pivot!CN63="","",pivot!CN63)</f>
        <v/>
      </c>
      <c r="CO57" t="str">
        <f>IF(pivot!CO63="","",pivot!CO63)</f>
        <v/>
      </c>
      <c r="CP57" t="str">
        <f>IF(pivot!CP63="","",pivot!CP63)</f>
        <v/>
      </c>
      <c r="CQ57" t="str">
        <f>IF(pivot!CQ63="","",pivot!CQ63)</f>
        <v/>
      </c>
      <c r="CR57" t="str">
        <f>IF(pivot!CR63="","",pivot!CR63)</f>
        <v/>
      </c>
      <c r="CS57" t="str">
        <f>IF(pivot!CS63="","",pivot!CS63)</f>
        <v/>
      </c>
      <c r="CT57" t="str">
        <f>IF(pivot!CT63="","",pivot!CT63)</f>
        <v/>
      </c>
      <c r="CU57" t="str">
        <f>IF(pivot!CU63="","",pivot!CU63)</f>
        <v/>
      </c>
      <c r="CV57" t="str">
        <f>IF(pivot!CV63="","",pivot!CV63)</f>
        <v/>
      </c>
      <c r="CW57" t="str">
        <f>IF(pivot!CW63="","",pivot!CW63)</f>
        <v/>
      </c>
      <c r="CX57" t="str">
        <f>IF(pivot!CX63="","",pivot!CX63)</f>
        <v/>
      </c>
      <c r="CY57" t="str">
        <f>IF(pivot!CY63="","",pivot!CY63)</f>
        <v/>
      </c>
      <c r="CZ57" t="str">
        <f>IF(pivot!CZ63="","",pivot!CZ63)</f>
        <v/>
      </c>
      <c r="DA57" t="str">
        <f>IF(pivot!DA63="","",pivot!DA63)</f>
        <v/>
      </c>
      <c r="DB57" t="str">
        <f>IF(pivot!DB63="","",pivot!DB63)</f>
        <v/>
      </c>
      <c r="DC57" t="str">
        <f>IF(pivot!DC63="","",pivot!DC63)</f>
        <v/>
      </c>
      <c r="DD57" t="str">
        <f>IF(pivot!DD63="","",pivot!DD63)</f>
        <v/>
      </c>
      <c r="DE57" t="str">
        <f>IF(pivot!DE63="","",pivot!DE63)</f>
        <v/>
      </c>
      <c r="DF57" t="str">
        <f>IF(pivot!DF63="","",pivot!DF63)</f>
        <v/>
      </c>
      <c r="DG57" t="str">
        <f>IF(pivot!DG63="","",pivot!DG63)</f>
        <v/>
      </c>
      <c r="DH57" t="str">
        <f>IF(pivot!DH63="","",pivot!DH63)</f>
        <v/>
      </c>
      <c r="DI57" t="str">
        <f>IF(pivot!DI63="","",pivot!DI63)</f>
        <v/>
      </c>
      <c r="DJ57" t="str">
        <f>IF(pivot!DJ63="","",pivot!DJ63)</f>
        <v/>
      </c>
      <c r="DK57" t="str">
        <f>IF(pivot!DK63="","",pivot!DK63)</f>
        <v/>
      </c>
      <c r="DL57" t="str">
        <f>IF(pivot!DL63="","",pivot!DL63)</f>
        <v/>
      </c>
      <c r="DM57" t="str">
        <f>IF(pivot!DM63="","",pivot!DM63)</f>
        <v/>
      </c>
      <c r="DN57" t="str">
        <f>IF(pivot!DN63="","",pivot!DN63)</f>
        <v/>
      </c>
      <c r="DO57" t="str">
        <f>IF(pivot!DO63="","",pivot!DO63)</f>
        <v/>
      </c>
      <c r="DP57" t="str">
        <f>IF(pivot!DP63="","",pivot!DP63)</f>
        <v/>
      </c>
      <c r="DQ57" t="str">
        <f>IF(pivot!DQ63="","",pivot!DQ63)</f>
        <v/>
      </c>
      <c r="DR57" t="str">
        <f>IF(pivot!DR63="","",pivot!DR63)</f>
        <v/>
      </c>
      <c r="DS57" t="str">
        <f>IF(pivot!DS63="","",pivot!DS63)</f>
        <v/>
      </c>
      <c r="DT57" t="str">
        <f>IF(pivot!DT63="","",pivot!DT63)</f>
        <v/>
      </c>
      <c r="DU57" t="str">
        <f>IF(pivot!DU63="","",pivot!DU63)</f>
        <v/>
      </c>
      <c r="DV57" t="str">
        <f>IF(pivot!DV63="","",pivot!DV63)</f>
        <v/>
      </c>
      <c r="DW57" t="str">
        <f>IF(pivot!DW63="","",pivot!DW63)</f>
        <v/>
      </c>
      <c r="DX57" t="str">
        <f>IF(pivot!DX63="","",pivot!DX63)</f>
        <v/>
      </c>
      <c r="DY57" t="str">
        <f>IF(pivot!DY63="","",pivot!DY63)</f>
        <v/>
      </c>
      <c r="DZ57" t="str">
        <f>IF(pivot!DZ63="","",pivot!DZ63)</f>
        <v/>
      </c>
      <c r="EA57" t="str">
        <f>IF(pivot!EA63="","",pivot!EA63)</f>
        <v/>
      </c>
      <c r="EB57" t="str">
        <f>IF(pivot!EB63="","",pivot!EB63)</f>
        <v/>
      </c>
      <c r="EC57" t="str">
        <f>IF(pivot!EC63="","",pivot!EC63)</f>
        <v/>
      </c>
      <c r="ED57" t="str">
        <f>IF(pivot!ED63="","",pivot!ED63)</f>
        <v/>
      </c>
      <c r="EE57" t="str">
        <f>IF(pivot!EE63="","",pivot!EE63)</f>
        <v/>
      </c>
      <c r="EF57" t="str">
        <f>IF(pivot!EF63="","",pivot!EF63)</f>
        <v/>
      </c>
      <c r="EG57" t="str">
        <f>IF(pivot!EG63="","",pivot!EG63)</f>
        <v/>
      </c>
      <c r="EH57" t="str">
        <f>IF(pivot!EH63="","",pivot!EH63)</f>
        <v/>
      </c>
      <c r="EI57" t="str">
        <f>IF(pivot!EI63="","",pivot!EI63)</f>
        <v/>
      </c>
      <c r="EJ57" t="str">
        <f>IF(pivot!EJ63="","",pivot!EJ63)</f>
        <v/>
      </c>
      <c r="EK57" t="str">
        <f>IF(pivot!EK63="","",pivot!EK63)</f>
        <v/>
      </c>
      <c r="EL57" t="str">
        <f>IF(pivot!EL63="","",pivot!EL63)</f>
        <v/>
      </c>
      <c r="EM57" t="str">
        <f>IF(pivot!EM63="","",pivot!EM63)</f>
        <v/>
      </c>
      <c r="EN57" t="str">
        <f>IF(pivot!EN63="","",pivot!EN63)</f>
        <v/>
      </c>
      <c r="EO57" t="str">
        <f>IF(pivot!EO63="","",pivot!EO63)</f>
        <v/>
      </c>
      <c r="EP57" t="str">
        <f>IF(pivot!EP63="","",pivot!EP63)</f>
        <v/>
      </c>
      <c r="EQ57" t="str">
        <f>IF(pivot!EQ63="","",pivot!EQ63)</f>
        <v/>
      </c>
      <c r="ER57" t="str">
        <f>IF(pivot!ER63="","",pivot!ER63)</f>
        <v/>
      </c>
      <c r="ES57" t="str">
        <f>IF(pivot!ES63="","",pivot!ES63)</f>
        <v/>
      </c>
      <c r="ET57" t="str">
        <f>IF(pivot!ET63="","",pivot!ET63)</f>
        <v/>
      </c>
      <c r="EU57" t="str">
        <f>IF(pivot!EU63="","",pivot!EU63)</f>
        <v/>
      </c>
      <c r="EV57" t="str">
        <f>IF(pivot!EV63="","",pivot!EV63)</f>
        <v/>
      </c>
      <c r="EW57" t="str">
        <f>IF(pivot!EW63="","",pivot!EW63)</f>
        <v/>
      </c>
      <c r="EX57" t="str">
        <f>IF(pivot!EX63="","",pivot!EX63)</f>
        <v/>
      </c>
      <c r="EY57" t="str">
        <f>IF(pivot!EY63="","",pivot!EY63)</f>
        <v/>
      </c>
      <c r="EZ57" t="str">
        <f>IF(pivot!EZ63="","",pivot!EZ63)</f>
        <v/>
      </c>
      <c r="FA57" t="str">
        <f>IF(pivot!FA63="","",pivot!FA63)</f>
        <v/>
      </c>
      <c r="FB57" t="str">
        <f>IF(pivot!FB63="","",pivot!FB63)</f>
        <v/>
      </c>
      <c r="FC57" t="str">
        <f>IF(pivot!FC63="","",pivot!FC63)</f>
        <v/>
      </c>
      <c r="FD57" t="str">
        <f>IF(pivot!FD63="","",pivot!FD63)</f>
        <v/>
      </c>
      <c r="FE57" t="str">
        <f>IF(pivot!FE63="","",pivot!FE63)</f>
        <v/>
      </c>
      <c r="FF57" t="str">
        <f>IF(pivot!FF63="","",pivot!FF63)</f>
        <v/>
      </c>
      <c r="FG57" t="str">
        <f>IF(pivot!FG63="","",pivot!FG63)</f>
        <v/>
      </c>
      <c r="FH57" t="str">
        <f>IF(pivot!FH63="","",pivot!FH63)</f>
        <v/>
      </c>
      <c r="FI57" t="str">
        <f>IF(pivot!FI63="","",pivot!FI63)</f>
        <v/>
      </c>
      <c r="FJ57" t="str">
        <f>IF(pivot!FJ63="","",pivot!FJ63)</f>
        <v/>
      </c>
      <c r="FK57" t="str">
        <f>IF(pivot!FK63="","",pivot!FK63)</f>
        <v/>
      </c>
      <c r="FL57" t="str">
        <f>IF(pivot!FL63="","",pivot!FL63)</f>
        <v/>
      </c>
      <c r="FM57" t="str">
        <f>IF(pivot!FM63="","",pivot!FM63)</f>
        <v/>
      </c>
      <c r="FN57" t="str">
        <f>IF(pivot!FN63="","",pivot!FN63)</f>
        <v/>
      </c>
      <c r="FO57" t="str">
        <f>IF(pivot!FO63="","",pivot!FO63)</f>
        <v/>
      </c>
      <c r="FP57" t="str">
        <f>IF(pivot!FP63="","",pivot!FP63)</f>
        <v/>
      </c>
      <c r="FQ57" t="str">
        <f>IF(pivot!FQ63="","",pivot!FQ63)</f>
        <v/>
      </c>
      <c r="FR57" t="str">
        <f>IF(pivot!FR63="","",pivot!FR63)</f>
        <v/>
      </c>
      <c r="FS57" t="str">
        <f>IF(pivot!FS63="","",pivot!FS63)</f>
        <v/>
      </c>
      <c r="FT57" t="str">
        <f>IF(pivot!FT63="","",pivot!FT63)</f>
        <v/>
      </c>
      <c r="FU57" t="str">
        <f>IF(pivot!FU63="","",pivot!FU63)</f>
        <v/>
      </c>
      <c r="FV57" t="str">
        <f>IF(pivot!FV63="","",pivot!FV63)</f>
        <v/>
      </c>
      <c r="FW57" t="str">
        <f>IF(pivot!FW63="","",pivot!FW63)</f>
        <v/>
      </c>
      <c r="FX57" t="str">
        <f>IF(pivot!FX63="","",pivot!FX63)</f>
        <v/>
      </c>
      <c r="FY57" t="str">
        <f>IF(pivot!FY63="","",pivot!FY63)</f>
        <v/>
      </c>
      <c r="FZ57" t="str">
        <f>IF(pivot!FZ63="","",pivot!FZ63)</f>
        <v/>
      </c>
      <c r="GA57" t="str">
        <f>IF(pivot!GA63="","",pivot!GA63)</f>
        <v/>
      </c>
      <c r="GB57" t="str">
        <f>IF(pivot!GB63="","",pivot!GB63)</f>
        <v/>
      </c>
      <c r="GC57" t="str">
        <f>IF(pivot!GC63="","",pivot!GC63)</f>
        <v/>
      </c>
      <c r="GD57" t="str">
        <f>IF(pivot!GD63="","",pivot!GD63)</f>
        <v/>
      </c>
      <c r="GE57" t="str">
        <f>IF(pivot!GE63="","",pivot!GE63)</f>
        <v/>
      </c>
      <c r="GF57" t="str">
        <f>IF(pivot!GF63="","",pivot!GF63)</f>
        <v/>
      </c>
      <c r="GG57" t="str">
        <f>IF(pivot!GG63="","",pivot!GG63)</f>
        <v/>
      </c>
      <c r="GH57" t="str">
        <f>IF(pivot!GH63="","",pivot!GH63)</f>
        <v/>
      </c>
      <c r="GI57" t="str">
        <f>IF(pivot!GI63="","",pivot!GI63)</f>
        <v/>
      </c>
      <c r="GJ57" t="str">
        <f>IF(pivot!GJ63="","",pivot!GJ63)</f>
        <v/>
      </c>
      <c r="GK57" t="str">
        <f>IF(pivot!GK63="","",pivot!GK63)</f>
        <v/>
      </c>
      <c r="GL57" t="str">
        <f>IF(pivot!GL63="","",pivot!GL63)</f>
        <v/>
      </c>
      <c r="GM57" t="str">
        <f>IF(pivot!GM63="","",pivot!GM63)</f>
        <v/>
      </c>
      <c r="GN57" t="str">
        <f>IF(pivot!GN63="","",pivot!GN63)</f>
        <v/>
      </c>
      <c r="GO57" t="str">
        <f>IF(pivot!GO63="","",pivot!GO63)</f>
        <v/>
      </c>
      <c r="GP57" t="str">
        <f>IF(pivot!GP63="","",pivot!GP63)</f>
        <v/>
      </c>
      <c r="GQ57" t="str">
        <f>IF(pivot!GQ63="","",pivot!GQ63)</f>
        <v/>
      </c>
      <c r="GR57" t="str">
        <f>IF(pivot!GR63="","",pivot!GR63)</f>
        <v/>
      </c>
      <c r="GS57" t="str">
        <f>IF(pivot!GS63="","",pivot!GS63)</f>
        <v/>
      </c>
      <c r="GT57" t="str">
        <f>IF(pivot!GT63="","",pivot!GT63)</f>
        <v/>
      </c>
      <c r="GU57" t="str">
        <f>IF(pivot!GU63="","",pivot!GU63)</f>
        <v/>
      </c>
      <c r="GV57" t="str">
        <f>IF(pivot!GV63="","",pivot!GV63)</f>
        <v/>
      </c>
      <c r="GW57" t="str">
        <f>IF(pivot!GW63="","",pivot!GW63)</f>
        <v/>
      </c>
      <c r="GX57" t="str">
        <f>IF(pivot!GX63="","",pivot!GX63)</f>
        <v/>
      </c>
      <c r="GY57" t="str">
        <f>IF(pivot!GY63="","",pivot!GY63)</f>
        <v/>
      </c>
      <c r="GZ57" t="str">
        <f>IF(pivot!GZ63="","",pivot!GZ63)</f>
        <v/>
      </c>
      <c r="HA57" t="str">
        <f>IF(pivot!HA63="","",pivot!HA63)</f>
        <v/>
      </c>
      <c r="HB57" t="str">
        <f>IF(pivot!HB63="","",pivot!HB63)</f>
        <v/>
      </c>
      <c r="HC57" t="str">
        <f>IF(pivot!HC63="","",pivot!HC63)</f>
        <v/>
      </c>
      <c r="HD57" t="str">
        <f>IF(pivot!HD63="","",pivot!HD63)</f>
        <v/>
      </c>
      <c r="HE57" t="str">
        <f>IF(pivot!HE63="","",pivot!HE63)</f>
        <v/>
      </c>
      <c r="HF57" t="str">
        <f>IF(pivot!HF63="","",pivot!HF63)</f>
        <v/>
      </c>
      <c r="HG57" t="str">
        <f>IF(pivot!HG63="","",pivot!HG63)</f>
        <v/>
      </c>
      <c r="HH57" t="str">
        <f>IF(pivot!HH63="","",pivot!HH63)</f>
        <v/>
      </c>
      <c r="HI57" t="str">
        <f>IF(pivot!HI63="","",pivot!HI63)</f>
        <v/>
      </c>
      <c r="HJ57" t="str">
        <f>IF(pivot!HJ63="","",pivot!HJ63)</f>
        <v/>
      </c>
      <c r="HK57" t="str">
        <f>IF(pivot!HK63="","",pivot!HK63)</f>
        <v/>
      </c>
      <c r="HL57" t="str">
        <f>IF(pivot!HL63="","",pivot!HL63)</f>
        <v/>
      </c>
      <c r="HM57" t="str">
        <f>IF(pivot!HM63="","",pivot!HM63)</f>
        <v/>
      </c>
      <c r="HN57" t="str">
        <f>IF(pivot!HN63="","",pivot!HN63)</f>
        <v/>
      </c>
      <c r="HO57" t="str">
        <f>IF(pivot!HO63="","",pivot!HO63)</f>
        <v/>
      </c>
      <c r="HP57" t="str">
        <f>IF(pivot!HP63="","",pivot!HP63)</f>
        <v/>
      </c>
      <c r="HQ57" t="str">
        <f>IF(pivot!HQ63="","",pivot!HQ63)</f>
        <v/>
      </c>
      <c r="HR57" t="str">
        <f>IF(pivot!HR63="","",pivot!HR63)</f>
        <v/>
      </c>
      <c r="HS57" t="str">
        <f>IF(pivot!HS63="","",pivot!HS63)</f>
        <v/>
      </c>
      <c r="HT57" t="str">
        <f>IF(pivot!HT63="","",pivot!HT63)</f>
        <v/>
      </c>
      <c r="HU57" t="str">
        <f>IF(pivot!HU63="","",pivot!HU63)</f>
        <v/>
      </c>
      <c r="HV57" t="str">
        <f>IF(pivot!HV63="","",pivot!HV63)</f>
        <v/>
      </c>
      <c r="HW57" t="str">
        <f>IF(pivot!HW63="","",pivot!HW63)</f>
        <v/>
      </c>
      <c r="HX57" t="str">
        <f>IF(pivot!HX63="","",pivot!HX63)</f>
        <v/>
      </c>
      <c r="HY57" t="str">
        <f>IF(pivot!HY63="","",pivot!HY63)</f>
        <v/>
      </c>
      <c r="HZ57" t="str">
        <f>IF(pivot!HZ63="","",pivot!HZ63)</f>
        <v/>
      </c>
      <c r="IA57" t="str">
        <f>IF(pivot!IA63="","",pivot!IA63)</f>
        <v/>
      </c>
      <c r="IB57" t="str">
        <f>IF(pivot!IB63="","",pivot!IB63)</f>
        <v/>
      </c>
      <c r="IC57" t="str">
        <f>IF(pivot!IC63="","",pivot!IC63)</f>
        <v/>
      </c>
      <c r="ID57" t="str">
        <f>IF(pivot!ID63="","",pivot!ID63)</f>
        <v/>
      </c>
      <c r="IE57" t="str">
        <f>IF(pivot!IE63="","",pivot!IE63)</f>
        <v/>
      </c>
      <c r="IF57" t="str">
        <f>IF(pivot!IF63="","",pivot!IF63)</f>
        <v/>
      </c>
      <c r="IG57" t="str">
        <f>IF(pivot!IG63="","",pivot!IG63)</f>
        <v/>
      </c>
      <c r="IH57" t="str">
        <f>IF(pivot!IH63="","",pivot!IH63)</f>
        <v/>
      </c>
      <c r="II57" t="str">
        <f>IF(pivot!II63="","",pivot!II63)</f>
        <v/>
      </c>
      <c r="IJ57" t="str">
        <f>IF(pivot!IJ63="","",pivot!IJ63)</f>
        <v/>
      </c>
      <c r="IK57" t="str">
        <f>IF(pivot!IK63="","",pivot!IK63)</f>
        <v/>
      </c>
      <c r="IL57" t="str">
        <f>IF(pivot!IL63="","",pivot!IL63)</f>
        <v/>
      </c>
      <c r="IM57" t="str">
        <f>IF(pivot!IM63="","",pivot!IM63)</f>
        <v/>
      </c>
      <c r="IN57" t="str">
        <f>IF(pivot!IN63="","",pivot!IN63)</f>
        <v/>
      </c>
      <c r="IO57" t="str">
        <f>IF(pivot!IO63="","",pivot!IO63)</f>
        <v/>
      </c>
      <c r="IP57" t="str">
        <f>IF(pivot!IP63="","",pivot!IP63)</f>
        <v/>
      </c>
      <c r="IQ57" t="str">
        <f>IF(pivot!IQ63="","",pivot!IQ63)</f>
        <v/>
      </c>
      <c r="IR57" t="str">
        <f>IF(pivot!IR63="","",pivot!IR63)</f>
        <v/>
      </c>
      <c r="IS57" t="str">
        <f>IF(pivot!IS63="","",pivot!IS63)</f>
        <v/>
      </c>
      <c r="IT57" t="str">
        <f>IF(pivot!IT63="","",pivot!IT63)</f>
        <v/>
      </c>
      <c r="IU57" t="str">
        <f>IF(pivot!IU63="","",pivot!IU63)</f>
        <v/>
      </c>
      <c r="IV57" t="str">
        <f>IF(pivot!IV63="","",pivot!IV63)</f>
        <v/>
      </c>
      <c r="IW57" t="str">
        <f>IF(pivot!IW63="","",pivot!IW63)</f>
        <v/>
      </c>
      <c r="IX57" t="str">
        <f>IF(pivot!IX63="","",pivot!IX63)</f>
        <v/>
      </c>
      <c r="IY57" t="str">
        <f>IF(pivot!IY63="","",pivot!IY63)</f>
        <v/>
      </c>
      <c r="IZ57" t="str">
        <f>IF(pivot!IZ63="","",pivot!IZ63)</f>
        <v/>
      </c>
      <c r="JA57" t="str">
        <f>IF(pivot!JA63="","",pivot!JA63)</f>
        <v/>
      </c>
      <c r="JB57" t="str">
        <f>IF(pivot!JB63="","",pivot!JB63)</f>
        <v/>
      </c>
      <c r="JC57" t="str">
        <f>IF(pivot!JC63="","",pivot!JC63)</f>
        <v/>
      </c>
      <c r="JD57" t="str">
        <f>IF(pivot!JD63="","",pivot!JD63)</f>
        <v/>
      </c>
      <c r="JE57" t="str">
        <f>IF(pivot!JE63="","",pivot!JE63)</f>
        <v/>
      </c>
      <c r="JF57" t="str">
        <f>IF(pivot!JF63="","",pivot!JF63)</f>
        <v/>
      </c>
      <c r="JG57" t="str">
        <f>IF(pivot!JG63="","",pivot!JG63)</f>
        <v/>
      </c>
      <c r="JH57" t="str">
        <f>IF(pivot!JH63="","",pivot!JH63)</f>
        <v/>
      </c>
      <c r="JI57" t="str">
        <f>IF(pivot!JI63="","",pivot!JI63)</f>
        <v/>
      </c>
      <c r="JJ57" t="str">
        <f>IF(pivot!JJ63="","",pivot!JJ63)</f>
        <v/>
      </c>
      <c r="JK57" t="str">
        <f>IF(pivot!JK63="","",pivot!JK63)</f>
        <v/>
      </c>
      <c r="JL57" t="str">
        <f>IF(pivot!JL63="","",pivot!JL63)</f>
        <v/>
      </c>
      <c r="JM57" t="str">
        <f>IF(pivot!JM63="","",pivot!JM63)</f>
        <v/>
      </c>
      <c r="JN57" t="str">
        <f>IF(pivot!JN63="","",pivot!JN63)</f>
        <v/>
      </c>
      <c r="JO57" t="str">
        <f>IF(pivot!JO63="","",pivot!JO63)</f>
        <v/>
      </c>
      <c r="JP57" t="str">
        <f>IF(pivot!JP63="","",pivot!JP63)</f>
        <v/>
      </c>
      <c r="JQ57" t="str">
        <f>IF(pivot!JQ63="","",pivot!JQ63)</f>
        <v/>
      </c>
      <c r="JR57" t="str">
        <f>IF(pivot!JR63="","",pivot!JR63)</f>
        <v/>
      </c>
      <c r="JS57" t="str">
        <f>IF(pivot!JS63="","",pivot!JS63)</f>
        <v/>
      </c>
      <c r="JT57" t="str">
        <f>IF(pivot!JT63="","",pivot!JT63)</f>
        <v/>
      </c>
      <c r="JU57" t="str">
        <f>IF(pivot!JU63="","",pivot!JU63)</f>
        <v/>
      </c>
      <c r="JV57" t="str">
        <f>IF(pivot!JV63="","",pivot!JV63)</f>
        <v/>
      </c>
      <c r="JW57" t="str">
        <f>IF(pivot!JW63="","",pivot!JW63)</f>
        <v/>
      </c>
      <c r="JX57" t="str">
        <f>IF(pivot!JX63="","",pivot!JX63)</f>
        <v/>
      </c>
      <c r="JY57" t="str">
        <f>IF(pivot!JY63="","",pivot!JY63)</f>
        <v/>
      </c>
      <c r="JZ57" t="str">
        <f>IF(pivot!JZ63="","",pivot!JZ63)</f>
        <v/>
      </c>
      <c r="KA57" t="str">
        <f>IF(pivot!KA63="","",pivot!KA63)</f>
        <v/>
      </c>
      <c r="KB57" t="str">
        <f>IF(pivot!KB63="","",pivot!KB63)</f>
        <v/>
      </c>
      <c r="KC57" t="str">
        <f>IF(pivot!KC63="","",pivot!KC63)</f>
        <v/>
      </c>
      <c r="KD57" t="str">
        <f>IF(pivot!KD63="","",pivot!KD63)</f>
        <v/>
      </c>
      <c r="KE57" t="str">
        <f>IF(pivot!KE63="","",pivot!KE63)</f>
        <v/>
      </c>
      <c r="KF57" t="str">
        <f>IF(pivot!KF63="","",pivot!KF63)</f>
        <v/>
      </c>
      <c r="KG57" t="str">
        <f>IF(pivot!KG63="","",pivot!KG63)</f>
        <v/>
      </c>
      <c r="KH57" t="str">
        <f>IF(pivot!KH63="","",pivot!KH63)</f>
        <v/>
      </c>
      <c r="KI57" t="str">
        <f>IF(pivot!KI63="","",pivot!KI63)</f>
        <v/>
      </c>
      <c r="KJ57" t="str">
        <f>IF(pivot!KJ63="","",pivot!KJ63)</f>
        <v/>
      </c>
      <c r="KK57" t="str">
        <f>IF(pivot!KK63="","",pivot!KK63)</f>
        <v/>
      </c>
      <c r="KL57" t="str">
        <f>IF(pivot!KL63="","",pivot!KL63)</f>
        <v/>
      </c>
      <c r="KM57" t="str">
        <f>IF(pivot!KM63="","",pivot!KM63)</f>
        <v/>
      </c>
      <c r="KN57" t="str">
        <f>IF(pivot!KN63="","",pivot!KN63)</f>
        <v/>
      </c>
      <c r="KO57" t="str">
        <f>IF(pivot!KO63="","",pivot!KO63)</f>
        <v/>
      </c>
      <c r="KP57" t="str">
        <f>IF(pivot!KP63="","",pivot!KP63)</f>
        <v/>
      </c>
      <c r="KQ57" t="str">
        <f>IF(pivot!KQ63="","",pivot!KQ63)</f>
        <v/>
      </c>
      <c r="KR57" t="str">
        <f>IF(pivot!KR63="","",pivot!KR63)</f>
        <v/>
      </c>
      <c r="KS57" t="str">
        <f>IF(pivot!KS63="","",pivot!KS63)</f>
        <v/>
      </c>
      <c r="KT57" t="str">
        <f>IF(pivot!KT63="","",pivot!KT63)</f>
        <v/>
      </c>
      <c r="KU57" t="str">
        <f>IF(pivot!KU63="","",pivot!KU63)</f>
        <v/>
      </c>
      <c r="KV57" t="str">
        <f>IF(pivot!KV63="","",pivot!KV63)</f>
        <v/>
      </c>
      <c r="KW57" t="str">
        <f>IF(pivot!KW63="","",pivot!KW63)</f>
        <v/>
      </c>
      <c r="KX57" t="str">
        <f>IF(pivot!KX63="","",pivot!KX63)</f>
        <v/>
      </c>
      <c r="KY57" t="str">
        <f>IF(pivot!KY63="","",pivot!KY63)</f>
        <v/>
      </c>
      <c r="KZ57" t="str">
        <f>IF(pivot!KZ63="","",pivot!KZ63)</f>
        <v/>
      </c>
      <c r="LA57" t="str">
        <f>IF(pivot!LA63="","",pivot!LA63)</f>
        <v/>
      </c>
      <c r="LB57" t="str">
        <f>IF(pivot!LB63="","",pivot!LB63)</f>
        <v/>
      </c>
      <c r="LC57" t="str">
        <f>IF(pivot!LC63="","",pivot!LC63)</f>
        <v/>
      </c>
      <c r="LD57" t="str">
        <f>IF(pivot!LD63="","",pivot!LD63)</f>
        <v/>
      </c>
      <c r="LE57" t="str">
        <f>IF(pivot!LE63="","",pivot!LE63)</f>
        <v/>
      </c>
      <c r="LF57" t="str">
        <f>IF(pivot!LF63="","",pivot!LF63)</f>
        <v/>
      </c>
      <c r="LG57" t="str">
        <f>IF(pivot!LG63="","",pivot!LG63)</f>
        <v/>
      </c>
      <c r="LH57" t="str">
        <f>IF(pivot!LH63="","",pivot!LH63)</f>
        <v/>
      </c>
      <c r="LI57" t="str">
        <f>IF(pivot!LI63="","",pivot!LI63)</f>
        <v/>
      </c>
      <c r="LJ57" t="str">
        <f>IF(pivot!LJ63="","",pivot!LJ63)</f>
        <v/>
      </c>
      <c r="LK57" t="str">
        <f>IF(pivot!LK63="","",pivot!LK63)</f>
        <v/>
      </c>
      <c r="LL57" t="str">
        <f>IF(pivot!LL63="","",pivot!LL63)</f>
        <v/>
      </c>
      <c r="LM57" t="str">
        <f>IF(pivot!LM63="","",pivot!LM63)</f>
        <v/>
      </c>
      <c r="LN57" t="str">
        <f>IF(pivot!LN63="","",pivot!LN63)</f>
        <v/>
      </c>
      <c r="LO57" t="str">
        <f>IF(pivot!LO63="","",pivot!LO63)</f>
        <v/>
      </c>
      <c r="LP57" t="str">
        <f>IF(pivot!LP63="","",pivot!LP63)</f>
        <v/>
      </c>
      <c r="LQ57" t="str">
        <f>IF(pivot!LQ63="","",pivot!LQ63)</f>
        <v/>
      </c>
      <c r="LR57" t="str">
        <f>IF(pivot!LR63="","",pivot!LR63)</f>
        <v/>
      </c>
      <c r="LS57" t="str">
        <f>IF(pivot!LS63="","",pivot!LS63)</f>
        <v/>
      </c>
      <c r="LT57" t="str">
        <f>IF(pivot!LT63="","",pivot!LT63)</f>
        <v/>
      </c>
      <c r="LU57" t="str">
        <f>IF(pivot!LU63="","",pivot!LU63)</f>
        <v/>
      </c>
      <c r="LV57" t="str">
        <f>IF(pivot!LV63="","",pivot!LV63)</f>
        <v/>
      </c>
      <c r="LW57" t="str">
        <f>IF(pivot!LW63="","",pivot!LW63)</f>
        <v/>
      </c>
      <c r="LX57" t="str">
        <f>IF(pivot!LX63="","",pivot!LX63)</f>
        <v/>
      </c>
      <c r="LY57" t="str">
        <f>IF(pivot!LY63="","",pivot!LY63)</f>
        <v/>
      </c>
      <c r="LZ57" t="str">
        <f>IF(pivot!LZ63="","",pivot!LZ63)</f>
        <v/>
      </c>
      <c r="MA57" t="str">
        <f>IF(pivot!MA63="","",pivot!MA63)</f>
        <v/>
      </c>
      <c r="MB57" t="str">
        <f>IF(pivot!MB63="","",pivot!MB63)</f>
        <v/>
      </c>
      <c r="MC57" t="str">
        <f>IF(pivot!MC63="","",pivot!MC63)</f>
        <v/>
      </c>
      <c r="MD57" t="str">
        <f>IF(pivot!MD63="","",pivot!MD63)</f>
        <v/>
      </c>
      <c r="ME57" t="str">
        <f>IF(pivot!ME63="","",pivot!ME63)</f>
        <v/>
      </c>
      <c r="MF57" t="str">
        <f>IF(pivot!MF63="","",pivot!MF63)</f>
        <v/>
      </c>
      <c r="MG57" t="str">
        <f>IF(pivot!MG63="","",pivot!MG63)</f>
        <v/>
      </c>
      <c r="MH57" t="str">
        <f>IF(pivot!MH63="","",pivot!MH63)</f>
        <v/>
      </c>
      <c r="MI57" t="str">
        <f>IF(pivot!MI63="","",pivot!MI63)</f>
        <v/>
      </c>
      <c r="MJ57" t="str">
        <f>IF(pivot!MJ63="","",pivot!MJ63)</f>
        <v/>
      </c>
      <c r="MK57" t="str">
        <f>IF(pivot!MK63="","",pivot!MK63)</f>
        <v/>
      </c>
      <c r="ML57" t="str">
        <f>IF(pivot!ML63="","",pivot!ML63)</f>
        <v/>
      </c>
      <c r="MM57" t="str">
        <f>IF(pivot!MM63="","",pivot!MM63)</f>
        <v/>
      </c>
      <c r="MN57" t="str">
        <f>IF(pivot!MN63="","",pivot!MN63)</f>
        <v/>
      </c>
      <c r="MO57" t="str">
        <f>IF(pivot!MO63="","",pivot!MO63)</f>
        <v/>
      </c>
      <c r="MP57" t="str">
        <f>IF(pivot!MP63="","",pivot!MP63)</f>
        <v/>
      </c>
      <c r="MQ57" t="str">
        <f>IF(pivot!MQ63="","",pivot!MQ63)</f>
        <v/>
      </c>
      <c r="MR57" t="str">
        <f>IF(pivot!MR63="","",pivot!MR63)</f>
        <v/>
      </c>
      <c r="MS57" t="str">
        <f>IF(pivot!MS63="","",pivot!MS63)</f>
        <v/>
      </c>
      <c r="MT57" t="str">
        <f>IF(pivot!MT63="","",pivot!MT63)</f>
        <v/>
      </c>
      <c r="MU57" t="str">
        <f>IF(pivot!MU63="","",pivot!MU63)</f>
        <v/>
      </c>
      <c r="MV57" t="str">
        <f>IF(pivot!MV63="","",pivot!MV63)</f>
        <v/>
      </c>
      <c r="MW57" t="str">
        <f>IF(pivot!MW63="","",pivot!MW63)</f>
        <v/>
      </c>
      <c r="MX57" t="str">
        <f>IF(pivot!MX63="","",pivot!MX63)</f>
        <v/>
      </c>
      <c r="MY57" t="str">
        <f>IF(pivot!MY63="","",pivot!MY63)</f>
        <v/>
      </c>
      <c r="MZ57" t="str">
        <f>IF(pivot!MZ63="","",pivot!MZ63)</f>
        <v/>
      </c>
      <c r="NA57" t="str">
        <f>IF(pivot!NA63="","",pivot!NA63)</f>
        <v/>
      </c>
      <c r="NB57" t="str">
        <f>IF(pivot!NB63="","",pivot!NB63)</f>
        <v/>
      </c>
      <c r="NC57" t="str">
        <f>IF(pivot!NC63="","",pivot!NC63)</f>
        <v/>
      </c>
      <c r="ND57" t="str">
        <f>IF(pivot!ND63="","",pivot!ND63)</f>
        <v/>
      </c>
      <c r="NE57" t="str">
        <f>IF(pivot!NE63="","",pivot!NE63)</f>
        <v/>
      </c>
      <c r="NF57" t="str">
        <f>IF(pivot!NF63="","",pivot!NF63)</f>
        <v/>
      </c>
      <c r="NG57" t="str">
        <f>IF(pivot!NG63="","",pivot!NG63)</f>
        <v/>
      </c>
      <c r="NH57" t="str">
        <f>IF(pivot!NH63="","",pivot!NH63)</f>
        <v/>
      </c>
      <c r="NI57" t="str">
        <f>IF(pivot!NI63="","",pivot!NI63)</f>
        <v/>
      </c>
      <c r="NJ57" t="str">
        <f>IF(pivot!NJ63="","",pivot!NJ63)</f>
        <v/>
      </c>
      <c r="NK57" t="str">
        <f>IF(pivot!NK63="","",pivot!NK63)</f>
        <v/>
      </c>
      <c r="NL57" t="str">
        <f>IF(pivot!NL63="","",pivot!NL63)</f>
        <v/>
      </c>
      <c r="NM57" t="str">
        <f>IF(pivot!NM63="","",pivot!NM63)</f>
        <v/>
      </c>
      <c r="NN57" t="str">
        <f>IF(pivot!NN63="","",pivot!NN63)</f>
        <v/>
      </c>
      <c r="NO57" t="str">
        <f>IF(pivot!NO63="","",pivot!NO63)</f>
        <v/>
      </c>
      <c r="NP57" t="str">
        <f>IF(pivot!NP63="","",pivot!NP63)</f>
        <v/>
      </c>
      <c r="NQ57" t="str">
        <f>IF(pivot!NQ63="","",pivot!NQ63)</f>
        <v/>
      </c>
      <c r="NR57" t="str">
        <f>IF(pivot!NR63="","",pivot!NR63)</f>
        <v/>
      </c>
      <c r="NS57" t="str">
        <f>IF(pivot!NS63="","",pivot!NS63)</f>
        <v/>
      </c>
      <c r="NT57" t="str">
        <f>IF(pivot!NT63="","",pivot!NT63)</f>
        <v/>
      </c>
      <c r="NU57" t="str">
        <f>IF(pivot!NU63="","",pivot!NU63)</f>
        <v/>
      </c>
    </row>
    <row r="58" spans="1:385" x14ac:dyDescent="0.25">
      <c r="A58">
        <f>IF(pivot!A64="","",pivot!A64)</f>
        <v>45</v>
      </c>
      <c r="B58">
        <f>IF(pivot!B64="","",pivot!B64)</f>
        <v>45</v>
      </c>
      <c r="C58">
        <f>IF(pivot!C64="","",pivot!C64)</f>
        <v>2</v>
      </c>
      <c r="D58">
        <f>IF(pivot!D64="","",pivot!D64)</f>
        <v>44.731844508999998</v>
      </c>
      <c r="E58">
        <f>IF(pivot!E64="","",pivot!E64)</f>
        <v>44.731844500000001</v>
      </c>
      <c r="F58">
        <f>IF(pivot!F64="","",pivot!F64)</f>
        <v>1207.229378</v>
      </c>
      <c r="G58">
        <f>IF(pivot!G64="","",pivot!G64)</f>
        <v>1</v>
      </c>
      <c r="H58">
        <f>IF(pivot!H64="","",pivot!H64)</f>
        <v>42.320963337000002</v>
      </c>
      <c r="I58">
        <f>IF(pivot!I64="","",pivot!I64)</f>
        <v>42.320962999999999</v>
      </c>
      <c r="J58">
        <f>IF(pivot!J64="","",pivot!J64)</f>
        <v>1275.9633940000001</v>
      </c>
      <c r="K58">
        <f>IF(pivot!K64="","",pivot!K64)</f>
        <v>2</v>
      </c>
      <c r="L58">
        <f>IF(pivot!L64="","",pivot!L64)</f>
        <v>54.774366032000003</v>
      </c>
      <c r="M58">
        <f>IF(pivot!M64="","",pivot!M64)</f>
        <v>54.774366000000001</v>
      </c>
      <c r="N58">
        <f>IF(pivot!N64="","",pivot!N64)</f>
        <v>985.92272000000003</v>
      </c>
      <c r="O58">
        <f>IF(pivot!O64="","",pivot!O64)</f>
        <v>1</v>
      </c>
      <c r="P58">
        <f>IF(pivot!P64="","",pivot!P64)</f>
        <v>53.723182659999999</v>
      </c>
      <c r="Q58">
        <f>IF(pivot!Q64="","",pivot!Q64)</f>
        <v>53.723182999999999</v>
      </c>
      <c r="R58">
        <f>IF(pivot!R64="","",pivot!R64)</f>
        <v>1005.152661</v>
      </c>
      <c r="S58">
        <f>IF(pivot!S64="","",pivot!S64)</f>
        <v>1</v>
      </c>
      <c r="T58">
        <f>IF(pivot!T64="","",pivot!T64)</f>
        <v>45.664051985</v>
      </c>
      <c r="U58">
        <f>IF(pivot!U64="","",pivot!U64)</f>
        <v>45.664051999999998</v>
      </c>
      <c r="V58">
        <f>IF(pivot!V64="","",pivot!V64)</f>
        <v>1182.54946</v>
      </c>
      <c r="W58">
        <f>IF(pivot!W64="","",pivot!W64)</f>
        <v>1</v>
      </c>
      <c r="X58">
        <f>IF(pivot!X64="","",pivot!X64)</f>
        <v>45.748274185</v>
      </c>
      <c r="Y58">
        <f>IF(pivot!Y64="","",pivot!Y64)</f>
        <v>45.748274000000002</v>
      </c>
      <c r="Z58">
        <f>IF(pivot!Z64="","",pivot!Z64)</f>
        <v>1180.372396</v>
      </c>
      <c r="AA58">
        <f>IF(pivot!AA64="","",pivot!AA64)</f>
        <v>2</v>
      </c>
      <c r="AB58">
        <f>IF(pivot!AB64="","",pivot!AB64)</f>
        <v>21.4215791815</v>
      </c>
      <c r="AC58">
        <f>IF(pivot!AC64="","",pivot!AC64)</f>
        <v>21.4215795</v>
      </c>
      <c r="AD58">
        <f>IF(pivot!AD64="","",pivot!AD64)</f>
        <v>2522.0426699999998</v>
      </c>
      <c r="AE58">
        <f>IF(pivot!AE64="","",pivot!AE64)</f>
        <v>4</v>
      </c>
      <c r="AF58">
        <f>IF(pivot!AF64="","",pivot!AF64)</f>
        <v>29.210935190000001</v>
      </c>
      <c r="AG58">
        <f>IF(pivot!AG64="","",pivot!AG64)</f>
        <v>29.210935250000002</v>
      </c>
      <c r="AH58">
        <f>IF(pivot!AH64="","",pivot!AH64)</f>
        <v>1849.4540567499998</v>
      </c>
      <c r="AI58">
        <f>IF(pivot!AI64="","",pivot!AI64)</f>
        <v>2</v>
      </c>
      <c r="AJ58">
        <f>IF(pivot!AJ64="","",pivot!AJ64)</f>
        <v>21.9108458995</v>
      </c>
      <c r="AK58">
        <f>IF(pivot!AK64="","",pivot!AK64)</f>
        <v>21.910845999999999</v>
      </c>
      <c r="AL58">
        <f>IF(pivot!AL64="","",pivot!AL64)</f>
        <v>2464.7374049999999</v>
      </c>
      <c r="AM58" t="str">
        <f>IF(pivot!AM64="","",pivot!AM64)</f>
        <v/>
      </c>
      <c r="AN58" t="str">
        <f>IF(pivot!AN64="","",pivot!AN64)</f>
        <v/>
      </c>
      <c r="AO58" t="str">
        <f>IF(pivot!AO64="","",pivot!AO64)</f>
        <v/>
      </c>
      <c r="AP58" t="str">
        <f>IF(pivot!AP64="","",pivot!AP64)</f>
        <v/>
      </c>
      <c r="AQ58" t="str">
        <f>IF(pivot!AQ64="","",pivot!AQ64)</f>
        <v/>
      </c>
      <c r="AR58" t="str">
        <f>IF(pivot!AR64="","",pivot!AR64)</f>
        <v/>
      </c>
      <c r="AS58" t="str">
        <f>IF(pivot!AS64="","",pivot!AS64)</f>
        <v/>
      </c>
      <c r="AT58" t="str">
        <f>IF(pivot!AT64="","",pivot!AT64)</f>
        <v/>
      </c>
      <c r="AU58" t="str">
        <f>IF(pivot!AU64="","",pivot!AU64)</f>
        <v/>
      </c>
      <c r="AV58" t="str">
        <f>IF(pivot!AV64="","",pivot!AV64)</f>
        <v/>
      </c>
      <c r="AW58" t="str">
        <f>IF(pivot!AW64="","",pivot!AW64)</f>
        <v/>
      </c>
      <c r="AX58" t="str">
        <f>IF(pivot!AX64="","",pivot!AX64)</f>
        <v/>
      </c>
      <c r="AY58" t="str">
        <f>IF(pivot!AY64="","",pivot!AY64)</f>
        <v/>
      </c>
      <c r="AZ58" t="str">
        <f>IF(pivot!AZ64="","",pivot!AZ64)</f>
        <v/>
      </c>
      <c r="BA58" t="str">
        <f>IF(pivot!BA64="","",pivot!BA64)</f>
        <v/>
      </c>
      <c r="BB58" t="str">
        <f>IF(pivot!BB64="","",pivot!BB64)</f>
        <v/>
      </c>
      <c r="BC58" t="str">
        <f>IF(pivot!BC64="","",pivot!BC64)</f>
        <v/>
      </c>
      <c r="BD58" t="str">
        <f>IF(pivot!BD64="","",pivot!BD64)</f>
        <v/>
      </c>
      <c r="BE58" t="str">
        <f>IF(pivot!BE64="","",pivot!BE64)</f>
        <v/>
      </c>
      <c r="BF58" t="str">
        <f>IF(pivot!BF64="","",pivot!BF64)</f>
        <v/>
      </c>
      <c r="BG58" t="str">
        <f>IF(pivot!BG64="","",pivot!BG64)</f>
        <v/>
      </c>
      <c r="BH58" t="str">
        <f>IF(pivot!BH64="","",pivot!BH64)</f>
        <v/>
      </c>
      <c r="BI58" t="str">
        <f>IF(pivot!BI64="","",pivot!BI64)</f>
        <v/>
      </c>
      <c r="BJ58" t="str">
        <f>IF(pivot!BJ64="","",pivot!BJ64)</f>
        <v/>
      </c>
      <c r="BK58" t="str">
        <f>IF(pivot!BK64="","",pivot!BK64)</f>
        <v/>
      </c>
      <c r="BL58" t="str">
        <f>IF(pivot!BL64="","",pivot!BL64)</f>
        <v/>
      </c>
      <c r="BM58" t="str">
        <f>IF(pivot!BM64="","",pivot!BM64)</f>
        <v/>
      </c>
      <c r="BN58" t="str">
        <f>IF(pivot!BN64="","",pivot!BN64)</f>
        <v/>
      </c>
      <c r="BO58" t="str">
        <f>IF(pivot!BO64="","",pivot!BO64)</f>
        <v/>
      </c>
      <c r="BP58" t="str">
        <f>IF(pivot!BP64="","",pivot!BP64)</f>
        <v/>
      </c>
      <c r="BQ58" t="str">
        <f>IF(pivot!BQ64="","",pivot!BQ64)</f>
        <v/>
      </c>
      <c r="BR58" t="str">
        <f>IF(pivot!BR64="","",pivot!BR64)</f>
        <v/>
      </c>
      <c r="BS58" t="str">
        <f>IF(pivot!BS64="","",pivot!BS64)</f>
        <v/>
      </c>
      <c r="BT58" t="str">
        <f>IF(pivot!BT64="","",pivot!BT64)</f>
        <v/>
      </c>
      <c r="BU58" t="str">
        <f>IF(pivot!BU64="","",pivot!BU64)</f>
        <v/>
      </c>
      <c r="BV58" t="str">
        <f>IF(pivot!BV64="","",pivot!BV64)</f>
        <v/>
      </c>
      <c r="BW58" t="str">
        <f>IF(pivot!BW64="","",pivot!BW64)</f>
        <v/>
      </c>
      <c r="BX58" t="str">
        <f>IF(pivot!BX64="","",pivot!BX64)</f>
        <v/>
      </c>
      <c r="BY58" t="str">
        <f>IF(pivot!BY64="","",pivot!BY64)</f>
        <v/>
      </c>
      <c r="BZ58" t="str">
        <f>IF(pivot!BZ64="","",pivot!BZ64)</f>
        <v/>
      </c>
      <c r="CA58" t="str">
        <f>IF(pivot!CA64="","",pivot!CA64)</f>
        <v/>
      </c>
      <c r="CB58" t="str">
        <f>IF(pivot!CB64="","",pivot!CB64)</f>
        <v/>
      </c>
      <c r="CC58" t="str">
        <f>IF(pivot!CC64="","",pivot!CC64)</f>
        <v/>
      </c>
      <c r="CD58" t="str">
        <f>IF(pivot!CD64="","",pivot!CD64)</f>
        <v/>
      </c>
      <c r="CE58" t="str">
        <f>IF(pivot!CE64="","",pivot!CE64)</f>
        <v/>
      </c>
      <c r="CF58" t="str">
        <f>IF(pivot!CF64="","",pivot!CF64)</f>
        <v/>
      </c>
      <c r="CG58" t="str">
        <f>IF(pivot!CG64="","",pivot!CG64)</f>
        <v/>
      </c>
      <c r="CH58" t="str">
        <f>IF(pivot!CH64="","",pivot!CH64)</f>
        <v/>
      </c>
      <c r="CI58" t="str">
        <f>IF(pivot!CI64="","",pivot!CI64)</f>
        <v/>
      </c>
      <c r="CJ58" t="str">
        <f>IF(pivot!CJ64="","",pivot!CJ64)</f>
        <v/>
      </c>
      <c r="CK58" t="str">
        <f>IF(pivot!CK64="","",pivot!CK64)</f>
        <v/>
      </c>
      <c r="CL58" t="str">
        <f>IF(pivot!CL64="","",pivot!CL64)</f>
        <v/>
      </c>
      <c r="CM58" t="str">
        <f>IF(pivot!CM64="","",pivot!CM64)</f>
        <v/>
      </c>
      <c r="CN58" t="str">
        <f>IF(pivot!CN64="","",pivot!CN64)</f>
        <v/>
      </c>
      <c r="CO58" t="str">
        <f>IF(pivot!CO64="","",pivot!CO64)</f>
        <v/>
      </c>
      <c r="CP58" t="str">
        <f>IF(pivot!CP64="","",pivot!CP64)</f>
        <v/>
      </c>
      <c r="CQ58" t="str">
        <f>IF(pivot!CQ64="","",pivot!CQ64)</f>
        <v/>
      </c>
      <c r="CR58" t="str">
        <f>IF(pivot!CR64="","",pivot!CR64)</f>
        <v/>
      </c>
      <c r="CS58" t="str">
        <f>IF(pivot!CS64="","",pivot!CS64)</f>
        <v/>
      </c>
      <c r="CT58" t="str">
        <f>IF(pivot!CT64="","",pivot!CT64)</f>
        <v/>
      </c>
      <c r="CU58" t="str">
        <f>IF(pivot!CU64="","",pivot!CU64)</f>
        <v/>
      </c>
      <c r="CV58" t="str">
        <f>IF(pivot!CV64="","",pivot!CV64)</f>
        <v/>
      </c>
      <c r="CW58" t="str">
        <f>IF(pivot!CW64="","",pivot!CW64)</f>
        <v/>
      </c>
      <c r="CX58" t="str">
        <f>IF(pivot!CX64="","",pivot!CX64)</f>
        <v/>
      </c>
      <c r="CY58" t="str">
        <f>IF(pivot!CY64="","",pivot!CY64)</f>
        <v/>
      </c>
      <c r="CZ58" t="str">
        <f>IF(pivot!CZ64="","",pivot!CZ64)</f>
        <v/>
      </c>
      <c r="DA58" t="str">
        <f>IF(pivot!DA64="","",pivot!DA64)</f>
        <v/>
      </c>
      <c r="DB58" t="str">
        <f>IF(pivot!DB64="","",pivot!DB64)</f>
        <v/>
      </c>
      <c r="DC58" t="str">
        <f>IF(pivot!DC64="","",pivot!DC64)</f>
        <v/>
      </c>
      <c r="DD58" t="str">
        <f>IF(pivot!DD64="","",pivot!DD64)</f>
        <v/>
      </c>
      <c r="DE58" t="str">
        <f>IF(pivot!DE64="","",pivot!DE64)</f>
        <v/>
      </c>
      <c r="DF58" t="str">
        <f>IF(pivot!DF64="","",pivot!DF64)</f>
        <v/>
      </c>
      <c r="DG58" t="str">
        <f>IF(pivot!DG64="","",pivot!DG64)</f>
        <v/>
      </c>
      <c r="DH58" t="str">
        <f>IF(pivot!DH64="","",pivot!DH64)</f>
        <v/>
      </c>
      <c r="DI58" t="str">
        <f>IF(pivot!DI64="","",pivot!DI64)</f>
        <v/>
      </c>
      <c r="DJ58" t="str">
        <f>IF(pivot!DJ64="","",pivot!DJ64)</f>
        <v/>
      </c>
      <c r="DK58" t="str">
        <f>IF(pivot!DK64="","",pivot!DK64)</f>
        <v/>
      </c>
      <c r="DL58" t="str">
        <f>IF(pivot!DL64="","",pivot!DL64)</f>
        <v/>
      </c>
      <c r="DM58" t="str">
        <f>IF(pivot!DM64="","",pivot!DM64)</f>
        <v/>
      </c>
      <c r="DN58" t="str">
        <f>IF(pivot!DN64="","",pivot!DN64)</f>
        <v/>
      </c>
      <c r="DO58" t="str">
        <f>IF(pivot!DO64="","",pivot!DO64)</f>
        <v/>
      </c>
      <c r="DP58" t="str">
        <f>IF(pivot!DP64="","",pivot!DP64)</f>
        <v/>
      </c>
      <c r="DQ58" t="str">
        <f>IF(pivot!DQ64="","",pivot!DQ64)</f>
        <v/>
      </c>
      <c r="DR58" t="str">
        <f>IF(pivot!DR64="","",pivot!DR64)</f>
        <v/>
      </c>
      <c r="DS58" t="str">
        <f>IF(pivot!DS64="","",pivot!DS64)</f>
        <v/>
      </c>
      <c r="DT58" t="str">
        <f>IF(pivot!DT64="","",pivot!DT64)</f>
        <v/>
      </c>
      <c r="DU58" t="str">
        <f>IF(pivot!DU64="","",pivot!DU64)</f>
        <v/>
      </c>
      <c r="DV58" t="str">
        <f>IF(pivot!DV64="","",pivot!DV64)</f>
        <v/>
      </c>
      <c r="DW58" t="str">
        <f>IF(pivot!DW64="","",pivot!DW64)</f>
        <v/>
      </c>
      <c r="DX58" t="str">
        <f>IF(pivot!DX64="","",pivot!DX64)</f>
        <v/>
      </c>
      <c r="DY58" t="str">
        <f>IF(pivot!DY64="","",pivot!DY64)</f>
        <v/>
      </c>
      <c r="DZ58" t="str">
        <f>IF(pivot!DZ64="","",pivot!DZ64)</f>
        <v/>
      </c>
      <c r="EA58" t="str">
        <f>IF(pivot!EA64="","",pivot!EA64)</f>
        <v/>
      </c>
      <c r="EB58" t="str">
        <f>IF(pivot!EB64="","",pivot!EB64)</f>
        <v/>
      </c>
      <c r="EC58" t="str">
        <f>IF(pivot!EC64="","",pivot!EC64)</f>
        <v/>
      </c>
      <c r="ED58" t="str">
        <f>IF(pivot!ED64="","",pivot!ED64)</f>
        <v/>
      </c>
      <c r="EE58" t="str">
        <f>IF(pivot!EE64="","",pivot!EE64)</f>
        <v/>
      </c>
      <c r="EF58" t="str">
        <f>IF(pivot!EF64="","",pivot!EF64)</f>
        <v/>
      </c>
      <c r="EG58" t="str">
        <f>IF(pivot!EG64="","",pivot!EG64)</f>
        <v/>
      </c>
      <c r="EH58" t="str">
        <f>IF(pivot!EH64="","",pivot!EH64)</f>
        <v/>
      </c>
      <c r="EI58" t="str">
        <f>IF(pivot!EI64="","",pivot!EI64)</f>
        <v/>
      </c>
      <c r="EJ58" t="str">
        <f>IF(pivot!EJ64="","",pivot!EJ64)</f>
        <v/>
      </c>
      <c r="EK58" t="str">
        <f>IF(pivot!EK64="","",pivot!EK64)</f>
        <v/>
      </c>
      <c r="EL58" t="str">
        <f>IF(pivot!EL64="","",pivot!EL64)</f>
        <v/>
      </c>
      <c r="EM58" t="str">
        <f>IF(pivot!EM64="","",pivot!EM64)</f>
        <v/>
      </c>
      <c r="EN58" t="str">
        <f>IF(pivot!EN64="","",pivot!EN64)</f>
        <v/>
      </c>
      <c r="EO58" t="str">
        <f>IF(pivot!EO64="","",pivot!EO64)</f>
        <v/>
      </c>
      <c r="EP58" t="str">
        <f>IF(pivot!EP64="","",pivot!EP64)</f>
        <v/>
      </c>
      <c r="EQ58" t="str">
        <f>IF(pivot!EQ64="","",pivot!EQ64)</f>
        <v/>
      </c>
      <c r="ER58" t="str">
        <f>IF(pivot!ER64="","",pivot!ER64)</f>
        <v/>
      </c>
      <c r="ES58" t="str">
        <f>IF(pivot!ES64="","",pivot!ES64)</f>
        <v/>
      </c>
      <c r="ET58" t="str">
        <f>IF(pivot!ET64="","",pivot!ET64)</f>
        <v/>
      </c>
      <c r="EU58" t="str">
        <f>IF(pivot!EU64="","",pivot!EU64)</f>
        <v/>
      </c>
      <c r="EV58" t="str">
        <f>IF(pivot!EV64="","",pivot!EV64)</f>
        <v/>
      </c>
      <c r="EW58" t="str">
        <f>IF(pivot!EW64="","",pivot!EW64)</f>
        <v/>
      </c>
      <c r="EX58" t="str">
        <f>IF(pivot!EX64="","",pivot!EX64)</f>
        <v/>
      </c>
      <c r="EY58" t="str">
        <f>IF(pivot!EY64="","",pivot!EY64)</f>
        <v/>
      </c>
      <c r="EZ58" t="str">
        <f>IF(pivot!EZ64="","",pivot!EZ64)</f>
        <v/>
      </c>
      <c r="FA58" t="str">
        <f>IF(pivot!FA64="","",pivot!FA64)</f>
        <v/>
      </c>
      <c r="FB58" t="str">
        <f>IF(pivot!FB64="","",pivot!FB64)</f>
        <v/>
      </c>
      <c r="FC58" t="str">
        <f>IF(pivot!FC64="","",pivot!FC64)</f>
        <v/>
      </c>
      <c r="FD58" t="str">
        <f>IF(pivot!FD64="","",pivot!FD64)</f>
        <v/>
      </c>
      <c r="FE58" t="str">
        <f>IF(pivot!FE64="","",pivot!FE64)</f>
        <v/>
      </c>
      <c r="FF58" t="str">
        <f>IF(pivot!FF64="","",pivot!FF64)</f>
        <v/>
      </c>
      <c r="FG58" t="str">
        <f>IF(pivot!FG64="","",pivot!FG64)</f>
        <v/>
      </c>
      <c r="FH58" t="str">
        <f>IF(pivot!FH64="","",pivot!FH64)</f>
        <v/>
      </c>
      <c r="FI58" t="str">
        <f>IF(pivot!FI64="","",pivot!FI64)</f>
        <v/>
      </c>
      <c r="FJ58" t="str">
        <f>IF(pivot!FJ64="","",pivot!FJ64)</f>
        <v/>
      </c>
      <c r="FK58" t="str">
        <f>IF(pivot!FK64="","",pivot!FK64)</f>
        <v/>
      </c>
      <c r="FL58" t="str">
        <f>IF(pivot!FL64="","",pivot!FL64)</f>
        <v/>
      </c>
      <c r="FM58" t="str">
        <f>IF(pivot!FM64="","",pivot!FM64)</f>
        <v/>
      </c>
      <c r="FN58" t="str">
        <f>IF(pivot!FN64="","",pivot!FN64)</f>
        <v/>
      </c>
      <c r="FO58" t="str">
        <f>IF(pivot!FO64="","",pivot!FO64)</f>
        <v/>
      </c>
      <c r="FP58" t="str">
        <f>IF(pivot!FP64="","",pivot!FP64)</f>
        <v/>
      </c>
      <c r="FQ58" t="str">
        <f>IF(pivot!FQ64="","",pivot!FQ64)</f>
        <v/>
      </c>
      <c r="FR58" t="str">
        <f>IF(pivot!FR64="","",pivot!FR64)</f>
        <v/>
      </c>
      <c r="FS58" t="str">
        <f>IF(pivot!FS64="","",pivot!FS64)</f>
        <v/>
      </c>
      <c r="FT58" t="str">
        <f>IF(pivot!FT64="","",pivot!FT64)</f>
        <v/>
      </c>
      <c r="FU58" t="str">
        <f>IF(pivot!FU64="","",pivot!FU64)</f>
        <v/>
      </c>
      <c r="FV58" t="str">
        <f>IF(pivot!FV64="","",pivot!FV64)</f>
        <v/>
      </c>
      <c r="FW58" t="str">
        <f>IF(pivot!FW64="","",pivot!FW64)</f>
        <v/>
      </c>
      <c r="FX58" t="str">
        <f>IF(pivot!FX64="","",pivot!FX64)</f>
        <v/>
      </c>
      <c r="FY58" t="str">
        <f>IF(pivot!FY64="","",pivot!FY64)</f>
        <v/>
      </c>
      <c r="FZ58" t="str">
        <f>IF(pivot!FZ64="","",pivot!FZ64)</f>
        <v/>
      </c>
      <c r="GA58" t="str">
        <f>IF(pivot!GA64="","",pivot!GA64)</f>
        <v/>
      </c>
      <c r="GB58" t="str">
        <f>IF(pivot!GB64="","",pivot!GB64)</f>
        <v/>
      </c>
      <c r="GC58" t="str">
        <f>IF(pivot!GC64="","",pivot!GC64)</f>
        <v/>
      </c>
      <c r="GD58" t="str">
        <f>IF(pivot!GD64="","",pivot!GD64)</f>
        <v/>
      </c>
      <c r="GE58" t="str">
        <f>IF(pivot!GE64="","",pivot!GE64)</f>
        <v/>
      </c>
      <c r="GF58" t="str">
        <f>IF(pivot!GF64="","",pivot!GF64)</f>
        <v/>
      </c>
      <c r="GG58" t="str">
        <f>IF(pivot!GG64="","",pivot!GG64)</f>
        <v/>
      </c>
      <c r="GH58" t="str">
        <f>IF(pivot!GH64="","",pivot!GH64)</f>
        <v/>
      </c>
      <c r="GI58" t="str">
        <f>IF(pivot!GI64="","",pivot!GI64)</f>
        <v/>
      </c>
      <c r="GJ58" t="str">
        <f>IF(pivot!GJ64="","",pivot!GJ64)</f>
        <v/>
      </c>
      <c r="GK58" t="str">
        <f>IF(pivot!GK64="","",pivot!GK64)</f>
        <v/>
      </c>
      <c r="GL58" t="str">
        <f>IF(pivot!GL64="","",pivot!GL64)</f>
        <v/>
      </c>
      <c r="GM58" t="str">
        <f>IF(pivot!GM64="","",pivot!GM64)</f>
        <v/>
      </c>
      <c r="GN58" t="str">
        <f>IF(pivot!GN64="","",pivot!GN64)</f>
        <v/>
      </c>
      <c r="GO58" t="str">
        <f>IF(pivot!GO64="","",pivot!GO64)</f>
        <v/>
      </c>
      <c r="GP58" t="str">
        <f>IF(pivot!GP64="","",pivot!GP64)</f>
        <v/>
      </c>
      <c r="GQ58" t="str">
        <f>IF(pivot!GQ64="","",pivot!GQ64)</f>
        <v/>
      </c>
      <c r="GR58" t="str">
        <f>IF(pivot!GR64="","",pivot!GR64)</f>
        <v/>
      </c>
      <c r="GS58" t="str">
        <f>IF(pivot!GS64="","",pivot!GS64)</f>
        <v/>
      </c>
      <c r="GT58" t="str">
        <f>IF(pivot!GT64="","",pivot!GT64)</f>
        <v/>
      </c>
      <c r="GU58" t="str">
        <f>IF(pivot!GU64="","",pivot!GU64)</f>
        <v/>
      </c>
      <c r="GV58" t="str">
        <f>IF(pivot!GV64="","",pivot!GV64)</f>
        <v/>
      </c>
      <c r="GW58" t="str">
        <f>IF(pivot!GW64="","",pivot!GW64)</f>
        <v/>
      </c>
      <c r="GX58" t="str">
        <f>IF(pivot!GX64="","",pivot!GX64)</f>
        <v/>
      </c>
      <c r="GY58" t="str">
        <f>IF(pivot!GY64="","",pivot!GY64)</f>
        <v/>
      </c>
      <c r="GZ58" t="str">
        <f>IF(pivot!GZ64="","",pivot!GZ64)</f>
        <v/>
      </c>
      <c r="HA58" t="str">
        <f>IF(pivot!HA64="","",pivot!HA64)</f>
        <v/>
      </c>
      <c r="HB58" t="str">
        <f>IF(pivot!HB64="","",pivot!HB64)</f>
        <v/>
      </c>
      <c r="HC58" t="str">
        <f>IF(pivot!HC64="","",pivot!HC64)</f>
        <v/>
      </c>
      <c r="HD58" t="str">
        <f>IF(pivot!HD64="","",pivot!HD64)</f>
        <v/>
      </c>
      <c r="HE58" t="str">
        <f>IF(pivot!HE64="","",pivot!HE64)</f>
        <v/>
      </c>
      <c r="HF58" t="str">
        <f>IF(pivot!HF64="","",pivot!HF64)</f>
        <v/>
      </c>
      <c r="HG58" t="str">
        <f>IF(pivot!HG64="","",pivot!HG64)</f>
        <v/>
      </c>
      <c r="HH58" t="str">
        <f>IF(pivot!HH64="","",pivot!HH64)</f>
        <v/>
      </c>
      <c r="HI58" t="str">
        <f>IF(pivot!HI64="","",pivot!HI64)</f>
        <v/>
      </c>
      <c r="HJ58" t="str">
        <f>IF(pivot!HJ64="","",pivot!HJ64)</f>
        <v/>
      </c>
      <c r="HK58" t="str">
        <f>IF(pivot!HK64="","",pivot!HK64)</f>
        <v/>
      </c>
      <c r="HL58" t="str">
        <f>IF(pivot!HL64="","",pivot!HL64)</f>
        <v/>
      </c>
      <c r="HM58" t="str">
        <f>IF(pivot!HM64="","",pivot!HM64)</f>
        <v/>
      </c>
      <c r="HN58" t="str">
        <f>IF(pivot!HN64="","",pivot!HN64)</f>
        <v/>
      </c>
      <c r="HO58" t="str">
        <f>IF(pivot!HO64="","",pivot!HO64)</f>
        <v/>
      </c>
      <c r="HP58" t="str">
        <f>IF(pivot!HP64="","",pivot!HP64)</f>
        <v/>
      </c>
      <c r="HQ58" t="str">
        <f>IF(pivot!HQ64="","",pivot!HQ64)</f>
        <v/>
      </c>
      <c r="HR58" t="str">
        <f>IF(pivot!HR64="","",pivot!HR64)</f>
        <v/>
      </c>
      <c r="HS58" t="str">
        <f>IF(pivot!HS64="","",pivot!HS64)</f>
        <v/>
      </c>
      <c r="HT58" t="str">
        <f>IF(pivot!HT64="","",pivot!HT64)</f>
        <v/>
      </c>
      <c r="HU58" t="str">
        <f>IF(pivot!HU64="","",pivot!HU64)</f>
        <v/>
      </c>
      <c r="HV58" t="str">
        <f>IF(pivot!HV64="","",pivot!HV64)</f>
        <v/>
      </c>
      <c r="HW58" t="str">
        <f>IF(pivot!HW64="","",pivot!HW64)</f>
        <v/>
      </c>
      <c r="HX58" t="str">
        <f>IF(pivot!HX64="","",pivot!HX64)</f>
        <v/>
      </c>
      <c r="HY58" t="str">
        <f>IF(pivot!HY64="","",pivot!HY64)</f>
        <v/>
      </c>
      <c r="HZ58" t="str">
        <f>IF(pivot!HZ64="","",pivot!HZ64)</f>
        <v/>
      </c>
      <c r="IA58" t="str">
        <f>IF(pivot!IA64="","",pivot!IA64)</f>
        <v/>
      </c>
      <c r="IB58" t="str">
        <f>IF(pivot!IB64="","",pivot!IB64)</f>
        <v/>
      </c>
      <c r="IC58" t="str">
        <f>IF(pivot!IC64="","",pivot!IC64)</f>
        <v/>
      </c>
      <c r="ID58" t="str">
        <f>IF(pivot!ID64="","",pivot!ID64)</f>
        <v/>
      </c>
      <c r="IE58" t="str">
        <f>IF(pivot!IE64="","",pivot!IE64)</f>
        <v/>
      </c>
      <c r="IF58" t="str">
        <f>IF(pivot!IF64="","",pivot!IF64)</f>
        <v/>
      </c>
      <c r="IG58" t="str">
        <f>IF(pivot!IG64="","",pivot!IG64)</f>
        <v/>
      </c>
      <c r="IH58" t="str">
        <f>IF(pivot!IH64="","",pivot!IH64)</f>
        <v/>
      </c>
      <c r="II58" t="str">
        <f>IF(pivot!II64="","",pivot!II64)</f>
        <v/>
      </c>
      <c r="IJ58" t="str">
        <f>IF(pivot!IJ64="","",pivot!IJ64)</f>
        <v/>
      </c>
      <c r="IK58" t="str">
        <f>IF(pivot!IK64="","",pivot!IK64)</f>
        <v/>
      </c>
      <c r="IL58" t="str">
        <f>IF(pivot!IL64="","",pivot!IL64)</f>
        <v/>
      </c>
      <c r="IM58" t="str">
        <f>IF(pivot!IM64="","",pivot!IM64)</f>
        <v/>
      </c>
      <c r="IN58" t="str">
        <f>IF(pivot!IN64="","",pivot!IN64)</f>
        <v/>
      </c>
      <c r="IO58" t="str">
        <f>IF(pivot!IO64="","",pivot!IO64)</f>
        <v/>
      </c>
      <c r="IP58" t="str">
        <f>IF(pivot!IP64="","",pivot!IP64)</f>
        <v/>
      </c>
      <c r="IQ58" t="str">
        <f>IF(pivot!IQ64="","",pivot!IQ64)</f>
        <v/>
      </c>
      <c r="IR58" t="str">
        <f>IF(pivot!IR64="","",pivot!IR64)</f>
        <v/>
      </c>
      <c r="IS58" t="str">
        <f>IF(pivot!IS64="","",pivot!IS64)</f>
        <v/>
      </c>
      <c r="IT58" t="str">
        <f>IF(pivot!IT64="","",pivot!IT64)</f>
        <v/>
      </c>
      <c r="IU58" t="str">
        <f>IF(pivot!IU64="","",pivot!IU64)</f>
        <v/>
      </c>
      <c r="IV58" t="str">
        <f>IF(pivot!IV64="","",pivot!IV64)</f>
        <v/>
      </c>
      <c r="IW58" t="str">
        <f>IF(pivot!IW64="","",pivot!IW64)</f>
        <v/>
      </c>
      <c r="IX58" t="str">
        <f>IF(pivot!IX64="","",pivot!IX64)</f>
        <v/>
      </c>
      <c r="IY58" t="str">
        <f>IF(pivot!IY64="","",pivot!IY64)</f>
        <v/>
      </c>
      <c r="IZ58" t="str">
        <f>IF(pivot!IZ64="","",pivot!IZ64)</f>
        <v/>
      </c>
      <c r="JA58" t="str">
        <f>IF(pivot!JA64="","",pivot!JA64)</f>
        <v/>
      </c>
      <c r="JB58" t="str">
        <f>IF(pivot!JB64="","",pivot!JB64)</f>
        <v/>
      </c>
      <c r="JC58" t="str">
        <f>IF(pivot!JC64="","",pivot!JC64)</f>
        <v/>
      </c>
      <c r="JD58" t="str">
        <f>IF(pivot!JD64="","",pivot!JD64)</f>
        <v/>
      </c>
      <c r="JE58" t="str">
        <f>IF(pivot!JE64="","",pivot!JE64)</f>
        <v/>
      </c>
      <c r="JF58" t="str">
        <f>IF(pivot!JF64="","",pivot!JF64)</f>
        <v/>
      </c>
      <c r="JG58" t="str">
        <f>IF(pivot!JG64="","",pivot!JG64)</f>
        <v/>
      </c>
      <c r="JH58" t="str">
        <f>IF(pivot!JH64="","",pivot!JH64)</f>
        <v/>
      </c>
      <c r="JI58" t="str">
        <f>IF(pivot!JI64="","",pivot!JI64)</f>
        <v/>
      </c>
      <c r="JJ58" t="str">
        <f>IF(pivot!JJ64="","",pivot!JJ64)</f>
        <v/>
      </c>
      <c r="JK58" t="str">
        <f>IF(pivot!JK64="","",pivot!JK64)</f>
        <v/>
      </c>
      <c r="JL58" t="str">
        <f>IF(pivot!JL64="","",pivot!JL64)</f>
        <v/>
      </c>
      <c r="JM58" t="str">
        <f>IF(pivot!JM64="","",pivot!JM64)</f>
        <v/>
      </c>
      <c r="JN58" t="str">
        <f>IF(pivot!JN64="","",pivot!JN64)</f>
        <v/>
      </c>
      <c r="JO58" t="str">
        <f>IF(pivot!JO64="","",pivot!JO64)</f>
        <v/>
      </c>
      <c r="JP58" t="str">
        <f>IF(pivot!JP64="","",pivot!JP64)</f>
        <v/>
      </c>
      <c r="JQ58" t="str">
        <f>IF(pivot!JQ64="","",pivot!JQ64)</f>
        <v/>
      </c>
      <c r="JR58" t="str">
        <f>IF(pivot!JR64="","",pivot!JR64)</f>
        <v/>
      </c>
      <c r="JS58" t="str">
        <f>IF(pivot!JS64="","",pivot!JS64)</f>
        <v/>
      </c>
      <c r="JT58" t="str">
        <f>IF(pivot!JT64="","",pivot!JT64)</f>
        <v/>
      </c>
      <c r="JU58" t="str">
        <f>IF(pivot!JU64="","",pivot!JU64)</f>
        <v/>
      </c>
      <c r="JV58" t="str">
        <f>IF(pivot!JV64="","",pivot!JV64)</f>
        <v/>
      </c>
      <c r="JW58" t="str">
        <f>IF(pivot!JW64="","",pivot!JW64)</f>
        <v/>
      </c>
      <c r="JX58" t="str">
        <f>IF(pivot!JX64="","",pivot!JX64)</f>
        <v/>
      </c>
      <c r="JY58" t="str">
        <f>IF(pivot!JY64="","",pivot!JY64)</f>
        <v/>
      </c>
      <c r="JZ58" t="str">
        <f>IF(pivot!JZ64="","",pivot!JZ64)</f>
        <v/>
      </c>
      <c r="KA58" t="str">
        <f>IF(pivot!KA64="","",pivot!KA64)</f>
        <v/>
      </c>
      <c r="KB58" t="str">
        <f>IF(pivot!KB64="","",pivot!KB64)</f>
        <v/>
      </c>
      <c r="KC58" t="str">
        <f>IF(pivot!KC64="","",pivot!KC64)</f>
        <v/>
      </c>
      <c r="KD58" t="str">
        <f>IF(pivot!KD64="","",pivot!KD64)</f>
        <v/>
      </c>
      <c r="KE58" t="str">
        <f>IF(pivot!KE64="","",pivot!KE64)</f>
        <v/>
      </c>
      <c r="KF58" t="str">
        <f>IF(pivot!KF64="","",pivot!KF64)</f>
        <v/>
      </c>
      <c r="KG58" t="str">
        <f>IF(pivot!KG64="","",pivot!KG64)</f>
        <v/>
      </c>
      <c r="KH58" t="str">
        <f>IF(pivot!KH64="","",pivot!KH64)</f>
        <v/>
      </c>
      <c r="KI58" t="str">
        <f>IF(pivot!KI64="","",pivot!KI64)</f>
        <v/>
      </c>
      <c r="KJ58" t="str">
        <f>IF(pivot!KJ64="","",pivot!KJ64)</f>
        <v/>
      </c>
      <c r="KK58" t="str">
        <f>IF(pivot!KK64="","",pivot!KK64)</f>
        <v/>
      </c>
      <c r="KL58" t="str">
        <f>IF(pivot!KL64="","",pivot!KL64)</f>
        <v/>
      </c>
      <c r="KM58" t="str">
        <f>IF(pivot!KM64="","",pivot!KM64)</f>
        <v/>
      </c>
      <c r="KN58" t="str">
        <f>IF(pivot!KN64="","",pivot!KN64)</f>
        <v/>
      </c>
      <c r="KO58" t="str">
        <f>IF(pivot!KO64="","",pivot!KO64)</f>
        <v/>
      </c>
      <c r="KP58" t="str">
        <f>IF(pivot!KP64="","",pivot!KP64)</f>
        <v/>
      </c>
      <c r="KQ58" t="str">
        <f>IF(pivot!KQ64="","",pivot!KQ64)</f>
        <v/>
      </c>
      <c r="KR58" t="str">
        <f>IF(pivot!KR64="","",pivot!KR64)</f>
        <v/>
      </c>
      <c r="KS58" t="str">
        <f>IF(pivot!KS64="","",pivot!KS64)</f>
        <v/>
      </c>
      <c r="KT58" t="str">
        <f>IF(pivot!KT64="","",pivot!KT64)</f>
        <v/>
      </c>
      <c r="KU58" t="str">
        <f>IF(pivot!KU64="","",pivot!KU64)</f>
        <v/>
      </c>
      <c r="KV58" t="str">
        <f>IF(pivot!KV64="","",pivot!KV64)</f>
        <v/>
      </c>
      <c r="KW58" t="str">
        <f>IF(pivot!KW64="","",pivot!KW64)</f>
        <v/>
      </c>
      <c r="KX58" t="str">
        <f>IF(pivot!KX64="","",pivot!KX64)</f>
        <v/>
      </c>
      <c r="KY58" t="str">
        <f>IF(pivot!KY64="","",pivot!KY64)</f>
        <v/>
      </c>
      <c r="KZ58" t="str">
        <f>IF(pivot!KZ64="","",pivot!KZ64)</f>
        <v/>
      </c>
      <c r="LA58" t="str">
        <f>IF(pivot!LA64="","",pivot!LA64)</f>
        <v/>
      </c>
      <c r="LB58" t="str">
        <f>IF(pivot!LB64="","",pivot!LB64)</f>
        <v/>
      </c>
      <c r="LC58" t="str">
        <f>IF(pivot!LC64="","",pivot!LC64)</f>
        <v/>
      </c>
      <c r="LD58" t="str">
        <f>IF(pivot!LD64="","",pivot!LD64)</f>
        <v/>
      </c>
      <c r="LE58" t="str">
        <f>IF(pivot!LE64="","",pivot!LE64)</f>
        <v/>
      </c>
      <c r="LF58" t="str">
        <f>IF(pivot!LF64="","",pivot!LF64)</f>
        <v/>
      </c>
      <c r="LG58" t="str">
        <f>IF(pivot!LG64="","",pivot!LG64)</f>
        <v/>
      </c>
      <c r="LH58" t="str">
        <f>IF(pivot!LH64="","",pivot!LH64)</f>
        <v/>
      </c>
      <c r="LI58" t="str">
        <f>IF(pivot!LI64="","",pivot!LI64)</f>
        <v/>
      </c>
      <c r="LJ58" t="str">
        <f>IF(pivot!LJ64="","",pivot!LJ64)</f>
        <v/>
      </c>
      <c r="LK58" t="str">
        <f>IF(pivot!LK64="","",pivot!LK64)</f>
        <v/>
      </c>
      <c r="LL58" t="str">
        <f>IF(pivot!LL64="","",pivot!LL64)</f>
        <v/>
      </c>
      <c r="LM58" t="str">
        <f>IF(pivot!LM64="","",pivot!LM64)</f>
        <v/>
      </c>
      <c r="LN58" t="str">
        <f>IF(pivot!LN64="","",pivot!LN64)</f>
        <v/>
      </c>
      <c r="LO58" t="str">
        <f>IF(pivot!LO64="","",pivot!LO64)</f>
        <v/>
      </c>
      <c r="LP58" t="str">
        <f>IF(pivot!LP64="","",pivot!LP64)</f>
        <v/>
      </c>
      <c r="LQ58" t="str">
        <f>IF(pivot!LQ64="","",pivot!LQ64)</f>
        <v/>
      </c>
      <c r="LR58" t="str">
        <f>IF(pivot!LR64="","",pivot!LR64)</f>
        <v/>
      </c>
      <c r="LS58" t="str">
        <f>IF(pivot!LS64="","",pivot!LS64)</f>
        <v/>
      </c>
      <c r="LT58" t="str">
        <f>IF(pivot!LT64="","",pivot!LT64)</f>
        <v/>
      </c>
      <c r="LU58" t="str">
        <f>IF(pivot!LU64="","",pivot!LU64)</f>
        <v/>
      </c>
      <c r="LV58" t="str">
        <f>IF(pivot!LV64="","",pivot!LV64)</f>
        <v/>
      </c>
      <c r="LW58" t="str">
        <f>IF(pivot!LW64="","",pivot!LW64)</f>
        <v/>
      </c>
      <c r="LX58" t="str">
        <f>IF(pivot!LX64="","",pivot!LX64)</f>
        <v/>
      </c>
      <c r="LY58" t="str">
        <f>IF(pivot!LY64="","",pivot!LY64)</f>
        <v/>
      </c>
      <c r="LZ58" t="str">
        <f>IF(pivot!LZ64="","",pivot!LZ64)</f>
        <v/>
      </c>
      <c r="MA58" t="str">
        <f>IF(pivot!MA64="","",pivot!MA64)</f>
        <v/>
      </c>
      <c r="MB58" t="str">
        <f>IF(pivot!MB64="","",pivot!MB64)</f>
        <v/>
      </c>
      <c r="MC58" t="str">
        <f>IF(pivot!MC64="","",pivot!MC64)</f>
        <v/>
      </c>
      <c r="MD58" t="str">
        <f>IF(pivot!MD64="","",pivot!MD64)</f>
        <v/>
      </c>
      <c r="ME58" t="str">
        <f>IF(pivot!ME64="","",pivot!ME64)</f>
        <v/>
      </c>
      <c r="MF58" t="str">
        <f>IF(pivot!MF64="","",pivot!MF64)</f>
        <v/>
      </c>
      <c r="MG58" t="str">
        <f>IF(pivot!MG64="","",pivot!MG64)</f>
        <v/>
      </c>
      <c r="MH58" t="str">
        <f>IF(pivot!MH64="","",pivot!MH64)</f>
        <v/>
      </c>
      <c r="MI58" t="str">
        <f>IF(pivot!MI64="","",pivot!MI64)</f>
        <v/>
      </c>
      <c r="MJ58" t="str">
        <f>IF(pivot!MJ64="","",pivot!MJ64)</f>
        <v/>
      </c>
      <c r="MK58" t="str">
        <f>IF(pivot!MK64="","",pivot!MK64)</f>
        <v/>
      </c>
      <c r="ML58" t="str">
        <f>IF(pivot!ML64="","",pivot!ML64)</f>
        <v/>
      </c>
      <c r="MM58" t="str">
        <f>IF(pivot!MM64="","",pivot!MM64)</f>
        <v/>
      </c>
      <c r="MN58" t="str">
        <f>IF(pivot!MN64="","",pivot!MN64)</f>
        <v/>
      </c>
      <c r="MO58" t="str">
        <f>IF(pivot!MO64="","",pivot!MO64)</f>
        <v/>
      </c>
      <c r="MP58" t="str">
        <f>IF(pivot!MP64="","",pivot!MP64)</f>
        <v/>
      </c>
      <c r="MQ58" t="str">
        <f>IF(pivot!MQ64="","",pivot!MQ64)</f>
        <v/>
      </c>
      <c r="MR58" t="str">
        <f>IF(pivot!MR64="","",pivot!MR64)</f>
        <v/>
      </c>
      <c r="MS58" t="str">
        <f>IF(pivot!MS64="","",pivot!MS64)</f>
        <v/>
      </c>
      <c r="MT58" t="str">
        <f>IF(pivot!MT64="","",pivot!MT64)</f>
        <v/>
      </c>
      <c r="MU58" t="str">
        <f>IF(pivot!MU64="","",pivot!MU64)</f>
        <v/>
      </c>
      <c r="MV58" t="str">
        <f>IF(pivot!MV64="","",pivot!MV64)</f>
        <v/>
      </c>
      <c r="MW58" t="str">
        <f>IF(pivot!MW64="","",pivot!MW64)</f>
        <v/>
      </c>
      <c r="MX58" t="str">
        <f>IF(pivot!MX64="","",pivot!MX64)</f>
        <v/>
      </c>
      <c r="MY58" t="str">
        <f>IF(pivot!MY64="","",pivot!MY64)</f>
        <v/>
      </c>
      <c r="MZ58" t="str">
        <f>IF(pivot!MZ64="","",pivot!MZ64)</f>
        <v/>
      </c>
      <c r="NA58" t="str">
        <f>IF(pivot!NA64="","",pivot!NA64)</f>
        <v/>
      </c>
      <c r="NB58" t="str">
        <f>IF(pivot!NB64="","",pivot!NB64)</f>
        <v/>
      </c>
      <c r="NC58" t="str">
        <f>IF(pivot!NC64="","",pivot!NC64)</f>
        <v/>
      </c>
      <c r="ND58" t="str">
        <f>IF(pivot!ND64="","",pivot!ND64)</f>
        <v/>
      </c>
      <c r="NE58" t="str">
        <f>IF(pivot!NE64="","",pivot!NE64)</f>
        <v/>
      </c>
      <c r="NF58" t="str">
        <f>IF(pivot!NF64="","",pivot!NF64)</f>
        <v/>
      </c>
      <c r="NG58" t="str">
        <f>IF(pivot!NG64="","",pivot!NG64)</f>
        <v/>
      </c>
      <c r="NH58" t="str">
        <f>IF(pivot!NH64="","",pivot!NH64)</f>
        <v/>
      </c>
      <c r="NI58" t="str">
        <f>IF(pivot!NI64="","",pivot!NI64)</f>
        <v/>
      </c>
      <c r="NJ58" t="str">
        <f>IF(pivot!NJ64="","",pivot!NJ64)</f>
        <v/>
      </c>
      <c r="NK58" t="str">
        <f>IF(pivot!NK64="","",pivot!NK64)</f>
        <v/>
      </c>
      <c r="NL58" t="str">
        <f>IF(pivot!NL64="","",pivot!NL64)</f>
        <v/>
      </c>
      <c r="NM58" t="str">
        <f>IF(pivot!NM64="","",pivot!NM64)</f>
        <v/>
      </c>
      <c r="NN58" t="str">
        <f>IF(pivot!NN64="","",pivot!NN64)</f>
        <v/>
      </c>
      <c r="NO58" t="str">
        <f>IF(pivot!NO64="","",pivot!NO64)</f>
        <v/>
      </c>
      <c r="NP58" t="str">
        <f>IF(pivot!NP64="","",pivot!NP64)</f>
        <v/>
      </c>
      <c r="NQ58" t="str">
        <f>IF(pivot!NQ64="","",pivot!NQ64)</f>
        <v/>
      </c>
      <c r="NR58" t="str">
        <f>IF(pivot!NR64="","",pivot!NR64)</f>
        <v/>
      </c>
      <c r="NS58" t="str">
        <f>IF(pivot!NS64="","",pivot!NS64)</f>
        <v/>
      </c>
      <c r="NT58" t="str">
        <f>IF(pivot!NT64="","",pivot!NT64)</f>
        <v/>
      </c>
      <c r="NU58" t="str">
        <f>IF(pivot!NU64="","",pivot!NU64)</f>
        <v/>
      </c>
    </row>
    <row r="59" spans="1:385" x14ac:dyDescent="0.25">
      <c r="A59">
        <f>IF(pivot!A65="","",pivot!A65)</f>
        <v>46</v>
      </c>
      <c r="B59">
        <f>IF(pivot!B65="","",pivot!B65)</f>
        <v>46</v>
      </c>
      <c r="C59">
        <f>IF(pivot!C65="","",pivot!C65)</f>
        <v>2</v>
      </c>
      <c r="D59">
        <f>IF(pivot!D65="","",pivot!D65)</f>
        <v>45.444780257000005</v>
      </c>
      <c r="E59">
        <f>IF(pivot!E65="","",pivot!E65)</f>
        <v>45.4447805</v>
      </c>
      <c r="F59">
        <f>IF(pivot!F65="","",pivot!F65)</f>
        <v>1188.6365390000001</v>
      </c>
      <c r="G59">
        <f>IF(pivot!G65="","",pivot!G65)</f>
        <v>1</v>
      </c>
      <c r="H59">
        <f>IF(pivot!H65="","",pivot!H65)</f>
        <v>45.338542543999999</v>
      </c>
      <c r="I59">
        <f>IF(pivot!I65="","",pivot!I65)</f>
        <v>45.338543000000001</v>
      </c>
      <c r="J59">
        <f>IF(pivot!J65="","",pivot!J65)</f>
        <v>1191.0396089999999</v>
      </c>
      <c r="K59">
        <f>IF(pivot!K65="","",pivot!K65)</f>
        <v>2</v>
      </c>
      <c r="L59">
        <f>IF(pivot!L65="","",pivot!L65)</f>
        <v>51.720130021999999</v>
      </c>
      <c r="M59">
        <f>IF(pivot!M65="","",pivot!M65)</f>
        <v>51.720129999999997</v>
      </c>
      <c r="N59">
        <f>IF(pivot!N65="","",pivot!N65)</f>
        <v>1044.4818285000001</v>
      </c>
      <c r="O59">
        <f>IF(pivot!O65="","",pivot!O65)</f>
        <v>1</v>
      </c>
      <c r="P59">
        <f>IF(pivot!P65="","",pivot!P65)</f>
        <v>52.050850173000001</v>
      </c>
      <c r="Q59">
        <f>IF(pivot!Q65="","",pivot!Q65)</f>
        <v>52.050849999999997</v>
      </c>
      <c r="R59">
        <f>IF(pivot!R65="","",pivot!R65)</f>
        <v>1037.447032</v>
      </c>
      <c r="S59">
        <f>IF(pivot!S65="","",pivot!S65)</f>
        <v>1</v>
      </c>
      <c r="T59">
        <f>IF(pivot!T65="","",pivot!T65)</f>
        <v>45.105634076000001</v>
      </c>
      <c r="U59">
        <f>IF(pivot!U65="","",pivot!U65)</f>
        <v>45.105634000000002</v>
      </c>
      <c r="V59">
        <f>IF(pivot!V65="","",pivot!V65)</f>
        <v>1197.1896879999999</v>
      </c>
      <c r="W59">
        <f>IF(pivot!W65="","",pivot!W65)</f>
        <v>1</v>
      </c>
      <c r="X59">
        <f>IF(pivot!X65="","",pivot!X65)</f>
        <v>43.791142078</v>
      </c>
      <c r="Y59">
        <f>IF(pivot!Y65="","",pivot!Y65)</f>
        <v>43.791142000000001</v>
      </c>
      <c r="Z59">
        <f>IF(pivot!Z65="","",pivot!Z65)</f>
        <v>1233.126094</v>
      </c>
      <c r="AA59">
        <f>IF(pivot!AA65="","",pivot!AA65)</f>
        <v>2</v>
      </c>
      <c r="AB59">
        <f>IF(pivot!AB65="","",pivot!AB65)</f>
        <v>22.3557517775</v>
      </c>
      <c r="AC59">
        <f>IF(pivot!AC65="","",pivot!AC65)</f>
        <v>22.3557515</v>
      </c>
      <c r="AD59">
        <f>IF(pivot!AD65="","",pivot!AD65)</f>
        <v>2415.5391744999997</v>
      </c>
      <c r="AE59">
        <f>IF(pivot!AE65="","",pivot!AE65)</f>
        <v>4</v>
      </c>
      <c r="AF59">
        <f>IF(pivot!AF65="","",pivot!AF65)</f>
        <v>28.614933308000001</v>
      </c>
      <c r="AG59">
        <f>IF(pivot!AG65="","",pivot!AG65)</f>
        <v>28.61493325</v>
      </c>
      <c r="AH59">
        <f>IF(pivot!AH65="","",pivot!AH65)</f>
        <v>1888.3255555000001</v>
      </c>
      <c r="AI59">
        <f>IF(pivot!AI65="","",pivot!AI65)</f>
        <v>2</v>
      </c>
      <c r="AJ59">
        <f>IF(pivot!AJ65="","",pivot!AJ65)</f>
        <v>21.985508957999997</v>
      </c>
      <c r="AK59">
        <f>IF(pivot!AK65="","",pivot!AK65)</f>
        <v>21.985509</v>
      </c>
      <c r="AL59">
        <f>IF(pivot!AL65="","",pivot!AL65)</f>
        <v>2457.944391</v>
      </c>
      <c r="AM59" t="str">
        <f>IF(pivot!AM65="","",pivot!AM65)</f>
        <v/>
      </c>
      <c r="AN59" t="str">
        <f>IF(pivot!AN65="","",pivot!AN65)</f>
        <v/>
      </c>
      <c r="AO59" t="str">
        <f>IF(pivot!AO65="","",pivot!AO65)</f>
        <v/>
      </c>
      <c r="AP59" t="str">
        <f>IF(pivot!AP65="","",pivot!AP65)</f>
        <v/>
      </c>
      <c r="AQ59" t="str">
        <f>IF(pivot!AQ65="","",pivot!AQ65)</f>
        <v/>
      </c>
      <c r="AR59" t="str">
        <f>IF(pivot!AR65="","",pivot!AR65)</f>
        <v/>
      </c>
      <c r="AS59" t="str">
        <f>IF(pivot!AS65="","",pivot!AS65)</f>
        <v/>
      </c>
      <c r="AT59" t="str">
        <f>IF(pivot!AT65="","",pivot!AT65)</f>
        <v/>
      </c>
      <c r="AU59" t="str">
        <f>IF(pivot!AU65="","",pivot!AU65)</f>
        <v/>
      </c>
      <c r="AV59" t="str">
        <f>IF(pivot!AV65="","",pivot!AV65)</f>
        <v/>
      </c>
      <c r="AW59" t="str">
        <f>IF(pivot!AW65="","",pivot!AW65)</f>
        <v/>
      </c>
      <c r="AX59" t="str">
        <f>IF(pivot!AX65="","",pivot!AX65)</f>
        <v/>
      </c>
      <c r="AY59" t="str">
        <f>IF(pivot!AY65="","",pivot!AY65)</f>
        <v/>
      </c>
      <c r="AZ59" t="str">
        <f>IF(pivot!AZ65="","",pivot!AZ65)</f>
        <v/>
      </c>
      <c r="BA59" t="str">
        <f>IF(pivot!BA65="","",pivot!BA65)</f>
        <v/>
      </c>
      <c r="BB59" t="str">
        <f>IF(pivot!BB65="","",pivot!BB65)</f>
        <v/>
      </c>
      <c r="BC59" t="str">
        <f>IF(pivot!BC65="","",pivot!BC65)</f>
        <v/>
      </c>
      <c r="BD59" t="str">
        <f>IF(pivot!BD65="","",pivot!BD65)</f>
        <v/>
      </c>
      <c r="BE59" t="str">
        <f>IF(pivot!BE65="","",pivot!BE65)</f>
        <v/>
      </c>
      <c r="BF59" t="str">
        <f>IF(pivot!BF65="","",pivot!BF65)</f>
        <v/>
      </c>
      <c r="BG59" t="str">
        <f>IF(pivot!BG65="","",pivot!BG65)</f>
        <v/>
      </c>
      <c r="BH59" t="str">
        <f>IF(pivot!BH65="","",pivot!BH65)</f>
        <v/>
      </c>
      <c r="BI59" t="str">
        <f>IF(pivot!BI65="","",pivot!BI65)</f>
        <v/>
      </c>
      <c r="BJ59" t="str">
        <f>IF(pivot!BJ65="","",pivot!BJ65)</f>
        <v/>
      </c>
      <c r="BK59" t="str">
        <f>IF(pivot!BK65="","",pivot!BK65)</f>
        <v/>
      </c>
      <c r="BL59" t="str">
        <f>IF(pivot!BL65="","",pivot!BL65)</f>
        <v/>
      </c>
      <c r="BM59" t="str">
        <f>IF(pivot!BM65="","",pivot!BM65)</f>
        <v/>
      </c>
      <c r="BN59" t="str">
        <f>IF(pivot!BN65="","",pivot!BN65)</f>
        <v/>
      </c>
      <c r="BO59" t="str">
        <f>IF(pivot!BO65="","",pivot!BO65)</f>
        <v/>
      </c>
      <c r="BP59" t="str">
        <f>IF(pivot!BP65="","",pivot!BP65)</f>
        <v/>
      </c>
      <c r="BQ59" t="str">
        <f>IF(pivot!BQ65="","",pivot!BQ65)</f>
        <v/>
      </c>
      <c r="BR59" t="str">
        <f>IF(pivot!BR65="","",pivot!BR65)</f>
        <v/>
      </c>
      <c r="BS59" t="str">
        <f>IF(pivot!BS65="","",pivot!BS65)</f>
        <v/>
      </c>
      <c r="BT59" t="str">
        <f>IF(pivot!BT65="","",pivot!BT65)</f>
        <v/>
      </c>
      <c r="BU59" t="str">
        <f>IF(pivot!BU65="","",pivot!BU65)</f>
        <v/>
      </c>
      <c r="BV59" t="str">
        <f>IF(pivot!BV65="","",pivot!BV65)</f>
        <v/>
      </c>
      <c r="BW59" t="str">
        <f>IF(pivot!BW65="","",pivot!BW65)</f>
        <v/>
      </c>
      <c r="BX59" t="str">
        <f>IF(pivot!BX65="","",pivot!BX65)</f>
        <v/>
      </c>
      <c r="BY59" t="str">
        <f>IF(pivot!BY65="","",pivot!BY65)</f>
        <v/>
      </c>
      <c r="BZ59" t="str">
        <f>IF(pivot!BZ65="","",pivot!BZ65)</f>
        <v/>
      </c>
      <c r="CA59" t="str">
        <f>IF(pivot!CA65="","",pivot!CA65)</f>
        <v/>
      </c>
      <c r="CB59" t="str">
        <f>IF(pivot!CB65="","",pivot!CB65)</f>
        <v/>
      </c>
      <c r="CC59" t="str">
        <f>IF(pivot!CC65="","",pivot!CC65)</f>
        <v/>
      </c>
      <c r="CD59" t="str">
        <f>IF(pivot!CD65="","",pivot!CD65)</f>
        <v/>
      </c>
      <c r="CE59" t="str">
        <f>IF(pivot!CE65="","",pivot!CE65)</f>
        <v/>
      </c>
      <c r="CF59" t="str">
        <f>IF(pivot!CF65="","",pivot!CF65)</f>
        <v/>
      </c>
      <c r="CG59" t="str">
        <f>IF(pivot!CG65="","",pivot!CG65)</f>
        <v/>
      </c>
      <c r="CH59" t="str">
        <f>IF(pivot!CH65="","",pivot!CH65)</f>
        <v/>
      </c>
      <c r="CI59" t="str">
        <f>IF(pivot!CI65="","",pivot!CI65)</f>
        <v/>
      </c>
      <c r="CJ59" t="str">
        <f>IF(pivot!CJ65="","",pivot!CJ65)</f>
        <v/>
      </c>
      <c r="CK59" t="str">
        <f>IF(pivot!CK65="","",pivot!CK65)</f>
        <v/>
      </c>
      <c r="CL59" t="str">
        <f>IF(pivot!CL65="","",pivot!CL65)</f>
        <v/>
      </c>
      <c r="CM59" t="str">
        <f>IF(pivot!CM65="","",pivot!CM65)</f>
        <v/>
      </c>
      <c r="CN59" t="str">
        <f>IF(pivot!CN65="","",pivot!CN65)</f>
        <v/>
      </c>
      <c r="CO59" t="str">
        <f>IF(pivot!CO65="","",pivot!CO65)</f>
        <v/>
      </c>
      <c r="CP59" t="str">
        <f>IF(pivot!CP65="","",pivot!CP65)</f>
        <v/>
      </c>
      <c r="CQ59" t="str">
        <f>IF(pivot!CQ65="","",pivot!CQ65)</f>
        <v/>
      </c>
      <c r="CR59" t="str">
        <f>IF(pivot!CR65="","",pivot!CR65)</f>
        <v/>
      </c>
      <c r="CS59" t="str">
        <f>IF(pivot!CS65="","",pivot!CS65)</f>
        <v/>
      </c>
      <c r="CT59" t="str">
        <f>IF(pivot!CT65="","",pivot!CT65)</f>
        <v/>
      </c>
      <c r="CU59" t="str">
        <f>IF(pivot!CU65="","",pivot!CU65)</f>
        <v/>
      </c>
      <c r="CV59" t="str">
        <f>IF(pivot!CV65="","",pivot!CV65)</f>
        <v/>
      </c>
      <c r="CW59" t="str">
        <f>IF(pivot!CW65="","",pivot!CW65)</f>
        <v/>
      </c>
      <c r="CX59" t="str">
        <f>IF(pivot!CX65="","",pivot!CX65)</f>
        <v/>
      </c>
      <c r="CY59" t="str">
        <f>IF(pivot!CY65="","",pivot!CY65)</f>
        <v/>
      </c>
      <c r="CZ59" t="str">
        <f>IF(pivot!CZ65="","",pivot!CZ65)</f>
        <v/>
      </c>
      <c r="DA59" t="str">
        <f>IF(pivot!DA65="","",pivot!DA65)</f>
        <v/>
      </c>
      <c r="DB59" t="str">
        <f>IF(pivot!DB65="","",pivot!DB65)</f>
        <v/>
      </c>
      <c r="DC59" t="str">
        <f>IF(pivot!DC65="","",pivot!DC65)</f>
        <v/>
      </c>
      <c r="DD59" t="str">
        <f>IF(pivot!DD65="","",pivot!DD65)</f>
        <v/>
      </c>
      <c r="DE59" t="str">
        <f>IF(pivot!DE65="","",pivot!DE65)</f>
        <v/>
      </c>
      <c r="DF59" t="str">
        <f>IF(pivot!DF65="","",pivot!DF65)</f>
        <v/>
      </c>
      <c r="DG59" t="str">
        <f>IF(pivot!DG65="","",pivot!DG65)</f>
        <v/>
      </c>
      <c r="DH59" t="str">
        <f>IF(pivot!DH65="","",pivot!DH65)</f>
        <v/>
      </c>
      <c r="DI59" t="str">
        <f>IF(pivot!DI65="","",pivot!DI65)</f>
        <v/>
      </c>
      <c r="DJ59" t="str">
        <f>IF(pivot!DJ65="","",pivot!DJ65)</f>
        <v/>
      </c>
      <c r="DK59" t="str">
        <f>IF(pivot!DK65="","",pivot!DK65)</f>
        <v/>
      </c>
      <c r="DL59" t="str">
        <f>IF(pivot!DL65="","",pivot!DL65)</f>
        <v/>
      </c>
      <c r="DM59" t="str">
        <f>IF(pivot!DM65="","",pivot!DM65)</f>
        <v/>
      </c>
      <c r="DN59" t="str">
        <f>IF(pivot!DN65="","",pivot!DN65)</f>
        <v/>
      </c>
      <c r="DO59" t="str">
        <f>IF(pivot!DO65="","",pivot!DO65)</f>
        <v/>
      </c>
      <c r="DP59" t="str">
        <f>IF(pivot!DP65="","",pivot!DP65)</f>
        <v/>
      </c>
      <c r="DQ59" t="str">
        <f>IF(pivot!DQ65="","",pivot!DQ65)</f>
        <v/>
      </c>
      <c r="DR59" t="str">
        <f>IF(pivot!DR65="","",pivot!DR65)</f>
        <v/>
      </c>
      <c r="DS59" t="str">
        <f>IF(pivot!DS65="","",pivot!DS65)</f>
        <v/>
      </c>
      <c r="DT59" t="str">
        <f>IF(pivot!DT65="","",pivot!DT65)</f>
        <v/>
      </c>
      <c r="DU59" t="str">
        <f>IF(pivot!DU65="","",pivot!DU65)</f>
        <v/>
      </c>
      <c r="DV59" t="str">
        <f>IF(pivot!DV65="","",pivot!DV65)</f>
        <v/>
      </c>
      <c r="DW59" t="str">
        <f>IF(pivot!DW65="","",pivot!DW65)</f>
        <v/>
      </c>
      <c r="DX59" t="str">
        <f>IF(pivot!DX65="","",pivot!DX65)</f>
        <v/>
      </c>
      <c r="DY59" t="str">
        <f>IF(pivot!DY65="","",pivot!DY65)</f>
        <v/>
      </c>
      <c r="DZ59" t="str">
        <f>IF(pivot!DZ65="","",pivot!DZ65)</f>
        <v/>
      </c>
      <c r="EA59" t="str">
        <f>IF(pivot!EA65="","",pivot!EA65)</f>
        <v/>
      </c>
      <c r="EB59" t="str">
        <f>IF(pivot!EB65="","",pivot!EB65)</f>
        <v/>
      </c>
      <c r="EC59" t="str">
        <f>IF(pivot!EC65="","",pivot!EC65)</f>
        <v/>
      </c>
      <c r="ED59" t="str">
        <f>IF(pivot!ED65="","",pivot!ED65)</f>
        <v/>
      </c>
      <c r="EE59" t="str">
        <f>IF(pivot!EE65="","",pivot!EE65)</f>
        <v/>
      </c>
      <c r="EF59" t="str">
        <f>IF(pivot!EF65="","",pivot!EF65)</f>
        <v/>
      </c>
      <c r="EG59" t="str">
        <f>IF(pivot!EG65="","",pivot!EG65)</f>
        <v/>
      </c>
      <c r="EH59" t="str">
        <f>IF(pivot!EH65="","",pivot!EH65)</f>
        <v/>
      </c>
      <c r="EI59" t="str">
        <f>IF(pivot!EI65="","",pivot!EI65)</f>
        <v/>
      </c>
      <c r="EJ59" t="str">
        <f>IF(pivot!EJ65="","",pivot!EJ65)</f>
        <v/>
      </c>
      <c r="EK59" t="str">
        <f>IF(pivot!EK65="","",pivot!EK65)</f>
        <v/>
      </c>
      <c r="EL59" t="str">
        <f>IF(pivot!EL65="","",pivot!EL65)</f>
        <v/>
      </c>
      <c r="EM59" t="str">
        <f>IF(pivot!EM65="","",pivot!EM65)</f>
        <v/>
      </c>
      <c r="EN59" t="str">
        <f>IF(pivot!EN65="","",pivot!EN65)</f>
        <v/>
      </c>
      <c r="EO59" t="str">
        <f>IF(pivot!EO65="","",pivot!EO65)</f>
        <v/>
      </c>
      <c r="EP59" t="str">
        <f>IF(pivot!EP65="","",pivot!EP65)</f>
        <v/>
      </c>
      <c r="EQ59" t="str">
        <f>IF(pivot!EQ65="","",pivot!EQ65)</f>
        <v/>
      </c>
      <c r="ER59" t="str">
        <f>IF(pivot!ER65="","",pivot!ER65)</f>
        <v/>
      </c>
      <c r="ES59" t="str">
        <f>IF(pivot!ES65="","",pivot!ES65)</f>
        <v/>
      </c>
      <c r="ET59" t="str">
        <f>IF(pivot!ET65="","",pivot!ET65)</f>
        <v/>
      </c>
      <c r="EU59" t="str">
        <f>IF(pivot!EU65="","",pivot!EU65)</f>
        <v/>
      </c>
      <c r="EV59" t="str">
        <f>IF(pivot!EV65="","",pivot!EV65)</f>
        <v/>
      </c>
      <c r="EW59" t="str">
        <f>IF(pivot!EW65="","",pivot!EW65)</f>
        <v/>
      </c>
      <c r="EX59" t="str">
        <f>IF(pivot!EX65="","",pivot!EX65)</f>
        <v/>
      </c>
      <c r="EY59" t="str">
        <f>IF(pivot!EY65="","",pivot!EY65)</f>
        <v/>
      </c>
      <c r="EZ59" t="str">
        <f>IF(pivot!EZ65="","",pivot!EZ65)</f>
        <v/>
      </c>
      <c r="FA59" t="str">
        <f>IF(pivot!FA65="","",pivot!FA65)</f>
        <v/>
      </c>
      <c r="FB59" t="str">
        <f>IF(pivot!FB65="","",pivot!FB65)</f>
        <v/>
      </c>
      <c r="FC59" t="str">
        <f>IF(pivot!FC65="","",pivot!FC65)</f>
        <v/>
      </c>
      <c r="FD59" t="str">
        <f>IF(pivot!FD65="","",pivot!FD65)</f>
        <v/>
      </c>
      <c r="FE59" t="str">
        <f>IF(pivot!FE65="","",pivot!FE65)</f>
        <v/>
      </c>
      <c r="FF59" t="str">
        <f>IF(pivot!FF65="","",pivot!FF65)</f>
        <v/>
      </c>
      <c r="FG59" t="str">
        <f>IF(pivot!FG65="","",pivot!FG65)</f>
        <v/>
      </c>
      <c r="FH59" t="str">
        <f>IF(pivot!FH65="","",pivot!FH65)</f>
        <v/>
      </c>
      <c r="FI59" t="str">
        <f>IF(pivot!FI65="","",pivot!FI65)</f>
        <v/>
      </c>
      <c r="FJ59" t="str">
        <f>IF(pivot!FJ65="","",pivot!FJ65)</f>
        <v/>
      </c>
      <c r="FK59" t="str">
        <f>IF(pivot!FK65="","",pivot!FK65)</f>
        <v/>
      </c>
      <c r="FL59" t="str">
        <f>IF(pivot!FL65="","",pivot!FL65)</f>
        <v/>
      </c>
      <c r="FM59" t="str">
        <f>IF(pivot!FM65="","",pivot!FM65)</f>
        <v/>
      </c>
      <c r="FN59" t="str">
        <f>IF(pivot!FN65="","",pivot!FN65)</f>
        <v/>
      </c>
      <c r="FO59" t="str">
        <f>IF(pivot!FO65="","",pivot!FO65)</f>
        <v/>
      </c>
      <c r="FP59" t="str">
        <f>IF(pivot!FP65="","",pivot!FP65)</f>
        <v/>
      </c>
      <c r="FQ59" t="str">
        <f>IF(pivot!FQ65="","",pivot!FQ65)</f>
        <v/>
      </c>
      <c r="FR59" t="str">
        <f>IF(pivot!FR65="","",pivot!FR65)</f>
        <v/>
      </c>
      <c r="FS59" t="str">
        <f>IF(pivot!FS65="","",pivot!FS65)</f>
        <v/>
      </c>
      <c r="FT59" t="str">
        <f>IF(pivot!FT65="","",pivot!FT65)</f>
        <v/>
      </c>
      <c r="FU59" t="str">
        <f>IF(pivot!FU65="","",pivot!FU65)</f>
        <v/>
      </c>
      <c r="FV59" t="str">
        <f>IF(pivot!FV65="","",pivot!FV65)</f>
        <v/>
      </c>
      <c r="FW59" t="str">
        <f>IF(pivot!FW65="","",pivot!FW65)</f>
        <v/>
      </c>
      <c r="FX59" t="str">
        <f>IF(pivot!FX65="","",pivot!FX65)</f>
        <v/>
      </c>
      <c r="FY59" t="str">
        <f>IF(pivot!FY65="","",pivot!FY65)</f>
        <v/>
      </c>
      <c r="FZ59" t="str">
        <f>IF(pivot!FZ65="","",pivot!FZ65)</f>
        <v/>
      </c>
      <c r="GA59" t="str">
        <f>IF(pivot!GA65="","",pivot!GA65)</f>
        <v/>
      </c>
      <c r="GB59" t="str">
        <f>IF(pivot!GB65="","",pivot!GB65)</f>
        <v/>
      </c>
      <c r="GC59" t="str">
        <f>IF(pivot!GC65="","",pivot!GC65)</f>
        <v/>
      </c>
      <c r="GD59" t="str">
        <f>IF(pivot!GD65="","",pivot!GD65)</f>
        <v/>
      </c>
      <c r="GE59" t="str">
        <f>IF(pivot!GE65="","",pivot!GE65)</f>
        <v/>
      </c>
      <c r="GF59" t="str">
        <f>IF(pivot!GF65="","",pivot!GF65)</f>
        <v/>
      </c>
      <c r="GG59" t="str">
        <f>IF(pivot!GG65="","",pivot!GG65)</f>
        <v/>
      </c>
      <c r="GH59" t="str">
        <f>IF(pivot!GH65="","",pivot!GH65)</f>
        <v/>
      </c>
      <c r="GI59" t="str">
        <f>IF(pivot!GI65="","",pivot!GI65)</f>
        <v/>
      </c>
      <c r="GJ59" t="str">
        <f>IF(pivot!GJ65="","",pivot!GJ65)</f>
        <v/>
      </c>
      <c r="GK59" t="str">
        <f>IF(pivot!GK65="","",pivot!GK65)</f>
        <v/>
      </c>
      <c r="GL59" t="str">
        <f>IF(pivot!GL65="","",pivot!GL65)</f>
        <v/>
      </c>
      <c r="GM59" t="str">
        <f>IF(pivot!GM65="","",pivot!GM65)</f>
        <v/>
      </c>
      <c r="GN59" t="str">
        <f>IF(pivot!GN65="","",pivot!GN65)</f>
        <v/>
      </c>
      <c r="GO59" t="str">
        <f>IF(pivot!GO65="","",pivot!GO65)</f>
        <v/>
      </c>
      <c r="GP59" t="str">
        <f>IF(pivot!GP65="","",pivot!GP65)</f>
        <v/>
      </c>
      <c r="GQ59" t="str">
        <f>IF(pivot!GQ65="","",pivot!GQ65)</f>
        <v/>
      </c>
      <c r="GR59" t="str">
        <f>IF(pivot!GR65="","",pivot!GR65)</f>
        <v/>
      </c>
      <c r="GS59" t="str">
        <f>IF(pivot!GS65="","",pivot!GS65)</f>
        <v/>
      </c>
      <c r="GT59" t="str">
        <f>IF(pivot!GT65="","",pivot!GT65)</f>
        <v/>
      </c>
      <c r="GU59" t="str">
        <f>IF(pivot!GU65="","",pivot!GU65)</f>
        <v/>
      </c>
      <c r="GV59" t="str">
        <f>IF(pivot!GV65="","",pivot!GV65)</f>
        <v/>
      </c>
      <c r="GW59" t="str">
        <f>IF(pivot!GW65="","",pivot!GW65)</f>
        <v/>
      </c>
      <c r="GX59" t="str">
        <f>IF(pivot!GX65="","",pivot!GX65)</f>
        <v/>
      </c>
      <c r="GY59" t="str">
        <f>IF(pivot!GY65="","",pivot!GY65)</f>
        <v/>
      </c>
      <c r="GZ59" t="str">
        <f>IF(pivot!GZ65="","",pivot!GZ65)</f>
        <v/>
      </c>
      <c r="HA59" t="str">
        <f>IF(pivot!HA65="","",pivot!HA65)</f>
        <v/>
      </c>
      <c r="HB59" t="str">
        <f>IF(pivot!HB65="","",pivot!HB65)</f>
        <v/>
      </c>
      <c r="HC59" t="str">
        <f>IF(pivot!HC65="","",pivot!HC65)</f>
        <v/>
      </c>
      <c r="HD59" t="str">
        <f>IF(pivot!HD65="","",pivot!HD65)</f>
        <v/>
      </c>
      <c r="HE59" t="str">
        <f>IF(pivot!HE65="","",pivot!HE65)</f>
        <v/>
      </c>
      <c r="HF59" t="str">
        <f>IF(pivot!HF65="","",pivot!HF65)</f>
        <v/>
      </c>
      <c r="HG59" t="str">
        <f>IF(pivot!HG65="","",pivot!HG65)</f>
        <v/>
      </c>
      <c r="HH59" t="str">
        <f>IF(pivot!HH65="","",pivot!HH65)</f>
        <v/>
      </c>
      <c r="HI59" t="str">
        <f>IF(pivot!HI65="","",pivot!HI65)</f>
        <v/>
      </c>
      <c r="HJ59" t="str">
        <f>IF(pivot!HJ65="","",pivot!HJ65)</f>
        <v/>
      </c>
      <c r="HK59" t="str">
        <f>IF(pivot!HK65="","",pivot!HK65)</f>
        <v/>
      </c>
      <c r="HL59" t="str">
        <f>IF(pivot!HL65="","",pivot!HL65)</f>
        <v/>
      </c>
      <c r="HM59" t="str">
        <f>IF(pivot!HM65="","",pivot!HM65)</f>
        <v/>
      </c>
      <c r="HN59" t="str">
        <f>IF(pivot!HN65="","",pivot!HN65)</f>
        <v/>
      </c>
      <c r="HO59" t="str">
        <f>IF(pivot!HO65="","",pivot!HO65)</f>
        <v/>
      </c>
      <c r="HP59" t="str">
        <f>IF(pivot!HP65="","",pivot!HP65)</f>
        <v/>
      </c>
      <c r="HQ59" t="str">
        <f>IF(pivot!HQ65="","",pivot!HQ65)</f>
        <v/>
      </c>
      <c r="HR59" t="str">
        <f>IF(pivot!HR65="","",pivot!HR65)</f>
        <v/>
      </c>
      <c r="HS59" t="str">
        <f>IF(pivot!HS65="","",pivot!HS65)</f>
        <v/>
      </c>
      <c r="HT59" t="str">
        <f>IF(pivot!HT65="","",pivot!HT65)</f>
        <v/>
      </c>
      <c r="HU59" t="str">
        <f>IF(pivot!HU65="","",pivot!HU65)</f>
        <v/>
      </c>
      <c r="HV59" t="str">
        <f>IF(pivot!HV65="","",pivot!HV65)</f>
        <v/>
      </c>
      <c r="HW59" t="str">
        <f>IF(pivot!HW65="","",pivot!HW65)</f>
        <v/>
      </c>
      <c r="HX59" t="str">
        <f>IF(pivot!HX65="","",pivot!HX65)</f>
        <v/>
      </c>
      <c r="HY59" t="str">
        <f>IF(pivot!HY65="","",pivot!HY65)</f>
        <v/>
      </c>
      <c r="HZ59" t="str">
        <f>IF(pivot!HZ65="","",pivot!HZ65)</f>
        <v/>
      </c>
      <c r="IA59" t="str">
        <f>IF(pivot!IA65="","",pivot!IA65)</f>
        <v/>
      </c>
      <c r="IB59" t="str">
        <f>IF(pivot!IB65="","",pivot!IB65)</f>
        <v/>
      </c>
      <c r="IC59" t="str">
        <f>IF(pivot!IC65="","",pivot!IC65)</f>
        <v/>
      </c>
      <c r="ID59" t="str">
        <f>IF(pivot!ID65="","",pivot!ID65)</f>
        <v/>
      </c>
      <c r="IE59" t="str">
        <f>IF(pivot!IE65="","",pivot!IE65)</f>
        <v/>
      </c>
      <c r="IF59" t="str">
        <f>IF(pivot!IF65="","",pivot!IF65)</f>
        <v/>
      </c>
      <c r="IG59" t="str">
        <f>IF(pivot!IG65="","",pivot!IG65)</f>
        <v/>
      </c>
      <c r="IH59" t="str">
        <f>IF(pivot!IH65="","",pivot!IH65)</f>
        <v/>
      </c>
      <c r="II59" t="str">
        <f>IF(pivot!II65="","",pivot!II65)</f>
        <v/>
      </c>
      <c r="IJ59" t="str">
        <f>IF(pivot!IJ65="","",pivot!IJ65)</f>
        <v/>
      </c>
      <c r="IK59" t="str">
        <f>IF(pivot!IK65="","",pivot!IK65)</f>
        <v/>
      </c>
      <c r="IL59" t="str">
        <f>IF(pivot!IL65="","",pivot!IL65)</f>
        <v/>
      </c>
      <c r="IM59" t="str">
        <f>IF(pivot!IM65="","",pivot!IM65)</f>
        <v/>
      </c>
      <c r="IN59" t="str">
        <f>IF(pivot!IN65="","",pivot!IN65)</f>
        <v/>
      </c>
      <c r="IO59" t="str">
        <f>IF(pivot!IO65="","",pivot!IO65)</f>
        <v/>
      </c>
      <c r="IP59" t="str">
        <f>IF(pivot!IP65="","",pivot!IP65)</f>
        <v/>
      </c>
      <c r="IQ59" t="str">
        <f>IF(pivot!IQ65="","",pivot!IQ65)</f>
        <v/>
      </c>
      <c r="IR59" t="str">
        <f>IF(pivot!IR65="","",pivot!IR65)</f>
        <v/>
      </c>
      <c r="IS59" t="str">
        <f>IF(pivot!IS65="","",pivot!IS65)</f>
        <v/>
      </c>
      <c r="IT59" t="str">
        <f>IF(pivot!IT65="","",pivot!IT65)</f>
        <v/>
      </c>
      <c r="IU59" t="str">
        <f>IF(pivot!IU65="","",pivot!IU65)</f>
        <v/>
      </c>
      <c r="IV59" t="str">
        <f>IF(pivot!IV65="","",pivot!IV65)</f>
        <v/>
      </c>
      <c r="IW59" t="str">
        <f>IF(pivot!IW65="","",pivot!IW65)</f>
        <v/>
      </c>
      <c r="IX59" t="str">
        <f>IF(pivot!IX65="","",pivot!IX65)</f>
        <v/>
      </c>
      <c r="IY59" t="str">
        <f>IF(pivot!IY65="","",pivot!IY65)</f>
        <v/>
      </c>
      <c r="IZ59" t="str">
        <f>IF(pivot!IZ65="","",pivot!IZ65)</f>
        <v/>
      </c>
      <c r="JA59" t="str">
        <f>IF(pivot!JA65="","",pivot!JA65)</f>
        <v/>
      </c>
      <c r="JB59" t="str">
        <f>IF(pivot!JB65="","",pivot!JB65)</f>
        <v/>
      </c>
      <c r="JC59" t="str">
        <f>IF(pivot!JC65="","",pivot!JC65)</f>
        <v/>
      </c>
      <c r="JD59" t="str">
        <f>IF(pivot!JD65="","",pivot!JD65)</f>
        <v/>
      </c>
      <c r="JE59" t="str">
        <f>IF(pivot!JE65="","",pivot!JE65)</f>
        <v/>
      </c>
      <c r="JF59" t="str">
        <f>IF(pivot!JF65="","",pivot!JF65)</f>
        <v/>
      </c>
      <c r="JG59" t="str">
        <f>IF(pivot!JG65="","",pivot!JG65)</f>
        <v/>
      </c>
      <c r="JH59" t="str">
        <f>IF(pivot!JH65="","",pivot!JH65)</f>
        <v/>
      </c>
      <c r="JI59" t="str">
        <f>IF(pivot!JI65="","",pivot!JI65)</f>
        <v/>
      </c>
      <c r="JJ59" t="str">
        <f>IF(pivot!JJ65="","",pivot!JJ65)</f>
        <v/>
      </c>
      <c r="JK59" t="str">
        <f>IF(pivot!JK65="","",pivot!JK65)</f>
        <v/>
      </c>
      <c r="JL59" t="str">
        <f>IF(pivot!JL65="","",pivot!JL65)</f>
        <v/>
      </c>
      <c r="JM59" t="str">
        <f>IF(pivot!JM65="","",pivot!JM65)</f>
        <v/>
      </c>
      <c r="JN59" t="str">
        <f>IF(pivot!JN65="","",pivot!JN65)</f>
        <v/>
      </c>
      <c r="JO59" t="str">
        <f>IF(pivot!JO65="","",pivot!JO65)</f>
        <v/>
      </c>
      <c r="JP59" t="str">
        <f>IF(pivot!JP65="","",pivot!JP65)</f>
        <v/>
      </c>
      <c r="JQ59" t="str">
        <f>IF(pivot!JQ65="","",pivot!JQ65)</f>
        <v/>
      </c>
      <c r="JR59" t="str">
        <f>IF(pivot!JR65="","",pivot!JR65)</f>
        <v/>
      </c>
      <c r="JS59" t="str">
        <f>IF(pivot!JS65="","",pivot!JS65)</f>
        <v/>
      </c>
      <c r="JT59" t="str">
        <f>IF(pivot!JT65="","",pivot!JT65)</f>
        <v/>
      </c>
      <c r="JU59" t="str">
        <f>IF(pivot!JU65="","",pivot!JU65)</f>
        <v/>
      </c>
      <c r="JV59" t="str">
        <f>IF(pivot!JV65="","",pivot!JV65)</f>
        <v/>
      </c>
      <c r="JW59" t="str">
        <f>IF(pivot!JW65="","",pivot!JW65)</f>
        <v/>
      </c>
      <c r="JX59" t="str">
        <f>IF(pivot!JX65="","",pivot!JX65)</f>
        <v/>
      </c>
      <c r="JY59" t="str">
        <f>IF(pivot!JY65="","",pivot!JY65)</f>
        <v/>
      </c>
      <c r="JZ59" t="str">
        <f>IF(pivot!JZ65="","",pivot!JZ65)</f>
        <v/>
      </c>
      <c r="KA59" t="str">
        <f>IF(pivot!KA65="","",pivot!KA65)</f>
        <v/>
      </c>
      <c r="KB59" t="str">
        <f>IF(pivot!KB65="","",pivot!KB65)</f>
        <v/>
      </c>
      <c r="KC59" t="str">
        <f>IF(pivot!KC65="","",pivot!KC65)</f>
        <v/>
      </c>
      <c r="KD59" t="str">
        <f>IF(pivot!KD65="","",pivot!KD65)</f>
        <v/>
      </c>
      <c r="KE59" t="str">
        <f>IF(pivot!KE65="","",pivot!KE65)</f>
        <v/>
      </c>
      <c r="KF59" t="str">
        <f>IF(pivot!KF65="","",pivot!KF65)</f>
        <v/>
      </c>
      <c r="KG59" t="str">
        <f>IF(pivot!KG65="","",pivot!KG65)</f>
        <v/>
      </c>
      <c r="KH59" t="str">
        <f>IF(pivot!KH65="","",pivot!KH65)</f>
        <v/>
      </c>
      <c r="KI59" t="str">
        <f>IF(pivot!KI65="","",pivot!KI65)</f>
        <v/>
      </c>
      <c r="KJ59" t="str">
        <f>IF(pivot!KJ65="","",pivot!KJ65)</f>
        <v/>
      </c>
      <c r="KK59" t="str">
        <f>IF(pivot!KK65="","",pivot!KK65)</f>
        <v/>
      </c>
      <c r="KL59" t="str">
        <f>IF(pivot!KL65="","",pivot!KL65)</f>
        <v/>
      </c>
      <c r="KM59" t="str">
        <f>IF(pivot!KM65="","",pivot!KM65)</f>
        <v/>
      </c>
      <c r="KN59" t="str">
        <f>IF(pivot!KN65="","",pivot!KN65)</f>
        <v/>
      </c>
      <c r="KO59" t="str">
        <f>IF(pivot!KO65="","",pivot!KO65)</f>
        <v/>
      </c>
      <c r="KP59" t="str">
        <f>IF(pivot!KP65="","",pivot!KP65)</f>
        <v/>
      </c>
      <c r="KQ59" t="str">
        <f>IF(pivot!KQ65="","",pivot!KQ65)</f>
        <v/>
      </c>
      <c r="KR59" t="str">
        <f>IF(pivot!KR65="","",pivot!KR65)</f>
        <v/>
      </c>
      <c r="KS59" t="str">
        <f>IF(pivot!KS65="","",pivot!KS65)</f>
        <v/>
      </c>
      <c r="KT59" t="str">
        <f>IF(pivot!KT65="","",pivot!KT65)</f>
        <v/>
      </c>
      <c r="KU59" t="str">
        <f>IF(pivot!KU65="","",pivot!KU65)</f>
        <v/>
      </c>
      <c r="KV59" t="str">
        <f>IF(pivot!KV65="","",pivot!KV65)</f>
        <v/>
      </c>
      <c r="KW59" t="str">
        <f>IF(pivot!KW65="","",pivot!KW65)</f>
        <v/>
      </c>
      <c r="KX59" t="str">
        <f>IF(pivot!KX65="","",pivot!KX65)</f>
        <v/>
      </c>
      <c r="KY59" t="str">
        <f>IF(pivot!KY65="","",pivot!KY65)</f>
        <v/>
      </c>
      <c r="KZ59" t="str">
        <f>IF(pivot!KZ65="","",pivot!KZ65)</f>
        <v/>
      </c>
      <c r="LA59" t="str">
        <f>IF(pivot!LA65="","",pivot!LA65)</f>
        <v/>
      </c>
      <c r="LB59" t="str">
        <f>IF(pivot!LB65="","",pivot!LB65)</f>
        <v/>
      </c>
      <c r="LC59" t="str">
        <f>IF(pivot!LC65="","",pivot!LC65)</f>
        <v/>
      </c>
      <c r="LD59" t="str">
        <f>IF(pivot!LD65="","",pivot!LD65)</f>
        <v/>
      </c>
      <c r="LE59" t="str">
        <f>IF(pivot!LE65="","",pivot!LE65)</f>
        <v/>
      </c>
      <c r="LF59" t="str">
        <f>IF(pivot!LF65="","",pivot!LF65)</f>
        <v/>
      </c>
      <c r="LG59" t="str">
        <f>IF(pivot!LG65="","",pivot!LG65)</f>
        <v/>
      </c>
      <c r="LH59" t="str">
        <f>IF(pivot!LH65="","",pivot!LH65)</f>
        <v/>
      </c>
      <c r="LI59" t="str">
        <f>IF(pivot!LI65="","",pivot!LI65)</f>
        <v/>
      </c>
      <c r="LJ59" t="str">
        <f>IF(pivot!LJ65="","",pivot!LJ65)</f>
        <v/>
      </c>
      <c r="LK59" t="str">
        <f>IF(pivot!LK65="","",pivot!LK65)</f>
        <v/>
      </c>
      <c r="LL59" t="str">
        <f>IF(pivot!LL65="","",pivot!LL65)</f>
        <v/>
      </c>
      <c r="LM59" t="str">
        <f>IF(pivot!LM65="","",pivot!LM65)</f>
        <v/>
      </c>
      <c r="LN59" t="str">
        <f>IF(pivot!LN65="","",pivot!LN65)</f>
        <v/>
      </c>
      <c r="LO59" t="str">
        <f>IF(pivot!LO65="","",pivot!LO65)</f>
        <v/>
      </c>
      <c r="LP59" t="str">
        <f>IF(pivot!LP65="","",pivot!LP65)</f>
        <v/>
      </c>
      <c r="LQ59" t="str">
        <f>IF(pivot!LQ65="","",pivot!LQ65)</f>
        <v/>
      </c>
      <c r="LR59" t="str">
        <f>IF(pivot!LR65="","",pivot!LR65)</f>
        <v/>
      </c>
      <c r="LS59" t="str">
        <f>IF(pivot!LS65="","",pivot!LS65)</f>
        <v/>
      </c>
      <c r="LT59" t="str">
        <f>IF(pivot!LT65="","",pivot!LT65)</f>
        <v/>
      </c>
      <c r="LU59" t="str">
        <f>IF(pivot!LU65="","",pivot!LU65)</f>
        <v/>
      </c>
      <c r="LV59" t="str">
        <f>IF(pivot!LV65="","",pivot!LV65)</f>
        <v/>
      </c>
      <c r="LW59" t="str">
        <f>IF(pivot!LW65="","",pivot!LW65)</f>
        <v/>
      </c>
      <c r="LX59" t="str">
        <f>IF(pivot!LX65="","",pivot!LX65)</f>
        <v/>
      </c>
      <c r="LY59" t="str">
        <f>IF(pivot!LY65="","",pivot!LY65)</f>
        <v/>
      </c>
      <c r="LZ59" t="str">
        <f>IF(pivot!LZ65="","",pivot!LZ65)</f>
        <v/>
      </c>
      <c r="MA59" t="str">
        <f>IF(pivot!MA65="","",pivot!MA65)</f>
        <v/>
      </c>
      <c r="MB59" t="str">
        <f>IF(pivot!MB65="","",pivot!MB65)</f>
        <v/>
      </c>
      <c r="MC59" t="str">
        <f>IF(pivot!MC65="","",pivot!MC65)</f>
        <v/>
      </c>
      <c r="MD59" t="str">
        <f>IF(pivot!MD65="","",pivot!MD65)</f>
        <v/>
      </c>
      <c r="ME59" t="str">
        <f>IF(pivot!ME65="","",pivot!ME65)</f>
        <v/>
      </c>
      <c r="MF59" t="str">
        <f>IF(pivot!MF65="","",pivot!MF65)</f>
        <v/>
      </c>
      <c r="MG59" t="str">
        <f>IF(pivot!MG65="","",pivot!MG65)</f>
        <v/>
      </c>
      <c r="MH59" t="str">
        <f>IF(pivot!MH65="","",pivot!MH65)</f>
        <v/>
      </c>
      <c r="MI59" t="str">
        <f>IF(pivot!MI65="","",pivot!MI65)</f>
        <v/>
      </c>
      <c r="MJ59" t="str">
        <f>IF(pivot!MJ65="","",pivot!MJ65)</f>
        <v/>
      </c>
      <c r="MK59" t="str">
        <f>IF(pivot!MK65="","",pivot!MK65)</f>
        <v/>
      </c>
      <c r="ML59" t="str">
        <f>IF(pivot!ML65="","",pivot!ML65)</f>
        <v/>
      </c>
      <c r="MM59" t="str">
        <f>IF(pivot!MM65="","",pivot!MM65)</f>
        <v/>
      </c>
      <c r="MN59" t="str">
        <f>IF(pivot!MN65="","",pivot!MN65)</f>
        <v/>
      </c>
      <c r="MO59" t="str">
        <f>IF(pivot!MO65="","",pivot!MO65)</f>
        <v/>
      </c>
      <c r="MP59" t="str">
        <f>IF(pivot!MP65="","",pivot!MP65)</f>
        <v/>
      </c>
      <c r="MQ59" t="str">
        <f>IF(pivot!MQ65="","",pivot!MQ65)</f>
        <v/>
      </c>
      <c r="MR59" t="str">
        <f>IF(pivot!MR65="","",pivot!MR65)</f>
        <v/>
      </c>
      <c r="MS59" t="str">
        <f>IF(pivot!MS65="","",pivot!MS65)</f>
        <v/>
      </c>
      <c r="MT59" t="str">
        <f>IF(pivot!MT65="","",pivot!MT65)</f>
        <v/>
      </c>
      <c r="MU59" t="str">
        <f>IF(pivot!MU65="","",pivot!MU65)</f>
        <v/>
      </c>
      <c r="MV59" t="str">
        <f>IF(pivot!MV65="","",pivot!MV65)</f>
        <v/>
      </c>
      <c r="MW59" t="str">
        <f>IF(pivot!MW65="","",pivot!MW65)</f>
        <v/>
      </c>
      <c r="MX59" t="str">
        <f>IF(pivot!MX65="","",pivot!MX65)</f>
        <v/>
      </c>
      <c r="MY59" t="str">
        <f>IF(pivot!MY65="","",pivot!MY65)</f>
        <v/>
      </c>
      <c r="MZ59" t="str">
        <f>IF(pivot!MZ65="","",pivot!MZ65)</f>
        <v/>
      </c>
      <c r="NA59" t="str">
        <f>IF(pivot!NA65="","",pivot!NA65)</f>
        <v/>
      </c>
      <c r="NB59" t="str">
        <f>IF(pivot!NB65="","",pivot!NB65)</f>
        <v/>
      </c>
      <c r="NC59" t="str">
        <f>IF(pivot!NC65="","",pivot!NC65)</f>
        <v/>
      </c>
      <c r="ND59" t="str">
        <f>IF(pivot!ND65="","",pivot!ND65)</f>
        <v/>
      </c>
      <c r="NE59" t="str">
        <f>IF(pivot!NE65="","",pivot!NE65)</f>
        <v/>
      </c>
      <c r="NF59" t="str">
        <f>IF(pivot!NF65="","",pivot!NF65)</f>
        <v/>
      </c>
      <c r="NG59" t="str">
        <f>IF(pivot!NG65="","",pivot!NG65)</f>
        <v/>
      </c>
      <c r="NH59" t="str">
        <f>IF(pivot!NH65="","",pivot!NH65)</f>
        <v/>
      </c>
      <c r="NI59" t="str">
        <f>IF(pivot!NI65="","",pivot!NI65)</f>
        <v/>
      </c>
      <c r="NJ59" t="str">
        <f>IF(pivot!NJ65="","",pivot!NJ65)</f>
        <v/>
      </c>
      <c r="NK59" t="str">
        <f>IF(pivot!NK65="","",pivot!NK65)</f>
        <v/>
      </c>
      <c r="NL59" t="str">
        <f>IF(pivot!NL65="","",pivot!NL65)</f>
        <v/>
      </c>
      <c r="NM59" t="str">
        <f>IF(pivot!NM65="","",pivot!NM65)</f>
        <v/>
      </c>
      <c r="NN59" t="str">
        <f>IF(pivot!NN65="","",pivot!NN65)</f>
        <v/>
      </c>
      <c r="NO59" t="str">
        <f>IF(pivot!NO65="","",pivot!NO65)</f>
        <v/>
      </c>
      <c r="NP59" t="str">
        <f>IF(pivot!NP65="","",pivot!NP65)</f>
        <v/>
      </c>
      <c r="NQ59" t="str">
        <f>IF(pivot!NQ65="","",pivot!NQ65)</f>
        <v/>
      </c>
      <c r="NR59" t="str">
        <f>IF(pivot!NR65="","",pivot!NR65)</f>
        <v/>
      </c>
      <c r="NS59" t="str">
        <f>IF(pivot!NS65="","",pivot!NS65)</f>
        <v/>
      </c>
      <c r="NT59" t="str">
        <f>IF(pivot!NT65="","",pivot!NT65)</f>
        <v/>
      </c>
      <c r="NU59" t="str">
        <f>IF(pivot!NU65="","",pivot!NU65)</f>
        <v/>
      </c>
    </row>
    <row r="60" spans="1:385" x14ac:dyDescent="0.25">
      <c r="A60">
        <f>IF(pivot!A66="","",pivot!A66)</f>
        <v>47</v>
      </c>
      <c r="B60">
        <f>IF(pivot!B66="","",pivot!B66)</f>
        <v>47</v>
      </c>
      <c r="C60">
        <f>IF(pivot!C66="","",pivot!C66)</f>
        <v>2</v>
      </c>
      <c r="D60">
        <f>IF(pivot!D66="","",pivot!D66)</f>
        <v>46.459633141499999</v>
      </c>
      <c r="E60">
        <f>IF(pivot!E66="","",pivot!E66)</f>
        <v>46.459632999999997</v>
      </c>
      <c r="F60">
        <f>IF(pivot!F66="","",pivot!F66)</f>
        <v>1162.2993339999998</v>
      </c>
      <c r="G60">
        <f>IF(pivot!G66="","",pivot!G66)</f>
        <v>1</v>
      </c>
      <c r="H60">
        <f>IF(pivot!H66="","",pivot!H66)</f>
        <v>44.921927478999997</v>
      </c>
      <c r="I60">
        <f>IF(pivot!I66="","",pivot!I66)</f>
        <v>44.921926999999997</v>
      </c>
      <c r="J60">
        <f>IF(pivot!J66="","",pivot!J66)</f>
        <v>1202.085552</v>
      </c>
      <c r="K60">
        <f>IF(pivot!K66="","",pivot!K66)</f>
        <v>2</v>
      </c>
      <c r="L60">
        <f>IF(pivot!L66="","",pivot!L66)</f>
        <v>52.418724437500003</v>
      </c>
      <c r="M60">
        <f>IF(pivot!M66="","",pivot!M66)</f>
        <v>52.418724499999996</v>
      </c>
      <c r="N60">
        <f>IF(pivot!N66="","",pivot!N66)</f>
        <v>1030.291426</v>
      </c>
      <c r="O60">
        <f>IF(pivot!O66="","",pivot!O66)</f>
        <v>1</v>
      </c>
      <c r="P60">
        <f>IF(pivot!P66="","",pivot!P66)</f>
        <v>53.851844517000004</v>
      </c>
      <c r="Q60">
        <f>IF(pivot!Q66="","",pivot!Q66)</f>
        <v>53.851844999999997</v>
      </c>
      <c r="R60">
        <f>IF(pivot!R66="","",pivot!R66)</f>
        <v>1002.751168</v>
      </c>
      <c r="S60">
        <f>IF(pivot!S66="","",pivot!S66)</f>
        <v>1</v>
      </c>
      <c r="T60">
        <f>IF(pivot!T66="","",pivot!T66)</f>
        <v>44.495292343000003</v>
      </c>
      <c r="U60">
        <f>IF(pivot!U66="","",pivot!U66)</f>
        <v>44.495291999999999</v>
      </c>
      <c r="V60">
        <f>IF(pivot!V66="","",pivot!V66)</f>
        <v>1213.6115339999999</v>
      </c>
      <c r="W60">
        <f>IF(pivot!W66="","",pivot!W66)</f>
        <v>1</v>
      </c>
      <c r="X60">
        <f>IF(pivot!X66="","",pivot!X66)</f>
        <v>42.648448793</v>
      </c>
      <c r="Y60">
        <f>IF(pivot!Y66="","",pivot!Y66)</f>
        <v>42.648448999999999</v>
      </c>
      <c r="Z60">
        <f>IF(pivot!Z66="","",pivot!Z66)</f>
        <v>1266.1656290000001</v>
      </c>
      <c r="AA60">
        <f>IF(pivot!AA66="","",pivot!AA66)</f>
        <v>2</v>
      </c>
      <c r="AB60">
        <f>IF(pivot!AB66="","",pivot!AB66)</f>
        <v>22.205926902999998</v>
      </c>
      <c r="AC60">
        <f>IF(pivot!AC66="","",pivot!AC66)</f>
        <v>22.205927000000003</v>
      </c>
      <c r="AD60">
        <f>IF(pivot!AD66="","",pivot!AD66)</f>
        <v>2431.7997990000003</v>
      </c>
      <c r="AE60">
        <f>IF(pivot!AE66="","",pivot!AE66)</f>
        <v>4</v>
      </c>
      <c r="AF60">
        <f>IF(pivot!AF66="","",pivot!AF66)</f>
        <v>28.892876291249998</v>
      </c>
      <c r="AG60">
        <f>IF(pivot!AG66="","",pivot!AG66)</f>
        <v>28.892876000000001</v>
      </c>
      <c r="AH60">
        <f>IF(pivot!AH66="","",pivot!AH66)</f>
        <v>1869.0729307500001</v>
      </c>
      <c r="AI60">
        <f>IF(pivot!AI66="","",pivot!AI66)</f>
        <v>2</v>
      </c>
      <c r="AJ60">
        <f>IF(pivot!AJ66="","",pivot!AJ66)</f>
        <v>21.061110315000001</v>
      </c>
      <c r="AK60">
        <f>IF(pivot!AK66="","",pivot!AK66)</f>
        <v>21.061110499999998</v>
      </c>
      <c r="AL60">
        <f>IF(pivot!AL66="","",pivot!AL66)</f>
        <v>2564.265907</v>
      </c>
      <c r="AM60" t="str">
        <f>IF(pivot!AM66="","",pivot!AM66)</f>
        <v/>
      </c>
      <c r="AN60" t="str">
        <f>IF(pivot!AN66="","",pivot!AN66)</f>
        <v/>
      </c>
      <c r="AO60" t="str">
        <f>IF(pivot!AO66="","",pivot!AO66)</f>
        <v/>
      </c>
      <c r="AP60" t="str">
        <f>IF(pivot!AP66="","",pivot!AP66)</f>
        <v/>
      </c>
      <c r="AQ60" t="str">
        <f>IF(pivot!AQ66="","",pivot!AQ66)</f>
        <v/>
      </c>
      <c r="AR60" t="str">
        <f>IF(pivot!AR66="","",pivot!AR66)</f>
        <v/>
      </c>
      <c r="AS60" t="str">
        <f>IF(pivot!AS66="","",pivot!AS66)</f>
        <v/>
      </c>
      <c r="AT60" t="str">
        <f>IF(pivot!AT66="","",pivot!AT66)</f>
        <v/>
      </c>
      <c r="AU60" t="str">
        <f>IF(pivot!AU66="","",pivot!AU66)</f>
        <v/>
      </c>
      <c r="AV60" t="str">
        <f>IF(pivot!AV66="","",pivot!AV66)</f>
        <v/>
      </c>
      <c r="AW60" t="str">
        <f>IF(pivot!AW66="","",pivot!AW66)</f>
        <v/>
      </c>
      <c r="AX60" t="str">
        <f>IF(pivot!AX66="","",pivot!AX66)</f>
        <v/>
      </c>
      <c r="AY60" t="str">
        <f>IF(pivot!AY66="","",pivot!AY66)</f>
        <v/>
      </c>
      <c r="AZ60" t="str">
        <f>IF(pivot!AZ66="","",pivot!AZ66)</f>
        <v/>
      </c>
      <c r="BA60" t="str">
        <f>IF(pivot!BA66="","",pivot!BA66)</f>
        <v/>
      </c>
      <c r="BB60" t="str">
        <f>IF(pivot!BB66="","",pivot!BB66)</f>
        <v/>
      </c>
      <c r="BC60" t="str">
        <f>IF(pivot!BC66="","",pivot!BC66)</f>
        <v/>
      </c>
      <c r="BD60" t="str">
        <f>IF(pivot!BD66="","",pivot!BD66)</f>
        <v/>
      </c>
      <c r="BE60" t="str">
        <f>IF(pivot!BE66="","",pivot!BE66)</f>
        <v/>
      </c>
      <c r="BF60" t="str">
        <f>IF(pivot!BF66="","",pivot!BF66)</f>
        <v/>
      </c>
      <c r="BG60" t="str">
        <f>IF(pivot!BG66="","",pivot!BG66)</f>
        <v/>
      </c>
      <c r="BH60" t="str">
        <f>IF(pivot!BH66="","",pivot!BH66)</f>
        <v/>
      </c>
      <c r="BI60" t="str">
        <f>IF(pivot!BI66="","",pivot!BI66)</f>
        <v/>
      </c>
      <c r="BJ60" t="str">
        <f>IF(pivot!BJ66="","",pivot!BJ66)</f>
        <v/>
      </c>
      <c r="BK60" t="str">
        <f>IF(pivot!BK66="","",pivot!BK66)</f>
        <v/>
      </c>
      <c r="BL60" t="str">
        <f>IF(pivot!BL66="","",pivot!BL66)</f>
        <v/>
      </c>
      <c r="BM60" t="str">
        <f>IF(pivot!BM66="","",pivot!BM66)</f>
        <v/>
      </c>
      <c r="BN60" t="str">
        <f>IF(pivot!BN66="","",pivot!BN66)</f>
        <v/>
      </c>
      <c r="BO60" t="str">
        <f>IF(pivot!BO66="","",pivot!BO66)</f>
        <v/>
      </c>
      <c r="BP60" t="str">
        <f>IF(pivot!BP66="","",pivot!BP66)</f>
        <v/>
      </c>
      <c r="BQ60" t="str">
        <f>IF(pivot!BQ66="","",pivot!BQ66)</f>
        <v/>
      </c>
      <c r="BR60" t="str">
        <f>IF(pivot!BR66="","",pivot!BR66)</f>
        <v/>
      </c>
      <c r="BS60" t="str">
        <f>IF(pivot!BS66="","",pivot!BS66)</f>
        <v/>
      </c>
      <c r="BT60" t="str">
        <f>IF(pivot!BT66="","",pivot!BT66)</f>
        <v/>
      </c>
      <c r="BU60" t="str">
        <f>IF(pivot!BU66="","",pivot!BU66)</f>
        <v/>
      </c>
      <c r="BV60" t="str">
        <f>IF(pivot!BV66="","",pivot!BV66)</f>
        <v/>
      </c>
      <c r="BW60" t="str">
        <f>IF(pivot!BW66="","",pivot!BW66)</f>
        <v/>
      </c>
      <c r="BX60" t="str">
        <f>IF(pivot!BX66="","",pivot!BX66)</f>
        <v/>
      </c>
      <c r="BY60" t="str">
        <f>IF(pivot!BY66="","",pivot!BY66)</f>
        <v/>
      </c>
      <c r="BZ60" t="str">
        <f>IF(pivot!BZ66="","",pivot!BZ66)</f>
        <v/>
      </c>
      <c r="CA60" t="str">
        <f>IF(pivot!CA66="","",pivot!CA66)</f>
        <v/>
      </c>
      <c r="CB60" t="str">
        <f>IF(pivot!CB66="","",pivot!CB66)</f>
        <v/>
      </c>
      <c r="CC60" t="str">
        <f>IF(pivot!CC66="","",pivot!CC66)</f>
        <v/>
      </c>
      <c r="CD60" t="str">
        <f>IF(pivot!CD66="","",pivot!CD66)</f>
        <v/>
      </c>
      <c r="CE60" t="str">
        <f>IF(pivot!CE66="","",pivot!CE66)</f>
        <v/>
      </c>
      <c r="CF60" t="str">
        <f>IF(pivot!CF66="","",pivot!CF66)</f>
        <v/>
      </c>
      <c r="CG60" t="str">
        <f>IF(pivot!CG66="","",pivot!CG66)</f>
        <v/>
      </c>
      <c r="CH60" t="str">
        <f>IF(pivot!CH66="","",pivot!CH66)</f>
        <v/>
      </c>
      <c r="CI60" t="str">
        <f>IF(pivot!CI66="","",pivot!CI66)</f>
        <v/>
      </c>
      <c r="CJ60" t="str">
        <f>IF(pivot!CJ66="","",pivot!CJ66)</f>
        <v/>
      </c>
      <c r="CK60" t="str">
        <f>IF(pivot!CK66="","",pivot!CK66)</f>
        <v/>
      </c>
      <c r="CL60" t="str">
        <f>IF(pivot!CL66="","",pivot!CL66)</f>
        <v/>
      </c>
      <c r="CM60" t="str">
        <f>IF(pivot!CM66="","",pivot!CM66)</f>
        <v/>
      </c>
      <c r="CN60" t="str">
        <f>IF(pivot!CN66="","",pivot!CN66)</f>
        <v/>
      </c>
      <c r="CO60" t="str">
        <f>IF(pivot!CO66="","",pivot!CO66)</f>
        <v/>
      </c>
      <c r="CP60" t="str">
        <f>IF(pivot!CP66="","",pivot!CP66)</f>
        <v/>
      </c>
      <c r="CQ60" t="str">
        <f>IF(pivot!CQ66="","",pivot!CQ66)</f>
        <v/>
      </c>
      <c r="CR60" t="str">
        <f>IF(pivot!CR66="","",pivot!CR66)</f>
        <v/>
      </c>
      <c r="CS60" t="str">
        <f>IF(pivot!CS66="","",pivot!CS66)</f>
        <v/>
      </c>
      <c r="CT60" t="str">
        <f>IF(pivot!CT66="","",pivot!CT66)</f>
        <v/>
      </c>
      <c r="CU60" t="str">
        <f>IF(pivot!CU66="","",pivot!CU66)</f>
        <v/>
      </c>
      <c r="CV60" t="str">
        <f>IF(pivot!CV66="","",pivot!CV66)</f>
        <v/>
      </c>
      <c r="CW60" t="str">
        <f>IF(pivot!CW66="","",pivot!CW66)</f>
        <v/>
      </c>
      <c r="CX60" t="str">
        <f>IF(pivot!CX66="","",pivot!CX66)</f>
        <v/>
      </c>
      <c r="CY60" t="str">
        <f>IF(pivot!CY66="","",pivot!CY66)</f>
        <v/>
      </c>
      <c r="CZ60" t="str">
        <f>IF(pivot!CZ66="","",pivot!CZ66)</f>
        <v/>
      </c>
      <c r="DA60" t="str">
        <f>IF(pivot!DA66="","",pivot!DA66)</f>
        <v/>
      </c>
      <c r="DB60" t="str">
        <f>IF(pivot!DB66="","",pivot!DB66)</f>
        <v/>
      </c>
      <c r="DC60" t="str">
        <f>IF(pivot!DC66="","",pivot!DC66)</f>
        <v/>
      </c>
      <c r="DD60" t="str">
        <f>IF(pivot!DD66="","",pivot!DD66)</f>
        <v/>
      </c>
      <c r="DE60" t="str">
        <f>IF(pivot!DE66="","",pivot!DE66)</f>
        <v/>
      </c>
      <c r="DF60" t="str">
        <f>IF(pivot!DF66="","",pivot!DF66)</f>
        <v/>
      </c>
      <c r="DG60" t="str">
        <f>IF(pivot!DG66="","",pivot!DG66)</f>
        <v/>
      </c>
      <c r="DH60" t="str">
        <f>IF(pivot!DH66="","",pivot!DH66)</f>
        <v/>
      </c>
      <c r="DI60" t="str">
        <f>IF(pivot!DI66="","",pivot!DI66)</f>
        <v/>
      </c>
      <c r="DJ60" t="str">
        <f>IF(pivot!DJ66="","",pivot!DJ66)</f>
        <v/>
      </c>
      <c r="DK60" t="str">
        <f>IF(pivot!DK66="","",pivot!DK66)</f>
        <v/>
      </c>
      <c r="DL60" t="str">
        <f>IF(pivot!DL66="","",pivot!DL66)</f>
        <v/>
      </c>
      <c r="DM60" t="str">
        <f>IF(pivot!DM66="","",pivot!DM66)</f>
        <v/>
      </c>
      <c r="DN60" t="str">
        <f>IF(pivot!DN66="","",pivot!DN66)</f>
        <v/>
      </c>
      <c r="DO60" t="str">
        <f>IF(pivot!DO66="","",pivot!DO66)</f>
        <v/>
      </c>
      <c r="DP60" t="str">
        <f>IF(pivot!DP66="","",pivot!DP66)</f>
        <v/>
      </c>
      <c r="DQ60" t="str">
        <f>IF(pivot!DQ66="","",pivot!DQ66)</f>
        <v/>
      </c>
      <c r="DR60" t="str">
        <f>IF(pivot!DR66="","",pivot!DR66)</f>
        <v/>
      </c>
      <c r="DS60" t="str">
        <f>IF(pivot!DS66="","",pivot!DS66)</f>
        <v/>
      </c>
      <c r="DT60" t="str">
        <f>IF(pivot!DT66="","",pivot!DT66)</f>
        <v/>
      </c>
      <c r="DU60" t="str">
        <f>IF(pivot!DU66="","",pivot!DU66)</f>
        <v/>
      </c>
      <c r="DV60" t="str">
        <f>IF(pivot!DV66="","",pivot!DV66)</f>
        <v/>
      </c>
      <c r="DW60" t="str">
        <f>IF(pivot!DW66="","",pivot!DW66)</f>
        <v/>
      </c>
      <c r="DX60" t="str">
        <f>IF(pivot!DX66="","",pivot!DX66)</f>
        <v/>
      </c>
      <c r="DY60" t="str">
        <f>IF(pivot!DY66="","",pivot!DY66)</f>
        <v/>
      </c>
      <c r="DZ60" t="str">
        <f>IF(pivot!DZ66="","",pivot!DZ66)</f>
        <v/>
      </c>
      <c r="EA60" t="str">
        <f>IF(pivot!EA66="","",pivot!EA66)</f>
        <v/>
      </c>
      <c r="EB60" t="str">
        <f>IF(pivot!EB66="","",pivot!EB66)</f>
        <v/>
      </c>
      <c r="EC60" t="str">
        <f>IF(pivot!EC66="","",pivot!EC66)</f>
        <v/>
      </c>
      <c r="ED60" t="str">
        <f>IF(pivot!ED66="","",pivot!ED66)</f>
        <v/>
      </c>
      <c r="EE60" t="str">
        <f>IF(pivot!EE66="","",pivot!EE66)</f>
        <v/>
      </c>
      <c r="EF60" t="str">
        <f>IF(pivot!EF66="","",pivot!EF66)</f>
        <v/>
      </c>
      <c r="EG60" t="str">
        <f>IF(pivot!EG66="","",pivot!EG66)</f>
        <v/>
      </c>
      <c r="EH60" t="str">
        <f>IF(pivot!EH66="","",pivot!EH66)</f>
        <v/>
      </c>
      <c r="EI60" t="str">
        <f>IF(pivot!EI66="","",pivot!EI66)</f>
        <v/>
      </c>
      <c r="EJ60" t="str">
        <f>IF(pivot!EJ66="","",pivot!EJ66)</f>
        <v/>
      </c>
      <c r="EK60" t="str">
        <f>IF(pivot!EK66="","",pivot!EK66)</f>
        <v/>
      </c>
      <c r="EL60" t="str">
        <f>IF(pivot!EL66="","",pivot!EL66)</f>
        <v/>
      </c>
      <c r="EM60" t="str">
        <f>IF(pivot!EM66="","",pivot!EM66)</f>
        <v/>
      </c>
      <c r="EN60" t="str">
        <f>IF(pivot!EN66="","",pivot!EN66)</f>
        <v/>
      </c>
      <c r="EO60" t="str">
        <f>IF(pivot!EO66="","",pivot!EO66)</f>
        <v/>
      </c>
      <c r="EP60" t="str">
        <f>IF(pivot!EP66="","",pivot!EP66)</f>
        <v/>
      </c>
      <c r="EQ60" t="str">
        <f>IF(pivot!EQ66="","",pivot!EQ66)</f>
        <v/>
      </c>
      <c r="ER60" t="str">
        <f>IF(pivot!ER66="","",pivot!ER66)</f>
        <v/>
      </c>
      <c r="ES60" t="str">
        <f>IF(pivot!ES66="","",pivot!ES66)</f>
        <v/>
      </c>
      <c r="ET60" t="str">
        <f>IF(pivot!ET66="","",pivot!ET66)</f>
        <v/>
      </c>
      <c r="EU60" t="str">
        <f>IF(pivot!EU66="","",pivot!EU66)</f>
        <v/>
      </c>
      <c r="EV60" t="str">
        <f>IF(pivot!EV66="","",pivot!EV66)</f>
        <v/>
      </c>
      <c r="EW60" t="str">
        <f>IF(pivot!EW66="","",pivot!EW66)</f>
        <v/>
      </c>
      <c r="EX60" t="str">
        <f>IF(pivot!EX66="","",pivot!EX66)</f>
        <v/>
      </c>
      <c r="EY60" t="str">
        <f>IF(pivot!EY66="","",pivot!EY66)</f>
        <v/>
      </c>
      <c r="EZ60" t="str">
        <f>IF(pivot!EZ66="","",pivot!EZ66)</f>
        <v/>
      </c>
      <c r="FA60" t="str">
        <f>IF(pivot!FA66="","",pivot!FA66)</f>
        <v/>
      </c>
      <c r="FB60" t="str">
        <f>IF(pivot!FB66="","",pivot!FB66)</f>
        <v/>
      </c>
      <c r="FC60" t="str">
        <f>IF(pivot!FC66="","",pivot!FC66)</f>
        <v/>
      </c>
      <c r="FD60" t="str">
        <f>IF(pivot!FD66="","",pivot!FD66)</f>
        <v/>
      </c>
      <c r="FE60" t="str">
        <f>IF(pivot!FE66="","",pivot!FE66)</f>
        <v/>
      </c>
      <c r="FF60" t="str">
        <f>IF(pivot!FF66="","",pivot!FF66)</f>
        <v/>
      </c>
      <c r="FG60" t="str">
        <f>IF(pivot!FG66="","",pivot!FG66)</f>
        <v/>
      </c>
      <c r="FH60" t="str">
        <f>IF(pivot!FH66="","",pivot!FH66)</f>
        <v/>
      </c>
      <c r="FI60" t="str">
        <f>IF(pivot!FI66="","",pivot!FI66)</f>
        <v/>
      </c>
      <c r="FJ60" t="str">
        <f>IF(pivot!FJ66="","",pivot!FJ66)</f>
        <v/>
      </c>
      <c r="FK60" t="str">
        <f>IF(pivot!FK66="","",pivot!FK66)</f>
        <v/>
      </c>
      <c r="FL60" t="str">
        <f>IF(pivot!FL66="","",pivot!FL66)</f>
        <v/>
      </c>
      <c r="FM60" t="str">
        <f>IF(pivot!FM66="","",pivot!FM66)</f>
        <v/>
      </c>
      <c r="FN60" t="str">
        <f>IF(pivot!FN66="","",pivot!FN66)</f>
        <v/>
      </c>
      <c r="FO60" t="str">
        <f>IF(pivot!FO66="","",pivot!FO66)</f>
        <v/>
      </c>
      <c r="FP60" t="str">
        <f>IF(pivot!FP66="","",pivot!FP66)</f>
        <v/>
      </c>
      <c r="FQ60" t="str">
        <f>IF(pivot!FQ66="","",pivot!FQ66)</f>
        <v/>
      </c>
      <c r="FR60" t="str">
        <f>IF(pivot!FR66="","",pivot!FR66)</f>
        <v/>
      </c>
      <c r="FS60" t="str">
        <f>IF(pivot!FS66="","",pivot!FS66)</f>
        <v/>
      </c>
      <c r="FT60" t="str">
        <f>IF(pivot!FT66="","",pivot!FT66)</f>
        <v/>
      </c>
      <c r="FU60" t="str">
        <f>IF(pivot!FU66="","",pivot!FU66)</f>
        <v/>
      </c>
      <c r="FV60" t="str">
        <f>IF(pivot!FV66="","",pivot!FV66)</f>
        <v/>
      </c>
      <c r="FW60" t="str">
        <f>IF(pivot!FW66="","",pivot!FW66)</f>
        <v/>
      </c>
      <c r="FX60" t="str">
        <f>IF(pivot!FX66="","",pivot!FX66)</f>
        <v/>
      </c>
      <c r="FY60" t="str">
        <f>IF(pivot!FY66="","",pivot!FY66)</f>
        <v/>
      </c>
      <c r="FZ60" t="str">
        <f>IF(pivot!FZ66="","",pivot!FZ66)</f>
        <v/>
      </c>
      <c r="GA60" t="str">
        <f>IF(pivot!GA66="","",pivot!GA66)</f>
        <v/>
      </c>
      <c r="GB60" t="str">
        <f>IF(pivot!GB66="","",pivot!GB66)</f>
        <v/>
      </c>
      <c r="GC60" t="str">
        <f>IF(pivot!GC66="","",pivot!GC66)</f>
        <v/>
      </c>
      <c r="GD60" t="str">
        <f>IF(pivot!GD66="","",pivot!GD66)</f>
        <v/>
      </c>
      <c r="GE60" t="str">
        <f>IF(pivot!GE66="","",pivot!GE66)</f>
        <v/>
      </c>
      <c r="GF60" t="str">
        <f>IF(pivot!GF66="","",pivot!GF66)</f>
        <v/>
      </c>
      <c r="GG60" t="str">
        <f>IF(pivot!GG66="","",pivot!GG66)</f>
        <v/>
      </c>
      <c r="GH60" t="str">
        <f>IF(pivot!GH66="","",pivot!GH66)</f>
        <v/>
      </c>
      <c r="GI60" t="str">
        <f>IF(pivot!GI66="","",pivot!GI66)</f>
        <v/>
      </c>
      <c r="GJ60" t="str">
        <f>IF(pivot!GJ66="","",pivot!GJ66)</f>
        <v/>
      </c>
      <c r="GK60" t="str">
        <f>IF(pivot!GK66="","",pivot!GK66)</f>
        <v/>
      </c>
      <c r="GL60" t="str">
        <f>IF(pivot!GL66="","",pivot!GL66)</f>
        <v/>
      </c>
      <c r="GM60" t="str">
        <f>IF(pivot!GM66="","",pivot!GM66)</f>
        <v/>
      </c>
      <c r="GN60" t="str">
        <f>IF(pivot!GN66="","",pivot!GN66)</f>
        <v/>
      </c>
      <c r="GO60" t="str">
        <f>IF(pivot!GO66="","",pivot!GO66)</f>
        <v/>
      </c>
      <c r="GP60" t="str">
        <f>IF(pivot!GP66="","",pivot!GP66)</f>
        <v/>
      </c>
      <c r="GQ60" t="str">
        <f>IF(pivot!GQ66="","",pivot!GQ66)</f>
        <v/>
      </c>
      <c r="GR60" t="str">
        <f>IF(pivot!GR66="","",pivot!GR66)</f>
        <v/>
      </c>
      <c r="GS60" t="str">
        <f>IF(pivot!GS66="","",pivot!GS66)</f>
        <v/>
      </c>
      <c r="GT60" t="str">
        <f>IF(pivot!GT66="","",pivot!GT66)</f>
        <v/>
      </c>
      <c r="GU60" t="str">
        <f>IF(pivot!GU66="","",pivot!GU66)</f>
        <v/>
      </c>
      <c r="GV60" t="str">
        <f>IF(pivot!GV66="","",pivot!GV66)</f>
        <v/>
      </c>
      <c r="GW60" t="str">
        <f>IF(pivot!GW66="","",pivot!GW66)</f>
        <v/>
      </c>
      <c r="GX60" t="str">
        <f>IF(pivot!GX66="","",pivot!GX66)</f>
        <v/>
      </c>
      <c r="GY60" t="str">
        <f>IF(pivot!GY66="","",pivot!GY66)</f>
        <v/>
      </c>
      <c r="GZ60" t="str">
        <f>IF(pivot!GZ66="","",pivot!GZ66)</f>
        <v/>
      </c>
      <c r="HA60" t="str">
        <f>IF(pivot!HA66="","",pivot!HA66)</f>
        <v/>
      </c>
      <c r="HB60" t="str">
        <f>IF(pivot!HB66="","",pivot!HB66)</f>
        <v/>
      </c>
      <c r="HC60" t="str">
        <f>IF(pivot!HC66="","",pivot!HC66)</f>
        <v/>
      </c>
      <c r="HD60" t="str">
        <f>IF(pivot!HD66="","",pivot!HD66)</f>
        <v/>
      </c>
      <c r="HE60" t="str">
        <f>IF(pivot!HE66="","",pivot!HE66)</f>
        <v/>
      </c>
      <c r="HF60" t="str">
        <f>IF(pivot!HF66="","",pivot!HF66)</f>
        <v/>
      </c>
      <c r="HG60" t="str">
        <f>IF(pivot!HG66="","",pivot!HG66)</f>
        <v/>
      </c>
      <c r="HH60" t="str">
        <f>IF(pivot!HH66="","",pivot!HH66)</f>
        <v/>
      </c>
      <c r="HI60" t="str">
        <f>IF(pivot!HI66="","",pivot!HI66)</f>
        <v/>
      </c>
      <c r="HJ60" t="str">
        <f>IF(pivot!HJ66="","",pivot!HJ66)</f>
        <v/>
      </c>
      <c r="HK60" t="str">
        <f>IF(pivot!HK66="","",pivot!HK66)</f>
        <v/>
      </c>
      <c r="HL60" t="str">
        <f>IF(pivot!HL66="","",pivot!HL66)</f>
        <v/>
      </c>
      <c r="HM60" t="str">
        <f>IF(pivot!HM66="","",pivot!HM66)</f>
        <v/>
      </c>
      <c r="HN60" t="str">
        <f>IF(pivot!HN66="","",pivot!HN66)</f>
        <v/>
      </c>
      <c r="HO60" t="str">
        <f>IF(pivot!HO66="","",pivot!HO66)</f>
        <v/>
      </c>
      <c r="HP60" t="str">
        <f>IF(pivot!HP66="","",pivot!HP66)</f>
        <v/>
      </c>
      <c r="HQ60" t="str">
        <f>IF(pivot!HQ66="","",pivot!HQ66)</f>
        <v/>
      </c>
      <c r="HR60" t="str">
        <f>IF(pivot!HR66="","",pivot!HR66)</f>
        <v/>
      </c>
      <c r="HS60" t="str">
        <f>IF(pivot!HS66="","",pivot!HS66)</f>
        <v/>
      </c>
      <c r="HT60" t="str">
        <f>IF(pivot!HT66="","",pivot!HT66)</f>
        <v/>
      </c>
      <c r="HU60" t="str">
        <f>IF(pivot!HU66="","",pivot!HU66)</f>
        <v/>
      </c>
      <c r="HV60" t="str">
        <f>IF(pivot!HV66="","",pivot!HV66)</f>
        <v/>
      </c>
      <c r="HW60" t="str">
        <f>IF(pivot!HW66="","",pivot!HW66)</f>
        <v/>
      </c>
      <c r="HX60" t="str">
        <f>IF(pivot!HX66="","",pivot!HX66)</f>
        <v/>
      </c>
      <c r="HY60" t="str">
        <f>IF(pivot!HY66="","",pivot!HY66)</f>
        <v/>
      </c>
      <c r="HZ60" t="str">
        <f>IF(pivot!HZ66="","",pivot!HZ66)</f>
        <v/>
      </c>
      <c r="IA60" t="str">
        <f>IF(pivot!IA66="","",pivot!IA66)</f>
        <v/>
      </c>
      <c r="IB60" t="str">
        <f>IF(pivot!IB66="","",pivot!IB66)</f>
        <v/>
      </c>
      <c r="IC60" t="str">
        <f>IF(pivot!IC66="","",pivot!IC66)</f>
        <v/>
      </c>
      <c r="ID60" t="str">
        <f>IF(pivot!ID66="","",pivot!ID66)</f>
        <v/>
      </c>
      <c r="IE60" t="str">
        <f>IF(pivot!IE66="","",pivot!IE66)</f>
        <v/>
      </c>
      <c r="IF60" t="str">
        <f>IF(pivot!IF66="","",pivot!IF66)</f>
        <v/>
      </c>
      <c r="IG60" t="str">
        <f>IF(pivot!IG66="","",pivot!IG66)</f>
        <v/>
      </c>
      <c r="IH60" t="str">
        <f>IF(pivot!IH66="","",pivot!IH66)</f>
        <v/>
      </c>
      <c r="II60" t="str">
        <f>IF(pivot!II66="","",pivot!II66)</f>
        <v/>
      </c>
      <c r="IJ60" t="str">
        <f>IF(pivot!IJ66="","",pivot!IJ66)</f>
        <v/>
      </c>
      <c r="IK60" t="str">
        <f>IF(pivot!IK66="","",pivot!IK66)</f>
        <v/>
      </c>
      <c r="IL60" t="str">
        <f>IF(pivot!IL66="","",pivot!IL66)</f>
        <v/>
      </c>
      <c r="IM60" t="str">
        <f>IF(pivot!IM66="","",pivot!IM66)</f>
        <v/>
      </c>
      <c r="IN60" t="str">
        <f>IF(pivot!IN66="","",pivot!IN66)</f>
        <v/>
      </c>
      <c r="IO60" t="str">
        <f>IF(pivot!IO66="","",pivot!IO66)</f>
        <v/>
      </c>
      <c r="IP60" t="str">
        <f>IF(pivot!IP66="","",pivot!IP66)</f>
        <v/>
      </c>
      <c r="IQ60" t="str">
        <f>IF(pivot!IQ66="","",pivot!IQ66)</f>
        <v/>
      </c>
      <c r="IR60" t="str">
        <f>IF(pivot!IR66="","",pivot!IR66)</f>
        <v/>
      </c>
      <c r="IS60" t="str">
        <f>IF(pivot!IS66="","",pivot!IS66)</f>
        <v/>
      </c>
      <c r="IT60" t="str">
        <f>IF(pivot!IT66="","",pivot!IT66)</f>
        <v/>
      </c>
      <c r="IU60" t="str">
        <f>IF(pivot!IU66="","",pivot!IU66)</f>
        <v/>
      </c>
      <c r="IV60" t="str">
        <f>IF(pivot!IV66="","",pivot!IV66)</f>
        <v/>
      </c>
      <c r="IW60" t="str">
        <f>IF(pivot!IW66="","",pivot!IW66)</f>
        <v/>
      </c>
      <c r="IX60" t="str">
        <f>IF(pivot!IX66="","",pivot!IX66)</f>
        <v/>
      </c>
      <c r="IY60" t="str">
        <f>IF(pivot!IY66="","",pivot!IY66)</f>
        <v/>
      </c>
      <c r="IZ60" t="str">
        <f>IF(pivot!IZ66="","",pivot!IZ66)</f>
        <v/>
      </c>
      <c r="JA60" t="str">
        <f>IF(pivot!JA66="","",pivot!JA66)</f>
        <v/>
      </c>
      <c r="JB60" t="str">
        <f>IF(pivot!JB66="","",pivot!JB66)</f>
        <v/>
      </c>
      <c r="JC60" t="str">
        <f>IF(pivot!JC66="","",pivot!JC66)</f>
        <v/>
      </c>
      <c r="JD60" t="str">
        <f>IF(pivot!JD66="","",pivot!JD66)</f>
        <v/>
      </c>
      <c r="JE60" t="str">
        <f>IF(pivot!JE66="","",pivot!JE66)</f>
        <v/>
      </c>
      <c r="JF60" t="str">
        <f>IF(pivot!JF66="","",pivot!JF66)</f>
        <v/>
      </c>
      <c r="JG60" t="str">
        <f>IF(pivot!JG66="","",pivot!JG66)</f>
        <v/>
      </c>
      <c r="JH60" t="str">
        <f>IF(pivot!JH66="","",pivot!JH66)</f>
        <v/>
      </c>
      <c r="JI60" t="str">
        <f>IF(pivot!JI66="","",pivot!JI66)</f>
        <v/>
      </c>
      <c r="JJ60" t="str">
        <f>IF(pivot!JJ66="","",pivot!JJ66)</f>
        <v/>
      </c>
      <c r="JK60" t="str">
        <f>IF(pivot!JK66="","",pivot!JK66)</f>
        <v/>
      </c>
      <c r="JL60" t="str">
        <f>IF(pivot!JL66="","",pivot!JL66)</f>
        <v/>
      </c>
      <c r="JM60" t="str">
        <f>IF(pivot!JM66="","",pivot!JM66)</f>
        <v/>
      </c>
      <c r="JN60" t="str">
        <f>IF(pivot!JN66="","",pivot!JN66)</f>
        <v/>
      </c>
      <c r="JO60" t="str">
        <f>IF(pivot!JO66="","",pivot!JO66)</f>
        <v/>
      </c>
      <c r="JP60" t="str">
        <f>IF(pivot!JP66="","",pivot!JP66)</f>
        <v/>
      </c>
      <c r="JQ60" t="str">
        <f>IF(pivot!JQ66="","",pivot!JQ66)</f>
        <v/>
      </c>
      <c r="JR60" t="str">
        <f>IF(pivot!JR66="","",pivot!JR66)</f>
        <v/>
      </c>
      <c r="JS60" t="str">
        <f>IF(pivot!JS66="","",pivot!JS66)</f>
        <v/>
      </c>
      <c r="JT60" t="str">
        <f>IF(pivot!JT66="","",pivot!JT66)</f>
        <v/>
      </c>
      <c r="JU60" t="str">
        <f>IF(pivot!JU66="","",pivot!JU66)</f>
        <v/>
      </c>
      <c r="JV60" t="str">
        <f>IF(pivot!JV66="","",pivot!JV66)</f>
        <v/>
      </c>
      <c r="JW60" t="str">
        <f>IF(pivot!JW66="","",pivot!JW66)</f>
        <v/>
      </c>
      <c r="JX60" t="str">
        <f>IF(pivot!JX66="","",pivot!JX66)</f>
        <v/>
      </c>
      <c r="JY60" t="str">
        <f>IF(pivot!JY66="","",pivot!JY66)</f>
        <v/>
      </c>
      <c r="JZ60" t="str">
        <f>IF(pivot!JZ66="","",pivot!JZ66)</f>
        <v/>
      </c>
      <c r="KA60" t="str">
        <f>IF(pivot!KA66="","",pivot!KA66)</f>
        <v/>
      </c>
      <c r="KB60" t="str">
        <f>IF(pivot!KB66="","",pivot!KB66)</f>
        <v/>
      </c>
      <c r="KC60" t="str">
        <f>IF(pivot!KC66="","",pivot!KC66)</f>
        <v/>
      </c>
      <c r="KD60" t="str">
        <f>IF(pivot!KD66="","",pivot!KD66)</f>
        <v/>
      </c>
      <c r="KE60" t="str">
        <f>IF(pivot!KE66="","",pivot!KE66)</f>
        <v/>
      </c>
      <c r="KF60" t="str">
        <f>IF(pivot!KF66="","",pivot!KF66)</f>
        <v/>
      </c>
      <c r="KG60" t="str">
        <f>IF(pivot!KG66="","",pivot!KG66)</f>
        <v/>
      </c>
      <c r="KH60" t="str">
        <f>IF(pivot!KH66="","",pivot!KH66)</f>
        <v/>
      </c>
      <c r="KI60" t="str">
        <f>IF(pivot!KI66="","",pivot!KI66)</f>
        <v/>
      </c>
      <c r="KJ60" t="str">
        <f>IF(pivot!KJ66="","",pivot!KJ66)</f>
        <v/>
      </c>
      <c r="KK60" t="str">
        <f>IF(pivot!KK66="","",pivot!KK66)</f>
        <v/>
      </c>
      <c r="KL60" t="str">
        <f>IF(pivot!KL66="","",pivot!KL66)</f>
        <v/>
      </c>
      <c r="KM60" t="str">
        <f>IF(pivot!KM66="","",pivot!KM66)</f>
        <v/>
      </c>
      <c r="KN60" t="str">
        <f>IF(pivot!KN66="","",pivot!KN66)</f>
        <v/>
      </c>
      <c r="KO60" t="str">
        <f>IF(pivot!KO66="","",pivot!KO66)</f>
        <v/>
      </c>
      <c r="KP60" t="str">
        <f>IF(pivot!KP66="","",pivot!KP66)</f>
        <v/>
      </c>
      <c r="KQ60" t="str">
        <f>IF(pivot!KQ66="","",pivot!KQ66)</f>
        <v/>
      </c>
      <c r="KR60" t="str">
        <f>IF(pivot!KR66="","",pivot!KR66)</f>
        <v/>
      </c>
      <c r="KS60" t="str">
        <f>IF(pivot!KS66="","",pivot!KS66)</f>
        <v/>
      </c>
      <c r="KT60" t="str">
        <f>IF(pivot!KT66="","",pivot!KT66)</f>
        <v/>
      </c>
      <c r="KU60" t="str">
        <f>IF(pivot!KU66="","",pivot!KU66)</f>
        <v/>
      </c>
      <c r="KV60" t="str">
        <f>IF(pivot!KV66="","",pivot!KV66)</f>
        <v/>
      </c>
      <c r="KW60" t="str">
        <f>IF(pivot!KW66="","",pivot!KW66)</f>
        <v/>
      </c>
      <c r="KX60" t="str">
        <f>IF(pivot!KX66="","",pivot!KX66)</f>
        <v/>
      </c>
      <c r="KY60" t="str">
        <f>IF(pivot!KY66="","",pivot!KY66)</f>
        <v/>
      </c>
      <c r="KZ60" t="str">
        <f>IF(pivot!KZ66="","",pivot!KZ66)</f>
        <v/>
      </c>
      <c r="LA60" t="str">
        <f>IF(pivot!LA66="","",pivot!LA66)</f>
        <v/>
      </c>
      <c r="LB60" t="str">
        <f>IF(pivot!LB66="","",pivot!LB66)</f>
        <v/>
      </c>
      <c r="LC60" t="str">
        <f>IF(pivot!LC66="","",pivot!LC66)</f>
        <v/>
      </c>
      <c r="LD60" t="str">
        <f>IF(pivot!LD66="","",pivot!LD66)</f>
        <v/>
      </c>
      <c r="LE60" t="str">
        <f>IF(pivot!LE66="","",pivot!LE66)</f>
        <v/>
      </c>
      <c r="LF60" t="str">
        <f>IF(pivot!LF66="","",pivot!LF66)</f>
        <v/>
      </c>
      <c r="LG60" t="str">
        <f>IF(pivot!LG66="","",pivot!LG66)</f>
        <v/>
      </c>
      <c r="LH60" t="str">
        <f>IF(pivot!LH66="","",pivot!LH66)</f>
        <v/>
      </c>
      <c r="LI60" t="str">
        <f>IF(pivot!LI66="","",pivot!LI66)</f>
        <v/>
      </c>
      <c r="LJ60" t="str">
        <f>IF(pivot!LJ66="","",pivot!LJ66)</f>
        <v/>
      </c>
      <c r="LK60" t="str">
        <f>IF(pivot!LK66="","",pivot!LK66)</f>
        <v/>
      </c>
      <c r="LL60" t="str">
        <f>IF(pivot!LL66="","",pivot!LL66)</f>
        <v/>
      </c>
      <c r="LM60" t="str">
        <f>IF(pivot!LM66="","",pivot!LM66)</f>
        <v/>
      </c>
      <c r="LN60" t="str">
        <f>IF(pivot!LN66="","",pivot!LN66)</f>
        <v/>
      </c>
      <c r="LO60" t="str">
        <f>IF(pivot!LO66="","",pivot!LO66)</f>
        <v/>
      </c>
      <c r="LP60" t="str">
        <f>IF(pivot!LP66="","",pivot!LP66)</f>
        <v/>
      </c>
      <c r="LQ60" t="str">
        <f>IF(pivot!LQ66="","",pivot!LQ66)</f>
        <v/>
      </c>
      <c r="LR60" t="str">
        <f>IF(pivot!LR66="","",pivot!LR66)</f>
        <v/>
      </c>
      <c r="LS60" t="str">
        <f>IF(pivot!LS66="","",pivot!LS66)</f>
        <v/>
      </c>
      <c r="LT60" t="str">
        <f>IF(pivot!LT66="","",pivot!LT66)</f>
        <v/>
      </c>
      <c r="LU60" t="str">
        <f>IF(pivot!LU66="","",pivot!LU66)</f>
        <v/>
      </c>
      <c r="LV60" t="str">
        <f>IF(pivot!LV66="","",pivot!LV66)</f>
        <v/>
      </c>
      <c r="LW60" t="str">
        <f>IF(pivot!LW66="","",pivot!LW66)</f>
        <v/>
      </c>
      <c r="LX60" t="str">
        <f>IF(pivot!LX66="","",pivot!LX66)</f>
        <v/>
      </c>
      <c r="LY60" t="str">
        <f>IF(pivot!LY66="","",pivot!LY66)</f>
        <v/>
      </c>
      <c r="LZ60" t="str">
        <f>IF(pivot!LZ66="","",pivot!LZ66)</f>
        <v/>
      </c>
      <c r="MA60" t="str">
        <f>IF(pivot!MA66="","",pivot!MA66)</f>
        <v/>
      </c>
      <c r="MB60" t="str">
        <f>IF(pivot!MB66="","",pivot!MB66)</f>
        <v/>
      </c>
      <c r="MC60" t="str">
        <f>IF(pivot!MC66="","",pivot!MC66)</f>
        <v/>
      </c>
      <c r="MD60" t="str">
        <f>IF(pivot!MD66="","",pivot!MD66)</f>
        <v/>
      </c>
      <c r="ME60" t="str">
        <f>IF(pivot!ME66="","",pivot!ME66)</f>
        <v/>
      </c>
      <c r="MF60" t="str">
        <f>IF(pivot!MF66="","",pivot!MF66)</f>
        <v/>
      </c>
      <c r="MG60" t="str">
        <f>IF(pivot!MG66="","",pivot!MG66)</f>
        <v/>
      </c>
      <c r="MH60" t="str">
        <f>IF(pivot!MH66="","",pivot!MH66)</f>
        <v/>
      </c>
      <c r="MI60" t="str">
        <f>IF(pivot!MI66="","",pivot!MI66)</f>
        <v/>
      </c>
      <c r="MJ60" t="str">
        <f>IF(pivot!MJ66="","",pivot!MJ66)</f>
        <v/>
      </c>
      <c r="MK60" t="str">
        <f>IF(pivot!MK66="","",pivot!MK66)</f>
        <v/>
      </c>
      <c r="ML60" t="str">
        <f>IF(pivot!ML66="","",pivot!ML66)</f>
        <v/>
      </c>
      <c r="MM60" t="str">
        <f>IF(pivot!MM66="","",pivot!MM66)</f>
        <v/>
      </c>
      <c r="MN60" t="str">
        <f>IF(pivot!MN66="","",pivot!MN66)</f>
        <v/>
      </c>
      <c r="MO60" t="str">
        <f>IF(pivot!MO66="","",pivot!MO66)</f>
        <v/>
      </c>
      <c r="MP60" t="str">
        <f>IF(pivot!MP66="","",pivot!MP66)</f>
        <v/>
      </c>
      <c r="MQ60" t="str">
        <f>IF(pivot!MQ66="","",pivot!MQ66)</f>
        <v/>
      </c>
      <c r="MR60" t="str">
        <f>IF(pivot!MR66="","",pivot!MR66)</f>
        <v/>
      </c>
      <c r="MS60" t="str">
        <f>IF(pivot!MS66="","",pivot!MS66)</f>
        <v/>
      </c>
      <c r="MT60" t="str">
        <f>IF(pivot!MT66="","",pivot!MT66)</f>
        <v/>
      </c>
      <c r="MU60" t="str">
        <f>IF(pivot!MU66="","",pivot!MU66)</f>
        <v/>
      </c>
      <c r="MV60" t="str">
        <f>IF(pivot!MV66="","",pivot!MV66)</f>
        <v/>
      </c>
      <c r="MW60" t="str">
        <f>IF(pivot!MW66="","",pivot!MW66)</f>
        <v/>
      </c>
      <c r="MX60" t="str">
        <f>IF(pivot!MX66="","",pivot!MX66)</f>
        <v/>
      </c>
      <c r="MY60" t="str">
        <f>IF(pivot!MY66="","",pivot!MY66)</f>
        <v/>
      </c>
      <c r="MZ60" t="str">
        <f>IF(pivot!MZ66="","",pivot!MZ66)</f>
        <v/>
      </c>
      <c r="NA60" t="str">
        <f>IF(pivot!NA66="","",pivot!NA66)</f>
        <v/>
      </c>
      <c r="NB60" t="str">
        <f>IF(pivot!NB66="","",pivot!NB66)</f>
        <v/>
      </c>
      <c r="NC60" t="str">
        <f>IF(pivot!NC66="","",pivot!NC66)</f>
        <v/>
      </c>
      <c r="ND60" t="str">
        <f>IF(pivot!ND66="","",pivot!ND66)</f>
        <v/>
      </c>
      <c r="NE60" t="str">
        <f>IF(pivot!NE66="","",pivot!NE66)</f>
        <v/>
      </c>
      <c r="NF60" t="str">
        <f>IF(pivot!NF66="","",pivot!NF66)</f>
        <v/>
      </c>
      <c r="NG60" t="str">
        <f>IF(pivot!NG66="","",pivot!NG66)</f>
        <v/>
      </c>
      <c r="NH60" t="str">
        <f>IF(pivot!NH66="","",pivot!NH66)</f>
        <v/>
      </c>
      <c r="NI60" t="str">
        <f>IF(pivot!NI66="","",pivot!NI66)</f>
        <v/>
      </c>
      <c r="NJ60" t="str">
        <f>IF(pivot!NJ66="","",pivot!NJ66)</f>
        <v/>
      </c>
      <c r="NK60" t="str">
        <f>IF(pivot!NK66="","",pivot!NK66)</f>
        <v/>
      </c>
      <c r="NL60" t="str">
        <f>IF(pivot!NL66="","",pivot!NL66)</f>
        <v/>
      </c>
      <c r="NM60" t="str">
        <f>IF(pivot!NM66="","",pivot!NM66)</f>
        <v/>
      </c>
      <c r="NN60" t="str">
        <f>IF(pivot!NN66="","",pivot!NN66)</f>
        <v/>
      </c>
      <c r="NO60" t="str">
        <f>IF(pivot!NO66="","",pivot!NO66)</f>
        <v/>
      </c>
      <c r="NP60" t="str">
        <f>IF(pivot!NP66="","",pivot!NP66)</f>
        <v/>
      </c>
      <c r="NQ60" t="str">
        <f>IF(pivot!NQ66="","",pivot!NQ66)</f>
        <v/>
      </c>
      <c r="NR60" t="str">
        <f>IF(pivot!NR66="","",pivot!NR66)</f>
        <v/>
      </c>
      <c r="NS60" t="str">
        <f>IF(pivot!NS66="","",pivot!NS66)</f>
        <v/>
      </c>
      <c r="NT60" t="str">
        <f>IF(pivot!NT66="","",pivot!NT66)</f>
        <v/>
      </c>
      <c r="NU60" t="str">
        <f>IF(pivot!NU66="","",pivot!NU66)</f>
        <v/>
      </c>
    </row>
    <row r="61" spans="1:385" x14ac:dyDescent="0.25">
      <c r="A61">
        <f>IF(pivot!A67="","",pivot!A67)</f>
        <v>48</v>
      </c>
      <c r="B61">
        <f>IF(pivot!B67="","",pivot!B67)</f>
        <v>48</v>
      </c>
      <c r="C61">
        <f>IF(pivot!C67="","",pivot!C67)</f>
        <v>2</v>
      </c>
      <c r="D61">
        <f>IF(pivot!D67="","",pivot!D67)</f>
        <v>44.270146975499998</v>
      </c>
      <c r="E61">
        <f>IF(pivot!E67="","",pivot!E67)</f>
        <v>44.270147000000001</v>
      </c>
      <c r="F61">
        <f>IF(pivot!F67="","",pivot!F67)</f>
        <v>1220.1013359999999</v>
      </c>
      <c r="G61">
        <f>IF(pivot!G67="","",pivot!G67)</f>
        <v>1</v>
      </c>
      <c r="H61">
        <f>IF(pivot!H67="","",pivot!H67)</f>
        <v>42.817069691</v>
      </c>
      <c r="I61">
        <f>IF(pivot!I67="","",pivot!I67)</f>
        <v>42.817070000000001</v>
      </c>
      <c r="J61">
        <f>IF(pivot!J67="","",pivot!J67)</f>
        <v>1261.1792539999999</v>
      </c>
      <c r="K61">
        <f>IF(pivot!K67="","",pivot!K67)</f>
        <v>2</v>
      </c>
      <c r="L61">
        <f>IF(pivot!L67="","",pivot!L67)</f>
        <v>51.248150119499996</v>
      </c>
      <c r="M61">
        <f>IF(pivot!M67="","",pivot!M67)</f>
        <v>51.248149999999995</v>
      </c>
      <c r="N61">
        <f>IF(pivot!N67="","",pivot!N67)</f>
        <v>1053.85869</v>
      </c>
      <c r="O61">
        <f>IF(pivot!O67="","",pivot!O67)</f>
        <v>1</v>
      </c>
      <c r="P61">
        <f>IF(pivot!P67="","",pivot!P67)</f>
        <v>51.699155347000001</v>
      </c>
      <c r="Q61">
        <f>IF(pivot!Q67="","",pivot!Q67)</f>
        <v>51.699154999999998</v>
      </c>
      <c r="R61">
        <f>IF(pivot!R67="","",pivot!R67)</f>
        <v>1044.504492</v>
      </c>
      <c r="S61">
        <f>IF(pivot!S67="","",pivot!S67)</f>
        <v>1</v>
      </c>
      <c r="T61">
        <f>IF(pivot!T67="","",pivot!T67)</f>
        <v>42.617570186000002</v>
      </c>
      <c r="U61">
        <f>IF(pivot!U67="","",pivot!U67)</f>
        <v>42.617570000000001</v>
      </c>
      <c r="V61">
        <f>IF(pivot!V67="","",pivot!V67)</f>
        <v>1267.0830309999999</v>
      </c>
      <c r="W61">
        <f>IF(pivot!W67="","",pivot!W67)</f>
        <v>1</v>
      </c>
      <c r="X61">
        <f>IF(pivot!X67="","",pivot!X67)</f>
        <v>42.393718952999997</v>
      </c>
      <c r="Y61">
        <f>IF(pivot!Y67="","",pivot!Y67)</f>
        <v>42.393718999999997</v>
      </c>
      <c r="Z61">
        <f>IF(pivot!Z67="","",pivot!Z67)</f>
        <v>1273.7736</v>
      </c>
      <c r="AA61">
        <f>IF(pivot!AA67="","",pivot!AA67)</f>
        <v>2</v>
      </c>
      <c r="AB61">
        <f>IF(pivot!AB67="","",pivot!AB67)</f>
        <v>21.652479511999999</v>
      </c>
      <c r="AC61">
        <f>IF(pivot!AC67="","",pivot!AC67)</f>
        <v>21.652479499999998</v>
      </c>
      <c r="AD61">
        <f>IF(pivot!AD67="","",pivot!AD67)</f>
        <v>2498.3277500000004</v>
      </c>
      <c r="AE61">
        <f>IF(pivot!AE67="","",pivot!AE67)</f>
        <v>4</v>
      </c>
      <c r="AF61">
        <f>IF(pivot!AF67="","",pivot!AF67)</f>
        <v>28.411871911499997</v>
      </c>
      <c r="AG61">
        <f>IF(pivot!AG67="","",pivot!AG67)</f>
        <v>28.411871999999995</v>
      </c>
      <c r="AH61">
        <f>IF(pivot!AH67="","",pivot!AH67)</f>
        <v>1901.0438252500001</v>
      </c>
      <c r="AI61">
        <f>IF(pivot!AI67="","",pivot!AI67)</f>
        <v>2</v>
      </c>
      <c r="AJ61">
        <f>IF(pivot!AJ67="","",pivot!AJ67)</f>
        <v>20.989932797999998</v>
      </c>
      <c r="AK61">
        <f>IF(pivot!AK67="","",pivot!AK67)</f>
        <v>20.989932500000002</v>
      </c>
      <c r="AL61">
        <f>IF(pivot!AL67="","",pivot!AL67)</f>
        <v>2573.6809819999999</v>
      </c>
      <c r="AM61" t="str">
        <f>IF(pivot!AM67="","",pivot!AM67)</f>
        <v/>
      </c>
      <c r="AN61" t="str">
        <f>IF(pivot!AN67="","",pivot!AN67)</f>
        <v/>
      </c>
      <c r="AO61" t="str">
        <f>IF(pivot!AO67="","",pivot!AO67)</f>
        <v/>
      </c>
      <c r="AP61" t="str">
        <f>IF(pivot!AP67="","",pivot!AP67)</f>
        <v/>
      </c>
      <c r="AQ61" t="str">
        <f>IF(pivot!AQ67="","",pivot!AQ67)</f>
        <v/>
      </c>
      <c r="AR61" t="str">
        <f>IF(pivot!AR67="","",pivot!AR67)</f>
        <v/>
      </c>
      <c r="AS61" t="str">
        <f>IF(pivot!AS67="","",pivot!AS67)</f>
        <v/>
      </c>
      <c r="AT61" t="str">
        <f>IF(pivot!AT67="","",pivot!AT67)</f>
        <v/>
      </c>
      <c r="AU61" t="str">
        <f>IF(pivot!AU67="","",pivot!AU67)</f>
        <v/>
      </c>
      <c r="AV61" t="str">
        <f>IF(pivot!AV67="","",pivot!AV67)</f>
        <v/>
      </c>
      <c r="AW61" t="str">
        <f>IF(pivot!AW67="","",pivot!AW67)</f>
        <v/>
      </c>
      <c r="AX61" t="str">
        <f>IF(pivot!AX67="","",pivot!AX67)</f>
        <v/>
      </c>
      <c r="AY61" t="str">
        <f>IF(pivot!AY67="","",pivot!AY67)</f>
        <v/>
      </c>
      <c r="AZ61" t="str">
        <f>IF(pivot!AZ67="","",pivot!AZ67)</f>
        <v/>
      </c>
      <c r="BA61" t="str">
        <f>IF(pivot!BA67="","",pivot!BA67)</f>
        <v/>
      </c>
      <c r="BB61" t="str">
        <f>IF(pivot!BB67="","",pivot!BB67)</f>
        <v/>
      </c>
      <c r="BC61" t="str">
        <f>IF(pivot!BC67="","",pivot!BC67)</f>
        <v/>
      </c>
      <c r="BD61" t="str">
        <f>IF(pivot!BD67="","",pivot!BD67)</f>
        <v/>
      </c>
      <c r="BE61" t="str">
        <f>IF(pivot!BE67="","",pivot!BE67)</f>
        <v/>
      </c>
      <c r="BF61" t="str">
        <f>IF(pivot!BF67="","",pivot!BF67)</f>
        <v/>
      </c>
      <c r="BG61" t="str">
        <f>IF(pivot!BG67="","",pivot!BG67)</f>
        <v/>
      </c>
      <c r="BH61" t="str">
        <f>IF(pivot!BH67="","",pivot!BH67)</f>
        <v/>
      </c>
      <c r="BI61" t="str">
        <f>IF(pivot!BI67="","",pivot!BI67)</f>
        <v/>
      </c>
      <c r="BJ61" t="str">
        <f>IF(pivot!BJ67="","",pivot!BJ67)</f>
        <v/>
      </c>
      <c r="BK61" t="str">
        <f>IF(pivot!BK67="","",pivot!BK67)</f>
        <v/>
      </c>
      <c r="BL61" t="str">
        <f>IF(pivot!BL67="","",pivot!BL67)</f>
        <v/>
      </c>
      <c r="BM61" t="str">
        <f>IF(pivot!BM67="","",pivot!BM67)</f>
        <v/>
      </c>
      <c r="BN61" t="str">
        <f>IF(pivot!BN67="","",pivot!BN67)</f>
        <v/>
      </c>
      <c r="BO61" t="str">
        <f>IF(pivot!BO67="","",pivot!BO67)</f>
        <v/>
      </c>
      <c r="BP61" t="str">
        <f>IF(pivot!BP67="","",pivot!BP67)</f>
        <v/>
      </c>
      <c r="BQ61" t="str">
        <f>IF(pivot!BQ67="","",pivot!BQ67)</f>
        <v/>
      </c>
      <c r="BR61" t="str">
        <f>IF(pivot!BR67="","",pivot!BR67)</f>
        <v/>
      </c>
      <c r="BS61" t="str">
        <f>IF(pivot!BS67="","",pivot!BS67)</f>
        <v/>
      </c>
      <c r="BT61" t="str">
        <f>IF(pivot!BT67="","",pivot!BT67)</f>
        <v/>
      </c>
      <c r="BU61" t="str">
        <f>IF(pivot!BU67="","",pivot!BU67)</f>
        <v/>
      </c>
      <c r="BV61" t="str">
        <f>IF(pivot!BV67="","",pivot!BV67)</f>
        <v/>
      </c>
      <c r="BW61" t="str">
        <f>IF(pivot!BW67="","",pivot!BW67)</f>
        <v/>
      </c>
      <c r="BX61" t="str">
        <f>IF(pivot!BX67="","",pivot!BX67)</f>
        <v/>
      </c>
      <c r="BY61" t="str">
        <f>IF(pivot!BY67="","",pivot!BY67)</f>
        <v/>
      </c>
      <c r="BZ61" t="str">
        <f>IF(pivot!BZ67="","",pivot!BZ67)</f>
        <v/>
      </c>
      <c r="CA61" t="str">
        <f>IF(pivot!CA67="","",pivot!CA67)</f>
        <v/>
      </c>
      <c r="CB61" t="str">
        <f>IF(pivot!CB67="","",pivot!CB67)</f>
        <v/>
      </c>
      <c r="CC61" t="str">
        <f>IF(pivot!CC67="","",pivot!CC67)</f>
        <v/>
      </c>
      <c r="CD61" t="str">
        <f>IF(pivot!CD67="","",pivot!CD67)</f>
        <v/>
      </c>
      <c r="CE61" t="str">
        <f>IF(pivot!CE67="","",pivot!CE67)</f>
        <v/>
      </c>
      <c r="CF61" t="str">
        <f>IF(pivot!CF67="","",pivot!CF67)</f>
        <v/>
      </c>
      <c r="CG61" t="str">
        <f>IF(pivot!CG67="","",pivot!CG67)</f>
        <v/>
      </c>
      <c r="CH61" t="str">
        <f>IF(pivot!CH67="","",pivot!CH67)</f>
        <v/>
      </c>
      <c r="CI61" t="str">
        <f>IF(pivot!CI67="","",pivot!CI67)</f>
        <v/>
      </c>
      <c r="CJ61" t="str">
        <f>IF(pivot!CJ67="","",pivot!CJ67)</f>
        <v/>
      </c>
      <c r="CK61" t="str">
        <f>IF(pivot!CK67="","",pivot!CK67)</f>
        <v/>
      </c>
      <c r="CL61" t="str">
        <f>IF(pivot!CL67="","",pivot!CL67)</f>
        <v/>
      </c>
      <c r="CM61" t="str">
        <f>IF(pivot!CM67="","",pivot!CM67)</f>
        <v/>
      </c>
      <c r="CN61" t="str">
        <f>IF(pivot!CN67="","",pivot!CN67)</f>
        <v/>
      </c>
      <c r="CO61" t="str">
        <f>IF(pivot!CO67="","",pivot!CO67)</f>
        <v/>
      </c>
      <c r="CP61" t="str">
        <f>IF(pivot!CP67="","",pivot!CP67)</f>
        <v/>
      </c>
      <c r="CQ61" t="str">
        <f>IF(pivot!CQ67="","",pivot!CQ67)</f>
        <v/>
      </c>
      <c r="CR61" t="str">
        <f>IF(pivot!CR67="","",pivot!CR67)</f>
        <v/>
      </c>
      <c r="CS61" t="str">
        <f>IF(pivot!CS67="","",pivot!CS67)</f>
        <v/>
      </c>
      <c r="CT61" t="str">
        <f>IF(pivot!CT67="","",pivot!CT67)</f>
        <v/>
      </c>
      <c r="CU61" t="str">
        <f>IF(pivot!CU67="","",pivot!CU67)</f>
        <v/>
      </c>
      <c r="CV61" t="str">
        <f>IF(pivot!CV67="","",pivot!CV67)</f>
        <v/>
      </c>
      <c r="CW61" t="str">
        <f>IF(pivot!CW67="","",pivot!CW67)</f>
        <v/>
      </c>
      <c r="CX61" t="str">
        <f>IF(pivot!CX67="","",pivot!CX67)</f>
        <v/>
      </c>
      <c r="CY61" t="str">
        <f>IF(pivot!CY67="","",pivot!CY67)</f>
        <v/>
      </c>
      <c r="CZ61" t="str">
        <f>IF(pivot!CZ67="","",pivot!CZ67)</f>
        <v/>
      </c>
      <c r="DA61" t="str">
        <f>IF(pivot!DA67="","",pivot!DA67)</f>
        <v/>
      </c>
      <c r="DB61" t="str">
        <f>IF(pivot!DB67="","",pivot!DB67)</f>
        <v/>
      </c>
      <c r="DC61" t="str">
        <f>IF(pivot!DC67="","",pivot!DC67)</f>
        <v/>
      </c>
      <c r="DD61" t="str">
        <f>IF(pivot!DD67="","",pivot!DD67)</f>
        <v/>
      </c>
      <c r="DE61" t="str">
        <f>IF(pivot!DE67="","",pivot!DE67)</f>
        <v/>
      </c>
      <c r="DF61" t="str">
        <f>IF(pivot!DF67="","",pivot!DF67)</f>
        <v/>
      </c>
      <c r="DG61" t="str">
        <f>IF(pivot!DG67="","",pivot!DG67)</f>
        <v/>
      </c>
      <c r="DH61" t="str">
        <f>IF(pivot!DH67="","",pivot!DH67)</f>
        <v/>
      </c>
      <c r="DI61" t="str">
        <f>IF(pivot!DI67="","",pivot!DI67)</f>
        <v/>
      </c>
      <c r="DJ61" t="str">
        <f>IF(pivot!DJ67="","",pivot!DJ67)</f>
        <v/>
      </c>
      <c r="DK61" t="str">
        <f>IF(pivot!DK67="","",pivot!DK67)</f>
        <v/>
      </c>
      <c r="DL61" t="str">
        <f>IF(pivot!DL67="","",pivot!DL67)</f>
        <v/>
      </c>
      <c r="DM61" t="str">
        <f>IF(pivot!DM67="","",pivot!DM67)</f>
        <v/>
      </c>
      <c r="DN61" t="str">
        <f>IF(pivot!DN67="","",pivot!DN67)</f>
        <v/>
      </c>
      <c r="DO61" t="str">
        <f>IF(pivot!DO67="","",pivot!DO67)</f>
        <v/>
      </c>
      <c r="DP61" t="str">
        <f>IF(pivot!DP67="","",pivot!DP67)</f>
        <v/>
      </c>
      <c r="DQ61" t="str">
        <f>IF(pivot!DQ67="","",pivot!DQ67)</f>
        <v/>
      </c>
      <c r="DR61" t="str">
        <f>IF(pivot!DR67="","",pivot!DR67)</f>
        <v/>
      </c>
      <c r="DS61" t="str">
        <f>IF(pivot!DS67="","",pivot!DS67)</f>
        <v/>
      </c>
      <c r="DT61" t="str">
        <f>IF(pivot!DT67="","",pivot!DT67)</f>
        <v/>
      </c>
      <c r="DU61" t="str">
        <f>IF(pivot!DU67="","",pivot!DU67)</f>
        <v/>
      </c>
      <c r="DV61" t="str">
        <f>IF(pivot!DV67="","",pivot!DV67)</f>
        <v/>
      </c>
      <c r="DW61" t="str">
        <f>IF(pivot!DW67="","",pivot!DW67)</f>
        <v/>
      </c>
      <c r="DX61" t="str">
        <f>IF(pivot!DX67="","",pivot!DX67)</f>
        <v/>
      </c>
      <c r="DY61" t="str">
        <f>IF(pivot!DY67="","",pivot!DY67)</f>
        <v/>
      </c>
      <c r="DZ61" t="str">
        <f>IF(pivot!DZ67="","",pivot!DZ67)</f>
        <v/>
      </c>
      <c r="EA61" t="str">
        <f>IF(pivot!EA67="","",pivot!EA67)</f>
        <v/>
      </c>
      <c r="EB61" t="str">
        <f>IF(pivot!EB67="","",pivot!EB67)</f>
        <v/>
      </c>
      <c r="EC61" t="str">
        <f>IF(pivot!EC67="","",pivot!EC67)</f>
        <v/>
      </c>
      <c r="ED61" t="str">
        <f>IF(pivot!ED67="","",pivot!ED67)</f>
        <v/>
      </c>
      <c r="EE61" t="str">
        <f>IF(pivot!EE67="","",pivot!EE67)</f>
        <v/>
      </c>
      <c r="EF61" t="str">
        <f>IF(pivot!EF67="","",pivot!EF67)</f>
        <v/>
      </c>
      <c r="EG61" t="str">
        <f>IF(pivot!EG67="","",pivot!EG67)</f>
        <v/>
      </c>
      <c r="EH61" t="str">
        <f>IF(pivot!EH67="","",pivot!EH67)</f>
        <v/>
      </c>
      <c r="EI61" t="str">
        <f>IF(pivot!EI67="","",pivot!EI67)</f>
        <v/>
      </c>
      <c r="EJ61" t="str">
        <f>IF(pivot!EJ67="","",pivot!EJ67)</f>
        <v/>
      </c>
      <c r="EK61" t="str">
        <f>IF(pivot!EK67="","",pivot!EK67)</f>
        <v/>
      </c>
      <c r="EL61" t="str">
        <f>IF(pivot!EL67="","",pivot!EL67)</f>
        <v/>
      </c>
      <c r="EM61" t="str">
        <f>IF(pivot!EM67="","",pivot!EM67)</f>
        <v/>
      </c>
      <c r="EN61" t="str">
        <f>IF(pivot!EN67="","",pivot!EN67)</f>
        <v/>
      </c>
      <c r="EO61" t="str">
        <f>IF(pivot!EO67="","",pivot!EO67)</f>
        <v/>
      </c>
      <c r="EP61" t="str">
        <f>IF(pivot!EP67="","",pivot!EP67)</f>
        <v/>
      </c>
      <c r="EQ61" t="str">
        <f>IF(pivot!EQ67="","",pivot!EQ67)</f>
        <v/>
      </c>
      <c r="ER61" t="str">
        <f>IF(pivot!ER67="","",pivot!ER67)</f>
        <v/>
      </c>
      <c r="ES61" t="str">
        <f>IF(pivot!ES67="","",pivot!ES67)</f>
        <v/>
      </c>
      <c r="ET61" t="str">
        <f>IF(pivot!ET67="","",pivot!ET67)</f>
        <v/>
      </c>
      <c r="EU61" t="str">
        <f>IF(pivot!EU67="","",pivot!EU67)</f>
        <v/>
      </c>
      <c r="EV61" t="str">
        <f>IF(pivot!EV67="","",pivot!EV67)</f>
        <v/>
      </c>
      <c r="EW61" t="str">
        <f>IF(pivot!EW67="","",pivot!EW67)</f>
        <v/>
      </c>
      <c r="EX61" t="str">
        <f>IF(pivot!EX67="","",pivot!EX67)</f>
        <v/>
      </c>
      <c r="EY61" t="str">
        <f>IF(pivot!EY67="","",pivot!EY67)</f>
        <v/>
      </c>
      <c r="EZ61" t="str">
        <f>IF(pivot!EZ67="","",pivot!EZ67)</f>
        <v/>
      </c>
      <c r="FA61" t="str">
        <f>IF(pivot!FA67="","",pivot!FA67)</f>
        <v/>
      </c>
      <c r="FB61" t="str">
        <f>IF(pivot!FB67="","",pivot!FB67)</f>
        <v/>
      </c>
      <c r="FC61" t="str">
        <f>IF(pivot!FC67="","",pivot!FC67)</f>
        <v/>
      </c>
      <c r="FD61" t="str">
        <f>IF(pivot!FD67="","",pivot!FD67)</f>
        <v/>
      </c>
      <c r="FE61" t="str">
        <f>IF(pivot!FE67="","",pivot!FE67)</f>
        <v/>
      </c>
      <c r="FF61" t="str">
        <f>IF(pivot!FF67="","",pivot!FF67)</f>
        <v/>
      </c>
      <c r="FG61" t="str">
        <f>IF(pivot!FG67="","",pivot!FG67)</f>
        <v/>
      </c>
      <c r="FH61" t="str">
        <f>IF(pivot!FH67="","",pivot!FH67)</f>
        <v/>
      </c>
      <c r="FI61" t="str">
        <f>IF(pivot!FI67="","",pivot!FI67)</f>
        <v/>
      </c>
      <c r="FJ61" t="str">
        <f>IF(pivot!FJ67="","",pivot!FJ67)</f>
        <v/>
      </c>
      <c r="FK61" t="str">
        <f>IF(pivot!FK67="","",pivot!FK67)</f>
        <v/>
      </c>
      <c r="FL61" t="str">
        <f>IF(pivot!FL67="","",pivot!FL67)</f>
        <v/>
      </c>
      <c r="FM61" t="str">
        <f>IF(pivot!FM67="","",pivot!FM67)</f>
        <v/>
      </c>
      <c r="FN61" t="str">
        <f>IF(pivot!FN67="","",pivot!FN67)</f>
        <v/>
      </c>
      <c r="FO61" t="str">
        <f>IF(pivot!FO67="","",pivot!FO67)</f>
        <v/>
      </c>
      <c r="FP61" t="str">
        <f>IF(pivot!FP67="","",pivot!FP67)</f>
        <v/>
      </c>
      <c r="FQ61" t="str">
        <f>IF(pivot!FQ67="","",pivot!FQ67)</f>
        <v/>
      </c>
      <c r="FR61" t="str">
        <f>IF(pivot!FR67="","",pivot!FR67)</f>
        <v/>
      </c>
      <c r="FS61" t="str">
        <f>IF(pivot!FS67="","",pivot!FS67)</f>
        <v/>
      </c>
      <c r="FT61" t="str">
        <f>IF(pivot!FT67="","",pivot!FT67)</f>
        <v/>
      </c>
      <c r="FU61" t="str">
        <f>IF(pivot!FU67="","",pivot!FU67)</f>
        <v/>
      </c>
      <c r="FV61" t="str">
        <f>IF(pivot!FV67="","",pivot!FV67)</f>
        <v/>
      </c>
      <c r="FW61" t="str">
        <f>IF(pivot!FW67="","",pivot!FW67)</f>
        <v/>
      </c>
      <c r="FX61" t="str">
        <f>IF(pivot!FX67="","",pivot!FX67)</f>
        <v/>
      </c>
      <c r="FY61" t="str">
        <f>IF(pivot!FY67="","",pivot!FY67)</f>
        <v/>
      </c>
      <c r="FZ61" t="str">
        <f>IF(pivot!FZ67="","",pivot!FZ67)</f>
        <v/>
      </c>
      <c r="GA61" t="str">
        <f>IF(pivot!GA67="","",pivot!GA67)</f>
        <v/>
      </c>
      <c r="GB61" t="str">
        <f>IF(pivot!GB67="","",pivot!GB67)</f>
        <v/>
      </c>
      <c r="GC61" t="str">
        <f>IF(pivot!GC67="","",pivot!GC67)</f>
        <v/>
      </c>
      <c r="GD61" t="str">
        <f>IF(pivot!GD67="","",pivot!GD67)</f>
        <v/>
      </c>
      <c r="GE61" t="str">
        <f>IF(pivot!GE67="","",pivot!GE67)</f>
        <v/>
      </c>
      <c r="GF61" t="str">
        <f>IF(pivot!GF67="","",pivot!GF67)</f>
        <v/>
      </c>
      <c r="GG61" t="str">
        <f>IF(pivot!GG67="","",pivot!GG67)</f>
        <v/>
      </c>
      <c r="GH61" t="str">
        <f>IF(pivot!GH67="","",pivot!GH67)</f>
        <v/>
      </c>
      <c r="GI61" t="str">
        <f>IF(pivot!GI67="","",pivot!GI67)</f>
        <v/>
      </c>
      <c r="GJ61" t="str">
        <f>IF(pivot!GJ67="","",pivot!GJ67)</f>
        <v/>
      </c>
      <c r="GK61" t="str">
        <f>IF(pivot!GK67="","",pivot!GK67)</f>
        <v/>
      </c>
      <c r="GL61" t="str">
        <f>IF(pivot!GL67="","",pivot!GL67)</f>
        <v/>
      </c>
      <c r="GM61" t="str">
        <f>IF(pivot!GM67="","",pivot!GM67)</f>
        <v/>
      </c>
      <c r="GN61" t="str">
        <f>IF(pivot!GN67="","",pivot!GN67)</f>
        <v/>
      </c>
      <c r="GO61" t="str">
        <f>IF(pivot!GO67="","",pivot!GO67)</f>
        <v/>
      </c>
      <c r="GP61" t="str">
        <f>IF(pivot!GP67="","",pivot!GP67)</f>
        <v/>
      </c>
      <c r="GQ61" t="str">
        <f>IF(pivot!GQ67="","",pivot!GQ67)</f>
        <v/>
      </c>
      <c r="GR61" t="str">
        <f>IF(pivot!GR67="","",pivot!GR67)</f>
        <v/>
      </c>
      <c r="GS61" t="str">
        <f>IF(pivot!GS67="","",pivot!GS67)</f>
        <v/>
      </c>
      <c r="GT61" t="str">
        <f>IF(pivot!GT67="","",pivot!GT67)</f>
        <v/>
      </c>
      <c r="GU61" t="str">
        <f>IF(pivot!GU67="","",pivot!GU67)</f>
        <v/>
      </c>
      <c r="GV61" t="str">
        <f>IF(pivot!GV67="","",pivot!GV67)</f>
        <v/>
      </c>
      <c r="GW61" t="str">
        <f>IF(pivot!GW67="","",pivot!GW67)</f>
        <v/>
      </c>
      <c r="GX61" t="str">
        <f>IF(pivot!GX67="","",pivot!GX67)</f>
        <v/>
      </c>
      <c r="GY61" t="str">
        <f>IF(pivot!GY67="","",pivot!GY67)</f>
        <v/>
      </c>
      <c r="GZ61" t="str">
        <f>IF(pivot!GZ67="","",pivot!GZ67)</f>
        <v/>
      </c>
      <c r="HA61" t="str">
        <f>IF(pivot!HA67="","",pivot!HA67)</f>
        <v/>
      </c>
      <c r="HB61" t="str">
        <f>IF(pivot!HB67="","",pivot!HB67)</f>
        <v/>
      </c>
      <c r="HC61" t="str">
        <f>IF(pivot!HC67="","",pivot!HC67)</f>
        <v/>
      </c>
      <c r="HD61" t="str">
        <f>IF(pivot!HD67="","",pivot!HD67)</f>
        <v/>
      </c>
      <c r="HE61" t="str">
        <f>IF(pivot!HE67="","",pivot!HE67)</f>
        <v/>
      </c>
      <c r="HF61" t="str">
        <f>IF(pivot!HF67="","",pivot!HF67)</f>
        <v/>
      </c>
      <c r="HG61" t="str">
        <f>IF(pivot!HG67="","",pivot!HG67)</f>
        <v/>
      </c>
      <c r="HH61" t="str">
        <f>IF(pivot!HH67="","",pivot!HH67)</f>
        <v/>
      </c>
      <c r="HI61" t="str">
        <f>IF(pivot!HI67="","",pivot!HI67)</f>
        <v/>
      </c>
      <c r="HJ61" t="str">
        <f>IF(pivot!HJ67="","",pivot!HJ67)</f>
        <v/>
      </c>
      <c r="HK61" t="str">
        <f>IF(pivot!HK67="","",pivot!HK67)</f>
        <v/>
      </c>
      <c r="HL61" t="str">
        <f>IF(pivot!HL67="","",pivot!HL67)</f>
        <v/>
      </c>
      <c r="HM61" t="str">
        <f>IF(pivot!HM67="","",pivot!HM67)</f>
        <v/>
      </c>
      <c r="HN61" t="str">
        <f>IF(pivot!HN67="","",pivot!HN67)</f>
        <v/>
      </c>
      <c r="HO61" t="str">
        <f>IF(pivot!HO67="","",pivot!HO67)</f>
        <v/>
      </c>
      <c r="HP61" t="str">
        <f>IF(pivot!HP67="","",pivot!HP67)</f>
        <v/>
      </c>
      <c r="HQ61" t="str">
        <f>IF(pivot!HQ67="","",pivot!HQ67)</f>
        <v/>
      </c>
      <c r="HR61" t="str">
        <f>IF(pivot!HR67="","",pivot!HR67)</f>
        <v/>
      </c>
      <c r="HS61" t="str">
        <f>IF(pivot!HS67="","",pivot!HS67)</f>
        <v/>
      </c>
      <c r="HT61" t="str">
        <f>IF(pivot!HT67="","",pivot!HT67)</f>
        <v/>
      </c>
      <c r="HU61" t="str">
        <f>IF(pivot!HU67="","",pivot!HU67)</f>
        <v/>
      </c>
      <c r="HV61" t="str">
        <f>IF(pivot!HV67="","",pivot!HV67)</f>
        <v/>
      </c>
      <c r="HW61" t="str">
        <f>IF(pivot!HW67="","",pivot!HW67)</f>
        <v/>
      </c>
      <c r="HX61" t="str">
        <f>IF(pivot!HX67="","",pivot!HX67)</f>
        <v/>
      </c>
      <c r="HY61" t="str">
        <f>IF(pivot!HY67="","",pivot!HY67)</f>
        <v/>
      </c>
      <c r="HZ61" t="str">
        <f>IF(pivot!HZ67="","",pivot!HZ67)</f>
        <v/>
      </c>
      <c r="IA61" t="str">
        <f>IF(pivot!IA67="","",pivot!IA67)</f>
        <v/>
      </c>
      <c r="IB61" t="str">
        <f>IF(pivot!IB67="","",pivot!IB67)</f>
        <v/>
      </c>
      <c r="IC61" t="str">
        <f>IF(pivot!IC67="","",pivot!IC67)</f>
        <v/>
      </c>
      <c r="ID61" t="str">
        <f>IF(pivot!ID67="","",pivot!ID67)</f>
        <v/>
      </c>
      <c r="IE61" t="str">
        <f>IF(pivot!IE67="","",pivot!IE67)</f>
        <v/>
      </c>
      <c r="IF61" t="str">
        <f>IF(pivot!IF67="","",pivot!IF67)</f>
        <v/>
      </c>
      <c r="IG61" t="str">
        <f>IF(pivot!IG67="","",pivot!IG67)</f>
        <v/>
      </c>
      <c r="IH61" t="str">
        <f>IF(pivot!IH67="","",pivot!IH67)</f>
        <v/>
      </c>
      <c r="II61" t="str">
        <f>IF(pivot!II67="","",pivot!II67)</f>
        <v/>
      </c>
      <c r="IJ61" t="str">
        <f>IF(pivot!IJ67="","",pivot!IJ67)</f>
        <v/>
      </c>
      <c r="IK61" t="str">
        <f>IF(pivot!IK67="","",pivot!IK67)</f>
        <v/>
      </c>
      <c r="IL61" t="str">
        <f>IF(pivot!IL67="","",pivot!IL67)</f>
        <v/>
      </c>
      <c r="IM61" t="str">
        <f>IF(pivot!IM67="","",pivot!IM67)</f>
        <v/>
      </c>
      <c r="IN61" t="str">
        <f>IF(pivot!IN67="","",pivot!IN67)</f>
        <v/>
      </c>
      <c r="IO61" t="str">
        <f>IF(pivot!IO67="","",pivot!IO67)</f>
        <v/>
      </c>
      <c r="IP61" t="str">
        <f>IF(pivot!IP67="","",pivot!IP67)</f>
        <v/>
      </c>
      <c r="IQ61" t="str">
        <f>IF(pivot!IQ67="","",pivot!IQ67)</f>
        <v/>
      </c>
      <c r="IR61" t="str">
        <f>IF(pivot!IR67="","",pivot!IR67)</f>
        <v/>
      </c>
      <c r="IS61" t="str">
        <f>IF(pivot!IS67="","",pivot!IS67)</f>
        <v/>
      </c>
      <c r="IT61" t="str">
        <f>IF(pivot!IT67="","",pivot!IT67)</f>
        <v/>
      </c>
      <c r="IU61" t="str">
        <f>IF(pivot!IU67="","",pivot!IU67)</f>
        <v/>
      </c>
      <c r="IV61" t="str">
        <f>IF(pivot!IV67="","",pivot!IV67)</f>
        <v/>
      </c>
      <c r="IW61" t="str">
        <f>IF(pivot!IW67="","",pivot!IW67)</f>
        <v/>
      </c>
      <c r="IX61" t="str">
        <f>IF(pivot!IX67="","",pivot!IX67)</f>
        <v/>
      </c>
      <c r="IY61" t="str">
        <f>IF(pivot!IY67="","",pivot!IY67)</f>
        <v/>
      </c>
      <c r="IZ61" t="str">
        <f>IF(pivot!IZ67="","",pivot!IZ67)</f>
        <v/>
      </c>
      <c r="JA61" t="str">
        <f>IF(pivot!JA67="","",pivot!JA67)</f>
        <v/>
      </c>
      <c r="JB61" t="str">
        <f>IF(pivot!JB67="","",pivot!JB67)</f>
        <v/>
      </c>
      <c r="JC61" t="str">
        <f>IF(pivot!JC67="","",pivot!JC67)</f>
        <v/>
      </c>
      <c r="JD61" t="str">
        <f>IF(pivot!JD67="","",pivot!JD67)</f>
        <v/>
      </c>
      <c r="JE61" t="str">
        <f>IF(pivot!JE67="","",pivot!JE67)</f>
        <v/>
      </c>
      <c r="JF61" t="str">
        <f>IF(pivot!JF67="","",pivot!JF67)</f>
        <v/>
      </c>
      <c r="JG61" t="str">
        <f>IF(pivot!JG67="","",pivot!JG67)</f>
        <v/>
      </c>
      <c r="JH61" t="str">
        <f>IF(pivot!JH67="","",pivot!JH67)</f>
        <v/>
      </c>
      <c r="JI61" t="str">
        <f>IF(pivot!JI67="","",pivot!JI67)</f>
        <v/>
      </c>
      <c r="JJ61" t="str">
        <f>IF(pivot!JJ67="","",pivot!JJ67)</f>
        <v/>
      </c>
      <c r="JK61" t="str">
        <f>IF(pivot!JK67="","",pivot!JK67)</f>
        <v/>
      </c>
      <c r="JL61" t="str">
        <f>IF(pivot!JL67="","",pivot!JL67)</f>
        <v/>
      </c>
      <c r="JM61" t="str">
        <f>IF(pivot!JM67="","",pivot!JM67)</f>
        <v/>
      </c>
      <c r="JN61" t="str">
        <f>IF(pivot!JN67="","",pivot!JN67)</f>
        <v/>
      </c>
      <c r="JO61" t="str">
        <f>IF(pivot!JO67="","",pivot!JO67)</f>
        <v/>
      </c>
      <c r="JP61" t="str">
        <f>IF(pivot!JP67="","",pivot!JP67)</f>
        <v/>
      </c>
      <c r="JQ61" t="str">
        <f>IF(pivot!JQ67="","",pivot!JQ67)</f>
        <v/>
      </c>
      <c r="JR61" t="str">
        <f>IF(pivot!JR67="","",pivot!JR67)</f>
        <v/>
      </c>
      <c r="JS61" t="str">
        <f>IF(pivot!JS67="","",pivot!JS67)</f>
        <v/>
      </c>
      <c r="JT61" t="str">
        <f>IF(pivot!JT67="","",pivot!JT67)</f>
        <v/>
      </c>
      <c r="JU61" t="str">
        <f>IF(pivot!JU67="","",pivot!JU67)</f>
        <v/>
      </c>
      <c r="JV61" t="str">
        <f>IF(pivot!JV67="","",pivot!JV67)</f>
        <v/>
      </c>
      <c r="JW61" t="str">
        <f>IF(pivot!JW67="","",pivot!JW67)</f>
        <v/>
      </c>
      <c r="JX61" t="str">
        <f>IF(pivot!JX67="","",pivot!JX67)</f>
        <v/>
      </c>
      <c r="JY61" t="str">
        <f>IF(pivot!JY67="","",pivot!JY67)</f>
        <v/>
      </c>
      <c r="JZ61" t="str">
        <f>IF(pivot!JZ67="","",pivot!JZ67)</f>
        <v/>
      </c>
      <c r="KA61" t="str">
        <f>IF(pivot!KA67="","",pivot!KA67)</f>
        <v/>
      </c>
      <c r="KB61" t="str">
        <f>IF(pivot!KB67="","",pivot!KB67)</f>
        <v/>
      </c>
      <c r="KC61" t="str">
        <f>IF(pivot!KC67="","",pivot!KC67)</f>
        <v/>
      </c>
      <c r="KD61" t="str">
        <f>IF(pivot!KD67="","",pivot!KD67)</f>
        <v/>
      </c>
      <c r="KE61" t="str">
        <f>IF(pivot!KE67="","",pivot!KE67)</f>
        <v/>
      </c>
      <c r="KF61" t="str">
        <f>IF(pivot!KF67="","",pivot!KF67)</f>
        <v/>
      </c>
      <c r="KG61" t="str">
        <f>IF(pivot!KG67="","",pivot!KG67)</f>
        <v/>
      </c>
      <c r="KH61" t="str">
        <f>IF(pivot!KH67="","",pivot!KH67)</f>
        <v/>
      </c>
      <c r="KI61" t="str">
        <f>IF(pivot!KI67="","",pivot!KI67)</f>
        <v/>
      </c>
      <c r="KJ61" t="str">
        <f>IF(pivot!KJ67="","",pivot!KJ67)</f>
        <v/>
      </c>
      <c r="KK61" t="str">
        <f>IF(pivot!KK67="","",pivot!KK67)</f>
        <v/>
      </c>
      <c r="KL61" t="str">
        <f>IF(pivot!KL67="","",pivot!KL67)</f>
        <v/>
      </c>
      <c r="KM61" t="str">
        <f>IF(pivot!KM67="","",pivot!KM67)</f>
        <v/>
      </c>
      <c r="KN61" t="str">
        <f>IF(pivot!KN67="","",pivot!KN67)</f>
        <v/>
      </c>
      <c r="KO61" t="str">
        <f>IF(pivot!KO67="","",pivot!KO67)</f>
        <v/>
      </c>
      <c r="KP61" t="str">
        <f>IF(pivot!KP67="","",pivot!KP67)</f>
        <v/>
      </c>
      <c r="KQ61" t="str">
        <f>IF(pivot!KQ67="","",pivot!KQ67)</f>
        <v/>
      </c>
      <c r="KR61" t="str">
        <f>IF(pivot!KR67="","",pivot!KR67)</f>
        <v/>
      </c>
      <c r="KS61" t="str">
        <f>IF(pivot!KS67="","",pivot!KS67)</f>
        <v/>
      </c>
      <c r="KT61" t="str">
        <f>IF(pivot!KT67="","",pivot!KT67)</f>
        <v/>
      </c>
      <c r="KU61" t="str">
        <f>IF(pivot!KU67="","",pivot!KU67)</f>
        <v/>
      </c>
      <c r="KV61" t="str">
        <f>IF(pivot!KV67="","",pivot!KV67)</f>
        <v/>
      </c>
      <c r="KW61" t="str">
        <f>IF(pivot!KW67="","",pivot!KW67)</f>
        <v/>
      </c>
      <c r="KX61" t="str">
        <f>IF(pivot!KX67="","",pivot!KX67)</f>
        <v/>
      </c>
      <c r="KY61" t="str">
        <f>IF(pivot!KY67="","",pivot!KY67)</f>
        <v/>
      </c>
      <c r="KZ61" t="str">
        <f>IF(pivot!KZ67="","",pivot!KZ67)</f>
        <v/>
      </c>
      <c r="LA61" t="str">
        <f>IF(pivot!LA67="","",pivot!LA67)</f>
        <v/>
      </c>
      <c r="LB61" t="str">
        <f>IF(pivot!LB67="","",pivot!LB67)</f>
        <v/>
      </c>
      <c r="LC61" t="str">
        <f>IF(pivot!LC67="","",pivot!LC67)</f>
        <v/>
      </c>
      <c r="LD61" t="str">
        <f>IF(pivot!LD67="","",pivot!LD67)</f>
        <v/>
      </c>
      <c r="LE61" t="str">
        <f>IF(pivot!LE67="","",pivot!LE67)</f>
        <v/>
      </c>
      <c r="LF61" t="str">
        <f>IF(pivot!LF67="","",pivot!LF67)</f>
        <v/>
      </c>
      <c r="LG61" t="str">
        <f>IF(pivot!LG67="","",pivot!LG67)</f>
        <v/>
      </c>
      <c r="LH61" t="str">
        <f>IF(pivot!LH67="","",pivot!LH67)</f>
        <v/>
      </c>
      <c r="LI61" t="str">
        <f>IF(pivot!LI67="","",pivot!LI67)</f>
        <v/>
      </c>
      <c r="LJ61" t="str">
        <f>IF(pivot!LJ67="","",pivot!LJ67)</f>
        <v/>
      </c>
      <c r="LK61" t="str">
        <f>IF(pivot!LK67="","",pivot!LK67)</f>
        <v/>
      </c>
      <c r="LL61" t="str">
        <f>IF(pivot!LL67="","",pivot!LL67)</f>
        <v/>
      </c>
      <c r="LM61" t="str">
        <f>IF(pivot!LM67="","",pivot!LM67)</f>
        <v/>
      </c>
      <c r="LN61" t="str">
        <f>IF(pivot!LN67="","",pivot!LN67)</f>
        <v/>
      </c>
      <c r="LO61" t="str">
        <f>IF(pivot!LO67="","",pivot!LO67)</f>
        <v/>
      </c>
      <c r="LP61" t="str">
        <f>IF(pivot!LP67="","",pivot!LP67)</f>
        <v/>
      </c>
      <c r="LQ61" t="str">
        <f>IF(pivot!LQ67="","",pivot!LQ67)</f>
        <v/>
      </c>
      <c r="LR61" t="str">
        <f>IF(pivot!LR67="","",pivot!LR67)</f>
        <v/>
      </c>
      <c r="LS61" t="str">
        <f>IF(pivot!LS67="","",pivot!LS67)</f>
        <v/>
      </c>
      <c r="LT61" t="str">
        <f>IF(pivot!LT67="","",pivot!LT67)</f>
        <v/>
      </c>
      <c r="LU61" t="str">
        <f>IF(pivot!LU67="","",pivot!LU67)</f>
        <v/>
      </c>
      <c r="LV61" t="str">
        <f>IF(pivot!LV67="","",pivot!LV67)</f>
        <v/>
      </c>
      <c r="LW61" t="str">
        <f>IF(pivot!LW67="","",pivot!LW67)</f>
        <v/>
      </c>
      <c r="LX61" t="str">
        <f>IF(pivot!LX67="","",pivot!LX67)</f>
        <v/>
      </c>
      <c r="LY61" t="str">
        <f>IF(pivot!LY67="","",pivot!LY67)</f>
        <v/>
      </c>
      <c r="LZ61" t="str">
        <f>IF(pivot!LZ67="","",pivot!LZ67)</f>
        <v/>
      </c>
      <c r="MA61" t="str">
        <f>IF(pivot!MA67="","",pivot!MA67)</f>
        <v/>
      </c>
      <c r="MB61" t="str">
        <f>IF(pivot!MB67="","",pivot!MB67)</f>
        <v/>
      </c>
      <c r="MC61" t="str">
        <f>IF(pivot!MC67="","",pivot!MC67)</f>
        <v/>
      </c>
      <c r="MD61" t="str">
        <f>IF(pivot!MD67="","",pivot!MD67)</f>
        <v/>
      </c>
      <c r="ME61" t="str">
        <f>IF(pivot!ME67="","",pivot!ME67)</f>
        <v/>
      </c>
      <c r="MF61" t="str">
        <f>IF(pivot!MF67="","",pivot!MF67)</f>
        <v/>
      </c>
      <c r="MG61" t="str">
        <f>IF(pivot!MG67="","",pivot!MG67)</f>
        <v/>
      </c>
      <c r="MH61" t="str">
        <f>IF(pivot!MH67="","",pivot!MH67)</f>
        <v/>
      </c>
      <c r="MI61" t="str">
        <f>IF(pivot!MI67="","",pivot!MI67)</f>
        <v/>
      </c>
      <c r="MJ61" t="str">
        <f>IF(pivot!MJ67="","",pivot!MJ67)</f>
        <v/>
      </c>
      <c r="MK61" t="str">
        <f>IF(pivot!MK67="","",pivot!MK67)</f>
        <v/>
      </c>
      <c r="ML61" t="str">
        <f>IF(pivot!ML67="","",pivot!ML67)</f>
        <v/>
      </c>
      <c r="MM61" t="str">
        <f>IF(pivot!MM67="","",pivot!MM67)</f>
        <v/>
      </c>
      <c r="MN61" t="str">
        <f>IF(pivot!MN67="","",pivot!MN67)</f>
        <v/>
      </c>
      <c r="MO61" t="str">
        <f>IF(pivot!MO67="","",pivot!MO67)</f>
        <v/>
      </c>
      <c r="MP61" t="str">
        <f>IF(pivot!MP67="","",pivot!MP67)</f>
        <v/>
      </c>
      <c r="MQ61" t="str">
        <f>IF(pivot!MQ67="","",pivot!MQ67)</f>
        <v/>
      </c>
      <c r="MR61" t="str">
        <f>IF(pivot!MR67="","",pivot!MR67)</f>
        <v/>
      </c>
      <c r="MS61" t="str">
        <f>IF(pivot!MS67="","",pivot!MS67)</f>
        <v/>
      </c>
      <c r="MT61" t="str">
        <f>IF(pivot!MT67="","",pivot!MT67)</f>
        <v/>
      </c>
      <c r="MU61" t="str">
        <f>IF(pivot!MU67="","",pivot!MU67)</f>
        <v/>
      </c>
      <c r="MV61" t="str">
        <f>IF(pivot!MV67="","",pivot!MV67)</f>
        <v/>
      </c>
      <c r="MW61" t="str">
        <f>IF(pivot!MW67="","",pivot!MW67)</f>
        <v/>
      </c>
      <c r="MX61" t="str">
        <f>IF(pivot!MX67="","",pivot!MX67)</f>
        <v/>
      </c>
      <c r="MY61" t="str">
        <f>IF(pivot!MY67="","",pivot!MY67)</f>
        <v/>
      </c>
      <c r="MZ61" t="str">
        <f>IF(pivot!MZ67="","",pivot!MZ67)</f>
        <v/>
      </c>
      <c r="NA61" t="str">
        <f>IF(pivot!NA67="","",pivot!NA67)</f>
        <v/>
      </c>
      <c r="NB61" t="str">
        <f>IF(pivot!NB67="","",pivot!NB67)</f>
        <v/>
      </c>
      <c r="NC61" t="str">
        <f>IF(pivot!NC67="","",pivot!NC67)</f>
        <v/>
      </c>
      <c r="ND61" t="str">
        <f>IF(pivot!ND67="","",pivot!ND67)</f>
        <v/>
      </c>
      <c r="NE61" t="str">
        <f>IF(pivot!NE67="","",pivot!NE67)</f>
        <v/>
      </c>
      <c r="NF61" t="str">
        <f>IF(pivot!NF67="","",pivot!NF67)</f>
        <v/>
      </c>
      <c r="NG61" t="str">
        <f>IF(pivot!NG67="","",pivot!NG67)</f>
        <v/>
      </c>
      <c r="NH61" t="str">
        <f>IF(pivot!NH67="","",pivot!NH67)</f>
        <v/>
      </c>
      <c r="NI61" t="str">
        <f>IF(pivot!NI67="","",pivot!NI67)</f>
        <v/>
      </c>
      <c r="NJ61" t="str">
        <f>IF(pivot!NJ67="","",pivot!NJ67)</f>
        <v/>
      </c>
      <c r="NK61" t="str">
        <f>IF(pivot!NK67="","",pivot!NK67)</f>
        <v/>
      </c>
      <c r="NL61" t="str">
        <f>IF(pivot!NL67="","",pivot!NL67)</f>
        <v/>
      </c>
      <c r="NM61" t="str">
        <f>IF(pivot!NM67="","",pivot!NM67)</f>
        <v/>
      </c>
      <c r="NN61" t="str">
        <f>IF(pivot!NN67="","",pivot!NN67)</f>
        <v/>
      </c>
      <c r="NO61" t="str">
        <f>IF(pivot!NO67="","",pivot!NO67)</f>
        <v/>
      </c>
      <c r="NP61" t="str">
        <f>IF(pivot!NP67="","",pivot!NP67)</f>
        <v/>
      </c>
      <c r="NQ61" t="str">
        <f>IF(pivot!NQ67="","",pivot!NQ67)</f>
        <v/>
      </c>
      <c r="NR61" t="str">
        <f>IF(pivot!NR67="","",pivot!NR67)</f>
        <v/>
      </c>
      <c r="NS61" t="str">
        <f>IF(pivot!NS67="","",pivot!NS67)</f>
        <v/>
      </c>
      <c r="NT61" t="str">
        <f>IF(pivot!NT67="","",pivot!NT67)</f>
        <v/>
      </c>
      <c r="NU61" t="str">
        <f>IF(pivot!NU67="","",pivot!NU67)</f>
        <v/>
      </c>
    </row>
    <row r="62" spans="1:385" x14ac:dyDescent="0.25">
      <c r="A62">
        <f>IF(pivot!A68="","",pivot!A68)</f>
        <v>49</v>
      </c>
      <c r="B62">
        <f>IF(pivot!B68="","",pivot!B68)</f>
        <v>49</v>
      </c>
      <c r="C62">
        <f>IF(pivot!C68="","",pivot!C68)</f>
        <v>2</v>
      </c>
      <c r="D62">
        <f>IF(pivot!D68="","",pivot!D68)</f>
        <v>46.285091905000002</v>
      </c>
      <c r="E62">
        <f>IF(pivot!E68="","",pivot!E68)</f>
        <v>46.285091999999999</v>
      </c>
      <c r="F62">
        <f>IF(pivot!F68="","",pivot!F68)</f>
        <v>1166.8646254999999</v>
      </c>
      <c r="G62">
        <f>IF(pivot!G68="","",pivot!G68)</f>
        <v>1</v>
      </c>
      <c r="H62">
        <f>IF(pivot!H68="","",pivot!H68)</f>
        <v>47.458120975999996</v>
      </c>
      <c r="I62">
        <f>IF(pivot!I68="","",pivot!I68)</f>
        <v>47.458120999999998</v>
      </c>
      <c r="J62">
        <f>IF(pivot!J68="","",pivot!J68)</f>
        <v>1137.8453019999999</v>
      </c>
      <c r="K62">
        <f>IF(pivot!K68="","",pivot!K68)</f>
        <v>2</v>
      </c>
      <c r="L62">
        <f>IF(pivot!L68="","",pivot!L68)</f>
        <v>52.0168490135</v>
      </c>
      <c r="M62">
        <f>IF(pivot!M68="","",pivot!M68)</f>
        <v>52.016848999999993</v>
      </c>
      <c r="N62">
        <f>IF(pivot!N68="","",pivot!N68)</f>
        <v>1038.1373825000001</v>
      </c>
      <c r="O62">
        <f>IF(pivot!O68="","",pivot!O68)</f>
        <v>1</v>
      </c>
      <c r="P62">
        <f>IF(pivot!P68="","",pivot!P68)</f>
        <v>52.269910557000003</v>
      </c>
      <c r="Q62">
        <f>IF(pivot!Q68="","",pivot!Q68)</f>
        <v>52.269911</v>
      </c>
      <c r="R62">
        <f>IF(pivot!R68="","",pivot!R68)</f>
        <v>1033.0991469999999</v>
      </c>
      <c r="S62">
        <f>IF(pivot!S68="","",pivot!S68)</f>
        <v>1</v>
      </c>
      <c r="T62">
        <f>IF(pivot!T68="","",pivot!T68)</f>
        <v>43.850101637000002</v>
      </c>
      <c r="U62">
        <f>IF(pivot!U68="","",pivot!U68)</f>
        <v>43.850102</v>
      </c>
      <c r="V62">
        <f>IF(pivot!V68="","",pivot!V68)</f>
        <v>1231.468069</v>
      </c>
      <c r="W62">
        <f>IF(pivot!W68="","",pivot!W68)</f>
        <v>1</v>
      </c>
      <c r="X62">
        <f>IF(pivot!X68="","",pivot!X68)</f>
        <v>43.666107744000001</v>
      </c>
      <c r="Y62">
        <f>IF(pivot!Y68="","",pivot!Y68)</f>
        <v>43.666108000000001</v>
      </c>
      <c r="Z62">
        <f>IF(pivot!Z68="","",pivot!Z68)</f>
        <v>1236.65705</v>
      </c>
      <c r="AA62">
        <f>IF(pivot!AA68="","",pivot!AA68)</f>
        <v>2</v>
      </c>
      <c r="AB62">
        <f>IF(pivot!AB68="","",pivot!AB68)</f>
        <v>23.451282188</v>
      </c>
      <c r="AC62">
        <f>IF(pivot!AC68="","",pivot!AC68)</f>
        <v>23.451281999999999</v>
      </c>
      <c r="AD62">
        <f>IF(pivot!AD68="","",pivot!AD68)</f>
        <v>2302.6477530000002</v>
      </c>
      <c r="AE62">
        <f>IF(pivot!AE68="","",pivot!AE68)</f>
        <v>4</v>
      </c>
      <c r="AF62">
        <f>IF(pivot!AF68="","",pivot!AF68)</f>
        <v>28.251154398500002</v>
      </c>
      <c r="AG62">
        <f>IF(pivot!AG68="","",pivot!AG68)</f>
        <v>28.251154750000001</v>
      </c>
      <c r="AH62">
        <f>IF(pivot!AH68="","",pivot!AH68)</f>
        <v>1913.9508557499998</v>
      </c>
      <c r="AI62">
        <f>IF(pivot!AI68="","",pivot!AI68)</f>
        <v>2</v>
      </c>
      <c r="AJ62">
        <f>IF(pivot!AJ68="","",pivot!AJ68)</f>
        <v>20.3118601635</v>
      </c>
      <c r="AK62">
        <f>IF(pivot!AK68="","",pivot!AK68)</f>
        <v>20.311859999999999</v>
      </c>
      <c r="AL62">
        <f>IF(pivot!AL68="","",pivot!AL68)</f>
        <v>2658.9437090000001</v>
      </c>
      <c r="AM62" t="str">
        <f>IF(pivot!AM68="","",pivot!AM68)</f>
        <v/>
      </c>
      <c r="AN62" t="str">
        <f>IF(pivot!AN68="","",pivot!AN68)</f>
        <v/>
      </c>
      <c r="AO62" t="str">
        <f>IF(pivot!AO68="","",pivot!AO68)</f>
        <v/>
      </c>
      <c r="AP62" t="str">
        <f>IF(pivot!AP68="","",pivot!AP68)</f>
        <v/>
      </c>
      <c r="AQ62" t="str">
        <f>IF(pivot!AQ68="","",pivot!AQ68)</f>
        <v/>
      </c>
      <c r="AR62" t="str">
        <f>IF(pivot!AR68="","",pivot!AR68)</f>
        <v/>
      </c>
      <c r="AS62" t="str">
        <f>IF(pivot!AS68="","",pivot!AS68)</f>
        <v/>
      </c>
      <c r="AT62" t="str">
        <f>IF(pivot!AT68="","",pivot!AT68)</f>
        <v/>
      </c>
      <c r="AU62" t="str">
        <f>IF(pivot!AU68="","",pivot!AU68)</f>
        <v/>
      </c>
      <c r="AV62" t="str">
        <f>IF(pivot!AV68="","",pivot!AV68)</f>
        <v/>
      </c>
      <c r="AW62" t="str">
        <f>IF(pivot!AW68="","",pivot!AW68)</f>
        <v/>
      </c>
      <c r="AX62" t="str">
        <f>IF(pivot!AX68="","",pivot!AX68)</f>
        <v/>
      </c>
      <c r="AY62" t="str">
        <f>IF(pivot!AY68="","",pivot!AY68)</f>
        <v/>
      </c>
      <c r="AZ62" t="str">
        <f>IF(pivot!AZ68="","",pivot!AZ68)</f>
        <v/>
      </c>
      <c r="BA62" t="str">
        <f>IF(pivot!BA68="","",pivot!BA68)</f>
        <v/>
      </c>
      <c r="BB62" t="str">
        <f>IF(pivot!BB68="","",pivot!BB68)</f>
        <v/>
      </c>
      <c r="BC62" t="str">
        <f>IF(pivot!BC68="","",pivot!BC68)</f>
        <v/>
      </c>
      <c r="BD62" t="str">
        <f>IF(pivot!BD68="","",pivot!BD68)</f>
        <v/>
      </c>
      <c r="BE62" t="str">
        <f>IF(pivot!BE68="","",pivot!BE68)</f>
        <v/>
      </c>
      <c r="BF62" t="str">
        <f>IF(pivot!BF68="","",pivot!BF68)</f>
        <v/>
      </c>
      <c r="BG62" t="str">
        <f>IF(pivot!BG68="","",pivot!BG68)</f>
        <v/>
      </c>
      <c r="BH62" t="str">
        <f>IF(pivot!BH68="","",pivot!BH68)</f>
        <v/>
      </c>
      <c r="BI62" t="str">
        <f>IF(pivot!BI68="","",pivot!BI68)</f>
        <v/>
      </c>
      <c r="BJ62" t="str">
        <f>IF(pivot!BJ68="","",pivot!BJ68)</f>
        <v/>
      </c>
      <c r="BK62" t="str">
        <f>IF(pivot!BK68="","",pivot!BK68)</f>
        <v/>
      </c>
      <c r="BL62" t="str">
        <f>IF(pivot!BL68="","",pivot!BL68)</f>
        <v/>
      </c>
      <c r="BM62" t="str">
        <f>IF(pivot!BM68="","",pivot!BM68)</f>
        <v/>
      </c>
      <c r="BN62" t="str">
        <f>IF(pivot!BN68="","",pivot!BN68)</f>
        <v/>
      </c>
      <c r="BO62" t="str">
        <f>IF(pivot!BO68="","",pivot!BO68)</f>
        <v/>
      </c>
      <c r="BP62" t="str">
        <f>IF(pivot!BP68="","",pivot!BP68)</f>
        <v/>
      </c>
      <c r="BQ62" t="str">
        <f>IF(pivot!BQ68="","",pivot!BQ68)</f>
        <v/>
      </c>
      <c r="BR62" t="str">
        <f>IF(pivot!BR68="","",pivot!BR68)</f>
        <v/>
      </c>
      <c r="BS62" t="str">
        <f>IF(pivot!BS68="","",pivot!BS68)</f>
        <v/>
      </c>
      <c r="BT62" t="str">
        <f>IF(pivot!BT68="","",pivot!BT68)</f>
        <v/>
      </c>
      <c r="BU62" t="str">
        <f>IF(pivot!BU68="","",pivot!BU68)</f>
        <v/>
      </c>
      <c r="BV62" t="str">
        <f>IF(pivot!BV68="","",pivot!BV68)</f>
        <v/>
      </c>
      <c r="BW62" t="str">
        <f>IF(pivot!BW68="","",pivot!BW68)</f>
        <v/>
      </c>
      <c r="BX62" t="str">
        <f>IF(pivot!BX68="","",pivot!BX68)</f>
        <v/>
      </c>
      <c r="BY62" t="str">
        <f>IF(pivot!BY68="","",pivot!BY68)</f>
        <v/>
      </c>
      <c r="BZ62" t="str">
        <f>IF(pivot!BZ68="","",pivot!BZ68)</f>
        <v/>
      </c>
      <c r="CA62" t="str">
        <f>IF(pivot!CA68="","",pivot!CA68)</f>
        <v/>
      </c>
      <c r="CB62" t="str">
        <f>IF(pivot!CB68="","",pivot!CB68)</f>
        <v/>
      </c>
      <c r="CC62" t="str">
        <f>IF(pivot!CC68="","",pivot!CC68)</f>
        <v/>
      </c>
      <c r="CD62" t="str">
        <f>IF(pivot!CD68="","",pivot!CD68)</f>
        <v/>
      </c>
      <c r="CE62" t="str">
        <f>IF(pivot!CE68="","",pivot!CE68)</f>
        <v/>
      </c>
      <c r="CF62" t="str">
        <f>IF(pivot!CF68="","",pivot!CF68)</f>
        <v/>
      </c>
      <c r="CG62" t="str">
        <f>IF(pivot!CG68="","",pivot!CG68)</f>
        <v/>
      </c>
      <c r="CH62" t="str">
        <f>IF(pivot!CH68="","",pivot!CH68)</f>
        <v/>
      </c>
      <c r="CI62" t="str">
        <f>IF(pivot!CI68="","",pivot!CI68)</f>
        <v/>
      </c>
      <c r="CJ62" t="str">
        <f>IF(pivot!CJ68="","",pivot!CJ68)</f>
        <v/>
      </c>
      <c r="CK62" t="str">
        <f>IF(pivot!CK68="","",pivot!CK68)</f>
        <v/>
      </c>
      <c r="CL62" t="str">
        <f>IF(pivot!CL68="","",pivot!CL68)</f>
        <v/>
      </c>
      <c r="CM62" t="str">
        <f>IF(pivot!CM68="","",pivot!CM68)</f>
        <v/>
      </c>
      <c r="CN62" t="str">
        <f>IF(pivot!CN68="","",pivot!CN68)</f>
        <v/>
      </c>
      <c r="CO62" t="str">
        <f>IF(pivot!CO68="","",pivot!CO68)</f>
        <v/>
      </c>
      <c r="CP62" t="str">
        <f>IF(pivot!CP68="","",pivot!CP68)</f>
        <v/>
      </c>
      <c r="CQ62" t="str">
        <f>IF(pivot!CQ68="","",pivot!CQ68)</f>
        <v/>
      </c>
      <c r="CR62" t="str">
        <f>IF(pivot!CR68="","",pivot!CR68)</f>
        <v/>
      </c>
      <c r="CS62" t="str">
        <f>IF(pivot!CS68="","",pivot!CS68)</f>
        <v/>
      </c>
      <c r="CT62" t="str">
        <f>IF(pivot!CT68="","",pivot!CT68)</f>
        <v/>
      </c>
      <c r="CU62" t="str">
        <f>IF(pivot!CU68="","",pivot!CU68)</f>
        <v/>
      </c>
      <c r="CV62" t="str">
        <f>IF(pivot!CV68="","",pivot!CV68)</f>
        <v/>
      </c>
      <c r="CW62" t="str">
        <f>IF(pivot!CW68="","",pivot!CW68)</f>
        <v/>
      </c>
      <c r="CX62" t="str">
        <f>IF(pivot!CX68="","",pivot!CX68)</f>
        <v/>
      </c>
      <c r="CY62" t="str">
        <f>IF(pivot!CY68="","",pivot!CY68)</f>
        <v/>
      </c>
      <c r="CZ62" t="str">
        <f>IF(pivot!CZ68="","",pivot!CZ68)</f>
        <v/>
      </c>
      <c r="DA62" t="str">
        <f>IF(pivot!DA68="","",pivot!DA68)</f>
        <v/>
      </c>
      <c r="DB62" t="str">
        <f>IF(pivot!DB68="","",pivot!DB68)</f>
        <v/>
      </c>
      <c r="DC62" t="str">
        <f>IF(pivot!DC68="","",pivot!DC68)</f>
        <v/>
      </c>
      <c r="DD62" t="str">
        <f>IF(pivot!DD68="","",pivot!DD68)</f>
        <v/>
      </c>
      <c r="DE62" t="str">
        <f>IF(pivot!DE68="","",pivot!DE68)</f>
        <v/>
      </c>
      <c r="DF62" t="str">
        <f>IF(pivot!DF68="","",pivot!DF68)</f>
        <v/>
      </c>
      <c r="DG62" t="str">
        <f>IF(pivot!DG68="","",pivot!DG68)</f>
        <v/>
      </c>
      <c r="DH62" t="str">
        <f>IF(pivot!DH68="","",pivot!DH68)</f>
        <v/>
      </c>
      <c r="DI62" t="str">
        <f>IF(pivot!DI68="","",pivot!DI68)</f>
        <v/>
      </c>
      <c r="DJ62" t="str">
        <f>IF(pivot!DJ68="","",pivot!DJ68)</f>
        <v/>
      </c>
      <c r="DK62" t="str">
        <f>IF(pivot!DK68="","",pivot!DK68)</f>
        <v/>
      </c>
      <c r="DL62" t="str">
        <f>IF(pivot!DL68="","",pivot!DL68)</f>
        <v/>
      </c>
      <c r="DM62" t="str">
        <f>IF(pivot!DM68="","",pivot!DM68)</f>
        <v/>
      </c>
      <c r="DN62" t="str">
        <f>IF(pivot!DN68="","",pivot!DN68)</f>
        <v/>
      </c>
      <c r="DO62" t="str">
        <f>IF(pivot!DO68="","",pivot!DO68)</f>
        <v/>
      </c>
      <c r="DP62" t="str">
        <f>IF(pivot!DP68="","",pivot!DP68)</f>
        <v/>
      </c>
      <c r="DQ62" t="str">
        <f>IF(pivot!DQ68="","",pivot!DQ68)</f>
        <v/>
      </c>
      <c r="DR62" t="str">
        <f>IF(pivot!DR68="","",pivot!DR68)</f>
        <v/>
      </c>
      <c r="DS62" t="str">
        <f>IF(pivot!DS68="","",pivot!DS68)</f>
        <v/>
      </c>
      <c r="DT62" t="str">
        <f>IF(pivot!DT68="","",pivot!DT68)</f>
        <v/>
      </c>
      <c r="DU62" t="str">
        <f>IF(pivot!DU68="","",pivot!DU68)</f>
        <v/>
      </c>
      <c r="DV62" t="str">
        <f>IF(pivot!DV68="","",pivot!DV68)</f>
        <v/>
      </c>
      <c r="DW62" t="str">
        <f>IF(pivot!DW68="","",pivot!DW68)</f>
        <v/>
      </c>
      <c r="DX62" t="str">
        <f>IF(pivot!DX68="","",pivot!DX68)</f>
        <v/>
      </c>
      <c r="DY62" t="str">
        <f>IF(pivot!DY68="","",pivot!DY68)</f>
        <v/>
      </c>
      <c r="DZ62" t="str">
        <f>IF(pivot!DZ68="","",pivot!DZ68)</f>
        <v/>
      </c>
      <c r="EA62" t="str">
        <f>IF(pivot!EA68="","",pivot!EA68)</f>
        <v/>
      </c>
      <c r="EB62" t="str">
        <f>IF(pivot!EB68="","",pivot!EB68)</f>
        <v/>
      </c>
      <c r="EC62" t="str">
        <f>IF(pivot!EC68="","",pivot!EC68)</f>
        <v/>
      </c>
      <c r="ED62" t="str">
        <f>IF(pivot!ED68="","",pivot!ED68)</f>
        <v/>
      </c>
      <c r="EE62" t="str">
        <f>IF(pivot!EE68="","",pivot!EE68)</f>
        <v/>
      </c>
      <c r="EF62" t="str">
        <f>IF(pivot!EF68="","",pivot!EF68)</f>
        <v/>
      </c>
      <c r="EG62" t="str">
        <f>IF(pivot!EG68="","",pivot!EG68)</f>
        <v/>
      </c>
      <c r="EH62" t="str">
        <f>IF(pivot!EH68="","",pivot!EH68)</f>
        <v/>
      </c>
      <c r="EI62" t="str">
        <f>IF(pivot!EI68="","",pivot!EI68)</f>
        <v/>
      </c>
      <c r="EJ62" t="str">
        <f>IF(pivot!EJ68="","",pivot!EJ68)</f>
        <v/>
      </c>
      <c r="EK62" t="str">
        <f>IF(pivot!EK68="","",pivot!EK68)</f>
        <v/>
      </c>
      <c r="EL62" t="str">
        <f>IF(pivot!EL68="","",pivot!EL68)</f>
        <v/>
      </c>
      <c r="EM62" t="str">
        <f>IF(pivot!EM68="","",pivot!EM68)</f>
        <v/>
      </c>
      <c r="EN62" t="str">
        <f>IF(pivot!EN68="","",pivot!EN68)</f>
        <v/>
      </c>
      <c r="EO62" t="str">
        <f>IF(pivot!EO68="","",pivot!EO68)</f>
        <v/>
      </c>
      <c r="EP62" t="str">
        <f>IF(pivot!EP68="","",pivot!EP68)</f>
        <v/>
      </c>
      <c r="EQ62" t="str">
        <f>IF(pivot!EQ68="","",pivot!EQ68)</f>
        <v/>
      </c>
      <c r="ER62" t="str">
        <f>IF(pivot!ER68="","",pivot!ER68)</f>
        <v/>
      </c>
      <c r="ES62" t="str">
        <f>IF(pivot!ES68="","",pivot!ES68)</f>
        <v/>
      </c>
      <c r="ET62" t="str">
        <f>IF(pivot!ET68="","",pivot!ET68)</f>
        <v/>
      </c>
      <c r="EU62" t="str">
        <f>IF(pivot!EU68="","",pivot!EU68)</f>
        <v/>
      </c>
      <c r="EV62" t="str">
        <f>IF(pivot!EV68="","",pivot!EV68)</f>
        <v/>
      </c>
      <c r="EW62" t="str">
        <f>IF(pivot!EW68="","",pivot!EW68)</f>
        <v/>
      </c>
      <c r="EX62" t="str">
        <f>IF(pivot!EX68="","",pivot!EX68)</f>
        <v/>
      </c>
      <c r="EY62" t="str">
        <f>IF(pivot!EY68="","",pivot!EY68)</f>
        <v/>
      </c>
      <c r="EZ62" t="str">
        <f>IF(pivot!EZ68="","",pivot!EZ68)</f>
        <v/>
      </c>
      <c r="FA62" t="str">
        <f>IF(pivot!FA68="","",pivot!FA68)</f>
        <v/>
      </c>
      <c r="FB62" t="str">
        <f>IF(pivot!FB68="","",pivot!FB68)</f>
        <v/>
      </c>
      <c r="FC62" t="str">
        <f>IF(pivot!FC68="","",pivot!FC68)</f>
        <v/>
      </c>
      <c r="FD62" t="str">
        <f>IF(pivot!FD68="","",pivot!FD68)</f>
        <v/>
      </c>
      <c r="FE62" t="str">
        <f>IF(pivot!FE68="","",pivot!FE68)</f>
        <v/>
      </c>
      <c r="FF62" t="str">
        <f>IF(pivot!FF68="","",pivot!FF68)</f>
        <v/>
      </c>
      <c r="FG62" t="str">
        <f>IF(pivot!FG68="","",pivot!FG68)</f>
        <v/>
      </c>
      <c r="FH62" t="str">
        <f>IF(pivot!FH68="","",pivot!FH68)</f>
        <v/>
      </c>
      <c r="FI62" t="str">
        <f>IF(pivot!FI68="","",pivot!FI68)</f>
        <v/>
      </c>
      <c r="FJ62" t="str">
        <f>IF(pivot!FJ68="","",pivot!FJ68)</f>
        <v/>
      </c>
      <c r="FK62" t="str">
        <f>IF(pivot!FK68="","",pivot!FK68)</f>
        <v/>
      </c>
      <c r="FL62" t="str">
        <f>IF(pivot!FL68="","",pivot!FL68)</f>
        <v/>
      </c>
      <c r="FM62" t="str">
        <f>IF(pivot!FM68="","",pivot!FM68)</f>
        <v/>
      </c>
      <c r="FN62" t="str">
        <f>IF(pivot!FN68="","",pivot!FN68)</f>
        <v/>
      </c>
      <c r="FO62" t="str">
        <f>IF(pivot!FO68="","",pivot!FO68)</f>
        <v/>
      </c>
      <c r="FP62" t="str">
        <f>IF(pivot!FP68="","",pivot!FP68)</f>
        <v/>
      </c>
      <c r="FQ62" t="str">
        <f>IF(pivot!FQ68="","",pivot!FQ68)</f>
        <v/>
      </c>
      <c r="FR62" t="str">
        <f>IF(pivot!FR68="","",pivot!FR68)</f>
        <v/>
      </c>
      <c r="FS62" t="str">
        <f>IF(pivot!FS68="","",pivot!FS68)</f>
        <v/>
      </c>
      <c r="FT62" t="str">
        <f>IF(pivot!FT68="","",pivot!FT68)</f>
        <v/>
      </c>
      <c r="FU62" t="str">
        <f>IF(pivot!FU68="","",pivot!FU68)</f>
        <v/>
      </c>
      <c r="FV62" t="str">
        <f>IF(pivot!FV68="","",pivot!FV68)</f>
        <v/>
      </c>
      <c r="FW62" t="str">
        <f>IF(pivot!FW68="","",pivot!FW68)</f>
        <v/>
      </c>
      <c r="FX62" t="str">
        <f>IF(pivot!FX68="","",pivot!FX68)</f>
        <v/>
      </c>
      <c r="FY62" t="str">
        <f>IF(pivot!FY68="","",pivot!FY68)</f>
        <v/>
      </c>
      <c r="FZ62" t="str">
        <f>IF(pivot!FZ68="","",pivot!FZ68)</f>
        <v/>
      </c>
      <c r="GA62" t="str">
        <f>IF(pivot!GA68="","",pivot!GA68)</f>
        <v/>
      </c>
      <c r="GB62" t="str">
        <f>IF(pivot!GB68="","",pivot!GB68)</f>
        <v/>
      </c>
      <c r="GC62" t="str">
        <f>IF(pivot!GC68="","",pivot!GC68)</f>
        <v/>
      </c>
      <c r="GD62" t="str">
        <f>IF(pivot!GD68="","",pivot!GD68)</f>
        <v/>
      </c>
      <c r="GE62" t="str">
        <f>IF(pivot!GE68="","",pivot!GE68)</f>
        <v/>
      </c>
      <c r="GF62" t="str">
        <f>IF(pivot!GF68="","",pivot!GF68)</f>
        <v/>
      </c>
      <c r="GG62" t="str">
        <f>IF(pivot!GG68="","",pivot!GG68)</f>
        <v/>
      </c>
      <c r="GH62" t="str">
        <f>IF(pivot!GH68="","",pivot!GH68)</f>
        <v/>
      </c>
      <c r="GI62" t="str">
        <f>IF(pivot!GI68="","",pivot!GI68)</f>
        <v/>
      </c>
      <c r="GJ62" t="str">
        <f>IF(pivot!GJ68="","",pivot!GJ68)</f>
        <v/>
      </c>
      <c r="GK62" t="str">
        <f>IF(pivot!GK68="","",pivot!GK68)</f>
        <v/>
      </c>
      <c r="GL62" t="str">
        <f>IF(pivot!GL68="","",pivot!GL68)</f>
        <v/>
      </c>
      <c r="GM62" t="str">
        <f>IF(pivot!GM68="","",pivot!GM68)</f>
        <v/>
      </c>
      <c r="GN62" t="str">
        <f>IF(pivot!GN68="","",pivot!GN68)</f>
        <v/>
      </c>
      <c r="GO62" t="str">
        <f>IF(pivot!GO68="","",pivot!GO68)</f>
        <v/>
      </c>
      <c r="GP62" t="str">
        <f>IF(pivot!GP68="","",pivot!GP68)</f>
        <v/>
      </c>
      <c r="GQ62" t="str">
        <f>IF(pivot!GQ68="","",pivot!GQ68)</f>
        <v/>
      </c>
      <c r="GR62" t="str">
        <f>IF(pivot!GR68="","",pivot!GR68)</f>
        <v/>
      </c>
      <c r="GS62" t="str">
        <f>IF(pivot!GS68="","",pivot!GS68)</f>
        <v/>
      </c>
      <c r="GT62" t="str">
        <f>IF(pivot!GT68="","",pivot!GT68)</f>
        <v/>
      </c>
      <c r="GU62" t="str">
        <f>IF(pivot!GU68="","",pivot!GU68)</f>
        <v/>
      </c>
      <c r="GV62" t="str">
        <f>IF(pivot!GV68="","",pivot!GV68)</f>
        <v/>
      </c>
      <c r="GW62" t="str">
        <f>IF(pivot!GW68="","",pivot!GW68)</f>
        <v/>
      </c>
      <c r="GX62" t="str">
        <f>IF(pivot!GX68="","",pivot!GX68)</f>
        <v/>
      </c>
      <c r="GY62" t="str">
        <f>IF(pivot!GY68="","",pivot!GY68)</f>
        <v/>
      </c>
      <c r="GZ62" t="str">
        <f>IF(pivot!GZ68="","",pivot!GZ68)</f>
        <v/>
      </c>
      <c r="HA62" t="str">
        <f>IF(pivot!HA68="","",pivot!HA68)</f>
        <v/>
      </c>
      <c r="HB62" t="str">
        <f>IF(pivot!HB68="","",pivot!HB68)</f>
        <v/>
      </c>
      <c r="HC62" t="str">
        <f>IF(pivot!HC68="","",pivot!HC68)</f>
        <v/>
      </c>
      <c r="HD62" t="str">
        <f>IF(pivot!HD68="","",pivot!HD68)</f>
        <v/>
      </c>
      <c r="HE62" t="str">
        <f>IF(pivot!HE68="","",pivot!HE68)</f>
        <v/>
      </c>
      <c r="HF62" t="str">
        <f>IF(pivot!HF68="","",pivot!HF68)</f>
        <v/>
      </c>
      <c r="HG62" t="str">
        <f>IF(pivot!HG68="","",pivot!HG68)</f>
        <v/>
      </c>
      <c r="HH62" t="str">
        <f>IF(pivot!HH68="","",pivot!HH68)</f>
        <v/>
      </c>
      <c r="HI62" t="str">
        <f>IF(pivot!HI68="","",pivot!HI68)</f>
        <v/>
      </c>
      <c r="HJ62" t="str">
        <f>IF(pivot!HJ68="","",pivot!HJ68)</f>
        <v/>
      </c>
      <c r="HK62" t="str">
        <f>IF(pivot!HK68="","",pivot!HK68)</f>
        <v/>
      </c>
      <c r="HL62" t="str">
        <f>IF(pivot!HL68="","",pivot!HL68)</f>
        <v/>
      </c>
      <c r="HM62" t="str">
        <f>IF(pivot!HM68="","",pivot!HM68)</f>
        <v/>
      </c>
      <c r="HN62" t="str">
        <f>IF(pivot!HN68="","",pivot!HN68)</f>
        <v/>
      </c>
      <c r="HO62" t="str">
        <f>IF(pivot!HO68="","",pivot!HO68)</f>
        <v/>
      </c>
      <c r="HP62" t="str">
        <f>IF(pivot!HP68="","",pivot!HP68)</f>
        <v/>
      </c>
      <c r="HQ62" t="str">
        <f>IF(pivot!HQ68="","",pivot!HQ68)</f>
        <v/>
      </c>
      <c r="HR62" t="str">
        <f>IF(pivot!HR68="","",pivot!HR68)</f>
        <v/>
      </c>
      <c r="HS62" t="str">
        <f>IF(pivot!HS68="","",pivot!HS68)</f>
        <v/>
      </c>
      <c r="HT62" t="str">
        <f>IF(pivot!HT68="","",pivot!HT68)</f>
        <v/>
      </c>
      <c r="HU62" t="str">
        <f>IF(pivot!HU68="","",pivot!HU68)</f>
        <v/>
      </c>
      <c r="HV62" t="str">
        <f>IF(pivot!HV68="","",pivot!HV68)</f>
        <v/>
      </c>
      <c r="HW62" t="str">
        <f>IF(pivot!HW68="","",pivot!HW68)</f>
        <v/>
      </c>
      <c r="HX62" t="str">
        <f>IF(pivot!HX68="","",pivot!HX68)</f>
        <v/>
      </c>
      <c r="HY62" t="str">
        <f>IF(pivot!HY68="","",pivot!HY68)</f>
        <v/>
      </c>
      <c r="HZ62" t="str">
        <f>IF(pivot!HZ68="","",pivot!HZ68)</f>
        <v/>
      </c>
      <c r="IA62" t="str">
        <f>IF(pivot!IA68="","",pivot!IA68)</f>
        <v/>
      </c>
      <c r="IB62" t="str">
        <f>IF(pivot!IB68="","",pivot!IB68)</f>
        <v/>
      </c>
      <c r="IC62" t="str">
        <f>IF(pivot!IC68="","",pivot!IC68)</f>
        <v/>
      </c>
      <c r="ID62" t="str">
        <f>IF(pivot!ID68="","",pivot!ID68)</f>
        <v/>
      </c>
      <c r="IE62" t="str">
        <f>IF(pivot!IE68="","",pivot!IE68)</f>
        <v/>
      </c>
      <c r="IF62" t="str">
        <f>IF(pivot!IF68="","",pivot!IF68)</f>
        <v/>
      </c>
      <c r="IG62" t="str">
        <f>IF(pivot!IG68="","",pivot!IG68)</f>
        <v/>
      </c>
      <c r="IH62" t="str">
        <f>IF(pivot!IH68="","",pivot!IH68)</f>
        <v/>
      </c>
      <c r="II62" t="str">
        <f>IF(pivot!II68="","",pivot!II68)</f>
        <v/>
      </c>
      <c r="IJ62" t="str">
        <f>IF(pivot!IJ68="","",pivot!IJ68)</f>
        <v/>
      </c>
      <c r="IK62" t="str">
        <f>IF(pivot!IK68="","",pivot!IK68)</f>
        <v/>
      </c>
      <c r="IL62" t="str">
        <f>IF(pivot!IL68="","",pivot!IL68)</f>
        <v/>
      </c>
      <c r="IM62" t="str">
        <f>IF(pivot!IM68="","",pivot!IM68)</f>
        <v/>
      </c>
      <c r="IN62" t="str">
        <f>IF(pivot!IN68="","",pivot!IN68)</f>
        <v/>
      </c>
      <c r="IO62" t="str">
        <f>IF(pivot!IO68="","",pivot!IO68)</f>
        <v/>
      </c>
      <c r="IP62" t="str">
        <f>IF(pivot!IP68="","",pivot!IP68)</f>
        <v/>
      </c>
      <c r="IQ62" t="str">
        <f>IF(pivot!IQ68="","",pivot!IQ68)</f>
        <v/>
      </c>
      <c r="IR62" t="str">
        <f>IF(pivot!IR68="","",pivot!IR68)</f>
        <v/>
      </c>
      <c r="IS62" t="str">
        <f>IF(pivot!IS68="","",pivot!IS68)</f>
        <v/>
      </c>
      <c r="IT62" t="str">
        <f>IF(pivot!IT68="","",pivot!IT68)</f>
        <v/>
      </c>
      <c r="IU62" t="str">
        <f>IF(pivot!IU68="","",pivot!IU68)</f>
        <v/>
      </c>
      <c r="IV62" t="str">
        <f>IF(pivot!IV68="","",pivot!IV68)</f>
        <v/>
      </c>
      <c r="IW62" t="str">
        <f>IF(pivot!IW68="","",pivot!IW68)</f>
        <v/>
      </c>
      <c r="IX62" t="str">
        <f>IF(pivot!IX68="","",pivot!IX68)</f>
        <v/>
      </c>
      <c r="IY62" t="str">
        <f>IF(pivot!IY68="","",pivot!IY68)</f>
        <v/>
      </c>
      <c r="IZ62" t="str">
        <f>IF(pivot!IZ68="","",pivot!IZ68)</f>
        <v/>
      </c>
      <c r="JA62" t="str">
        <f>IF(pivot!JA68="","",pivot!JA68)</f>
        <v/>
      </c>
      <c r="JB62" t="str">
        <f>IF(pivot!JB68="","",pivot!JB68)</f>
        <v/>
      </c>
      <c r="JC62" t="str">
        <f>IF(pivot!JC68="","",pivot!JC68)</f>
        <v/>
      </c>
      <c r="JD62" t="str">
        <f>IF(pivot!JD68="","",pivot!JD68)</f>
        <v/>
      </c>
      <c r="JE62" t="str">
        <f>IF(pivot!JE68="","",pivot!JE68)</f>
        <v/>
      </c>
      <c r="JF62" t="str">
        <f>IF(pivot!JF68="","",pivot!JF68)</f>
        <v/>
      </c>
      <c r="JG62" t="str">
        <f>IF(pivot!JG68="","",pivot!JG68)</f>
        <v/>
      </c>
      <c r="JH62" t="str">
        <f>IF(pivot!JH68="","",pivot!JH68)</f>
        <v/>
      </c>
      <c r="JI62" t="str">
        <f>IF(pivot!JI68="","",pivot!JI68)</f>
        <v/>
      </c>
      <c r="JJ62" t="str">
        <f>IF(pivot!JJ68="","",pivot!JJ68)</f>
        <v/>
      </c>
      <c r="JK62" t="str">
        <f>IF(pivot!JK68="","",pivot!JK68)</f>
        <v/>
      </c>
      <c r="JL62" t="str">
        <f>IF(pivot!JL68="","",pivot!JL68)</f>
        <v/>
      </c>
      <c r="JM62" t="str">
        <f>IF(pivot!JM68="","",pivot!JM68)</f>
        <v/>
      </c>
      <c r="JN62" t="str">
        <f>IF(pivot!JN68="","",pivot!JN68)</f>
        <v/>
      </c>
      <c r="JO62" t="str">
        <f>IF(pivot!JO68="","",pivot!JO68)</f>
        <v/>
      </c>
      <c r="JP62" t="str">
        <f>IF(pivot!JP68="","",pivot!JP68)</f>
        <v/>
      </c>
      <c r="JQ62" t="str">
        <f>IF(pivot!JQ68="","",pivot!JQ68)</f>
        <v/>
      </c>
      <c r="JR62" t="str">
        <f>IF(pivot!JR68="","",pivot!JR68)</f>
        <v/>
      </c>
      <c r="JS62" t="str">
        <f>IF(pivot!JS68="","",pivot!JS68)</f>
        <v/>
      </c>
      <c r="JT62" t="str">
        <f>IF(pivot!JT68="","",pivot!JT68)</f>
        <v/>
      </c>
      <c r="JU62" t="str">
        <f>IF(pivot!JU68="","",pivot!JU68)</f>
        <v/>
      </c>
      <c r="JV62" t="str">
        <f>IF(pivot!JV68="","",pivot!JV68)</f>
        <v/>
      </c>
      <c r="JW62" t="str">
        <f>IF(pivot!JW68="","",pivot!JW68)</f>
        <v/>
      </c>
      <c r="JX62" t="str">
        <f>IF(pivot!JX68="","",pivot!JX68)</f>
        <v/>
      </c>
      <c r="JY62" t="str">
        <f>IF(pivot!JY68="","",pivot!JY68)</f>
        <v/>
      </c>
      <c r="JZ62" t="str">
        <f>IF(pivot!JZ68="","",pivot!JZ68)</f>
        <v/>
      </c>
      <c r="KA62" t="str">
        <f>IF(pivot!KA68="","",pivot!KA68)</f>
        <v/>
      </c>
      <c r="KB62" t="str">
        <f>IF(pivot!KB68="","",pivot!KB68)</f>
        <v/>
      </c>
      <c r="KC62" t="str">
        <f>IF(pivot!KC68="","",pivot!KC68)</f>
        <v/>
      </c>
      <c r="KD62" t="str">
        <f>IF(pivot!KD68="","",pivot!KD68)</f>
        <v/>
      </c>
      <c r="KE62" t="str">
        <f>IF(pivot!KE68="","",pivot!KE68)</f>
        <v/>
      </c>
      <c r="KF62" t="str">
        <f>IF(pivot!KF68="","",pivot!KF68)</f>
        <v/>
      </c>
      <c r="KG62" t="str">
        <f>IF(pivot!KG68="","",pivot!KG68)</f>
        <v/>
      </c>
      <c r="KH62" t="str">
        <f>IF(pivot!KH68="","",pivot!KH68)</f>
        <v/>
      </c>
      <c r="KI62" t="str">
        <f>IF(pivot!KI68="","",pivot!KI68)</f>
        <v/>
      </c>
      <c r="KJ62" t="str">
        <f>IF(pivot!KJ68="","",pivot!KJ68)</f>
        <v/>
      </c>
      <c r="KK62" t="str">
        <f>IF(pivot!KK68="","",pivot!KK68)</f>
        <v/>
      </c>
      <c r="KL62" t="str">
        <f>IF(pivot!KL68="","",pivot!KL68)</f>
        <v/>
      </c>
      <c r="KM62" t="str">
        <f>IF(pivot!KM68="","",pivot!KM68)</f>
        <v/>
      </c>
      <c r="KN62" t="str">
        <f>IF(pivot!KN68="","",pivot!KN68)</f>
        <v/>
      </c>
      <c r="KO62" t="str">
        <f>IF(pivot!KO68="","",pivot!KO68)</f>
        <v/>
      </c>
      <c r="KP62" t="str">
        <f>IF(pivot!KP68="","",pivot!KP68)</f>
        <v/>
      </c>
      <c r="KQ62" t="str">
        <f>IF(pivot!KQ68="","",pivot!KQ68)</f>
        <v/>
      </c>
      <c r="KR62" t="str">
        <f>IF(pivot!KR68="","",pivot!KR68)</f>
        <v/>
      </c>
      <c r="KS62" t="str">
        <f>IF(pivot!KS68="","",pivot!KS68)</f>
        <v/>
      </c>
      <c r="KT62" t="str">
        <f>IF(pivot!KT68="","",pivot!KT68)</f>
        <v/>
      </c>
      <c r="KU62" t="str">
        <f>IF(pivot!KU68="","",pivot!KU68)</f>
        <v/>
      </c>
      <c r="KV62" t="str">
        <f>IF(pivot!KV68="","",pivot!KV68)</f>
        <v/>
      </c>
      <c r="KW62" t="str">
        <f>IF(pivot!KW68="","",pivot!KW68)</f>
        <v/>
      </c>
      <c r="KX62" t="str">
        <f>IF(pivot!KX68="","",pivot!KX68)</f>
        <v/>
      </c>
      <c r="KY62" t="str">
        <f>IF(pivot!KY68="","",pivot!KY68)</f>
        <v/>
      </c>
      <c r="KZ62" t="str">
        <f>IF(pivot!KZ68="","",pivot!KZ68)</f>
        <v/>
      </c>
      <c r="LA62" t="str">
        <f>IF(pivot!LA68="","",pivot!LA68)</f>
        <v/>
      </c>
      <c r="LB62" t="str">
        <f>IF(pivot!LB68="","",pivot!LB68)</f>
        <v/>
      </c>
      <c r="LC62" t="str">
        <f>IF(pivot!LC68="","",pivot!LC68)</f>
        <v/>
      </c>
      <c r="LD62" t="str">
        <f>IF(pivot!LD68="","",pivot!LD68)</f>
        <v/>
      </c>
      <c r="LE62" t="str">
        <f>IF(pivot!LE68="","",pivot!LE68)</f>
        <v/>
      </c>
      <c r="LF62" t="str">
        <f>IF(pivot!LF68="","",pivot!LF68)</f>
        <v/>
      </c>
      <c r="LG62" t="str">
        <f>IF(pivot!LG68="","",pivot!LG68)</f>
        <v/>
      </c>
      <c r="LH62" t="str">
        <f>IF(pivot!LH68="","",pivot!LH68)</f>
        <v/>
      </c>
      <c r="LI62" t="str">
        <f>IF(pivot!LI68="","",pivot!LI68)</f>
        <v/>
      </c>
      <c r="LJ62" t="str">
        <f>IF(pivot!LJ68="","",pivot!LJ68)</f>
        <v/>
      </c>
      <c r="LK62" t="str">
        <f>IF(pivot!LK68="","",pivot!LK68)</f>
        <v/>
      </c>
      <c r="LL62" t="str">
        <f>IF(pivot!LL68="","",pivot!LL68)</f>
        <v/>
      </c>
      <c r="LM62" t="str">
        <f>IF(pivot!LM68="","",pivot!LM68)</f>
        <v/>
      </c>
      <c r="LN62" t="str">
        <f>IF(pivot!LN68="","",pivot!LN68)</f>
        <v/>
      </c>
      <c r="LO62" t="str">
        <f>IF(pivot!LO68="","",pivot!LO68)</f>
        <v/>
      </c>
      <c r="LP62" t="str">
        <f>IF(pivot!LP68="","",pivot!LP68)</f>
        <v/>
      </c>
      <c r="LQ62" t="str">
        <f>IF(pivot!LQ68="","",pivot!LQ68)</f>
        <v/>
      </c>
      <c r="LR62" t="str">
        <f>IF(pivot!LR68="","",pivot!LR68)</f>
        <v/>
      </c>
      <c r="LS62" t="str">
        <f>IF(pivot!LS68="","",pivot!LS68)</f>
        <v/>
      </c>
      <c r="LT62" t="str">
        <f>IF(pivot!LT68="","",pivot!LT68)</f>
        <v/>
      </c>
      <c r="LU62" t="str">
        <f>IF(pivot!LU68="","",pivot!LU68)</f>
        <v/>
      </c>
      <c r="LV62" t="str">
        <f>IF(pivot!LV68="","",pivot!LV68)</f>
        <v/>
      </c>
      <c r="LW62" t="str">
        <f>IF(pivot!LW68="","",pivot!LW68)</f>
        <v/>
      </c>
      <c r="LX62" t="str">
        <f>IF(pivot!LX68="","",pivot!LX68)</f>
        <v/>
      </c>
      <c r="LY62" t="str">
        <f>IF(pivot!LY68="","",pivot!LY68)</f>
        <v/>
      </c>
      <c r="LZ62" t="str">
        <f>IF(pivot!LZ68="","",pivot!LZ68)</f>
        <v/>
      </c>
      <c r="MA62" t="str">
        <f>IF(pivot!MA68="","",pivot!MA68)</f>
        <v/>
      </c>
      <c r="MB62" t="str">
        <f>IF(pivot!MB68="","",pivot!MB68)</f>
        <v/>
      </c>
      <c r="MC62" t="str">
        <f>IF(pivot!MC68="","",pivot!MC68)</f>
        <v/>
      </c>
      <c r="MD62" t="str">
        <f>IF(pivot!MD68="","",pivot!MD68)</f>
        <v/>
      </c>
      <c r="ME62" t="str">
        <f>IF(pivot!ME68="","",pivot!ME68)</f>
        <v/>
      </c>
      <c r="MF62" t="str">
        <f>IF(pivot!MF68="","",pivot!MF68)</f>
        <v/>
      </c>
      <c r="MG62" t="str">
        <f>IF(pivot!MG68="","",pivot!MG68)</f>
        <v/>
      </c>
      <c r="MH62" t="str">
        <f>IF(pivot!MH68="","",pivot!MH68)</f>
        <v/>
      </c>
      <c r="MI62" t="str">
        <f>IF(pivot!MI68="","",pivot!MI68)</f>
        <v/>
      </c>
      <c r="MJ62" t="str">
        <f>IF(pivot!MJ68="","",pivot!MJ68)</f>
        <v/>
      </c>
      <c r="MK62" t="str">
        <f>IF(pivot!MK68="","",pivot!MK68)</f>
        <v/>
      </c>
      <c r="ML62" t="str">
        <f>IF(pivot!ML68="","",pivot!ML68)</f>
        <v/>
      </c>
      <c r="MM62" t="str">
        <f>IF(pivot!MM68="","",pivot!MM68)</f>
        <v/>
      </c>
      <c r="MN62" t="str">
        <f>IF(pivot!MN68="","",pivot!MN68)</f>
        <v/>
      </c>
      <c r="MO62" t="str">
        <f>IF(pivot!MO68="","",pivot!MO68)</f>
        <v/>
      </c>
      <c r="MP62" t="str">
        <f>IF(pivot!MP68="","",pivot!MP68)</f>
        <v/>
      </c>
      <c r="MQ62" t="str">
        <f>IF(pivot!MQ68="","",pivot!MQ68)</f>
        <v/>
      </c>
      <c r="MR62" t="str">
        <f>IF(pivot!MR68="","",pivot!MR68)</f>
        <v/>
      </c>
      <c r="MS62" t="str">
        <f>IF(pivot!MS68="","",pivot!MS68)</f>
        <v/>
      </c>
      <c r="MT62" t="str">
        <f>IF(pivot!MT68="","",pivot!MT68)</f>
        <v/>
      </c>
      <c r="MU62" t="str">
        <f>IF(pivot!MU68="","",pivot!MU68)</f>
        <v/>
      </c>
      <c r="MV62" t="str">
        <f>IF(pivot!MV68="","",pivot!MV68)</f>
        <v/>
      </c>
      <c r="MW62" t="str">
        <f>IF(pivot!MW68="","",pivot!MW68)</f>
        <v/>
      </c>
      <c r="MX62" t="str">
        <f>IF(pivot!MX68="","",pivot!MX68)</f>
        <v/>
      </c>
      <c r="MY62" t="str">
        <f>IF(pivot!MY68="","",pivot!MY68)</f>
        <v/>
      </c>
      <c r="MZ62" t="str">
        <f>IF(pivot!MZ68="","",pivot!MZ68)</f>
        <v/>
      </c>
      <c r="NA62" t="str">
        <f>IF(pivot!NA68="","",pivot!NA68)</f>
        <v/>
      </c>
      <c r="NB62" t="str">
        <f>IF(pivot!NB68="","",pivot!NB68)</f>
        <v/>
      </c>
      <c r="NC62" t="str">
        <f>IF(pivot!NC68="","",pivot!NC68)</f>
        <v/>
      </c>
      <c r="ND62" t="str">
        <f>IF(pivot!ND68="","",pivot!ND68)</f>
        <v/>
      </c>
      <c r="NE62" t="str">
        <f>IF(pivot!NE68="","",pivot!NE68)</f>
        <v/>
      </c>
      <c r="NF62" t="str">
        <f>IF(pivot!NF68="","",pivot!NF68)</f>
        <v/>
      </c>
      <c r="NG62" t="str">
        <f>IF(pivot!NG68="","",pivot!NG68)</f>
        <v/>
      </c>
      <c r="NH62" t="str">
        <f>IF(pivot!NH68="","",pivot!NH68)</f>
        <v/>
      </c>
      <c r="NI62" t="str">
        <f>IF(pivot!NI68="","",pivot!NI68)</f>
        <v/>
      </c>
      <c r="NJ62" t="str">
        <f>IF(pivot!NJ68="","",pivot!NJ68)</f>
        <v/>
      </c>
      <c r="NK62" t="str">
        <f>IF(pivot!NK68="","",pivot!NK68)</f>
        <v/>
      </c>
      <c r="NL62" t="str">
        <f>IF(pivot!NL68="","",pivot!NL68)</f>
        <v/>
      </c>
      <c r="NM62" t="str">
        <f>IF(pivot!NM68="","",pivot!NM68)</f>
        <v/>
      </c>
      <c r="NN62" t="str">
        <f>IF(pivot!NN68="","",pivot!NN68)</f>
        <v/>
      </c>
      <c r="NO62" t="str">
        <f>IF(pivot!NO68="","",pivot!NO68)</f>
        <v/>
      </c>
      <c r="NP62" t="str">
        <f>IF(pivot!NP68="","",pivot!NP68)</f>
        <v/>
      </c>
      <c r="NQ62" t="str">
        <f>IF(pivot!NQ68="","",pivot!NQ68)</f>
        <v/>
      </c>
      <c r="NR62" t="str">
        <f>IF(pivot!NR68="","",pivot!NR68)</f>
        <v/>
      </c>
      <c r="NS62" t="str">
        <f>IF(pivot!NS68="","",pivot!NS68)</f>
        <v/>
      </c>
      <c r="NT62" t="str">
        <f>IF(pivot!NT68="","",pivot!NT68)</f>
        <v/>
      </c>
      <c r="NU62" t="str">
        <f>IF(pivot!NU68="","",pivot!NU68)</f>
        <v/>
      </c>
    </row>
    <row r="63" spans="1:385" x14ac:dyDescent="0.25">
      <c r="A63">
        <f>IF(pivot!A69="","",pivot!A69)</f>
        <v>50</v>
      </c>
      <c r="B63">
        <f>IF(pivot!B69="","",pivot!B69)</f>
        <v>50</v>
      </c>
      <c r="C63">
        <f>IF(pivot!C69="","",pivot!C69)</f>
        <v>2</v>
      </c>
      <c r="D63">
        <f>IF(pivot!D69="","",pivot!D69)</f>
        <v>45.051089710500001</v>
      </c>
      <c r="E63">
        <f>IF(pivot!E69="","",pivot!E69)</f>
        <v>45.051089500000003</v>
      </c>
      <c r="F63">
        <f>IF(pivot!F69="","",pivot!F69)</f>
        <v>1198.641273</v>
      </c>
      <c r="G63">
        <f>IF(pivot!G69="","",pivot!G69)</f>
        <v>1</v>
      </c>
      <c r="H63">
        <f>IF(pivot!H69="","",pivot!H69)</f>
        <v>44.328275976999997</v>
      </c>
      <c r="I63">
        <f>IF(pivot!I69="","",pivot!I69)</f>
        <v>44.328276000000002</v>
      </c>
      <c r="J63">
        <f>IF(pivot!J69="","",pivot!J69)</f>
        <v>1218.184078</v>
      </c>
      <c r="K63">
        <f>IF(pivot!K69="","",pivot!K69)</f>
        <v>2</v>
      </c>
      <c r="L63">
        <f>IF(pivot!L69="","",pivot!L69)</f>
        <v>51.525061218000005</v>
      </c>
      <c r="M63">
        <f>IF(pivot!M69="","",pivot!M69)</f>
        <v>51.525061000000001</v>
      </c>
      <c r="N63">
        <f>IF(pivot!N69="","",pivot!N69)</f>
        <v>1048.0368305</v>
      </c>
      <c r="O63">
        <f>IF(pivot!O69="","",pivot!O69)</f>
        <v>1</v>
      </c>
      <c r="P63">
        <f>IF(pivot!P69="","",pivot!P69)</f>
        <v>50.670034854999997</v>
      </c>
      <c r="Q63">
        <f>IF(pivot!Q69="","",pivot!Q69)</f>
        <v>50.670034999999999</v>
      </c>
      <c r="R63">
        <f>IF(pivot!R69="","",pivot!R69)</f>
        <v>1065.718627</v>
      </c>
      <c r="S63">
        <f>IF(pivot!S69="","",pivot!S69)</f>
        <v>1</v>
      </c>
      <c r="T63">
        <f>IF(pivot!T69="","",pivot!T69)</f>
        <v>42.954261391999999</v>
      </c>
      <c r="U63">
        <f>IF(pivot!U69="","",pivot!U69)</f>
        <v>42.954261000000002</v>
      </c>
      <c r="V63">
        <f>IF(pivot!V69="","",pivot!V69)</f>
        <v>1257.151171</v>
      </c>
      <c r="W63">
        <f>IF(pivot!W69="","",pivot!W69)</f>
        <v>1</v>
      </c>
      <c r="X63">
        <f>IF(pivot!X69="","",pivot!X69)</f>
        <v>41.793983787000002</v>
      </c>
      <c r="Y63">
        <f>IF(pivot!Y69="","",pivot!Y69)</f>
        <v>41.793984000000002</v>
      </c>
      <c r="Z63">
        <f>IF(pivot!Z69="","",pivot!Z69)</f>
        <v>1292.0519919999999</v>
      </c>
      <c r="AA63">
        <f>IF(pivot!AA69="","",pivot!AA69)</f>
        <v>2</v>
      </c>
      <c r="AB63">
        <f>IF(pivot!AB69="","",pivot!AB69)</f>
        <v>21.582499179500001</v>
      </c>
      <c r="AC63">
        <f>IF(pivot!AC69="","",pivot!AC69)</f>
        <v>21.582498999999999</v>
      </c>
      <c r="AD63">
        <f>IF(pivot!AD69="","",pivot!AD69)</f>
        <v>2503.0073925000002</v>
      </c>
      <c r="AE63">
        <f>IF(pivot!AE69="","",pivot!AE69)</f>
        <v>4</v>
      </c>
      <c r="AF63">
        <f>IF(pivot!AF69="","",pivot!AF69)</f>
        <v>28.224887922500002</v>
      </c>
      <c r="AG63">
        <f>IF(pivot!AG69="","",pivot!AG69)</f>
        <v>28.224888</v>
      </c>
      <c r="AH63">
        <f>IF(pivot!AH69="","",pivot!AH69)</f>
        <v>1914.1887177499998</v>
      </c>
      <c r="AI63">
        <f>IF(pivot!AI69="","",pivot!AI69)</f>
        <v>2</v>
      </c>
      <c r="AJ63">
        <f>IF(pivot!AJ69="","",pivot!AJ69)</f>
        <v>20.342621701500001</v>
      </c>
      <c r="AK63">
        <f>IF(pivot!AK69="","",pivot!AK69)</f>
        <v>20.342621999999999</v>
      </c>
      <c r="AL63">
        <f>IF(pivot!AL69="","",pivot!AL69)</f>
        <v>2654.781344</v>
      </c>
      <c r="AM63" t="str">
        <f>IF(pivot!AM69="","",pivot!AM69)</f>
        <v/>
      </c>
      <c r="AN63" t="str">
        <f>IF(pivot!AN69="","",pivot!AN69)</f>
        <v/>
      </c>
      <c r="AO63" t="str">
        <f>IF(pivot!AO69="","",pivot!AO69)</f>
        <v/>
      </c>
      <c r="AP63" t="str">
        <f>IF(pivot!AP69="","",pivot!AP69)</f>
        <v/>
      </c>
      <c r="AQ63" t="str">
        <f>IF(pivot!AQ69="","",pivot!AQ69)</f>
        <v/>
      </c>
      <c r="AR63" t="str">
        <f>IF(pivot!AR69="","",pivot!AR69)</f>
        <v/>
      </c>
      <c r="AS63" t="str">
        <f>IF(pivot!AS69="","",pivot!AS69)</f>
        <v/>
      </c>
      <c r="AT63" t="str">
        <f>IF(pivot!AT69="","",pivot!AT69)</f>
        <v/>
      </c>
      <c r="AU63" t="str">
        <f>IF(pivot!AU69="","",pivot!AU69)</f>
        <v/>
      </c>
      <c r="AV63" t="str">
        <f>IF(pivot!AV69="","",pivot!AV69)</f>
        <v/>
      </c>
      <c r="AW63" t="str">
        <f>IF(pivot!AW69="","",pivot!AW69)</f>
        <v/>
      </c>
      <c r="AX63" t="str">
        <f>IF(pivot!AX69="","",pivot!AX69)</f>
        <v/>
      </c>
      <c r="AY63" t="str">
        <f>IF(pivot!AY69="","",pivot!AY69)</f>
        <v/>
      </c>
      <c r="AZ63" t="str">
        <f>IF(pivot!AZ69="","",pivot!AZ69)</f>
        <v/>
      </c>
      <c r="BA63" t="str">
        <f>IF(pivot!BA69="","",pivot!BA69)</f>
        <v/>
      </c>
      <c r="BB63" t="str">
        <f>IF(pivot!BB69="","",pivot!BB69)</f>
        <v/>
      </c>
      <c r="BC63" t="str">
        <f>IF(pivot!BC69="","",pivot!BC69)</f>
        <v/>
      </c>
      <c r="BD63" t="str">
        <f>IF(pivot!BD69="","",pivot!BD69)</f>
        <v/>
      </c>
      <c r="BE63" t="str">
        <f>IF(pivot!BE69="","",pivot!BE69)</f>
        <v/>
      </c>
      <c r="BF63" t="str">
        <f>IF(pivot!BF69="","",pivot!BF69)</f>
        <v/>
      </c>
      <c r="BG63" t="str">
        <f>IF(pivot!BG69="","",pivot!BG69)</f>
        <v/>
      </c>
      <c r="BH63" t="str">
        <f>IF(pivot!BH69="","",pivot!BH69)</f>
        <v/>
      </c>
      <c r="BI63" t="str">
        <f>IF(pivot!BI69="","",pivot!BI69)</f>
        <v/>
      </c>
      <c r="BJ63" t="str">
        <f>IF(pivot!BJ69="","",pivot!BJ69)</f>
        <v/>
      </c>
      <c r="BK63" t="str">
        <f>IF(pivot!BK69="","",pivot!BK69)</f>
        <v/>
      </c>
      <c r="BL63" t="str">
        <f>IF(pivot!BL69="","",pivot!BL69)</f>
        <v/>
      </c>
      <c r="BM63" t="str">
        <f>IF(pivot!BM69="","",pivot!BM69)</f>
        <v/>
      </c>
      <c r="BN63" t="str">
        <f>IF(pivot!BN69="","",pivot!BN69)</f>
        <v/>
      </c>
      <c r="BO63" t="str">
        <f>IF(pivot!BO69="","",pivot!BO69)</f>
        <v/>
      </c>
      <c r="BP63" t="str">
        <f>IF(pivot!BP69="","",pivot!BP69)</f>
        <v/>
      </c>
      <c r="BQ63" t="str">
        <f>IF(pivot!BQ69="","",pivot!BQ69)</f>
        <v/>
      </c>
      <c r="BR63" t="str">
        <f>IF(pivot!BR69="","",pivot!BR69)</f>
        <v/>
      </c>
      <c r="BS63" t="str">
        <f>IF(pivot!BS69="","",pivot!BS69)</f>
        <v/>
      </c>
      <c r="BT63" t="str">
        <f>IF(pivot!BT69="","",pivot!BT69)</f>
        <v/>
      </c>
      <c r="BU63" t="str">
        <f>IF(pivot!BU69="","",pivot!BU69)</f>
        <v/>
      </c>
      <c r="BV63" t="str">
        <f>IF(pivot!BV69="","",pivot!BV69)</f>
        <v/>
      </c>
      <c r="BW63" t="str">
        <f>IF(pivot!BW69="","",pivot!BW69)</f>
        <v/>
      </c>
      <c r="BX63" t="str">
        <f>IF(pivot!BX69="","",pivot!BX69)</f>
        <v/>
      </c>
      <c r="BY63" t="str">
        <f>IF(pivot!BY69="","",pivot!BY69)</f>
        <v/>
      </c>
      <c r="BZ63" t="str">
        <f>IF(pivot!BZ69="","",pivot!BZ69)</f>
        <v/>
      </c>
      <c r="CA63" t="str">
        <f>IF(pivot!CA69="","",pivot!CA69)</f>
        <v/>
      </c>
      <c r="CB63" t="str">
        <f>IF(pivot!CB69="","",pivot!CB69)</f>
        <v/>
      </c>
      <c r="CC63" t="str">
        <f>IF(pivot!CC69="","",pivot!CC69)</f>
        <v/>
      </c>
      <c r="CD63" t="str">
        <f>IF(pivot!CD69="","",pivot!CD69)</f>
        <v/>
      </c>
      <c r="CE63" t="str">
        <f>IF(pivot!CE69="","",pivot!CE69)</f>
        <v/>
      </c>
      <c r="CF63" t="str">
        <f>IF(pivot!CF69="","",pivot!CF69)</f>
        <v/>
      </c>
      <c r="CG63" t="str">
        <f>IF(pivot!CG69="","",pivot!CG69)</f>
        <v/>
      </c>
      <c r="CH63" t="str">
        <f>IF(pivot!CH69="","",pivot!CH69)</f>
        <v/>
      </c>
      <c r="CI63" t="str">
        <f>IF(pivot!CI69="","",pivot!CI69)</f>
        <v/>
      </c>
      <c r="CJ63" t="str">
        <f>IF(pivot!CJ69="","",pivot!CJ69)</f>
        <v/>
      </c>
      <c r="CK63" t="str">
        <f>IF(pivot!CK69="","",pivot!CK69)</f>
        <v/>
      </c>
      <c r="CL63" t="str">
        <f>IF(pivot!CL69="","",pivot!CL69)</f>
        <v/>
      </c>
      <c r="CM63" t="str">
        <f>IF(pivot!CM69="","",pivot!CM69)</f>
        <v/>
      </c>
      <c r="CN63" t="str">
        <f>IF(pivot!CN69="","",pivot!CN69)</f>
        <v/>
      </c>
      <c r="CO63" t="str">
        <f>IF(pivot!CO69="","",pivot!CO69)</f>
        <v/>
      </c>
      <c r="CP63" t="str">
        <f>IF(pivot!CP69="","",pivot!CP69)</f>
        <v/>
      </c>
      <c r="CQ63" t="str">
        <f>IF(pivot!CQ69="","",pivot!CQ69)</f>
        <v/>
      </c>
      <c r="CR63" t="str">
        <f>IF(pivot!CR69="","",pivot!CR69)</f>
        <v/>
      </c>
      <c r="CS63" t="str">
        <f>IF(pivot!CS69="","",pivot!CS69)</f>
        <v/>
      </c>
      <c r="CT63" t="str">
        <f>IF(pivot!CT69="","",pivot!CT69)</f>
        <v/>
      </c>
      <c r="CU63" t="str">
        <f>IF(pivot!CU69="","",pivot!CU69)</f>
        <v/>
      </c>
      <c r="CV63" t="str">
        <f>IF(pivot!CV69="","",pivot!CV69)</f>
        <v/>
      </c>
      <c r="CW63" t="str">
        <f>IF(pivot!CW69="","",pivot!CW69)</f>
        <v/>
      </c>
      <c r="CX63" t="str">
        <f>IF(pivot!CX69="","",pivot!CX69)</f>
        <v/>
      </c>
      <c r="CY63" t="str">
        <f>IF(pivot!CY69="","",pivot!CY69)</f>
        <v/>
      </c>
      <c r="CZ63" t="str">
        <f>IF(pivot!CZ69="","",pivot!CZ69)</f>
        <v/>
      </c>
      <c r="DA63" t="str">
        <f>IF(pivot!DA69="","",pivot!DA69)</f>
        <v/>
      </c>
      <c r="DB63" t="str">
        <f>IF(pivot!DB69="","",pivot!DB69)</f>
        <v/>
      </c>
      <c r="DC63" t="str">
        <f>IF(pivot!DC69="","",pivot!DC69)</f>
        <v/>
      </c>
      <c r="DD63" t="str">
        <f>IF(pivot!DD69="","",pivot!DD69)</f>
        <v/>
      </c>
      <c r="DE63" t="str">
        <f>IF(pivot!DE69="","",pivot!DE69)</f>
        <v/>
      </c>
      <c r="DF63" t="str">
        <f>IF(pivot!DF69="","",pivot!DF69)</f>
        <v/>
      </c>
      <c r="DG63" t="str">
        <f>IF(pivot!DG69="","",pivot!DG69)</f>
        <v/>
      </c>
      <c r="DH63" t="str">
        <f>IF(pivot!DH69="","",pivot!DH69)</f>
        <v/>
      </c>
      <c r="DI63" t="str">
        <f>IF(pivot!DI69="","",pivot!DI69)</f>
        <v/>
      </c>
      <c r="DJ63" t="str">
        <f>IF(pivot!DJ69="","",pivot!DJ69)</f>
        <v/>
      </c>
      <c r="DK63" t="str">
        <f>IF(pivot!DK69="","",pivot!DK69)</f>
        <v/>
      </c>
      <c r="DL63" t="str">
        <f>IF(pivot!DL69="","",pivot!DL69)</f>
        <v/>
      </c>
      <c r="DM63" t="str">
        <f>IF(pivot!DM69="","",pivot!DM69)</f>
        <v/>
      </c>
      <c r="DN63" t="str">
        <f>IF(pivot!DN69="","",pivot!DN69)</f>
        <v/>
      </c>
      <c r="DO63" t="str">
        <f>IF(pivot!DO69="","",pivot!DO69)</f>
        <v/>
      </c>
      <c r="DP63" t="str">
        <f>IF(pivot!DP69="","",pivot!DP69)</f>
        <v/>
      </c>
      <c r="DQ63" t="str">
        <f>IF(pivot!DQ69="","",pivot!DQ69)</f>
        <v/>
      </c>
      <c r="DR63" t="str">
        <f>IF(pivot!DR69="","",pivot!DR69)</f>
        <v/>
      </c>
      <c r="DS63" t="str">
        <f>IF(pivot!DS69="","",pivot!DS69)</f>
        <v/>
      </c>
      <c r="DT63" t="str">
        <f>IF(pivot!DT69="","",pivot!DT69)</f>
        <v/>
      </c>
      <c r="DU63" t="str">
        <f>IF(pivot!DU69="","",pivot!DU69)</f>
        <v/>
      </c>
      <c r="DV63" t="str">
        <f>IF(pivot!DV69="","",pivot!DV69)</f>
        <v/>
      </c>
      <c r="DW63" t="str">
        <f>IF(pivot!DW69="","",pivot!DW69)</f>
        <v/>
      </c>
      <c r="DX63" t="str">
        <f>IF(pivot!DX69="","",pivot!DX69)</f>
        <v/>
      </c>
      <c r="DY63" t="str">
        <f>IF(pivot!DY69="","",pivot!DY69)</f>
        <v/>
      </c>
      <c r="DZ63" t="str">
        <f>IF(pivot!DZ69="","",pivot!DZ69)</f>
        <v/>
      </c>
      <c r="EA63" t="str">
        <f>IF(pivot!EA69="","",pivot!EA69)</f>
        <v/>
      </c>
      <c r="EB63" t="str">
        <f>IF(pivot!EB69="","",pivot!EB69)</f>
        <v/>
      </c>
      <c r="EC63" t="str">
        <f>IF(pivot!EC69="","",pivot!EC69)</f>
        <v/>
      </c>
      <c r="ED63" t="str">
        <f>IF(pivot!ED69="","",pivot!ED69)</f>
        <v/>
      </c>
      <c r="EE63" t="str">
        <f>IF(pivot!EE69="","",pivot!EE69)</f>
        <v/>
      </c>
      <c r="EF63" t="str">
        <f>IF(pivot!EF69="","",pivot!EF69)</f>
        <v/>
      </c>
      <c r="EG63" t="str">
        <f>IF(pivot!EG69="","",pivot!EG69)</f>
        <v/>
      </c>
      <c r="EH63" t="str">
        <f>IF(pivot!EH69="","",pivot!EH69)</f>
        <v/>
      </c>
      <c r="EI63" t="str">
        <f>IF(pivot!EI69="","",pivot!EI69)</f>
        <v/>
      </c>
      <c r="EJ63" t="str">
        <f>IF(pivot!EJ69="","",pivot!EJ69)</f>
        <v/>
      </c>
      <c r="EK63" t="str">
        <f>IF(pivot!EK69="","",pivot!EK69)</f>
        <v/>
      </c>
      <c r="EL63" t="str">
        <f>IF(pivot!EL69="","",pivot!EL69)</f>
        <v/>
      </c>
      <c r="EM63" t="str">
        <f>IF(pivot!EM69="","",pivot!EM69)</f>
        <v/>
      </c>
      <c r="EN63" t="str">
        <f>IF(pivot!EN69="","",pivot!EN69)</f>
        <v/>
      </c>
      <c r="EO63" t="str">
        <f>IF(pivot!EO69="","",pivot!EO69)</f>
        <v/>
      </c>
      <c r="EP63" t="str">
        <f>IF(pivot!EP69="","",pivot!EP69)</f>
        <v/>
      </c>
      <c r="EQ63" t="str">
        <f>IF(pivot!EQ69="","",pivot!EQ69)</f>
        <v/>
      </c>
      <c r="ER63" t="str">
        <f>IF(pivot!ER69="","",pivot!ER69)</f>
        <v/>
      </c>
      <c r="ES63" t="str">
        <f>IF(pivot!ES69="","",pivot!ES69)</f>
        <v/>
      </c>
      <c r="ET63" t="str">
        <f>IF(pivot!ET69="","",pivot!ET69)</f>
        <v/>
      </c>
      <c r="EU63" t="str">
        <f>IF(pivot!EU69="","",pivot!EU69)</f>
        <v/>
      </c>
      <c r="EV63" t="str">
        <f>IF(pivot!EV69="","",pivot!EV69)</f>
        <v/>
      </c>
      <c r="EW63" t="str">
        <f>IF(pivot!EW69="","",pivot!EW69)</f>
        <v/>
      </c>
      <c r="EX63" t="str">
        <f>IF(pivot!EX69="","",pivot!EX69)</f>
        <v/>
      </c>
      <c r="EY63" t="str">
        <f>IF(pivot!EY69="","",pivot!EY69)</f>
        <v/>
      </c>
      <c r="EZ63" t="str">
        <f>IF(pivot!EZ69="","",pivot!EZ69)</f>
        <v/>
      </c>
      <c r="FA63" t="str">
        <f>IF(pivot!FA69="","",pivot!FA69)</f>
        <v/>
      </c>
      <c r="FB63" t="str">
        <f>IF(pivot!FB69="","",pivot!FB69)</f>
        <v/>
      </c>
      <c r="FC63" t="str">
        <f>IF(pivot!FC69="","",pivot!FC69)</f>
        <v/>
      </c>
      <c r="FD63" t="str">
        <f>IF(pivot!FD69="","",pivot!FD69)</f>
        <v/>
      </c>
      <c r="FE63" t="str">
        <f>IF(pivot!FE69="","",pivot!FE69)</f>
        <v/>
      </c>
      <c r="FF63" t="str">
        <f>IF(pivot!FF69="","",pivot!FF69)</f>
        <v/>
      </c>
      <c r="FG63" t="str">
        <f>IF(pivot!FG69="","",pivot!FG69)</f>
        <v/>
      </c>
      <c r="FH63" t="str">
        <f>IF(pivot!FH69="","",pivot!FH69)</f>
        <v/>
      </c>
      <c r="FI63" t="str">
        <f>IF(pivot!FI69="","",pivot!FI69)</f>
        <v/>
      </c>
      <c r="FJ63" t="str">
        <f>IF(pivot!FJ69="","",pivot!FJ69)</f>
        <v/>
      </c>
      <c r="FK63" t="str">
        <f>IF(pivot!FK69="","",pivot!FK69)</f>
        <v/>
      </c>
      <c r="FL63" t="str">
        <f>IF(pivot!FL69="","",pivot!FL69)</f>
        <v/>
      </c>
      <c r="FM63" t="str">
        <f>IF(pivot!FM69="","",pivot!FM69)</f>
        <v/>
      </c>
      <c r="FN63" t="str">
        <f>IF(pivot!FN69="","",pivot!FN69)</f>
        <v/>
      </c>
      <c r="FO63" t="str">
        <f>IF(pivot!FO69="","",pivot!FO69)</f>
        <v/>
      </c>
      <c r="FP63" t="str">
        <f>IF(pivot!FP69="","",pivot!FP69)</f>
        <v/>
      </c>
      <c r="FQ63" t="str">
        <f>IF(pivot!FQ69="","",pivot!FQ69)</f>
        <v/>
      </c>
      <c r="FR63" t="str">
        <f>IF(pivot!FR69="","",pivot!FR69)</f>
        <v/>
      </c>
      <c r="FS63" t="str">
        <f>IF(pivot!FS69="","",pivot!FS69)</f>
        <v/>
      </c>
      <c r="FT63" t="str">
        <f>IF(pivot!FT69="","",pivot!FT69)</f>
        <v/>
      </c>
      <c r="FU63" t="str">
        <f>IF(pivot!FU69="","",pivot!FU69)</f>
        <v/>
      </c>
      <c r="FV63" t="str">
        <f>IF(pivot!FV69="","",pivot!FV69)</f>
        <v/>
      </c>
      <c r="FW63" t="str">
        <f>IF(pivot!FW69="","",pivot!FW69)</f>
        <v/>
      </c>
      <c r="FX63" t="str">
        <f>IF(pivot!FX69="","",pivot!FX69)</f>
        <v/>
      </c>
      <c r="FY63" t="str">
        <f>IF(pivot!FY69="","",pivot!FY69)</f>
        <v/>
      </c>
      <c r="FZ63" t="str">
        <f>IF(pivot!FZ69="","",pivot!FZ69)</f>
        <v/>
      </c>
      <c r="GA63" t="str">
        <f>IF(pivot!GA69="","",pivot!GA69)</f>
        <v/>
      </c>
      <c r="GB63" t="str">
        <f>IF(pivot!GB69="","",pivot!GB69)</f>
        <v/>
      </c>
      <c r="GC63" t="str">
        <f>IF(pivot!GC69="","",pivot!GC69)</f>
        <v/>
      </c>
      <c r="GD63" t="str">
        <f>IF(pivot!GD69="","",pivot!GD69)</f>
        <v/>
      </c>
      <c r="GE63" t="str">
        <f>IF(pivot!GE69="","",pivot!GE69)</f>
        <v/>
      </c>
      <c r="GF63" t="str">
        <f>IF(pivot!GF69="","",pivot!GF69)</f>
        <v/>
      </c>
      <c r="GG63" t="str">
        <f>IF(pivot!GG69="","",pivot!GG69)</f>
        <v/>
      </c>
      <c r="GH63" t="str">
        <f>IF(pivot!GH69="","",pivot!GH69)</f>
        <v/>
      </c>
      <c r="GI63" t="str">
        <f>IF(pivot!GI69="","",pivot!GI69)</f>
        <v/>
      </c>
      <c r="GJ63" t="str">
        <f>IF(pivot!GJ69="","",pivot!GJ69)</f>
        <v/>
      </c>
      <c r="GK63" t="str">
        <f>IF(pivot!GK69="","",pivot!GK69)</f>
        <v/>
      </c>
      <c r="GL63" t="str">
        <f>IF(pivot!GL69="","",pivot!GL69)</f>
        <v/>
      </c>
      <c r="GM63" t="str">
        <f>IF(pivot!GM69="","",pivot!GM69)</f>
        <v/>
      </c>
      <c r="GN63" t="str">
        <f>IF(pivot!GN69="","",pivot!GN69)</f>
        <v/>
      </c>
      <c r="GO63" t="str">
        <f>IF(pivot!GO69="","",pivot!GO69)</f>
        <v/>
      </c>
      <c r="GP63" t="str">
        <f>IF(pivot!GP69="","",pivot!GP69)</f>
        <v/>
      </c>
      <c r="GQ63" t="str">
        <f>IF(pivot!GQ69="","",pivot!GQ69)</f>
        <v/>
      </c>
      <c r="GR63" t="str">
        <f>IF(pivot!GR69="","",pivot!GR69)</f>
        <v/>
      </c>
      <c r="GS63" t="str">
        <f>IF(pivot!GS69="","",pivot!GS69)</f>
        <v/>
      </c>
      <c r="GT63" t="str">
        <f>IF(pivot!GT69="","",pivot!GT69)</f>
        <v/>
      </c>
      <c r="GU63" t="str">
        <f>IF(pivot!GU69="","",pivot!GU69)</f>
        <v/>
      </c>
      <c r="GV63" t="str">
        <f>IF(pivot!GV69="","",pivot!GV69)</f>
        <v/>
      </c>
      <c r="GW63" t="str">
        <f>IF(pivot!GW69="","",pivot!GW69)</f>
        <v/>
      </c>
      <c r="GX63" t="str">
        <f>IF(pivot!GX69="","",pivot!GX69)</f>
        <v/>
      </c>
      <c r="GY63" t="str">
        <f>IF(pivot!GY69="","",pivot!GY69)</f>
        <v/>
      </c>
      <c r="GZ63" t="str">
        <f>IF(pivot!GZ69="","",pivot!GZ69)</f>
        <v/>
      </c>
      <c r="HA63" t="str">
        <f>IF(pivot!HA69="","",pivot!HA69)</f>
        <v/>
      </c>
      <c r="HB63" t="str">
        <f>IF(pivot!HB69="","",pivot!HB69)</f>
        <v/>
      </c>
      <c r="HC63" t="str">
        <f>IF(pivot!HC69="","",pivot!HC69)</f>
        <v/>
      </c>
      <c r="HD63" t="str">
        <f>IF(pivot!HD69="","",pivot!HD69)</f>
        <v/>
      </c>
      <c r="HE63" t="str">
        <f>IF(pivot!HE69="","",pivot!HE69)</f>
        <v/>
      </c>
      <c r="HF63" t="str">
        <f>IF(pivot!HF69="","",pivot!HF69)</f>
        <v/>
      </c>
      <c r="HG63" t="str">
        <f>IF(pivot!HG69="","",pivot!HG69)</f>
        <v/>
      </c>
      <c r="HH63" t="str">
        <f>IF(pivot!HH69="","",pivot!HH69)</f>
        <v/>
      </c>
      <c r="HI63" t="str">
        <f>IF(pivot!HI69="","",pivot!HI69)</f>
        <v/>
      </c>
      <c r="HJ63" t="str">
        <f>IF(pivot!HJ69="","",pivot!HJ69)</f>
        <v/>
      </c>
      <c r="HK63" t="str">
        <f>IF(pivot!HK69="","",pivot!HK69)</f>
        <v/>
      </c>
      <c r="HL63" t="str">
        <f>IF(pivot!HL69="","",pivot!HL69)</f>
        <v/>
      </c>
      <c r="HM63" t="str">
        <f>IF(pivot!HM69="","",pivot!HM69)</f>
        <v/>
      </c>
      <c r="HN63" t="str">
        <f>IF(pivot!HN69="","",pivot!HN69)</f>
        <v/>
      </c>
      <c r="HO63" t="str">
        <f>IF(pivot!HO69="","",pivot!HO69)</f>
        <v/>
      </c>
      <c r="HP63" t="str">
        <f>IF(pivot!HP69="","",pivot!HP69)</f>
        <v/>
      </c>
      <c r="HQ63" t="str">
        <f>IF(pivot!HQ69="","",pivot!HQ69)</f>
        <v/>
      </c>
      <c r="HR63" t="str">
        <f>IF(pivot!HR69="","",pivot!HR69)</f>
        <v/>
      </c>
      <c r="HS63" t="str">
        <f>IF(pivot!HS69="","",pivot!HS69)</f>
        <v/>
      </c>
      <c r="HT63" t="str">
        <f>IF(pivot!HT69="","",pivot!HT69)</f>
        <v/>
      </c>
      <c r="HU63" t="str">
        <f>IF(pivot!HU69="","",pivot!HU69)</f>
        <v/>
      </c>
      <c r="HV63" t="str">
        <f>IF(pivot!HV69="","",pivot!HV69)</f>
        <v/>
      </c>
      <c r="HW63" t="str">
        <f>IF(pivot!HW69="","",pivot!HW69)</f>
        <v/>
      </c>
      <c r="HX63" t="str">
        <f>IF(pivot!HX69="","",pivot!HX69)</f>
        <v/>
      </c>
      <c r="HY63" t="str">
        <f>IF(pivot!HY69="","",pivot!HY69)</f>
        <v/>
      </c>
      <c r="HZ63" t="str">
        <f>IF(pivot!HZ69="","",pivot!HZ69)</f>
        <v/>
      </c>
      <c r="IA63" t="str">
        <f>IF(pivot!IA69="","",pivot!IA69)</f>
        <v/>
      </c>
      <c r="IB63" t="str">
        <f>IF(pivot!IB69="","",pivot!IB69)</f>
        <v/>
      </c>
      <c r="IC63" t="str">
        <f>IF(pivot!IC69="","",pivot!IC69)</f>
        <v/>
      </c>
      <c r="ID63" t="str">
        <f>IF(pivot!ID69="","",pivot!ID69)</f>
        <v/>
      </c>
      <c r="IE63" t="str">
        <f>IF(pivot!IE69="","",pivot!IE69)</f>
        <v/>
      </c>
      <c r="IF63" t="str">
        <f>IF(pivot!IF69="","",pivot!IF69)</f>
        <v/>
      </c>
      <c r="IG63" t="str">
        <f>IF(pivot!IG69="","",pivot!IG69)</f>
        <v/>
      </c>
      <c r="IH63" t="str">
        <f>IF(pivot!IH69="","",pivot!IH69)</f>
        <v/>
      </c>
      <c r="II63" t="str">
        <f>IF(pivot!II69="","",pivot!II69)</f>
        <v/>
      </c>
      <c r="IJ63" t="str">
        <f>IF(pivot!IJ69="","",pivot!IJ69)</f>
        <v/>
      </c>
      <c r="IK63" t="str">
        <f>IF(pivot!IK69="","",pivot!IK69)</f>
        <v/>
      </c>
      <c r="IL63" t="str">
        <f>IF(pivot!IL69="","",pivot!IL69)</f>
        <v/>
      </c>
      <c r="IM63" t="str">
        <f>IF(pivot!IM69="","",pivot!IM69)</f>
        <v/>
      </c>
      <c r="IN63" t="str">
        <f>IF(pivot!IN69="","",pivot!IN69)</f>
        <v/>
      </c>
      <c r="IO63" t="str">
        <f>IF(pivot!IO69="","",pivot!IO69)</f>
        <v/>
      </c>
      <c r="IP63" t="str">
        <f>IF(pivot!IP69="","",pivot!IP69)</f>
        <v/>
      </c>
      <c r="IQ63" t="str">
        <f>IF(pivot!IQ69="","",pivot!IQ69)</f>
        <v/>
      </c>
      <c r="IR63" t="str">
        <f>IF(pivot!IR69="","",pivot!IR69)</f>
        <v/>
      </c>
      <c r="IS63" t="str">
        <f>IF(pivot!IS69="","",pivot!IS69)</f>
        <v/>
      </c>
      <c r="IT63" t="str">
        <f>IF(pivot!IT69="","",pivot!IT69)</f>
        <v/>
      </c>
      <c r="IU63" t="str">
        <f>IF(pivot!IU69="","",pivot!IU69)</f>
        <v/>
      </c>
      <c r="IV63" t="str">
        <f>IF(pivot!IV69="","",pivot!IV69)</f>
        <v/>
      </c>
      <c r="IW63" t="str">
        <f>IF(pivot!IW69="","",pivot!IW69)</f>
        <v/>
      </c>
      <c r="IX63" t="str">
        <f>IF(pivot!IX69="","",pivot!IX69)</f>
        <v/>
      </c>
      <c r="IY63" t="str">
        <f>IF(pivot!IY69="","",pivot!IY69)</f>
        <v/>
      </c>
      <c r="IZ63" t="str">
        <f>IF(pivot!IZ69="","",pivot!IZ69)</f>
        <v/>
      </c>
      <c r="JA63" t="str">
        <f>IF(pivot!JA69="","",pivot!JA69)</f>
        <v/>
      </c>
      <c r="JB63" t="str">
        <f>IF(pivot!JB69="","",pivot!JB69)</f>
        <v/>
      </c>
      <c r="JC63" t="str">
        <f>IF(pivot!JC69="","",pivot!JC69)</f>
        <v/>
      </c>
      <c r="JD63" t="str">
        <f>IF(pivot!JD69="","",pivot!JD69)</f>
        <v/>
      </c>
      <c r="JE63" t="str">
        <f>IF(pivot!JE69="","",pivot!JE69)</f>
        <v/>
      </c>
      <c r="JF63" t="str">
        <f>IF(pivot!JF69="","",pivot!JF69)</f>
        <v/>
      </c>
      <c r="JG63" t="str">
        <f>IF(pivot!JG69="","",pivot!JG69)</f>
        <v/>
      </c>
      <c r="JH63" t="str">
        <f>IF(pivot!JH69="","",pivot!JH69)</f>
        <v/>
      </c>
      <c r="JI63" t="str">
        <f>IF(pivot!JI69="","",pivot!JI69)</f>
        <v/>
      </c>
      <c r="JJ63" t="str">
        <f>IF(pivot!JJ69="","",pivot!JJ69)</f>
        <v/>
      </c>
      <c r="JK63" t="str">
        <f>IF(pivot!JK69="","",pivot!JK69)</f>
        <v/>
      </c>
      <c r="JL63" t="str">
        <f>IF(pivot!JL69="","",pivot!JL69)</f>
        <v/>
      </c>
      <c r="JM63" t="str">
        <f>IF(pivot!JM69="","",pivot!JM69)</f>
        <v/>
      </c>
      <c r="JN63" t="str">
        <f>IF(pivot!JN69="","",pivot!JN69)</f>
        <v/>
      </c>
      <c r="JO63" t="str">
        <f>IF(pivot!JO69="","",pivot!JO69)</f>
        <v/>
      </c>
      <c r="JP63" t="str">
        <f>IF(pivot!JP69="","",pivot!JP69)</f>
        <v/>
      </c>
      <c r="JQ63" t="str">
        <f>IF(pivot!JQ69="","",pivot!JQ69)</f>
        <v/>
      </c>
      <c r="JR63" t="str">
        <f>IF(pivot!JR69="","",pivot!JR69)</f>
        <v/>
      </c>
      <c r="JS63" t="str">
        <f>IF(pivot!JS69="","",pivot!JS69)</f>
        <v/>
      </c>
      <c r="JT63" t="str">
        <f>IF(pivot!JT69="","",pivot!JT69)</f>
        <v/>
      </c>
      <c r="JU63" t="str">
        <f>IF(pivot!JU69="","",pivot!JU69)</f>
        <v/>
      </c>
      <c r="JV63" t="str">
        <f>IF(pivot!JV69="","",pivot!JV69)</f>
        <v/>
      </c>
      <c r="JW63" t="str">
        <f>IF(pivot!JW69="","",pivot!JW69)</f>
        <v/>
      </c>
      <c r="JX63" t="str">
        <f>IF(pivot!JX69="","",pivot!JX69)</f>
        <v/>
      </c>
      <c r="JY63" t="str">
        <f>IF(pivot!JY69="","",pivot!JY69)</f>
        <v/>
      </c>
      <c r="JZ63" t="str">
        <f>IF(pivot!JZ69="","",pivot!JZ69)</f>
        <v/>
      </c>
      <c r="KA63" t="str">
        <f>IF(pivot!KA69="","",pivot!KA69)</f>
        <v/>
      </c>
      <c r="KB63" t="str">
        <f>IF(pivot!KB69="","",pivot!KB69)</f>
        <v/>
      </c>
      <c r="KC63" t="str">
        <f>IF(pivot!KC69="","",pivot!KC69)</f>
        <v/>
      </c>
      <c r="KD63" t="str">
        <f>IF(pivot!KD69="","",pivot!KD69)</f>
        <v/>
      </c>
      <c r="KE63" t="str">
        <f>IF(pivot!KE69="","",pivot!KE69)</f>
        <v/>
      </c>
      <c r="KF63" t="str">
        <f>IF(pivot!KF69="","",pivot!KF69)</f>
        <v/>
      </c>
      <c r="KG63" t="str">
        <f>IF(pivot!KG69="","",pivot!KG69)</f>
        <v/>
      </c>
      <c r="KH63" t="str">
        <f>IF(pivot!KH69="","",pivot!KH69)</f>
        <v/>
      </c>
      <c r="KI63" t="str">
        <f>IF(pivot!KI69="","",pivot!KI69)</f>
        <v/>
      </c>
      <c r="KJ63" t="str">
        <f>IF(pivot!KJ69="","",pivot!KJ69)</f>
        <v/>
      </c>
      <c r="KK63" t="str">
        <f>IF(pivot!KK69="","",pivot!KK69)</f>
        <v/>
      </c>
      <c r="KL63" t="str">
        <f>IF(pivot!KL69="","",pivot!KL69)</f>
        <v/>
      </c>
      <c r="KM63" t="str">
        <f>IF(pivot!KM69="","",pivot!KM69)</f>
        <v/>
      </c>
      <c r="KN63" t="str">
        <f>IF(pivot!KN69="","",pivot!KN69)</f>
        <v/>
      </c>
      <c r="KO63" t="str">
        <f>IF(pivot!KO69="","",pivot!KO69)</f>
        <v/>
      </c>
      <c r="KP63" t="str">
        <f>IF(pivot!KP69="","",pivot!KP69)</f>
        <v/>
      </c>
      <c r="KQ63" t="str">
        <f>IF(pivot!KQ69="","",pivot!KQ69)</f>
        <v/>
      </c>
      <c r="KR63" t="str">
        <f>IF(pivot!KR69="","",pivot!KR69)</f>
        <v/>
      </c>
      <c r="KS63" t="str">
        <f>IF(pivot!KS69="","",pivot!KS69)</f>
        <v/>
      </c>
      <c r="KT63" t="str">
        <f>IF(pivot!KT69="","",pivot!KT69)</f>
        <v/>
      </c>
      <c r="KU63" t="str">
        <f>IF(pivot!KU69="","",pivot!KU69)</f>
        <v/>
      </c>
      <c r="KV63" t="str">
        <f>IF(pivot!KV69="","",pivot!KV69)</f>
        <v/>
      </c>
      <c r="KW63" t="str">
        <f>IF(pivot!KW69="","",pivot!KW69)</f>
        <v/>
      </c>
      <c r="KX63" t="str">
        <f>IF(pivot!KX69="","",pivot!KX69)</f>
        <v/>
      </c>
      <c r="KY63" t="str">
        <f>IF(pivot!KY69="","",pivot!KY69)</f>
        <v/>
      </c>
      <c r="KZ63" t="str">
        <f>IF(pivot!KZ69="","",pivot!KZ69)</f>
        <v/>
      </c>
      <c r="LA63" t="str">
        <f>IF(pivot!LA69="","",pivot!LA69)</f>
        <v/>
      </c>
      <c r="LB63" t="str">
        <f>IF(pivot!LB69="","",pivot!LB69)</f>
        <v/>
      </c>
      <c r="LC63" t="str">
        <f>IF(pivot!LC69="","",pivot!LC69)</f>
        <v/>
      </c>
      <c r="LD63" t="str">
        <f>IF(pivot!LD69="","",pivot!LD69)</f>
        <v/>
      </c>
      <c r="LE63" t="str">
        <f>IF(pivot!LE69="","",pivot!LE69)</f>
        <v/>
      </c>
      <c r="LF63" t="str">
        <f>IF(pivot!LF69="","",pivot!LF69)</f>
        <v/>
      </c>
      <c r="LG63" t="str">
        <f>IF(pivot!LG69="","",pivot!LG69)</f>
        <v/>
      </c>
      <c r="LH63" t="str">
        <f>IF(pivot!LH69="","",pivot!LH69)</f>
        <v/>
      </c>
      <c r="LI63" t="str">
        <f>IF(pivot!LI69="","",pivot!LI69)</f>
        <v/>
      </c>
      <c r="LJ63" t="str">
        <f>IF(pivot!LJ69="","",pivot!LJ69)</f>
        <v/>
      </c>
      <c r="LK63" t="str">
        <f>IF(pivot!LK69="","",pivot!LK69)</f>
        <v/>
      </c>
      <c r="LL63" t="str">
        <f>IF(pivot!LL69="","",pivot!LL69)</f>
        <v/>
      </c>
      <c r="LM63" t="str">
        <f>IF(pivot!LM69="","",pivot!LM69)</f>
        <v/>
      </c>
      <c r="LN63" t="str">
        <f>IF(pivot!LN69="","",pivot!LN69)</f>
        <v/>
      </c>
      <c r="LO63" t="str">
        <f>IF(pivot!LO69="","",pivot!LO69)</f>
        <v/>
      </c>
      <c r="LP63" t="str">
        <f>IF(pivot!LP69="","",pivot!LP69)</f>
        <v/>
      </c>
      <c r="LQ63" t="str">
        <f>IF(pivot!LQ69="","",pivot!LQ69)</f>
        <v/>
      </c>
      <c r="LR63" t="str">
        <f>IF(pivot!LR69="","",pivot!LR69)</f>
        <v/>
      </c>
      <c r="LS63" t="str">
        <f>IF(pivot!LS69="","",pivot!LS69)</f>
        <v/>
      </c>
      <c r="LT63" t="str">
        <f>IF(pivot!LT69="","",pivot!LT69)</f>
        <v/>
      </c>
      <c r="LU63" t="str">
        <f>IF(pivot!LU69="","",pivot!LU69)</f>
        <v/>
      </c>
      <c r="LV63" t="str">
        <f>IF(pivot!LV69="","",pivot!LV69)</f>
        <v/>
      </c>
      <c r="LW63" t="str">
        <f>IF(pivot!LW69="","",pivot!LW69)</f>
        <v/>
      </c>
      <c r="LX63" t="str">
        <f>IF(pivot!LX69="","",pivot!LX69)</f>
        <v/>
      </c>
      <c r="LY63" t="str">
        <f>IF(pivot!LY69="","",pivot!LY69)</f>
        <v/>
      </c>
      <c r="LZ63" t="str">
        <f>IF(pivot!LZ69="","",pivot!LZ69)</f>
        <v/>
      </c>
      <c r="MA63" t="str">
        <f>IF(pivot!MA69="","",pivot!MA69)</f>
        <v/>
      </c>
      <c r="MB63" t="str">
        <f>IF(pivot!MB69="","",pivot!MB69)</f>
        <v/>
      </c>
      <c r="MC63" t="str">
        <f>IF(pivot!MC69="","",pivot!MC69)</f>
        <v/>
      </c>
      <c r="MD63" t="str">
        <f>IF(pivot!MD69="","",pivot!MD69)</f>
        <v/>
      </c>
      <c r="ME63" t="str">
        <f>IF(pivot!ME69="","",pivot!ME69)</f>
        <v/>
      </c>
      <c r="MF63" t="str">
        <f>IF(pivot!MF69="","",pivot!MF69)</f>
        <v/>
      </c>
      <c r="MG63" t="str">
        <f>IF(pivot!MG69="","",pivot!MG69)</f>
        <v/>
      </c>
      <c r="MH63" t="str">
        <f>IF(pivot!MH69="","",pivot!MH69)</f>
        <v/>
      </c>
      <c r="MI63" t="str">
        <f>IF(pivot!MI69="","",pivot!MI69)</f>
        <v/>
      </c>
      <c r="MJ63" t="str">
        <f>IF(pivot!MJ69="","",pivot!MJ69)</f>
        <v/>
      </c>
      <c r="MK63" t="str">
        <f>IF(pivot!MK69="","",pivot!MK69)</f>
        <v/>
      </c>
      <c r="ML63" t="str">
        <f>IF(pivot!ML69="","",pivot!ML69)</f>
        <v/>
      </c>
      <c r="MM63" t="str">
        <f>IF(pivot!MM69="","",pivot!MM69)</f>
        <v/>
      </c>
      <c r="MN63" t="str">
        <f>IF(pivot!MN69="","",pivot!MN69)</f>
        <v/>
      </c>
      <c r="MO63" t="str">
        <f>IF(pivot!MO69="","",pivot!MO69)</f>
        <v/>
      </c>
      <c r="MP63" t="str">
        <f>IF(pivot!MP69="","",pivot!MP69)</f>
        <v/>
      </c>
      <c r="MQ63" t="str">
        <f>IF(pivot!MQ69="","",pivot!MQ69)</f>
        <v/>
      </c>
      <c r="MR63" t="str">
        <f>IF(pivot!MR69="","",pivot!MR69)</f>
        <v/>
      </c>
      <c r="MS63" t="str">
        <f>IF(pivot!MS69="","",pivot!MS69)</f>
        <v/>
      </c>
      <c r="MT63" t="str">
        <f>IF(pivot!MT69="","",pivot!MT69)</f>
        <v/>
      </c>
      <c r="MU63" t="str">
        <f>IF(pivot!MU69="","",pivot!MU69)</f>
        <v/>
      </c>
      <c r="MV63" t="str">
        <f>IF(pivot!MV69="","",pivot!MV69)</f>
        <v/>
      </c>
      <c r="MW63" t="str">
        <f>IF(pivot!MW69="","",pivot!MW69)</f>
        <v/>
      </c>
      <c r="MX63" t="str">
        <f>IF(pivot!MX69="","",pivot!MX69)</f>
        <v/>
      </c>
      <c r="MY63" t="str">
        <f>IF(pivot!MY69="","",pivot!MY69)</f>
        <v/>
      </c>
      <c r="MZ63" t="str">
        <f>IF(pivot!MZ69="","",pivot!MZ69)</f>
        <v/>
      </c>
      <c r="NA63" t="str">
        <f>IF(pivot!NA69="","",pivot!NA69)</f>
        <v/>
      </c>
      <c r="NB63" t="str">
        <f>IF(pivot!NB69="","",pivot!NB69)</f>
        <v/>
      </c>
      <c r="NC63" t="str">
        <f>IF(pivot!NC69="","",pivot!NC69)</f>
        <v/>
      </c>
      <c r="ND63" t="str">
        <f>IF(pivot!ND69="","",pivot!ND69)</f>
        <v/>
      </c>
      <c r="NE63" t="str">
        <f>IF(pivot!NE69="","",pivot!NE69)</f>
        <v/>
      </c>
      <c r="NF63" t="str">
        <f>IF(pivot!NF69="","",pivot!NF69)</f>
        <v/>
      </c>
      <c r="NG63" t="str">
        <f>IF(pivot!NG69="","",pivot!NG69)</f>
        <v/>
      </c>
      <c r="NH63" t="str">
        <f>IF(pivot!NH69="","",pivot!NH69)</f>
        <v/>
      </c>
      <c r="NI63" t="str">
        <f>IF(pivot!NI69="","",pivot!NI69)</f>
        <v/>
      </c>
      <c r="NJ63" t="str">
        <f>IF(pivot!NJ69="","",pivot!NJ69)</f>
        <v/>
      </c>
      <c r="NK63" t="str">
        <f>IF(pivot!NK69="","",pivot!NK69)</f>
        <v/>
      </c>
      <c r="NL63" t="str">
        <f>IF(pivot!NL69="","",pivot!NL69)</f>
        <v/>
      </c>
      <c r="NM63" t="str">
        <f>IF(pivot!NM69="","",pivot!NM69)</f>
        <v/>
      </c>
      <c r="NN63" t="str">
        <f>IF(pivot!NN69="","",pivot!NN69)</f>
        <v/>
      </c>
      <c r="NO63" t="str">
        <f>IF(pivot!NO69="","",pivot!NO69)</f>
        <v/>
      </c>
      <c r="NP63" t="str">
        <f>IF(pivot!NP69="","",pivot!NP69)</f>
        <v/>
      </c>
      <c r="NQ63" t="str">
        <f>IF(pivot!NQ69="","",pivot!NQ69)</f>
        <v/>
      </c>
      <c r="NR63" t="str">
        <f>IF(pivot!NR69="","",pivot!NR69)</f>
        <v/>
      </c>
      <c r="NS63" t="str">
        <f>IF(pivot!NS69="","",pivot!NS69)</f>
        <v/>
      </c>
      <c r="NT63" t="str">
        <f>IF(pivot!NT69="","",pivot!NT69)</f>
        <v/>
      </c>
      <c r="NU63" t="str">
        <f>IF(pivot!NU69="","",pivot!NU69)</f>
        <v/>
      </c>
    </row>
    <row r="64" spans="1:385" x14ac:dyDescent="0.25">
      <c r="A64">
        <f>IF(pivot!A70="","",pivot!A70)</f>
        <v>51</v>
      </c>
      <c r="B64">
        <f>IF(pivot!B70="","",pivot!B70)</f>
        <v>51</v>
      </c>
      <c r="C64">
        <f>IF(pivot!C70="","",pivot!C70)</f>
        <v>2</v>
      </c>
      <c r="D64">
        <f>IF(pivot!D70="","",pivot!D70)</f>
        <v>44.474194206</v>
      </c>
      <c r="E64">
        <f>IF(pivot!E70="","",pivot!E70)</f>
        <v>44.474193999999997</v>
      </c>
      <c r="F64">
        <f>IF(pivot!F70="","",pivot!F70)</f>
        <v>1214.4364235</v>
      </c>
      <c r="G64">
        <f>IF(pivot!G70="","",pivot!G70)</f>
        <v>1</v>
      </c>
      <c r="H64">
        <f>IF(pivot!H70="","",pivot!H70)</f>
        <v>43.478116497000002</v>
      </c>
      <c r="I64">
        <f>IF(pivot!I70="","",pivot!I70)</f>
        <v>43.478116</v>
      </c>
      <c r="J64">
        <f>IF(pivot!J70="","",pivot!J70)</f>
        <v>1242.004124</v>
      </c>
      <c r="K64">
        <f>IF(pivot!K70="","",pivot!K70)</f>
        <v>2</v>
      </c>
      <c r="L64">
        <f>IF(pivot!L70="","",pivot!L70)</f>
        <v>51.459533430500002</v>
      </c>
      <c r="M64">
        <f>IF(pivot!M70="","",pivot!M70)</f>
        <v>51.459533499999999</v>
      </c>
      <c r="N64">
        <f>IF(pivot!N70="","",pivot!N70)</f>
        <v>1049.48604</v>
      </c>
      <c r="O64">
        <f>IF(pivot!O70="","",pivot!O70)</f>
        <v>1</v>
      </c>
      <c r="P64">
        <f>IF(pivot!P70="","",pivot!P70)</f>
        <v>50.638756831000002</v>
      </c>
      <c r="Q64">
        <f>IF(pivot!Q70="","",pivot!Q70)</f>
        <v>50.638756999999998</v>
      </c>
      <c r="R64">
        <f>IF(pivot!R70="","",pivot!R70)</f>
        <v>1066.37689</v>
      </c>
      <c r="S64">
        <f>IF(pivot!S70="","",pivot!S70)</f>
        <v>1</v>
      </c>
      <c r="T64">
        <f>IF(pivot!T70="","",pivot!T70)</f>
        <v>43.040257130000001</v>
      </c>
      <c r="U64">
        <f>IF(pivot!U70="","",pivot!U70)</f>
        <v>43.040256999999997</v>
      </c>
      <c r="V64">
        <f>IF(pivot!V70="","",pivot!V70)</f>
        <v>1254.639345</v>
      </c>
      <c r="W64">
        <f>IF(pivot!W70="","",pivot!W70)</f>
        <v>1</v>
      </c>
      <c r="X64">
        <f>IF(pivot!X70="","",pivot!X70)</f>
        <v>43.700549932000001</v>
      </c>
      <c r="Y64">
        <f>IF(pivot!Y70="","",pivot!Y70)</f>
        <v>43.70055</v>
      </c>
      <c r="Z64">
        <f>IF(pivot!Z70="","",pivot!Z70)</f>
        <v>1235.6823899999999</v>
      </c>
      <c r="AA64">
        <f>IF(pivot!AA70="","",pivot!AA70)</f>
        <v>2</v>
      </c>
      <c r="AB64">
        <f>IF(pivot!AB70="","",pivot!AB70)</f>
        <v>21.434186594499998</v>
      </c>
      <c r="AC64">
        <f>IF(pivot!AC70="","",pivot!AC70)</f>
        <v>21.434186499999999</v>
      </c>
      <c r="AD64">
        <f>IF(pivot!AD70="","",pivot!AD70)</f>
        <v>2520.6808169999999</v>
      </c>
      <c r="AE64">
        <f>IF(pivot!AE70="","",pivot!AE70)</f>
        <v>4</v>
      </c>
      <c r="AF64">
        <f>IF(pivot!AF70="","",pivot!AF70)</f>
        <v>28.233796464000001</v>
      </c>
      <c r="AG64">
        <f>IF(pivot!AG70="","",pivot!AG70)</f>
        <v>28.2337965</v>
      </c>
      <c r="AH64">
        <f>IF(pivot!AH70="","",pivot!AH70)</f>
        <v>1912.7616899999998</v>
      </c>
      <c r="AI64">
        <f>IF(pivot!AI70="","",pivot!AI70)</f>
        <v>2</v>
      </c>
      <c r="AJ64">
        <f>IF(pivot!AJ70="","",pivot!AJ70)</f>
        <v>20.822098734500003</v>
      </c>
      <c r="AK64">
        <f>IF(pivot!AK70="","",pivot!AK70)</f>
        <v>20.822099000000001</v>
      </c>
      <c r="AL64">
        <f>IF(pivot!AL70="","",pivot!AL70)</f>
        <v>2593.398518</v>
      </c>
      <c r="AM64" t="str">
        <f>IF(pivot!AM70="","",pivot!AM70)</f>
        <v/>
      </c>
      <c r="AN64" t="str">
        <f>IF(pivot!AN70="","",pivot!AN70)</f>
        <v/>
      </c>
      <c r="AO64" t="str">
        <f>IF(pivot!AO70="","",pivot!AO70)</f>
        <v/>
      </c>
      <c r="AP64" t="str">
        <f>IF(pivot!AP70="","",pivot!AP70)</f>
        <v/>
      </c>
      <c r="AQ64" t="str">
        <f>IF(pivot!AQ70="","",pivot!AQ70)</f>
        <v/>
      </c>
      <c r="AR64" t="str">
        <f>IF(pivot!AR70="","",pivot!AR70)</f>
        <v/>
      </c>
      <c r="AS64" t="str">
        <f>IF(pivot!AS70="","",pivot!AS70)</f>
        <v/>
      </c>
      <c r="AT64" t="str">
        <f>IF(pivot!AT70="","",pivot!AT70)</f>
        <v/>
      </c>
      <c r="AU64" t="str">
        <f>IF(pivot!AU70="","",pivot!AU70)</f>
        <v/>
      </c>
      <c r="AV64" t="str">
        <f>IF(pivot!AV70="","",pivot!AV70)</f>
        <v/>
      </c>
      <c r="AW64" t="str">
        <f>IF(pivot!AW70="","",pivot!AW70)</f>
        <v/>
      </c>
      <c r="AX64" t="str">
        <f>IF(pivot!AX70="","",pivot!AX70)</f>
        <v/>
      </c>
      <c r="AY64" t="str">
        <f>IF(pivot!AY70="","",pivot!AY70)</f>
        <v/>
      </c>
      <c r="AZ64" t="str">
        <f>IF(pivot!AZ70="","",pivot!AZ70)</f>
        <v/>
      </c>
      <c r="BA64" t="str">
        <f>IF(pivot!BA70="","",pivot!BA70)</f>
        <v/>
      </c>
      <c r="BB64" t="str">
        <f>IF(pivot!BB70="","",pivot!BB70)</f>
        <v/>
      </c>
      <c r="BC64" t="str">
        <f>IF(pivot!BC70="","",pivot!BC70)</f>
        <v/>
      </c>
      <c r="BD64" t="str">
        <f>IF(pivot!BD70="","",pivot!BD70)</f>
        <v/>
      </c>
      <c r="BE64" t="str">
        <f>IF(pivot!BE70="","",pivot!BE70)</f>
        <v/>
      </c>
      <c r="BF64" t="str">
        <f>IF(pivot!BF70="","",pivot!BF70)</f>
        <v/>
      </c>
      <c r="BG64" t="str">
        <f>IF(pivot!BG70="","",pivot!BG70)</f>
        <v/>
      </c>
      <c r="BH64" t="str">
        <f>IF(pivot!BH70="","",pivot!BH70)</f>
        <v/>
      </c>
      <c r="BI64" t="str">
        <f>IF(pivot!BI70="","",pivot!BI70)</f>
        <v/>
      </c>
      <c r="BJ64" t="str">
        <f>IF(pivot!BJ70="","",pivot!BJ70)</f>
        <v/>
      </c>
      <c r="BK64" t="str">
        <f>IF(pivot!BK70="","",pivot!BK70)</f>
        <v/>
      </c>
      <c r="BL64" t="str">
        <f>IF(pivot!BL70="","",pivot!BL70)</f>
        <v/>
      </c>
      <c r="BM64" t="str">
        <f>IF(pivot!BM70="","",pivot!BM70)</f>
        <v/>
      </c>
      <c r="BN64" t="str">
        <f>IF(pivot!BN70="","",pivot!BN70)</f>
        <v/>
      </c>
      <c r="BO64" t="str">
        <f>IF(pivot!BO70="","",pivot!BO70)</f>
        <v/>
      </c>
      <c r="BP64" t="str">
        <f>IF(pivot!BP70="","",pivot!BP70)</f>
        <v/>
      </c>
      <c r="BQ64" t="str">
        <f>IF(pivot!BQ70="","",pivot!BQ70)</f>
        <v/>
      </c>
      <c r="BR64" t="str">
        <f>IF(pivot!BR70="","",pivot!BR70)</f>
        <v/>
      </c>
      <c r="BS64" t="str">
        <f>IF(pivot!BS70="","",pivot!BS70)</f>
        <v/>
      </c>
      <c r="BT64" t="str">
        <f>IF(pivot!BT70="","",pivot!BT70)</f>
        <v/>
      </c>
      <c r="BU64" t="str">
        <f>IF(pivot!BU70="","",pivot!BU70)</f>
        <v/>
      </c>
      <c r="BV64" t="str">
        <f>IF(pivot!BV70="","",pivot!BV70)</f>
        <v/>
      </c>
      <c r="BW64" t="str">
        <f>IF(pivot!BW70="","",pivot!BW70)</f>
        <v/>
      </c>
      <c r="BX64" t="str">
        <f>IF(pivot!BX70="","",pivot!BX70)</f>
        <v/>
      </c>
      <c r="BY64" t="str">
        <f>IF(pivot!BY70="","",pivot!BY70)</f>
        <v/>
      </c>
      <c r="BZ64" t="str">
        <f>IF(pivot!BZ70="","",pivot!BZ70)</f>
        <v/>
      </c>
      <c r="CA64" t="str">
        <f>IF(pivot!CA70="","",pivot!CA70)</f>
        <v/>
      </c>
      <c r="CB64" t="str">
        <f>IF(pivot!CB70="","",pivot!CB70)</f>
        <v/>
      </c>
      <c r="CC64" t="str">
        <f>IF(pivot!CC70="","",pivot!CC70)</f>
        <v/>
      </c>
      <c r="CD64" t="str">
        <f>IF(pivot!CD70="","",pivot!CD70)</f>
        <v/>
      </c>
      <c r="CE64" t="str">
        <f>IF(pivot!CE70="","",pivot!CE70)</f>
        <v/>
      </c>
      <c r="CF64" t="str">
        <f>IF(pivot!CF70="","",pivot!CF70)</f>
        <v/>
      </c>
      <c r="CG64" t="str">
        <f>IF(pivot!CG70="","",pivot!CG70)</f>
        <v/>
      </c>
      <c r="CH64" t="str">
        <f>IF(pivot!CH70="","",pivot!CH70)</f>
        <v/>
      </c>
      <c r="CI64" t="str">
        <f>IF(pivot!CI70="","",pivot!CI70)</f>
        <v/>
      </c>
      <c r="CJ64" t="str">
        <f>IF(pivot!CJ70="","",pivot!CJ70)</f>
        <v/>
      </c>
      <c r="CK64" t="str">
        <f>IF(pivot!CK70="","",pivot!CK70)</f>
        <v/>
      </c>
      <c r="CL64" t="str">
        <f>IF(pivot!CL70="","",pivot!CL70)</f>
        <v/>
      </c>
      <c r="CM64" t="str">
        <f>IF(pivot!CM70="","",pivot!CM70)</f>
        <v/>
      </c>
      <c r="CN64" t="str">
        <f>IF(pivot!CN70="","",pivot!CN70)</f>
        <v/>
      </c>
      <c r="CO64" t="str">
        <f>IF(pivot!CO70="","",pivot!CO70)</f>
        <v/>
      </c>
      <c r="CP64" t="str">
        <f>IF(pivot!CP70="","",pivot!CP70)</f>
        <v/>
      </c>
      <c r="CQ64" t="str">
        <f>IF(pivot!CQ70="","",pivot!CQ70)</f>
        <v/>
      </c>
      <c r="CR64" t="str">
        <f>IF(pivot!CR70="","",pivot!CR70)</f>
        <v/>
      </c>
      <c r="CS64" t="str">
        <f>IF(pivot!CS70="","",pivot!CS70)</f>
        <v/>
      </c>
      <c r="CT64" t="str">
        <f>IF(pivot!CT70="","",pivot!CT70)</f>
        <v/>
      </c>
      <c r="CU64" t="str">
        <f>IF(pivot!CU70="","",pivot!CU70)</f>
        <v/>
      </c>
      <c r="CV64" t="str">
        <f>IF(pivot!CV70="","",pivot!CV70)</f>
        <v/>
      </c>
      <c r="CW64" t="str">
        <f>IF(pivot!CW70="","",pivot!CW70)</f>
        <v/>
      </c>
      <c r="CX64" t="str">
        <f>IF(pivot!CX70="","",pivot!CX70)</f>
        <v/>
      </c>
      <c r="CY64" t="str">
        <f>IF(pivot!CY70="","",pivot!CY70)</f>
        <v/>
      </c>
      <c r="CZ64" t="str">
        <f>IF(pivot!CZ70="","",pivot!CZ70)</f>
        <v/>
      </c>
      <c r="DA64" t="str">
        <f>IF(pivot!DA70="","",pivot!DA70)</f>
        <v/>
      </c>
      <c r="DB64" t="str">
        <f>IF(pivot!DB70="","",pivot!DB70)</f>
        <v/>
      </c>
      <c r="DC64" t="str">
        <f>IF(pivot!DC70="","",pivot!DC70)</f>
        <v/>
      </c>
      <c r="DD64" t="str">
        <f>IF(pivot!DD70="","",pivot!DD70)</f>
        <v/>
      </c>
      <c r="DE64" t="str">
        <f>IF(pivot!DE70="","",pivot!DE70)</f>
        <v/>
      </c>
      <c r="DF64" t="str">
        <f>IF(pivot!DF70="","",pivot!DF70)</f>
        <v/>
      </c>
      <c r="DG64" t="str">
        <f>IF(pivot!DG70="","",pivot!DG70)</f>
        <v/>
      </c>
      <c r="DH64" t="str">
        <f>IF(pivot!DH70="","",pivot!DH70)</f>
        <v/>
      </c>
      <c r="DI64" t="str">
        <f>IF(pivot!DI70="","",pivot!DI70)</f>
        <v/>
      </c>
      <c r="DJ64" t="str">
        <f>IF(pivot!DJ70="","",pivot!DJ70)</f>
        <v/>
      </c>
      <c r="DK64" t="str">
        <f>IF(pivot!DK70="","",pivot!DK70)</f>
        <v/>
      </c>
      <c r="DL64" t="str">
        <f>IF(pivot!DL70="","",pivot!DL70)</f>
        <v/>
      </c>
      <c r="DM64" t="str">
        <f>IF(pivot!DM70="","",pivot!DM70)</f>
        <v/>
      </c>
      <c r="DN64" t="str">
        <f>IF(pivot!DN70="","",pivot!DN70)</f>
        <v/>
      </c>
      <c r="DO64" t="str">
        <f>IF(pivot!DO70="","",pivot!DO70)</f>
        <v/>
      </c>
      <c r="DP64" t="str">
        <f>IF(pivot!DP70="","",pivot!DP70)</f>
        <v/>
      </c>
      <c r="DQ64" t="str">
        <f>IF(pivot!DQ70="","",pivot!DQ70)</f>
        <v/>
      </c>
      <c r="DR64" t="str">
        <f>IF(pivot!DR70="","",pivot!DR70)</f>
        <v/>
      </c>
      <c r="DS64" t="str">
        <f>IF(pivot!DS70="","",pivot!DS70)</f>
        <v/>
      </c>
      <c r="DT64" t="str">
        <f>IF(pivot!DT70="","",pivot!DT70)</f>
        <v/>
      </c>
      <c r="DU64" t="str">
        <f>IF(pivot!DU70="","",pivot!DU70)</f>
        <v/>
      </c>
      <c r="DV64" t="str">
        <f>IF(pivot!DV70="","",pivot!DV70)</f>
        <v/>
      </c>
      <c r="DW64" t="str">
        <f>IF(pivot!DW70="","",pivot!DW70)</f>
        <v/>
      </c>
      <c r="DX64" t="str">
        <f>IF(pivot!DX70="","",pivot!DX70)</f>
        <v/>
      </c>
      <c r="DY64" t="str">
        <f>IF(pivot!DY70="","",pivot!DY70)</f>
        <v/>
      </c>
      <c r="DZ64" t="str">
        <f>IF(pivot!DZ70="","",pivot!DZ70)</f>
        <v/>
      </c>
      <c r="EA64" t="str">
        <f>IF(pivot!EA70="","",pivot!EA70)</f>
        <v/>
      </c>
      <c r="EB64" t="str">
        <f>IF(pivot!EB70="","",pivot!EB70)</f>
        <v/>
      </c>
      <c r="EC64" t="str">
        <f>IF(pivot!EC70="","",pivot!EC70)</f>
        <v/>
      </c>
      <c r="ED64" t="str">
        <f>IF(pivot!ED70="","",pivot!ED70)</f>
        <v/>
      </c>
      <c r="EE64" t="str">
        <f>IF(pivot!EE70="","",pivot!EE70)</f>
        <v/>
      </c>
      <c r="EF64" t="str">
        <f>IF(pivot!EF70="","",pivot!EF70)</f>
        <v/>
      </c>
      <c r="EG64" t="str">
        <f>IF(pivot!EG70="","",pivot!EG70)</f>
        <v/>
      </c>
      <c r="EH64" t="str">
        <f>IF(pivot!EH70="","",pivot!EH70)</f>
        <v/>
      </c>
      <c r="EI64" t="str">
        <f>IF(pivot!EI70="","",pivot!EI70)</f>
        <v/>
      </c>
      <c r="EJ64" t="str">
        <f>IF(pivot!EJ70="","",pivot!EJ70)</f>
        <v/>
      </c>
      <c r="EK64" t="str">
        <f>IF(pivot!EK70="","",pivot!EK70)</f>
        <v/>
      </c>
      <c r="EL64" t="str">
        <f>IF(pivot!EL70="","",pivot!EL70)</f>
        <v/>
      </c>
      <c r="EM64" t="str">
        <f>IF(pivot!EM70="","",pivot!EM70)</f>
        <v/>
      </c>
      <c r="EN64" t="str">
        <f>IF(pivot!EN70="","",pivot!EN70)</f>
        <v/>
      </c>
      <c r="EO64" t="str">
        <f>IF(pivot!EO70="","",pivot!EO70)</f>
        <v/>
      </c>
      <c r="EP64" t="str">
        <f>IF(pivot!EP70="","",pivot!EP70)</f>
        <v/>
      </c>
      <c r="EQ64" t="str">
        <f>IF(pivot!EQ70="","",pivot!EQ70)</f>
        <v/>
      </c>
      <c r="ER64" t="str">
        <f>IF(pivot!ER70="","",pivot!ER70)</f>
        <v/>
      </c>
      <c r="ES64" t="str">
        <f>IF(pivot!ES70="","",pivot!ES70)</f>
        <v/>
      </c>
      <c r="ET64" t="str">
        <f>IF(pivot!ET70="","",pivot!ET70)</f>
        <v/>
      </c>
      <c r="EU64" t="str">
        <f>IF(pivot!EU70="","",pivot!EU70)</f>
        <v/>
      </c>
      <c r="EV64" t="str">
        <f>IF(pivot!EV70="","",pivot!EV70)</f>
        <v/>
      </c>
      <c r="EW64" t="str">
        <f>IF(pivot!EW70="","",pivot!EW70)</f>
        <v/>
      </c>
      <c r="EX64" t="str">
        <f>IF(pivot!EX70="","",pivot!EX70)</f>
        <v/>
      </c>
      <c r="EY64" t="str">
        <f>IF(pivot!EY70="","",pivot!EY70)</f>
        <v/>
      </c>
      <c r="EZ64" t="str">
        <f>IF(pivot!EZ70="","",pivot!EZ70)</f>
        <v/>
      </c>
      <c r="FA64" t="str">
        <f>IF(pivot!FA70="","",pivot!FA70)</f>
        <v/>
      </c>
      <c r="FB64" t="str">
        <f>IF(pivot!FB70="","",pivot!FB70)</f>
        <v/>
      </c>
      <c r="FC64" t="str">
        <f>IF(pivot!FC70="","",pivot!FC70)</f>
        <v/>
      </c>
      <c r="FD64" t="str">
        <f>IF(pivot!FD70="","",pivot!FD70)</f>
        <v/>
      </c>
      <c r="FE64" t="str">
        <f>IF(pivot!FE70="","",pivot!FE70)</f>
        <v/>
      </c>
      <c r="FF64" t="str">
        <f>IF(pivot!FF70="","",pivot!FF70)</f>
        <v/>
      </c>
      <c r="FG64" t="str">
        <f>IF(pivot!FG70="","",pivot!FG70)</f>
        <v/>
      </c>
      <c r="FH64" t="str">
        <f>IF(pivot!FH70="","",pivot!FH70)</f>
        <v/>
      </c>
      <c r="FI64" t="str">
        <f>IF(pivot!FI70="","",pivot!FI70)</f>
        <v/>
      </c>
      <c r="FJ64" t="str">
        <f>IF(pivot!FJ70="","",pivot!FJ70)</f>
        <v/>
      </c>
      <c r="FK64" t="str">
        <f>IF(pivot!FK70="","",pivot!FK70)</f>
        <v/>
      </c>
      <c r="FL64" t="str">
        <f>IF(pivot!FL70="","",pivot!FL70)</f>
        <v/>
      </c>
      <c r="FM64" t="str">
        <f>IF(pivot!FM70="","",pivot!FM70)</f>
        <v/>
      </c>
      <c r="FN64" t="str">
        <f>IF(pivot!FN70="","",pivot!FN70)</f>
        <v/>
      </c>
      <c r="FO64" t="str">
        <f>IF(pivot!FO70="","",pivot!FO70)</f>
        <v/>
      </c>
      <c r="FP64" t="str">
        <f>IF(pivot!FP70="","",pivot!FP70)</f>
        <v/>
      </c>
      <c r="FQ64" t="str">
        <f>IF(pivot!FQ70="","",pivot!FQ70)</f>
        <v/>
      </c>
      <c r="FR64" t="str">
        <f>IF(pivot!FR70="","",pivot!FR70)</f>
        <v/>
      </c>
      <c r="FS64" t="str">
        <f>IF(pivot!FS70="","",pivot!FS70)</f>
        <v/>
      </c>
      <c r="FT64" t="str">
        <f>IF(pivot!FT70="","",pivot!FT70)</f>
        <v/>
      </c>
      <c r="FU64" t="str">
        <f>IF(pivot!FU70="","",pivot!FU70)</f>
        <v/>
      </c>
      <c r="FV64" t="str">
        <f>IF(pivot!FV70="","",pivot!FV70)</f>
        <v/>
      </c>
      <c r="FW64" t="str">
        <f>IF(pivot!FW70="","",pivot!FW70)</f>
        <v/>
      </c>
      <c r="FX64" t="str">
        <f>IF(pivot!FX70="","",pivot!FX70)</f>
        <v/>
      </c>
      <c r="FY64" t="str">
        <f>IF(pivot!FY70="","",pivot!FY70)</f>
        <v/>
      </c>
      <c r="FZ64" t="str">
        <f>IF(pivot!FZ70="","",pivot!FZ70)</f>
        <v/>
      </c>
      <c r="GA64" t="str">
        <f>IF(pivot!GA70="","",pivot!GA70)</f>
        <v/>
      </c>
      <c r="GB64" t="str">
        <f>IF(pivot!GB70="","",pivot!GB70)</f>
        <v/>
      </c>
      <c r="GC64" t="str">
        <f>IF(pivot!GC70="","",pivot!GC70)</f>
        <v/>
      </c>
      <c r="GD64" t="str">
        <f>IF(pivot!GD70="","",pivot!GD70)</f>
        <v/>
      </c>
      <c r="GE64" t="str">
        <f>IF(pivot!GE70="","",pivot!GE70)</f>
        <v/>
      </c>
      <c r="GF64" t="str">
        <f>IF(pivot!GF70="","",pivot!GF70)</f>
        <v/>
      </c>
      <c r="GG64" t="str">
        <f>IF(pivot!GG70="","",pivot!GG70)</f>
        <v/>
      </c>
      <c r="GH64" t="str">
        <f>IF(pivot!GH70="","",pivot!GH70)</f>
        <v/>
      </c>
      <c r="GI64" t="str">
        <f>IF(pivot!GI70="","",pivot!GI70)</f>
        <v/>
      </c>
      <c r="GJ64" t="str">
        <f>IF(pivot!GJ70="","",pivot!GJ70)</f>
        <v/>
      </c>
      <c r="GK64" t="str">
        <f>IF(pivot!GK70="","",pivot!GK70)</f>
        <v/>
      </c>
      <c r="GL64" t="str">
        <f>IF(pivot!GL70="","",pivot!GL70)</f>
        <v/>
      </c>
      <c r="GM64" t="str">
        <f>IF(pivot!GM70="","",pivot!GM70)</f>
        <v/>
      </c>
      <c r="GN64" t="str">
        <f>IF(pivot!GN70="","",pivot!GN70)</f>
        <v/>
      </c>
      <c r="GO64" t="str">
        <f>IF(pivot!GO70="","",pivot!GO70)</f>
        <v/>
      </c>
      <c r="GP64" t="str">
        <f>IF(pivot!GP70="","",pivot!GP70)</f>
        <v/>
      </c>
      <c r="GQ64" t="str">
        <f>IF(pivot!GQ70="","",pivot!GQ70)</f>
        <v/>
      </c>
      <c r="GR64" t="str">
        <f>IF(pivot!GR70="","",pivot!GR70)</f>
        <v/>
      </c>
      <c r="GS64" t="str">
        <f>IF(pivot!GS70="","",pivot!GS70)</f>
        <v/>
      </c>
      <c r="GT64" t="str">
        <f>IF(pivot!GT70="","",pivot!GT70)</f>
        <v/>
      </c>
      <c r="GU64" t="str">
        <f>IF(pivot!GU70="","",pivot!GU70)</f>
        <v/>
      </c>
      <c r="GV64" t="str">
        <f>IF(pivot!GV70="","",pivot!GV70)</f>
        <v/>
      </c>
      <c r="GW64" t="str">
        <f>IF(pivot!GW70="","",pivot!GW70)</f>
        <v/>
      </c>
      <c r="GX64" t="str">
        <f>IF(pivot!GX70="","",pivot!GX70)</f>
        <v/>
      </c>
      <c r="GY64" t="str">
        <f>IF(pivot!GY70="","",pivot!GY70)</f>
        <v/>
      </c>
      <c r="GZ64" t="str">
        <f>IF(pivot!GZ70="","",pivot!GZ70)</f>
        <v/>
      </c>
      <c r="HA64" t="str">
        <f>IF(pivot!HA70="","",pivot!HA70)</f>
        <v/>
      </c>
      <c r="HB64" t="str">
        <f>IF(pivot!HB70="","",pivot!HB70)</f>
        <v/>
      </c>
      <c r="HC64" t="str">
        <f>IF(pivot!HC70="","",pivot!HC70)</f>
        <v/>
      </c>
      <c r="HD64" t="str">
        <f>IF(pivot!HD70="","",pivot!HD70)</f>
        <v/>
      </c>
      <c r="HE64" t="str">
        <f>IF(pivot!HE70="","",pivot!HE70)</f>
        <v/>
      </c>
      <c r="HF64" t="str">
        <f>IF(pivot!HF70="","",pivot!HF70)</f>
        <v/>
      </c>
      <c r="HG64" t="str">
        <f>IF(pivot!HG70="","",pivot!HG70)</f>
        <v/>
      </c>
      <c r="HH64" t="str">
        <f>IF(pivot!HH70="","",pivot!HH70)</f>
        <v/>
      </c>
      <c r="HI64" t="str">
        <f>IF(pivot!HI70="","",pivot!HI70)</f>
        <v/>
      </c>
      <c r="HJ64" t="str">
        <f>IF(pivot!HJ70="","",pivot!HJ70)</f>
        <v/>
      </c>
      <c r="HK64" t="str">
        <f>IF(pivot!HK70="","",pivot!HK70)</f>
        <v/>
      </c>
      <c r="HL64" t="str">
        <f>IF(pivot!HL70="","",pivot!HL70)</f>
        <v/>
      </c>
      <c r="HM64" t="str">
        <f>IF(pivot!HM70="","",pivot!HM70)</f>
        <v/>
      </c>
      <c r="HN64" t="str">
        <f>IF(pivot!HN70="","",pivot!HN70)</f>
        <v/>
      </c>
      <c r="HO64" t="str">
        <f>IF(pivot!HO70="","",pivot!HO70)</f>
        <v/>
      </c>
      <c r="HP64" t="str">
        <f>IF(pivot!HP70="","",pivot!HP70)</f>
        <v/>
      </c>
      <c r="HQ64" t="str">
        <f>IF(pivot!HQ70="","",pivot!HQ70)</f>
        <v/>
      </c>
      <c r="HR64" t="str">
        <f>IF(pivot!HR70="","",pivot!HR70)</f>
        <v/>
      </c>
      <c r="HS64" t="str">
        <f>IF(pivot!HS70="","",pivot!HS70)</f>
        <v/>
      </c>
      <c r="HT64" t="str">
        <f>IF(pivot!HT70="","",pivot!HT70)</f>
        <v/>
      </c>
      <c r="HU64" t="str">
        <f>IF(pivot!HU70="","",pivot!HU70)</f>
        <v/>
      </c>
      <c r="HV64" t="str">
        <f>IF(pivot!HV70="","",pivot!HV70)</f>
        <v/>
      </c>
      <c r="HW64" t="str">
        <f>IF(pivot!HW70="","",pivot!HW70)</f>
        <v/>
      </c>
      <c r="HX64" t="str">
        <f>IF(pivot!HX70="","",pivot!HX70)</f>
        <v/>
      </c>
      <c r="HY64" t="str">
        <f>IF(pivot!HY70="","",pivot!HY70)</f>
        <v/>
      </c>
      <c r="HZ64" t="str">
        <f>IF(pivot!HZ70="","",pivot!HZ70)</f>
        <v/>
      </c>
      <c r="IA64" t="str">
        <f>IF(pivot!IA70="","",pivot!IA70)</f>
        <v/>
      </c>
      <c r="IB64" t="str">
        <f>IF(pivot!IB70="","",pivot!IB70)</f>
        <v/>
      </c>
      <c r="IC64" t="str">
        <f>IF(pivot!IC70="","",pivot!IC70)</f>
        <v/>
      </c>
      <c r="ID64" t="str">
        <f>IF(pivot!ID70="","",pivot!ID70)</f>
        <v/>
      </c>
      <c r="IE64" t="str">
        <f>IF(pivot!IE70="","",pivot!IE70)</f>
        <v/>
      </c>
      <c r="IF64" t="str">
        <f>IF(pivot!IF70="","",pivot!IF70)</f>
        <v/>
      </c>
      <c r="IG64" t="str">
        <f>IF(pivot!IG70="","",pivot!IG70)</f>
        <v/>
      </c>
      <c r="IH64" t="str">
        <f>IF(pivot!IH70="","",pivot!IH70)</f>
        <v/>
      </c>
      <c r="II64" t="str">
        <f>IF(pivot!II70="","",pivot!II70)</f>
        <v/>
      </c>
      <c r="IJ64" t="str">
        <f>IF(pivot!IJ70="","",pivot!IJ70)</f>
        <v/>
      </c>
      <c r="IK64" t="str">
        <f>IF(pivot!IK70="","",pivot!IK70)</f>
        <v/>
      </c>
      <c r="IL64" t="str">
        <f>IF(pivot!IL70="","",pivot!IL70)</f>
        <v/>
      </c>
      <c r="IM64" t="str">
        <f>IF(pivot!IM70="","",pivot!IM70)</f>
        <v/>
      </c>
      <c r="IN64" t="str">
        <f>IF(pivot!IN70="","",pivot!IN70)</f>
        <v/>
      </c>
      <c r="IO64" t="str">
        <f>IF(pivot!IO70="","",pivot!IO70)</f>
        <v/>
      </c>
      <c r="IP64" t="str">
        <f>IF(pivot!IP70="","",pivot!IP70)</f>
        <v/>
      </c>
      <c r="IQ64" t="str">
        <f>IF(pivot!IQ70="","",pivot!IQ70)</f>
        <v/>
      </c>
      <c r="IR64" t="str">
        <f>IF(pivot!IR70="","",pivot!IR70)</f>
        <v/>
      </c>
      <c r="IS64" t="str">
        <f>IF(pivot!IS70="","",pivot!IS70)</f>
        <v/>
      </c>
      <c r="IT64" t="str">
        <f>IF(pivot!IT70="","",pivot!IT70)</f>
        <v/>
      </c>
      <c r="IU64" t="str">
        <f>IF(pivot!IU70="","",pivot!IU70)</f>
        <v/>
      </c>
      <c r="IV64" t="str">
        <f>IF(pivot!IV70="","",pivot!IV70)</f>
        <v/>
      </c>
      <c r="IW64" t="str">
        <f>IF(pivot!IW70="","",pivot!IW70)</f>
        <v/>
      </c>
      <c r="IX64" t="str">
        <f>IF(pivot!IX70="","",pivot!IX70)</f>
        <v/>
      </c>
      <c r="IY64" t="str">
        <f>IF(pivot!IY70="","",pivot!IY70)</f>
        <v/>
      </c>
      <c r="IZ64" t="str">
        <f>IF(pivot!IZ70="","",pivot!IZ70)</f>
        <v/>
      </c>
      <c r="JA64" t="str">
        <f>IF(pivot!JA70="","",pivot!JA70)</f>
        <v/>
      </c>
      <c r="JB64" t="str">
        <f>IF(pivot!JB70="","",pivot!JB70)</f>
        <v/>
      </c>
      <c r="JC64" t="str">
        <f>IF(pivot!JC70="","",pivot!JC70)</f>
        <v/>
      </c>
      <c r="JD64" t="str">
        <f>IF(pivot!JD70="","",pivot!JD70)</f>
        <v/>
      </c>
      <c r="JE64" t="str">
        <f>IF(pivot!JE70="","",pivot!JE70)</f>
        <v/>
      </c>
      <c r="JF64" t="str">
        <f>IF(pivot!JF70="","",pivot!JF70)</f>
        <v/>
      </c>
      <c r="JG64" t="str">
        <f>IF(pivot!JG70="","",pivot!JG70)</f>
        <v/>
      </c>
      <c r="JH64" t="str">
        <f>IF(pivot!JH70="","",pivot!JH70)</f>
        <v/>
      </c>
      <c r="JI64" t="str">
        <f>IF(pivot!JI70="","",pivot!JI70)</f>
        <v/>
      </c>
      <c r="JJ64" t="str">
        <f>IF(pivot!JJ70="","",pivot!JJ70)</f>
        <v/>
      </c>
      <c r="JK64" t="str">
        <f>IF(pivot!JK70="","",pivot!JK70)</f>
        <v/>
      </c>
      <c r="JL64" t="str">
        <f>IF(pivot!JL70="","",pivot!JL70)</f>
        <v/>
      </c>
      <c r="JM64" t="str">
        <f>IF(pivot!JM70="","",pivot!JM70)</f>
        <v/>
      </c>
      <c r="JN64" t="str">
        <f>IF(pivot!JN70="","",pivot!JN70)</f>
        <v/>
      </c>
      <c r="JO64" t="str">
        <f>IF(pivot!JO70="","",pivot!JO70)</f>
        <v/>
      </c>
      <c r="JP64" t="str">
        <f>IF(pivot!JP70="","",pivot!JP70)</f>
        <v/>
      </c>
      <c r="JQ64" t="str">
        <f>IF(pivot!JQ70="","",pivot!JQ70)</f>
        <v/>
      </c>
      <c r="JR64" t="str">
        <f>IF(pivot!JR70="","",pivot!JR70)</f>
        <v/>
      </c>
      <c r="JS64" t="str">
        <f>IF(pivot!JS70="","",pivot!JS70)</f>
        <v/>
      </c>
      <c r="JT64" t="str">
        <f>IF(pivot!JT70="","",pivot!JT70)</f>
        <v/>
      </c>
      <c r="JU64" t="str">
        <f>IF(pivot!JU70="","",pivot!JU70)</f>
        <v/>
      </c>
      <c r="JV64" t="str">
        <f>IF(pivot!JV70="","",pivot!JV70)</f>
        <v/>
      </c>
      <c r="JW64" t="str">
        <f>IF(pivot!JW70="","",pivot!JW70)</f>
        <v/>
      </c>
      <c r="JX64" t="str">
        <f>IF(pivot!JX70="","",pivot!JX70)</f>
        <v/>
      </c>
      <c r="JY64" t="str">
        <f>IF(pivot!JY70="","",pivot!JY70)</f>
        <v/>
      </c>
      <c r="JZ64" t="str">
        <f>IF(pivot!JZ70="","",pivot!JZ70)</f>
        <v/>
      </c>
      <c r="KA64" t="str">
        <f>IF(pivot!KA70="","",pivot!KA70)</f>
        <v/>
      </c>
      <c r="KB64" t="str">
        <f>IF(pivot!KB70="","",pivot!KB70)</f>
        <v/>
      </c>
      <c r="KC64" t="str">
        <f>IF(pivot!KC70="","",pivot!KC70)</f>
        <v/>
      </c>
      <c r="KD64" t="str">
        <f>IF(pivot!KD70="","",pivot!KD70)</f>
        <v/>
      </c>
      <c r="KE64" t="str">
        <f>IF(pivot!KE70="","",pivot!KE70)</f>
        <v/>
      </c>
      <c r="KF64" t="str">
        <f>IF(pivot!KF70="","",pivot!KF70)</f>
        <v/>
      </c>
      <c r="KG64" t="str">
        <f>IF(pivot!KG70="","",pivot!KG70)</f>
        <v/>
      </c>
      <c r="KH64" t="str">
        <f>IF(pivot!KH70="","",pivot!KH70)</f>
        <v/>
      </c>
      <c r="KI64" t="str">
        <f>IF(pivot!KI70="","",pivot!KI70)</f>
        <v/>
      </c>
      <c r="KJ64" t="str">
        <f>IF(pivot!KJ70="","",pivot!KJ70)</f>
        <v/>
      </c>
      <c r="KK64" t="str">
        <f>IF(pivot!KK70="","",pivot!KK70)</f>
        <v/>
      </c>
      <c r="KL64" t="str">
        <f>IF(pivot!KL70="","",pivot!KL70)</f>
        <v/>
      </c>
      <c r="KM64" t="str">
        <f>IF(pivot!KM70="","",pivot!KM70)</f>
        <v/>
      </c>
      <c r="KN64" t="str">
        <f>IF(pivot!KN70="","",pivot!KN70)</f>
        <v/>
      </c>
      <c r="KO64" t="str">
        <f>IF(pivot!KO70="","",pivot!KO70)</f>
        <v/>
      </c>
      <c r="KP64" t="str">
        <f>IF(pivot!KP70="","",pivot!KP70)</f>
        <v/>
      </c>
      <c r="KQ64" t="str">
        <f>IF(pivot!KQ70="","",pivot!KQ70)</f>
        <v/>
      </c>
      <c r="KR64" t="str">
        <f>IF(pivot!KR70="","",pivot!KR70)</f>
        <v/>
      </c>
      <c r="KS64" t="str">
        <f>IF(pivot!KS70="","",pivot!KS70)</f>
        <v/>
      </c>
      <c r="KT64" t="str">
        <f>IF(pivot!KT70="","",pivot!KT70)</f>
        <v/>
      </c>
      <c r="KU64" t="str">
        <f>IF(pivot!KU70="","",pivot!KU70)</f>
        <v/>
      </c>
      <c r="KV64" t="str">
        <f>IF(pivot!KV70="","",pivot!KV70)</f>
        <v/>
      </c>
      <c r="KW64" t="str">
        <f>IF(pivot!KW70="","",pivot!KW70)</f>
        <v/>
      </c>
      <c r="KX64" t="str">
        <f>IF(pivot!KX70="","",pivot!KX70)</f>
        <v/>
      </c>
      <c r="KY64" t="str">
        <f>IF(pivot!KY70="","",pivot!KY70)</f>
        <v/>
      </c>
      <c r="KZ64" t="str">
        <f>IF(pivot!KZ70="","",pivot!KZ70)</f>
        <v/>
      </c>
      <c r="LA64" t="str">
        <f>IF(pivot!LA70="","",pivot!LA70)</f>
        <v/>
      </c>
      <c r="LB64" t="str">
        <f>IF(pivot!LB70="","",pivot!LB70)</f>
        <v/>
      </c>
      <c r="LC64" t="str">
        <f>IF(pivot!LC70="","",pivot!LC70)</f>
        <v/>
      </c>
      <c r="LD64" t="str">
        <f>IF(pivot!LD70="","",pivot!LD70)</f>
        <v/>
      </c>
      <c r="LE64" t="str">
        <f>IF(pivot!LE70="","",pivot!LE70)</f>
        <v/>
      </c>
      <c r="LF64" t="str">
        <f>IF(pivot!LF70="","",pivot!LF70)</f>
        <v/>
      </c>
      <c r="LG64" t="str">
        <f>IF(pivot!LG70="","",pivot!LG70)</f>
        <v/>
      </c>
      <c r="LH64" t="str">
        <f>IF(pivot!LH70="","",pivot!LH70)</f>
        <v/>
      </c>
      <c r="LI64" t="str">
        <f>IF(pivot!LI70="","",pivot!LI70)</f>
        <v/>
      </c>
      <c r="LJ64" t="str">
        <f>IF(pivot!LJ70="","",pivot!LJ70)</f>
        <v/>
      </c>
      <c r="LK64" t="str">
        <f>IF(pivot!LK70="","",pivot!LK70)</f>
        <v/>
      </c>
      <c r="LL64" t="str">
        <f>IF(pivot!LL70="","",pivot!LL70)</f>
        <v/>
      </c>
      <c r="LM64" t="str">
        <f>IF(pivot!LM70="","",pivot!LM70)</f>
        <v/>
      </c>
      <c r="LN64" t="str">
        <f>IF(pivot!LN70="","",pivot!LN70)</f>
        <v/>
      </c>
      <c r="LO64" t="str">
        <f>IF(pivot!LO70="","",pivot!LO70)</f>
        <v/>
      </c>
      <c r="LP64" t="str">
        <f>IF(pivot!LP70="","",pivot!LP70)</f>
        <v/>
      </c>
      <c r="LQ64" t="str">
        <f>IF(pivot!LQ70="","",pivot!LQ70)</f>
        <v/>
      </c>
      <c r="LR64" t="str">
        <f>IF(pivot!LR70="","",pivot!LR70)</f>
        <v/>
      </c>
      <c r="LS64" t="str">
        <f>IF(pivot!LS70="","",pivot!LS70)</f>
        <v/>
      </c>
      <c r="LT64" t="str">
        <f>IF(pivot!LT70="","",pivot!LT70)</f>
        <v/>
      </c>
      <c r="LU64" t="str">
        <f>IF(pivot!LU70="","",pivot!LU70)</f>
        <v/>
      </c>
      <c r="LV64" t="str">
        <f>IF(pivot!LV70="","",pivot!LV70)</f>
        <v/>
      </c>
      <c r="LW64" t="str">
        <f>IF(pivot!LW70="","",pivot!LW70)</f>
        <v/>
      </c>
      <c r="LX64" t="str">
        <f>IF(pivot!LX70="","",pivot!LX70)</f>
        <v/>
      </c>
      <c r="LY64" t="str">
        <f>IF(pivot!LY70="","",pivot!LY70)</f>
        <v/>
      </c>
      <c r="LZ64" t="str">
        <f>IF(pivot!LZ70="","",pivot!LZ70)</f>
        <v/>
      </c>
      <c r="MA64" t="str">
        <f>IF(pivot!MA70="","",pivot!MA70)</f>
        <v/>
      </c>
      <c r="MB64" t="str">
        <f>IF(pivot!MB70="","",pivot!MB70)</f>
        <v/>
      </c>
      <c r="MC64" t="str">
        <f>IF(pivot!MC70="","",pivot!MC70)</f>
        <v/>
      </c>
      <c r="MD64" t="str">
        <f>IF(pivot!MD70="","",pivot!MD70)</f>
        <v/>
      </c>
      <c r="ME64" t="str">
        <f>IF(pivot!ME70="","",pivot!ME70)</f>
        <v/>
      </c>
      <c r="MF64" t="str">
        <f>IF(pivot!MF70="","",pivot!MF70)</f>
        <v/>
      </c>
      <c r="MG64" t="str">
        <f>IF(pivot!MG70="","",pivot!MG70)</f>
        <v/>
      </c>
      <c r="MH64" t="str">
        <f>IF(pivot!MH70="","",pivot!MH70)</f>
        <v/>
      </c>
      <c r="MI64" t="str">
        <f>IF(pivot!MI70="","",pivot!MI70)</f>
        <v/>
      </c>
      <c r="MJ64" t="str">
        <f>IF(pivot!MJ70="","",pivot!MJ70)</f>
        <v/>
      </c>
      <c r="MK64" t="str">
        <f>IF(pivot!MK70="","",pivot!MK70)</f>
        <v/>
      </c>
      <c r="ML64" t="str">
        <f>IF(pivot!ML70="","",pivot!ML70)</f>
        <v/>
      </c>
      <c r="MM64" t="str">
        <f>IF(pivot!MM70="","",pivot!MM70)</f>
        <v/>
      </c>
      <c r="MN64" t="str">
        <f>IF(pivot!MN70="","",pivot!MN70)</f>
        <v/>
      </c>
      <c r="MO64" t="str">
        <f>IF(pivot!MO70="","",pivot!MO70)</f>
        <v/>
      </c>
      <c r="MP64" t="str">
        <f>IF(pivot!MP70="","",pivot!MP70)</f>
        <v/>
      </c>
      <c r="MQ64" t="str">
        <f>IF(pivot!MQ70="","",pivot!MQ70)</f>
        <v/>
      </c>
      <c r="MR64" t="str">
        <f>IF(pivot!MR70="","",pivot!MR70)</f>
        <v/>
      </c>
      <c r="MS64" t="str">
        <f>IF(pivot!MS70="","",pivot!MS70)</f>
        <v/>
      </c>
      <c r="MT64" t="str">
        <f>IF(pivot!MT70="","",pivot!MT70)</f>
        <v/>
      </c>
      <c r="MU64" t="str">
        <f>IF(pivot!MU70="","",pivot!MU70)</f>
        <v/>
      </c>
      <c r="MV64" t="str">
        <f>IF(pivot!MV70="","",pivot!MV70)</f>
        <v/>
      </c>
      <c r="MW64" t="str">
        <f>IF(pivot!MW70="","",pivot!MW70)</f>
        <v/>
      </c>
      <c r="MX64" t="str">
        <f>IF(pivot!MX70="","",pivot!MX70)</f>
        <v/>
      </c>
      <c r="MY64" t="str">
        <f>IF(pivot!MY70="","",pivot!MY70)</f>
        <v/>
      </c>
      <c r="MZ64" t="str">
        <f>IF(pivot!MZ70="","",pivot!MZ70)</f>
        <v/>
      </c>
      <c r="NA64" t="str">
        <f>IF(pivot!NA70="","",pivot!NA70)</f>
        <v/>
      </c>
      <c r="NB64" t="str">
        <f>IF(pivot!NB70="","",pivot!NB70)</f>
        <v/>
      </c>
      <c r="NC64" t="str">
        <f>IF(pivot!NC70="","",pivot!NC70)</f>
        <v/>
      </c>
      <c r="ND64" t="str">
        <f>IF(pivot!ND70="","",pivot!ND70)</f>
        <v/>
      </c>
      <c r="NE64" t="str">
        <f>IF(pivot!NE70="","",pivot!NE70)</f>
        <v/>
      </c>
      <c r="NF64" t="str">
        <f>IF(pivot!NF70="","",pivot!NF70)</f>
        <v/>
      </c>
      <c r="NG64" t="str">
        <f>IF(pivot!NG70="","",pivot!NG70)</f>
        <v/>
      </c>
      <c r="NH64" t="str">
        <f>IF(pivot!NH70="","",pivot!NH70)</f>
        <v/>
      </c>
      <c r="NI64" t="str">
        <f>IF(pivot!NI70="","",pivot!NI70)</f>
        <v/>
      </c>
      <c r="NJ64" t="str">
        <f>IF(pivot!NJ70="","",pivot!NJ70)</f>
        <v/>
      </c>
      <c r="NK64" t="str">
        <f>IF(pivot!NK70="","",pivot!NK70)</f>
        <v/>
      </c>
      <c r="NL64" t="str">
        <f>IF(pivot!NL70="","",pivot!NL70)</f>
        <v/>
      </c>
      <c r="NM64" t="str">
        <f>IF(pivot!NM70="","",pivot!NM70)</f>
        <v/>
      </c>
      <c r="NN64" t="str">
        <f>IF(pivot!NN70="","",pivot!NN70)</f>
        <v/>
      </c>
      <c r="NO64" t="str">
        <f>IF(pivot!NO70="","",pivot!NO70)</f>
        <v/>
      </c>
      <c r="NP64" t="str">
        <f>IF(pivot!NP70="","",pivot!NP70)</f>
        <v/>
      </c>
      <c r="NQ64" t="str">
        <f>IF(pivot!NQ70="","",pivot!NQ70)</f>
        <v/>
      </c>
      <c r="NR64" t="str">
        <f>IF(pivot!NR70="","",pivot!NR70)</f>
        <v/>
      </c>
      <c r="NS64" t="str">
        <f>IF(pivot!NS70="","",pivot!NS70)</f>
        <v/>
      </c>
      <c r="NT64" t="str">
        <f>IF(pivot!NT70="","",pivot!NT70)</f>
        <v/>
      </c>
      <c r="NU64" t="str">
        <f>IF(pivot!NU70="","",pivot!NU70)</f>
        <v/>
      </c>
    </row>
    <row r="65" spans="1:385" x14ac:dyDescent="0.25">
      <c r="A65">
        <f>IF(pivot!A71="","",pivot!A71)</f>
        <v>52</v>
      </c>
      <c r="B65">
        <f>IF(pivot!B71="","",pivot!B71)</f>
        <v>52</v>
      </c>
      <c r="C65">
        <f>IF(pivot!C71="","",pivot!C71)</f>
        <v>2</v>
      </c>
      <c r="D65">
        <f>IF(pivot!D71="","",pivot!D71)</f>
        <v>42.012927449499998</v>
      </c>
      <c r="E65">
        <f>IF(pivot!E71="","",pivot!E71)</f>
        <v>42.012927500000004</v>
      </c>
      <c r="F65">
        <f>IF(pivot!F71="","",pivot!F71)</f>
        <v>1285.3287395000002</v>
      </c>
      <c r="G65">
        <f>IF(pivot!G71="","",pivot!G71)</f>
        <v>1</v>
      </c>
      <c r="H65">
        <f>IF(pivot!H71="","",pivot!H71)</f>
        <v>41.624327891999997</v>
      </c>
      <c r="I65">
        <f>IF(pivot!I71="","",pivot!I71)</f>
        <v>41.624327999999998</v>
      </c>
      <c r="J65">
        <f>IF(pivot!J71="","",pivot!J71)</f>
        <v>1297.3182449999999</v>
      </c>
      <c r="K65">
        <f>IF(pivot!K71="","",pivot!K71)</f>
        <v>2</v>
      </c>
      <c r="L65">
        <f>IF(pivot!L71="","",pivot!L71)</f>
        <v>49.628257806000001</v>
      </c>
      <c r="M65">
        <f>IF(pivot!M71="","",pivot!M71)</f>
        <v>49.628258000000002</v>
      </c>
      <c r="N65">
        <f>IF(pivot!N71="","",pivot!N71)</f>
        <v>1088.0971005000001</v>
      </c>
      <c r="O65">
        <f>IF(pivot!O71="","",pivot!O71)</f>
        <v>1</v>
      </c>
      <c r="P65">
        <f>IF(pivot!P71="","",pivot!P71)</f>
        <v>50.804983276999998</v>
      </c>
      <c r="Q65">
        <f>IF(pivot!Q71="","",pivot!Q71)</f>
        <v>50.804983</v>
      </c>
      <c r="R65">
        <f>IF(pivot!R71="","",pivot!R71)</f>
        <v>1062.8878609999999</v>
      </c>
      <c r="S65">
        <f>IF(pivot!S71="","",pivot!S71)</f>
        <v>1</v>
      </c>
      <c r="T65">
        <f>IF(pivot!T71="","",pivot!T71)</f>
        <v>42.814664706999999</v>
      </c>
      <c r="U65">
        <f>IF(pivot!U71="","",pivot!U71)</f>
        <v>42.814664999999998</v>
      </c>
      <c r="V65">
        <f>IF(pivot!V71="","",pivot!V71)</f>
        <v>1261.2500970000001</v>
      </c>
      <c r="W65">
        <f>IF(pivot!W71="","",pivot!W71)</f>
        <v>1</v>
      </c>
      <c r="X65">
        <f>IF(pivot!X71="","",pivot!X71)</f>
        <v>43.009509639000001</v>
      </c>
      <c r="Y65">
        <f>IF(pivot!Y71="","",pivot!Y71)</f>
        <v>43.009509999999999</v>
      </c>
      <c r="Z65">
        <f>IF(pivot!Z71="","",pivot!Z71)</f>
        <v>1255.536286</v>
      </c>
      <c r="AA65">
        <f>IF(pivot!AA71="","",pivot!AA71)</f>
        <v>2</v>
      </c>
      <c r="AB65">
        <f>IF(pivot!AB71="","",pivot!AB71)</f>
        <v>21.578651364500001</v>
      </c>
      <c r="AC65">
        <f>IF(pivot!AC71="","",pivot!AC71)</f>
        <v>21.578651499999999</v>
      </c>
      <c r="AD65">
        <f>IF(pivot!AD71="","",pivot!AD71)</f>
        <v>2502.4844430000003</v>
      </c>
      <c r="AE65">
        <f>IF(pivot!AE71="","",pivot!AE71)</f>
        <v>4</v>
      </c>
      <c r="AF65">
        <f>IF(pivot!AF71="","",pivot!AF71)</f>
        <v>26.886005167</v>
      </c>
      <c r="AG65">
        <f>IF(pivot!AG71="","",pivot!AG71)</f>
        <v>26.886005000000001</v>
      </c>
      <c r="AH65">
        <f>IF(pivot!AH71="","",pivot!AH71)</f>
        <v>2008.64946775</v>
      </c>
      <c r="AI65">
        <f>IF(pivot!AI71="","",pivot!AI71)</f>
        <v>2</v>
      </c>
      <c r="AJ65">
        <f>IF(pivot!AJ71="","",pivot!AJ71)</f>
        <v>21.000031982000003</v>
      </c>
      <c r="AK65">
        <f>IF(pivot!AK71="","",pivot!AK71)</f>
        <v>21.000031999999997</v>
      </c>
      <c r="AL65">
        <f>IF(pivot!AL71="","",pivot!AL71)</f>
        <v>2572.5564635000001</v>
      </c>
      <c r="AM65" t="str">
        <f>IF(pivot!AM71="","",pivot!AM71)</f>
        <v/>
      </c>
      <c r="AN65" t="str">
        <f>IF(pivot!AN71="","",pivot!AN71)</f>
        <v/>
      </c>
      <c r="AO65" t="str">
        <f>IF(pivot!AO71="","",pivot!AO71)</f>
        <v/>
      </c>
      <c r="AP65" t="str">
        <f>IF(pivot!AP71="","",pivot!AP71)</f>
        <v/>
      </c>
      <c r="AQ65" t="str">
        <f>IF(pivot!AQ71="","",pivot!AQ71)</f>
        <v/>
      </c>
      <c r="AR65" t="str">
        <f>IF(pivot!AR71="","",pivot!AR71)</f>
        <v/>
      </c>
      <c r="AS65" t="str">
        <f>IF(pivot!AS71="","",pivot!AS71)</f>
        <v/>
      </c>
      <c r="AT65" t="str">
        <f>IF(pivot!AT71="","",pivot!AT71)</f>
        <v/>
      </c>
      <c r="AU65" t="str">
        <f>IF(pivot!AU71="","",pivot!AU71)</f>
        <v/>
      </c>
      <c r="AV65" t="str">
        <f>IF(pivot!AV71="","",pivot!AV71)</f>
        <v/>
      </c>
      <c r="AW65" t="str">
        <f>IF(pivot!AW71="","",pivot!AW71)</f>
        <v/>
      </c>
      <c r="AX65" t="str">
        <f>IF(pivot!AX71="","",pivot!AX71)</f>
        <v/>
      </c>
      <c r="AY65" t="str">
        <f>IF(pivot!AY71="","",pivot!AY71)</f>
        <v/>
      </c>
      <c r="AZ65" t="str">
        <f>IF(pivot!AZ71="","",pivot!AZ71)</f>
        <v/>
      </c>
      <c r="BA65" t="str">
        <f>IF(pivot!BA71="","",pivot!BA71)</f>
        <v/>
      </c>
      <c r="BB65" t="str">
        <f>IF(pivot!BB71="","",pivot!BB71)</f>
        <v/>
      </c>
      <c r="BC65" t="str">
        <f>IF(pivot!BC71="","",pivot!BC71)</f>
        <v/>
      </c>
      <c r="BD65" t="str">
        <f>IF(pivot!BD71="","",pivot!BD71)</f>
        <v/>
      </c>
      <c r="BE65" t="str">
        <f>IF(pivot!BE71="","",pivot!BE71)</f>
        <v/>
      </c>
      <c r="BF65" t="str">
        <f>IF(pivot!BF71="","",pivot!BF71)</f>
        <v/>
      </c>
      <c r="BG65" t="str">
        <f>IF(pivot!BG71="","",pivot!BG71)</f>
        <v/>
      </c>
      <c r="BH65" t="str">
        <f>IF(pivot!BH71="","",pivot!BH71)</f>
        <v/>
      </c>
      <c r="BI65" t="str">
        <f>IF(pivot!BI71="","",pivot!BI71)</f>
        <v/>
      </c>
      <c r="BJ65" t="str">
        <f>IF(pivot!BJ71="","",pivot!BJ71)</f>
        <v/>
      </c>
      <c r="BK65" t="str">
        <f>IF(pivot!BK71="","",pivot!BK71)</f>
        <v/>
      </c>
      <c r="BL65" t="str">
        <f>IF(pivot!BL71="","",pivot!BL71)</f>
        <v/>
      </c>
      <c r="BM65" t="str">
        <f>IF(pivot!BM71="","",pivot!BM71)</f>
        <v/>
      </c>
      <c r="BN65" t="str">
        <f>IF(pivot!BN71="","",pivot!BN71)</f>
        <v/>
      </c>
      <c r="BO65" t="str">
        <f>IF(pivot!BO71="","",pivot!BO71)</f>
        <v/>
      </c>
      <c r="BP65" t="str">
        <f>IF(pivot!BP71="","",pivot!BP71)</f>
        <v/>
      </c>
      <c r="BQ65" t="str">
        <f>IF(pivot!BQ71="","",pivot!BQ71)</f>
        <v/>
      </c>
      <c r="BR65" t="str">
        <f>IF(pivot!BR71="","",pivot!BR71)</f>
        <v/>
      </c>
      <c r="BS65" t="str">
        <f>IF(pivot!BS71="","",pivot!BS71)</f>
        <v/>
      </c>
      <c r="BT65" t="str">
        <f>IF(pivot!BT71="","",pivot!BT71)</f>
        <v/>
      </c>
      <c r="BU65" t="str">
        <f>IF(pivot!BU71="","",pivot!BU71)</f>
        <v/>
      </c>
      <c r="BV65" t="str">
        <f>IF(pivot!BV71="","",pivot!BV71)</f>
        <v/>
      </c>
      <c r="BW65" t="str">
        <f>IF(pivot!BW71="","",pivot!BW71)</f>
        <v/>
      </c>
      <c r="BX65" t="str">
        <f>IF(pivot!BX71="","",pivot!BX71)</f>
        <v/>
      </c>
      <c r="BY65" t="str">
        <f>IF(pivot!BY71="","",pivot!BY71)</f>
        <v/>
      </c>
      <c r="BZ65" t="str">
        <f>IF(pivot!BZ71="","",pivot!BZ71)</f>
        <v/>
      </c>
      <c r="CA65" t="str">
        <f>IF(pivot!CA71="","",pivot!CA71)</f>
        <v/>
      </c>
      <c r="CB65" t="str">
        <f>IF(pivot!CB71="","",pivot!CB71)</f>
        <v/>
      </c>
      <c r="CC65" t="str">
        <f>IF(pivot!CC71="","",pivot!CC71)</f>
        <v/>
      </c>
      <c r="CD65" t="str">
        <f>IF(pivot!CD71="","",pivot!CD71)</f>
        <v/>
      </c>
      <c r="CE65" t="str">
        <f>IF(pivot!CE71="","",pivot!CE71)</f>
        <v/>
      </c>
      <c r="CF65" t="str">
        <f>IF(pivot!CF71="","",pivot!CF71)</f>
        <v/>
      </c>
      <c r="CG65" t="str">
        <f>IF(pivot!CG71="","",pivot!CG71)</f>
        <v/>
      </c>
      <c r="CH65" t="str">
        <f>IF(pivot!CH71="","",pivot!CH71)</f>
        <v/>
      </c>
      <c r="CI65" t="str">
        <f>IF(pivot!CI71="","",pivot!CI71)</f>
        <v/>
      </c>
      <c r="CJ65" t="str">
        <f>IF(pivot!CJ71="","",pivot!CJ71)</f>
        <v/>
      </c>
      <c r="CK65" t="str">
        <f>IF(pivot!CK71="","",pivot!CK71)</f>
        <v/>
      </c>
      <c r="CL65" t="str">
        <f>IF(pivot!CL71="","",pivot!CL71)</f>
        <v/>
      </c>
      <c r="CM65" t="str">
        <f>IF(pivot!CM71="","",pivot!CM71)</f>
        <v/>
      </c>
      <c r="CN65" t="str">
        <f>IF(pivot!CN71="","",pivot!CN71)</f>
        <v/>
      </c>
      <c r="CO65" t="str">
        <f>IF(pivot!CO71="","",pivot!CO71)</f>
        <v/>
      </c>
      <c r="CP65" t="str">
        <f>IF(pivot!CP71="","",pivot!CP71)</f>
        <v/>
      </c>
      <c r="CQ65" t="str">
        <f>IF(pivot!CQ71="","",pivot!CQ71)</f>
        <v/>
      </c>
      <c r="CR65" t="str">
        <f>IF(pivot!CR71="","",pivot!CR71)</f>
        <v/>
      </c>
      <c r="CS65" t="str">
        <f>IF(pivot!CS71="","",pivot!CS71)</f>
        <v/>
      </c>
      <c r="CT65" t="str">
        <f>IF(pivot!CT71="","",pivot!CT71)</f>
        <v/>
      </c>
      <c r="CU65" t="str">
        <f>IF(pivot!CU71="","",pivot!CU71)</f>
        <v/>
      </c>
      <c r="CV65" t="str">
        <f>IF(pivot!CV71="","",pivot!CV71)</f>
        <v/>
      </c>
      <c r="CW65" t="str">
        <f>IF(pivot!CW71="","",pivot!CW71)</f>
        <v/>
      </c>
      <c r="CX65" t="str">
        <f>IF(pivot!CX71="","",pivot!CX71)</f>
        <v/>
      </c>
      <c r="CY65" t="str">
        <f>IF(pivot!CY71="","",pivot!CY71)</f>
        <v/>
      </c>
      <c r="CZ65" t="str">
        <f>IF(pivot!CZ71="","",pivot!CZ71)</f>
        <v/>
      </c>
      <c r="DA65" t="str">
        <f>IF(pivot!DA71="","",pivot!DA71)</f>
        <v/>
      </c>
      <c r="DB65" t="str">
        <f>IF(pivot!DB71="","",pivot!DB71)</f>
        <v/>
      </c>
      <c r="DC65" t="str">
        <f>IF(pivot!DC71="","",pivot!DC71)</f>
        <v/>
      </c>
      <c r="DD65" t="str">
        <f>IF(pivot!DD71="","",pivot!DD71)</f>
        <v/>
      </c>
      <c r="DE65" t="str">
        <f>IF(pivot!DE71="","",pivot!DE71)</f>
        <v/>
      </c>
      <c r="DF65" t="str">
        <f>IF(pivot!DF71="","",pivot!DF71)</f>
        <v/>
      </c>
      <c r="DG65" t="str">
        <f>IF(pivot!DG71="","",pivot!DG71)</f>
        <v/>
      </c>
      <c r="DH65" t="str">
        <f>IF(pivot!DH71="","",pivot!DH71)</f>
        <v/>
      </c>
      <c r="DI65" t="str">
        <f>IF(pivot!DI71="","",pivot!DI71)</f>
        <v/>
      </c>
      <c r="DJ65" t="str">
        <f>IF(pivot!DJ71="","",pivot!DJ71)</f>
        <v/>
      </c>
      <c r="DK65" t="str">
        <f>IF(pivot!DK71="","",pivot!DK71)</f>
        <v/>
      </c>
      <c r="DL65" t="str">
        <f>IF(pivot!DL71="","",pivot!DL71)</f>
        <v/>
      </c>
      <c r="DM65" t="str">
        <f>IF(pivot!DM71="","",pivot!DM71)</f>
        <v/>
      </c>
      <c r="DN65" t="str">
        <f>IF(pivot!DN71="","",pivot!DN71)</f>
        <v/>
      </c>
      <c r="DO65" t="str">
        <f>IF(pivot!DO71="","",pivot!DO71)</f>
        <v/>
      </c>
      <c r="DP65" t="str">
        <f>IF(pivot!DP71="","",pivot!DP71)</f>
        <v/>
      </c>
      <c r="DQ65" t="str">
        <f>IF(pivot!DQ71="","",pivot!DQ71)</f>
        <v/>
      </c>
      <c r="DR65" t="str">
        <f>IF(pivot!DR71="","",pivot!DR71)</f>
        <v/>
      </c>
      <c r="DS65" t="str">
        <f>IF(pivot!DS71="","",pivot!DS71)</f>
        <v/>
      </c>
      <c r="DT65" t="str">
        <f>IF(pivot!DT71="","",pivot!DT71)</f>
        <v/>
      </c>
      <c r="DU65" t="str">
        <f>IF(pivot!DU71="","",pivot!DU71)</f>
        <v/>
      </c>
      <c r="DV65" t="str">
        <f>IF(pivot!DV71="","",pivot!DV71)</f>
        <v/>
      </c>
      <c r="DW65" t="str">
        <f>IF(pivot!DW71="","",pivot!DW71)</f>
        <v/>
      </c>
      <c r="DX65" t="str">
        <f>IF(pivot!DX71="","",pivot!DX71)</f>
        <v/>
      </c>
      <c r="DY65" t="str">
        <f>IF(pivot!DY71="","",pivot!DY71)</f>
        <v/>
      </c>
      <c r="DZ65" t="str">
        <f>IF(pivot!DZ71="","",pivot!DZ71)</f>
        <v/>
      </c>
      <c r="EA65" t="str">
        <f>IF(pivot!EA71="","",pivot!EA71)</f>
        <v/>
      </c>
      <c r="EB65" t="str">
        <f>IF(pivot!EB71="","",pivot!EB71)</f>
        <v/>
      </c>
      <c r="EC65" t="str">
        <f>IF(pivot!EC71="","",pivot!EC71)</f>
        <v/>
      </c>
      <c r="ED65" t="str">
        <f>IF(pivot!ED71="","",pivot!ED71)</f>
        <v/>
      </c>
      <c r="EE65" t="str">
        <f>IF(pivot!EE71="","",pivot!EE71)</f>
        <v/>
      </c>
      <c r="EF65" t="str">
        <f>IF(pivot!EF71="","",pivot!EF71)</f>
        <v/>
      </c>
      <c r="EG65" t="str">
        <f>IF(pivot!EG71="","",pivot!EG71)</f>
        <v/>
      </c>
      <c r="EH65" t="str">
        <f>IF(pivot!EH71="","",pivot!EH71)</f>
        <v/>
      </c>
      <c r="EI65" t="str">
        <f>IF(pivot!EI71="","",pivot!EI71)</f>
        <v/>
      </c>
      <c r="EJ65" t="str">
        <f>IF(pivot!EJ71="","",pivot!EJ71)</f>
        <v/>
      </c>
      <c r="EK65" t="str">
        <f>IF(pivot!EK71="","",pivot!EK71)</f>
        <v/>
      </c>
      <c r="EL65" t="str">
        <f>IF(pivot!EL71="","",pivot!EL71)</f>
        <v/>
      </c>
      <c r="EM65" t="str">
        <f>IF(pivot!EM71="","",pivot!EM71)</f>
        <v/>
      </c>
      <c r="EN65" t="str">
        <f>IF(pivot!EN71="","",pivot!EN71)</f>
        <v/>
      </c>
      <c r="EO65" t="str">
        <f>IF(pivot!EO71="","",pivot!EO71)</f>
        <v/>
      </c>
      <c r="EP65" t="str">
        <f>IF(pivot!EP71="","",pivot!EP71)</f>
        <v/>
      </c>
      <c r="EQ65" t="str">
        <f>IF(pivot!EQ71="","",pivot!EQ71)</f>
        <v/>
      </c>
      <c r="ER65" t="str">
        <f>IF(pivot!ER71="","",pivot!ER71)</f>
        <v/>
      </c>
      <c r="ES65" t="str">
        <f>IF(pivot!ES71="","",pivot!ES71)</f>
        <v/>
      </c>
      <c r="ET65" t="str">
        <f>IF(pivot!ET71="","",pivot!ET71)</f>
        <v/>
      </c>
      <c r="EU65" t="str">
        <f>IF(pivot!EU71="","",pivot!EU71)</f>
        <v/>
      </c>
      <c r="EV65" t="str">
        <f>IF(pivot!EV71="","",pivot!EV71)</f>
        <v/>
      </c>
      <c r="EW65" t="str">
        <f>IF(pivot!EW71="","",pivot!EW71)</f>
        <v/>
      </c>
      <c r="EX65" t="str">
        <f>IF(pivot!EX71="","",pivot!EX71)</f>
        <v/>
      </c>
      <c r="EY65" t="str">
        <f>IF(pivot!EY71="","",pivot!EY71)</f>
        <v/>
      </c>
      <c r="EZ65" t="str">
        <f>IF(pivot!EZ71="","",pivot!EZ71)</f>
        <v/>
      </c>
      <c r="FA65" t="str">
        <f>IF(pivot!FA71="","",pivot!FA71)</f>
        <v/>
      </c>
      <c r="FB65" t="str">
        <f>IF(pivot!FB71="","",pivot!FB71)</f>
        <v/>
      </c>
      <c r="FC65" t="str">
        <f>IF(pivot!FC71="","",pivot!FC71)</f>
        <v/>
      </c>
      <c r="FD65" t="str">
        <f>IF(pivot!FD71="","",pivot!FD71)</f>
        <v/>
      </c>
      <c r="FE65" t="str">
        <f>IF(pivot!FE71="","",pivot!FE71)</f>
        <v/>
      </c>
      <c r="FF65" t="str">
        <f>IF(pivot!FF71="","",pivot!FF71)</f>
        <v/>
      </c>
      <c r="FG65" t="str">
        <f>IF(pivot!FG71="","",pivot!FG71)</f>
        <v/>
      </c>
      <c r="FH65" t="str">
        <f>IF(pivot!FH71="","",pivot!FH71)</f>
        <v/>
      </c>
      <c r="FI65" t="str">
        <f>IF(pivot!FI71="","",pivot!FI71)</f>
        <v/>
      </c>
      <c r="FJ65" t="str">
        <f>IF(pivot!FJ71="","",pivot!FJ71)</f>
        <v/>
      </c>
      <c r="FK65" t="str">
        <f>IF(pivot!FK71="","",pivot!FK71)</f>
        <v/>
      </c>
      <c r="FL65" t="str">
        <f>IF(pivot!FL71="","",pivot!FL71)</f>
        <v/>
      </c>
      <c r="FM65" t="str">
        <f>IF(pivot!FM71="","",pivot!FM71)</f>
        <v/>
      </c>
      <c r="FN65" t="str">
        <f>IF(pivot!FN71="","",pivot!FN71)</f>
        <v/>
      </c>
      <c r="FO65" t="str">
        <f>IF(pivot!FO71="","",pivot!FO71)</f>
        <v/>
      </c>
      <c r="FP65" t="str">
        <f>IF(pivot!FP71="","",pivot!FP71)</f>
        <v/>
      </c>
      <c r="FQ65" t="str">
        <f>IF(pivot!FQ71="","",pivot!FQ71)</f>
        <v/>
      </c>
      <c r="FR65" t="str">
        <f>IF(pivot!FR71="","",pivot!FR71)</f>
        <v/>
      </c>
      <c r="FS65" t="str">
        <f>IF(pivot!FS71="","",pivot!FS71)</f>
        <v/>
      </c>
      <c r="FT65" t="str">
        <f>IF(pivot!FT71="","",pivot!FT71)</f>
        <v/>
      </c>
      <c r="FU65" t="str">
        <f>IF(pivot!FU71="","",pivot!FU71)</f>
        <v/>
      </c>
      <c r="FV65" t="str">
        <f>IF(pivot!FV71="","",pivot!FV71)</f>
        <v/>
      </c>
      <c r="FW65" t="str">
        <f>IF(pivot!FW71="","",pivot!FW71)</f>
        <v/>
      </c>
      <c r="FX65" t="str">
        <f>IF(pivot!FX71="","",pivot!FX71)</f>
        <v/>
      </c>
      <c r="FY65" t="str">
        <f>IF(pivot!FY71="","",pivot!FY71)</f>
        <v/>
      </c>
      <c r="FZ65" t="str">
        <f>IF(pivot!FZ71="","",pivot!FZ71)</f>
        <v/>
      </c>
      <c r="GA65" t="str">
        <f>IF(pivot!GA71="","",pivot!GA71)</f>
        <v/>
      </c>
      <c r="GB65" t="str">
        <f>IF(pivot!GB71="","",pivot!GB71)</f>
        <v/>
      </c>
      <c r="GC65" t="str">
        <f>IF(pivot!GC71="","",pivot!GC71)</f>
        <v/>
      </c>
      <c r="GD65" t="str">
        <f>IF(pivot!GD71="","",pivot!GD71)</f>
        <v/>
      </c>
      <c r="GE65" t="str">
        <f>IF(pivot!GE71="","",pivot!GE71)</f>
        <v/>
      </c>
      <c r="GF65" t="str">
        <f>IF(pivot!GF71="","",pivot!GF71)</f>
        <v/>
      </c>
      <c r="GG65" t="str">
        <f>IF(pivot!GG71="","",pivot!GG71)</f>
        <v/>
      </c>
      <c r="GH65" t="str">
        <f>IF(pivot!GH71="","",pivot!GH71)</f>
        <v/>
      </c>
      <c r="GI65" t="str">
        <f>IF(pivot!GI71="","",pivot!GI71)</f>
        <v/>
      </c>
      <c r="GJ65" t="str">
        <f>IF(pivot!GJ71="","",pivot!GJ71)</f>
        <v/>
      </c>
      <c r="GK65" t="str">
        <f>IF(pivot!GK71="","",pivot!GK71)</f>
        <v/>
      </c>
      <c r="GL65" t="str">
        <f>IF(pivot!GL71="","",pivot!GL71)</f>
        <v/>
      </c>
      <c r="GM65" t="str">
        <f>IF(pivot!GM71="","",pivot!GM71)</f>
        <v/>
      </c>
      <c r="GN65" t="str">
        <f>IF(pivot!GN71="","",pivot!GN71)</f>
        <v/>
      </c>
      <c r="GO65" t="str">
        <f>IF(pivot!GO71="","",pivot!GO71)</f>
        <v/>
      </c>
      <c r="GP65" t="str">
        <f>IF(pivot!GP71="","",pivot!GP71)</f>
        <v/>
      </c>
      <c r="GQ65" t="str">
        <f>IF(pivot!GQ71="","",pivot!GQ71)</f>
        <v/>
      </c>
      <c r="GR65" t="str">
        <f>IF(pivot!GR71="","",pivot!GR71)</f>
        <v/>
      </c>
      <c r="GS65" t="str">
        <f>IF(pivot!GS71="","",pivot!GS71)</f>
        <v/>
      </c>
      <c r="GT65" t="str">
        <f>IF(pivot!GT71="","",pivot!GT71)</f>
        <v/>
      </c>
      <c r="GU65" t="str">
        <f>IF(pivot!GU71="","",pivot!GU71)</f>
        <v/>
      </c>
      <c r="GV65" t="str">
        <f>IF(pivot!GV71="","",pivot!GV71)</f>
        <v/>
      </c>
      <c r="GW65" t="str">
        <f>IF(pivot!GW71="","",pivot!GW71)</f>
        <v/>
      </c>
      <c r="GX65" t="str">
        <f>IF(pivot!GX71="","",pivot!GX71)</f>
        <v/>
      </c>
      <c r="GY65" t="str">
        <f>IF(pivot!GY71="","",pivot!GY71)</f>
        <v/>
      </c>
      <c r="GZ65" t="str">
        <f>IF(pivot!GZ71="","",pivot!GZ71)</f>
        <v/>
      </c>
      <c r="HA65" t="str">
        <f>IF(pivot!HA71="","",pivot!HA71)</f>
        <v/>
      </c>
      <c r="HB65" t="str">
        <f>IF(pivot!HB71="","",pivot!HB71)</f>
        <v/>
      </c>
      <c r="HC65" t="str">
        <f>IF(pivot!HC71="","",pivot!HC71)</f>
        <v/>
      </c>
      <c r="HD65" t="str">
        <f>IF(pivot!HD71="","",pivot!HD71)</f>
        <v/>
      </c>
      <c r="HE65" t="str">
        <f>IF(pivot!HE71="","",pivot!HE71)</f>
        <v/>
      </c>
      <c r="HF65" t="str">
        <f>IF(pivot!HF71="","",pivot!HF71)</f>
        <v/>
      </c>
      <c r="HG65" t="str">
        <f>IF(pivot!HG71="","",pivot!HG71)</f>
        <v/>
      </c>
      <c r="HH65" t="str">
        <f>IF(pivot!HH71="","",pivot!HH71)</f>
        <v/>
      </c>
      <c r="HI65" t="str">
        <f>IF(pivot!HI71="","",pivot!HI71)</f>
        <v/>
      </c>
      <c r="HJ65" t="str">
        <f>IF(pivot!HJ71="","",pivot!HJ71)</f>
        <v/>
      </c>
      <c r="HK65" t="str">
        <f>IF(pivot!HK71="","",pivot!HK71)</f>
        <v/>
      </c>
      <c r="HL65" t="str">
        <f>IF(pivot!HL71="","",pivot!HL71)</f>
        <v/>
      </c>
      <c r="HM65" t="str">
        <f>IF(pivot!HM71="","",pivot!HM71)</f>
        <v/>
      </c>
      <c r="HN65" t="str">
        <f>IF(pivot!HN71="","",pivot!HN71)</f>
        <v/>
      </c>
      <c r="HO65" t="str">
        <f>IF(pivot!HO71="","",pivot!HO71)</f>
        <v/>
      </c>
      <c r="HP65" t="str">
        <f>IF(pivot!HP71="","",pivot!HP71)</f>
        <v/>
      </c>
      <c r="HQ65" t="str">
        <f>IF(pivot!HQ71="","",pivot!HQ71)</f>
        <v/>
      </c>
      <c r="HR65" t="str">
        <f>IF(pivot!HR71="","",pivot!HR71)</f>
        <v/>
      </c>
      <c r="HS65" t="str">
        <f>IF(pivot!HS71="","",pivot!HS71)</f>
        <v/>
      </c>
      <c r="HT65" t="str">
        <f>IF(pivot!HT71="","",pivot!HT71)</f>
        <v/>
      </c>
      <c r="HU65" t="str">
        <f>IF(pivot!HU71="","",pivot!HU71)</f>
        <v/>
      </c>
      <c r="HV65" t="str">
        <f>IF(pivot!HV71="","",pivot!HV71)</f>
        <v/>
      </c>
      <c r="HW65" t="str">
        <f>IF(pivot!HW71="","",pivot!HW71)</f>
        <v/>
      </c>
      <c r="HX65" t="str">
        <f>IF(pivot!HX71="","",pivot!HX71)</f>
        <v/>
      </c>
      <c r="HY65" t="str">
        <f>IF(pivot!HY71="","",pivot!HY71)</f>
        <v/>
      </c>
      <c r="HZ65" t="str">
        <f>IF(pivot!HZ71="","",pivot!HZ71)</f>
        <v/>
      </c>
      <c r="IA65" t="str">
        <f>IF(pivot!IA71="","",pivot!IA71)</f>
        <v/>
      </c>
      <c r="IB65" t="str">
        <f>IF(pivot!IB71="","",pivot!IB71)</f>
        <v/>
      </c>
      <c r="IC65" t="str">
        <f>IF(pivot!IC71="","",pivot!IC71)</f>
        <v/>
      </c>
      <c r="ID65" t="str">
        <f>IF(pivot!ID71="","",pivot!ID71)</f>
        <v/>
      </c>
      <c r="IE65" t="str">
        <f>IF(pivot!IE71="","",pivot!IE71)</f>
        <v/>
      </c>
      <c r="IF65" t="str">
        <f>IF(pivot!IF71="","",pivot!IF71)</f>
        <v/>
      </c>
      <c r="IG65" t="str">
        <f>IF(pivot!IG71="","",pivot!IG71)</f>
        <v/>
      </c>
      <c r="IH65" t="str">
        <f>IF(pivot!IH71="","",pivot!IH71)</f>
        <v/>
      </c>
      <c r="II65" t="str">
        <f>IF(pivot!II71="","",pivot!II71)</f>
        <v/>
      </c>
      <c r="IJ65" t="str">
        <f>IF(pivot!IJ71="","",pivot!IJ71)</f>
        <v/>
      </c>
      <c r="IK65" t="str">
        <f>IF(pivot!IK71="","",pivot!IK71)</f>
        <v/>
      </c>
      <c r="IL65" t="str">
        <f>IF(pivot!IL71="","",pivot!IL71)</f>
        <v/>
      </c>
      <c r="IM65" t="str">
        <f>IF(pivot!IM71="","",pivot!IM71)</f>
        <v/>
      </c>
      <c r="IN65" t="str">
        <f>IF(pivot!IN71="","",pivot!IN71)</f>
        <v/>
      </c>
      <c r="IO65" t="str">
        <f>IF(pivot!IO71="","",pivot!IO71)</f>
        <v/>
      </c>
      <c r="IP65" t="str">
        <f>IF(pivot!IP71="","",pivot!IP71)</f>
        <v/>
      </c>
      <c r="IQ65" t="str">
        <f>IF(pivot!IQ71="","",pivot!IQ71)</f>
        <v/>
      </c>
      <c r="IR65" t="str">
        <f>IF(pivot!IR71="","",pivot!IR71)</f>
        <v/>
      </c>
      <c r="IS65" t="str">
        <f>IF(pivot!IS71="","",pivot!IS71)</f>
        <v/>
      </c>
      <c r="IT65" t="str">
        <f>IF(pivot!IT71="","",pivot!IT71)</f>
        <v/>
      </c>
      <c r="IU65" t="str">
        <f>IF(pivot!IU71="","",pivot!IU71)</f>
        <v/>
      </c>
      <c r="IV65" t="str">
        <f>IF(pivot!IV71="","",pivot!IV71)</f>
        <v/>
      </c>
      <c r="IW65" t="str">
        <f>IF(pivot!IW71="","",pivot!IW71)</f>
        <v/>
      </c>
      <c r="IX65" t="str">
        <f>IF(pivot!IX71="","",pivot!IX71)</f>
        <v/>
      </c>
      <c r="IY65" t="str">
        <f>IF(pivot!IY71="","",pivot!IY71)</f>
        <v/>
      </c>
      <c r="IZ65" t="str">
        <f>IF(pivot!IZ71="","",pivot!IZ71)</f>
        <v/>
      </c>
      <c r="JA65" t="str">
        <f>IF(pivot!JA71="","",pivot!JA71)</f>
        <v/>
      </c>
      <c r="JB65" t="str">
        <f>IF(pivot!JB71="","",pivot!JB71)</f>
        <v/>
      </c>
      <c r="JC65" t="str">
        <f>IF(pivot!JC71="","",pivot!JC71)</f>
        <v/>
      </c>
      <c r="JD65" t="str">
        <f>IF(pivot!JD71="","",pivot!JD71)</f>
        <v/>
      </c>
      <c r="JE65" t="str">
        <f>IF(pivot!JE71="","",pivot!JE71)</f>
        <v/>
      </c>
      <c r="JF65" t="str">
        <f>IF(pivot!JF71="","",pivot!JF71)</f>
        <v/>
      </c>
      <c r="JG65" t="str">
        <f>IF(pivot!JG71="","",pivot!JG71)</f>
        <v/>
      </c>
      <c r="JH65" t="str">
        <f>IF(pivot!JH71="","",pivot!JH71)</f>
        <v/>
      </c>
      <c r="JI65" t="str">
        <f>IF(pivot!JI71="","",pivot!JI71)</f>
        <v/>
      </c>
      <c r="JJ65" t="str">
        <f>IF(pivot!JJ71="","",pivot!JJ71)</f>
        <v/>
      </c>
      <c r="JK65" t="str">
        <f>IF(pivot!JK71="","",pivot!JK71)</f>
        <v/>
      </c>
      <c r="JL65" t="str">
        <f>IF(pivot!JL71="","",pivot!JL71)</f>
        <v/>
      </c>
      <c r="JM65" t="str">
        <f>IF(pivot!JM71="","",pivot!JM71)</f>
        <v/>
      </c>
      <c r="JN65" t="str">
        <f>IF(pivot!JN71="","",pivot!JN71)</f>
        <v/>
      </c>
      <c r="JO65" t="str">
        <f>IF(pivot!JO71="","",pivot!JO71)</f>
        <v/>
      </c>
      <c r="JP65" t="str">
        <f>IF(pivot!JP71="","",pivot!JP71)</f>
        <v/>
      </c>
      <c r="JQ65" t="str">
        <f>IF(pivot!JQ71="","",pivot!JQ71)</f>
        <v/>
      </c>
      <c r="JR65" t="str">
        <f>IF(pivot!JR71="","",pivot!JR71)</f>
        <v/>
      </c>
      <c r="JS65" t="str">
        <f>IF(pivot!JS71="","",pivot!JS71)</f>
        <v/>
      </c>
      <c r="JT65" t="str">
        <f>IF(pivot!JT71="","",pivot!JT71)</f>
        <v/>
      </c>
      <c r="JU65" t="str">
        <f>IF(pivot!JU71="","",pivot!JU71)</f>
        <v/>
      </c>
      <c r="JV65" t="str">
        <f>IF(pivot!JV71="","",pivot!JV71)</f>
        <v/>
      </c>
      <c r="JW65" t="str">
        <f>IF(pivot!JW71="","",pivot!JW71)</f>
        <v/>
      </c>
      <c r="JX65" t="str">
        <f>IF(pivot!JX71="","",pivot!JX71)</f>
        <v/>
      </c>
      <c r="JY65" t="str">
        <f>IF(pivot!JY71="","",pivot!JY71)</f>
        <v/>
      </c>
      <c r="JZ65" t="str">
        <f>IF(pivot!JZ71="","",pivot!JZ71)</f>
        <v/>
      </c>
      <c r="KA65" t="str">
        <f>IF(pivot!KA71="","",pivot!KA71)</f>
        <v/>
      </c>
      <c r="KB65" t="str">
        <f>IF(pivot!KB71="","",pivot!KB71)</f>
        <v/>
      </c>
      <c r="KC65" t="str">
        <f>IF(pivot!KC71="","",pivot!KC71)</f>
        <v/>
      </c>
      <c r="KD65" t="str">
        <f>IF(pivot!KD71="","",pivot!KD71)</f>
        <v/>
      </c>
      <c r="KE65" t="str">
        <f>IF(pivot!KE71="","",pivot!KE71)</f>
        <v/>
      </c>
      <c r="KF65" t="str">
        <f>IF(pivot!KF71="","",pivot!KF71)</f>
        <v/>
      </c>
      <c r="KG65" t="str">
        <f>IF(pivot!KG71="","",pivot!KG71)</f>
        <v/>
      </c>
      <c r="KH65" t="str">
        <f>IF(pivot!KH71="","",pivot!KH71)</f>
        <v/>
      </c>
      <c r="KI65" t="str">
        <f>IF(pivot!KI71="","",pivot!KI71)</f>
        <v/>
      </c>
      <c r="KJ65" t="str">
        <f>IF(pivot!KJ71="","",pivot!KJ71)</f>
        <v/>
      </c>
      <c r="KK65" t="str">
        <f>IF(pivot!KK71="","",pivot!KK71)</f>
        <v/>
      </c>
      <c r="KL65" t="str">
        <f>IF(pivot!KL71="","",pivot!KL71)</f>
        <v/>
      </c>
      <c r="KM65" t="str">
        <f>IF(pivot!KM71="","",pivot!KM71)</f>
        <v/>
      </c>
      <c r="KN65" t="str">
        <f>IF(pivot!KN71="","",pivot!KN71)</f>
        <v/>
      </c>
      <c r="KO65" t="str">
        <f>IF(pivot!KO71="","",pivot!KO71)</f>
        <v/>
      </c>
      <c r="KP65" t="str">
        <f>IF(pivot!KP71="","",pivot!KP71)</f>
        <v/>
      </c>
      <c r="KQ65" t="str">
        <f>IF(pivot!KQ71="","",pivot!KQ71)</f>
        <v/>
      </c>
      <c r="KR65" t="str">
        <f>IF(pivot!KR71="","",pivot!KR71)</f>
        <v/>
      </c>
      <c r="KS65" t="str">
        <f>IF(pivot!KS71="","",pivot!KS71)</f>
        <v/>
      </c>
      <c r="KT65" t="str">
        <f>IF(pivot!KT71="","",pivot!KT71)</f>
        <v/>
      </c>
      <c r="KU65" t="str">
        <f>IF(pivot!KU71="","",pivot!KU71)</f>
        <v/>
      </c>
      <c r="KV65" t="str">
        <f>IF(pivot!KV71="","",pivot!KV71)</f>
        <v/>
      </c>
      <c r="KW65" t="str">
        <f>IF(pivot!KW71="","",pivot!KW71)</f>
        <v/>
      </c>
      <c r="KX65" t="str">
        <f>IF(pivot!KX71="","",pivot!KX71)</f>
        <v/>
      </c>
      <c r="KY65" t="str">
        <f>IF(pivot!KY71="","",pivot!KY71)</f>
        <v/>
      </c>
      <c r="KZ65" t="str">
        <f>IF(pivot!KZ71="","",pivot!KZ71)</f>
        <v/>
      </c>
      <c r="LA65" t="str">
        <f>IF(pivot!LA71="","",pivot!LA71)</f>
        <v/>
      </c>
      <c r="LB65" t="str">
        <f>IF(pivot!LB71="","",pivot!LB71)</f>
        <v/>
      </c>
      <c r="LC65" t="str">
        <f>IF(pivot!LC71="","",pivot!LC71)</f>
        <v/>
      </c>
      <c r="LD65" t="str">
        <f>IF(pivot!LD71="","",pivot!LD71)</f>
        <v/>
      </c>
      <c r="LE65" t="str">
        <f>IF(pivot!LE71="","",pivot!LE71)</f>
        <v/>
      </c>
      <c r="LF65" t="str">
        <f>IF(pivot!LF71="","",pivot!LF71)</f>
        <v/>
      </c>
      <c r="LG65" t="str">
        <f>IF(pivot!LG71="","",pivot!LG71)</f>
        <v/>
      </c>
      <c r="LH65" t="str">
        <f>IF(pivot!LH71="","",pivot!LH71)</f>
        <v/>
      </c>
      <c r="LI65" t="str">
        <f>IF(pivot!LI71="","",pivot!LI71)</f>
        <v/>
      </c>
      <c r="LJ65" t="str">
        <f>IF(pivot!LJ71="","",pivot!LJ71)</f>
        <v/>
      </c>
      <c r="LK65" t="str">
        <f>IF(pivot!LK71="","",pivot!LK71)</f>
        <v/>
      </c>
      <c r="LL65" t="str">
        <f>IF(pivot!LL71="","",pivot!LL71)</f>
        <v/>
      </c>
      <c r="LM65" t="str">
        <f>IF(pivot!LM71="","",pivot!LM71)</f>
        <v/>
      </c>
      <c r="LN65" t="str">
        <f>IF(pivot!LN71="","",pivot!LN71)</f>
        <v/>
      </c>
      <c r="LO65" t="str">
        <f>IF(pivot!LO71="","",pivot!LO71)</f>
        <v/>
      </c>
      <c r="LP65" t="str">
        <f>IF(pivot!LP71="","",pivot!LP71)</f>
        <v/>
      </c>
      <c r="LQ65" t="str">
        <f>IF(pivot!LQ71="","",pivot!LQ71)</f>
        <v/>
      </c>
      <c r="LR65" t="str">
        <f>IF(pivot!LR71="","",pivot!LR71)</f>
        <v/>
      </c>
      <c r="LS65" t="str">
        <f>IF(pivot!LS71="","",pivot!LS71)</f>
        <v/>
      </c>
      <c r="LT65" t="str">
        <f>IF(pivot!LT71="","",pivot!LT71)</f>
        <v/>
      </c>
      <c r="LU65" t="str">
        <f>IF(pivot!LU71="","",pivot!LU71)</f>
        <v/>
      </c>
      <c r="LV65" t="str">
        <f>IF(pivot!LV71="","",pivot!LV71)</f>
        <v/>
      </c>
      <c r="LW65" t="str">
        <f>IF(pivot!LW71="","",pivot!LW71)</f>
        <v/>
      </c>
      <c r="LX65" t="str">
        <f>IF(pivot!LX71="","",pivot!LX71)</f>
        <v/>
      </c>
      <c r="LY65" t="str">
        <f>IF(pivot!LY71="","",pivot!LY71)</f>
        <v/>
      </c>
      <c r="LZ65" t="str">
        <f>IF(pivot!LZ71="","",pivot!LZ71)</f>
        <v/>
      </c>
      <c r="MA65" t="str">
        <f>IF(pivot!MA71="","",pivot!MA71)</f>
        <v/>
      </c>
      <c r="MB65" t="str">
        <f>IF(pivot!MB71="","",pivot!MB71)</f>
        <v/>
      </c>
      <c r="MC65" t="str">
        <f>IF(pivot!MC71="","",pivot!MC71)</f>
        <v/>
      </c>
      <c r="MD65" t="str">
        <f>IF(pivot!MD71="","",pivot!MD71)</f>
        <v/>
      </c>
      <c r="ME65" t="str">
        <f>IF(pivot!ME71="","",pivot!ME71)</f>
        <v/>
      </c>
      <c r="MF65" t="str">
        <f>IF(pivot!MF71="","",pivot!MF71)</f>
        <v/>
      </c>
      <c r="MG65" t="str">
        <f>IF(pivot!MG71="","",pivot!MG71)</f>
        <v/>
      </c>
      <c r="MH65" t="str">
        <f>IF(pivot!MH71="","",pivot!MH71)</f>
        <v/>
      </c>
      <c r="MI65" t="str">
        <f>IF(pivot!MI71="","",pivot!MI71)</f>
        <v/>
      </c>
      <c r="MJ65" t="str">
        <f>IF(pivot!MJ71="","",pivot!MJ71)</f>
        <v/>
      </c>
      <c r="MK65" t="str">
        <f>IF(pivot!MK71="","",pivot!MK71)</f>
        <v/>
      </c>
      <c r="ML65" t="str">
        <f>IF(pivot!ML71="","",pivot!ML71)</f>
        <v/>
      </c>
      <c r="MM65" t="str">
        <f>IF(pivot!MM71="","",pivot!MM71)</f>
        <v/>
      </c>
      <c r="MN65" t="str">
        <f>IF(pivot!MN71="","",pivot!MN71)</f>
        <v/>
      </c>
      <c r="MO65" t="str">
        <f>IF(pivot!MO71="","",pivot!MO71)</f>
        <v/>
      </c>
      <c r="MP65" t="str">
        <f>IF(pivot!MP71="","",pivot!MP71)</f>
        <v/>
      </c>
      <c r="MQ65" t="str">
        <f>IF(pivot!MQ71="","",pivot!MQ71)</f>
        <v/>
      </c>
      <c r="MR65" t="str">
        <f>IF(pivot!MR71="","",pivot!MR71)</f>
        <v/>
      </c>
      <c r="MS65" t="str">
        <f>IF(pivot!MS71="","",pivot!MS71)</f>
        <v/>
      </c>
      <c r="MT65" t="str">
        <f>IF(pivot!MT71="","",pivot!MT71)</f>
        <v/>
      </c>
      <c r="MU65" t="str">
        <f>IF(pivot!MU71="","",pivot!MU71)</f>
        <v/>
      </c>
      <c r="MV65" t="str">
        <f>IF(pivot!MV71="","",pivot!MV71)</f>
        <v/>
      </c>
      <c r="MW65" t="str">
        <f>IF(pivot!MW71="","",pivot!MW71)</f>
        <v/>
      </c>
      <c r="MX65" t="str">
        <f>IF(pivot!MX71="","",pivot!MX71)</f>
        <v/>
      </c>
      <c r="MY65" t="str">
        <f>IF(pivot!MY71="","",pivot!MY71)</f>
        <v/>
      </c>
      <c r="MZ65" t="str">
        <f>IF(pivot!MZ71="","",pivot!MZ71)</f>
        <v/>
      </c>
      <c r="NA65" t="str">
        <f>IF(pivot!NA71="","",pivot!NA71)</f>
        <v/>
      </c>
      <c r="NB65" t="str">
        <f>IF(pivot!NB71="","",pivot!NB71)</f>
        <v/>
      </c>
      <c r="NC65" t="str">
        <f>IF(pivot!NC71="","",pivot!NC71)</f>
        <v/>
      </c>
      <c r="ND65" t="str">
        <f>IF(pivot!ND71="","",pivot!ND71)</f>
        <v/>
      </c>
      <c r="NE65" t="str">
        <f>IF(pivot!NE71="","",pivot!NE71)</f>
        <v/>
      </c>
      <c r="NF65" t="str">
        <f>IF(pivot!NF71="","",pivot!NF71)</f>
        <v/>
      </c>
      <c r="NG65" t="str">
        <f>IF(pivot!NG71="","",pivot!NG71)</f>
        <v/>
      </c>
      <c r="NH65" t="str">
        <f>IF(pivot!NH71="","",pivot!NH71)</f>
        <v/>
      </c>
      <c r="NI65" t="str">
        <f>IF(pivot!NI71="","",pivot!NI71)</f>
        <v/>
      </c>
      <c r="NJ65" t="str">
        <f>IF(pivot!NJ71="","",pivot!NJ71)</f>
        <v/>
      </c>
      <c r="NK65" t="str">
        <f>IF(pivot!NK71="","",pivot!NK71)</f>
        <v/>
      </c>
      <c r="NL65" t="str">
        <f>IF(pivot!NL71="","",pivot!NL71)</f>
        <v/>
      </c>
      <c r="NM65" t="str">
        <f>IF(pivot!NM71="","",pivot!NM71)</f>
        <v/>
      </c>
      <c r="NN65" t="str">
        <f>IF(pivot!NN71="","",pivot!NN71)</f>
        <v/>
      </c>
      <c r="NO65" t="str">
        <f>IF(pivot!NO71="","",pivot!NO71)</f>
        <v/>
      </c>
      <c r="NP65" t="str">
        <f>IF(pivot!NP71="","",pivot!NP71)</f>
        <v/>
      </c>
      <c r="NQ65" t="str">
        <f>IF(pivot!NQ71="","",pivot!NQ71)</f>
        <v/>
      </c>
      <c r="NR65" t="str">
        <f>IF(pivot!NR71="","",pivot!NR71)</f>
        <v/>
      </c>
      <c r="NS65" t="str">
        <f>IF(pivot!NS71="","",pivot!NS71)</f>
        <v/>
      </c>
      <c r="NT65" t="str">
        <f>IF(pivot!NT71="","",pivot!NT71)</f>
        <v/>
      </c>
      <c r="NU65" t="str">
        <f>IF(pivot!NU71="","",pivot!NU71)</f>
        <v/>
      </c>
    </row>
    <row r="66" spans="1:385" x14ac:dyDescent="0.25">
      <c r="A66">
        <f>IF(pivot!A72="","",pivot!A72)</f>
        <v>53</v>
      </c>
      <c r="B66">
        <f>IF(pivot!B72="","",pivot!B72)</f>
        <v>53</v>
      </c>
      <c r="C66">
        <f>IF(pivot!C72="","",pivot!C72)</f>
        <v>2</v>
      </c>
      <c r="D66">
        <f>IF(pivot!D72="","",pivot!D72)</f>
        <v>42.467934186999997</v>
      </c>
      <c r="E66">
        <f>IF(pivot!E72="","",pivot!E72)</f>
        <v>42.467934499999998</v>
      </c>
      <c r="F66">
        <f>IF(pivot!F72="","",pivot!F72)</f>
        <v>1271.580211</v>
      </c>
      <c r="G66">
        <f>IF(pivot!G72="","",pivot!G72)</f>
        <v>1</v>
      </c>
      <c r="H66">
        <f>IF(pivot!H72="","",pivot!H72)</f>
        <v>42.618105149000002</v>
      </c>
      <c r="I66">
        <f>IF(pivot!I72="","",pivot!I72)</f>
        <v>42.618105</v>
      </c>
      <c r="J66">
        <f>IF(pivot!J72="","",pivot!J72)</f>
        <v>1267.0671259999999</v>
      </c>
      <c r="K66">
        <f>IF(pivot!K72="","",pivot!K72)</f>
        <v>2</v>
      </c>
      <c r="L66">
        <f>IF(pivot!L72="","",pivot!L72)</f>
        <v>50.339266583499999</v>
      </c>
      <c r="M66">
        <f>IF(pivot!M72="","",pivot!M72)</f>
        <v>50.339266500000001</v>
      </c>
      <c r="N66">
        <f>IF(pivot!N72="","",pivot!N72)</f>
        <v>1072.847814</v>
      </c>
      <c r="O66">
        <f>IF(pivot!O72="","",pivot!O72)</f>
        <v>1</v>
      </c>
      <c r="P66">
        <f>IF(pivot!P72="","",pivot!P72)</f>
        <v>50.504769830000001</v>
      </c>
      <c r="Q66">
        <f>IF(pivot!Q72="","",pivot!Q72)</f>
        <v>50.504770000000001</v>
      </c>
      <c r="R66">
        <f>IF(pivot!R72="","",pivot!R72)</f>
        <v>1069.2059420000001</v>
      </c>
      <c r="S66">
        <f>IF(pivot!S72="","",pivot!S72)</f>
        <v>1</v>
      </c>
      <c r="T66">
        <f>IF(pivot!T72="","",pivot!T72)</f>
        <v>43.201712846</v>
      </c>
      <c r="U66">
        <f>IF(pivot!U72="","",pivot!U72)</f>
        <v>43.201712999999998</v>
      </c>
      <c r="V66">
        <f>IF(pivot!V72="","",pivot!V72)</f>
        <v>1249.9504400000001</v>
      </c>
      <c r="W66">
        <f>IF(pivot!W72="","",pivot!W72)</f>
        <v>1</v>
      </c>
      <c r="X66">
        <f>IF(pivot!X72="","",pivot!X72)</f>
        <v>42.607479781999999</v>
      </c>
      <c r="Y66">
        <f>IF(pivot!Y72="","",pivot!Y72)</f>
        <v>42.607480000000002</v>
      </c>
      <c r="Z66">
        <f>IF(pivot!Z72="","",pivot!Z72)</f>
        <v>1267.383104</v>
      </c>
      <c r="AA66">
        <f>IF(pivot!AA72="","",pivot!AA72)</f>
        <v>2</v>
      </c>
      <c r="AB66">
        <f>IF(pivot!AB72="","",pivot!AB72)</f>
        <v>21.648006613</v>
      </c>
      <c r="AC66">
        <f>IF(pivot!AC72="","",pivot!AC72)</f>
        <v>21.648006500000001</v>
      </c>
      <c r="AD66">
        <f>IF(pivot!AD72="","",pivot!AD72)</f>
        <v>2495.0884345000004</v>
      </c>
      <c r="AE66">
        <f>IF(pivot!AE72="","",pivot!AE72)</f>
        <v>4</v>
      </c>
      <c r="AF66">
        <f>IF(pivot!AF72="","",pivot!AF72)</f>
        <v>26.945230541999997</v>
      </c>
      <c r="AG66">
        <f>IF(pivot!AG72="","",pivot!AG72)</f>
        <v>26.945230250000002</v>
      </c>
      <c r="AH66">
        <f>IF(pivot!AH72="","",pivot!AH72)</f>
        <v>2005.7754545</v>
      </c>
      <c r="AI66">
        <f>IF(pivot!AI72="","",pivot!AI72)</f>
        <v>2</v>
      </c>
      <c r="AJ66">
        <f>IF(pivot!AJ72="","",pivot!AJ72)</f>
        <v>20.5975945305</v>
      </c>
      <c r="AK66">
        <f>IF(pivot!AK72="","",pivot!AK72)</f>
        <v>20.5975945</v>
      </c>
      <c r="AL66">
        <f>IF(pivot!AL72="","",pivot!AL72)</f>
        <v>2624.7757695</v>
      </c>
      <c r="AM66" t="str">
        <f>IF(pivot!AM72="","",pivot!AM72)</f>
        <v/>
      </c>
      <c r="AN66" t="str">
        <f>IF(pivot!AN72="","",pivot!AN72)</f>
        <v/>
      </c>
      <c r="AO66" t="str">
        <f>IF(pivot!AO72="","",pivot!AO72)</f>
        <v/>
      </c>
      <c r="AP66" t="str">
        <f>IF(pivot!AP72="","",pivot!AP72)</f>
        <v/>
      </c>
      <c r="AQ66" t="str">
        <f>IF(pivot!AQ72="","",pivot!AQ72)</f>
        <v/>
      </c>
      <c r="AR66" t="str">
        <f>IF(pivot!AR72="","",pivot!AR72)</f>
        <v/>
      </c>
      <c r="AS66" t="str">
        <f>IF(pivot!AS72="","",pivot!AS72)</f>
        <v/>
      </c>
      <c r="AT66" t="str">
        <f>IF(pivot!AT72="","",pivot!AT72)</f>
        <v/>
      </c>
      <c r="AU66" t="str">
        <f>IF(pivot!AU72="","",pivot!AU72)</f>
        <v/>
      </c>
      <c r="AV66" t="str">
        <f>IF(pivot!AV72="","",pivot!AV72)</f>
        <v/>
      </c>
      <c r="AW66" t="str">
        <f>IF(pivot!AW72="","",pivot!AW72)</f>
        <v/>
      </c>
      <c r="AX66" t="str">
        <f>IF(pivot!AX72="","",pivot!AX72)</f>
        <v/>
      </c>
      <c r="AY66" t="str">
        <f>IF(pivot!AY72="","",pivot!AY72)</f>
        <v/>
      </c>
      <c r="AZ66" t="str">
        <f>IF(pivot!AZ72="","",pivot!AZ72)</f>
        <v/>
      </c>
      <c r="BA66" t="str">
        <f>IF(pivot!BA72="","",pivot!BA72)</f>
        <v/>
      </c>
      <c r="BB66" t="str">
        <f>IF(pivot!BB72="","",pivot!BB72)</f>
        <v/>
      </c>
      <c r="BC66" t="str">
        <f>IF(pivot!BC72="","",pivot!BC72)</f>
        <v/>
      </c>
      <c r="BD66" t="str">
        <f>IF(pivot!BD72="","",pivot!BD72)</f>
        <v/>
      </c>
      <c r="BE66" t="str">
        <f>IF(pivot!BE72="","",pivot!BE72)</f>
        <v/>
      </c>
      <c r="BF66" t="str">
        <f>IF(pivot!BF72="","",pivot!BF72)</f>
        <v/>
      </c>
      <c r="BG66" t="str">
        <f>IF(pivot!BG72="","",pivot!BG72)</f>
        <v/>
      </c>
      <c r="BH66" t="str">
        <f>IF(pivot!BH72="","",pivot!BH72)</f>
        <v/>
      </c>
      <c r="BI66" t="str">
        <f>IF(pivot!BI72="","",pivot!BI72)</f>
        <v/>
      </c>
      <c r="BJ66" t="str">
        <f>IF(pivot!BJ72="","",pivot!BJ72)</f>
        <v/>
      </c>
      <c r="BK66" t="str">
        <f>IF(pivot!BK72="","",pivot!BK72)</f>
        <v/>
      </c>
      <c r="BL66" t="str">
        <f>IF(pivot!BL72="","",pivot!BL72)</f>
        <v/>
      </c>
      <c r="BM66" t="str">
        <f>IF(pivot!BM72="","",pivot!BM72)</f>
        <v/>
      </c>
      <c r="BN66" t="str">
        <f>IF(pivot!BN72="","",pivot!BN72)</f>
        <v/>
      </c>
      <c r="BO66" t="str">
        <f>IF(pivot!BO72="","",pivot!BO72)</f>
        <v/>
      </c>
      <c r="BP66" t="str">
        <f>IF(pivot!BP72="","",pivot!BP72)</f>
        <v/>
      </c>
      <c r="BQ66" t="str">
        <f>IF(pivot!BQ72="","",pivot!BQ72)</f>
        <v/>
      </c>
      <c r="BR66" t="str">
        <f>IF(pivot!BR72="","",pivot!BR72)</f>
        <v/>
      </c>
      <c r="BS66" t="str">
        <f>IF(pivot!BS72="","",pivot!BS72)</f>
        <v/>
      </c>
      <c r="BT66" t="str">
        <f>IF(pivot!BT72="","",pivot!BT72)</f>
        <v/>
      </c>
      <c r="BU66" t="str">
        <f>IF(pivot!BU72="","",pivot!BU72)</f>
        <v/>
      </c>
      <c r="BV66" t="str">
        <f>IF(pivot!BV72="","",pivot!BV72)</f>
        <v/>
      </c>
      <c r="BW66" t="str">
        <f>IF(pivot!BW72="","",pivot!BW72)</f>
        <v/>
      </c>
      <c r="BX66" t="str">
        <f>IF(pivot!BX72="","",pivot!BX72)</f>
        <v/>
      </c>
      <c r="BY66" t="str">
        <f>IF(pivot!BY72="","",pivot!BY72)</f>
        <v/>
      </c>
      <c r="BZ66" t="str">
        <f>IF(pivot!BZ72="","",pivot!BZ72)</f>
        <v/>
      </c>
      <c r="CA66" t="str">
        <f>IF(pivot!CA72="","",pivot!CA72)</f>
        <v/>
      </c>
      <c r="CB66" t="str">
        <f>IF(pivot!CB72="","",pivot!CB72)</f>
        <v/>
      </c>
      <c r="CC66" t="str">
        <f>IF(pivot!CC72="","",pivot!CC72)</f>
        <v/>
      </c>
      <c r="CD66" t="str">
        <f>IF(pivot!CD72="","",pivot!CD72)</f>
        <v/>
      </c>
      <c r="CE66" t="str">
        <f>IF(pivot!CE72="","",pivot!CE72)</f>
        <v/>
      </c>
      <c r="CF66" t="str">
        <f>IF(pivot!CF72="","",pivot!CF72)</f>
        <v/>
      </c>
      <c r="CG66" t="str">
        <f>IF(pivot!CG72="","",pivot!CG72)</f>
        <v/>
      </c>
      <c r="CH66" t="str">
        <f>IF(pivot!CH72="","",pivot!CH72)</f>
        <v/>
      </c>
      <c r="CI66" t="str">
        <f>IF(pivot!CI72="","",pivot!CI72)</f>
        <v/>
      </c>
      <c r="CJ66" t="str">
        <f>IF(pivot!CJ72="","",pivot!CJ72)</f>
        <v/>
      </c>
      <c r="CK66" t="str">
        <f>IF(pivot!CK72="","",pivot!CK72)</f>
        <v/>
      </c>
      <c r="CL66" t="str">
        <f>IF(pivot!CL72="","",pivot!CL72)</f>
        <v/>
      </c>
      <c r="CM66" t="str">
        <f>IF(pivot!CM72="","",pivot!CM72)</f>
        <v/>
      </c>
      <c r="CN66" t="str">
        <f>IF(pivot!CN72="","",pivot!CN72)</f>
        <v/>
      </c>
      <c r="CO66" t="str">
        <f>IF(pivot!CO72="","",pivot!CO72)</f>
        <v/>
      </c>
      <c r="CP66" t="str">
        <f>IF(pivot!CP72="","",pivot!CP72)</f>
        <v/>
      </c>
      <c r="CQ66" t="str">
        <f>IF(pivot!CQ72="","",pivot!CQ72)</f>
        <v/>
      </c>
      <c r="CR66" t="str">
        <f>IF(pivot!CR72="","",pivot!CR72)</f>
        <v/>
      </c>
      <c r="CS66" t="str">
        <f>IF(pivot!CS72="","",pivot!CS72)</f>
        <v/>
      </c>
      <c r="CT66" t="str">
        <f>IF(pivot!CT72="","",pivot!CT72)</f>
        <v/>
      </c>
      <c r="CU66" t="str">
        <f>IF(pivot!CU72="","",pivot!CU72)</f>
        <v/>
      </c>
      <c r="CV66" t="str">
        <f>IF(pivot!CV72="","",pivot!CV72)</f>
        <v/>
      </c>
      <c r="CW66" t="str">
        <f>IF(pivot!CW72="","",pivot!CW72)</f>
        <v/>
      </c>
      <c r="CX66" t="str">
        <f>IF(pivot!CX72="","",pivot!CX72)</f>
        <v/>
      </c>
      <c r="CY66" t="str">
        <f>IF(pivot!CY72="","",pivot!CY72)</f>
        <v/>
      </c>
      <c r="CZ66" t="str">
        <f>IF(pivot!CZ72="","",pivot!CZ72)</f>
        <v/>
      </c>
      <c r="DA66" t="str">
        <f>IF(pivot!DA72="","",pivot!DA72)</f>
        <v/>
      </c>
      <c r="DB66" t="str">
        <f>IF(pivot!DB72="","",pivot!DB72)</f>
        <v/>
      </c>
      <c r="DC66" t="str">
        <f>IF(pivot!DC72="","",pivot!DC72)</f>
        <v/>
      </c>
      <c r="DD66" t="str">
        <f>IF(pivot!DD72="","",pivot!DD72)</f>
        <v/>
      </c>
      <c r="DE66" t="str">
        <f>IF(pivot!DE72="","",pivot!DE72)</f>
        <v/>
      </c>
      <c r="DF66" t="str">
        <f>IF(pivot!DF72="","",pivot!DF72)</f>
        <v/>
      </c>
      <c r="DG66" t="str">
        <f>IF(pivot!DG72="","",pivot!DG72)</f>
        <v/>
      </c>
      <c r="DH66" t="str">
        <f>IF(pivot!DH72="","",pivot!DH72)</f>
        <v/>
      </c>
      <c r="DI66" t="str">
        <f>IF(pivot!DI72="","",pivot!DI72)</f>
        <v/>
      </c>
      <c r="DJ66" t="str">
        <f>IF(pivot!DJ72="","",pivot!DJ72)</f>
        <v/>
      </c>
      <c r="DK66" t="str">
        <f>IF(pivot!DK72="","",pivot!DK72)</f>
        <v/>
      </c>
      <c r="DL66" t="str">
        <f>IF(pivot!DL72="","",pivot!DL72)</f>
        <v/>
      </c>
      <c r="DM66" t="str">
        <f>IF(pivot!DM72="","",pivot!DM72)</f>
        <v/>
      </c>
      <c r="DN66" t="str">
        <f>IF(pivot!DN72="","",pivot!DN72)</f>
        <v/>
      </c>
      <c r="DO66" t="str">
        <f>IF(pivot!DO72="","",pivot!DO72)</f>
        <v/>
      </c>
      <c r="DP66" t="str">
        <f>IF(pivot!DP72="","",pivot!DP72)</f>
        <v/>
      </c>
      <c r="DQ66" t="str">
        <f>IF(pivot!DQ72="","",pivot!DQ72)</f>
        <v/>
      </c>
      <c r="DR66" t="str">
        <f>IF(pivot!DR72="","",pivot!DR72)</f>
        <v/>
      </c>
      <c r="DS66" t="str">
        <f>IF(pivot!DS72="","",pivot!DS72)</f>
        <v/>
      </c>
      <c r="DT66" t="str">
        <f>IF(pivot!DT72="","",pivot!DT72)</f>
        <v/>
      </c>
      <c r="DU66" t="str">
        <f>IF(pivot!DU72="","",pivot!DU72)</f>
        <v/>
      </c>
      <c r="DV66" t="str">
        <f>IF(pivot!DV72="","",pivot!DV72)</f>
        <v/>
      </c>
      <c r="DW66" t="str">
        <f>IF(pivot!DW72="","",pivot!DW72)</f>
        <v/>
      </c>
      <c r="DX66" t="str">
        <f>IF(pivot!DX72="","",pivot!DX72)</f>
        <v/>
      </c>
      <c r="DY66" t="str">
        <f>IF(pivot!DY72="","",pivot!DY72)</f>
        <v/>
      </c>
      <c r="DZ66" t="str">
        <f>IF(pivot!DZ72="","",pivot!DZ72)</f>
        <v/>
      </c>
      <c r="EA66" t="str">
        <f>IF(pivot!EA72="","",pivot!EA72)</f>
        <v/>
      </c>
      <c r="EB66" t="str">
        <f>IF(pivot!EB72="","",pivot!EB72)</f>
        <v/>
      </c>
      <c r="EC66" t="str">
        <f>IF(pivot!EC72="","",pivot!EC72)</f>
        <v/>
      </c>
      <c r="ED66" t="str">
        <f>IF(pivot!ED72="","",pivot!ED72)</f>
        <v/>
      </c>
      <c r="EE66" t="str">
        <f>IF(pivot!EE72="","",pivot!EE72)</f>
        <v/>
      </c>
      <c r="EF66" t="str">
        <f>IF(pivot!EF72="","",pivot!EF72)</f>
        <v/>
      </c>
      <c r="EG66" t="str">
        <f>IF(pivot!EG72="","",pivot!EG72)</f>
        <v/>
      </c>
      <c r="EH66" t="str">
        <f>IF(pivot!EH72="","",pivot!EH72)</f>
        <v/>
      </c>
      <c r="EI66" t="str">
        <f>IF(pivot!EI72="","",pivot!EI72)</f>
        <v/>
      </c>
      <c r="EJ66" t="str">
        <f>IF(pivot!EJ72="","",pivot!EJ72)</f>
        <v/>
      </c>
      <c r="EK66" t="str">
        <f>IF(pivot!EK72="","",pivot!EK72)</f>
        <v/>
      </c>
      <c r="EL66" t="str">
        <f>IF(pivot!EL72="","",pivot!EL72)</f>
        <v/>
      </c>
      <c r="EM66" t="str">
        <f>IF(pivot!EM72="","",pivot!EM72)</f>
        <v/>
      </c>
      <c r="EN66" t="str">
        <f>IF(pivot!EN72="","",pivot!EN72)</f>
        <v/>
      </c>
      <c r="EO66" t="str">
        <f>IF(pivot!EO72="","",pivot!EO72)</f>
        <v/>
      </c>
      <c r="EP66" t="str">
        <f>IF(pivot!EP72="","",pivot!EP72)</f>
        <v/>
      </c>
      <c r="EQ66" t="str">
        <f>IF(pivot!EQ72="","",pivot!EQ72)</f>
        <v/>
      </c>
      <c r="ER66" t="str">
        <f>IF(pivot!ER72="","",pivot!ER72)</f>
        <v/>
      </c>
      <c r="ES66" t="str">
        <f>IF(pivot!ES72="","",pivot!ES72)</f>
        <v/>
      </c>
      <c r="ET66" t="str">
        <f>IF(pivot!ET72="","",pivot!ET72)</f>
        <v/>
      </c>
      <c r="EU66" t="str">
        <f>IF(pivot!EU72="","",pivot!EU72)</f>
        <v/>
      </c>
      <c r="EV66" t="str">
        <f>IF(pivot!EV72="","",pivot!EV72)</f>
        <v/>
      </c>
      <c r="EW66" t="str">
        <f>IF(pivot!EW72="","",pivot!EW72)</f>
        <v/>
      </c>
      <c r="EX66" t="str">
        <f>IF(pivot!EX72="","",pivot!EX72)</f>
        <v/>
      </c>
      <c r="EY66" t="str">
        <f>IF(pivot!EY72="","",pivot!EY72)</f>
        <v/>
      </c>
      <c r="EZ66" t="str">
        <f>IF(pivot!EZ72="","",pivot!EZ72)</f>
        <v/>
      </c>
      <c r="FA66" t="str">
        <f>IF(pivot!FA72="","",pivot!FA72)</f>
        <v/>
      </c>
      <c r="FB66" t="str">
        <f>IF(pivot!FB72="","",pivot!FB72)</f>
        <v/>
      </c>
      <c r="FC66" t="str">
        <f>IF(pivot!FC72="","",pivot!FC72)</f>
        <v/>
      </c>
      <c r="FD66" t="str">
        <f>IF(pivot!FD72="","",pivot!FD72)</f>
        <v/>
      </c>
      <c r="FE66" t="str">
        <f>IF(pivot!FE72="","",pivot!FE72)</f>
        <v/>
      </c>
      <c r="FF66" t="str">
        <f>IF(pivot!FF72="","",pivot!FF72)</f>
        <v/>
      </c>
      <c r="FG66" t="str">
        <f>IF(pivot!FG72="","",pivot!FG72)</f>
        <v/>
      </c>
      <c r="FH66" t="str">
        <f>IF(pivot!FH72="","",pivot!FH72)</f>
        <v/>
      </c>
      <c r="FI66" t="str">
        <f>IF(pivot!FI72="","",pivot!FI72)</f>
        <v/>
      </c>
      <c r="FJ66" t="str">
        <f>IF(pivot!FJ72="","",pivot!FJ72)</f>
        <v/>
      </c>
      <c r="FK66" t="str">
        <f>IF(pivot!FK72="","",pivot!FK72)</f>
        <v/>
      </c>
      <c r="FL66" t="str">
        <f>IF(pivot!FL72="","",pivot!FL72)</f>
        <v/>
      </c>
      <c r="FM66" t="str">
        <f>IF(pivot!FM72="","",pivot!FM72)</f>
        <v/>
      </c>
      <c r="FN66" t="str">
        <f>IF(pivot!FN72="","",pivot!FN72)</f>
        <v/>
      </c>
      <c r="FO66" t="str">
        <f>IF(pivot!FO72="","",pivot!FO72)</f>
        <v/>
      </c>
      <c r="FP66" t="str">
        <f>IF(pivot!FP72="","",pivot!FP72)</f>
        <v/>
      </c>
      <c r="FQ66" t="str">
        <f>IF(pivot!FQ72="","",pivot!FQ72)</f>
        <v/>
      </c>
      <c r="FR66" t="str">
        <f>IF(pivot!FR72="","",pivot!FR72)</f>
        <v/>
      </c>
      <c r="FS66" t="str">
        <f>IF(pivot!FS72="","",pivot!FS72)</f>
        <v/>
      </c>
      <c r="FT66" t="str">
        <f>IF(pivot!FT72="","",pivot!FT72)</f>
        <v/>
      </c>
      <c r="FU66" t="str">
        <f>IF(pivot!FU72="","",pivot!FU72)</f>
        <v/>
      </c>
      <c r="FV66" t="str">
        <f>IF(pivot!FV72="","",pivot!FV72)</f>
        <v/>
      </c>
      <c r="FW66" t="str">
        <f>IF(pivot!FW72="","",pivot!FW72)</f>
        <v/>
      </c>
      <c r="FX66" t="str">
        <f>IF(pivot!FX72="","",pivot!FX72)</f>
        <v/>
      </c>
      <c r="FY66" t="str">
        <f>IF(pivot!FY72="","",pivot!FY72)</f>
        <v/>
      </c>
      <c r="FZ66" t="str">
        <f>IF(pivot!FZ72="","",pivot!FZ72)</f>
        <v/>
      </c>
      <c r="GA66" t="str">
        <f>IF(pivot!GA72="","",pivot!GA72)</f>
        <v/>
      </c>
      <c r="GB66" t="str">
        <f>IF(pivot!GB72="","",pivot!GB72)</f>
        <v/>
      </c>
      <c r="GC66" t="str">
        <f>IF(pivot!GC72="","",pivot!GC72)</f>
        <v/>
      </c>
      <c r="GD66" t="str">
        <f>IF(pivot!GD72="","",pivot!GD72)</f>
        <v/>
      </c>
      <c r="GE66" t="str">
        <f>IF(pivot!GE72="","",pivot!GE72)</f>
        <v/>
      </c>
      <c r="GF66" t="str">
        <f>IF(pivot!GF72="","",pivot!GF72)</f>
        <v/>
      </c>
      <c r="GG66" t="str">
        <f>IF(pivot!GG72="","",pivot!GG72)</f>
        <v/>
      </c>
      <c r="GH66" t="str">
        <f>IF(pivot!GH72="","",pivot!GH72)</f>
        <v/>
      </c>
      <c r="GI66" t="str">
        <f>IF(pivot!GI72="","",pivot!GI72)</f>
        <v/>
      </c>
      <c r="GJ66" t="str">
        <f>IF(pivot!GJ72="","",pivot!GJ72)</f>
        <v/>
      </c>
      <c r="GK66" t="str">
        <f>IF(pivot!GK72="","",pivot!GK72)</f>
        <v/>
      </c>
      <c r="GL66" t="str">
        <f>IF(pivot!GL72="","",pivot!GL72)</f>
        <v/>
      </c>
      <c r="GM66" t="str">
        <f>IF(pivot!GM72="","",pivot!GM72)</f>
        <v/>
      </c>
      <c r="GN66" t="str">
        <f>IF(pivot!GN72="","",pivot!GN72)</f>
        <v/>
      </c>
      <c r="GO66" t="str">
        <f>IF(pivot!GO72="","",pivot!GO72)</f>
        <v/>
      </c>
      <c r="GP66" t="str">
        <f>IF(pivot!GP72="","",pivot!GP72)</f>
        <v/>
      </c>
      <c r="GQ66" t="str">
        <f>IF(pivot!GQ72="","",pivot!GQ72)</f>
        <v/>
      </c>
      <c r="GR66" t="str">
        <f>IF(pivot!GR72="","",pivot!GR72)</f>
        <v/>
      </c>
      <c r="GS66" t="str">
        <f>IF(pivot!GS72="","",pivot!GS72)</f>
        <v/>
      </c>
      <c r="GT66" t="str">
        <f>IF(pivot!GT72="","",pivot!GT72)</f>
        <v/>
      </c>
      <c r="GU66" t="str">
        <f>IF(pivot!GU72="","",pivot!GU72)</f>
        <v/>
      </c>
      <c r="GV66" t="str">
        <f>IF(pivot!GV72="","",pivot!GV72)</f>
        <v/>
      </c>
      <c r="GW66" t="str">
        <f>IF(pivot!GW72="","",pivot!GW72)</f>
        <v/>
      </c>
      <c r="GX66" t="str">
        <f>IF(pivot!GX72="","",pivot!GX72)</f>
        <v/>
      </c>
      <c r="GY66" t="str">
        <f>IF(pivot!GY72="","",pivot!GY72)</f>
        <v/>
      </c>
      <c r="GZ66" t="str">
        <f>IF(pivot!GZ72="","",pivot!GZ72)</f>
        <v/>
      </c>
      <c r="HA66" t="str">
        <f>IF(pivot!HA72="","",pivot!HA72)</f>
        <v/>
      </c>
      <c r="HB66" t="str">
        <f>IF(pivot!HB72="","",pivot!HB72)</f>
        <v/>
      </c>
      <c r="HC66" t="str">
        <f>IF(pivot!HC72="","",pivot!HC72)</f>
        <v/>
      </c>
      <c r="HD66" t="str">
        <f>IF(pivot!HD72="","",pivot!HD72)</f>
        <v/>
      </c>
      <c r="HE66" t="str">
        <f>IF(pivot!HE72="","",pivot!HE72)</f>
        <v/>
      </c>
      <c r="HF66" t="str">
        <f>IF(pivot!HF72="","",pivot!HF72)</f>
        <v/>
      </c>
      <c r="HG66" t="str">
        <f>IF(pivot!HG72="","",pivot!HG72)</f>
        <v/>
      </c>
      <c r="HH66" t="str">
        <f>IF(pivot!HH72="","",pivot!HH72)</f>
        <v/>
      </c>
      <c r="HI66" t="str">
        <f>IF(pivot!HI72="","",pivot!HI72)</f>
        <v/>
      </c>
      <c r="HJ66" t="str">
        <f>IF(pivot!HJ72="","",pivot!HJ72)</f>
        <v/>
      </c>
      <c r="HK66" t="str">
        <f>IF(pivot!HK72="","",pivot!HK72)</f>
        <v/>
      </c>
      <c r="HL66" t="str">
        <f>IF(pivot!HL72="","",pivot!HL72)</f>
        <v/>
      </c>
      <c r="HM66" t="str">
        <f>IF(pivot!HM72="","",pivot!HM72)</f>
        <v/>
      </c>
      <c r="HN66" t="str">
        <f>IF(pivot!HN72="","",pivot!HN72)</f>
        <v/>
      </c>
      <c r="HO66" t="str">
        <f>IF(pivot!HO72="","",pivot!HO72)</f>
        <v/>
      </c>
      <c r="HP66" t="str">
        <f>IF(pivot!HP72="","",pivot!HP72)</f>
        <v/>
      </c>
      <c r="HQ66" t="str">
        <f>IF(pivot!HQ72="","",pivot!HQ72)</f>
        <v/>
      </c>
      <c r="HR66" t="str">
        <f>IF(pivot!HR72="","",pivot!HR72)</f>
        <v/>
      </c>
      <c r="HS66" t="str">
        <f>IF(pivot!HS72="","",pivot!HS72)</f>
        <v/>
      </c>
      <c r="HT66" t="str">
        <f>IF(pivot!HT72="","",pivot!HT72)</f>
        <v/>
      </c>
      <c r="HU66" t="str">
        <f>IF(pivot!HU72="","",pivot!HU72)</f>
        <v/>
      </c>
      <c r="HV66" t="str">
        <f>IF(pivot!HV72="","",pivot!HV72)</f>
        <v/>
      </c>
      <c r="HW66" t="str">
        <f>IF(pivot!HW72="","",pivot!HW72)</f>
        <v/>
      </c>
      <c r="HX66" t="str">
        <f>IF(pivot!HX72="","",pivot!HX72)</f>
        <v/>
      </c>
      <c r="HY66" t="str">
        <f>IF(pivot!HY72="","",pivot!HY72)</f>
        <v/>
      </c>
      <c r="HZ66" t="str">
        <f>IF(pivot!HZ72="","",pivot!HZ72)</f>
        <v/>
      </c>
      <c r="IA66" t="str">
        <f>IF(pivot!IA72="","",pivot!IA72)</f>
        <v/>
      </c>
      <c r="IB66" t="str">
        <f>IF(pivot!IB72="","",pivot!IB72)</f>
        <v/>
      </c>
      <c r="IC66" t="str">
        <f>IF(pivot!IC72="","",pivot!IC72)</f>
        <v/>
      </c>
      <c r="ID66" t="str">
        <f>IF(pivot!ID72="","",pivot!ID72)</f>
        <v/>
      </c>
      <c r="IE66" t="str">
        <f>IF(pivot!IE72="","",pivot!IE72)</f>
        <v/>
      </c>
      <c r="IF66" t="str">
        <f>IF(pivot!IF72="","",pivot!IF72)</f>
        <v/>
      </c>
      <c r="IG66" t="str">
        <f>IF(pivot!IG72="","",pivot!IG72)</f>
        <v/>
      </c>
      <c r="IH66" t="str">
        <f>IF(pivot!IH72="","",pivot!IH72)</f>
        <v/>
      </c>
      <c r="II66" t="str">
        <f>IF(pivot!II72="","",pivot!II72)</f>
        <v/>
      </c>
      <c r="IJ66" t="str">
        <f>IF(pivot!IJ72="","",pivot!IJ72)</f>
        <v/>
      </c>
      <c r="IK66" t="str">
        <f>IF(pivot!IK72="","",pivot!IK72)</f>
        <v/>
      </c>
      <c r="IL66" t="str">
        <f>IF(pivot!IL72="","",pivot!IL72)</f>
        <v/>
      </c>
      <c r="IM66" t="str">
        <f>IF(pivot!IM72="","",pivot!IM72)</f>
        <v/>
      </c>
      <c r="IN66" t="str">
        <f>IF(pivot!IN72="","",pivot!IN72)</f>
        <v/>
      </c>
      <c r="IO66" t="str">
        <f>IF(pivot!IO72="","",pivot!IO72)</f>
        <v/>
      </c>
      <c r="IP66" t="str">
        <f>IF(pivot!IP72="","",pivot!IP72)</f>
        <v/>
      </c>
      <c r="IQ66" t="str">
        <f>IF(pivot!IQ72="","",pivot!IQ72)</f>
        <v/>
      </c>
      <c r="IR66" t="str">
        <f>IF(pivot!IR72="","",pivot!IR72)</f>
        <v/>
      </c>
      <c r="IS66" t="str">
        <f>IF(pivot!IS72="","",pivot!IS72)</f>
        <v/>
      </c>
      <c r="IT66" t="str">
        <f>IF(pivot!IT72="","",pivot!IT72)</f>
        <v/>
      </c>
      <c r="IU66" t="str">
        <f>IF(pivot!IU72="","",pivot!IU72)</f>
        <v/>
      </c>
      <c r="IV66" t="str">
        <f>IF(pivot!IV72="","",pivot!IV72)</f>
        <v/>
      </c>
      <c r="IW66" t="str">
        <f>IF(pivot!IW72="","",pivot!IW72)</f>
        <v/>
      </c>
      <c r="IX66" t="str">
        <f>IF(pivot!IX72="","",pivot!IX72)</f>
        <v/>
      </c>
      <c r="IY66" t="str">
        <f>IF(pivot!IY72="","",pivot!IY72)</f>
        <v/>
      </c>
      <c r="IZ66" t="str">
        <f>IF(pivot!IZ72="","",pivot!IZ72)</f>
        <v/>
      </c>
      <c r="JA66" t="str">
        <f>IF(pivot!JA72="","",pivot!JA72)</f>
        <v/>
      </c>
      <c r="JB66" t="str">
        <f>IF(pivot!JB72="","",pivot!JB72)</f>
        <v/>
      </c>
      <c r="JC66" t="str">
        <f>IF(pivot!JC72="","",pivot!JC72)</f>
        <v/>
      </c>
      <c r="JD66" t="str">
        <f>IF(pivot!JD72="","",pivot!JD72)</f>
        <v/>
      </c>
      <c r="JE66" t="str">
        <f>IF(pivot!JE72="","",pivot!JE72)</f>
        <v/>
      </c>
      <c r="JF66" t="str">
        <f>IF(pivot!JF72="","",pivot!JF72)</f>
        <v/>
      </c>
      <c r="JG66" t="str">
        <f>IF(pivot!JG72="","",pivot!JG72)</f>
        <v/>
      </c>
      <c r="JH66" t="str">
        <f>IF(pivot!JH72="","",pivot!JH72)</f>
        <v/>
      </c>
      <c r="JI66" t="str">
        <f>IF(pivot!JI72="","",pivot!JI72)</f>
        <v/>
      </c>
      <c r="JJ66" t="str">
        <f>IF(pivot!JJ72="","",pivot!JJ72)</f>
        <v/>
      </c>
      <c r="JK66" t="str">
        <f>IF(pivot!JK72="","",pivot!JK72)</f>
        <v/>
      </c>
      <c r="JL66" t="str">
        <f>IF(pivot!JL72="","",pivot!JL72)</f>
        <v/>
      </c>
      <c r="JM66" t="str">
        <f>IF(pivot!JM72="","",pivot!JM72)</f>
        <v/>
      </c>
      <c r="JN66" t="str">
        <f>IF(pivot!JN72="","",pivot!JN72)</f>
        <v/>
      </c>
      <c r="JO66" t="str">
        <f>IF(pivot!JO72="","",pivot!JO72)</f>
        <v/>
      </c>
      <c r="JP66" t="str">
        <f>IF(pivot!JP72="","",pivot!JP72)</f>
        <v/>
      </c>
      <c r="JQ66" t="str">
        <f>IF(pivot!JQ72="","",pivot!JQ72)</f>
        <v/>
      </c>
      <c r="JR66" t="str">
        <f>IF(pivot!JR72="","",pivot!JR72)</f>
        <v/>
      </c>
      <c r="JS66" t="str">
        <f>IF(pivot!JS72="","",pivot!JS72)</f>
        <v/>
      </c>
      <c r="JT66" t="str">
        <f>IF(pivot!JT72="","",pivot!JT72)</f>
        <v/>
      </c>
      <c r="JU66" t="str">
        <f>IF(pivot!JU72="","",pivot!JU72)</f>
        <v/>
      </c>
      <c r="JV66" t="str">
        <f>IF(pivot!JV72="","",pivot!JV72)</f>
        <v/>
      </c>
      <c r="JW66" t="str">
        <f>IF(pivot!JW72="","",pivot!JW72)</f>
        <v/>
      </c>
      <c r="JX66" t="str">
        <f>IF(pivot!JX72="","",pivot!JX72)</f>
        <v/>
      </c>
      <c r="JY66" t="str">
        <f>IF(pivot!JY72="","",pivot!JY72)</f>
        <v/>
      </c>
      <c r="JZ66" t="str">
        <f>IF(pivot!JZ72="","",pivot!JZ72)</f>
        <v/>
      </c>
      <c r="KA66" t="str">
        <f>IF(pivot!KA72="","",pivot!KA72)</f>
        <v/>
      </c>
      <c r="KB66" t="str">
        <f>IF(pivot!KB72="","",pivot!KB72)</f>
        <v/>
      </c>
      <c r="KC66" t="str">
        <f>IF(pivot!KC72="","",pivot!KC72)</f>
        <v/>
      </c>
      <c r="KD66" t="str">
        <f>IF(pivot!KD72="","",pivot!KD72)</f>
        <v/>
      </c>
      <c r="KE66" t="str">
        <f>IF(pivot!KE72="","",pivot!KE72)</f>
        <v/>
      </c>
      <c r="KF66" t="str">
        <f>IF(pivot!KF72="","",pivot!KF72)</f>
        <v/>
      </c>
      <c r="KG66" t="str">
        <f>IF(pivot!KG72="","",pivot!KG72)</f>
        <v/>
      </c>
      <c r="KH66" t="str">
        <f>IF(pivot!KH72="","",pivot!KH72)</f>
        <v/>
      </c>
      <c r="KI66" t="str">
        <f>IF(pivot!KI72="","",pivot!KI72)</f>
        <v/>
      </c>
      <c r="KJ66" t="str">
        <f>IF(pivot!KJ72="","",pivot!KJ72)</f>
        <v/>
      </c>
      <c r="KK66" t="str">
        <f>IF(pivot!KK72="","",pivot!KK72)</f>
        <v/>
      </c>
      <c r="KL66" t="str">
        <f>IF(pivot!KL72="","",pivot!KL72)</f>
        <v/>
      </c>
      <c r="KM66" t="str">
        <f>IF(pivot!KM72="","",pivot!KM72)</f>
        <v/>
      </c>
      <c r="KN66" t="str">
        <f>IF(pivot!KN72="","",pivot!KN72)</f>
        <v/>
      </c>
      <c r="KO66" t="str">
        <f>IF(pivot!KO72="","",pivot!KO72)</f>
        <v/>
      </c>
      <c r="KP66" t="str">
        <f>IF(pivot!KP72="","",pivot!KP72)</f>
        <v/>
      </c>
      <c r="KQ66" t="str">
        <f>IF(pivot!KQ72="","",pivot!KQ72)</f>
        <v/>
      </c>
      <c r="KR66" t="str">
        <f>IF(pivot!KR72="","",pivot!KR72)</f>
        <v/>
      </c>
      <c r="KS66" t="str">
        <f>IF(pivot!KS72="","",pivot!KS72)</f>
        <v/>
      </c>
      <c r="KT66" t="str">
        <f>IF(pivot!KT72="","",pivot!KT72)</f>
        <v/>
      </c>
      <c r="KU66" t="str">
        <f>IF(pivot!KU72="","",pivot!KU72)</f>
        <v/>
      </c>
      <c r="KV66" t="str">
        <f>IF(pivot!KV72="","",pivot!KV72)</f>
        <v/>
      </c>
      <c r="KW66" t="str">
        <f>IF(pivot!KW72="","",pivot!KW72)</f>
        <v/>
      </c>
      <c r="KX66" t="str">
        <f>IF(pivot!KX72="","",pivot!KX72)</f>
        <v/>
      </c>
      <c r="KY66" t="str">
        <f>IF(pivot!KY72="","",pivot!KY72)</f>
        <v/>
      </c>
      <c r="KZ66" t="str">
        <f>IF(pivot!KZ72="","",pivot!KZ72)</f>
        <v/>
      </c>
      <c r="LA66" t="str">
        <f>IF(pivot!LA72="","",pivot!LA72)</f>
        <v/>
      </c>
      <c r="LB66" t="str">
        <f>IF(pivot!LB72="","",pivot!LB72)</f>
        <v/>
      </c>
      <c r="LC66" t="str">
        <f>IF(pivot!LC72="","",pivot!LC72)</f>
        <v/>
      </c>
      <c r="LD66" t="str">
        <f>IF(pivot!LD72="","",pivot!LD72)</f>
        <v/>
      </c>
      <c r="LE66" t="str">
        <f>IF(pivot!LE72="","",pivot!LE72)</f>
        <v/>
      </c>
      <c r="LF66" t="str">
        <f>IF(pivot!LF72="","",pivot!LF72)</f>
        <v/>
      </c>
      <c r="LG66" t="str">
        <f>IF(pivot!LG72="","",pivot!LG72)</f>
        <v/>
      </c>
      <c r="LH66" t="str">
        <f>IF(pivot!LH72="","",pivot!LH72)</f>
        <v/>
      </c>
      <c r="LI66" t="str">
        <f>IF(pivot!LI72="","",pivot!LI72)</f>
        <v/>
      </c>
      <c r="LJ66" t="str">
        <f>IF(pivot!LJ72="","",pivot!LJ72)</f>
        <v/>
      </c>
      <c r="LK66" t="str">
        <f>IF(pivot!LK72="","",pivot!LK72)</f>
        <v/>
      </c>
      <c r="LL66" t="str">
        <f>IF(pivot!LL72="","",pivot!LL72)</f>
        <v/>
      </c>
      <c r="LM66" t="str">
        <f>IF(pivot!LM72="","",pivot!LM72)</f>
        <v/>
      </c>
      <c r="LN66" t="str">
        <f>IF(pivot!LN72="","",pivot!LN72)</f>
        <v/>
      </c>
      <c r="LO66" t="str">
        <f>IF(pivot!LO72="","",pivot!LO72)</f>
        <v/>
      </c>
      <c r="LP66" t="str">
        <f>IF(pivot!LP72="","",pivot!LP72)</f>
        <v/>
      </c>
      <c r="LQ66" t="str">
        <f>IF(pivot!LQ72="","",pivot!LQ72)</f>
        <v/>
      </c>
      <c r="LR66" t="str">
        <f>IF(pivot!LR72="","",pivot!LR72)</f>
        <v/>
      </c>
      <c r="LS66" t="str">
        <f>IF(pivot!LS72="","",pivot!LS72)</f>
        <v/>
      </c>
      <c r="LT66" t="str">
        <f>IF(pivot!LT72="","",pivot!LT72)</f>
        <v/>
      </c>
      <c r="LU66" t="str">
        <f>IF(pivot!LU72="","",pivot!LU72)</f>
        <v/>
      </c>
      <c r="LV66" t="str">
        <f>IF(pivot!LV72="","",pivot!LV72)</f>
        <v/>
      </c>
      <c r="LW66" t="str">
        <f>IF(pivot!LW72="","",pivot!LW72)</f>
        <v/>
      </c>
      <c r="LX66" t="str">
        <f>IF(pivot!LX72="","",pivot!LX72)</f>
        <v/>
      </c>
      <c r="LY66" t="str">
        <f>IF(pivot!LY72="","",pivot!LY72)</f>
        <v/>
      </c>
      <c r="LZ66" t="str">
        <f>IF(pivot!LZ72="","",pivot!LZ72)</f>
        <v/>
      </c>
      <c r="MA66" t="str">
        <f>IF(pivot!MA72="","",pivot!MA72)</f>
        <v/>
      </c>
      <c r="MB66" t="str">
        <f>IF(pivot!MB72="","",pivot!MB72)</f>
        <v/>
      </c>
      <c r="MC66" t="str">
        <f>IF(pivot!MC72="","",pivot!MC72)</f>
        <v/>
      </c>
      <c r="MD66" t="str">
        <f>IF(pivot!MD72="","",pivot!MD72)</f>
        <v/>
      </c>
      <c r="ME66" t="str">
        <f>IF(pivot!ME72="","",pivot!ME72)</f>
        <v/>
      </c>
      <c r="MF66" t="str">
        <f>IF(pivot!MF72="","",pivot!MF72)</f>
        <v/>
      </c>
      <c r="MG66" t="str">
        <f>IF(pivot!MG72="","",pivot!MG72)</f>
        <v/>
      </c>
      <c r="MH66" t="str">
        <f>IF(pivot!MH72="","",pivot!MH72)</f>
        <v/>
      </c>
      <c r="MI66" t="str">
        <f>IF(pivot!MI72="","",pivot!MI72)</f>
        <v/>
      </c>
      <c r="MJ66" t="str">
        <f>IF(pivot!MJ72="","",pivot!MJ72)</f>
        <v/>
      </c>
      <c r="MK66" t="str">
        <f>IF(pivot!MK72="","",pivot!MK72)</f>
        <v/>
      </c>
      <c r="ML66" t="str">
        <f>IF(pivot!ML72="","",pivot!ML72)</f>
        <v/>
      </c>
      <c r="MM66" t="str">
        <f>IF(pivot!MM72="","",pivot!MM72)</f>
        <v/>
      </c>
      <c r="MN66" t="str">
        <f>IF(pivot!MN72="","",pivot!MN72)</f>
        <v/>
      </c>
      <c r="MO66" t="str">
        <f>IF(pivot!MO72="","",pivot!MO72)</f>
        <v/>
      </c>
      <c r="MP66" t="str">
        <f>IF(pivot!MP72="","",pivot!MP72)</f>
        <v/>
      </c>
      <c r="MQ66" t="str">
        <f>IF(pivot!MQ72="","",pivot!MQ72)</f>
        <v/>
      </c>
      <c r="MR66" t="str">
        <f>IF(pivot!MR72="","",pivot!MR72)</f>
        <v/>
      </c>
      <c r="MS66" t="str">
        <f>IF(pivot!MS72="","",pivot!MS72)</f>
        <v/>
      </c>
      <c r="MT66" t="str">
        <f>IF(pivot!MT72="","",pivot!MT72)</f>
        <v/>
      </c>
      <c r="MU66" t="str">
        <f>IF(pivot!MU72="","",pivot!MU72)</f>
        <v/>
      </c>
      <c r="MV66" t="str">
        <f>IF(pivot!MV72="","",pivot!MV72)</f>
        <v/>
      </c>
      <c r="MW66" t="str">
        <f>IF(pivot!MW72="","",pivot!MW72)</f>
        <v/>
      </c>
      <c r="MX66" t="str">
        <f>IF(pivot!MX72="","",pivot!MX72)</f>
        <v/>
      </c>
      <c r="MY66" t="str">
        <f>IF(pivot!MY72="","",pivot!MY72)</f>
        <v/>
      </c>
      <c r="MZ66" t="str">
        <f>IF(pivot!MZ72="","",pivot!MZ72)</f>
        <v/>
      </c>
      <c r="NA66" t="str">
        <f>IF(pivot!NA72="","",pivot!NA72)</f>
        <v/>
      </c>
      <c r="NB66" t="str">
        <f>IF(pivot!NB72="","",pivot!NB72)</f>
        <v/>
      </c>
      <c r="NC66" t="str">
        <f>IF(pivot!NC72="","",pivot!NC72)</f>
        <v/>
      </c>
      <c r="ND66" t="str">
        <f>IF(pivot!ND72="","",pivot!ND72)</f>
        <v/>
      </c>
      <c r="NE66" t="str">
        <f>IF(pivot!NE72="","",pivot!NE72)</f>
        <v/>
      </c>
      <c r="NF66" t="str">
        <f>IF(pivot!NF72="","",pivot!NF72)</f>
        <v/>
      </c>
      <c r="NG66" t="str">
        <f>IF(pivot!NG72="","",pivot!NG72)</f>
        <v/>
      </c>
      <c r="NH66" t="str">
        <f>IF(pivot!NH72="","",pivot!NH72)</f>
        <v/>
      </c>
      <c r="NI66" t="str">
        <f>IF(pivot!NI72="","",pivot!NI72)</f>
        <v/>
      </c>
      <c r="NJ66" t="str">
        <f>IF(pivot!NJ72="","",pivot!NJ72)</f>
        <v/>
      </c>
      <c r="NK66" t="str">
        <f>IF(pivot!NK72="","",pivot!NK72)</f>
        <v/>
      </c>
      <c r="NL66" t="str">
        <f>IF(pivot!NL72="","",pivot!NL72)</f>
        <v/>
      </c>
      <c r="NM66" t="str">
        <f>IF(pivot!NM72="","",pivot!NM72)</f>
        <v/>
      </c>
      <c r="NN66" t="str">
        <f>IF(pivot!NN72="","",pivot!NN72)</f>
        <v/>
      </c>
      <c r="NO66" t="str">
        <f>IF(pivot!NO72="","",pivot!NO72)</f>
        <v/>
      </c>
      <c r="NP66" t="str">
        <f>IF(pivot!NP72="","",pivot!NP72)</f>
        <v/>
      </c>
      <c r="NQ66" t="str">
        <f>IF(pivot!NQ72="","",pivot!NQ72)</f>
        <v/>
      </c>
      <c r="NR66" t="str">
        <f>IF(pivot!NR72="","",pivot!NR72)</f>
        <v/>
      </c>
      <c r="NS66" t="str">
        <f>IF(pivot!NS72="","",pivot!NS72)</f>
        <v/>
      </c>
      <c r="NT66" t="str">
        <f>IF(pivot!NT72="","",pivot!NT72)</f>
        <v/>
      </c>
      <c r="NU66" t="str">
        <f>IF(pivot!NU72="","",pivot!NU72)</f>
        <v/>
      </c>
    </row>
    <row r="67" spans="1:385" x14ac:dyDescent="0.25">
      <c r="A67">
        <f>IF(pivot!A73="","",pivot!A73)</f>
        <v>54</v>
      </c>
      <c r="B67">
        <f>IF(pivot!B73="","",pivot!B73)</f>
        <v>54</v>
      </c>
      <c r="C67">
        <f>IF(pivot!C73="","",pivot!C73)</f>
        <v>2</v>
      </c>
      <c r="D67">
        <f>IF(pivot!D73="","",pivot!D73)</f>
        <v>43.629416329000001</v>
      </c>
      <c r="E67">
        <f>IF(pivot!E73="","",pivot!E73)</f>
        <v>43.629416499999998</v>
      </c>
      <c r="F67">
        <f>IF(pivot!F73="","",pivot!F73)</f>
        <v>1237.9492729999999</v>
      </c>
      <c r="G67">
        <f>IF(pivot!G73="","",pivot!G73)</f>
        <v>1</v>
      </c>
      <c r="H67">
        <f>IF(pivot!H73="","",pivot!H73)</f>
        <v>42.946710840000001</v>
      </c>
      <c r="I67">
        <f>IF(pivot!I73="","",pivot!I73)</f>
        <v>42.946711000000001</v>
      </c>
      <c r="J67">
        <f>IF(pivot!J73="","",pivot!J73)</f>
        <v>1257.3721929999999</v>
      </c>
      <c r="K67">
        <f>IF(pivot!K73="","",pivot!K73)</f>
        <v>2</v>
      </c>
      <c r="L67">
        <f>IF(pivot!L73="","",pivot!L73)</f>
        <v>50.511012729499996</v>
      </c>
      <c r="M67">
        <f>IF(pivot!M73="","",pivot!M73)</f>
        <v>50.5110125</v>
      </c>
      <c r="N67">
        <f>IF(pivot!N73="","",pivot!N73)</f>
        <v>1069.0817010000001</v>
      </c>
      <c r="O67">
        <f>IF(pivot!O73="","",pivot!O73)</f>
        <v>1</v>
      </c>
      <c r="P67">
        <f>IF(pivot!P73="","",pivot!P73)</f>
        <v>50.150294367999997</v>
      </c>
      <c r="Q67">
        <f>IF(pivot!Q73="","",pivot!Q73)</f>
        <v>50.150294000000002</v>
      </c>
      <c r="R67">
        <f>IF(pivot!R73="","",pivot!R73)</f>
        <v>1076.763371</v>
      </c>
      <c r="S67">
        <f>IF(pivot!S73="","",pivot!S73)</f>
        <v>1</v>
      </c>
      <c r="T67">
        <f>IF(pivot!T73="","",pivot!T73)</f>
        <v>41.616604248999998</v>
      </c>
      <c r="U67">
        <f>IF(pivot!U73="","",pivot!U73)</f>
        <v>41.616604000000002</v>
      </c>
      <c r="V67">
        <f>IF(pivot!V73="","",pivot!V73)</f>
        <v>1297.559015</v>
      </c>
      <c r="W67">
        <f>IF(pivot!W73="","",pivot!W73)</f>
        <v>1</v>
      </c>
      <c r="X67">
        <f>IF(pivot!X73="","",pivot!X73)</f>
        <v>43.434100471000001</v>
      </c>
      <c r="Y67">
        <f>IF(pivot!Y73="","",pivot!Y73)</f>
        <v>43.434100000000001</v>
      </c>
      <c r="Z67">
        <f>IF(pivot!Z73="","",pivot!Z73)</f>
        <v>1243.2627689999999</v>
      </c>
      <c r="AA67">
        <f>IF(pivot!AA73="","",pivot!AA73)</f>
        <v>2</v>
      </c>
      <c r="AB67">
        <f>IF(pivot!AB73="","",pivot!AB73)</f>
        <v>21.469457999999999</v>
      </c>
      <c r="AC67">
        <f>IF(pivot!AC73="","",pivot!AC73)</f>
        <v>21.469457999999999</v>
      </c>
      <c r="AD67">
        <f>IF(pivot!AD73="","",pivot!AD73)</f>
        <v>2515.3052310000003</v>
      </c>
      <c r="AE67">
        <f>IF(pivot!AE73="","",pivot!AE73)</f>
        <v>4</v>
      </c>
      <c r="AF67">
        <f>IF(pivot!AF73="","",pivot!AF73)</f>
        <v>27.06041021875</v>
      </c>
      <c r="AG67">
        <f>IF(pivot!AG73="","",pivot!AG73)</f>
        <v>27.060410249999997</v>
      </c>
      <c r="AH67">
        <f>IF(pivot!AH73="","",pivot!AH73)</f>
        <v>1995.8005840000001</v>
      </c>
      <c r="AI67">
        <f>IF(pivot!AI73="","",pivot!AI73)</f>
        <v>2</v>
      </c>
      <c r="AJ67">
        <f>IF(pivot!AJ73="","",pivot!AJ73)</f>
        <v>20.474590145000001</v>
      </c>
      <c r="AK67">
        <f>IF(pivot!AK73="","",pivot!AK73)</f>
        <v>20.474590500000001</v>
      </c>
      <c r="AL67">
        <f>IF(pivot!AL73="","",pivot!AL73)</f>
        <v>2637.5277205000002</v>
      </c>
      <c r="AM67" t="str">
        <f>IF(pivot!AM73="","",pivot!AM73)</f>
        <v/>
      </c>
      <c r="AN67" t="str">
        <f>IF(pivot!AN73="","",pivot!AN73)</f>
        <v/>
      </c>
      <c r="AO67" t="str">
        <f>IF(pivot!AO73="","",pivot!AO73)</f>
        <v/>
      </c>
      <c r="AP67" t="str">
        <f>IF(pivot!AP73="","",pivot!AP73)</f>
        <v/>
      </c>
      <c r="AQ67" t="str">
        <f>IF(pivot!AQ73="","",pivot!AQ73)</f>
        <v/>
      </c>
      <c r="AR67" t="str">
        <f>IF(pivot!AR73="","",pivot!AR73)</f>
        <v/>
      </c>
      <c r="AS67" t="str">
        <f>IF(pivot!AS73="","",pivot!AS73)</f>
        <v/>
      </c>
      <c r="AT67" t="str">
        <f>IF(pivot!AT73="","",pivot!AT73)</f>
        <v/>
      </c>
      <c r="AU67" t="str">
        <f>IF(pivot!AU73="","",pivot!AU73)</f>
        <v/>
      </c>
      <c r="AV67" t="str">
        <f>IF(pivot!AV73="","",pivot!AV73)</f>
        <v/>
      </c>
      <c r="AW67" t="str">
        <f>IF(pivot!AW73="","",pivot!AW73)</f>
        <v/>
      </c>
      <c r="AX67" t="str">
        <f>IF(pivot!AX73="","",pivot!AX73)</f>
        <v/>
      </c>
      <c r="AY67" t="str">
        <f>IF(pivot!AY73="","",pivot!AY73)</f>
        <v/>
      </c>
      <c r="AZ67" t="str">
        <f>IF(pivot!AZ73="","",pivot!AZ73)</f>
        <v/>
      </c>
      <c r="BA67" t="str">
        <f>IF(pivot!BA73="","",pivot!BA73)</f>
        <v/>
      </c>
      <c r="BB67" t="str">
        <f>IF(pivot!BB73="","",pivot!BB73)</f>
        <v/>
      </c>
      <c r="BC67" t="str">
        <f>IF(pivot!BC73="","",pivot!BC73)</f>
        <v/>
      </c>
      <c r="BD67" t="str">
        <f>IF(pivot!BD73="","",pivot!BD73)</f>
        <v/>
      </c>
      <c r="BE67" t="str">
        <f>IF(pivot!BE73="","",pivot!BE73)</f>
        <v/>
      </c>
      <c r="BF67" t="str">
        <f>IF(pivot!BF73="","",pivot!BF73)</f>
        <v/>
      </c>
      <c r="BG67" t="str">
        <f>IF(pivot!BG73="","",pivot!BG73)</f>
        <v/>
      </c>
      <c r="BH67" t="str">
        <f>IF(pivot!BH73="","",pivot!BH73)</f>
        <v/>
      </c>
      <c r="BI67" t="str">
        <f>IF(pivot!BI73="","",pivot!BI73)</f>
        <v/>
      </c>
      <c r="BJ67" t="str">
        <f>IF(pivot!BJ73="","",pivot!BJ73)</f>
        <v/>
      </c>
      <c r="BK67" t="str">
        <f>IF(pivot!BK73="","",pivot!BK73)</f>
        <v/>
      </c>
      <c r="BL67" t="str">
        <f>IF(pivot!BL73="","",pivot!BL73)</f>
        <v/>
      </c>
      <c r="BM67" t="str">
        <f>IF(pivot!BM73="","",pivot!BM73)</f>
        <v/>
      </c>
      <c r="BN67" t="str">
        <f>IF(pivot!BN73="","",pivot!BN73)</f>
        <v/>
      </c>
      <c r="BO67" t="str">
        <f>IF(pivot!BO73="","",pivot!BO73)</f>
        <v/>
      </c>
      <c r="BP67" t="str">
        <f>IF(pivot!BP73="","",pivot!BP73)</f>
        <v/>
      </c>
      <c r="BQ67" t="str">
        <f>IF(pivot!BQ73="","",pivot!BQ73)</f>
        <v/>
      </c>
      <c r="BR67" t="str">
        <f>IF(pivot!BR73="","",pivot!BR73)</f>
        <v/>
      </c>
      <c r="BS67" t="str">
        <f>IF(pivot!BS73="","",pivot!BS73)</f>
        <v/>
      </c>
      <c r="BT67" t="str">
        <f>IF(pivot!BT73="","",pivot!BT73)</f>
        <v/>
      </c>
      <c r="BU67" t="str">
        <f>IF(pivot!BU73="","",pivot!BU73)</f>
        <v/>
      </c>
      <c r="BV67" t="str">
        <f>IF(pivot!BV73="","",pivot!BV73)</f>
        <v/>
      </c>
      <c r="BW67" t="str">
        <f>IF(pivot!BW73="","",pivot!BW73)</f>
        <v/>
      </c>
      <c r="BX67" t="str">
        <f>IF(pivot!BX73="","",pivot!BX73)</f>
        <v/>
      </c>
      <c r="BY67" t="str">
        <f>IF(pivot!BY73="","",pivot!BY73)</f>
        <v/>
      </c>
      <c r="BZ67" t="str">
        <f>IF(pivot!BZ73="","",pivot!BZ73)</f>
        <v/>
      </c>
      <c r="CA67" t="str">
        <f>IF(pivot!CA73="","",pivot!CA73)</f>
        <v/>
      </c>
      <c r="CB67" t="str">
        <f>IF(pivot!CB73="","",pivot!CB73)</f>
        <v/>
      </c>
      <c r="CC67" t="str">
        <f>IF(pivot!CC73="","",pivot!CC73)</f>
        <v/>
      </c>
      <c r="CD67" t="str">
        <f>IF(pivot!CD73="","",pivot!CD73)</f>
        <v/>
      </c>
      <c r="CE67" t="str">
        <f>IF(pivot!CE73="","",pivot!CE73)</f>
        <v/>
      </c>
      <c r="CF67" t="str">
        <f>IF(pivot!CF73="","",pivot!CF73)</f>
        <v/>
      </c>
      <c r="CG67" t="str">
        <f>IF(pivot!CG73="","",pivot!CG73)</f>
        <v/>
      </c>
      <c r="CH67" t="str">
        <f>IF(pivot!CH73="","",pivot!CH73)</f>
        <v/>
      </c>
      <c r="CI67" t="str">
        <f>IF(pivot!CI73="","",pivot!CI73)</f>
        <v/>
      </c>
      <c r="CJ67" t="str">
        <f>IF(pivot!CJ73="","",pivot!CJ73)</f>
        <v/>
      </c>
      <c r="CK67" t="str">
        <f>IF(pivot!CK73="","",pivot!CK73)</f>
        <v/>
      </c>
      <c r="CL67" t="str">
        <f>IF(pivot!CL73="","",pivot!CL73)</f>
        <v/>
      </c>
      <c r="CM67" t="str">
        <f>IF(pivot!CM73="","",pivot!CM73)</f>
        <v/>
      </c>
      <c r="CN67" t="str">
        <f>IF(pivot!CN73="","",pivot!CN73)</f>
        <v/>
      </c>
      <c r="CO67" t="str">
        <f>IF(pivot!CO73="","",pivot!CO73)</f>
        <v/>
      </c>
      <c r="CP67" t="str">
        <f>IF(pivot!CP73="","",pivot!CP73)</f>
        <v/>
      </c>
      <c r="CQ67" t="str">
        <f>IF(pivot!CQ73="","",pivot!CQ73)</f>
        <v/>
      </c>
      <c r="CR67" t="str">
        <f>IF(pivot!CR73="","",pivot!CR73)</f>
        <v/>
      </c>
      <c r="CS67" t="str">
        <f>IF(pivot!CS73="","",pivot!CS73)</f>
        <v/>
      </c>
      <c r="CT67" t="str">
        <f>IF(pivot!CT73="","",pivot!CT73)</f>
        <v/>
      </c>
      <c r="CU67" t="str">
        <f>IF(pivot!CU73="","",pivot!CU73)</f>
        <v/>
      </c>
      <c r="CV67" t="str">
        <f>IF(pivot!CV73="","",pivot!CV73)</f>
        <v/>
      </c>
      <c r="CW67" t="str">
        <f>IF(pivot!CW73="","",pivot!CW73)</f>
        <v/>
      </c>
      <c r="CX67" t="str">
        <f>IF(pivot!CX73="","",pivot!CX73)</f>
        <v/>
      </c>
      <c r="CY67" t="str">
        <f>IF(pivot!CY73="","",pivot!CY73)</f>
        <v/>
      </c>
      <c r="CZ67" t="str">
        <f>IF(pivot!CZ73="","",pivot!CZ73)</f>
        <v/>
      </c>
      <c r="DA67" t="str">
        <f>IF(pivot!DA73="","",pivot!DA73)</f>
        <v/>
      </c>
      <c r="DB67" t="str">
        <f>IF(pivot!DB73="","",pivot!DB73)</f>
        <v/>
      </c>
      <c r="DC67" t="str">
        <f>IF(pivot!DC73="","",pivot!DC73)</f>
        <v/>
      </c>
      <c r="DD67" t="str">
        <f>IF(pivot!DD73="","",pivot!DD73)</f>
        <v/>
      </c>
      <c r="DE67" t="str">
        <f>IF(pivot!DE73="","",pivot!DE73)</f>
        <v/>
      </c>
      <c r="DF67" t="str">
        <f>IF(pivot!DF73="","",pivot!DF73)</f>
        <v/>
      </c>
      <c r="DG67" t="str">
        <f>IF(pivot!DG73="","",pivot!DG73)</f>
        <v/>
      </c>
      <c r="DH67" t="str">
        <f>IF(pivot!DH73="","",pivot!DH73)</f>
        <v/>
      </c>
      <c r="DI67" t="str">
        <f>IF(pivot!DI73="","",pivot!DI73)</f>
        <v/>
      </c>
      <c r="DJ67" t="str">
        <f>IF(pivot!DJ73="","",pivot!DJ73)</f>
        <v/>
      </c>
      <c r="DK67" t="str">
        <f>IF(pivot!DK73="","",pivot!DK73)</f>
        <v/>
      </c>
      <c r="DL67" t="str">
        <f>IF(pivot!DL73="","",pivot!DL73)</f>
        <v/>
      </c>
      <c r="DM67" t="str">
        <f>IF(pivot!DM73="","",pivot!DM73)</f>
        <v/>
      </c>
      <c r="DN67" t="str">
        <f>IF(pivot!DN73="","",pivot!DN73)</f>
        <v/>
      </c>
      <c r="DO67" t="str">
        <f>IF(pivot!DO73="","",pivot!DO73)</f>
        <v/>
      </c>
      <c r="DP67" t="str">
        <f>IF(pivot!DP73="","",pivot!DP73)</f>
        <v/>
      </c>
      <c r="DQ67" t="str">
        <f>IF(pivot!DQ73="","",pivot!DQ73)</f>
        <v/>
      </c>
      <c r="DR67" t="str">
        <f>IF(pivot!DR73="","",pivot!DR73)</f>
        <v/>
      </c>
      <c r="DS67" t="str">
        <f>IF(pivot!DS73="","",pivot!DS73)</f>
        <v/>
      </c>
      <c r="DT67" t="str">
        <f>IF(pivot!DT73="","",pivot!DT73)</f>
        <v/>
      </c>
      <c r="DU67" t="str">
        <f>IF(pivot!DU73="","",pivot!DU73)</f>
        <v/>
      </c>
      <c r="DV67" t="str">
        <f>IF(pivot!DV73="","",pivot!DV73)</f>
        <v/>
      </c>
      <c r="DW67" t="str">
        <f>IF(pivot!DW73="","",pivot!DW73)</f>
        <v/>
      </c>
      <c r="DX67" t="str">
        <f>IF(pivot!DX73="","",pivot!DX73)</f>
        <v/>
      </c>
      <c r="DY67" t="str">
        <f>IF(pivot!DY73="","",pivot!DY73)</f>
        <v/>
      </c>
      <c r="DZ67" t="str">
        <f>IF(pivot!DZ73="","",pivot!DZ73)</f>
        <v/>
      </c>
      <c r="EA67" t="str">
        <f>IF(pivot!EA73="","",pivot!EA73)</f>
        <v/>
      </c>
      <c r="EB67" t="str">
        <f>IF(pivot!EB73="","",pivot!EB73)</f>
        <v/>
      </c>
      <c r="EC67" t="str">
        <f>IF(pivot!EC73="","",pivot!EC73)</f>
        <v/>
      </c>
      <c r="ED67" t="str">
        <f>IF(pivot!ED73="","",pivot!ED73)</f>
        <v/>
      </c>
      <c r="EE67" t="str">
        <f>IF(pivot!EE73="","",pivot!EE73)</f>
        <v/>
      </c>
      <c r="EF67" t="str">
        <f>IF(pivot!EF73="","",pivot!EF73)</f>
        <v/>
      </c>
      <c r="EG67" t="str">
        <f>IF(pivot!EG73="","",pivot!EG73)</f>
        <v/>
      </c>
      <c r="EH67" t="str">
        <f>IF(pivot!EH73="","",pivot!EH73)</f>
        <v/>
      </c>
      <c r="EI67" t="str">
        <f>IF(pivot!EI73="","",pivot!EI73)</f>
        <v/>
      </c>
      <c r="EJ67" t="str">
        <f>IF(pivot!EJ73="","",pivot!EJ73)</f>
        <v/>
      </c>
      <c r="EK67" t="str">
        <f>IF(pivot!EK73="","",pivot!EK73)</f>
        <v/>
      </c>
      <c r="EL67" t="str">
        <f>IF(pivot!EL73="","",pivot!EL73)</f>
        <v/>
      </c>
      <c r="EM67" t="str">
        <f>IF(pivot!EM73="","",pivot!EM73)</f>
        <v/>
      </c>
      <c r="EN67" t="str">
        <f>IF(pivot!EN73="","",pivot!EN73)</f>
        <v/>
      </c>
      <c r="EO67" t="str">
        <f>IF(pivot!EO73="","",pivot!EO73)</f>
        <v/>
      </c>
      <c r="EP67" t="str">
        <f>IF(pivot!EP73="","",pivot!EP73)</f>
        <v/>
      </c>
      <c r="EQ67" t="str">
        <f>IF(pivot!EQ73="","",pivot!EQ73)</f>
        <v/>
      </c>
      <c r="ER67" t="str">
        <f>IF(pivot!ER73="","",pivot!ER73)</f>
        <v/>
      </c>
      <c r="ES67" t="str">
        <f>IF(pivot!ES73="","",pivot!ES73)</f>
        <v/>
      </c>
      <c r="ET67" t="str">
        <f>IF(pivot!ET73="","",pivot!ET73)</f>
        <v/>
      </c>
      <c r="EU67" t="str">
        <f>IF(pivot!EU73="","",pivot!EU73)</f>
        <v/>
      </c>
      <c r="EV67" t="str">
        <f>IF(pivot!EV73="","",pivot!EV73)</f>
        <v/>
      </c>
      <c r="EW67" t="str">
        <f>IF(pivot!EW73="","",pivot!EW73)</f>
        <v/>
      </c>
      <c r="EX67" t="str">
        <f>IF(pivot!EX73="","",pivot!EX73)</f>
        <v/>
      </c>
      <c r="EY67" t="str">
        <f>IF(pivot!EY73="","",pivot!EY73)</f>
        <v/>
      </c>
      <c r="EZ67" t="str">
        <f>IF(pivot!EZ73="","",pivot!EZ73)</f>
        <v/>
      </c>
      <c r="FA67" t="str">
        <f>IF(pivot!FA73="","",pivot!FA73)</f>
        <v/>
      </c>
      <c r="FB67" t="str">
        <f>IF(pivot!FB73="","",pivot!FB73)</f>
        <v/>
      </c>
      <c r="FC67" t="str">
        <f>IF(pivot!FC73="","",pivot!FC73)</f>
        <v/>
      </c>
      <c r="FD67" t="str">
        <f>IF(pivot!FD73="","",pivot!FD73)</f>
        <v/>
      </c>
      <c r="FE67" t="str">
        <f>IF(pivot!FE73="","",pivot!FE73)</f>
        <v/>
      </c>
      <c r="FF67" t="str">
        <f>IF(pivot!FF73="","",pivot!FF73)</f>
        <v/>
      </c>
      <c r="FG67" t="str">
        <f>IF(pivot!FG73="","",pivot!FG73)</f>
        <v/>
      </c>
      <c r="FH67" t="str">
        <f>IF(pivot!FH73="","",pivot!FH73)</f>
        <v/>
      </c>
      <c r="FI67" t="str">
        <f>IF(pivot!FI73="","",pivot!FI73)</f>
        <v/>
      </c>
      <c r="FJ67" t="str">
        <f>IF(pivot!FJ73="","",pivot!FJ73)</f>
        <v/>
      </c>
      <c r="FK67" t="str">
        <f>IF(pivot!FK73="","",pivot!FK73)</f>
        <v/>
      </c>
      <c r="FL67" t="str">
        <f>IF(pivot!FL73="","",pivot!FL73)</f>
        <v/>
      </c>
      <c r="FM67" t="str">
        <f>IF(pivot!FM73="","",pivot!FM73)</f>
        <v/>
      </c>
      <c r="FN67" t="str">
        <f>IF(pivot!FN73="","",pivot!FN73)</f>
        <v/>
      </c>
      <c r="FO67" t="str">
        <f>IF(pivot!FO73="","",pivot!FO73)</f>
        <v/>
      </c>
      <c r="FP67" t="str">
        <f>IF(pivot!FP73="","",pivot!FP73)</f>
        <v/>
      </c>
      <c r="FQ67" t="str">
        <f>IF(pivot!FQ73="","",pivot!FQ73)</f>
        <v/>
      </c>
      <c r="FR67" t="str">
        <f>IF(pivot!FR73="","",pivot!FR73)</f>
        <v/>
      </c>
      <c r="FS67" t="str">
        <f>IF(pivot!FS73="","",pivot!FS73)</f>
        <v/>
      </c>
      <c r="FT67" t="str">
        <f>IF(pivot!FT73="","",pivot!FT73)</f>
        <v/>
      </c>
      <c r="FU67" t="str">
        <f>IF(pivot!FU73="","",pivot!FU73)</f>
        <v/>
      </c>
      <c r="FV67" t="str">
        <f>IF(pivot!FV73="","",pivot!FV73)</f>
        <v/>
      </c>
      <c r="FW67" t="str">
        <f>IF(pivot!FW73="","",pivot!FW73)</f>
        <v/>
      </c>
      <c r="FX67" t="str">
        <f>IF(pivot!FX73="","",pivot!FX73)</f>
        <v/>
      </c>
      <c r="FY67" t="str">
        <f>IF(pivot!FY73="","",pivot!FY73)</f>
        <v/>
      </c>
      <c r="FZ67" t="str">
        <f>IF(pivot!FZ73="","",pivot!FZ73)</f>
        <v/>
      </c>
      <c r="GA67" t="str">
        <f>IF(pivot!GA73="","",pivot!GA73)</f>
        <v/>
      </c>
      <c r="GB67" t="str">
        <f>IF(pivot!GB73="","",pivot!GB73)</f>
        <v/>
      </c>
      <c r="GC67" t="str">
        <f>IF(pivot!GC73="","",pivot!GC73)</f>
        <v/>
      </c>
      <c r="GD67" t="str">
        <f>IF(pivot!GD73="","",pivot!GD73)</f>
        <v/>
      </c>
      <c r="GE67" t="str">
        <f>IF(pivot!GE73="","",pivot!GE73)</f>
        <v/>
      </c>
      <c r="GF67" t="str">
        <f>IF(pivot!GF73="","",pivot!GF73)</f>
        <v/>
      </c>
      <c r="GG67" t="str">
        <f>IF(pivot!GG73="","",pivot!GG73)</f>
        <v/>
      </c>
      <c r="GH67" t="str">
        <f>IF(pivot!GH73="","",pivot!GH73)</f>
        <v/>
      </c>
      <c r="GI67" t="str">
        <f>IF(pivot!GI73="","",pivot!GI73)</f>
        <v/>
      </c>
      <c r="GJ67" t="str">
        <f>IF(pivot!GJ73="","",pivot!GJ73)</f>
        <v/>
      </c>
      <c r="GK67" t="str">
        <f>IF(pivot!GK73="","",pivot!GK73)</f>
        <v/>
      </c>
      <c r="GL67" t="str">
        <f>IF(pivot!GL73="","",pivot!GL73)</f>
        <v/>
      </c>
      <c r="GM67" t="str">
        <f>IF(pivot!GM73="","",pivot!GM73)</f>
        <v/>
      </c>
      <c r="GN67" t="str">
        <f>IF(pivot!GN73="","",pivot!GN73)</f>
        <v/>
      </c>
      <c r="GO67" t="str">
        <f>IF(pivot!GO73="","",pivot!GO73)</f>
        <v/>
      </c>
      <c r="GP67" t="str">
        <f>IF(pivot!GP73="","",pivot!GP73)</f>
        <v/>
      </c>
      <c r="GQ67" t="str">
        <f>IF(pivot!GQ73="","",pivot!GQ73)</f>
        <v/>
      </c>
      <c r="GR67" t="str">
        <f>IF(pivot!GR73="","",pivot!GR73)</f>
        <v/>
      </c>
      <c r="GS67" t="str">
        <f>IF(pivot!GS73="","",pivot!GS73)</f>
        <v/>
      </c>
      <c r="GT67" t="str">
        <f>IF(pivot!GT73="","",pivot!GT73)</f>
        <v/>
      </c>
      <c r="GU67" t="str">
        <f>IF(pivot!GU73="","",pivot!GU73)</f>
        <v/>
      </c>
      <c r="GV67" t="str">
        <f>IF(pivot!GV73="","",pivot!GV73)</f>
        <v/>
      </c>
      <c r="GW67" t="str">
        <f>IF(pivot!GW73="","",pivot!GW73)</f>
        <v/>
      </c>
      <c r="GX67" t="str">
        <f>IF(pivot!GX73="","",pivot!GX73)</f>
        <v/>
      </c>
      <c r="GY67" t="str">
        <f>IF(pivot!GY73="","",pivot!GY73)</f>
        <v/>
      </c>
      <c r="GZ67" t="str">
        <f>IF(pivot!GZ73="","",pivot!GZ73)</f>
        <v/>
      </c>
      <c r="HA67" t="str">
        <f>IF(pivot!HA73="","",pivot!HA73)</f>
        <v/>
      </c>
      <c r="HB67" t="str">
        <f>IF(pivot!HB73="","",pivot!HB73)</f>
        <v/>
      </c>
      <c r="HC67" t="str">
        <f>IF(pivot!HC73="","",pivot!HC73)</f>
        <v/>
      </c>
      <c r="HD67" t="str">
        <f>IF(pivot!HD73="","",pivot!HD73)</f>
        <v/>
      </c>
      <c r="HE67" t="str">
        <f>IF(pivot!HE73="","",pivot!HE73)</f>
        <v/>
      </c>
      <c r="HF67" t="str">
        <f>IF(pivot!HF73="","",pivot!HF73)</f>
        <v/>
      </c>
      <c r="HG67" t="str">
        <f>IF(pivot!HG73="","",pivot!HG73)</f>
        <v/>
      </c>
      <c r="HH67" t="str">
        <f>IF(pivot!HH73="","",pivot!HH73)</f>
        <v/>
      </c>
      <c r="HI67" t="str">
        <f>IF(pivot!HI73="","",pivot!HI73)</f>
        <v/>
      </c>
      <c r="HJ67" t="str">
        <f>IF(pivot!HJ73="","",pivot!HJ73)</f>
        <v/>
      </c>
      <c r="HK67" t="str">
        <f>IF(pivot!HK73="","",pivot!HK73)</f>
        <v/>
      </c>
      <c r="HL67" t="str">
        <f>IF(pivot!HL73="","",pivot!HL73)</f>
        <v/>
      </c>
      <c r="HM67" t="str">
        <f>IF(pivot!HM73="","",pivot!HM73)</f>
        <v/>
      </c>
      <c r="HN67" t="str">
        <f>IF(pivot!HN73="","",pivot!HN73)</f>
        <v/>
      </c>
      <c r="HO67" t="str">
        <f>IF(pivot!HO73="","",pivot!HO73)</f>
        <v/>
      </c>
      <c r="HP67" t="str">
        <f>IF(pivot!HP73="","",pivot!HP73)</f>
        <v/>
      </c>
      <c r="HQ67" t="str">
        <f>IF(pivot!HQ73="","",pivot!HQ73)</f>
        <v/>
      </c>
      <c r="HR67" t="str">
        <f>IF(pivot!HR73="","",pivot!HR73)</f>
        <v/>
      </c>
      <c r="HS67" t="str">
        <f>IF(pivot!HS73="","",pivot!HS73)</f>
        <v/>
      </c>
      <c r="HT67" t="str">
        <f>IF(pivot!HT73="","",pivot!HT73)</f>
        <v/>
      </c>
      <c r="HU67" t="str">
        <f>IF(pivot!HU73="","",pivot!HU73)</f>
        <v/>
      </c>
      <c r="HV67" t="str">
        <f>IF(pivot!HV73="","",pivot!HV73)</f>
        <v/>
      </c>
      <c r="HW67" t="str">
        <f>IF(pivot!HW73="","",pivot!HW73)</f>
        <v/>
      </c>
      <c r="HX67" t="str">
        <f>IF(pivot!HX73="","",pivot!HX73)</f>
        <v/>
      </c>
      <c r="HY67" t="str">
        <f>IF(pivot!HY73="","",pivot!HY73)</f>
        <v/>
      </c>
      <c r="HZ67" t="str">
        <f>IF(pivot!HZ73="","",pivot!HZ73)</f>
        <v/>
      </c>
      <c r="IA67" t="str">
        <f>IF(pivot!IA73="","",pivot!IA73)</f>
        <v/>
      </c>
      <c r="IB67" t="str">
        <f>IF(pivot!IB73="","",pivot!IB73)</f>
        <v/>
      </c>
      <c r="IC67" t="str">
        <f>IF(pivot!IC73="","",pivot!IC73)</f>
        <v/>
      </c>
      <c r="ID67" t="str">
        <f>IF(pivot!ID73="","",pivot!ID73)</f>
        <v/>
      </c>
      <c r="IE67" t="str">
        <f>IF(pivot!IE73="","",pivot!IE73)</f>
        <v/>
      </c>
      <c r="IF67" t="str">
        <f>IF(pivot!IF73="","",pivot!IF73)</f>
        <v/>
      </c>
      <c r="IG67" t="str">
        <f>IF(pivot!IG73="","",pivot!IG73)</f>
        <v/>
      </c>
      <c r="IH67" t="str">
        <f>IF(pivot!IH73="","",pivot!IH73)</f>
        <v/>
      </c>
      <c r="II67" t="str">
        <f>IF(pivot!II73="","",pivot!II73)</f>
        <v/>
      </c>
      <c r="IJ67" t="str">
        <f>IF(pivot!IJ73="","",pivot!IJ73)</f>
        <v/>
      </c>
      <c r="IK67" t="str">
        <f>IF(pivot!IK73="","",pivot!IK73)</f>
        <v/>
      </c>
      <c r="IL67" t="str">
        <f>IF(pivot!IL73="","",pivot!IL73)</f>
        <v/>
      </c>
      <c r="IM67" t="str">
        <f>IF(pivot!IM73="","",pivot!IM73)</f>
        <v/>
      </c>
      <c r="IN67" t="str">
        <f>IF(pivot!IN73="","",pivot!IN73)</f>
        <v/>
      </c>
      <c r="IO67" t="str">
        <f>IF(pivot!IO73="","",pivot!IO73)</f>
        <v/>
      </c>
      <c r="IP67" t="str">
        <f>IF(pivot!IP73="","",pivot!IP73)</f>
        <v/>
      </c>
      <c r="IQ67" t="str">
        <f>IF(pivot!IQ73="","",pivot!IQ73)</f>
        <v/>
      </c>
      <c r="IR67" t="str">
        <f>IF(pivot!IR73="","",pivot!IR73)</f>
        <v/>
      </c>
      <c r="IS67" t="str">
        <f>IF(pivot!IS73="","",pivot!IS73)</f>
        <v/>
      </c>
      <c r="IT67" t="str">
        <f>IF(pivot!IT73="","",pivot!IT73)</f>
        <v/>
      </c>
      <c r="IU67" t="str">
        <f>IF(pivot!IU73="","",pivot!IU73)</f>
        <v/>
      </c>
      <c r="IV67" t="str">
        <f>IF(pivot!IV73="","",pivot!IV73)</f>
        <v/>
      </c>
      <c r="IW67" t="str">
        <f>IF(pivot!IW73="","",pivot!IW73)</f>
        <v/>
      </c>
      <c r="IX67" t="str">
        <f>IF(pivot!IX73="","",pivot!IX73)</f>
        <v/>
      </c>
      <c r="IY67" t="str">
        <f>IF(pivot!IY73="","",pivot!IY73)</f>
        <v/>
      </c>
      <c r="IZ67" t="str">
        <f>IF(pivot!IZ73="","",pivot!IZ73)</f>
        <v/>
      </c>
      <c r="JA67" t="str">
        <f>IF(pivot!JA73="","",pivot!JA73)</f>
        <v/>
      </c>
      <c r="JB67" t="str">
        <f>IF(pivot!JB73="","",pivot!JB73)</f>
        <v/>
      </c>
      <c r="JC67" t="str">
        <f>IF(pivot!JC73="","",pivot!JC73)</f>
        <v/>
      </c>
      <c r="JD67" t="str">
        <f>IF(pivot!JD73="","",pivot!JD73)</f>
        <v/>
      </c>
      <c r="JE67" t="str">
        <f>IF(pivot!JE73="","",pivot!JE73)</f>
        <v/>
      </c>
      <c r="JF67" t="str">
        <f>IF(pivot!JF73="","",pivot!JF73)</f>
        <v/>
      </c>
      <c r="JG67" t="str">
        <f>IF(pivot!JG73="","",pivot!JG73)</f>
        <v/>
      </c>
      <c r="JH67" t="str">
        <f>IF(pivot!JH73="","",pivot!JH73)</f>
        <v/>
      </c>
      <c r="JI67" t="str">
        <f>IF(pivot!JI73="","",pivot!JI73)</f>
        <v/>
      </c>
      <c r="JJ67" t="str">
        <f>IF(pivot!JJ73="","",pivot!JJ73)</f>
        <v/>
      </c>
      <c r="JK67" t="str">
        <f>IF(pivot!JK73="","",pivot!JK73)</f>
        <v/>
      </c>
      <c r="JL67" t="str">
        <f>IF(pivot!JL73="","",pivot!JL73)</f>
        <v/>
      </c>
      <c r="JM67" t="str">
        <f>IF(pivot!JM73="","",pivot!JM73)</f>
        <v/>
      </c>
      <c r="JN67" t="str">
        <f>IF(pivot!JN73="","",pivot!JN73)</f>
        <v/>
      </c>
      <c r="JO67" t="str">
        <f>IF(pivot!JO73="","",pivot!JO73)</f>
        <v/>
      </c>
      <c r="JP67" t="str">
        <f>IF(pivot!JP73="","",pivot!JP73)</f>
        <v/>
      </c>
      <c r="JQ67" t="str">
        <f>IF(pivot!JQ73="","",pivot!JQ73)</f>
        <v/>
      </c>
      <c r="JR67" t="str">
        <f>IF(pivot!JR73="","",pivot!JR73)</f>
        <v/>
      </c>
      <c r="JS67" t="str">
        <f>IF(pivot!JS73="","",pivot!JS73)</f>
        <v/>
      </c>
      <c r="JT67" t="str">
        <f>IF(pivot!JT73="","",pivot!JT73)</f>
        <v/>
      </c>
      <c r="JU67" t="str">
        <f>IF(pivot!JU73="","",pivot!JU73)</f>
        <v/>
      </c>
      <c r="JV67" t="str">
        <f>IF(pivot!JV73="","",pivot!JV73)</f>
        <v/>
      </c>
      <c r="JW67" t="str">
        <f>IF(pivot!JW73="","",pivot!JW73)</f>
        <v/>
      </c>
      <c r="JX67" t="str">
        <f>IF(pivot!JX73="","",pivot!JX73)</f>
        <v/>
      </c>
      <c r="JY67" t="str">
        <f>IF(pivot!JY73="","",pivot!JY73)</f>
        <v/>
      </c>
      <c r="JZ67" t="str">
        <f>IF(pivot!JZ73="","",pivot!JZ73)</f>
        <v/>
      </c>
      <c r="KA67" t="str">
        <f>IF(pivot!KA73="","",pivot!KA73)</f>
        <v/>
      </c>
      <c r="KB67" t="str">
        <f>IF(pivot!KB73="","",pivot!KB73)</f>
        <v/>
      </c>
      <c r="KC67" t="str">
        <f>IF(pivot!KC73="","",pivot!KC73)</f>
        <v/>
      </c>
      <c r="KD67" t="str">
        <f>IF(pivot!KD73="","",pivot!KD73)</f>
        <v/>
      </c>
      <c r="KE67" t="str">
        <f>IF(pivot!KE73="","",pivot!KE73)</f>
        <v/>
      </c>
      <c r="KF67" t="str">
        <f>IF(pivot!KF73="","",pivot!KF73)</f>
        <v/>
      </c>
      <c r="KG67" t="str">
        <f>IF(pivot!KG73="","",pivot!KG73)</f>
        <v/>
      </c>
      <c r="KH67" t="str">
        <f>IF(pivot!KH73="","",pivot!KH73)</f>
        <v/>
      </c>
      <c r="KI67" t="str">
        <f>IF(pivot!KI73="","",pivot!KI73)</f>
        <v/>
      </c>
      <c r="KJ67" t="str">
        <f>IF(pivot!KJ73="","",pivot!KJ73)</f>
        <v/>
      </c>
      <c r="KK67" t="str">
        <f>IF(pivot!KK73="","",pivot!KK73)</f>
        <v/>
      </c>
      <c r="KL67" t="str">
        <f>IF(pivot!KL73="","",pivot!KL73)</f>
        <v/>
      </c>
      <c r="KM67" t="str">
        <f>IF(pivot!KM73="","",pivot!KM73)</f>
        <v/>
      </c>
      <c r="KN67" t="str">
        <f>IF(pivot!KN73="","",pivot!KN73)</f>
        <v/>
      </c>
      <c r="KO67" t="str">
        <f>IF(pivot!KO73="","",pivot!KO73)</f>
        <v/>
      </c>
      <c r="KP67" t="str">
        <f>IF(pivot!KP73="","",pivot!KP73)</f>
        <v/>
      </c>
      <c r="KQ67" t="str">
        <f>IF(pivot!KQ73="","",pivot!KQ73)</f>
        <v/>
      </c>
      <c r="KR67" t="str">
        <f>IF(pivot!KR73="","",pivot!KR73)</f>
        <v/>
      </c>
      <c r="KS67" t="str">
        <f>IF(pivot!KS73="","",pivot!KS73)</f>
        <v/>
      </c>
      <c r="KT67" t="str">
        <f>IF(pivot!KT73="","",pivot!KT73)</f>
        <v/>
      </c>
      <c r="KU67" t="str">
        <f>IF(pivot!KU73="","",pivot!KU73)</f>
        <v/>
      </c>
      <c r="KV67" t="str">
        <f>IF(pivot!KV73="","",pivot!KV73)</f>
        <v/>
      </c>
      <c r="KW67" t="str">
        <f>IF(pivot!KW73="","",pivot!KW73)</f>
        <v/>
      </c>
      <c r="KX67" t="str">
        <f>IF(pivot!KX73="","",pivot!KX73)</f>
        <v/>
      </c>
      <c r="KY67" t="str">
        <f>IF(pivot!KY73="","",pivot!KY73)</f>
        <v/>
      </c>
      <c r="KZ67" t="str">
        <f>IF(pivot!KZ73="","",pivot!KZ73)</f>
        <v/>
      </c>
      <c r="LA67" t="str">
        <f>IF(pivot!LA73="","",pivot!LA73)</f>
        <v/>
      </c>
      <c r="LB67" t="str">
        <f>IF(pivot!LB73="","",pivot!LB73)</f>
        <v/>
      </c>
      <c r="LC67" t="str">
        <f>IF(pivot!LC73="","",pivot!LC73)</f>
        <v/>
      </c>
      <c r="LD67" t="str">
        <f>IF(pivot!LD73="","",pivot!LD73)</f>
        <v/>
      </c>
      <c r="LE67" t="str">
        <f>IF(pivot!LE73="","",pivot!LE73)</f>
        <v/>
      </c>
      <c r="LF67" t="str">
        <f>IF(pivot!LF73="","",pivot!LF73)</f>
        <v/>
      </c>
      <c r="LG67" t="str">
        <f>IF(pivot!LG73="","",pivot!LG73)</f>
        <v/>
      </c>
      <c r="LH67" t="str">
        <f>IF(pivot!LH73="","",pivot!LH73)</f>
        <v/>
      </c>
      <c r="LI67" t="str">
        <f>IF(pivot!LI73="","",pivot!LI73)</f>
        <v/>
      </c>
      <c r="LJ67" t="str">
        <f>IF(pivot!LJ73="","",pivot!LJ73)</f>
        <v/>
      </c>
      <c r="LK67" t="str">
        <f>IF(pivot!LK73="","",pivot!LK73)</f>
        <v/>
      </c>
      <c r="LL67" t="str">
        <f>IF(pivot!LL73="","",pivot!LL73)</f>
        <v/>
      </c>
      <c r="LM67" t="str">
        <f>IF(pivot!LM73="","",pivot!LM73)</f>
        <v/>
      </c>
      <c r="LN67" t="str">
        <f>IF(pivot!LN73="","",pivot!LN73)</f>
        <v/>
      </c>
      <c r="LO67" t="str">
        <f>IF(pivot!LO73="","",pivot!LO73)</f>
        <v/>
      </c>
      <c r="LP67" t="str">
        <f>IF(pivot!LP73="","",pivot!LP73)</f>
        <v/>
      </c>
      <c r="LQ67" t="str">
        <f>IF(pivot!LQ73="","",pivot!LQ73)</f>
        <v/>
      </c>
      <c r="LR67" t="str">
        <f>IF(pivot!LR73="","",pivot!LR73)</f>
        <v/>
      </c>
      <c r="LS67" t="str">
        <f>IF(pivot!LS73="","",pivot!LS73)</f>
        <v/>
      </c>
      <c r="LT67" t="str">
        <f>IF(pivot!LT73="","",pivot!LT73)</f>
        <v/>
      </c>
      <c r="LU67" t="str">
        <f>IF(pivot!LU73="","",pivot!LU73)</f>
        <v/>
      </c>
      <c r="LV67" t="str">
        <f>IF(pivot!LV73="","",pivot!LV73)</f>
        <v/>
      </c>
      <c r="LW67" t="str">
        <f>IF(pivot!LW73="","",pivot!LW73)</f>
        <v/>
      </c>
      <c r="LX67" t="str">
        <f>IF(pivot!LX73="","",pivot!LX73)</f>
        <v/>
      </c>
      <c r="LY67" t="str">
        <f>IF(pivot!LY73="","",pivot!LY73)</f>
        <v/>
      </c>
      <c r="LZ67" t="str">
        <f>IF(pivot!LZ73="","",pivot!LZ73)</f>
        <v/>
      </c>
      <c r="MA67" t="str">
        <f>IF(pivot!MA73="","",pivot!MA73)</f>
        <v/>
      </c>
      <c r="MB67" t="str">
        <f>IF(pivot!MB73="","",pivot!MB73)</f>
        <v/>
      </c>
      <c r="MC67" t="str">
        <f>IF(pivot!MC73="","",pivot!MC73)</f>
        <v/>
      </c>
      <c r="MD67" t="str">
        <f>IF(pivot!MD73="","",pivot!MD73)</f>
        <v/>
      </c>
      <c r="ME67" t="str">
        <f>IF(pivot!ME73="","",pivot!ME73)</f>
        <v/>
      </c>
      <c r="MF67" t="str">
        <f>IF(pivot!MF73="","",pivot!MF73)</f>
        <v/>
      </c>
      <c r="MG67" t="str">
        <f>IF(pivot!MG73="","",pivot!MG73)</f>
        <v/>
      </c>
      <c r="MH67" t="str">
        <f>IF(pivot!MH73="","",pivot!MH73)</f>
        <v/>
      </c>
      <c r="MI67" t="str">
        <f>IF(pivot!MI73="","",pivot!MI73)</f>
        <v/>
      </c>
      <c r="MJ67" t="str">
        <f>IF(pivot!MJ73="","",pivot!MJ73)</f>
        <v/>
      </c>
      <c r="MK67" t="str">
        <f>IF(pivot!MK73="","",pivot!MK73)</f>
        <v/>
      </c>
      <c r="ML67" t="str">
        <f>IF(pivot!ML73="","",pivot!ML73)</f>
        <v/>
      </c>
      <c r="MM67" t="str">
        <f>IF(pivot!MM73="","",pivot!MM73)</f>
        <v/>
      </c>
      <c r="MN67" t="str">
        <f>IF(pivot!MN73="","",pivot!MN73)</f>
        <v/>
      </c>
      <c r="MO67" t="str">
        <f>IF(pivot!MO73="","",pivot!MO73)</f>
        <v/>
      </c>
      <c r="MP67" t="str">
        <f>IF(pivot!MP73="","",pivot!MP73)</f>
        <v/>
      </c>
      <c r="MQ67" t="str">
        <f>IF(pivot!MQ73="","",pivot!MQ73)</f>
        <v/>
      </c>
      <c r="MR67" t="str">
        <f>IF(pivot!MR73="","",pivot!MR73)</f>
        <v/>
      </c>
      <c r="MS67" t="str">
        <f>IF(pivot!MS73="","",pivot!MS73)</f>
        <v/>
      </c>
      <c r="MT67" t="str">
        <f>IF(pivot!MT73="","",pivot!MT73)</f>
        <v/>
      </c>
      <c r="MU67" t="str">
        <f>IF(pivot!MU73="","",pivot!MU73)</f>
        <v/>
      </c>
      <c r="MV67" t="str">
        <f>IF(pivot!MV73="","",pivot!MV73)</f>
        <v/>
      </c>
      <c r="MW67" t="str">
        <f>IF(pivot!MW73="","",pivot!MW73)</f>
        <v/>
      </c>
      <c r="MX67" t="str">
        <f>IF(pivot!MX73="","",pivot!MX73)</f>
        <v/>
      </c>
      <c r="MY67" t="str">
        <f>IF(pivot!MY73="","",pivot!MY73)</f>
        <v/>
      </c>
      <c r="MZ67" t="str">
        <f>IF(pivot!MZ73="","",pivot!MZ73)</f>
        <v/>
      </c>
      <c r="NA67" t="str">
        <f>IF(pivot!NA73="","",pivot!NA73)</f>
        <v/>
      </c>
      <c r="NB67" t="str">
        <f>IF(pivot!NB73="","",pivot!NB73)</f>
        <v/>
      </c>
      <c r="NC67" t="str">
        <f>IF(pivot!NC73="","",pivot!NC73)</f>
        <v/>
      </c>
      <c r="ND67" t="str">
        <f>IF(pivot!ND73="","",pivot!ND73)</f>
        <v/>
      </c>
      <c r="NE67" t="str">
        <f>IF(pivot!NE73="","",pivot!NE73)</f>
        <v/>
      </c>
      <c r="NF67" t="str">
        <f>IF(pivot!NF73="","",pivot!NF73)</f>
        <v/>
      </c>
      <c r="NG67" t="str">
        <f>IF(pivot!NG73="","",pivot!NG73)</f>
        <v/>
      </c>
      <c r="NH67" t="str">
        <f>IF(pivot!NH73="","",pivot!NH73)</f>
        <v/>
      </c>
      <c r="NI67" t="str">
        <f>IF(pivot!NI73="","",pivot!NI73)</f>
        <v/>
      </c>
      <c r="NJ67" t="str">
        <f>IF(pivot!NJ73="","",pivot!NJ73)</f>
        <v/>
      </c>
      <c r="NK67" t="str">
        <f>IF(pivot!NK73="","",pivot!NK73)</f>
        <v/>
      </c>
      <c r="NL67" t="str">
        <f>IF(pivot!NL73="","",pivot!NL73)</f>
        <v/>
      </c>
      <c r="NM67" t="str">
        <f>IF(pivot!NM73="","",pivot!NM73)</f>
        <v/>
      </c>
      <c r="NN67" t="str">
        <f>IF(pivot!NN73="","",pivot!NN73)</f>
        <v/>
      </c>
      <c r="NO67" t="str">
        <f>IF(pivot!NO73="","",pivot!NO73)</f>
        <v/>
      </c>
      <c r="NP67" t="str">
        <f>IF(pivot!NP73="","",pivot!NP73)</f>
        <v/>
      </c>
      <c r="NQ67" t="str">
        <f>IF(pivot!NQ73="","",pivot!NQ73)</f>
        <v/>
      </c>
      <c r="NR67" t="str">
        <f>IF(pivot!NR73="","",pivot!NR73)</f>
        <v/>
      </c>
      <c r="NS67" t="str">
        <f>IF(pivot!NS73="","",pivot!NS73)</f>
        <v/>
      </c>
      <c r="NT67" t="str">
        <f>IF(pivot!NT73="","",pivot!NT73)</f>
        <v/>
      </c>
      <c r="NU67" t="str">
        <f>IF(pivot!NU73="","",pivot!NU73)</f>
        <v/>
      </c>
    </row>
    <row r="68" spans="1:385" x14ac:dyDescent="0.25">
      <c r="A68">
        <f>IF(pivot!A74="","",pivot!A74)</f>
        <v>55</v>
      </c>
      <c r="B68">
        <f>IF(pivot!B74="","",pivot!B74)</f>
        <v>55</v>
      </c>
      <c r="C68">
        <f>IF(pivot!C74="","",pivot!C74)</f>
        <v>2</v>
      </c>
      <c r="D68">
        <f>IF(pivot!D74="","",pivot!D74)</f>
        <v>42.962522286500004</v>
      </c>
      <c r="E68">
        <f>IF(pivot!E74="","",pivot!E74)</f>
        <v>42.962522</v>
      </c>
      <c r="F68">
        <f>IF(pivot!F74="","",pivot!F74)</f>
        <v>1257.044688</v>
      </c>
      <c r="G68">
        <f>IF(pivot!G74="","",pivot!G74)</f>
        <v>1</v>
      </c>
      <c r="H68">
        <f>IF(pivot!H74="","",pivot!H74)</f>
        <v>42.663664926000003</v>
      </c>
      <c r="I68">
        <f>IF(pivot!I74="","",pivot!I74)</f>
        <v>42.663665000000002</v>
      </c>
      <c r="J68">
        <f>IF(pivot!J74="","",pivot!J74)</f>
        <v>1265.7140469999999</v>
      </c>
      <c r="K68">
        <f>IF(pivot!K74="","",pivot!K74)</f>
        <v>2</v>
      </c>
      <c r="L68">
        <f>IF(pivot!L74="","",pivot!L74)</f>
        <v>49.460099704499996</v>
      </c>
      <c r="M68">
        <f>IF(pivot!M74="","",pivot!M74)</f>
        <v>49.460099999999997</v>
      </c>
      <c r="N68">
        <f>IF(pivot!N74="","",pivot!N74)</f>
        <v>1091.8072705</v>
      </c>
      <c r="O68">
        <f>IF(pivot!O74="","",pivot!O74)</f>
        <v>1</v>
      </c>
      <c r="P68">
        <f>IF(pivot!P74="","",pivot!P74)</f>
        <v>49.230755561999999</v>
      </c>
      <c r="Q68">
        <f>IF(pivot!Q74="","",pivot!Q74)</f>
        <v>49.230756</v>
      </c>
      <c r="R68">
        <f>IF(pivot!R74="","",pivot!R74)</f>
        <v>1096.875305</v>
      </c>
      <c r="S68">
        <f>IF(pivot!S74="","",pivot!S74)</f>
        <v>1</v>
      </c>
      <c r="T68">
        <f>IF(pivot!T74="","",pivot!T74)</f>
        <v>42.509158450999998</v>
      </c>
      <c r="U68">
        <f>IF(pivot!U74="","",pivot!U74)</f>
        <v>42.509157999999999</v>
      </c>
      <c r="V68">
        <f>IF(pivot!V74="","",pivot!V74)</f>
        <v>1270.3144910000001</v>
      </c>
      <c r="W68">
        <f>IF(pivot!W74="","",pivot!W74)</f>
        <v>1</v>
      </c>
      <c r="X68">
        <f>IF(pivot!X74="","",pivot!X74)</f>
        <v>42.768208268000002</v>
      </c>
      <c r="Y68">
        <f>IF(pivot!Y74="","",pivot!Y74)</f>
        <v>42.768208000000001</v>
      </c>
      <c r="Z68">
        <f>IF(pivot!Z74="","",pivot!Z74)</f>
        <v>1262.6201140000001</v>
      </c>
      <c r="AA68">
        <f>IF(pivot!AA74="","",pivot!AA74)</f>
        <v>2</v>
      </c>
      <c r="AB68">
        <f>IF(pivot!AB74="","",pivot!AB74)</f>
        <v>21.295759821000001</v>
      </c>
      <c r="AC68">
        <f>IF(pivot!AC74="","",pivot!AC74)</f>
        <v>21.295760000000001</v>
      </c>
      <c r="AD68">
        <f>IF(pivot!AD74="","",pivot!AD74)</f>
        <v>2535.9392319999997</v>
      </c>
      <c r="AE68">
        <f>IF(pivot!AE74="","",pivot!AE74)</f>
        <v>4</v>
      </c>
      <c r="AF68">
        <f>IF(pivot!AF74="","",pivot!AF74)</f>
        <v>26.81460571225</v>
      </c>
      <c r="AG68">
        <f>IF(pivot!AG74="","",pivot!AG74)</f>
        <v>26.814605750000002</v>
      </c>
      <c r="AH68">
        <f>IF(pivot!AH74="","",pivot!AH74)</f>
        <v>2014.9003809999999</v>
      </c>
      <c r="AI68">
        <f>IF(pivot!AI74="","",pivot!AI74)</f>
        <v>2</v>
      </c>
      <c r="AJ68">
        <f>IF(pivot!AJ74="","",pivot!AJ74)</f>
        <v>20.361259818000001</v>
      </c>
      <c r="AK68">
        <f>IF(pivot!AK74="","",pivot!AK74)</f>
        <v>20.361259500000003</v>
      </c>
      <c r="AL68">
        <f>IF(pivot!AL74="","",pivot!AL74)</f>
        <v>2655.0349310000001</v>
      </c>
      <c r="AM68" t="str">
        <f>IF(pivot!AM74="","",pivot!AM74)</f>
        <v/>
      </c>
      <c r="AN68" t="str">
        <f>IF(pivot!AN74="","",pivot!AN74)</f>
        <v/>
      </c>
      <c r="AO68" t="str">
        <f>IF(pivot!AO74="","",pivot!AO74)</f>
        <v/>
      </c>
      <c r="AP68" t="str">
        <f>IF(pivot!AP74="","",pivot!AP74)</f>
        <v/>
      </c>
      <c r="AQ68" t="str">
        <f>IF(pivot!AQ74="","",pivot!AQ74)</f>
        <v/>
      </c>
      <c r="AR68" t="str">
        <f>IF(pivot!AR74="","",pivot!AR74)</f>
        <v/>
      </c>
      <c r="AS68" t="str">
        <f>IF(pivot!AS74="","",pivot!AS74)</f>
        <v/>
      </c>
      <c r="AT68" t="str">
        <f>IF(pivot!AT74="","",pivot!AT74)</f>
        <v/>
      </c>
      <c r="AU68" t="str">
        <f>IF(pivot!AU74="","",pivot!AU74)</f>
        <v/>
      </c>
      <c r="AV68" t="str">
        <f>IF(pivot!AV74="","",pivot!AV74)</f>
        <v/>
      </c>
      <c r="AW68" t="str">
        <f>IF(pivot!AW74="","",pivot!AW74)</f>
        <v/>
      </c>
      <c r="AX68" t="str">
        <f>IF(pivot!AX74="","",pivot!AX74)</f>
        <v/>
      </c>
      <c r="AY68" t="str">
        <f>IF(pivot!AY74="","",pivot!AY74)</f>
        <v/>
      </c>
      <c r="AZ68" t="str">
        <f>IF(pivot!AZ74="","",pivot!AZ74)</f>
        <v/>
      </c>
      <c r="BA68" t="str">
        <f>IF(pivot!BA74="","",pivot!BA74)</f>
        <v/>
      </c>
      <c r="BB68" t="str">
        <f>IF(pivot!BB74="","",pivot!BB74)</f>
        <v/>
      </c>
      <c r="BC68" t="str">
        <f>IF(pivot!BC74="","",pivot!BC74)</f>
        <v/>
      </c>
      <c r="BD68" t="str">
        <f>IF(pivot!BD74="","",pivot!BD74)</f>
        <v/>
      </c>
      <c r="BE68" t="str">
        <f>IF(pivot!BE74="","",pivot!BE74)</f>
        <v/>
      </c>
      <c r="BF68" t="str">
        <f>IF(pivot!BF74="","",pivot!BF74)</f>
        <v/>
      </c>
      <c r="BG68" t="str">
        <f>IF(pivot!BG74="","",pivot!BG74)</f>
        <v/>
      </c>
      <c r="BH68" t="str">
        <f>IF(pivot!BH74="","",pivot!BH74)</f>
        <v/>
      </c>
      <c r="BI68" t="str">
        <f>IF(pivot!BI74="","",pivot!BI74)</f>
        <v/>
      </c>
      <c r="BJ68" t="str">
        <f>IF(pivot!BJ74="","",pivot!BJ74)</f>
        <v/>
      </c>
      <c r="BK68" t="str">
        <f>IF(pivot!BK74="","",pivot!BK74)</f>
        <v/>
      </c>
      <c r="BL68" t="str">
        <f>IF(pivot!BL74="","",pivot!BL74)</f>
        <v/>
      </c>
      <c r="BM68" t="str">
        <f>IF(pivot!BM74="","",pivot!BM74)</f>
        <v/>
      </c>
      <c r="BN68" t="str">
        <f>IF(pivot!BN74="","",pivot!BN74)</f>
        <v/>
      </c>
      <c r="BO68" t="str">
        <f>IF(pivot!BO74="","",pivot!BO74)</f>
        <v/>
      </c>
      <c r="BP68" t="str">
        <f>IF(pivot!BP74="","",pivot!BP74)</f>
        <v/>
      </c>
      <c r="BQ68" t="str">
        <f>IF(pivot!BQ74="","",pivot!BQ74)</f>
        <v/>
      </c>
      <c r="BR68" t="str">
        <f>IF(pivot!BR74="","",pivot!BR74)</f>
        <v/>
      </c>
      <c r="BS68" t="str">
        <f>IF(pivot!BS74="","",pivot!BS74)</f>
        <v/>
      </c>
      <c r="BT68" t="str">
        <f>IF(pivot!BT74="","",pivot!BT74)</f>
        <v/>
      </c>
      <c r="BU68" t="str">
        <f>IF(pivot!BU74="","",pivot!BU74)</f>
        <v/>
      </c>
      <c r="BV68" t="str">
        <f>IF(pivot!BV74="","",pivot!BV74)</f>
        <v/>
      </c>
      <c r="BW68" t="str">
        <f>IF(pivot!BW74="","",pivot!BW74)</f>
        <v/>
      </c>
      <c r="BX68" t="str">
        <f>IF(pivot!BX74="","",pivot!BX74)</f>
        <v/>
      </c>
      <c r="BY68" t="str">
        <f>IF(pivot!BY74="","",pivot!BY74)</f>
        <v/>
      </c>
      <c r="BZ68" t="str">
        <f>IF(pivot!BZ74="","",pivot!BZ74)</f>
        <v/>
      </c>
      <c r="CA68" t="str">
        <f>IF(pivot!CA74="","",pivot!CA74)</f>
        <v/>
      </c>
      <c r="CB68" t="str">
        <f>IF(pivot!CB74="","",pivot!CB74)</f>
        <v/>
      </c>
      <c r="CC68" t="str">
        <f>IF(pivot!CC74="","",pivot!CC74)</f>
        <v/>
      </c>
      <c r="CD68" t="str">
        <f>IF(pivot!CD74="","",pivot!CD74)</f>
        <v/>
      </c>
      <c r="CE68" t="str">
        <f>IF(pivot!CE74="","",pivot!CE74)</f>
        <v/>
      </c>
      <c r="CF68" t="str">
        <f>IF(pivot!CF74="","",pivot!CF74)</f>
        <v/>
      </c>
      <c r="CG68" t="str">
        <f>IF(pivot!CG74="","",pivot!CG74)</f>
        <v/>
      </c>
      <c r="CH68" t="str">
        <f>IF(pivot!CH74="","",pivot!CH74)</f>
        <v/>
      </c>
      <c r="CI68" t="str">
        <f>IF(pivot!CI74="","",pivot!CI74)</f>
        <v/>
      </c>
      <c r="CJ68" t="str">
        <f>IF(pivot!CJ74="","",pivot!CJ74)</f>
        <v/>
      </c>
      <c r="CK68" t="str">
        <f>IF(pivot!CK74="","",pivot!CK74)</f>
        <v/>
      </c>
      <c r="CL68" t="str">
        <f>IF(pivot!CL74="","",pivot!CL74)</f>
        <v/>
      </c>
      <c r="CM68" t="str">
        <f>IF(pivot!CM74="","",pivot!CM74)</f>
        <v/>
      </c>
      <c r="CN68" t="str">
        <f>IF(pivot!CN74="","",pivot!CN74)</f>
        <v/>
      </c>
      <c r="CO68" t="str">
        <f>IF(pivot!CO74="","",pivot!CO74)</f>
        <v/>
      </c>
      <c r="CP68" t="str">
        <f>IF(pivot!CP74="","",pivot!CP74)</f>
        <v/>
      </c>
      <c r="CQ68" t="str">
        <f>IF(pivot!CQ74="","",pivot!CQ74)</f>
        <v/>
      </c>
      <c r="CR68" t="str">
        <f>IF(pivot!CR74="","",pivot!CR74)</f>
        <v/>
      </c>
      <c r="CS68" t="str">
        <f>IF(pivot!CS74="","",pivot!CS74)</f>
        <v/>
      </c>
      <c r="CT68" t="str">
        <f>IF(pivot!CT74="","",pivot!CT74)</f>
        <v/>
      </c>
      <c r="CU68" t="str">
        <f>IF(pivot!CU74="","",pivot!CU74)</f>
        <v/>
      </c>
      <c r="CV68" t="str">
        <f>IF(pivot!CV74="","",pivot!CV74)</f>
        <v/>
      </c>
      <c r="CW68" t="str">
        <f>IF(pivot!CW74="","",pivot!CW74)</f>
        <v/>
      </c>
      <c r="CX68" t="str">
        <f>IF(pivot!CX74="","",pivot!CX74)</f>
        <v/>
      </c>
      <c r="CY68" t="str">
        <f>IF(pivot!CY74="","",pivot!CY74)</f>
        <v/>
      </c>
      <c r="CZ68" t="str">
        <f>IF(pivot!CZ74="","",pivot!CZ74)</f>
        <v/>
      </c>
      <c r="DA68" t="str">
        <f>IF(pivot!DA74="","",pivot!DA74)</f>
        <v/>
      </c>
      <c r="DB68" t="str">
        <f>IF(pivot!DB74="","",pivot!DB74)</f>
        <v/>
      </c>
      <c r="DC68" t="str">
        <f>IF(pivot!DC74="","",pivot!DC74)</f>
        <v/>
      </c>
      <c r="DD68" t="str">
        <f>IF(pivot!DD74="","",pivot!DD74)</f>
        <v/>
      </c>
      <c r="DE68" t="str">
        <f>IF(pivot!DE74="","",pivot!DE74)</f>
        <v/>
      </c>
      <c r="DF68" t="str">
        <f>IF(pivot!DF74="","",pivot!DF74)</f>
        <v/>
      </c>
      <c r="DG68" t="str">
        <f>IF(pivot!DG74="","",pivot!DG74)</f>
        <v/>
      </c>
      <c r="DH68" t="str">
        <f>IF(pivot!DH74="","",pivot!DH74)</f>
        <v/>
      </c>
      <c r="DI68" t="str">
        <f>IF(pivot!DI74="","",pivot!DI74)</f>
        <v/>
      </c>
      <c r="DJ68" t="str">
        <f>IF(pivot!DJ74="","",pivot!DJ74)</f>
        <v/>
      </c>
      <c r="DK68" t="str">
        <f>IF(pivot!DK74="","",pivot!DK74)</f>
        <v/>
      </c>
      <c r="DL68" t="str">
        <f>IF(pivot!DL74="","",pivot!DL74)</f>
        <v/>
      </c>
      <c r="DM68" t="str">
        <f>IF(pivot!DM74="","",pivot!DM74)</f>
        <v/>
      </c>
      <c r="DN68" t="str">
        <f>IF(pivot!DN74="","",pivot!DN74)</f>
        <v/>
      </c>
      <c r="DO68" t="str">
        <f>IF(pivot!DO74="","",pivot!DO74)</f>
        <v/>
      </c>
      <c r="DP68" t="str">
        <f>IF(pivot!DP74="","",pivot!DP74)</f>
        <v/>
      </c>
      <c r="DQ68" t="str">
        <f>IF(pivot!DQ74="","",pivot!DQ74)</f>
        <v/>
      </c>
      <c r="DR68" t="str">
        <f>IF(pivot!DR74="","",pivot!DR74)</f>
        <v/>
      </c>
      <c r="DS68" t="str">
        <f>IF(pivot!DS74="","",pivot!DS74)</f>
        <v/>
      </c>
      <c r="DT68" t="str">
        <f>IF(pivot!DT74="","",pivot!DT74)</f>
        <v/>
      </c>
      <c r="DU68" t="str">
        <f>IF(pivot!DU74="","",pivot!DU74)</f>
        <v/>
      </c>
      <c r="DV68" t="str">
        <f>IF(pivot!DV74="","",pivot!DV74)</f>
        <v/>
      </c>
      <c r="DW68" t="str">
        <f>IF(pivot!DW74="","",pivot!DW74)</f>
        <v/>
      </c>
      <c r="DX68" t="str">
        <f>IF(pivot!DX74="","",pivot!DX74)</f>
        <v/>
      </c>
      <c r="DY68" t="str">
        <f>IF(pivot!DY74="","",pivot!DY74)</f>
        <v/>
      </c>
      <c r="DZ68" t="str">
        <f>IF(pivot!DZ74="","",pivot!DZ74)</f>
        <v/>
      </c>
      <c r="EA68" t="str">
        <f>IF(pivot!EA74="","",pivot!EA74)</f>
        <v/>
      </c>
      <c r="EB68" t="str">
        <f>IF(pivot!EB74="","",pivot!EB74)</f>
        <v/>
      </c>
      <c r="EC68" t="str">
        <f>IF(pivot!EC74="","",pivot!EC74)</f>
        <v/>
      </c>
      <c r="ED68" t="str">
        <f>IF(pivot!ED74="","",pivot!ED74)</f>
        <v/>
      </c>
      <c r="EE68" t="str">
        <f>IF(pivot!EE74="","",pivot!EE74)</f>
        <v/>
      </c>
      <c r="EF68" t="str">
        <f>IF(pivot!EF74="","",pivot!EF74)</f>
        <v/>
      </c>
      <c r="EG68" t="str">
        <f>IF(pivot!EG74="","",pivot!EG74)</f>
        <v/>
      </c>
      <c r="EH68" t="str">
        <f>IF(pivot!EH74="","",pivot!EH74)</f>
        <v/>
      </c>
      <c r="EI68" t="str">
        <f>IF(pivot!EI74="","",pivot!EI74)</f>
        <v/>
      </c>
      <c r="EJ68" t="str">
        <f>IF(pivot!EJ74="","",pivot!EJ74)</f>
        <v/>
      </c>
      <c r="EK68" t="str">
        <f>IF(pivot!EK74="","",pivot!EK74)</f>
        <v/>
      </c>
      <c r="EL68" t="str">
        <f>IF(pivot!EL74="","",pivot!EL74)</f>
        <v/>
      </c>
      <c r="EM68" t="str">
        <f>IF(pivot!EM74="","",pivot!EM74)</f>
        <v/>
      </c>
      <c r="EN68" t="str">
        <f>IF(pivot!EN74="","",pivot!EN74)</f>
        <v/>
      </c>
      <c r="EO68" t="str">
        <f>IF(pivot!EO74="","",pivot!EO74)</f>
        <v/>
      </c>
      <c r="EP68" t="str">
        <f>IF(pivot!EP74="","",pivot!EP74)</f>
        <v/>
      </c>
      <c r="EQ68" t="str">
        <f>IF(pivot!EQ74="","",pivot!EQ74)</f>
        <v/>
      </c>
      <c r="ER68" t="str">
        <f>IF(pivot!ER74="","",pivot!ER74)</f>
        <v/>
      </c>
      <c r="ES68" t="str">
        <f>IF(pivot!ES74="","",pivot!ES74)</f>
        <v/>
      </c>
      <c r="ET68" t="str">
        <f>IF(pivot!ET74="","",pivot!ET74)</f>
        <v/>
      </c>
      <c r="EU68" t="str">
        <f>IF(pivot!EU74="","",pivot!EU74)</f>
        <v/>
      </c>
      <c r="EV68" t="str">
        <f>IF(pivot!EV74="","",pivot!EV74)</f>
        <v/>
      </c>
      <c r="EW68" t="str">
        <f>IF(pivot!EW74="","",pivot!EW74)</f>
        <v/>
      </c>
      <c r="EX68" t="str">
        <f>IF(pivot!EX74="","",pivot!EX74)</f>
        <v/>
      </c>
      <c r="EY68" t="str">
        <f>IF(pivot!EY74="","",pivot!EY74)</f>
        <v/>
      </c>
      <c r="EZ68" t="str">
        <f>IF(pivot!EZ74="","",pivot!EZ74)</f>
        <v/>
      </c>
      <c r="FA68" t="str">
        <f>IF(pivot!FA74="","",pivot!FA74)</f>
        <v/>
      </c>
      <c r="FB68" t="str">
        <f>IF(pivot!FB74="","",pivot!FB74)</f>
        <v/>
      </c>
      <c r="FC68" t="str">
        <f>IF(pivot!FC74="","",pivot!FC74)</f>
        <v/>
      </c>
      <c r="FD68" t="str">
        <f>IF(pivot!FD74="","",pivot!FD74)</f>
        <v/>
      </c>
      <c r="FE68" t="str">
        <f>IF(pivot!FE74="","",pivot!FE74)</f>
        <v/>
      </c>
      <c r="FF68" t="str">
        <f>IF(pivot!FF74="","",pivot!FF74)</f>
        <v/>
      </c>
      <c r="FG68" t="str">
        <f>IF(pivot!FG74="","",pivot!FG74)</f>
        <v/>
      </c>
      <c r="FH68" t="str">
        <f>IF(pivot!FH74="","",pivot!FH74)</f>
        <v/>
      </c>
      <c r="FI68" t="str">
        <f>IF(pivot!FI74="","",pivot!FI74)</f>
        <v/>
      </c>
      <c r="FJ68" t="str">
        <f>IF(pivot!FJ74="","",pivot!FJ74)</f>
        <v/>
      </c>
      <c r="FK68" t="str">
        <f>IF(pivot!FK74="","",pivot!FK74)</f>
        <v/>
      </c>
      <c r="FL68" t="str">
        <f>IF(pivot!FL74="","",pivot!FL74)</f>
        <v/>
      </c>
      <c r="FM68" t="str">
        <f>IF(pivot!FM74="","",pivot!FM74)</f>
        <v/>
      </c>
      <c r="FN68" t="str">
        <f>IF(pivot!FN74="","",pivot!FN74)</f>
        <v/>
      </c>
      <c r="FO68" t="str">
        <f>IF(pivot!FO74="","",pivot!FO74)</f>
        <v/>
      </c>
      <c r="FP68" t="str">
        <f>IF(pivot!FP74="","",pivot!FP74)</f>
        <v/>
      </c>
      <c r="FQ68" t="str">
        <f>IF(pivot!FQ74="","",pivot!FQ74)</f>
        <v/>
      </c>
      <c r="FR68" t="str">
        <f>IF(pivot!FR74="","",pivot!FR74)</f>
        <v/>
      </c>
      <c r="FS68" t="str">
        <f>IF(pivot!FS74="","",pivot!FS74)</f>
        <v/>
      </c>
      <c r="FT68" t="str">
        <f>IF(pivot!FT74="","",pivot!FT74)</f>
        <v/>
      </c>
      <c r="FU68" t="str">
        <f>IF(pivot!FU74="","",pivot!FU74)</f>
        <v/>
      </c>
      <c r="FV68" t="str">
        <f>IF(pivot!FV74="","",pivot!FV74)</f>
        <v/>
      </c>
      <c r="FW68" t="str">
        <f>IF(pivot!FW74="","",pivot!FW74)</f>
        <v/>
      </c>
      <c r="FX68" t="str">
        <f>IF(pivot!FX74="","",pivot!FX74)</f>
        <v/>
      </c>
      <c r="FY68" t="str">
        <f>IF(pivot!FY74="","",pivot!FY74)</f>
        <v/>
      </c>
      <c r="FZ68" t="str">
        <f>IF(pivot!FZ74="","",pivot!FZ74)</f>
        <v/>
      </c>
      <c r="GA68" t="str">
        <f>IF(pivot!GA74="","",pivot!GA74)</f>
        <v/>
      </c>
      <c r="GB68" t="str">
        <f>IF(pivot!GB74="","",pivot!GB74)</f>
        <v/>
      </c>
      <c r="GC68" t="str">
        <f>IF(pivot!GC74="","",pivot!GC74)</f>
        <v/>
      </c>
      <c r="GD68" t="str">
        <f>IF(pivot!GD74="","",pivot!GD74)</f>
        <v/>
      </c>
      <c r="GE68" t="str">
        <f>IF(pivot!GE74="","",pivot!GE74)</f>
        <v/>
      </c>
      <c r="GF68" t="str">
        <f>IF(pivot!GF74="","",pivot!GF74)</f>
        <v/>
      </c>
      <c r="GG68" t="str">
        <f>IF(pivot!GG74="","",pivot!GG74)</f>
        <v/>
      </c>
      <c r="GH68" t="str">
        <f>IF(pivot!GH74="","",pivot!GH74)</f>
        <v/>
      </c>
      <c r="GI68" t="str">
        <f>IF(pivot!GI74="","",pivot!GI74)</f>
        <v/>
      </c>
      <c r="GJ68" t="str">
        <f>IF(pivot!GJ74="","",pivot!GJ74)</f>
        <v/>
      </c>
      <c r="GK68" t="str">
        <f>IF(pivot!GK74="","",pivot!GK74)</f>
        <v/>
      </c>
      <c r="GL68" t="str">
        <f>IF(pivot!GL74="","",pivot!GL74)</f>
        <v/>
      </c>
      <c r="GM68" t="str">
        <f>IF(pivot!GM74="","",pivot!GM74)</f>
        <v/>
      </c>
      <c r="GN68" t="str">
        <f>IF(pivot!GN74="","",pivot!GN74)</f>
        <v/>
      </c>
      <c r="GO68" t="str">
        <f>IF(pivot!GO74="","",pivot!GO74)</f>
        <v/>
      </c>
      <c r="GP68" t="str">
        <f>IF(pivot!GP74="","",pivot!GP74)</f>
        <v/>
      </c>
      <c r="GQ68" t="str">
        <f>IF(pivot!GQ74="","",pivot!GQ74)</f>
        <v/>
      </c>
      <c r="GR68" t="str">
        <f>IF(pivot!GR74="","",pivot!GR74)</f>
        <v/>
      </c>
      <c r="GS68" t="str">
        <f>IF(pivot!GS74="","",pivot!GS74)</f>
        <v/>
      </c>
      <c r="GT68" t="str">
        <f>IF(pivot!GT74="","",pivot!GT74)</f>
        <v/>
      </c>
      <c r="GU68" t="str">
        <f>IF(pivot!GU74="","",pivot!GU74)</f>
        <v/>
      </c>
      <c r="GV68" t="str">
        <f>IF(pivot!GV74="","",pivot!GV74)</f>
        <v/>
      </c>
      <c r="GW68" t="str">
        <f>IF(pivot!GW74="","",pivot!GW74)</f>
        <v/>
      </c>
      <c r="GX68" t="str">
        <f>IF(pivot!GX74="","",pivot!GX74)</f>
        <v/>
      </c>
      <c r="GY68" t="str">
        <f>IF(pivot!GY74="","",pivot!GY74)</f>
        <v/>
      </c>
      <c r="GZ68" t="str">
        <f>IF(pivot!GZ74="","",pivot!GZ74)</f>
        <v/>
      </c>
      <c r="HA68" t="str">
        <f>IF(pivot!HA74="","",pivot!HA74)</f>
        <v/>
      </c>
      <c r="HB68" t="str">
        <f>IF(pivot!HB74="","",pivot!HB74)</f>
        <v/>
      </c>
      <c r="HC68" t="str">
        <f>IF(pivot!HC74="","",pivot!HC74)</f>
        <v/>
      </c>
      <c r="HD68" t="str">
        <f>IF(pivot!HD74="","",pivot!HD74)</f>
        <v/>
      </c>
      <c r="HE68" t="str">
        <f>IF(pivot!HE74="","",pivot!HE74)</f>
        <v/>
      </c>
      <c r="HF68" t="str">
        <f>IF(pivot!HF74="","",pivot!HF74)</f>
        <v/>
      </c>
      <c r="HG68" t="str">
        <f>IF(pivot!HG74="","",pivot!HG74)</f>
        <v/>
      </c>
      <c r="HH68" t="str">
        <f>IF(pivot!HH74="","",pivot!HH74)</f>
        <v/>
      </c>
      <c r="HI68" t="str">
        <f>IF(pivot!HI74="","",pivot!HI74)</f>
        <v/>
      </c>
      <c r="HJ68" t="str">
        <f>IF(pivot!HJ74="","",pivot!HJ74)</f>
        <v/>
      </c>
      <c r="HK68" t="str">
        <f>IF(pivot!HK74="","",pivot!HK74)</f>
        <v/>
      </c>
      <c r="HL68" t="str">
        <f>IF(pivot!HL74="","",pivot!HL74)</f>
        <v/>
      </c>
      <c r="HM68" t="str">
        <f>IF(pivot!HM74="","",pivot!HM74)</f>
        <v/>
      </c>
      <c r="HN68" t="str">
        <f>IF(pivot!HN74="","",pivot!HN74)</f>
        <v/>
      </c>
      <c r="HO68" t="str">
        <f>IF(pivot!HO74="","",pivot!HO74)</f>
        <v/>
      </c>
      <c r="HP68" t="str">
        <f>IF(pivot!HP74="","",pivot!HP74)</f>
        <v/>
      </c>
      <c r="HQ68" t="str">
        <f>IF(pivot!HQ74="","",pivot!HQ74)</f>
        <v/>
      </c>
      <c r="HR68" t="str">
        <f>IF(pivot!HR74="","",pivot!HR74)</f>
        <v/>
      </c>
      <c r="HS68" t="str">
        <f>IF(pivot!HS74="","",pivot!HS74)</f>
        <v/>
      </c>
      <c r="HT68" t="str">
        <f>IF(pivot!HT74="","",pivot!HT74)</f>
        <v/>
      </c>
      <c r="HU68" t="str">
        <f>IF(pivot!HU74="","",pivot!HU74)</f>
        <v/>
      </c>
      <c r="HV68" t="str">
        <f>IF(pivot!HV74="","",pivot!HV74)</f>
        <v/>
      </c>
      <c r="HW68" t="str">
        <f>IF(pivot!HW74="","",pivot!HW74)</f>
        <v/>
      </c>
      <c r="HX68" t="str">
        <f>IF(pivot!HX74="","",pivot!HX74)</f>
        <v/>
      </c>
      <c r="HY68" t="str">
        <f>IF(pivot!HY74="","",pivot!HY74)</f>
        <v/>
      </c>
      <c r="HZ68" t="str">
        <f>IF(pivot!HZ74="","",pivot!HZ74)</f>
        <v/>
      </c>
      <c r="IA68" t="str">
        <f>IF(pivot!IA74="","",pivot!IA74)</f>
        <v/>
      </c>
      <c r="IB68" t="str">
        <f>IF(pivot!IB74="","",pivot!IB74)</f>
        <v/>
      </c>
      <c r="IC68" t="str">
        <f>IF(pivot!IC74="","",pivot!IC74)</f>
        <v/>
      </c>
      <c r="ID68" t="str">
        <f>IF(pivot!ID74="","",pivot!ID74)</f>
        <v/>
      </c>
      <c r="IE68" t="str">
        <f>IF(pivot!IE74="","",pivot!IE74)</f>
        <v/>
      </c>
      <c r="IF68" t="str">
        <f>IF(pivot!IF74="","",pivot!IF74)</f>
        <v/>
      </c>
      <c r="IG68" t="str">
        <f>IF(pivot!IG74="","",pivot!IG74)</f>
        <v/>
      </c>
      <c r="IH68" t="str">
        <f>IF(pivot!IH74="","",pivot!IH74)</f>
        <v/>
      </c>
      <c r="II68" t="str">
        <f>IF(pivot!II74="","",pivot!II74)</f>
        <v/>
      </c>
      <c r="IJ68" t="str">
        <f>IF(pivot!IJ74="","",pivot!IJ74)</f>
        <v/>
      </c>
      <c r="IK68" t="str">
        <f>IF(pivot!IK74="","",pivot!IK74)</f>
        <v/>
      </c>
      <c r="IL68" t="str">
        <f>IF(pivot!IL74="","",pivot!IL74)</f>
        <v/>
      </c>
      <c r="IM68" t="str">
        <f>IF(pivot!IM74="","",pivot!IM74)</f>
        <v/>
      </c>
      <c r="IN68" t="str">
        <f>IF(pivot!IN74="","",pivot!IN74)</f>
        <v/>
      </c>
      <c r="IO68" t="str">
        <f>IF(pivot!IO74="","",pivot!IO74)</f>
        <v/>
      </c>
      <c r="IP68" t="str">
        <f>IF(pivot!IP74="","",pivot!IP74)</f>
        <v/>
      </c>
      <c r="IQ68" t="str">
        <f>IF(pivot!IQ74="","",pivot!IQ74)</f>
        <v/>
      </c>
      <c r="IR68" t="str">
        <f>IF(pivot!IR74="","",pivot!IR74)</f>
        <v/>
      </c>
      <c r="IS68" t="str">
        <f>IF(pivot!IS74="","",pivot!IS74)</f>
        <v/>
      </c>
      <c r="IT68" t="str">
        <f>IF(pivot!IT74="","",pivot!IT74)</f>
        <v/>
      </c>
      <c r="IU68" t="str">
        <f>IF(pivot!IU74="","",pivot!IU74)</f>
        <v/>
      </c>
      <c r="IV68" t="str">
        <f>IF(pivot!IV74="","",pivot!IV74)</f>
        <v/>
      </c>
      <c r="IW68" t="str">
        <f>IF(pivot!IW74="","",pivot!IW74)</f>
        <v/>
      </c>
      <c r="IX68" t="str">
        <f>IF(pivot!IX74="","",pivot!IX74)</f>
        <v/>
      </c>
      <c r="IY68" t="str">
        <f>IF(pivot!IY74="","",pivot!IY74)</f>
        <v/>
      </c>
      <c r="IZ68" t="str">
        <f>IF(pivot!IZ74="","",pivot!IZ74)</f>
        <v/>
      </c>
      <c r="JA68" t="str">
        <f>IF(pivot!JA74="","",pivot!JA74)</f>
        <v/>
      </c>
      <c r="JB68" t="str">
        <f>IF(pivot!JB74="","",pivot!JB74)</f>
        <v/>
      </c>
      <c r="JC68" t="str">
        <f>IF(pivot!JC74="","",pivot!JC74)</f>
        <v/>
      </c>
      <c r="JD68" t="str">
        <f>IF(pivot!JD74="","",pivot!JD74)</f>
        <v/>
      </c>
      <c r="JE68" t="str">
        <f>IF(pivot!JE74="","",pivot!JE74)</f>
        <v/>
      </c>
      <c r="JF68" t="str">
        <f>IF(pivot!JF74="","",pivot!JF74)</f>
        <v/>
      </c>
      <c r="JG68" t="str">
        <f>IF(pivot!JG74="","",pivot!JG74)</f>
        <v/>
      </c>
      <c r="JH68" t="str">
        <f>IF(pivot!JH74="","",pivot!JH74)</f>
        <v/>
      </c>
      <c r="JI68" t="str">
        <f>IF(pivot!JI74="","",pivot!JI74)</f>
        <v/>
      </c>
      <c r="JJ68" t="str">
        <f>IF(pivot!JJ74="","",pivot!JJ74)</f>
        <v/>
      </c>
      <c r="JK68" t="str">
        <f>IF(pivot!JK74="","",pivot!JK74)</f>
        <v/>
      </c>
      <c r="JL68" t="str">
        <f>IF(pivot!JL74="","",pivot!JL74)</f>
        <v/>
      </c>
      <c r="JM68" t="str">
        <f>IF(pivot!JM74="","",pivot!JM74)</f>
        <v/>
      </c>
      <c r="JN68" t="str">
        <f>IF(pivot!JN74="","",pivot!JN74)</f>
        <v/>
      </c>
      <c r="JO68" t="str">
        <f>IF(pivot!JO74="","",pivot!JO74)</f>
        <v/>
      </c>
      <c r="JP68" t="str">
        <f>IF(pivot!JP74="","",pivot!JP74)</f>
        <v/>
      </c>
      <c r="JQ68" t="str">
        <f>IF(pivot!JQ74="","",pivot!JQ74)</f>
        <v/>
      </c>
      <c r="JR68" t="str">
        <f>IF(pivot!JR74="","",pivot!JR74)</f>
        <v/>
      </c>
      <c r="JS68" t="str">
        <f>IF(pivot!JS74="","",pivot!JS74)</f>
        <v/>
      </c>
      <c r="JT68" t="str">
        <f>IF(pivot!JT74="","",pivot!JT74)</f>
        <v/>
      </c>
      <c r="JU68" t="str">
        <f>IF(pivot!JU74="","",pivot!JU74)</f>
        <v/>
      </c>
      <c r="JV68" t="str">
        <f>IF(pivot!JV74="","",pivot!JV74)</f>
        <v/>
      </c>
      <c r="JW68" t="str">
        <f>IF(pivot!JW74="","",pivot!JW74)</f>
        <v/>
      </c>
      <c r="JX68" t="str">
        <f>IF(pivot!JX74="","",pivot!JX74)</f>
        <v/>
      </c>
      <c r="JY68" t="str">
        <f>IF(pivot!JY74="","",pivot!JY74)</f>
        <v/>
      </c>
      <c r="JZ68" t="str">
        <f>IF(pivot!JZ74="","",pivot!JZ74)</f>
        <v/>
      </c>
      <c r="KA68" t="str">
        <f>IF(pivot!KA74="","",pivot!KA74)</f>
        <v/>
      </c>
      <c r="KB68" t="str">
        <f>IF(pivot!KB74="","",pivot!KB74)</f>
        <v/>
      </c>
      <c r="KC68" t="str">
        <f>IF(pivot!KC74="","",pivot!KC74)</f>
        <v/>
      </c>
      <c r="KD68" t="str">
        <f>IF(pivot!KD74="","",pivot!KD74)</f>
        <v/>
      </c>
      <c r="KE68" t="str">
        <f>IF(pivot!KE74="","",pivot!KE74)</f>
        <v/>
      </c>
      <c r="KF68" t="str">
        <f>IF(pivot!KF74="","",pivot!KF74)</f>
        <v/>
      </c>
      <c r="KG68" t="str">
        <f>IF(pivot!KG74="","",pivot!KG74)</f>
        <v/>
      </c>
      <c r="KH68" t="str">
        <f>IF(pivot!KH74="","",pivot!KH74)</f>
        <v/>
      </c>
      <c r="KI68" t="str">
        <f>IF(pivot!KI74="","",pivot!KI74)</f>
        <v/>
      </c>
      <c r="KJ68" t="str">
        <f>IF(pivot!KJ74="","",pivot!KJ74)</f>
        <v/>
      </c>
      <c r="KK68" t="str">
        <f>IF(pivot!KK74="","",pivot!KK74)</f>
        <v/>
      </c>
      <c r="KL68" t="str">
        <f>IF(pivot!KL74="","",pivot!KL74)</f>
        <v/>
      </c>
      <c r="KM68" t="str">
        <f>IF(pivot!KM74="","",pivot!KM74)</f>
        <v/>
      </c>
      <c r="KN68" t="str">
        <f>IF(pivot!KN74="","",pivot!KN74)</f>
        <v/>
      </c>
      <c r="KO68" t="str">
        <f>IF(pivot!KO74="","",pivot!KO74)</f>
        <v/>
      </c>
      <c r="KP68" t="str">
        <f>IF(pivot!KP74="","",pivot!KP74)</f>
        <v/>
      </c>
      <c r="KQ68" t="str">
        <f>IF(pivot!KQ74="","",pivot!KQ74)</f>
        <v/>
      </c>
      <c r="KR68" t="str">
        <f>IF(pivot!KR74="","",pivot!KR74)</f>
        <v/>
      </c>
      <c r="KS68" t="str">
        <f>IF(pivot!KS74="","",pivot!KS74)</f>
        <v/>
      </c>
      <c r="KT68" t="str">
        <f>IF(pivot!KT74="","",pivot!KT74)</f>
        <v/>
      </c>
      <c r="KU68" t="str">
        <f>IF(pivot!KU74="","",pivot!KU74)</f>
        <v/>
      </c>
      <c r="KV68" t="str">
        <f>IF(pivot!KV74="","",pivot!KV74)</f>
        <v/>
      </c>
      <c r="KW68" t="str">
        <f>IF(pivot!KW74="","",pivot!KW74)</f>
        <v/>
      </c>
      <c r="KX68" t="str">
        <f>IF(pivot!KX74="","",pivot!KX74)</f>
        <v/>
      </c>
      <c r="KY68" t="str">
        <f>IF(pivot!KY74="","",pivot!KY74)</f>
        <v/>
      </c>
      <c r="KZ68" t="str">
        <f>IF(pivot!KZ74="","",pivot!KZ74)</f>
        <v/>
      </c>
      <c r="LA68" t="str">
        <f>IF(pivot!LA74="","",pivot!LA74)</f>
        <v/>
      </c>
      <c r="LB68" t="str">
        <f>IF(pivot!LB74="","",pivot!LB74)</f>
        <v/>
      </c>
      <c r="LC68" t="str">
        <f>IF(pivot!LC74="","",pivot!LC74)</f>
        <v/>
      </c>
      <c r="LD68" t="str">
        <f>IF(pivot!LD74="","",pivot!LD74)</f>
        <v/>
      </c>
      <c r="LE68" t="str">
        <f>IF(pivot!LE74="","",pivot!LE74)</f>
        <v/>
      </c>
      <c r="LF68" t="str">
        <f>IF(pivot!LF74="","",pivot!LF74)</f>
        <v/>
      </c>
      <c r="LG68" t="str">
        <f>IF(pivot!LG74="","",pivot!LG74)</f>
        <v/>
      </c>
      <c r="LH68" t="str">
        <f>IF(pivot!LH74="","",pivot!LH74)</f>
        <v/>
      </c>
      <c r="LI68" t="str">
        <f>IF(pivot!LI74="","",pivot!LI74)</f>
        <v/>
      </c>
      <c r="LJ68" t="str">
        <f>IF(pivot!LJ74="","",pivot!LJ74)</f>
        <v/>
      </c>
      <c r="LK68" t="str">
        <f>IF(pivot!LK74="","",pivot!LK74)</f>
        <v/>
      </c>
      <c r="LL68" t="str">
        <f>IF(pivot!LL74="","",pivot!LL74)</f>
        <v/>
      </c>
      <c r="LM68" t="str">
        <f>IF(pivot!LM74="","",pivot!LM74)</f>
        <v/>
      </c>
      <c r="LN68" t="str">
        <f>IF(pivot!LN74="","",pivot!LN74)</f>
        <v/>
      </c>
      <c r="LO68" t="str">
        <f>IF(pivot!LO74="","",pivot!LO74)</f>
        <v/>
      </c>
      <c r="LP68" t="str">
        <f>IF(pivot!LP74="","",pivot!LP74)</f>
        <v/>
      </c>
      <c r="LQ68" t="str">
        <f>IF(pivot!LQ74="","",pivot!LQ74)</f>
        <v/>
      </c>
      <c r="LR68" t="str">
        <f>IF(pivot!LR74="","",pivot!LR74)</f>
        <v/>
      </c>
      <c r="LS68" t="str">
        <f>IF(pivot!LS74="","",pivot!LS74)</f>
        <v/>
      </c>
      <c r="LT68" t="str">
        <f>IF(pivot!LT74="","",pivot!LT74)</f>
        <v/>
      </c>
      <c r="LU68" t="str">
        <f>IF(pivot!LU74="","",pivot!LU74)</f>
        <v/>
      </c>
      <c r="LV68" t="str">
        <f>IF(pivot!LV74="","",pivot!LV74)</f>
        <v/>
      </c>
      <c r="LW68" t="str">
        <f>IF(pivot!LW74="","",pivot!LW74)</f>
        <v/>
      </c>
      <c r="LX68" t="str">
        <f>IF(pivot!LX74="","",pivot!LX74)</f>
        <v/>
      </c>
      <c r="LY68" t="str">
        <f>IF(pivot!LY74="","",pivot!LY74)</f>
        <v/>
      </c>
      <c r="LZ68" t="str">
        <f>IF(pivot!LZ74="","",pivot!LZ74)</f>
        <v/>
      </c>
      <c r="MA68" t="str">
        <f>IF(pivot!MA74="","",pivot!MA74)</f>
        <v/>
      </c>
      <c r="MB68" t="str">
        <f>IF(pivot!MB74="","",pivot!MB74)</f>
        <v/>
      </c>
      <c r="MC68" t="str">
        <f>IF(pivot!MC74="","",pivot!MC74)</f>
        <v/>
      </c>
      <c r="MD68" t="str">
        <f>IF(pivot!MD74="","",pivot!MD74)</f>
        <v/>
      </c>
      <c r="ME68" t="str">
        <f>IF(pivot!ME74="","",pivot!ME74)</f>
        <v/>
      </c>
      <c r="MF68" t="str">
        <f>IF(pivot!MF74="","",pivot!MF74)</f>
        <v/>
      </c>
      <c r="MG68" t="str">
        <f>IF(pivot!MG74="","",pivot!MG74)</f>
        <v/>
      </c>
      <c r="MH68" t="str">
        <f>IF(pivot!MH74="","",pivot!MH74)</f>
        <v/>
      </c>
      <c r="MI68" t="str">
        <f>IF(pivot!MI74="","",pivot!MI74)</f>
        <v/>
      </c>
      <c r="MJ68" t="str">
        <f>IF(pivot!MJ74="","",pivot!MJ74)</f>
        <v/>
      </c>
      <c r="MK68" t="str">
        <f>IF(pivot!MK74="","",pivot!MK74)</f>
        <v/>
      </c>
      <c r="ML68" t="str">
        <f>IF(pivot!ML74="","",pivot!ML74)</f>
        <v/>
      </c>
      <c r="MM68" t="str">
        <f>IF(pivot!MM74="","",pivot!MM74)</f>
        <v/>
      </c>
      <c r="MN68" t="str">
        <f>IF(pivot!MN74="","",pivot!MN74)</f>
        <v/>
      </c>
      <c r="MO68" t="str">
        <f>IF(pivot!MO74="","",pivot!MO74)</f>
        <v/>
      </c>
      <c r="MP68" t="str">
        <f>IF(pivot!MP74="","",pivot!MP74)</f>
        <v/>
      </c>
      <c r="MQ68" t="str">
        <f>IF(pivot!MQ74="","",pivot!MQ74)</f>
        <v/>
      </c>
      <c r="MR68" t="str">
        <f>IF(pivot!MR74="","",pivot!MR74)</f>
        <v/>
      </c>
      <c r="MS68" t="str">
        <f>IF(pivot!MS74="","",pivot!MS74)</f>
        <v/>
      </c>
      <c r="MT68" t="str">
        <f>IF(pivot!MT74="","",pivot!MT74)</f>
        <v/>
      </c>
      <c r="MU68" t="str">
        <f>IF(pivot!MU74="","",pivot!MU74)</f>
        <v/>
      </c>
      <c r="MV68" t="str">
        <f>IF(pivot!MV74="","",pivot!MV74)</f>
        <v/>
      </c>
      <c r="MW68" t="str">
        <f>IF(pivot!MW74="","",pivot!MW74)</f>
        <v/>
      </c>
      <c r="MX68" t="str">
        <f>IF(pivot!MX74="","",pivot!MX74)</f>
        <v/>
      </c>
      <c r="MY68" t="str">
        <f>IF(pivot!MY74="","",pivot!MY74)</f>
        <v/>
      </c>
      <c r="MZ68" t="str">
        <f>IF(pivot!MZ74="","",pivot!MZ74)</f>
        <v/>
      </c>
      <c r="NA68" t="str">
        <f>IF(pivot!NA74="","",pivot!NA74)</f>
        <v/>
      </c>
      <c r="NB68" t="str">
        <f>IF(pivot!NB74="","",pivot!NB74)</f>
        <v/>
      </c>
      <c r="NC68" t="str">
        <f>IF(pivot!NC74="","",pivot!NC74)</f>
        <v/>
      </c>
      <c r="ND68" t="str">
        <f>IF(pivot!ND74="","",pivot!ND74)</f>
        <v/>
      </c>
      <c r="NE68" t="str">
        <f>IF(pivot!NE74="","",pivot!NE74)</f>
        <v/>
      </c>
      <c r="NF68" t="str">
        <f>IF(pivot!NF74="","",pivot!NF74)</f>
        <v/>
      </c>
      <c r="NG68" t="str">
        <f>IF(pivot!NG74="","",pivot!NG74)</f>
        <v/>
      </c>
      <c r="NH68" t="str">
        <f>IF(pivot!NH74="","",pivot!NH74)</f>
        <v/>
      </c>
      <c r="NI68" t="str">
        <f>IF(pivot!NI74="","",pivot!NI74)</f>
        <v/>
      </c>
      <c r="NJ68" t="str">
        <f>IF(pivot!NJ74="","",pivot!NJ74)</f>
        <v/>
      </c>
      <c r="NK68" t="str">
        <f>IF(pivot!NK74="","",pivot!NK74)</f>
        <v/>
      </c>
      <c r="NL68" t="str">
        <f>IF(pivot!NL74="","",pivot!NL74)</f>
        <v/>
      </c>
      <c r="NM68" t="str">
        <f>IF(pivot!NM74="","",pivot!NM74)</f>
        <v/>
      </c>
      <c r="NN68" t="str">
        <f>IF(pivot!NN74="","",pivot!NN74)</f>
        <v/>
      </c>
      <c r="NO68" t="str">
        <f>IF(pivot!NO74="","",pivot!NO74)</f>
        <v/>
      </c>
      <c r="NP68" t="str">
        <f>IF(pivot!NP74="","",pivot!NP74)</f>
        <v/>
      </c>
      <c r="NQ68" t="str">
        <f>IF(pivot!NQ74="","",pivot!NQ74)</f>
        <v/>
      </c>
      <c r="NR68" t="str">
        <f>IF(pivot!NR74="","",pivot!NR74)</f>
        <v/>
      </c>
      <c r="NS68" t="str">
        <f>IF(pivot!NS74="","",pivot!NS74)</f>
        <v/>
      </c>
      <c r="NT68" t="str">
        <f>IF(pivot!NT74="","",pivot!NT74)</f>
        <v/>
      </c>
      <c r="NU68" t="str">
        <f>IF(pivot!NU74="","",pivot!NU74)</f>
        <v/>
      </c>
    </row>
    <row r="69" spans="1:385" x14ac:dyDescent="0.25">
      <c r="A69">
        <f>IF(pivot!A75="","",pivot!A75)</f>
        <v>56</v>
      </c>
      <c r="B69">
        <f>IF(pivot!B75="","",pivot!B75)</f>
        <v>56</v>
      </c>
      <c r="C69">
        <f>IF(pivot!C75="","",pivot!C75)</f>
        <v>2</v>
      </c>
      <c r="D69">
        <f>IF(pivot!D75="","",pivot!D75)</f>
        <v>44.218922127499994</v>
      </c>
      <c r="E69">
        <f>IF(pivot!E75="","",pivot!E75)</f>
        <v>44.218921999999999</v>
      </c>
      <c r="F69">
        <f>IF(pivot!F75="","",pivot!F75)</f>
        <v>1221.2383115</v>
      </c>
      <c r="G69">
        <f>IF(pivot!G75="","",pivot!G75)</f>
        <v>1</v>
      </c>
      <c r="H69">
        <f>IF(pivot!H75="","",pivot!H75)</f>
        <v>42.950183400999997</v>
      </c>
      <c r="I69">
        <f>IF(pivot!I75="","",pivot!I75)</f>
        <v>42.950183000000003</v>
      </c>
      <c r="J69">
        <f>IF(pivot!J75="","",pivot!J75)</f>
        <v>1257.270534</v>
      </c>
      <c r="K69">
        <f>IF(pivot!K75="","",pivot!K75)</f>
        <v>2</v>
      </c>
      <c r="L69">
        <f>IF(pivot!L75="","",pivot!L75)</f>
        <v>49.4038716835</v>
      </c>
      <c r="M69">
        <f>IF(pivot!M75="","",pivot!M75)</f>
        <v>49.403871499999994</v>
      </c>
      <c r="N69">
        <f>IF(pivot!N75="","",pivot!N75)</f>
        <v>1093.134139</v>
      </c>
      <c r="O69">
        <f>IF(pivot!O75="","",pivot!O75)</f>
        <v>1</v>
      </c>
      <c r="P69">
        <f>IF(pivot!P75="","",pivot!P75)</f>
        <v>48.217088570999998</v>
      </c>
      <c r="Q69">
        <f>IF(pivot!Q75="","",pivot!Q75)</f>
        <v>48.217089000000001</v>
      </c>
      <c r="R69">
        <f>IF(pivot!R75="","",pivot!R75)</f>
        <v>1119.934894</v>
      </c>
      <c r="S69">
        <f>IF(pivot!S75="","",pivot!S75)</f>
        <v>1</v>
      </c>
      <c r="T69">
        <f>IF(pivot!T75="","",pivot!T75)</f>
        <v>42.621943579000003</v>
      </c>
      <c r="U69">
        <f>IF(pivot!U75="","",pivot!U75)</f>
        <v>42.621943999999999</v>
      </c>
      <c r="V69">
        <f>IF(pivot!V75="","",pivot!V75)</f>
        <v>1266.953017</v>
      </c>
      <c r="W69">
        <f>IF(pivot!W75="","",pivot!W75)</f>
        <v>1</v>
      </c>
      <c r="X69">
        <f>IF(pivot!X75="","",pivot!X75)</f>
        <v>42.344165717000003</v>
      </c>
      <c r="Y69">
        <f>IF(pivot!Y75="","",pivot!Y75)</f>
        <v>42.344166000000001</v>
      </c>
      <c r="Z69">
        <f>IF(pivot!Z75="","",pivot!Z75)</f>
        <v>1275.2642330000001</v>
      </c>
      <c r="AA69">
        <f>IF(pivot!AA75="","",pivot!AA75)</f>
        <v>2</v>
      </c>
      <c r="AB69">
        <f>IF(pivot!AB75="","",pivot!AB75)</f>
        <v>21.486335492000002</v>
      </c>
      <c r="AC69">
        <f>IF(pivot!AC75="","",pivot!AC75)</f>
        <v>21.486335499999999</v>
      </c>
      <c r="AD69">
        <f>IF(pivot!AD75="","",pivot!AD75)</f>
        <v>2513.5811144999998</v>
      </c>
      <c r="AE69">
        <f>IF(pivot!AE75="","",pivot!AE75)</f>
        <v>4</v>
      </c>
      <c r="AF69">
        <f>IF(pivot!AF75="","",pivot!AF75)</f>
        <v>26.368751769750002</v>
      </c>
      <c r="AG69">
        <f>IF(pivot!AG75="","",pivot!AG75)</f>
        <v>26.368751999999997</v>
      </c>
      <c r="AH69">
        <f>IF(pivot!AH75="","",pivot!AH75)</f>
        <v>2049.1070627499998</v>
      </c>
      <c r="AI69">
        <f>IF(pivot!AI75="","",pivot!AI75)</f>
        <v>2</v>
      </c>
      <c r="AJ69">
        <f>IF(pivot!AJ75="","",pivot!AJ75)</f>
        <v>20.647944459999998</v>
      </c>
      <c r="AK69">
        <f>IF(pivot!AK75="","",pivot!AK75)</f>
        <v>20.647944000000003</v>
      </c>
      <c r="AL69">
        <f>IF(pivot!AL75="","",pivot!AL75)</f>
        <v>2616.5363105000001</v>
      </c>
      <c r="AM69" t="str">
        <f>IF(pivot!AM75="","",pivot!AM75)</f>
        <v/>
      </c>
      <c r="AN69" t="str">
        <f>IF(pivot!AN75="","",pivot!AN75)</f>
        <v/>
      </c>
      <c r="AO69" t="str">
        <f>IF(pivot!AO75="","",pivot!AO75)</f>
        <v/>
      </c>
      <c r="AP69" t="str">
        <f>IF(pivot!AP75="","",pivot!AP75)</f>
        <v/>
      </c>
      <c r="AQ69" t="str">
        <f>IF(pivot!AQ75="","",pivot!AQ75)</f>
        <v/>
      </c>
      <c r="AR69" t="str">
        <f>IF(pivot!AR75="","",pivot!AR75)</f>
        <v/>
      </c>
      <c r="AS69" t="str">
        <f>IF(pivot!AS75="","",pivot!AS75)</f>
        <v/>
      </c>
      <c r="AT69" t="str">
        <f>IF(pivot!AT75="","",pivot!AT75)</f>
        <v/>
      </c>
      <c r="AU69" t="str">
        <f>IF(pivot!AU75="","",pivot!AU75)</f>
        <v/>
      </c>
      <c r="AV69" t="str">
        <f>IF(pivot!AV75="","",pivot!AV75)</f>
        <v/>
      </c>
      <c r="AW69" t="str">
        <f>IF(pivot!AW75="","",pivot!AW75)</f>
        <v/>
      </c>
      <c r="AX69" t="str">
        <f>IF(pivot!AX75="","",pivot!AX75)</f>
        <v/>
      </c>
      <c r="AY69" t="str">
        <f>IF(pivot!AY75="","",pivot!AY75)</f>
        <v/>
      </c>
      <c r="AZ69" t="str">
        <f>IF(pivot!AZ75="","",pivot!AZ75)</f>
        <v/>
      </c>
      <c r="BA69" t="str">
        <f>IF(pivot!BA75="","",pivot!BA75)</f>
        <v/>
      </c>
      <c r="BB69" t="str">
        <f>IF(pivot!BB75="","",pivot!BB75)</f>
        <v/>
      </c>
      <c r="BC69" t="str">
        <f>IF(pivot!BC75="","",pivot!BC75)</f>
        <v/>
      </c>
      <c r="BD69" t="str">
        <f>IF(pivot!BD75="","",pivot!BD75)</f>
        <v/>
      </c>
      <c r="BE69" t="str">
        <f>IF(pivot!BE75="","",pivot!BE75)</f>
        <v/>
      </c>
      <c r="BF69" t="str">
        <f>IF(pivot!BF75="","",pivot!BF75)</f>
        <v/>
      </c>
      <c r="BG69" t="str">
        <f>IF(pivot!BG75="","",pivot!BG75)</f>
        <v/>
      </c>
      <c r="BH69" t="str">
        <f>IF(pivot!BH75="","",pivot!BH75)</f>
        <v/>
      </c>
      <c r="BI69" t="str">
        <f>IF(pivot!BI75="","",pivot!BI75)</f>
        <v/>
      </c>
      <c r="BJ69" t="str">
        <f>IF(pivot!BJ75="","",pivot!BJ75)</f>
        <v/>
      </c>
      <c r="BK69" t="str">
        <f>IF(pivot!BK75="","",pivot!BK75)</f>
        <v/>
      </c>
      <c r="BL69" t="str">
        <f>IF(pivot!BL75="","",pivot!BL75)</f>
        <v/>
      </c>
      <c r="BM69" t="str">
        <f>IF(pivot!BM75="","",pivot!BM75)</f>
        <v/>
      </c>
      <c r="BN69" t="str">
        <f>IF(pivot!BN75="","",pivot!BN75)</f>
        <v/>
      </c>
      <c r="BO69" t="str">
        <f>IF(pivot!BO75="","",pivot!BO75)</f>
        <v/>
      </c>
      <c r="BP69" t="str">
        <f>IF(pivot!BP75="","",pivot!BP75)</f>
        <v/>
      </c>
      <c r="BQ69" t="str">
        <f>IF(pivot!BQ75="","",pivot!BQ75)</f>
        <v/>
      </c>
      <c r="BR69" t="str">
        <f>IF(pivot!BR75="","",pivot!BR75)</f>
        <v/>
      </c>
      <c r="BS69" t="str">
        <f>IF(pivot!BS75="","",pivot!BS75)</f>
        <v/>
      </c>
      <c r="BT69" t="str">
        <f>IF(pivot!BT75="","",pivot!BT75)</f>
        <v/>
      </c>
      <c r="BU69" t="str">
        <f>IF(pivot!BU75="","",pivot!BU75)</f>
        <v/>
      </c>
      <c r="BV69" t="str">
        <f>IF(pivot!BV75="","",pivot!BV75)</f>
        <v/>
      </c>
      <c r="BW69" t="str">
        <f>IF(pivot!BW75="","",pivot!BW75)</f>
        <v/>
      </c>
      <c r="BX69" t="str">
        <f>IF(pivot!BX75="","",pivot!BX75)</f>
        <v/>
      </c>
      <c r="BY69" t="str">
        <f>IF(pivot!BY75="","",pivot!BY75)</f>
        <v/>
      </c>
      <c r="BZ69" t="str">
        <f>IF(pivot!BZ75="","",pivot!BZ75)</f>
        <v/>
      </c>
      <c r="CA69" t="str">
        <f>IF(pivot!CA75="","",pivot!CA75)</f>
        <v/>
      </c>
      <c r="CB69" t="str">
        <f>IF(pivot!CB75="","",pivot!CB75)</f>
        <v/>
      </c>
      <c r="CC69" t="str">
        <f>IF(pivot!CC75="","",pivot!CC75)</f>
        <v/>
      </c>
      <c r="CD69" t="str">
        <f>IF(pivot!CD75="","",pivot!CD75)</f>
        <v/>
      </c>
      <c r="CE69" t="str">
        <f>IF(pivot!CE75="","",pivot!CE75)</f>
        <v/>
      </c>
      <c r="CF69" t="str">
        <f>IF(pivot!CF75="","",pivot!CF75)</f>
        <v/>
      </c>
      <c r="CG69" t="str">
        <f>IF(pivot!CG75="","",pivot!CG75)</f>
        <v/>
      </c>
      <c r="CH69" t="str">
        <f>IF(pivot!CH75="","",pivot!CH75)</f>
        <v/>
      </c>
      <c r="CI69" t="str">
        <f>IF(pivot!CI75="","",pivot!CI75)</f>
        <v/>
      </c>
      <c r="CJ69" t="str">
        <f>IF(pivot!CJ75="","",pivot!CJ75)</f>
        <v/>
      </c>
      <c r="CK69" t="str">
        <f>IF(pivot!CK75="","",pivot!CK75)</f>
        <v/>
      </c>
      <c r="CL69" t="str">
        <f>IF(pivot!CL75="","",pivot!CL75)</f>
        <v/>
      </c>
      <c r="CM69" t="str">
        <f>IF(pivot!CM75="","",pivot!CM75)</f>
        <v/>
      </c>
      <c r="CN69" t="str">
        <f>IF(pivot!CN75="","",pivot!CN75)</f>
        <v/>
      </c>
      <c r="CO69" t="str">
        <f>IF(pivot!CO75="","",pivot!CO75)</f>
        <v/>
      </c>
      <c r="CP69" t="str">
        <f>IF(pivot!CP75="","",pivot!CP75)</f>
        <v/>
      </c>
      <c r="CQ69" t="str">
        <f>IF(pivot!CQ75="","",pivot!CQ75)</f>
        <v/>
      </c>
      <c r="CR69" t="str">
        <f>IF(pivot!CR75="","",pivot!CR75)</f>
        <v/>
      </c>
      <c r="CS69" t="str">
        <f>IF(pivot!CS75="","",pivot!CS75)</f>
        <v/>
      </c>
      <c r="CT69" t="str">
        <f>IF(pivot!CT75="","",pivot!CT75)</f>
        <v/>
      </c>
      <c r="CU69" t="str">
        <f>IF(pivot!CU75="","",pivot!CU75)</f>
        <v/>
      </c>
      <c r="CV69" t="str">
        <f>IF(pivot!CV75="","",pivot!CV75)</f>
        <v/>
      </c>
      <c r="CW69" t="str">
        <f>IF(pivot!CW75="","",pivot!CW75)</f>
        <v/>
      </c>
      <c r="CX69" t="str">
        <f>IF(pivot!CX75="","",pivot!CX75)</f>
        <v/>
      </c>
      <c r="CY69" t="str">
        <f>IF(pivot!CY75="","",pivot!CY75)</f>
        <v/>
      </c>
      <c r="CZ69" t="str">
        <f>IF(pivot!CZ75="","",pivot!CZ75)</f>
        <v/>
      </c>
      <c r="DA69" t="str">
        <f>IF(pivot!DA75="","",pivot!DA75)</f>
        <v/>
      </c>
      <c r="DB69" t="str">
        <f>IF(pivot!DB75="","",pivot!DB75)</f>
        <v/>
      </c>
      <c r="DC69" t="str">
        <f>IF(pivot!DC75="","",pivot!DC75)</f>
        <v/>
      </c>
      <c r="DD69" t="str">
        <f>IF(pivot!DD75="","",pivot!DD75)</f>
        <v/>
      </c>
      <c r="DE69" t="str">
        <f>IF(pivot!DE75="","",pivot!DE75)</f>
        <v/>
      </c>
      <c r="DF69" t="str">
        <f>IF(pivot!DF75="","",pivot!DF75)</f>
        <v/>
      </c>
      <c r="DG69" t="str">
        <f>IF(pivot!DG75="","",pivot!DG75)</f>
        <v/>
      </c>
      <c r="DH69" t="str">
        <f>IF(pivot!DH75="","",pivot!DH75)</f>
        <v/>
      </c>
      <c r="DI69" t="str">
        <f>IF(pivot!DI75="","",pivot!DI75)</f>
        <v/>
      </c>
      <c r="DJ69" t="str">
        <f>IF(pivot!DJ75="","",pivot!DJ75)</f>
        <v/>
      </c>
      <c r="DK69" t="str">
        <f>IF(pivot!DK75="","",pivot!DK75)</f>
        <v/>
      </c>
      <c r="DL69" t="str">
        <f>IF(pivot!DL75="","",pivot!DL75)</f>
        <v/>
      </c>
      <c r="DM69" t="str">
        <f>IF(pivot!DM75="","",pivot!DM75)</f>
        <v/>
      </c>
      <c r="DN69" t="str">
        <f>IF(pivot!DN75="","",pivot!DN75)</f>
        <v/>
      </c>
      <c r="DO69" t="str">
        <f>IF(pivot!DO75="","",pivot!DO75)</f>
        <v/>
      </c>
      <c r="DP69" t="str">
        <f>IF(pivot!DP75="","",pivot!DP75)</f>
        <v/>
      </c>
      <c r="DQ69" t="str">
        <f>IF(pivot!DQ75="","",pivot!DQ75)</f>
        <v/>
      </c>
      <c r="DR69" t="str">
        <f>IF(pivot!DR75="","",pivot!DR75)</f>
        <v/>
      </c>
      <c r="DS69" t="str">
        <f>IF(pivot!DS75="","",pivot!DS75)</f>
        <v/>
      </c>
      <c r="DT69" t="str">
        <f>IF(pivot!DT75="","",pivot!DT75)</f>
        <v/>
      </c>
      <c r="DU69" t="str">
        <f>IF(pivot!DU75="","",pivot!DU75)</f>
        <v/>
      </c>
      <c r="DV69" t="str">
        <f>IF(pivot!DV75="","",pivot!DV75)</f>
        <v/>
      </c>
      <c r="DW69" t="str">
        <f>IF(pivot!DW75="","",pivot!DW75)</f>
        <v/>
      </c>
      <c r="DX69" t="str">
        <f>IF(pivot!DX75="","",pivot!DX75)</f>
        <v/>
      </c>
      <c r="DY69" t="str">
        <f>IF(pivot!DY75="","",pivot!DY75)</f>
        <v/>
      </c>
      <c r="DZ69" t="str">
        <f>IF(pivot!DZ75="","",pivot!DZ75)</f>
        <v/>
      </c>
      <c r="EA69" t="str">
        <f>IF(pivot!EA75="","",pivot!EA75)</f>
        <v/>
      </c>
      <c r="EB69" t="str">
        <f>IF(pivot!EB75="","",pivot!EB75)</f>
        <v/>
      </c>
      <c r="EC69" t="str">
        <f>IF(pivot!EC75="","",pivot!EC75)</f>
        <v/>
      </c>
      <c r="ED69" t="str">
        <f>IF(pivot!ED75="","",pivot!ED75)</f>
        <v/>
      </c>
      <c r="EE69" t="str">
        <f>IF(pivot!EE75="","",pivot!EE75)</f>
        <v/>
      </c>
      <c r="EF69" t="str">
        <f>IF(pivot!EF75="","",pivot!EF75)</f>
        <v/>
      </c>
      <c r="EG69" t="str">
        <f>IF(pivot!EG75="","",pivot!EG75)</f>
        <v/>
      </c>
      <c r="EH69" t="str">
        <f>IF(pivot!EH75="","",pivot!EH75)</f>
        <v/>
      </c>
      <c r="EI69" t="str">
        <f>IF(pivot!EI75="","",pivot!EI75)</f>
        <v/>
      </c>
      <c r="EJ69" t="str">
        <f>IF(pivot!EJ75="","",pivot!EJ75)</f>
        <v/>
      </c>
      <c r="EK69" t="str">
        <f>IF(pivot!EK75="","",pivot!EK75)</f>
        <v/>
      </c>
      <c r="EL69" t="str">
        <f>IF(pivot!EL75="","",pivot!EL75)</f>
        <v/>
      </c>
      <c r="EM69" t="str">
        <f>IF(pivot!EM75="","",pivot!EM75)</f>
        <v/>
      </c>
      <c r="EN69" t="str">
        <f>IF(pivot!EN75="","",pivot!EN75)</f>
        <v/>
      </c>
      <c r="EO69" t="str">
        <f>IF(pivot!EO75="","",pivot!EO75)</f>
        <v/>
      </c>
      <c r="EP69" t="str">
        <f>IF(pivot!EP75="","",pivot!EP75)</f>
        <v/>
      </c>
      <c r="EQ69" t="str">
        <f>IF(pivot!EQ75="","",pivot!EQ75)</f>
        <v/>
      </c>
      <c r="ER69" t="str">
        <f>IF(pivot!ER75="","",pivot!ER75)</f>
        <v/>
      </c>
      <c r="ES69" t="str">
        <f>IF(pivot!ES75="","",pivot!ES75)</f>
        <v/>
      </c>
      <c r="ET69" t="str">
        <f>IF(pivot!ET75="","",pivot!ET75)</f>
        <v/>
      </c>
      <c r="EU69" t="str">
        <f>IF(pivot!EU75="","",pivot!EU75)</f>
        <v/>
      </c>
      <c r="EV69" t="str">
        <f>IF(pivot!EV75="","",pivot!EV75)</f>
        <v/>
      </c>
      <c r="EW69" t="str">
        <f>IF(pivot!EW75="","",pivot!EW75)</f>
        <v/>
      </c>
      <c r="EX69" t="str">
        <f>IF(pivot!EX75="","",pivot!EX75)</f>
        <v/>
      </c>
      <c r="EY69" t="str">
        <f>IF(pivot!EY75="","",pivot!EY75)</f>
        <v/>
      </c>
      <c r="EZ69" t="str">
        <f>IF(pivot!EZ75="","",pivot!EZ75)</f>
        <v/>
      </c>
      <c r="FA69" t="str">
        <f>IF(pivot!FA75="","",pivot!FA75)</f>
        <v/>
      </c>
      <c r="FB69" t="str">
        <f>IF(pivot!FB75="","",pivot!FB75)</f>
        <v/>
      </c>
      <c r="FC69" t="str">
        <f>IF(pivot!FC75="","",pivot!FC75)</f>
        <v/>
      </c>
      <c r="FD69" t="str">
        <f>IF(pivot!FD75="","",pivot!FD75)</f>
        <v/>
      </c>
      <c r="FE69" t="str">
        <f>IF(pivot!FE75="","",pivot!FE75)</f>
        <v/>
      </c>
      <c r="FF69" t="str">
        <f>IF(pivot!FF75="","",pivot!FF75)</f>
        <v/>
      </c>
      <c r="FG69" t="str">
        <f>IF(pivot!FG75="","",pivot!FG75)</f>
        <v/>
      </c>
      <c r="FH69" t="str">
        <f>IF(pivot!FH75="","",pivot!FH75)</f>
        <v/>
      </c>
      <c r="FI69" t="str">
        <f>IF(pivot!FI75="","",pivot!FI75)</f>
        <v/>
      </c>
      <c r="FJ69" t="str">
        <f>IF(pivot!FJ75="","",pivot!FJ75)</f>
        <v/>
      </c>
      <c r="FK69" t="str">
        <f>IF(pivot!FK75="","",pivot!FK75)</f>
        <v/>
      </c>
      <c r="FL69" t="str">
        <f>IF(pivot!FL75="","",pivot!FL75)</f>
        <v/>
      </c>
      <c r="FM69" t="str">
        <f>IF(pivot!FM75="","",pivot!FM75)</f>
        <v/>
      </c>
      <c r="FN69" t="str">
        <f>IF(pivot!FN75="","",pivot!FN75)</f>
        <v/>
      </c>
      <c r="FO69" t="str">
        <f>IF(pivot!FO75="","",pivot!FO75)</f>
        <v/>
      </c>
      <c r="FP69" t="str">
        <f>IF(pivot!FP75="","",pivot!FP75)</f>
        <v/>
      </c>
      <c r="FQ69" t="str">
        <f>IF(pivot!FQ75="","",pivot!FQ75)</f>
        <v/>
      </c>
      <c r="FR69" t="str">
        <f>IF(pivot!FR75="","",pivot!FR75)</f>
        <v/>
      </c>
      <c r="FS69" t="str">
        <f>IF(pivot!FS75="","",pivot!FS75)</f>
        <v/>
      </c>
      <c r="FT69" t="str">
        <f>IF(pivot!FT75="","",pivot!FT75)</f>
        <v/>
      </c>
      <c r="FU69" t="str">
        <f>IF(pivot!FU75="","",pivot!FU75)</f>
        <v/>
      </c>
      <c r="FV69" t="str">
        <f>IF(pivot!FV75="","",pivot!FV75)</f>
        <v/>
      </c>
      <c r="FW69" t="str">
        <f>IF(pivot!FW75="","",pivot!FW75)</f>
        <v/>
      </c>
      <c r="FX69" t="str">
        <f>IF(pivot!FX75="","",pivot!FX75)</f>
        <v/>
      </c>
      <c r="FY69" t="str">
        <f>IF(pivot!FY75="","",pivot!FY75)</f>
        <v/>
      </c>
      <c r="FZ69" t="str">
        <f>IF(pivot!FZ75="","",pivot!FZ75)</f>
        <v/>
      </c>
      <c r="GA69" t="str">
        <f>IF(pivot!GA75="","",pivot!GA75)</f>
        <v/>
      </c>
      <c r="GB69" t="str">
        <f>IF(pivot!GB75="","",pivot!GB75)</f>
        <v/>
      </c>
      <c r="GC69" t="str">
        <f>IF(pivot!GC75="","",pivot!GC75)</f>
        <v/>
      </c>
      <c r="GD69" t="str">
        <f>IF(pivot!GD75="","",pivot!GD75)</f>
        <v/>
      </c>
      <c r="GE69" t="str">
        <f>IF(pivot!GE75="","",pivot!GE75)</f>
        <v/>
      </c>
      <c r="GF69" t="str">
        <f>IF(pivot!GF75="","",pivot!GF75)</f>
        <v/>
      </c>
      <c r="GG69" t="str">
        <f>IF(pivot!GG75="","",pivot!GG75)</f>
        <v/>
      </c>
      <c r="GH69" t="str">
        <f>IF(pivot!GH75="","",pivot!GH75)</f>
        <v/>
      </c>
      <c r="GI69" t="str">
        <f>IF(pivot!GI75="","",pivot!GI75)</f>
        <v/>
      </c>
      <c r="GJ69" t="str">
        <f>IF(pivot!GJ75="","",pivot!GJ75)</f>
        <v/>
      </c>
      <c r="GK69" t="str">
        <f>IF(pivot!GK75="","",pivot!GK75)</f>
        <v/>
      </c>
      <c r="GL69" t="str">
        <f>IF(pivot!GL75="","",pivot!GL75)</f>
        <v/>
      </c>
      <c r="GM69" t="str">
        <f>IF(pivot!GM75="","",pivot!GM75)</f>
        <v/>
      </c>
      <c r="GN69" t="str">
        <f>IF(pivot!GN75="","",pivot!GN75)</f>
        <v/>
      </c>
      <c r="GO69" t="str">
        <f>IF(pivot!GO75="","",pivot!GO75)</f>
        <v/>
      </c>
      <c r="GP69" t="str">
        <f>IF(pivot!GP75="","",pivot!GP75)</f>
        <v/>
      </c>
      <c r="GQ69" t="str">
        <f>IF(pivot!GQ75="","",pivot!GQ75)</f>
        <v/>
      </c>
      <c r="GR69" t="str">
        <f>IF(pivot!GR75="","",pivot!GR75)</f>
        <v/>
      </c>
      <c r="GS69" t="str">
        <f>IF(pivot!GS75="","",pivot!GS75)</f>
        <v/>
      </c>
      <c r="GT69" t="str">
        <f>IF(pivot!GT75="","",pivot!GT75)</f>
        <v/>
      </c>
      <c r="GU69" t="str">
        <f>IF(pivot!GU75="","",pivot!GU75)</f>
        <v/>
      </c>
      <c r="GV69" t="str">
        <f>IF(pivot!GV75="","",pivot!GV75)</f>
        <v/>
      </c>
      <c r="GW69" t="str">
        <f>IF(pivot!GW75="","",pivot!GW75)</f>
        <v/>
      </c>
      <c r="GX69" t="str">
        <f>IF(pivot!GX75="","",pivot!GX75)</f>
        <v/>
      </c>
      <c r="GY69" t="str">
        <f>IF(pivot!GY75="","",pivot!GY75)</f>
        <v/>
      </c>
      <c r="GZ69" t="str">
        <f>IF(pivot!GZ75="","",pivot!GZ75)</f>
        <v/>
      </c>
      <c r="HA69" t="str">
        <f>IF(pivot!HA75="","",pivot!HA75)</f>
        <v/>
      </c>
      <c r="HB69" t="str">
        <f>IF(pivot!HB75="","",pivot!HB75)</f>
        <v/>
      </c>
      <c r="HC69" t="str">
        <f>IF(pivot!HC75="","",pivot!HC75)</f>
        <v/>
      </c>
      <c r="HD69" t="str">
        <f>IF(pivot!HD75="","",pivot!HD75)</f>
        <v/>
      </c>
      <c r="HE69" t="str">
        <f>IF(pivot!HE75="","",pivot!HE75)</f>
        <v/>
      </c>
      <c r="HF69" t="str">
        <f>IF(pivot!HF75="","",pivot!HF75)</f>
        <v/>
      </c>
      <c r="HG69" t="str">
        <f>IF(pivot!HG75="","",pivot!HG75)</f>
        <v/>
      </c>
      <c r="HH69" t="str">
        <f>IF(pivot!HH75="","",pivot!HH75)</f>
        <v/>
      </c>
      <c r="HI69" t="str">
        <f>IF(pivot!HI75="","",pivot!HI75)</f>
        <v/>
      </c>
      <c r="HJ69" t="str">
        <f>IF(pivot!HJ75="","",pivot!HJ75)</f>
        <v/>
      </c>
      <c r="HK69" t="str">
        <f>IF(pivot!HK75="","",pivot!HK75)</f>
        <v/>
      </c>
      <c r="HL69" t="str">
        <f>IF(pivot!HL75="","",pivot!HL75)</f>
        <v/>
      </c>
      <c r="HM69" t="str">
        <f>IF(pivot!HM75="","",pivot!HM75)</f>
        <v/>
      </c>
      <c r="HN69" t="str">
        <f>IF(pivot!HN75="","",pivot!HN75)</f>
        <v/>
      </c>
      <c r="HO69" t="str">
        <f>IF(pivot!HO75="","",pivot!HO75)</f>
        <v/>
      </c>
      <c r="HP69" t="str">
        <f>IF(pivot!HP75="","",pivot!HP75)</f>
        <v/>
      </c>
      <c r="HQ69" t="str">
        <f>IF(pivot!HQ75="","",pivot!HQ75)</f>
        <v/>
      </c>
      <c r="HR69" t="str">
        <f>IF(pivot!HR75="","",pivot!HR75)</f>
        <v/>
      </c>
      <c r="HS69" t="str">
        <f>IF(pivot!HS75="","",pivot!HS75)</f>
        <v/>
      </c>
      <c r="HT69" t="str">
        <f>IF(pivot!HT75="","",pivot!HT75)</f>
        <v/>
      </c>
      <c r="HU69" t="str">
        <f>IF(pivot!HU75="","",pivot!HU75)</f>
        <v/>
      </c>
      <c r="HV69" t="str">
        <f>IF(pivot!HV75="","",pivot!HV75)</f>
        <v/>
      </c>
      <c r="HW69" t="str">
        <f>IF(pivot!HW75="","",pivot!HW75)</f>
        <v/>
      </c>
      <c r="HX69" t="str">
        <f>IF(pivot!HX75="","",pivot!HX75)</f>
        <v/>
      </c>
      <c r="HY69" t="str">
        <f>IF(pivot!HY75="","",pivot!HY75)</f>
        <v/>
      </c>
      <c r="HZ69" t="str">
        <f>IF(pivot!HZ75="","",pivot!HZ75)</f>
        <v/>
      </c>
      <c r="IA69" t="str">
        <f>IF(pivot!IA75="","",pivot!IA75)</f>
        <v/>
      </c>
      <c r="IB69" t="str">
        <f>IF(pivot!IB75="","",pivot!IB75)</f>
        <v/>
      </c>
      <c r="IC69" t="str">
        <f>IF(pivot!IC75="","",pivot!IC75)</f>
        <v/>
      </c>
      <c r="ID69" t="str">
        <f>IF(pivot!ID75="","",pivot!ID75)</f>
        <v/>
      </c>
      <c r="IE69" t="str">
        <f>IF(pivot!IE75="","",pivot!IE75)</f>
        <v/>
      </c>
      <c r="IF69" t="str">
        <f>IF(pivot!IF75="","",pivot!IF75)</f>
        <v/>
      </c>
      <c r="IG69" t="str">
        <f>IF(pivot!IG75="","",pivot!IG75)</f>
        <v/>
      </c>
      <c r="IH69" t="str">
        <f>IF(pivot!IH75="","",pivot!IH75)</f>
        <v/>
      </c>
      <c r="II69" t="str">
        <f>IF(pivot!II75="","",pivot!II75)</f>
        <v/>
      </c>
      <c r="IJ69" t="str">
        <f>IF(pivot!IJ75="","",pivot!IJ75)</f>
        <v/>
      </c>
      <c r="IK69" t="str">
        <f>IF(pivot!IK75="","",pivot!IK75)</f>
        <v/>
      </c>
      <c r="IL69" t="str">
        <f>IF(pivot!IL75="","",pivot!IL75)</f>
        <v/>
      </c>
      <c r="IM69" t="str">
        <f>IF(pivot!IM75="","",pivot!IM75)</f>
        <v/>
      </c>
      <c r="IN69" t="str">
        <f>IF(pivot!IN75="","",pivot!IN75)</f>
        <v/>
      </c>
      <c r="IO69" t="str">
        <f>IF(pivot!IO75="","",pivot!IO75)</f>
        <v/>
      </c>
      <c r="IP69" t="str">
        <f>IF(pivot!IP75="","",pivot!IP75)</f>
        <v/>
      </c>
      <c r="IQ69" t="str">
        <f>IF(pivot!IQ75="","",pivot!IQ75)</f>
        <v/>
      </c>
      <c r="IR69" t="str">
        <f>IF(pivot!IR75="","",pivot!IR75)</f>
        <v/>
      </c>
      <c r="IS69" t="str">
        <f>IF(pivot!IS75="","",pivot!IS75)</f>
        <v/>
      </c>
      <c r="IT69" t="str">
        <f>IF(pivot!IT75="","",pivot!IT75)</f>
        <v/>
      </c>
      <c r="IU69" t="str">
        <f>IF(pivot!IU75="","",pivot!IU75)</f>
        <v/>
      </c>
      <c r="IV69" t="str">
        <f>IF(pivot!IV75="","",pivot!IV75)</f>
        <v/>
      </c>
      <c r="IW69" t="str">
        <f>IF(pivot!IW75="","",pivot!IW75)</f>
        <v/>
      </c>
      <c r="IX69" t="str">
        <f>IF(pivot!IX75="","",pivot!IX75)</f>
        <v/>
      </c>
      <c r="IY69" t="str">
        <f>IF(pivot!IY75="","",pivot!IY75)</f>
        <v/>
      </c>
      <c r="IZ69" t="str">
        <f>IF(pivot!IZ75="","",pivot!IZ75)</f>
        <v/>
      </c>
      <c r="JA69" t="str">
        <f>IF(pivot!JA75="","",pivot!JA75)</f>
        <v/>
      </c>
      <c r="JB69" t="str">
        <f>IF(pivot!JB75="","",pivot!JB75)</f>
        <v/>
      </c>
      <c r="JC69" t="str">
        <f>IF(pivot!JC75="","",pivot!JC75)</f>
        <v/>
      </c>
      <c r="JD69" t="str">
        <f>IF(pivot!JD75="","",pivot!JD75)</f>
        <v/>
      </c>
      <c r="JE69" t="str">
        <f>IF(pivot!JE75="","",pivot!JE75)</f>
        <v/>
      </c>
      <c r="JF69" t="str">
        <f>IF(pivot!JF75="","",pivot!JF75)</f>
        <v/>
      </c>
      <c r="JG69" t="str">
        <f>IF(pivot!JG75="","",pivot!JG75)</f>
        <v/>
      </c>
      <c r="JH69" t="str">
        <f>IF(pivot!JH75="","",pivot!JH75)</f>
        <v/>
      </c>
      <c r="JI69" t="str">
        <f>IF(pivot!JI75="","",pivot!JI75)</f>
        <v/>
      </c>
      <c r="JJ69" t="str">
        <f>IF(pivot!JJ75="","",pivot!JJ75)</f>
        <v/>
      </c>
      <c r="JK69" t="str">
        <f>IF(pivot!JK75="","",pivot!JK75)</f>
        <v/>
      </c>
      <c r="JL69" t="str">
        <f>IF(pivot!JL75="","",pivot!JL75)</f>
        <v/>
      </c>
      <c r="JM69" t="str">
        <f>IF(pivot!JM75="","",pivot!JM75)</f>
        <v/>
      </c>
      <c r="JN69" t="str">
        <f>IF(pivot!JN75="","",pivot!JN75)</f>
        <v/>
      </c>
      <c r="JO69" t="str">
        <f>IF(pivot!JO75="","",pivot!JO75)</f>
        <v/>
      </c>
      <c r="JP69" t="str">
        <f>IF(pivot!JP75="","",pivot!JP75)</f>
        <v/>
      </c>
      <c r="JQ69" t="str">
        <f>IF(pivot!JQ75="","",pivot!JQ75)</f>
        <v/>
      </c>
      <c r="JR69" t="str">
        <f>IF(pivot!JR75="","",pivot!JR75)</f>
        <v/>
      </c>
      <c r="JS69" t="str">
        <f>IF(pivot!JS75="","",pivot!JS75)</f>
        <v/>
      </c>
      <c r="JT69" t="str">
        <f>IF(pivot!JT75="","",pivot!JT75)</f>
        <v/>
      </c>
      <c r="JU69" t="str">
        <f>IF(pivot!JU75="","",pivot!JU75)</f>
        <v/>
      </c>
      <c r="JV69" t="str">
        <f>IF(pivot!JV75="","",pivot!JV75)</f>
        <v/>
      </c>
      <c r="JW69" t="str">
        <f>IF(pivot!JW75="","",pivot!JW75)</f>
        <v/>
      </c>
      <c r="JX69" t="str">
        <f>IF(pivot!JX75="","",pivot!JX75)</f>
        <v/>
      </c>
      <c r="JY69" t="str">
        <f>IF(pivot!JY75="","",pivot!JY75)</f>
        <v/>
      </c>
      <c r="JZ69" t="str">
        <f>IF(pivot!JZ75="","",pivot!JZ75)</f>
        <v/>
      </c>
      <c r="KA69" t="str">
        <f>IF(pivot!KA75="","",pivot!KA75)</f>
        <v/>
      </c>
      <c r="KB69" t="str">
        <f>IF(pivot!KB75="","",pivot!KB75)</f>
        <v/>
      </c>
      <c r="KC69" t="str">
        <f>IF(pivot!KC75="","",pivot!KC75)</f>
        <v/>
      </c>
      <c r="KD69" t="str">
        <f>IF(pivot!KD75="","",pivot!KD75)</f>
        <v/>
      </c>
      <c r="KE69" t="str">
        <f>IF(pivot!KE75="","",pivot!KE75)</f>
        <v/>
      </c>
      <c r="KF69" t="str">
        <f>IF(pivot!KF75="","",pivot!KF75)</f>
        <v/>
      </c>
      <c r="KG69" t="str">
        <f>IF(pivot!KG75="","",pivot!KG75)</f>
        <v/>
      </c>
      <c r="KH69" t="str">
        <f>IF(pivot!KH75="","",pivot!KH75)</f>
        <v/>
      </c>
      <c r="KI69" t="str">
        <f>IF(pivot!KI75="","",pivot!KI75)</f>
        <v/>
      </c>
      <c r="KJ69" t="str">
        <f>IF(pivot!KJ75="","",pivot!KJ75)</f>
        <v/>
      </c>
      <c r="KK69" t="str">
        <f>IF(pivot!KK75="","",pivot!KK75)</f>
        <v/>
      </c>
      <c r="KL69" t="str">
        <f>IF(pivot!KL75="","",pivot!KL75)</f>
        <v/>
      </c>
      <c r="KM69" t="str">
        <f>IF(pivot!KM75="","",pivot!KM75)</f>
        <v/>
      </c>
      <c r="KN69" t="str">
        <f>IF(pivot!KN75="","",pivot!KN75)</f>
        <v/>
      </c>
      <c r="KO69" t="str">
        <f>IF(pivot!KO75="","",pivot!KO75)</f>
        <v/>
      </c>
      <c r="KP69" t="str">
        <f>IF(pivot!KP75="","",pivot!KP75)</f>
        <v/>
      </c>
      <c r="KQ69" t="str">
        <f>IF(pivot!KQ75="","",pivot!KQ75)</f>
        <v/>
      </c>
      <c r="KR69" t="str">
        <f>IF(pivot!KR75="","",pivot!KR75)</f>
        <v/>
      </c>
      <c r="KS69" t="str">
        <f>IF(pivot!KS75="","",pivot!KS75)</f>
        <v/>
      </c>
      <c r="KT69" t="str">
        <f>IF(pivot!KT75="","",pivot!KT75)</f>
        <v/>
      </c>
      <c r="KU69" t="str">
        <f>IF(pivot!KU75="","",pivot!KU75)</f>
        <v/>
      </c>
      <c r="KV69" t="str">
        <f>IF(pivot!KV75="","",pivot!KV75)</f>
        <v/>
      </c>
      <c r="KW69" t="str">
        <f>IF(pivot!KW75="","",pivot!KW75)</f>
        <v/>
      </c>
      <c r="KX69" t="str">
        <f>IF(pivot!KX75="","",pivot!KX75)</f>
        <v/>
      </c>
      <c r="KY69" t="str">
        <f>IF(pivot!KY75="","",pivot!KY75)</f>
        <v/>
      </c>
      <c r="KZ69" t="str">
        <f>IF(pivot!KZ75="","",pivot!KZ75)</f>
        <v/>
      </c>
      <c r="LA69" t="str">
        <f>IF(pivot!LA75="","",pivot!LA75)</f>
        <v/>
      </c>
      <c r="LB69" t="str">
        <f>IF(pivot!LB75="","",pivot!LB75)</f>
        <v/>
      </c>
      <c r="LC69" t="str">
        <f>IF(pivot!LC75="","",pivot!LC75)</f>
        <v/>
      </c>
      <c r="LD69" t="str">
        <f>IF(pivot!LD75="","",pivot!LD75)</f>
        <v/>
      </c>
      <c r="LE69" t="str">
        <f>IF(pivot!LE75="","",pivot!LE75)</f>
        <v/>
      </c>
      <c r="LF69" t="str">
        <f>IF(pivot!LF75="","",pivot!LF75)</f>
        <v/>
      </c>
      <c r="LG69" t="str">
        <f>IF(pivot!LG75="","",pivot!LG75)</f>
        <v/>
      </c>
      <c r="LH69" t="str">
        <f>IF(pivot!LH75="","",pivot!LH75)</f>
        <v/>
      </c>
      <c r="LI69" t="str">
        <f>IF(pivot!LI75="","",pivot!LI75)</f>
        <v/>
      </c>
      <c r="LJ69" t="str">
        <f>IF(pivot!LJ75="","",pivot!LJ75)</f>
        <v/>
      </c>
      <c r="LK69" t="str">
        <f>IF(pivot!LK75="","",pivot!LK75)</f>
        <v/>
      </c>
      <c r="LL69" t="str">
        <f>IF(pivot!LL75="","",pivot!LL75)</f>
        <v/>
      </c>
      <c r="LM69" t="str">
        <f>IF(pivot!LM75="","",pivot!LM75)</f>
        <v/>
      </c>
      <c r="LN69" t="str">
        <f>IF(pivot!LN75="","",pivot!LN75)</f>
        <v/>
      </c>
      <c r="LO69" t="str">
        <f>IF(pivot!LO75="","",pivot!LO75)</f>
        <v/>
      </c>
      <c r="LP69" t="str">
        <f>IF(pivot!LP75="","",pivot!LP75)</f>
        <v/>
      </c>
      <c r="LQ69" t="str">
        <f>IF(pivot!LQ75="","",pivot!LQ75)</f>
        <v/>
      </c>
      <c r="LR69" t="str">
        <f>IF(pivot!LR75="","",pivot!LR75)</f>
        <v/>
      </c>
      <c r="LS69" t="str">
        <f>IF(pivot!LS75="","",pivot!LS75)</f>
        <v/>
      </c>
      <c r="LT69" t="str">
        <f>IF(pivot!LT75="","",pivot!LT75)</f>
        <v/>
      </c>
      <c r="LU69" t="str">
        <f>IF(pivot!LU75="","",pivot!LU75)</f>
        <v/>
      </c>
      <c r="LV69" t="str">
        <f>IF(pivot!LV75="","",pivot!LV75)</f>
        <v/>
      </c>
      <c r="LW69" t="str">
        <f>IF(pivot!LW75="","",pivot!LW75)</f>
        <v/>
      </c>
      <c r="LX69" t="str">
        <f>IF(pivot!LX75="","",pivot!LX75)</f>
        <v/>
      </c>
      <c r="LY69" t="str">
        <f>IF(pivot!LY75="","",pivot!LY75)</f>
        <v/>
      </c>
      <c r="LZ69" t="str">
        <f>IF(pivot!LZ75="","",pivot!LZ75)</f>
        <v/>
      </c>
      <c r="MA69" t="str">
        <f>IF(pivot!MA75="","",pivot!MA75)</f>
        <v/>
      </c>
      <c r="MB69" t="str">
        <f>IF(pivot!MB75="","",pivot!MB75)</f>
        <v/>
      </c>
      <c r="MC69" t="str">
        <f>IF(pivot!MC75="","",pivot!MC75)</f>
        <v/>
      </c>
      <c r="MD69" t="str">
        <f>IF(pivot!MD75="","",pivot!MD75)</f>
        <v/>
      </c>
      <c r="ME69" t="str">
        <f>IF(pivot!ME75="","",pivot!ME75)</f>
        <v/>
      </c>
      <c r="MF69" t="str">
        <f>IF(pivot!MF75="","",pivot!MF75)</f>
        <v/>
      </c>
      <c r="MG69" t="str">
        <f>IF(pivot!MG75="","",pivot!MG75)</f>
        <v/>
      </c>
      <c r="MH69" t="str">
        <f>IF(pivot!MH75="","",pivot!MH75)</f>
        <v/>
      </c>
      <c r="MI69" t="str">
        <f>IF(pivot!MI75="","",pivot!MI75)</f>
        <v/>
      </c>
      <c r="MJ69" t="str">
        <f>IF(pivot!MJ75="","",pivot!MJ75)</f>
        <v/>
      </c>
      <c r="MK69" t="str">
        <f>IF(pivot!MK75="","",pivot!MK75)</f>
        <v/>
      </c>
      <c r="ML69" t="str">
        <f>IF(pivot!ML75="","",pivot!ML75)</f>
        <v/>
      </c>
      <c r="MM69" t="str">
        <f>IF(pivot!MM75="","",pivot!MM75)</f>
        <v/>
      </c>
      <c r="MN69" t="str">
        <f>IF(pivot!MN75="","",pivot!MN75)</f>
        <v/>
      </c>
      <c r="MO69" t="str">
        <f>IF(pivot!MO75="","",pivot!MO75)</f>
        <v/>
      </c>
      <c r="MP69" t="str">
        <f>IF(pivot!MP75="","",pivot!MP75)</f>
        <v/>
      </c>
      <c r="MQ69" t="str">
        <f>IF(pivot!MQ75="","",pivot!MQ75)</f>
        <v/>
      </c>
      <c r="MR69" t="str">
        <f>IF(pivot!MR75="","",pivot!MR75)</f>
        <v/>
      </c>
      <c r="MS69" t="str">
        <f>IF(pivot!MS75="","",pivot!MS75)</f>
        <v/>
      </c>
      <c r="MT69" t="str">
        <f>IF(pivot!MT75="","",pivot!MT75)</f>
        <v/>
      </c>
      <c r="MU69" t="str">
        <f>IF(pivot!MU75="","",pivot!MU75)</f>
        <v/>
      </c>
      <c r="MV69" t="str">
        <f>IF(pivot!MV75="","",pivot!MV75)</f>
        <v/>
      </c>
      <c r="MW69" t="str">
        <f>IF(pivot!MW75="","",pivot!MW75)</f>
        <v/>
      </c>
      <c r="MX69" t="str">
        <f>IF(pivot!MX75="","",pivot!MX75)</f>
        <v/>
      </c>
      <c r="MY69" t="str">
        <f>IF(pivot!MY75="","",pivot!MY75)</f>
        <v/>
      </c>
      <c r="MZ69" t="str">
        <f>IF(pivot!MZ75="","",pivot!MZ75)</f>
        <v/>
      </c>
      <c r="NA69" t="str">
        <f>IF(pivot!NA75="","",pivot!NA75)</f>
        <v/>
      </c>
      <c r="NB69" t="str">
        <f>IF(pivot!NB75="","",pivot!NB75)</f>
        <v/>
      </c>
      <c r="NC69" t="str">
        <f>IF(pivot!NC75="","",pivot!NC75)</f>
        <v/>
      </c>
      <c r="ND69" t="str">
        <f>IF(pivot!ND75="","",pivot!ND75)</f>
        <v/>
      </c>
      <c r="NE69" t="str">
        <f>IF(pivot!NE75="","",pivot!NE75)</f>
        <v/>
      </c>
      <c r="NF69" t="str">
        <f>IF(pivot!NF75="","",pivot!NF75)</f>
        <v/>
      </c>
      <c r="NG69" t="str">
        <f>IF(pivot!NG75="","",pivot!NG75)</f>
        <v/>
      </c>
      <c r="NH69" t="str">
        <f>IF(pivot!NH75="","",pivot!NH75)</f>
        <v/>
      </c>
      <c r="NI69" t="str">
        <f>IF(pivot!NI75="","",pivot!NI75)</f>
        <v/>
      </c>
      <c r="NJ69" t="str">
        <f>IF(pivot!NJ75="","",pivot!NJ75)</f>
        <v/>
      </c>
      <c r="NK69" t="str">
        <f>IF(pivot!NK75="","",pivot!NK75)</f>
        <v/>
      </c>
      <c r="NL69" t="str">
        <f>IF(pivot!NL75="","",pivot!NL75)</f>
        <v/>
      </c>
      <c r="NM69" t="str">
        <f>IF(pivot!NM75="","",pivot!NM75)</f>
        <v/>
      </c>
      <c r="NN69" t="str">
        <f>IF(pivot!NN75="","",pivot!NN75)</f>
        <v/>
      </c>
      <c r="NO69" t="str">
        <f>IF(pivot!NO75="","",pivot!NO75)</f>
        <v/>
      </c>
      <c r="NP69" t="str">
        <f>IF(pivot!NP75="","",pivot!NP75)</f>
        <v/>
      </c>
      <c r="NQ69" t="str">
        <f>IF(pivot!NQ75="","",pivot!NQ75)</f>
        <v/>
      </c>
      <c r="NR69" t="str">
        <f>IF(pivot!NR75="","",pivot!NR75)</f>
        <v/>
      </c>
      <c r="NS69" t="str">
        <f>IF(pivot!NS75="","",pivot!NS75)</f>
        <v/>
      </c>
      <c r="NT69" t="str">
        <f>IF(pivot!NT75="","",pivot!NT75)</f>
        <v/>
      </c>
      <c r="NU69" t="str">
        <f>IF(pivot!NU75="","",pivot!NU75)</f>
        <v/>
      </c>
    </row>
    <row r="70" spans="1:385" x14ac:dyDescent="0.25">
      <c r="A70">
        <f>IF(pivot!A76="","",pivot!A76)</f>
        <v>57</v>
      </c>
      <c r="B70">
        <f>IF(pivot!B76="","",pivot!B76)</f>
        <v>57</v>
      </c>
      <c r="C70">
        <f>IF(pivot!C76="","",pivot!C76)</f>
        <v>2</v>
      </c>
      <c r="D70">
        <f>IF(pivot!D76="","",pivot!D76)</f>
        <v>42.735665763</v>
      </c>
      <c r="E70">
        <f>IF(pivot!E76="","",pivot!E76)</f>
        <v>42.735665499999996</v>
      </c>
      <c r="F70">
        <f>IF(pivot!F76="","",pivot!F76)</f>
        <v>1263.581991</v>
      </c>
      <c r="G70">
        <f>IF(pivot!G76="","",pivot!G76)</f>
        <v>1</v>
      </c>
      <c r="H70">
        <f>IF(pivot!H76="","",pivot!H76)</f>
        <v>41.936705785999997</v>
      </c>
      <c r="I70">
        <f>IF(pivot!I76="","",pivot!I76)</f>
        <v>41.936706000000001</v>
      </c>
      <c r="J70">
        <f>IF(pivot!J76="","",pivot!J76)</f>
        <v>1287.6547880000001</v>
      </c>
      <c r="K70">
        <f>IF(pivot!K76="","",pivot!K76)</f>
        <v>2</v>
      </c>
      <c r="L70">
        <f>IF(pivot!L76="","",pivot!L76)</f>
        <v>48.966273041000001</v>
      </c>
      <c r="M70">
        <f>IF(pivot!M76="","",pivot!M76)</f>
        <v>48.966273000000001</v>
      </c>
      <c r="N70">
        <f>IF(pivot!N76="","",pivot!N76)</f>
        <v>1103.0543175</v>
      </c>
      <c r="O70">
        <f>IF(pivot!O76="","",pivot!O76)</f>
        <v>1</v>
      </c>
      <c r="P70">
        <f>IF(pivot!P76="","",pivot!P76)</f>
        <v>51.015226108</v>
      </c>
      <c r="Q70">
        <f>IF(pivot!Q76="","",pivot!Q76)</f>
        <v>51.015225999999998</v>
      </c>
      <c r="R70">
        <f>IF(pivot!R76="","",pivot!R76)</f>
        <v>1058.507511</v>
      </c>
      <c r="S70">
        <f>IF(pivot!S76="","",pivot!S76)</f>
        <v>1</v>
      </c>
      <c r="T70">
        <f>IF(pivot!T76="","",pivot!T76)</f>
        <v>42.701504628000002</v>
      </c>
      <c r="U70">
        <f>IF(pivot!U76="","",pivot!U76)</f>
        <v>42.701504999999997</v>
      </c>
      <c r="V70">
        <f>IF(pivot!V76="","",pivot!V76)</f>
        <v>1264.5924419999999</v>
      </c>
      <c r="W70">
        <f>IF(pivot!W76="","",pivot!W76)</f>
        <v>1</v>
      </c>
      <c r="X70">
        <f>IF(pivot!X76="","",pivot!X76)</f>
        <v>42.362479348999997</v>
      </c>
      <c r="Y70">
        <f>IF(pivot!Y76="","",pivot!Y76)</f>
        <v>42.362479</v>
      </c>
      <c r="Z70">
        <f>IF(pivot!Z76="","",pivot!Z76)</f>
        <v>1274.7129259999999</v>
      </c>
      <c r="AA70">
        <f>IF(pivot!AA76="","",pivot!AA76)</f>
        <v>2</v>
      </c>
      <c r="AB70">
        <f>IF(pivot!AB76="","",pivot!AB76)</f>
        <v>21.218817191500001</v>
      </c>
      <c r="AC70">
        <f>IF(pivot!AC76="","",pivot!AC76)</f>
        <v>21.218817000000001</v>
      </c>
      <c r="AD70">
        <f>IF(pivot!AD76="","",pivot!AD76)</f>
        <v>2547.2026704999998</v>
      </c>
      <c r="AE70">
        <f>IF(pivot!AE76="","",pivot!AE76)</f>
        <v>4</v>
      </c>
      <c r="AF70">
        <f>IF(pivot!AF76="","",pivot!AF76)</f>
        <v>26.288840421749999</v>
      </c>
      <c r="AG70">
        <f>IF(pivot!AG76="","",pivot!AG76)</f>
        <v>26.28884025</v>
      </c>
      <c r="AH70">
        <f>IF(pivot!AH76="","",pivot!AH76)</f>
        <v>2056.5929437499999</v>
      </c>
      <c r="AI70">
        <f>IF(pivot!AI76="","",pivot!AI76)</f>
        <v>2</v>
      </c>
      <c r="AJ70">
        <f>IF(pivot!AJ76="","",pivot!AJ76)</f>
        <v>20.2180843945</v>
      </c>
      <c r="AK70">
        <f>IF(pivot!AK76="","",pivot!AK76)</f>
        <v>20.218083999999998</v>
      </c>
      <c r="AL70">
        <f>IF(pivot!AL76="","",pivot!AL76)</f>
        <v>2671.0009344999999</v>
      </c>
      <c r="AM70" t="str">
        <f>IF(pivot!AM76="","",pivot!AM76)</f>
        <v/>
      </c>
      <c r="AN70" t="str">
        <f>IF(pivot!AN76="","",pivot!AN76)</f>
        <v/>
      </c>
      <c r="AO70" t="str">
        <f>IF(pivot!AO76="","",pivot!AO76)</f>
        <v/>
      </c>
      <c r="AP70" t="str">
        <f>IF(pivot!AP76="","",pivot!AP76)</f>
        <v/>
      </c>
      <c r="AQ70" t="str">
        <f>IF(pivot!AQ76="","",pivot!AQ76)</f>
        <v/>
      </c>
      <c r="AR70" t="str">
        <f>IF(pivot!AR76="","",pivot!AR76)</f>
        <v/>
      </c>
      <c r="AS70" t="str">
        <f>IF(pivot!AS76="","",pivot!AS76)</f>
        <v/>
      </c>
      <c r="AT70" t="str">
        <f>IF(pivot!AT76="","",pivot!AT76)</f>
        <v/>
      </c>
      <c r="AU70" t="str">
        <f>IF(pivot!AU76="","",pivot!AU76)</f>
        <v/>
      </c>
      <c r="AV70" t="str">
        <f>IF(pivot!AV76="","",pivot!AV76)</f>
        <v/>
      </c>
      <c r="AW70" t="str">
        <f>IF(pivot!AW76="","",pivot!AW76)</f>
        <v/>
      </c>
      <c r="AX70" t="str">
        <f>IF(pivot!AX76="","",pivot!AX76)</f>
        <v/>
      </c>
      <c r="AY70" t="str">
        <f>IF(pivot!AY76="","",pivot!AY76)</f>
        <v/>
      </c>
      <c r="AZ70" t="str">
        <f>IF(pivot!AZ76="","",pivot!AZ76)</f>
        <v/>
      </c>
      <c r="BA70" t="str">
        <f>IF(pivot!BA76="","",pivot!BA76)</f>
        <v/>
      </c>
      <c r="BB70" t="str">
        <f>IF(pivot!BB76="","",pivot!BB76)</f>
        <v/>
      </c>
      <c r="BC70" t="str">
        <f>IF(pivot!BC76="","",pivot!BC76)</f>
        <v/>
      </c>
      <c r="BD70" t="str">
        <f>IF(pivot!BD76="","",pivot!BD76)</f>
        <v/>
      </c>
      <c r="BE70" t="str">
        <f>IF(pivot!BE76="","",pivot!BE76)</f>
        <v/>
      </c>
      <c r="BF70" t="str">
        <f>IF(pivot!BF76="","",pivot!BF76)</f>
        <v/>
      </c>
      <c r="BG70" t="str">
        <f>IF(pivot!BG76="","",pivot!BG76)</f>
        <v/>
      </c>
      <c r="BH70" t="str">
        <f>IF(pivot!BH76="","",pivot!BH76)</f>
        <v/>
      </c>
      <c r="BI70" t="str">
        <f>IF(pivot!BI76="","",pivot!BI76)</f>
        <v/>
      </c>
      <c r="BJ70" t="str">
        <f>IF(pivot!BJ76="","",pivot!BJ76)</f>
        <v/>
      </c>
      <c r="BK70" t="str">
        <f>IF(pivot!BK76="","",pivot!BK76)</f>
        <v/>
      </c>
      <c r="BL70" t="str">
        <f>IF(pivot!BL76="","",pivot!BL76)</f>
        <v/>
      </c>
      <c r="BM70" t="str">
        <f>IF(pivot!BM76="","",pivot!BM76)</f>
        <v/>
      </c>
      <c r="BN70" t="str">
        <f>IF(pivot!BN76="","",pivot!BN76)</f>
        <v/>
      </c>
      <c r="BO70" t="str">
        <f>IF(pivot!BO76="","",pivot!BO76)</f>
        <v/>
      </c>
      <c r="BP70" t="str">
        <f>IF(pivot!BP76="","",pivot!BP76)</f>
        <v/>
      </c>
      <c r="BQ70" t="str">
        <f>IF(pivot!BQ76="","",pivot!BQ76)</f>
        <v/>
      </c>
      <c r="BR70" t="str">
        <f>IF(pivot!BR76="","",pivot!BR76)</f>
        <v/>
      </c>
      <c r="BS70" t="str">
        <f>IF(pivot!BS76="","",pivot!BS76)</f>
        <v/>
      </c>
      <c r="BT70" t="str">
        <f>IF(pivot!BT76="","",pivot!BT76)</f>
        <v/>
      </c>
      <c r="BU70" t="str">
        <f>IF(pivot!BU76="","",pivot!BU76)</f>
        <v/>
      </c>
      <c r="BV70" t="str">
        <f>IF(pivot!BV76="","",pivot!BV76)</f>
        <v/>
      </c>
      <c r="BW70" t="str">
        <f>IF(pivot!BW76="","",pivot!BW76)</f>
        <v/>
      </c>
      <c r="BX70" t="str">
        <f>IF(pivot!BX76="","",pivot!BX76)</f>
        <v/>
      </c>
      <c r="BY70" t="str">
        <f>IF(pivot!BY76="","",pivot!BY76)</f>
        <v/>
      </c>
      <c r="BZ70" t="str">
        <f>IF(pivot!BZ76="","",pivot!BZ76)</f>
        <v/>
      </c>
      <c r="CA70" t="str">
        <f>IF(pivot!CA76="","",pivot!CA76)</f>
        <v/>
      </c>
      <c r="CB70" t="str">
        <f>IF(pivot!CB76="","",pivot!CB76)</f>
        <v/>
      </c>
      <c r="CC70" t="str">
        <f>IF(pivot!CC76="","",pivot!CC76)</f>
        <v/>
      </c>
      <c r="CD70" t="str">
        <f>IF(pivot!CD76="","",pivot!CD76)</f>
        <v/>
      </c>
      <c r="CE70" t="str">
        <f>IF(pivot!CE76="","",pivot!CE76)</f>
        <v/>
      </c>
      <c r="CF70" t="str">
        <f>IF(pivot!CF76="","",pivot!CF76)</f>
        <v/>
      </c>
      <c r="CG70" t="str">
        <f>IF(pivot!CG76="","",pivot!CG76)</f>
        <v/>
      </c>
      <c r="CH70" t="str">
        <f>IF(pivot!CH76="","",pivot!CH76)</f>
        <v/>
      </c>
      <c r="CI70" t="str">
        <f>IF(pivot!CI76="","",pivot!CI76)</f>
        <v/>
      </c>
      <c r="CJ70" t="str">
        <f>IF(pivot!CJ76="","",pivot!CJ76)</f>
        <v/>
      </c>
      <c r="CK70" t="str">
        <f>IF(pivot!CK76="","",pivot!CK76)</f>
        <v/>
      </c>
      <c r="CL70" t="str">
        <f>IF(pivot!CL76="","",pivot!CL76)</f>
        <v/>
      </c>
      <c r="CM70" t="str">
        <f>IF(pivot!CM76="","",pivot!CM76)</f>
        <v/>
      </c>
      <c r="CN70" t="str">
        <f>IF(pivot!CN76="","",pivot!CN76)</f>
        <v/>
      </c>
      <c r="CO70" t="str">
        <f>IF(pivot!CO76="","",pivot!CO76)</f>
        <v/>
      </c>
      <c r="CP70" t="str">
        <f>IF(pivot!CP76="","",pivot!CP76)</f>
        <v/>
      </c>
      <c r="CQ70" t="str">
        <f>IF(pivot!CQ76="","",pivot!CQ76)</f>
        <v/>
      </c>
      <c r="CR70" t="str">
        <f>IF(pivot!CR76="","",pivot!CR76)</f>
        <v/>
      </c>
      <c r="CS70" t="str">
        <f>IF(pivot!CS76="","",pivot!CS76)</f>
        <v/>
      </c>
      <c r="CT70" t="str">
        <f>IF(pivot!CT76="","",pivot!CT76)</f>
        <v/>
      </c>
      <c r="CU70" t="str">
        <f>IF(pivot!CU76="","",pivot!CU76)</f>
        <v/>
      </c>
      <c r="CV70" t="str">
        <f>IF(pivot!CV76="","",pivot!CV76)</f>
        <v/>
      </c>
      <c r="CW70" t="str">
        <f>IF(pivot!CW76="","",pivot!CW76)</f>
        <v/>
      </c>
      <c r="CX70" t="str">
        <f>IF(pivot!CX76="","",pivot!CX76)</f>
        <v/>
      </c>
      <c r="CY70" t="str">
        <f>IF(pivot!CY76="","",pivot!CY76)</f>
        <v/>
      </c>
      <c r="CZ70" t="str">
        <f>IF(pivot!CZ76="","",pivot!CZ76)</f>
        <v/>
      </c>
      <c r="DA70" t="str">
        <f>IF(pivot!DA76="","",pivot!DA76)</f>
        <v/>
      </c>
      <c r="DB70" t="str">
        <f>IF(pivot!DB76="","",pivot!DB76)</f>
        <v/>
      </c>
      <c r="DC70" t="str">
        <f>IF(pivot!DC76="","",pivot!DC76)</f>
        <v/>
      </c>
      <c r="DD70" t="str">
        <f>IF(pivot!DD76="","",pivot!DD76)</f>
        <v/>
      </c>
      <c r="DE70" t="str">
        <f>IF(pivot!DE76="","",pivot!DE76)</f>
        <v/>
      </c>
      <c r="DF70" t="str">
        <f>IF(pivot!DF76="","",pivot!DF76)</f>
        <v/>
      </c>
      <c r="DG70" t="str">
        <f>IF(pivot!DG76="","",pivot!DG76)</f>
        <v/>
      </c>
      <c r="DH70" t="str">
        <f>IF(pivot!DH76="","",pivot!DH76)</f>
        <v/>
      </c>
      <c r="DI70" t="str">
        <f>IF(pivot!DI76="","",pivot!DI76)</f>
        <v/>
      </c>
      <c r="DJ70" t="str">
        <f>IF(pivot!DJ76="","",pivot!DJ76)</f>
        <v/>
      </c>
      <c r="DK70" t="str">
        <f>IF(pivot!DK76="","",pivot!DK76)</f>
        <v/>
      </c>
      <c r="DL70" t="str">
        <f>IF(pivot!DL76="","",pivot!DL76)</f>
        <v/>
      </c>
      <c r="DM70" t="str">
        <f>IF(pivot!DM76="","",pivot!DM76)</f>
        <v/>
      </c>
      <c r="DN70" t="str">
        <f>IF(pivot!DN76="","",pivot!DN76)</f>
        <v/>
      </c>
      <c r="DO70" t="str">
        <f>IF(pivot!DO76="","",pivot!DO76)</f>
        <v/>
      </c>
      <c r="DP70" t="str">
        <f>IF(pivot!DP76="","",pivot!DP76)</f>
        <v/>
      </c>
      <c r="DQ70" t="str">
        <f>IF(pivot!DQ76="","",pivot!DQ76)</f>
        <v/>
      </c>
      <c r="DR70" t="str">
        <f>IF(pivot!DR76="","",pivot!DR76)</f>
        <v/>
      </c>
      <c r="DS70" t="str">
        <f>IF(pivot!DS76="","",pivot!DS76)</f>
        <v/>
      </c>
      <c r="DT70" t="str">
        <f>IF(pivot!DT76="","",pivot!DT76)</f>
        <v/>
      </c>
      <c r="DU70" t="str">
        <f>IF(pivot!DU76="","",pivot!DU76)</f>
        <v/>
      </c>
      <c r="DV70" t="str">
        <f>IF(pivot!DV76="","",pivot!DV76)</f>
        <v/>
      </c>
      <c r="DW70" t="str">
        <f>IF(pivot!DW76="","",pivot!DW76)</f>
        <v/>
      </c>
      <c r="DX70" t="str">
        <f>IF(pivot!DX76="","",pivot!DX76)</f>
        <v/>
      </c>
      <c r="DY70" t="str">
        <f>IF(pivot!DY76="","",pivot!DY76)</f>
        <v/>
      </c>
      <c r="DZ70" t="str">
        <f>IF(pivot!DZ76="","",pivot!DZ76)</f>
        <v/>
      </c>
      <c r="EA70" t="str">
        <f>IF(pivot!EA76="","",pivot!EA76)</f>
        <v/>
      </c>
      <c r="EB70" t="str">
        <f>IF(pivot!EB76="","",pivot!EB76)</f>
        <v/>
      </c>
      <c r="EC70" t="str">
        <f>IF(pivot!EC76="","",pivot!EC76)</f>
        <v/>
      </c>
      <c r="ED70" t="str">
        <f>IF(pivot!ED76="","",pivot!ED76)</f>
        <v/>
      </c>
      <c r="EE70" t="str">
        <f>IF(pivot!EE76="","",pivot!EE76)</f>
        <v/>
      </c>
      <c r="EF70" t="str">
        <f>IF(pivot!EF76="","",pivot!EF76)</f>
        <v/>
      </c>
      <c r="EG70" t="str">
        <f>IF(pivot!EG76="","",pivot!EG76)</f>
        <v/>
      </c>
      <c r="EH70" t="str">
        <f>IF(pivot!EH76="","",pivot!EH76)</f>
        <v/>
      </c>
      <c r="EI70" t="str">
        <f>IF(pivot!EI76="","",pivot!EI76)</f>
        <v/>
      </c>
      <c r="EJ70" t="str">
        <f>IF(pivot!EJ76="","",pivot!EJ76)</f>
        <v/>
      </c>
      <c r="EK70" t="str">
        <f>IF(pivot!EK76="","",pivot!EK76)</f>
        <v/>
      </c>
      <c r="EL70" t="str">
        <f>IF(pivot!EL76="","",pivot!EL76)</f>
        <v/>
      </c>
      <c r="EM70" t="str">
        <f>IF(pivot!EM76="","",pivot!EM76)</f>
        <v/>
      </c>
      <c r="EN70" t="str">
        <f>IF(pivot!EN76="","",pivot!EN76)</f>
        <v/>
      </c>
      <c r="EO70" t="str">
        <f>IF(pivot!EO76="","",pivot!EO76)</f>
        <v/>
      </c>
      <c r="EP70" t="str">
        <f>IF(pivot!EP76="","",pivot!EP76)</f>
        <v/>
      </c>
      <c r="EQ70" t="str">
        <f>IF(pivot!EQ76="","",pivot!EQ76)</f>
        <v/>
      </c>
      <c r="ER70" t="str">
        <f>IF(pivot!ER76="","",pivot!ER76)</f>
        <v/>
      </c>
      <c r="ES70" t="str">
        <f>IF(pivot!ES76="","",pivot!ES76)</f>
        <v/>
      </c>
      <c r="ET70" t="str">
        <f>IF(pivot!ET76="","",pivot!ET76)</f>
        <v/>
      </c>
      <c r="EU70" t="str">
        <f>IF(pivot!EU76="","",pivot!EU76)</f>
        <v/>
      </c>
      <c r="EV70" t="str">
        <f>IF(pivot!EV76="","",pivot!EV76)</f>
        <v/>
      </c>
      <c r="EW70" t="str">
        <f>IF(pivot!EW76="","",pivot!EW76)</f>
        <v/>
      </c>
      <c r="EX70" t="str">
        <f>IF(pivot!EX76="","",pivot!EX76)</f>
        <v/>
      </c>
      <c r="EY70" t="str">
        <f>IF(pivot!EY76="","",pivot!EY76)</f>
        <v/>
      </c>
      <c r="EZ70" t="str">
        <f>IF(pivot!EZ76="","",pivot!EZ76)</f>
        <v/>
      </c>
      <c r="FA70" t="str">
        <f>IF(pivot!FA76="","",pivot!FA76)</f>
        <v/>
      </c>
      <c r="FB70" t="str">
        <f>IF(pivot!FB76="","",pivot!FB76)</f>
        <v/>
      </c>
      <c r="FC70" t="str">
        <f>IF(pivot!FC76="","",pivot!FC76)</f>
        <v/>
      </c>
      <c r="FD70" t="str">
        <f>IF(pivot!FD76="","",pivot!FD76)</f>
        <v/>
      </c>
      <c r="FE70" t="str">
        <f>IF(pivot!FE76="","",pivot!FE76)</f>
        <v/>
      </c>
      <c r="FF70" t="str">
        <f>IF(pivot!FF76="","",pivot!FF76)</f>
        <v/>
      </c>
      <c r="FG70" t="str">
        <f>IF(pivot!FG76="","",pivot!FG76)</f>
        <v/>
      </c>
      <c r="FH70" t="str">
        <f>IF(pivot!FH76="","",pivot!FH76)</f>
        <v/>
      </c>
      <c r="FI70" t="str">
        <f>IF(pivot!FI76="","",pivot!FI76)</f>
        <v/>
      </c>
      <c r="FJ70" t="str">
        <f>IF(pivot!FJ76="","",pivot!FJ76)</f>
        <v/>
      </c>
      <c r="FK70" t="str">
        <f>IF(pivot!FK76="","",pivot!FK76)</f>
        <v/>
      </c>
      <c r="FL70" t="str">
        <f>IF(pivot!FL76="","",pivot!FL76)</f>
        <v/>
      </c>
      <c r="FM70" t="str">
        <f>IF(pivot!FM76="","",pivot!FM76)</f>
        <v/>
      </c>
      <c r="FN70" t="str">
        <f>IF(pivot!FN76="","",pivot!FN76)</f>
        <v/>
      </c>
      <c r="FO70" t="str">
        <f>IF(pivot!FO76="","",pivot!FO76)</f>
        <v/>
      </c>
      <c r="FP70" t="str">
        <f>IF(pivot!FP76="","",pivot!FP76)</f>
        <v/>
      </c>
      <c r="FQ70" t="str">
        <f>IF(pivot!FQ76="","",pivot!FQ76)</f>
        <v/>
      </c>
      <c r="FR70" t="str">
        <f>IF(pivot!FR76="","",pivot!FR76)</f>
        <v/>
      </c>
      <c r="FS70" t="str">
        <f>IF(pivot!FS76="","",pivot!FS76)</f>
        <v/>
      </c>
      <c r="FT70" t="str">
        <f>IF(pivot!FT76="","",pivot!FT76)</f>
        <v/>
      </c>
      <c r="FU70" t="str">
        <f>IF(pivot!FU76="","",pivot!FU76)</f>
        <v/>
      </c>
      <c r="FV70" t="str">
        <f>IF(pivot!FV76="","",pivot!FV76)</f>
        <v/>
      </c>
      <c r="FW70" t="str">
        <f>IF(pivot!FW76="","",pivot!FW76)</f>
        <v/>
      </c>
      <c r="FX70" t="str">
        <f>IF(pivot!FX76="","",pivot!FX76)</f>
        <v/>
      </c>
      <c r="FY70" t="str">
        <f>IF(pivot!FY76="","",pivot!FY76)</f>
        <v/>
      </c>
      <c r="FZ70" t="str">
        <f>IF(pivot!FZ76="","",pivot!FZ76)</f>
        <v/>
      </c>
      <c r="GA70" t="str">
        <f>IF(pivot!GA76="","",pivot!GA76)</f>
        <v/>
      </c>
      <c r="GB70" t="str">
        <f>IF(pivot!GB76="","",pivot!GB76)</f>
        <v/>
      </c>
      <c r="GC70" t="str">
        <f>IF(pivot!GC76="","",pivot!GC76)</f>
        <v/>
      </c>
      <c r="GD70" t="str">
        <f>IF(pivot!GD76="","",pivot!GD76)</f>
        <v/>
      </c>
      <c r="GE70" t="str">
        <f>IF(pivot!GE76="","",pivot!GE76)</f>
        <v/>
      </c>
      <c r="GF70" t="str">
        <f>IF(pivot!GF76="","",pivot!GF76)</f>
        <v/>
      </c>
      <c r="GG70" t="str">
        <f>IF(pivot!GG76="","",pivot!GG76)</f>
        <v/>
      </c>
      <c r="GH70" t="str">
        <f>IF(pivot!GH76="","",pivot!GH76)</f>
        <v/>
      </c>
      <c r="GI70" t="str">
        <f>IF(pivot!GI76="","",pivot!GI76)</f>
        <v/>
      </c>
      <c r="GJ70" t="str">
        <f>IF(pivot!GJ76="","",pivot!GJ76)</f>
        <v/>
      </c>
      <c r="GK70" t="str">
        <f>IF(pivot!GK76="","",pivot!GK76)</f>
        <v/>
      </c>
      <c r="GL70" t="str">
        <f>IF(pivot!GL76="","",pivot!GL76)</f>
        <v/>
      </c>
      <c r="GM70" t="str">
        <f>IF(pivot!GM76="","",pivot!GM76)</f>
        <v/>
      </c>
      <c r="GN70" t="str">
        <f>IF(pivot!GN76="","",pivot!GN76)</f>
        <v/>
      </c>
      <c r="GO70" t="str">
        <f>IF(pivot!GO76="","",pivot!GO76)</f>
        <v/>
      </c>
      <c r="GP70" t="str">
        <f>IF(pivot!GP76="","",pivot!GP76)</f>
        <v/>
      </c>
      <c r="GQ70" t="str">
        <f>IF(pivot!GQ76="","",pivot!GQ76)</f>
        <v/>
      </c>
      <c r="GR70" t="str">
        <f>IF(pivot!GR76="","",pivot!GR76)</f>
        <v/>
      </c>
      <c r="GS70" t="str">
        <f>IF(pivot!GS76="","",pivot!GS76)</f>
        <v/>
      </c>
      <c r="GT70" t="str">
        <f>IF(pivot!GT76="","",pivot!GT76)</f>
        <v/>
      </c>
      <c r="GU70" t="str">
        <f>IF(pivot!GU76="","",pivot!GU76)</f>
        <v/>
      </c>
      <c r="GV70" t="str">
        <f>IF(pivot!GV76="","",pivot!GV76)</f>
        <v/>
      </c>
      <c r="GW70" t="str">
        <f>IF(pivot!GW76="","",pivot!GW76)</f>
        <v/>
      </c>
      <c r="GX70" t="str">
        <f>IF(pivot!GX76="","",pivot!GX76)</f>
        <v/>
      </c>
      <c r="GY70" t="str">
        <f>IF(pivot!GY76="","",pivot!GY76)</f>
        <v/>
      </c>
      <c r="GZ70" t="str">
        <f>IF(pivot!GZ76="","",pivot!GZ76)</f>
        <v/>
      </c>
      <c r="HA70" t="str">
        <f>IF(pivot!HA76="","",pivot!HA76)</f>
        <v/>
      </c>
      <c r="HB70" t="str">
        <f>IF(pivot!HB76="","",pivot!HB76)</f>
        <v/>
      </c>
      <c r="HC70" t="str">
        <f>IF(pivot!HC76="","",pivot!HC76)</f>
        <v/>
      </c>
      <c r="HD70" t="str">
        <f>IF(pivot!HD76="","",pivot!HD76)</f>
        <v/>
      </c>
      <c r="HE70" t="str">
        <f>IF(pivot!HE76="","",pivot!HE76)</f>
        <v/>
      </c>
      <c r="HF70" t="str">
        <f>IF(pivot!HF76="","",pivot!HF76)</f>
        <v/>
      </c>
      <c r="HG70" t="str">
        <f>IF(pivot!HG76="","",pivot!HG76)</f>
        <v/>
      </c>
      <c r="HH70" t="str">
        <f>IF(pivot!HH76="","",pivot!HH76)</f>
        <v/>
      </c>
      <c r="HI70" t="str">
        <f>IF(pivot!HI76="","",pivot!HI76)</f>
        <v/>
      </c>
      <c r="HJ70" t="str">
        <f>IF(pivot!HJ76="","",pivot!HJ76)</f>
        <v/>
      </c>
      <c r="HK70" t="str">
        <f>IF(pivot!HK76="","",pivot!HK76)</f>
        <v/>
      </c>
      <c r="HL70" t="str">
        <f>IF(pivot!HL76="","",pivot!HL76)</f>
        <v/>
      </c>
      <c r="HM70" t="str">
        <f>IF(pivot!HM76="","",pivot!HM76)</f>
        <v/>
      </c>
      <c r="HN70" t="str">
        <f>IF(pivot!HN76="","",pivot!HN76)</f>
        <v/>
      </c>
      <c r="HO70" t="str">
        <f>IF(pivot!HO76="","",pivot!HO76)</f>
        <v/>
      </c>
      <c r="HP70" t="str">
        <f>IF(pivot!HP76="","",pivot!HP76)</f>
        <v/>
      </c>
      <c r="HQ70" t="str">
        <f>IF(pivot!HQ76="","",pivot!HQ76)</f>
        <v/>
      </c>
      <c r="HR70" t="str">
        <f>IF(pivot!HR76="","",pivot!HR76)</f>
        <v/>
      </c>
      <c r="HS70" t="str">
        <f>IF(pivot!HS76="","",pivot!HS76)</f>
        <v/>
      </c>
      <c r="HT70" t="str">
        <f>IF(pivot!HT76="","",pivot!HT76)</f>
        <v/>
      </c>
      <c r="HU70" t="str">
        <f>IF(pivot!HU76="","",pivot!HU76)</f>
        <v/>
      </c>
      <c r="HV70" t="str">
        <f>IF(pivot!HV76="","",pivot!HV76)</f>
        <v/>
      </c>
      <c r="HW70" t="str">
        <f>IF(pivot!HW76="","",pivot!HW76)</f>
        <v/>
      </c>
      <c r="HX70" t="str">
        <f>IF(pivot!HX76="","",pivot!HX76)</f>
        <v/>
      </c>
      <c r="HY70" t="str">
        <f>IF(pivot!HY76="","",pivot!HY76)</f>
        <v/>
      </c>
      <c r="HZ70" t="str">
        <f>IF(pivot!HZ76="","",pivot!HZ76)</f>
        <v/>
      </c>
      <c r="IA70" t="str">
        <f>IF(pivot!IA76="","",pivot!IA76)</f>
        <v/>
      </c>
      <c r="IB70" t="str">
        <f>IF(pivot!IB76="","",pivot!IB76)</f>
        <v/>
      </c>
      <c r="IC70" t="str">
        <f>IF(pivot!IC76="","",pivot!IC76)</f>
        <v/>
      </c>
      <c r="ID70" t="str">
        <f>IF(pivot!ID76="","",pivot!ID76)</f>
        <v/>
      </c>
      <c r="IE70" t="str">
        <f>IF(pivot!IE76="","",pivot!IE76)</f>
        <v/>
      </c>
      <c r="IF70" t="str">
        <f>IF(pivot!IF76="","",pivot!IF76)</f>
        <v/>
      </c>
      <c r="IG70" t="str">
        <f>IF(pivot!IG76="","",pivot!IG76)</f>
        <v/>
      </c>
      <c r="IH70" t="str">
        <f>IF(pivot!IH76="","",pivot!IH76)</f>
        <v/>
      </c>
      <c r="II70" t="str">
        <f>IF(pivot!II76="","",pivot!II76)</f>
        <v/>
      </c>
      <c r="IJ70" t="str">
        <f>IF(pivot!IJ76="","",pivot!IJ76)</f>
        <v/>
      </c>
      <c r="IK70" t="str">
        <f>IF(pivot!IK76="","",pivot!IK76)</f>
        <v/>
      </c>
      <c r="IL70" t="str">
        <f>IF(pivot!IL76="","",pivot!IL76)</f>
        <v/>
      </c>
      <c r="IM70" t="str">
        <f>IF(pivot!IM76="","",pivot!IM76)</f>
        <v/>
      </c>
      <c r="IN70" t="str">
        <f>IF(pivot!IN76="","",pivot!IN76)</f>
        <v/>
      </c>
      <c r="IO70" t="str">
        <f>IF(pivot!IO76="","",pivot!IO76)</f>
        <v/>
      </c>
      <c r="IP70" t="str">
        <f>IF(pivot!IP76="","",pivot!IP76)</f>
        <v/>
      </c>
      <c r="IQ70" t="str">
        <f>IF(pivot!IQ76="","",pivot!IQ76)</f>
        <v/>
      </c>
      <c r="IR70" t="str">
        <f>IF(pivot!IR76="","",pivot!IR76)</f>
        <v/>
      </c>
      <c r="IS70" t="str">
        <f>IF(pivot!IS76="","",pivot!IS76)</f>
        <v/>
      </c>
      <c r="IT70" t="str">
        <f>IF(pivot!IT76="","",pivot!IT76)</f>
        <v/>
      </c>
      <c r="IU70" t="str">
        <f>IF(pivot!IU76="","",pivot!IU76)</f>
        <v/>
      </c>
      <c r="IV70" t="str">
        <f>IF(pivot!IV76="","",pivot!IV76)</f>
        <v/>
      </c>
      <c r="IW70" t="str">
        <f>IF(pivot!IW76="","",pivot!IW76)</f>
        <v/>
      </c>
      <c r="IX70" t="str">
        <f>IF(pivot!IX76="","",pivot!IX76)</f>
        <v/>
      </c>
      <c r="IY70" t="str">
        <f>IF(pivot!IY76="","",pivot!IY76)</f>
        <v/>
      </c>
      <c r="IZ70" t="str">
        <f>IF(pivot!IZ76="","",pivot!IZ76)</f>
        <v/>
      </c>
      <c r="JA70" t="str">
        <f>IF(pivot!JA76="","",pivot!JA76)</f>
        <v/>
      </c>
      <c r="JB70" t="str">
        <f>IF(pivot!JB76="","",pivot!JB76)</f>
        <v/>
      </c>
      <c r="JC70" t="str">
        <f>IF(pivot!JC76="","",pivot!JC76)</f>
        <v/>
      </c>
      <c r="JD70" t="str">
        <f>IF(pivot!JD76="","",pivot!JD76)</f>
        <v/>
      </c>
      <c r="JE70" t="str">
        <f>IF(pivot!JE76="","",pivot!JE76)</f>
        <v/>
      </c>
      <c r="JF70" t="str">
        <f>IF(pivot!JF76="","",pivot!JF76)</f>
        <v/>
      </c>
      <c r="JG70" t="str">
        <f>IF(pivot!JG76="","",pivot!JG76)</f>
        <v/>
      </c>
      <c r="JH70" t="str">
        <f>IF(pivot!JH76="","",pivot!JH76)</f>
        <v/>
      </c>
      <c r="JI70" t="str">
        <f>IF(pivot!JI76="","",pivot!JI76)</f>
        <v/>
      </c>
      <c r="JJ70" t="str">
        <f>IF(pivot!JJ76="","",pivot!JJ76)</f>
        <v/>
      </c>
      <c r="JK70" t="str">
        <f>IF(pivot!JK76="","",pivot!JK76)</f>
        <v/>
      </c>
      <c r="JL70" t="str">
        <f>IF(pivot!JL76="","",pivot!JL76)</f>
        <v/>
      </c>
      <c r="JM70" t="str">
        <f>IF(pivot!JM76="","",pivot!JM76)</f>
        <v/>
      </c>
      <c r="JN70" t="str">
        <f>IF(pivot!JN76="","",pivot!JN76)</f>
        <v/>
      </c>
      <c r="JO70" t="str">
        <f>IF(pivot!JO76="","",pivot!JO76)</f>
        <v/>
      </c>
      <c r="JP70" t="str">
        <f>IF(pivot!JP76="","",pivot!JP76)</f>
        <v/>
      </c>
      <c r="JQ70" t="str">
        <f>IF(pivot!JQ76="","",pivot!JQ76)</f>
        <v/>
      </c>
      <c r="JR70" t="str">
        <f>IF(pivot!JR76="","",pivot!JR76)</f>
        <v/>
      </c>
      <c r="JS70" t="str">
        <f>IF(pivot!JS76="","",pivot!JS76)</f>
        <v/>
      </c>
      <c r="JT70" t="str">
        <f>IF(pivot!JT76="","",pivot!JT76)</f>
        <v/>
      </c>
      <c r="JU70" t="str">
        <f>IF(pivot!JU76="","",pivot!JU76)</f>
        <v/>
      </c>
      <c r="JV70" t="str">
        <f>IF(pivot!JV76="","",pivot!JV76)</f>
        <v/>
      </c>
      <c r="JW70" t="str">
        <f>IF(pivot!JW76="","",pivot!JW76)</f>
        <v/>
      </c>
      <c r="JX70" t="str">
        <f>IF(pivot!JX76="","",pivot!JX76)</f>
        <v/>
      </c>
      <c r="JY70" t="str">
        <f>IF(pivot!JY76="","",pivot!JY76)</f>
        <v/>
      </c>
      <c r="JZ70" t="str">
        <f>IF(pivot!JZ76="","",pivot!JZ76)</f>
        <v/>
      </c>
      <c r="KA70" t="str">
        <f>IF(pivot!KA76="","",pivot!KA76)</f>
        <v/>
      </c>
      <c r="KB70" t="str">
        <f>IF(pivot!KB76="","",pivot!KB76)</f>
        <v/>
      </c>
      <c r="KC70" t="str">
        <f>IF(pivot!KC76="","",pivot!KC76)</f>
        <v/>
      </c>
      <c r="KD70" t="str">
        <f>IF(pivot!KD76="","",pivot!KD76)</f>
        <v/>
      </c>
      <c r="KE70" t="str">
        <f>IF(pivot!KE76="","",pivot!KE76)</f>
        <v/>
      </c>
      <c r="KF70" t="str">
        <f>IF(pivot!KF76="","",pivot!KF76)</f>
        <v/>
      </c>
      <c r="KG70" t="str">
        <f>IF(pivot!KG76="","",pivot!KG76)</f>
        <v/>
      </c>
      <c r="KH70" t="str">
        <f>IF(pivot!KH76="","",pivot!KH76)</f>
        <v/>
      </c>
      <c r="KI70" t="str">
        <f>IF(pivot!KI76="","",pivot!KI76)</f>
        <v/>
      </c>
      <c r="KJ70" t="str">
        <f>IF(pivot!KJ76="","",pivot!KJ76)</f>
        <v/>
      </c>
      <c r="KK70" t="str">
        <f>IF(pivot!KK76="","",pivot!KK76)</f>
        <v/>
      </c>
      <c r="KL70" t="str">
        <f>IF(pivot!KL76="","",pivot!KL76)</f>
        <v/>
      </c>
      <c r="KM70" t="str">
        <f>IF(pivot!KM76="","",pivot!KM76)</f>
        <v/>
      </c>
      <c r="KN70" t="str">
        <f>IF(pivot!KN76="","",pivot!KN76)</f>
        <v/>
      </c>
      <c r="KO70" t="str">
        <f>IF(pivot!KO76="","",pivot!KO76)</f>
        <v/>
      </c>
      <c r="KP70" t="str">
        <f>IF(pivot!KP76="","",pivot!KP76)</f>
        <v/>
      </c>
      <c r="KQ70" t="str">
        <f>IF(pivot!KQ76="","",pivot!KQ76)</f>
        <v/>
      </c>
      <c r="KR70" t="str">
        <f>IF(pivot!KR76="","",pivot!KR76)</f>
        <v/>
      </c>
      <c r="KS70" t="str">
        <f>IF(pivot!KS76="","",pivot!KS76)</f>
        <v/>
      </c>
      <c r="KT70" t="str">
        <f>IF(pivot!KT76="","",pivot!KT76)</f>
        <v/>
      </c>
      <c r="KU70" t="str">
        <f>IF(pivot!KU76="","",pivot!KU76)</f>
        <v/>
      </c>
      <c r="KV70" t="str">
        <f>IF(pivot!KV76="","",pivot!KV76)</f>
        <v/>
      </c>
      <c r="KW70" t="str">
        <f>IF(pivot!KW76="","",pivot!KW76)</f>
        <v/>
      </c>
      <c r="KX70" t="str">
        <f>IF(pivot!KX76="","",pivot!KX76)</f>
        <v/>
      </c>
      <c r="KY70" t="str">
        <f>IF(pivot!KY76="","",pivot!KY76)</f>
        <v/>
      </c>
      <c r="KZ70" t="str">
        <f>IF(pivot!KZ76="","",pivot!KZ76)</f>
        <v/>
      </c>
      <c r="LA70" t="str">
        <f>IF(pivot!LA76="","",pivot!LA76)</f>
        <v/>
      </c>
      <c r="LB70" t="str">
        <f>IF(pivot!LB76="","",pivot!LB76)</f>
        <v/>
      </c>
      <c r="LC70" t="str">
        <f>IF(pivot!LC76="","",pivot!LC76)</f>
        <v/>
      </c>
      <c r="LD70" t="str">
        <f>IF(pivot!LD76="","",pivot!LD76)</f>
        <v/>
      </c>
      <c r="LE70" t="str">
        <f>IF(pivot!LE76="","",pivot!LE76)</f>
        <v/>
      </c>
      <c r="LF70" t="str">
        <f>IF(pivot!LF76="","",pivot!LF76)</f>
        <v/>
      </c>
      <c r="LG70" t="str">
        <f>IF(pivot!LG76="","",pivot!LG76)</f>
        <v/>
      </c>
      <c r="LH70" t="str">
        <f>IF(pivot!LH76="","",pivot!LH76)</f>
        <v/>
      </c>
      <c r="LI70" t="str">
        <f>IF(pivot!LI76="","",pivot!LI76)</f>
        <v/>
      </c>
      <c r="LJ70" t="str">
        <f>IF(pivot!LJ76="","",pivot!LJ76)</f>
        <v/>
      </c>
      <c r="LK70" t="str">
        <f>IF(pivot!LK76="","",pivot!LK76)</f>
        <v/>
      </c>
      <c r="LL70" t="str">
        <f>IF(pivot!LL76="","",pivot!LL76)</f>
        <v/>
      </c>
      <c r="LM70" t="str">
        <f>IF(pivot!LM76="","",pivot!LM76)</f>
        <v/>
      </c>
      <c r="LN70" t="str">
        <f>IF(pivot!LN76="","",pivot!LN76)</f>
        <v/>
      </c>
      <c r="LO70" t="str">
        <f>IF(pivot!LO76="","",pivot!LO76)</f>
        <v/>
      </c>
      <c r="LP70" t="str">
        <f>IF(pivot!LP76="","",pivot!LP76)</f>
        <v/>
      </c>
      <c r="LQ70" t="str">
        <f>IF(pivot!LQ76="","",pivot!LQ76)</f>
        <v/>
      </c>
      <c r="LR70" t="str">
        <f>IF(pivot!LR76="","",pivot!LR76)</f>
        <v/>
      </c>
      <c r="LS70" t="str">
        <f>IF(pivot!LS76="","",pivot!LS76)</f>
        <v/>
      </c>
      <c r="LT70" t="str">
        <f>IF(pivot!LT76="","",pivot!LT76)</f>
        <v/>
      </c>
      <c r="LU70" t="str">
        <f>IF(pivot!LU76="","",pivot!LU76)</f>
        <v/>
      </c>
      <c r="LV70" t="str">
        <f>IF(pivot!LV76="","",pivot!LV76)</f>
        <v/>
      </c>
      <c r="LW70" t="str">
        <f>IF(pivot!LW76="","",pivot!LW76)</f>
        <v/>
      </c>
      <c r="LX70" t="str">
        <f>IF(pivot!LX76="","",pivot!LX76)</f>
        <v/>
      </c>
      <c r="LY70" t="str">
        <f>IF(pivot!LY76="","",pivot!LY76)</f>
        <v/>
      </c>
      <c r="LZ70" t="str">
        <f>IF(pivot!LZ76="","",pivot!LZ76)</f>
        <v/>
      </c>
      <c r="MA70" t="str">
        <f>IF(pivot!MA76="","",pivot!MA76)</f>
        <v/>
      </c>
      <c r="MB70" t="str">
        <f>IF(pivot!MB76="","",pivot!MB76)</f>
        <v/>
      </c>
      <c r="MC70" t="str">
        <f>IF(pivot!MC76="","",pivot!MC76)</f>
        <v/>
      </c>
      <c r="MD70" t="str">
        <f>IF(pivot!MD76="","",pivot!MD76)</f>
        <v/>
      </c>
      <c r="ME70" t="str">
        <f>IF(pivot!ME76="","",pivot!ME76)</f>
        <v/>
      </c>
      <c r="MF70" t="str">
        <f>IF(pivot!MF76="","",pivot!MF76)</f>
        <v/>
      </c>
      <c r="MG70" t="str">
        <f>IF(pivot!MG76="","",pivot!MG76)</f>
        <v/>
      </c>
      <c r="MH70" t="str">
        <f>IF(pivot!MH76="","",pivot!MH76)</f>
        <v/>
      </c>
      <c r="MI70" t="str">
        <f>IF(pivot!MI76="","",pivot!MI76)</f>
        <v/>
      </c>
      <c r="MJ70" t="str">
        <f>IF(pivot!MJ76="","",pivot!MJ76)</f>
        <v/>
      </c>
      <c r="MK70" t="str">
        <f>IF(pivot!MK76="","",pivot!MK76)</f>
        <v/>
      </c>
      <c r="ML70" t="str">
        <f>IF(pivot!ML76="","",pivot!ML76)</f>
        <v/>
      </c>
      <c r="MM70" t="str">
        <f>IF(pivot!MM76="","",pivot!MM76)</f>
        <v/>
      </c>
      <c r="MN70" t="str">
        <f>IF(pivot!MN76="","",pivot!MN76)</f>
        <v/>
      </c>
      <c r="MO70" t="str">
        <f>IF(pivot!MO76="","",pivot!MO76)</f>
        <v/>
      </c>
      <c r="MP70" t="str">
        <f>IF(pivot!MP76="","",pivot!MP76)</f>
        <v/>
      </c>
      <c r="MQ70" t="str">
        <f>IF(pivot!MQ76="","",pivot!MQ76)</f>
        <v/>
      </c>
      <c r="MR70" t="str">
        <f>IF(pivot!MR76="","",pivot!MR76)</f>
        <v/>
      </c>
      <c r="MS70" t="str">
        <f>IF(pivot!MS76="","",pivot!MS76)</f>
        <v/>
      </c>
      <c r="MT70" t="str">
        <f>IF(pivot!MT76="","",pivot!MT76)</f>
        <v/>
      </c>
      <c r="MU70" t="str">
        <f>IF(pivot!MU76="","",pivot!MU76)</f>
        <v/>
      </c>
      <c r="MV70" t="str">
        <f>IF(pivot!MV76="","",pivot!MV76)</f>
        <v/>
      </c>
      <c r="MW70" t="str">
        <f>IF(pivot!MW76="","",pivot!MW76)</f>
        <v/>
      </c>
      <c r="MX70" t="str">
        <f>IF(pivot!MX76="","",pivot!MX76)</f>
        <v/>
      </c>
      <c r="MY70" t="str">
        <f>IF(pivot!MY76="","",pivot!MY76)</f>
        <v/>
      </c>
      <c r="MZ70" t="str">
        <f>IF(pivot!MZ76="","",pivot!MZ76)</f>
        <v/>
      </c>
      <c r="NA70" t="str">
        <f>IF(pivot!NA76="","",pivot!NA76)</f>
        <v/>
      </c>
      <c r="NB70" t="str">
        <f>IF(pivot!NB76="","",pivot!NB76)</f>
        <v/>
      </c>
      <c r="NC70" t="str">
        <f>IF(pivot!NC76="","",pivot!NC76)</f>
        <v/>
      </c>
      <c r="ND70" t="str">
        <f>IF(pivot!ND76="","",pivot!ND76)</f>
        <v/>
      </c>
      <c r="NE70" t="str">
        <f>IF(pivot!NE76="","",pivot!NE76)</f>
        <v/>
      </c>
      <c r="NF70" t="str">
        <f>IF(pivot!NF76="","",pivot!NF76)</f>
        <v/>
      </c>
      <c r="NG70" t="str">
        <f>IF(pivot!NG76="","",pivot!NG76)</f>
        <v/>
      </c>
      <c r="NH70" t="str">
        <f>IF(pivot!NH76="","",pivot!NH76)</f>
        <v/>
      </c>
      <c r="NI70" t="str">
        <f>IF(pivot!NI76="","",pivot!NI76)</f>
        <v/>
      </c>
      <c r="NJ70" t="str">
        <f>IF(pivot!NJ76="","",pivot!NJ76)</f>
        <v/>
      </c>
      <c r="NK70" t="str">
        <f>IF(pivot!NK76="","",pivot!NK76)</f>
        <v/>
      </c>
      <c r="NL70" t="str">
        <f>IF(pivot!NL76="","",pivot!NL76)</f>
        <v/>
      </c>
      <c r="NM70" t="str">
        <f>IF(pivot!NM76="","",pivot!NM76)</f>
        <v/>
      </c>
      <c r="NN70" t="str">
        <f>IF(pivot!NN76="","",pivot!NN76)</f>
        <v/>
      </c>
      <c r="NO70" t="str">
        <f>IF(pivot!NO76="","",pivot!NO76)</f>
        <v/>
      </c>
      <c r="NP70" t="str">
        <f>IF(pivot!NP76="","",pivot!NP76)</f>
        <v/>
      </c>
      <c r="NQ70" t="str">
        <f>IF(pivot!NQ76="","",pivot!NQ76)</f>
        <v/>
      </c>
      <c r="NR70" t="str">
        <f>IF(pivot!NR76="","",pivot!NR76)</f>
        <v/>
      </c>
      <c r="NS70" t="str">
        <f>IF(pivot!NS76="","",pivot!NS76)</f>
        <v/>
      </c>
      <c r="NT70" t="str">
        <f>IF(pivot!NT76="","",pivot!NT76)</f>
        <v/>
      </c>
      <c r="NU70" t="str">
        <f>IF(pivot!NU76="","",pivot!NU76)</f>
        <v/>
      </c>
    </row>
    <row r="71" spans="1:385" x14ac:dyDescent="0.25">
      <c r="A71">
        <f>IF(pivot!A77="","",pivot!A77)</f>
        <v>58</v>
      </c>
      <c r="B71">
        <f>IF(pivot!B77="","",pivot!B77)</f>
        <v>58</v>
      </c>
      <c r="C71">
        <f>IF(pivot!C77="","",pivot!C77)</f>
        <v>2</v>
      </c>
      <c r="D71">
        <f>IF(pivot!D77="","",pivot!D77)</f>
        <v>43.144019026999999</v>
      </c>
      <c r="E71">
        <f>IF(pivot!E77="","",pivot!E77)</f>
        <v>43.144019</v>
      </c>
      <c r="F71">
        <f>IF(pivot!F77="","",pivot!F77)</f>
        <v>1251.6235390000002</v>
      </c>
      <c r="G71">
        <f>IF(pivot!G77="","",pivot!G77)</f>
        <v>1</v>
      </c>
      <c r="H71">
        <f>IF(pivot!H77="","",pivot!H77)</f>
        <v>42.671063431999997</v>
      </c>
      <c r="I71">
        <f>IF(pivot!I77="","",pivot!I77)</f>
        <v>42.671062999999997</v>
      </c>
      <c r="J71">
        <f>IF(pivot!J77="","",pivot!J77)</f>
        <v>1265.494592</v>
      </c>
      <c r="K71">
        <f>IF(pivot!K77="","",pivot!K77)</f>
        <v>2</v>
      </c>
      <c r="L71">
        <f>IF(pivot!L77="","",pivot!L77)</f>
        <v>48.485967200499999</v>
      </c>
      <c r="M71">
        <f>IF(pivot!M77="","",pivot!M77)</f>
        <v>48.485967000000002</v>
      </c>
      <c r="N71">
        <f>IF(pivot!N77="","",pivot!N77)</f>
        <v>1113.7403899999999</v>
      </c>
      <c r="O71">
        <f>IF(pivot!O77="","",pivot!O77)</f>
        <v>1</v>
      </c>
      <c r="P71">
        <f>IF(pivot!P77="","",pivot!P77)</f>
        <v>50.391648979000003</v>
      </c>
      <c r="Q71">
        <f>IF(pivot!Q77="","",pivot!Q77)</f>
        <v>50.391649000000001</v>
      </c>
      <c r="R71">
        <f>IF(pivot!R77="","",pivot!R77)</f>
        <v>1071.606131</v>
      </c>
      <c r="S71">
        <f>IF(pivot!S77="","",pivot!S77)</f>
        <v>1</v>
      </c>
      <c r="T71">
        <f>IF(pivot!T77="","",pivot!T77)</f>
        <v>42.344767165999997</v>
      </c>
      <c r="U71">
        <f>IF(pivot!U77="","",pivot!U77)</f>
        <v>42.344766999999997</v>
      </c>
      <c r="V71">
        <f>IF(pivot!V77="","",pivot!V77)</f>
        <v>1275.2461189999999</v>
      </c>
      <c r="W71">
        <f>IF(pivot!W77="","",pivot!W77)</f>
        <v>1</v>
      </c>
      <c r="X71">
        <f>IF(pivot!X77="","",pivot!X77)</f>
        <v>42.099977547999998</v>
      </c>
      <c r="Y71">
        <f>IF(pivot!Y77="","",pivot!Y77)</f>
        <v>42.099978</v>
      </c>
      <c r="Z71">
        <f>IF(pivot!Z77="","",pivot!Z77)</f>
        <v>1282.6610169999999</v>
      </c>
      <c r="AA71">
        <f>IF(pivot!AA77="","",pivot!AA77)</f>
        <v>2</v>
      </c>
      <c r="AB71">
        <f>IF(pivot!AB77="","",pivot!AB77)</f>
        <v>21.879308786999999</v>
      </c>
      <c r="AC71">
        <f>IF(pivot!AC77="","",pivot!AC77)</f>
        <v>21.879308999999999</v>
      </c>
      <c r="AD71">
        <f>IF(pivot!AD77="","",pivot!AD77)</f>
        <v>2468.205543</v>
      </c>
      <c r="AE71">
        <f>IF(pivot!AE77="","",pivot!AE77)</f>
        <v>4</v>
      </c>
      <c r="AF71">
        <f>IF(pivot!AF77="","",pivot!AF77)</f>
        <v>26.065834475000003</v>
      </c>
      <c r="AG71">
        <f>IF(pivot!AG77="","",pivot!AG77)</f>
        <v>26.065834250000002</v>
      </c>
      <c r="AH71">
        <f>IF(pivot!AH77="","",pivot!AH77)</f>
        <v>2073.9877905000003</v>
      </c>
      <c r="AI71">
        <f>IF(pivot!AI77="","",pivot!AI77)</f>
        <v>3</v>
      </c>
      <c r="AJ71">
        <f>IF(pivot!AJ77="","",pivot!AJ77)</f>
        <v>20.486109278666671</v>
      </c>
      <c r="AK71">
        <f>IF(pivot!AK77="","",pivot!AK77)</f>
        <v>20.486109000000003</v>
      </c>
      <c r="AL71">
        <f>IF(pivot!AL77="","",pivot!AL77)</f>
        <v>2637.5519446666663</v>
      </c>
      <c r="AM71" t="str">
        <f>IF(pivot!AM77="","",pivot!AM77)</f>
        <v/>
      </c>
      <c r="AN71" t="str">
        <f>IF(pivot!AN77="","",pivot!AN77)</f>
        <v/>
      </c>
      <c r="AO71" t="str">
        <f>IF(pivot!AO77="","",pivot!AO77)</f>
        <v/>
      </c>
      <c r="AP71" t="str">
        <f>IF(pivot!AP77="","",pivot!AP77)</f>
        <v/>
      </c>
      <c r="AQ71" t="str">
        <f>IF(pivot!AQ77="","",pivot!AQ77)</f>
        <v/>
      </c>
      <c r="AR71" t="str">
        <f>IF(pivot!AR77="","",pivot!AR77)</f>
        <v/>
      </c>
      <c r="AS71" t="str">
        <f>IF(pivot!AS77="","",pivot!AS77)</f>
        <v/>
      </c>
      <c r="AT71" t="str">
        <f>IF(pivot!AT77="","",pivot!AT77)</f>
        <v/>
      </c>
      <c r="AU71" t="str">
        <f>IF(pivot!AU77="","",pivot!AU77)</f>
        <v/>
      </c>
      <c r="AV71" t="str">
        <f>IF(pivot!AV77="","",pivot!AV77)</f>
        <v/>
      </c>
      <c r="AW71" t="str">
        <f>IF(pivot!AW77="","",pivot!AW77)</f>
        <v/>
      </c>
      <c r="AX71" t="str">
        <f>IF(pivot!AX77="","",pivot!AX77)</f>
        <v/>
      </c>
      <c r="AY71" t="str">
        <f>IF(pivot!AY77="","",pivot!AY77)</f>
        <v/>
      </c>
      <c r="AZ71" t="str">
        <f>IF(pivot!AZ77="","",pivot!AZ77)</f>
        <v/>
      </c>
      <c r="BA71" t="str">
        <f>IF(pivot!BA77="","",pivot!BA77)</f>
        <v/>
      </c>
      <c r="BB71" t="str">
        <f>IF(pivot!BB77="","",pivot!BB77)</f>
        <v/>
      </c>
      <c r="BC71" t="str">
        <f>IF(pivot!BC77="","",pivot!BC77)</f>
        <v/>
      </c>
      <c r="BD71" t="str">
        <f>IF(pivot!BD77="","",pivot!BD77)</f>
        <v/>
      </c>
      <c r="BE71" t="str">
        <f>IF(pivot!BE77="","",pivot!BE77)</f>
        <v/>
      </c>
      <c r="BF71" t="str">
        <f>IF(pivot!BF77="","",pivot!BF77)</f>
        <v/>
      </c>
      <c r="BG71" t="str">
        <f>IF(pivot!BG77="","",pivot!BG77)</f>
        <v/>
      </c>
      <c r="BH71" t="str">
        <f>IF(pivot!BH77="","",pivot!BH77)</f>
        <v/>
      </c>
      <c r="BI71" t="str">
        <f>IF(pivot!BI77="","",pivot!BI77)</f>
        <v/>
      </c>
      <c r="BJ71" t="str">
        <f>IF(pivot!BJ77="","",pivot!BJ77)</f>
        <v/>
      </c>
      <c r="BK71" t="str">
        <f>IF(pivot!BK77="","",pivot!BK77)</f>
        <v/>
      </c>
      <c r="BL71" t="str">
        <f>IF(pivot!BL77="","",pivot!BL77)</f>
        <v/>
      </c>
      <c r="BM71" t="str">
        <f>IF(pivot!BM77="","",pivot!BM77)</f>
        <v/>
      </c>
      <c r="BN71" t="str">
        <f>IF(pivot!BN77="","",pivot!BN77)</f>
        <v/>
      </c>
      <c r="BO71" t="str">
        <f>IF(pivot!BO77="","",pivot!BO77)</f>
        <v/>
      </c>
      <c r="BP71" t="str">
        <f>IF(pivot!BP77="","",pivot!BP77)</f>
        <v/>
      </c>
      <c r="BQ71" t="str">
        <f>IF(pivot!BQ77="","",pivot!BQ77)</f>
        <v/>
      </c>
      <c r="BR71" t="str">
        <f>IF(pivot!BR77="","",pivot!BR77)</f>
        <v/>
      </c>
      <c r="BS71" t="str">
        <f>IF(pivot!BS77="","",pivot!BS77)</f>
        <v/>
      </c>
      <c r="BT71" t="str">
        <f>IF(pivot!BT77="","",pivot!BT77)</f>
        <v/>
      </c>
      <c r="BU71" t="str">
        <f>IF(pivot!BU77="","",pivot!BU77)</f>
        <v/>
      </c>
      <c r="BV71" t="str">
        <f>IF(pivot!BV77="","",pivot!BV77)</f>
        <v/>
      </c>
      <c r="BW71" t="str">
        <f>IF(pivot!BW77="","",pivot!BW77)</f>
        <v/>
      </c>
      <c r="BX71" t="str">
        <f>IF(pivot!BX77="","",pivot!BX77)</f>
        <v/>
      </c>
      <c r="BY71" t="str">
        <f>IF(pivot!BY77="","",pivot!BY77)</f>
        <v/>
      </c>
      <c r="BZ71" t="str">
        <f>IF(pivot!BZ77="","",pivot!BZ77)</f>
        <v/>
      </c>
      <c r="CA71" t="str">
        <f>IF(pivot!CA77="","",pivot!CA77)</f>
        <v/>
      </c>
      <c r="CB71" t="str">
        <f>IF(pivot!CB77="","",pivot!CB77)</f>
        <v/>
      </c>
      <c r="CC71" t="str">
        <f>IF(pivot!CC77="","",pivot!CC77)</f>
        <v/>
      </c>
      <c r="CD71" t="str">
        <f>IF(pivot!CD77="","",pivot!CD77)</f>
        <v/>
      </c>
      <c r="CE71" t="str">
        <f>IF(pivot!CE77="","",pivot!CE77)</f>
        <v/>
      </c>
      <c r="CF71" t="str">
        <f>IF(pivot!CF77="","",pivot!CF77)</f>
        <v/>
      </c>
      <c r="CG71" t="str">
        <f>IF(pivot!CG77="","",pivot!CG77)</f>
        <v/>
      </c>
      <c r="CH71" t="str">
        <f>IF(pivot!CH77="","",pivot!CH77)</f>
        <v/>
      </c>
      <c r="CI71" t="str">
        <f>IF(pivot!CI77="","",pivot!CI77)</f>
        <v/>
      </c>
      <c r="CJ71" t="str">
        <f>IF(pivot!CJ77="","",pivot!CJ77)</f>
        <v/>
      </c>
      <c r="CK71" t="str">
        <f>IF(pivot!CK77="","",pivot!CK77)</f>
        <v/>
      </c>
      <c r="CL71" t="str">
        <f>IF(pivot!CL77="","",pivot!CL77)</f>
        <v/>
      </c>
      <c r="CM71" t="str">
        <f>IF(pivot!CM77="","",pivot!CM77)</f>
        <v/>
      </c>
      <c r="CN71" t="str">
        <f>IF(pivot!CN77="","",pivot!CN77)</f>
        <v/>
      </c>
      <c r="CO71" t="str">
        <f>IF(pivot!CO77="","",pivot!CO77)</f>
        <v/>
      </c>
      <c r="CP71" t="str">
        <f>IF(pivot!CP77="","",pivot!CP77)</f>
        <v/>
      </c>
      <c r="CQ71" t="str">
        <f>IF(pivot!CQ77="","",pivot!CQ77)</f>
        <v/>
      </c>
      <c r="CR71" t="str">
        <f>IF(pivot!CR77="","",pivot!CR77)</f>
        <v/>
      </c>
      <c r="CS71" t="str">
        <f>IF(pivot!CS77="","",pivot!CS77)</f>
        <v/>
      </c>
      <c r="CT71" t="str">
        <f>IF(pivot!CT77="","",pivot!CT77)</f>
        <v/>
      </c>
      <c r="CU71" t="str">
        <f>IF(pivot!CU77="","",pivot!CU77)</f>
        <v/>
      </c>
      <c r="CV71" t="str">
        <f>IF(pivot!CV77="","",pivot!CV77)</f>
        <v/>
      </c>
      <c r="CW71" t="str">
        <f>IF(pivot!CW77="","",pivot!CW77)</f>
        <v/>
      </c>
      <c r="CX71" t="str">
        <f>IF(pivot!CX77="","",pivot!CX77)</f>
        <v/>
      </c>
      <c r="CY71" t="str">
        <f>IF(pivot!CY77="","",pivot!CY77)</f>
        <v/>
      </c>
      <c r="CZ71" t="str">
        <f>IF(pivot!CZ77="","",pivot!CZ77)</f>
        <v/>
      </c>
      <c r="DA71" t="str">
        <f>IF(pivot!DA77="","",pivot!DA77)</f>
        <v/>
      </c>
      <c r="DB71" t="str">
        <f>IF(pivot!DB77="","",pivot!DB77)</f>
        <v/>
      </c>
      <c r="DC71" t="str">
        <f>IF(pivot!DC77="","",pivot!DC77)</f>
        <v/>
      </c>
      <c r="DD71" t="str">
        <f>IF(pivot!DD77="","",pivot!DD77)</f>
        <v/>
      </c>
      <c r="DE71" t="str">
        <f>IF(pivot!DE77="","",pivot!DE77)</f>
        <v/>
      </c>
      <c r="DF71" t="str">
        <f>IF(pivot!DF77="","",pivot!DF77)</f>
        <v/>
      </c>
      <c r="DG71" t="str">
        <f>IF(pivot!DG77="","",pivot!DG77)</f>
        <v/>
      </c>
      <c r="DH71" t="str">
        <f>IF(pivot!DH77="","",pivot!DH77)</f>
        <v/>
      </c>
      <c r="DI71" t="str">
        <f>IF(pivot!DI77="","",pivot!DI77)</f>
        <v/>
      </c>
      <c r="DJ71" t="str">
        <f>IF(pivot!DJ77="","",pivot!DJ77)</f>
        <v/>
      </c>
      <c r="DK71" t="str">
        <f>IF(pivot!DK77="","",pivot!DK77)</f>
        <v/>
      </c>
      <c r="DL71" t="str">
        <f>IF(pivot!DL77="","",pivot!DL77)</f>
        <v/>
      </c>
      <c r="DM71" t="str">
        <f>IF(pivot!DM77="","",pivot!DM77)</f>
        <v/>
      </c>
      <c r="DN71" t="str">
        <f>IF(pivot!DN77="","",pivot!DN77)</f>
        <v/>
      </c>
      <c r="DO71" t="str">
        <f>IF(pivot!DO77="","",pivot!DO77)</f>
        <v/>
      </c>
      <c r="DP71" t="str">
        <f>IF(pivot!DP77="","",pivot!DP77)</f>
        <v/>
      </c>
      <c r="DQ71" t="str">
        <f>IF(pivot!DQ77="","",pivot!DQ77)</f>
        <v/>
      </c>
      <c r="DR71" t="str">
        <f>IF(pivot!DR77="","",pivot!DR77)</f>
        <v/>
      </c>
      <c r="DS71" t="str">
        <f>IF(pivot!DS77="","",pivot!DS77)</f>
        <v/>
      </c>
      <c r="DT71" t="str">
        <f>IF(pivot!DT77="","",pivot!DT77)</f>
        <v/>
      </c>
      <c r="DU71" t="str">
        <f>IF(pivot!DU77="","",pivot!DU77)</f>
        <v/>
      </c>
      <c r="DV71" t="str">
        <f>IF(pivot!DV77="","",pivot!DV77)</f>
        <v/>
      </c>
      <c r="DW71" t="str">
        <f>IF(pivot!DW77="","",pivot!DW77)</f>
        <v/>
      </c>
      <c r="DX71" t="str">
        <f>IF(pivot!DX77="","",pivot!DX77)</f>
        <v/>
      </c>
      <c r="DY71" t="str">
        <f>IF(pivot!DY77="","",pivot!DY77)</f>
        <v/>
      </c>
      <c r="DZ71" t="str">
        <f>IF(pivot!DZ77="","",pivot!DZ77)</f>
        <v/>
      </c>
      <c r="EA71" t="str">
        <f>IF(pivot!EA77="","",pivot!EA77)</f>
        <v/>
      </c>
      <c r="EB71" t="str">
        <f>IF(pivot!EB77="","",pivot!EB77)</f>
        <v/>
      </c>
      <c r="EC71" t="str">
        <f>IF(pivot!EC77="","",pivot!EC77)</f>
        <v/>
      </c>
      <c r="ED71" t="str">
        <f>IF(pivot!ED77="","",pivot!ED77)</f>
        <v/>
      </c>
      <c r="EE71" t="str">
        <f>IF(pivot!EE77="","",pivot!EE77)</f>
        <v/>
      </c>
      <c r="EF71" t="str">
        <f>IF(pivot!EF77="","",pivot!EF77)</f>
        <v/>
      </c>
      <c r="EG71" t="str">
        <f>IF(pivot!EG77="","",pivot!EG77)</f>
        <v/>
      </c>
      <c r="EH71" t="str">
        <f>IF(pivot!EH77="","",pivot!EH77)</f>
        <v/>
      </c>
      <c r="EI71" t="str">
        <f>IF(pivot!EI77="","",pivot!EI77)</f>
        <v/>
      </c>
      <c r="EJ71" t="str">
        <f>IF(pivot!EJ77="","",pivot!EJ77)</f>
        <v/>
      </c>
      <c r="EK71" t="str">
        <f>IF(pivot!EK77="","",pivot!EK77)</f>
        <v/>
      </c>
      <c r="EL71" t="str">
        <f>IF(pivot!EL77="","",pivot!EL77)</f>
        <v/>
      </c>
      <c r="EM71" t="str">
        <f>IF(pivot!EM77="","",pivot!EM77)</f>
        <v/>
      </c>
      <c r="EN71" t="str">
        <f>IF(pivot!EN77="","",pivot!EN77)</f>
        <v/>
      </c>
      <c r="EO71" t="str">
        <f>IF(pivot!EO77="","",pivot!EO77)</f>
        <v/>
      </c>
      <c r="EP71" t="str">
        <f>IF(pivot!EP77="","",pivot!EP77)</f>
        <v/>
      </c>
      <c r="EQ71" t="str">
        <f>IF(pivot!EQ77="","",pivot!EQ77)</f>
        <v/>
      </c>
      <c r="ER71" t="str">
        <f>IF(pivot!ER77="","",pivot!ER77)</f>
        <v/>
      </c>
      <c r="ES71" t="str">
        <f>IF(pivot!ES77="","",pivot!ES77)</f>
        <v/>
      </c>
      <c r="ET71" t="str">
        <f>IF(pivot!ET77="","",pivot!ET77)</f>
        <v/>
      </c>
      <c r="EU71" t="str">
        <f>IF(pivot!EU77="","",pivot!EU77)</f>
        <v/>
      </c>
      <c r="EV71" t="str">
        <f>IF(pivot!EV77="","",pivot!EV77)</f>
        <v/>
      </c>
      <c r="EW71" t="str">
        <f>IF(pivot!EW77="","",pivot!EW77)</f>
        <v/>
      </c>
      <c r="EX71" t="str">
        <f>IF(pivot!EX77="","",pivot!EX77)</f>
        <v/>
      </c>
      <c r="EY71" t="str">
        <f>IF(pivot!EY77="","",pivot!EY77)</f>
        <v/>
      </c>
      <c r="EZ71" t="str">
        <f>IF(pivot!EZ77="","",pivot!EZ77)</f>
        <v/>
      </c>
      <c r="FA71" t="str">
        <f>IF(pivot!FA77="","",pivot!FA77)</f>
        <v/>
      </c>
      <c r="FB71" t="str">
        <f>IF(pivot!FB77="","",pivot!FB77)</f>
        <v/>
      </c>
      <c r="FC71" t="str">
        <f>IF(pivot!FC77="","",pivot!FC77)</f>
        <v/>
      </c>
      <c r="FD71" t="str">
        <f>IF(pivot!FD77="","",pivot!FD77)</f>
        <v/>
      </c>
      <c r="FE71" t="str">
        <f>IF(pivot!FE77="","",pivot!FE77)</f>
        <v/>
      </c>
      <c r="FF71" t="str">
        <f>IF(pivot!FF77="","",pivot!FF77)</f>
        <v/>
      </c>
      <c r="FG71" t="str">
        <f>IF(pivot!FG77="","",pivot!FG77)</f>
        <v/>
      </c>
      <c r="FH71" t="str">
        <f>IF(pivot!FH77="","",pivot!FH77)</f>
        <v/>
      </c>
      <c r="FI71" t="str">
        <f>IF(pivot!FI77="","",pivot!FI77)</f>
        <v/>
      </c>
      <c r="FJ71" t="str">
        <f>IF(pivot!FJ77="","",pivot!FJ77)</f>
        <v/>
      </c>
      <c r="FK71" t="str">
        <f>IF(pivot!FK77="","",pivot!FK77)</f>
        <v/>
      </c>
      <c r="FL71" t="str">
        <f>IF(pivot!FL77="","",pivot!FL77)</f>
        <v/>
      </c>
      <c r="FM71" t="str">
        <f>IF(pivot!FM77="","",pivot!FM77)</f>
        <v/>
      </c>
      <c r="FN71" t="str">
        <f>IF(pivot!FN77="","",pivot!FN77)</f>
        <v/>
      </c>
      <c r="FO71" t="str">
        <f>IF(pivot!FO77="","",pivot!FO77)</f>
        <v/>
      </c>
      <c r="FP71" t="str">
        <f>IF(pivot!FP77="","",pivot!FP77)</f>
        <v/>
      </c>
      <c r="FQ71" t="str">
        <f>IF(pivot!FQ77="","",pivot!FQ77)</f>
        <v/>
      </c>
      <c r="FR71" t="str">
        <f>IF(pivot!FR77="","",pivot!FR77)</f>
        <v/>
      </c>
      <c r="FS71" t="str">
        <f>IF(pivot!FS77="","",pivot!FS77)</f>
        <v/>
      </c>
      <c r="FT71" t="str">
        <f>IF(pivot!FT77="","",pivot!FT77)</f>
        <v/>
      </c>
      <c r="FU71" t="str">
        <f>IF(pivot!FU77="","",pivot!FU77)</f>
        <v/>
      </c>
      <c r="FV71" t="str">
        <f>IF(pivot!FV77="","",pivot!FV77)</f>
        <v/>
      </c>
      <c r="FW71" t="str">
        <f>IF(pivot!FW77="","",pivot!FW77)</f>
        <v/>
      </c>
      <c r="FX71" t="str">
        <f>IF(pivot!FX77="","",pivot!FX77)</f>
        <v/>
      </c>
      <c r="FY71" t="str">
        <f>IF(pivot!FY77="","",pivot!FY77)</f>
        <v/>
      </c>
      <c r="FZ71" t="str">
        <f>IF(pivot!FZ77="","",pivot!FZ77)</f>
        <v/>
      </c>
      <c r="GA71" t="str">
        <f>IF(pivot!GA77="","",pivot!GA77)</f>
        <v/>
      </c>
      <c r="GB71" t="str">
        <f>IF(pivot!GB77="","",pivot!GB77)</f>
        <v/>
      </c>
      <c r="GC71" t="str">
        <f>IF(pivot!GC77="","",pivot!GC77)</f>
        <v/>
      </c>
      <c r="GD71" t="str">
        <f>IF(pivot!GD77="","",pivot!GD77)</f>
        <v/>
      </c>
      <c r="GE71" t="str">
        <f>IF(pivot!GE77="","",pivot!GE77)</f>
        <v/>
      </c>
      <c r="GF71" t="str">
        <f>IF(pivot!GF77="","",pivot!GF77)</f>
        <v/>
      </c>
      <c r="GG71" t="str">
        <f>IF(pivot!GG77="","",pivot!GG77)</f>
        <v/>
      </c>
      <c r="GH71" t="str">
        <f>IF(pivot!GH77="","",pivot!GH77)</f>
        <v/>
      </c>
      <c r="GI71" t="str">
        <f>IF(pivot!GI77="","",pivot!GI77)</f>
        <v/>
      </c>
      <c r="GJ71" t="str">
        <f>IF(pivot!GJ77="","",pivot!GJ77)</f>
        <v/>
      </c>
      <c r="GK71" t="str">
        <f>IF(pivot!GK77="","",pivot!GK77)</f>
        <v/>
      </c>
      <c r="GL71" t="str">
        <f>IF(pivot!GL77="","",pivot!GL77)</f>
        <v/>
      </c>
      <c r="GM71" t="str">
        <f>IF(pivot!GM77="","",pivot!GM77)</f>
        <v/>
      </c>
      <c r="GN71" t="str">
        <f>IF(pivot!GN77="","",pivot!GN77)</f>
        <v/>
      </c>
      <c r="GO71" t="str">
        <f>IF(pivot!GO77="","",pivot!GO77)</f>
        <v/>
      </c>
      <c r="GP71" t="str">
        <f>IF(pivot!GP77="","",pivot!GP77)</f>
        <v/>
      </c>
      <c r="GQ71" t="str">
        <f>IF(pivot!GQ77="","",pivot!GQ77)</f>
        <v/>
      </c>
      <c r="GR71" t="str">
        <f>IF(pivot!GR77="","",pivot!GR77)</f>
        <v/>
      </c>
      <c r="GS71" t="str">
        <f>IF(pivot!GS77="","",pivot!GS77)</f>
        <v/>
      </c>
      <c r="GT71" t="str">
        <f>IF(pivot!GT77="","",pivot!GT77)</f>
        <v/>
      </c>
      <c r="GU71" t="str">
        <f>IF(pivot!GU77="","",pivot!GU77)</f>
        <v/>
      </c>
      <c r="GV71" t="str">
        <f>IF(pivot!GV77="","",pivot!GV77)</f>
        <v/>
      </c>
      <c r="GW71" t="str">
        <f>IF(pivot!GW77="","",pivot!GW77)</f>
        <v/>
      </c>
      <c r="GX71" t="str">
        <f>IF(pivot!GX77="","",pivot!GX77)</f>
        <v/>
      </c>
      <c r="GY71" t="str">
        <f>IF(pivot!GY77="","",pivot!GY77)</f>
        <v/>
      </c>
      <c r="GZ71" t="str">
        <f>IF(pivot!GZ77="","",pivot!GZ77)</f>
        <v/>
      </c>
      <c r="HA71" t="str">
        <f>IF(pivot!HA77="","",pivot!HA77)</f>
        <v/>
      </c>
      <c r="HB71" t="str">
        <f>IF(pivot!HB77="","",pivot!HB77)</f>
        <v/>
      </c>
      <c r="HC71" t="str">
        <f>IF(pivot!HC77="","",pivot!HC77)</f>
        <v/>
      </c>
      <c r="HD71" t="str">
        <f>IF(pivot!HD77="","",pivot!HD77)</f>
        <v/>
      </c>
      <c r="HE71" t="str">
        <f>IF(pivot!HE77="","",pivot!HE77)</f>
        <v/>
      </c>
      <c r="HF71" t="str">
        <f>IF(pivot!HF77="","",pivot!HF77)</f>
        <v/>
      </c>
      <c r="HG71" t="str">
        <f>IF(pivot!HG77="","",pivot!HG77)</f>
        <v/>
      </c>
      <c r="HH71" t="str">
        <f>IF(pivot!HH77="","",pivot!HH77)</f>
        <v/>
      </c>
      <c r="HI71" t="str">
        <f>IF(pivot!HI77="","",pivot!HI77)</f>
        <v/>
      </c>
      <c r="HJ71" t="str">
        <f>IF(pivot!HJ77="","",pivot!HJ77)</f>
        <v/>
      </c>
      <c r="HK71" t="str">
        <f>IF(pivot!HK77="","",pivot!HK77)</f>
        <v/>
      </c>
      <c r="HL71" t="str">
        <f>IF(pivot!HL77="","",pivot!HL77)</f>
        <v/>
      </c>
      <c r="HM71" t="str">
        <f>IF(pivot!HM77="","",pivot!HM77)</f>
        <v/>
      </c>
      <c r="HN71" t="str">
        <f>IF(pivot!HN77="","",pivot!HN77)</f>
        <v/>
      </c>
      <c r="HO71" t="str">
        <f>IF(pivot!HO77="","",pivot!HO77)</f>
        <v/>
      </c>
      <c r="HP71" t="str">
        <f>IF(pivot!HP77="","",pivot!HP77)</f>
        <v/>
      </c>
      <c r="HQ71" t="str">
        <f>IF(pivot!HQ77="","",pivot!HQ77)</f>
        <v/>
      </c>
      <c r="HR71" t="str">
        <f>IF(pivot!HR77="","",pivot!HR77)</f>
        <v/>
      </c>
      <c r="HS71" t="str">
        <f>IF(pivot!HS77="","",pivot!HS77)</f>
        <v/>
      </c>
      <c r="HT71" t="str">
        <f>IF(pivot!HT77="","",pivot!HT77)</f>
        <v/>
      </c>
      <c r="HU71" t="str">
        <f>IF(pivot!HU77="","",pivot!HU77)</f>
        <v/>
      </c>
      <c r="HV71" t="str">
        <f>IF(pivot!HV77="","",pivot!HV77)</f>
        <v/>
      </c>
      <c r="HW71" t="str">
        <f>IF(pivot!HW77="","",pivot!HW77)</f>
        <v/>
      </c>
      <c r="HX71" t="str">
        <f>IF(pivot!HX77="","",pivot!HX77)</f>
        <v/>
      </c>
      <c r="HY71" t="str">
        <f>IF(pivot!HY77="","",pivot!HY77)</f>
        <v/>
      </c>
      <c r="HZ71" t="str">
        <f>IF(pivot!HZ77="","",pivot!HZ77)</f>
        <v/>
      </c>
      <c r="IA71" t="str">
        <f>IF(pivot!IA77="","",pivot!IA77)</f>
        <v/>
      </c>
      <c r="IB71" t="str">
        <f>IF(pivot!IB77="","",pivot!IB77)</f>
        <v/>
      </c>
      <c r="IC71" t="str">
        <f>IF(pivot!IC77="","",pivot!IC77)</f>
        <v/>
      </c>
      <c r="ID71" t="str">
        <f>IF(pivot!ID77="","",pivot!ID77)</f>
        <v/>
      </c>
      <c r="IE71" t="str">
        <f>IF(pivot!IE77="","",pivot!IE77)</f>
        <v/>
      </c>
      <c r="IF71" t="str">
        <f>IF(pivot!IF77="","",pivot!IF77)</f>
        <v/>
      </c>
      <c r="IG71" t="str">
        <f>IF(pivot!IG77="","",pivot!IG77)</f>
        <v/>
      </c>
      <c r="IH71" t="str">
        <f>IF(pivot!IH77="","",pivot!IH77)</f>
        <v/>
      </c>
      <c r="II71" t="str">
        <f>IF(pivot!II77="","",pivot!II77)</f>
        <v/>
      </c>
      <c r="IJ71" t="str">
        <f>IF(pivot!IJ77="","",pivot!IJ77)</f>
        <v/>
      </c>
      <c r="IK71" t="str">
        <f>IF(pivot!IK77="","",pivot!IK77)</f>
        <v/>
      </c>
      <c r="IL71" t="str">
        <f>IF(pivot!IL77="","",pivot!IL77)</f>
        <v/>
      </c>
      <c r="IM71" t="str">
        <f>IF(pivot!IM77="","",pivot!IM77)</f>
        <v/>
      </c>
      <c r="IN71" t="str">
        <f>IF(pivot!IN77="","",pivot!IN77)</f>
        <v/>
      </c>
      <c r="IO71" t="str">
        <f>IF(pivot!IO77="","",pivot!IO77)</f>
        <v/>
      </c>
      <c r="IP71" t="str">
        <f>IF(pivot!IP77="","",pivot!IP77)</f>
        <v/>
      </c>
      <c r="IQ71" t="str">
        <f>IF(pivot!IQ77="","",pivot!IQ77)</f>
        <v/>
      </c>
      <c r="IR71" t="str">
        <f>IF(pivot!IR77="","",pivot!IR77)</f>
        <v/>
      </c>
      <c r="IS71" t="str">
        <f>IF(pivot!IS77="","",pivot!IS77)</f>
        <v/>
      </c>
      <c r="IT71" t="str">
        <f>IF(pivot!IT77="","",pivot!IT77)</f>
        <v/>
      </c>
      <c r="IU71" t="str">
        <f>IF(pivot!IU77="","",pivot!IU77)</f>
        <v/>
      </c>
      <c r="IV71" t="str">
        <f>IF(pivot!IV77="","",pivot!IV77)</f>
        <v/>
      </c>
      <c r="IW71" t="str">
        <f>IF(pivot!IW77="","",pivot!IW77)</f>
        <v/>
      </c>
      <c r="IX71" t="str">
        <f>IF(pivot!IX77="","",pivot!IX77)</f>
        <v/>
      </c>
      <c r="IY71" t="str">
        <f>IF(pivot!IY77="","",pivot!IY77)</f>
        <v/>
      </c>
      <c r="IZ71" t="str">
        <f>IF(pivot!IZ77="","",pivot!IZ77)</f>
        <v/>
      </c>
      <c r="JA71" t="str">
        <f>IF(pivot!JA77="","",pivot!JA77)</f>
        <v/>
      </c>
      <c r="JB71" t="str">
        <f>IF(pivot!JB77="","",pivot!JB77)</f>
        <v/>
      </c>
      <c r="JC71" t="str">
        <f>IF(pivot!JC77="","",pivot!JC77)</f>
        <v/>
      </c>
      <c r="JD71" t="str">
        <f>IF(pivot!JD77="","",pivot!JD77)</f>
        <v/>
      </c>
      <c r="JE71" t="str">
        <f>IF(pivot!JE77="","",pivot!JE77)</f>
        <v/>
      </c>
      <c r="JF71" t="str">
        <f>IF(pivot!JF77="","",pivot!JF77)</f>
        <v/>
      </c>
      <c r="JG71" t="str">
        <f>IF(pivot!JG77="","",pivot!JG77)</f>
        <v/>
      </c>
      <c r="JH71" t="str">
        <f>IF(pivot!JH77="","",pivot!JH77)</f>
        <v/>
      </c>
      <c r="JI71" t="str">
        <f>IF(pivot!JI77="","",pivot!JI77)</f>
        <v/>
      </c>
      <c r="JJ71" t="str">
        <f>IF(pivot!JJ77="","",pivot!JJ77)</f>
        <v/>
      </c>
      <c r="JK71" t="str">
        <f>IF(pivot!JK77="","",pivot!JK77)</f>
        <v/>
      </c>
      <c r="JL71" t="str">
        <f>IF(pivot!JL77="","",pivot!JL77)</f>
        <v/>
      </c>
      <c r="JM71" t="str">
        <f>IF(pivot!JM77="","",pivot!JM77)</f>
        <v/>
      </c>
      <c r="JN71" t="str">
        <f>IF(pivot!JN77="","",pivot!JN77)</f>
        <v/>
      </c>
      <c r="JO71" t="str">
        <f>IF(pivot!JO77="","",pivot!JO77)</f>
        <v/>
      </c>
      <c r="JP71" t="str">
        <f>IF(pivot!JP77="","",pivot!JP77)</f>
        <v/>
      </c>
      <c r="JQ71" t="str">
        <f>IF(pivot!JQ77="","",pivot!JQ77)</f>
        <v/>
      </c>
      <c r="JR71" t="str">
        <f>IF(pivot!JR77="","",pivot!JR77)</f>
        <v/>
      </c>
      <c r="JS71" t="str">
        <f>IF(pivot!JS77="","",pivot!JS77)</f>
        <v/>
      </c>
      <c r="JT71" t="str">
        <f>IF(pivot!JT77="","",pivot!JT77)</f>
        <v/>
      </c>
      <c r="JU71" t="str">
        <f>IF(pivot!JU77="","",pivot!JU77)</f>
        <v/>
      </c>
      <c r="JV71" t="str">
        <f>IF(pivot!JV77="","",pivot!JV77)</f>
        <v/>
      </c>
      <c r="JW71" t="str">
        <f>IF(pivot!JW77="","",pivot!JW77)</f>
        <v/>
      </c>
      <c r="JX71" t="str">
        <f>IF(pivot!JX77="","",pivot!JX77)</f>
        <v/>
      </c>
      <c r="JY71" t="str">
        <f>IF(pivot!JY77="","",pivot!JY77)</f>
        <v/>
      </c>
      <c r="JZ71" t="str">
        <f>IF(pivot!JZ77="","",pivot!JZ77)</f>
        <v/>
      </c>
      <c r="KA71" t="str">
        <f>IF(pivot!KA77="","",pivot!KA77)</f>
        <v/>
      </c>
      <c r="KB71" t="str">
        <f>IF(pivot!KB77="","",pivot!KB77)</f>
        <v/>
      </c>
      <c r="KC71" t="str">
        <f>IF(pivot!KC77="","",pivot!KC77)</f>
        <v/>
      </c>
      <c r="KD71" t="str">
        <f>IF(pivot!KD77="","",pivot!KD77)</f>
        <v/>
      </c>
      <c r="KE71" t="str">
        <f>IF(pivot!KE77="","",pivot!KE77)</f>
        <v/>
      </c>
      <c r="KF71" t="str">
        <f>IF(pivot!KF77="","",pivot!KF77)</f>
        <v/>
      </c>
      <c r="KG71" t="str">
        <f>IF(pivot!KG77="","",pivot!KG77)</f>
        <v/>
      </c>
      <c r="KH71" t="str">
        <f>IF(pivot!KH77="","",pivot!KH77)</f>
        <v/>
      </c>
      <c r="KI71" t="str">
        <f>IF(pivot!KI77="","",pivot!KI77)</f>
        <v/>
      </c>
      <c r="KJ71" t="str">
        <f>IF(pivot!KJ77="","",pivot!KJ77)</f>
        <v/>
      </c>
      <c r="KK71" t="str">
        <f>IF(pivot!KK77="","",pivot!KK77)</f>
        <v/>
      </c>
      <c r="KL71" t="str">
        <f>IF(pivot!KL77="","",pivot!KL77)</f>
        <v/>
      </c>
      <c r="KM71" t="str">
        <f>IF(pivot!KM77="","",pivot!KM77)</f>
        <v/>
      </c>
      <c r="KN71" t="str">
        <f>IF(pivot!KN77="","",pivot!KN77)</f>
        <v/>
      </c>
      <c r="KO71" t="str">
        <f>IF(pivot!KO77="","",pivot!KO77)</f>
        <v/>
      </c>
      <c r="KP71" t="str">
        <f>IF(pivot!KP77="","",pivot!KP77)</f>
        <v/>
      </c>
      <c r="KQ71" t="str">
        <f>IF(pivot!KQ77="","",pivot!KQ77)</f>
        <v/>
      </c>
      <c r="KR71" t="str">
        <f>IF(pivot!KR77="","",pivot!KR77)</f>
        <v/>
      </c>
      <c r="KS71" t="str">
        <f>IF(pivot!KS77="","",pivot!KS77)</f>
        <v/>
      </c>
      <c r="KT71" t="str">
        <f>IF(pivot!KT77="","",pivot!KT77)</f>
        <v/>
      </c>
      <c r="KU71" t="str">
        <f>IF(pivot!KU77="","",pivot!KU77)</f>
        <v/>
      </c>
      <c r="KV71" t="str">
        <f>IF(pivot!KV77="","",pivot!KV77)</f>
        <v/>
      </c>
      <c r="KW71" t="str">
        <f>IF(pivot!KW77="","",pivot!KW77)</f>
        <v/>
      </c>
      <c r="KX71" t="str">
        <f>IF(pivot!KX77="","",pivot!KX77)</f>
        <v/>
      </c>
      <c r="KY71" t="str">
        <f>IF(pivot!KY77="","",pivot!KY77)</f>
        <v/>
      </c>
      <c r="KZ71" t="str">
        <f>IF(pivot!KZ77="","",pivot!KZ77)</f>
        <v/>
      </c>
      <c r="LA71" t="str">
        <f>IF(pivot!LA77="","",pivot!LA77)</f>
        <v/>
      </c>
      <c r="LB71" t="str">
        <f>IF(pivot!LB77="","",pivot!LB77)</f>
        <v/>
      </c>
      <c r="LC71" t="str">
        <f>IF(pivot!LC77="","",pivot!LC77)</f>
        <v/>
      </c>
      <c r="LD71" t="str">
        <f>IF(pivot!LD77="","",pivot!LD77)</f>
        <v/>
      </c>
      <c r="LE71" t="str">
        <f>IF(pivot!LE77="","",pivot!LE77)</f>
        <v/>
      </c>
      <c r="LF71" t="str">
        <f>IF(pivot!LF77="","",pivot!LF77)</f>
        <v/>
      </c>
      <c r="LG71" t="str">
        <f>IF(pivot!LG77="","",pivot!LG77)</f>
        <v/>
      </c>
      <c r="LH71" t="str">
        <f>IF(pivot!LH77="","",pivot!LH77)</f>
        <v/>
      </c>
      <c r="LI71" t="str">
        <f>IF(pivot!LI77="","",pivot!LI77)</f>
        <v/>
      </c>
      <c r="LJ71" t="str">
        <f>IF(pivot!LJ77="","",pivot!LJ77)</f>
        <v/>
      </c>
      <c r="LK71" t="str">
        <f>IF(pivot!LK77="","",pivot!LK77)</f>
        <v/>
      </c>
      <c r="LL71" t="str">
        <f>IF(pivot!LL77="","",pivot!LL77)</f>
        <v/>
      </c>
      <c r="LM71" t="str">
        <f>IF(pivot!LM77="","",pivot!LM77)</f>
        <v/>
      </c>
      <c r="LN71" t="str">
        <f>IF(pivot!LN77="","",pivot!LN77)</f>
        <v/>
      </c>
      <c r="LO71" t="str">
        <f>IF(pivot!LO77="","",pivot!LO77)</f>
        <v/>
      </c>
      <c r="LP71" t="str">
        <f>IF(pivot!LP77="","",pivot!LP77)</f>
        <v/>
      </c>
      <c r="LQ71" t="str">
        <f>IF(pivot!LQ77="","",pivot!LQ77)</f>
        <v/>
      </c>
      <c r="LR71" t="str">
        <f>IF(pivot!LR77="","",pivot!LR77)</f>
        <v/>
      </c>
      <c r="LS71" t="str">
        <f>IF(pivot!LS77="","",pivot!LS77)</f>
        <v/>
      </c>
      <c r="LT71" t="str">
        <f>IF(pivot!LT77="","",pivot!LT77)</f>
        <v/>
      </c>
      <c r="LU71" t="str">
        <f>IF(pivot!LU77="","",pivot!LU77)</f>
        <v/>
      </c>
      <c r="LV71" t="str">
        <f>IF(pivot!LV77="","",pivot!LV77)</f>
        <v/>
      </c>
      <c r="LW71" t="str">
        <f>IF(pivot!LW77="","",pivot!LW77)</f>
        <v/>
      </c>
      <c r="LX71" t="str">
        <f>IF(pivot!LX77="","",pivot!LX77)</f>
        <v/>
      </c>
      <c r="LY71" t="str">
        <f>IF(pivot!LY77="","",pivot!LY77)</f>
        <v/>
      </c>
      <c r="LZ71" t="str">
        <f>IF(pivot!LZ77="","",pivot!LZ77)</f>
        <v/>
      </c>
      <c r="MA71" t="str">
        <f>IF(pivot!MA77="","",pivot!MA77)</f>
        <v/>
      </c>
      <c r="MB71" t="str">
        <f>IF(pivot!MB77="","",pivot!MB77)</f>
        <v/>
      </c>
      <c r="MC71" t="str">
        <f>IF(pivot!MC77="","",pivot!MC77)</f>
        <v/>
      </c>
      <c r="MD71" t="str">
        <f>IF(pivot!MD77="","",pivot!MD77)</f>
        <v/>
      </c>
      <c r="ME71" t="str">
        <f>IF(pivot!ME77="","",pivot!ME77)</f>
        <v/>
      </c>
      <c r="MF71" t="str">
        <f>IF(pivot!MF77="","",pivot!MF77)</f>
        <v/>
      </c>
      <c r="MG71" t="str">
        <f>IF(pivot!MG77="","",pivot!MG77)</f>
        <v/>
      </c>
      <c r="MH71" t="str">
        <f>IF(pivot!MH77="","",pivot!MH77)</f>
        <v/>
      </c>
      <c r="MI71" t="str">
        <f>IF(pivot!MI77="","",pivot!MI77)</f>
        <v/>
      </c>
      <c r="MJ71" t="str">
        <f>IF(pivot!MJ77="","",pivot!MJ77)</f>
        <v/>
      </c>
      <c r="MK71" t="str">
        <f>IF(pivot!MK77="","",pivot!MK77)</f>
        <v/>
      </c>
      <c r="ML71" t="str">
        <f>IF(pivot!ML77="","",pivot!ML77)</f>
        <v/>
      </c>
      <c r="MM71" t="str">
        <f>IF(pivot!MM77="","",pivot!MM77)</f>
        <v/>
      </c>
      <c r="MN71" t="str">
        <f>IF(pivot!MN77="","",pivot!MN77)</f>
        <v/>
      </c>
      <c r="MO71" t="str">
        <f>IF(pivot!MO77="","",pivot!MO77)</f>
        <v/>
      </c>
      <c r="MP71" t="str">
        <f>IF(pivot!MP77="","",pivot!MP77)</f>
        <v/>
      </c>
      <c r="MQ71" t="str">
        <f>IF(pivot!MQ77="","",pivot!MQ77)</f>
        <v/>
      </c>
      <c r="MR71" t="str">
        <f>IF(pivot!MR77="","",pivot!MR77)</f>
        <v/>
      </c>
      <c r="MS71" t="str">
        <f>IF(pivot!MS77="","",pivot!MS77)</f>
        <v/>
      </c>
      <c r="MT71" t="str">
        <f>IF(pivot!MT77="","",pivot!MT77)</f>
        <v/>
      </c>
      <c r="MU71" t="str">
        <f>IF(pivot!MU77="","",pivot!MU77)</f>
        <v/>
      </c>
      <c r="MV71" t="str">
        <f>IF(pivot!MV77="","",pivot!MV77)</f>
        <v/>
      </c>
      <c r="MW71" t="str">
        <f>IF(pivot!MW77="","",pivot!MW77)</f>
        <v/>
      </c>
      <c r="MX71" t="str">
        <f>IF(pivot!MX77="","",pivot!MX77)</f>
        <v/>
      </c>
      <c r="MY71" t="str">
        <f>IF(pivot!MY77="","",pivot!MY77)</f>
        <v/>
      </c>
      <c r="MZ71" t="str">
        <f>IF(pivot!MZ77="","",pivot!MZ77)</f>
        <v/>
      </c>
      <c r="NA71" t="str">
        <f>IF(pivot!NA77="","",pivot!NA77)</f>
        <v/>
      </c>
      <c r="NB71" t="str">
        <f>IF(pivot!NB77="","",pivot!NB77)</f>
        <v/>
      </c>
      <c r="NC71" t="str">
        <f>IF(pivot!NC77="","",pivot!NC77)</f>
        <v/>
      </c>
      <c r="ND71" t="str">
        <f>IF(pivot!ND77="","",pivot!ND77)</f>
        <v/>
      </c>
      <c r="NE71" t="str">
        <f>IF(pivot!NE77="","",pivot!NE77)</f>
        <v/>
      </c>
      <c r="NF71" t="str">
        <f>IF(pivot!NF77="","",pivot!NF77)</f>
        <v/>
      </c>
      <c r="NG71" t="str">
        <f>IF(pivot!NG77="","",pivot!NG77)</f>
        <v/>
      </c>
      <c r="NH71" t="str">
        <f>IF(pivot!NH77="","",pivot!NH77)</f>
        <v/>
      </c>
      <c r="NI71" t="str">
        <f>IF(pivot!NI77="","",pivot!NI77)</f>
        <v/>
      </c>
      <c r="NJ71" t="str">
        <f>IF(pivot!NJ77="","",pivot!NJ77)</f>
        <v/>
      </c>
      <c r="NK71" t="str">
        <f>IF(pivot!NK77="","",pivot!NK77)</f>
        <v/>
      </c>
      <c r="NL71" t="str">
        <f>IF(pivot!NL77="","",pivot!NL77)</f>
        <v/>
      </c>
      <c r="NM71" t="str">
        <f>IF(pivot!NM77="","",pivot!NM77)</f>
        <v/>
      </c>
      <c r="NN71" t="str">
        <f>IF(pivot!NN77="","",pivot!NN77)</f>
        <v/>
      </c>
      <c r="NO71" t="str">
        <f>IF(pivot!NO77="","",pivot!NO77)</f>
        <v/>
      </c>
      <c r="NP71" t="str">
        <f>IF(pivot!NP77="","",pivot!NP77)</f>
        <v/>
      </c>
      <c r="NQ71" t="str">
        <f>IF(pivot!NQ77="","",pivot!NQ77)</f>
        <v/>
      </c>
      <c r="NR71" t="str">
        <f>IF(pivot!NR77="","",pivot!NR77)</f>
        <v/>
      </c>
      <c r="NS71" t="str">
        <f>IF(pivot!NS77="","",pivot!NS77)</f>
        <v/>
      </c>
      <c r="NT71" t="str">
        <f>IF(pivot!NT77="","",pivot!NT77)</f>
        <v/>
      </c>
      <c r="NU71" t="str">
        <f>IF(pivot!NU77="","",pivot!NU77)</f>
        <v/>
      </c>
    </row>
    <row r="72" spans="1:385" x14ac:dyDescent="0.25">
      <c r="A72">
        <f>IF(pivot!A78="","",pivot!A78)</f>
        <v>59</v>
      </c>
      <c r="B72">
        <f>IF(pivot!B78="","",pivot!B78)</f>
        <v>59</v>
      </c>
      <c r="C72">
        <f>IF(pivot!C78="","",pivot!C78)</f>
        <v>2</v>
      </c>
      <c r="D72">
        <f>IF(pivot!D78="","",pivot!D78)</f>
        <v>43.670604032</v>
      </c>
      <c r="E72">
        <f>IF(pivot!E78="","",pivot!E78)</f>
        <v>43.670603999999997</v>
      </c>
      <c r="F72">
        <f>IF(pivot!F78="","",pivot!F78)</f>
        <v>1236.555683</v>
      </c>
      <c r="G72">
        <f>IF(pivot!G78="","",pivot!G78)</f>
        <v>1</v>
      </c>
      <c r="H72">
        <f>IF(pivot!H78="","",pivot!H78)</f>
        <v>41.514165521999999</v>
      </c>
      <c r="I72">
        <f>IF(pivot!I78="","",pivot!I78)</f>
        <v>41.514166000000003</v>
      </c>
      <c r="J72">
        <f>IF(pivot!J78="","",pivot!J78)</f>
        <v>1300.76082</v>
      </c>
      <c r="K72">
        <f>IF(pivot!K78="","",pivot!K78)</f>
        <v>1</v>
      </c>
      <c r="L72">
        <f>IF(pivot!L78="","",pivot!L78)</f>
        <v>50.180802024999998</v>
      </c>
      <c r="M72">
        <f>IF(pivot!M78="","",pivot!M78)</f>
        <v>50.180802</v>
      </c>
      <c r="N72">
        <f>IF(pivot!N78="","",pivot!N78)</f>
        <v>1076.108747</v>
      </c>
      <c r="O72">
        <f>IF(pivot!O78="","",pivot!O78)</f>
        <v>1</v>
      </c>
      <c r="P72">
        <f>IF(pivot!P78="","",pivot!P78)</f>
        <v>49.922411955999998</v>
      </c>
      <c r="Q72">
        <f>IF(pivot!Q78="","",pivot!Q78)</f>
        <v>49.922412000000001</v>
      </c>
      <c r="R72">
        <f>IF(pivot!R78="","",pivot!R78)</f>
        <v>1081.678506</v>
      </c>
      <c r="S72">
        <f>IF(pivot!S78="","",pivot!S78)</f>
        <v>1</v>
      </c>
      <c r="T72">
        <f>IF(pivot!T78="","",pivot!T78)</f>
        <v>41.256538908000003</v>
      </c>
      <c r="U72">
        <f>IF(pivot!U78="","",pivot!U78)</f>
        <v>41.256538999999997</v>
      </c>
      <c r="V72">
        <f>IF(pivot!V78="","",pivot!V78)</f>
        <v>1308.8834260000001</v>
      </c>
      <c r="W72">
        <f>IF(pivot!W78="","",pivot!W78)</f>
        <v>1</v>
      </c>
      <c r="X72">
        <f>IF(pivot!X78="","",pivot!X78)</f>
        <v>40.251108410000001</v>
      </c>
      <c r="Y72">
        <f>IF(pivot!Y78="","",pivot!Y78)</f>
        <v>40.251108000000002</v>
      </c>
      <c r="Z72">
        <f>IF(pivot!Z78="","",pivot!Z78)</f>
        <v>1341.5779620000001</v>
      </c>
      <c r="AA72">
        <f>IF(pivot!AA78="","",pivot!AA78)</f>
        <v>2</v>
      </c>
      <c r="AB72">
        <f>IF(pivot!AB78="","",pivot!AB78)</f>
        <v>21.156042254999999</v>
      </c>
      <c r="AC72">
        <f>IF(pivot!AC78="","",pivot!AC78)</f>
        <v>21.156042499999998</v>
      </c>
      <c r="AD72">
        <f>IF(pivot!AD78="","",pivot!AD78)</f>
        <v>2552.4819185000001</v>
      </c>
      <c r="AE72">
        <f>IF(pivot!AE78="","",pivot!AE78)</f>
        <v>4</v>
      </c>
      <c r="AF72">
        <f>IF(pivot!AF78="","",pivot!AF78)</f>
        <v>25.683297362750004</v>
      </c>
      <c r="AG72">
        <f>IF(pivot!AG78="","",pivot!AG78)</f>
        <v>25.683297249999999</v>
      </c>
      <c r="AH72">
        <f>IF(pivot!AH78="","",pivot!AH78)</f>
        <v>2104.0758799999999</v>
      </c>
      <c r="AI72">
        <f>IF(pivot!AI78="","",pivot!AI78)</f>
        <v>3</v>
      </c>
      <c r="AJ72">
        <f>IF(pivot!AJ78="","",pivot!AJ78)</f>
        <v>20.240888070666667</v>
      </c>
      <c r="AK72">
        <f>IF(pivot!AK78="","",pivot!AK78)</f>
        <v>20.240888000000002</v>
      </c>
      <c r="AL72">
        <f>IF(pivot!AL78="","",pivot!AL78)</f>
        <v>2671.2734463333331</v>
      </c>
      <c r="AM72" t="str">
        <f>IF(pivot!AM78="","",pivot!AM78)</f>
        <v/>
      </c>
      <c r="AN72" t="str">
        <f>IF(pivot!AN78="","",pivot!AN78)</f>
        <v/>
      </c>
      <c r="AO72" t="str">
        <f>IF(pivot!AO78="","",pivot!AO78)</f>
        <v/>
      </c>
      <c r="AP72" t="str">
        <f>IF(pivot!AP78="","",pivot!AP78)</f>
        <v/>
      </c>
      <c r="AQ72" t="str">
        <f>IF(pivot!AQ78="","",pivot!AQ78)</f>
        <v/>
      </c>
      <c r="AR72" t="str">
        <f>IF(pivot!AR78="","",pivot!AR78)</f>
        <v/>
      </c>
      <c r="AS72" t="str">
        <f>IF(pivot!AS78="","",pivot!AS78)</f>
        <v/>
      </c>
      <c r="AT72" t="str">
        <f>IF(pivot!AT78="","",pivot!AT78)</f>
        <v/>
      </c>
      <c r="AU72" t="str">
        <f>IF(pivot!AU78="","",pivot!AU78)</f>
        <v/>
      </c>
      <c r="AV72" t="str">
        <f>IF(pivot!AV78="","",pivot!AV78)</f>
        <v/>
      </c>
      <c r="AW72" t="str">
        <f>IF(pivot!AW78="","",pivot!AW78)</f>
        <v/>
      </c>
      <c r="AX72" t="str">
        <f>IF(pivot!AX78="","",pivot!AX78)</f>
        <v/>
      </c>
      <c r="AY72" t="str">
        <f>IF(pivot!AY78="","",pivot!AY78)</f>
        <v/>
      </c>
      <c r="AZ72" t="str">
        <f>IF(pivot!AZ78="","",pivot!AZ78)</f>
        <v/>
      </c>
      <c r="BA72" t="str">
        <f>IF(pivot!BA78="","",pivot!BA78)</f>
        <v/>
      </c>
      <c r="BB72" t="str">
        <f>IF(pivot!BB78="","",pivot!BB78)</f>
        <v/>
      </c>
      <c r="BC72" t="str">
        <f>IF(pivot!BC78="","",pivot!BC78)</f>
        <v/>
      </c>
      <c r="BD72" t="str">
        <f>IF(pivot!BD78="","",pivot!BD78)</f>
        <v/>
      </c>
      <c r="BE72" t="str">
        <f>IF(pivot!BE78="","",pivot!BE78)</f>
        <v/>
      </c>
      <c r="BF72" t="str">
        <f>IF(pivot!BF78="","",pivot!BF78)</f>
        <v/>
      </c>
      <c r="BG72" t="str">
        <f>IF(pivot!BG78="","",pivot!BG78)</f>
        <v/>
      </c>
      <c r="BH72" t="str">
        <f>IF(pivot!BH78="","",pivot!BH78)</f>
        <v/>
      </c>
      <c r="BI72" t="str">
        <f>IF(pivot!BI78="","",pivot!BI78)</f>
        <v/>
      </c>
      <c r="BJ72" t="str">
        <f>IF(pivot!BJ78="","",pivot!BJ78)</f>
        <v/>
      </c>
      <c r="BK72" t="str">
        <f>IF(pivot!BK78="","",pivot!BK78)</f>
        <v/>
      </c>
      <c r="BL72" t="str">
        <f>IF(pivot!BL78="","",pivot!BL78)</f>
        <v/>
      </c>
      <c r="BM72" t="str">
        <f>IF(pivot!BM78="","",pivot!BM78)</f>
        <v/>
      </c>
      <c r="BN72" t="str">
        <f>IF(pivot!BN78="","",pivot!BN78)</f>
        <v/>
      </c>
      <c r="BO72" t="str">
        <f>IF(pivot!BO78="","",pivot!BO78)</f>
        <v/>
      </c>
      <c r="BP72" t="str">
        <f>IF(pivot!BP78="","",pivot!BP78)</f>
        <v/>
      </c>
      <c r="BQ72" t="str">
        <f>IF(pivot!BQ78="","",pivot!BQ78)</f>
        <v/>
      </c>
      <c r="BR72" t="str">
        <f>IF(pivot!BR78="","",pivot!BR78)</f>
        <v/>
      </c>
      <c r="BS72" t="str">
        <f>IF(pivot!BS78="","",pivot!BS78)</f>
        <v/>
      </c>
      <c r="BT72" t="str">
        <f>IF(pivot!BT78="","",pivot!BT78)</f>
        <v/>
      </c>
      <c r="BU72" t="str">
        <f>IF(pivot!BU78="","",pivot!BU78)</f>
        <v/>
      </c>
      <c r="BV72" t="str">
        <f>IF(pivot!BV78="","",pivot!BV78)</f>
        <v/>
      </c>
      <c r="BW72" t="str">
        <f>IF(pivot!BW78="","",pivot!BW78)</f>
        <v/>
      </c>
      <c r="BX72" t="str">
        <f>IF(pivot!BX78="","",pivot!BX78)</f>
        <v/>
      </c>
      <c r="BY72" t="str">
        <f>IF(pivot!BY78="","",pivot!BY78)</f>
        <v/>
      </c>
      <c r="BZ72" t="str">
        <f>IF(pivot!BZ78="","",pivot!BZ78)</f>
        <v/>
      </c>
      <c r="CA72" t="str">
        <f>IF(pivot!CA78="","",pivot!CA78)</f>
        <v/>
      </c>
      <c r="CB72" t="str">
        <f>IF(pivot!CB78="","",pivot!CB78)</f>
        <v/>
      </c>
      <c r="CC72" t="str">
        <f>IF(pivot!CC78="","",pivot!CC78)</f>
        <v/>
      </c>
      <c r="CD72" t="str">
        <f>IF(pivot!CD78="","",pivot!CD78)</f>
        <v/>
      </c>
      <c r="CE72" t="str">
        <f>IF(pivot!CE78="","",pivot!CE78)</f>
        <v/>
      </c>
      <c r="CF72" t="str">
        <f>IF(pivot!CF78="","",pivot!CF78)</f>
        <v/>
      </c>
      <c r="CG72" t="str">
        <f>IF(pivot!CG78="","",pivot!CG78)</f>
        <v/>
      </c>
      <c r="CH72" t="str">
        <f>IF(pivot!CH78="","",pivot!CH78)</f>
        <v/>
      </c>
      <c r="CI72" t="str">
        <f>IF(pivot!CI78="","",pivot!CI78)</f>
        <v/>
      </c>
      <c r="CJ72" t="str">
        <f>IF(pivot!CJ78="","",pivot!CJ78)</f>
        <v/>
      </c>
      <c r="CK72" t="str">
        <f>IF(pivot!CK78="","",pivot!CK78)</f>
        <v/>
      </c>
      <c r="CL72" t="str">
        <f>IF(pivot!CL78="","",pivot!CL78)</f>
        <v/>
      </c>
      <c r="CM72" t="str">
        <f>IF(pivot!CM78="","",pivot!CM78)</f>
        <v/>
      </c>
      <c r="CN72" t="str">
        <f>IF(pivot!CN78="","",pivot!CN78)</f>
        <v/>
      </c>
      <c r="CO72" t="str">
        <f>IF(pivot!CO78="","",pivot!CO78)</f>
        <v/>
      </c>
      <c r="CP72" t="str">
        <f>IF(pivot!CP78="","",pivot!CP78)</f>
        <v/>
      </c>
      <c r="CQ72" t="str">
        <f>IF(pivot!CQ78="","",pivot!CQ78)</f>
        <v/>
      </c>
      <c r="CR72" t="str">
        <f>IF(pivot!CR78="","",pivot!CR78)</f>
        <v/>
      </c>
      <c r="CS72" t="str">
        <f>IF(pivot!CS78="","",pivot!CS78)</f>
        <v/>
      </c>
      <c r="CT72" t="str">
        <f>IF(pivot!CT78="","",pivot!CT78)</f>
        <v/>
      </c>
      <c r="CU72" t="str">
        <f>IF(pivot!CU78="","",pivot!CU78)</f>
        <v/>
      </c>
      <c r="CV72" t="str">
        <f>IF(pivot!CV78="","",pivot!CV78)</f>
        <v/>
      </c>
      <c r="CW72" t="str">
        <f>IF(pivot!CW78="","",pivot!CW78)</f>
        <v/>
      </c>
      <c r="CX72" t="str">
        <f>IF(pivot!CX78="","",pivot!CX78)</f>
        <v/>
      </c>
      <c r="CY72" t="str">
        <f>IF(pivot!CY78="","",pivot!CY78)</f>
        <v/>
      </c>
      <c r="CZ72" t="str">
        <f>IF(pivot!CZ78="","",pivot!CZ78)</f>
        <v/>
      </c>
      <c r="DA72" t="str">
        <f>IF(pivot!DA78="","",pivot!DA78)</f>
        <v/>
      </c>
      <c r="DB72" t="str">
        <f>IF(pivot!DB78="","",pivot!DB78)</f>
        <v/>
      </c>
      <c r="DC72" t="str">
        <f>IF(pivot!DC78="","",pivot!DC78)</f>
        <v/>
      </c>
      <c r="DD72" t="str">
        <f>IF(pivot!DD78="","",pivot!DD78)</f>
        <v/>
      </c>
      <c r="DE72" t="str">
        <f>IF(pivot!DE78="","",pivot!DE78)</f>
        <v/>
      </c>
      <c r="DF72" t="str">
        <f>IF(pivot!DF78="","",pivot!DF78)</f>
        <v/>
      </c>
      <c r="DG72" t="str">
        <f>IF(pivot!DG78="","",pivot!DG78)</f>
        <v/>
      </c>
      <c r="DH72" t="str">
        <f>IF(pivot!DH78="","",pivot!DH78)</f>
        <v/>
      </c>
      <c r="DI72" t="str">
        <f>IF(pivot!DI78="","",pivot!DI78)</f>
        <v/>
      </c>
      <c r="DJ72" t="str">
        <f>IF(pivot!DJ78="","",pivot!DJ78)</f>
        <v/>
      </c>
      <c r="DK72" t="str">
        <f>IF(pivot!DK78="","",pivot!DK78)</f>
        <v/>
      </c>
      <c r="DL72" t="str">
        <f>IF(pivot!DL78="","",pivot!DL78)</f>
        <v/>
      </c>
      <c r="DM72" t="str">
        <f>IF(pivot!DM78="","",pivot!DM78)</f>
        <v/>
      </c>
      <c r="DN72" t="str">
        <f>IF(pivot!DN78="","",pivot!DN78)</f>
        <v/>
      </c>
      <c r="DO72" t="str">
        <f>IF(pivot!DO78="","",pivot!DO78)</f>
        <v/>
      </c>
      <c r="DP72" t="str">
        <f>IF(pivot!DP78="","",pivot!DP78)</f>
        <v/>
      </c>
      <c r="DQ72" t="str">
        <f>IF(pivot!DQ78="","",pivot!DQ78)</f>
        <v/>
      </c>
      <c r="DR72" t="str">
        <f>IF(pivot!DR78="","",pivot!DR78)</f>
        <v/>
      </c>
      <c r="DS72" t="str">
        <f>IF(pivot!DS78="","",pivot!DS78)</f>
        <v/>
      </c>
      <c r="DT72" t="str">
        <f>IF(pivot!DT78="","",pivot!DT78)</f>
        <v/>
      </c>
      <c r="DU72" t="str">
        <f>IF(pivot!DU78="","",pivot!DU78)</f>
        <v/>
      </c>
      <c r="DV72" t="str">
        <f>IF(pivot!DV78="","",pivot!DV78)</f>
        <v/>
      </c>
      <c r="DW72" t="str">
        <f>IF(pivot!DW78="","",pivot!DW78)</f>
        <v/>
      </c>
      <c r="DX72" t="str">
        <f>IF(pivot!DX78="","",pivot!DX78)</f>
        <v/>
      </c>
      <c r="DY72" t="str">
        <f>IF(pivot!DY78="","",pivot!DY78)</f>
        <v/>
      </c>
      <c r="DZ72" t="str">
        <f>IF(pivot!DZ78="","",pivot!DZ78)</f>
        <v/>
      </c>
      <c r="EA72" t="str">
        <f>IF(pivot!EA78="","",pivot!EA78)</f>
        <v/>
      </c>
      <c r="EB72" t="str">
        <f>IF(pivot!EB78="","",pivot!EB78)</f>
        <v/>
      </c>
      <c r="EC72" t="str">
        <f>IF(pivot!EC78="","",pivot!EC78)</f>
        <v/>
      </c>
      <c r="ED72" t="str">
        <f>IF(pivot!ED78="","",pivot!ED78)</f>
        <v/>
      </c>
      <c r="EE72" t="str">
        <f>IF(pivot!EE78="","",pivot!EE78)</f>
        <v/>
      </c>
      <c r="EF72" t="str">
        <f>IF(pivot!EF78="","",pivot!EF78)</f>
        <v/>
      </c>
      <c r="EG72" t="str">
        <f>IF(pivot!EG78="","",pivot!EG78)</f>
        <v/>
      </c>
      <c r="EH72" t="str">
        <f>IF(pivot!EH78="","",pivot!EH78)</f>
        <v/>
      </c>
      <c r="EI72" t="str">
        <f>IF(pivot!EI78="","",pivot!EI78)</f>
        <v/>
      </c>
      <c r="EJ72" t="str">
        <f>IF(pivot!EJ78="","",pivot!EJ78)</f>
        <v/>
      </c>
      <c r="EK72" t="str">
        <f>IF(pivot!EK78="","",pivot!EK78)</f>
        <v/>
      </c>
      <c r="EL72" t="str">
        <f>IF(pivot!EL78="","",pivot!EL78)</f>
        <v/>
      </c>
      <c r="EM72" t="str">
        <f>IF(pivot!EM78="","",pivot!EM78)</f>
        <v/>
      </c>
      <c r="EN72" t="str">
        <f>IF(pivot!EN78="","",pivot!EN78)</f>
        <v/>
      </c>
      <c r="EO72" t="str">
        <f>IF(pivot!EO78="","",pivot!EO78)</f>
        <v/>
      </c>
      <c r="EP72" t="str">
        <f>IF(pivot!EP78="","",pivot!EP78)</f>
        <v/>
      </c>
      <c r="EQ72" t="str">
        <f>IF(pivot!EQ78="","",pivot!EQ78)</f>
        <v/>
      </c>
      <c r="ER72" t="str">
        <f>IF(pivot!ER78="","",pivot!ER78)</f>
        <v/>
      </c>
      <c r="ES72" t="str">
        <f>IF(pivot!ES78="","",pivot!ES78)</f>
        <v/>
      </c>
      <c r="ET72" t="str">
        <f>IF(pivot!ET78="","",pivot!ET78)</f>
        <v/>
      </c>
      <c r="EU72" t="str">
        <f>IF(pivot!EU78="","",pivot!EU78)</f>
        <v/>
      </c>
      <c r="EV72" t="str">
        <f>IF(pivot!EV78="","",pivot!EV78)</f>
        <v/>
      </c>
      <c r="EW72" t="str">
        <f>IF(pivot!EW78="","",pivot!EW78)</f>
        <v/>
      </c>
      <c r="EX72" t="str">
        <f>IF(pivot!EX78="","",pivot!EX78)</f>
        <v/>
      </c>
      <c r="EY72" t="str">
        <f>IF(pivot!EY78="","",pivot!EY78)</f>
        <v/>
      </c>
      <c r="EZ72" t="str">
        <f>IF(pivot!EZ78="","",pivot!EZ78)</f>
        <v/>
      </c>
      <c r="FA72" t="str">
        <f>IF(pivot!FA78="","",pivot!FA78)</f>
        <v/>
      </c>
      <c r="FB72" t="str">
        <f>IF(pivot!FB78="","",pivot!FB78)</f>
        <v/>
      </c>
      <c r="FC72" t="str">
        <f>IF(pivot!FC78="","",pivot!FC78)</f>
        <v/>
      </c>
      <c r="FD72" t="str">
        <f>IF(pivot!FD78="","",pivot!FD78)</f>
        <v/>
      </c>
      <c r="FE72" t="str">
        <f>IF(pivot!FE78="","",pivot!FE78)</f>
        <v/>
      </c>
      <c r="FF72" t="str">
        <f>IF(pivot!FF78="","",pivot!FF78)</f>
        <v/>
      </c>
      <c r="FG72" t="str">
        <f>IF(pivot!FG78="","",pivot!FG78)</f>
        <v/>
      </c>
      <c r="FH72" t="str">
        <f>IF(pivot!FH78="","",pivot!FH78)</f>
        <v/>
      </c>
      <c r="FI72" t="str">
        <f>IF(pivot!FI78="","",pivot!FI78)</f>
        <v/>
      </c>
      <c r="FJ72" t="str">
        <f>IF(pivot!FJ78="","",pivot!FJ78)</f>
        <v/>
      </c>
      <c r="FK72" t="str">
        <f>IF(pivot!FK78="","",pivot!FK78)</f>
        <v/>
      </c>
      <c r="FL72" t="str">
        <f>IF(pivot!FL78="","",pivot!FL78)</f>
        <v/>
      </c>
      <c r="FM72" t="str">
        <f>IF(pivot!FM78="","",pivot!FM78)</f>
        <v/>
      </c>
      <c r="FN72" t="str">
        <f>IF(pivot!FN78="","",pivot!FN78)</f>
        <v/>
      </c>
      <c r="FO72" t="str">
        <f>IF(pivot!FO78="","",pivot!FO78)</f>
        <v/>
      </c>
      <c r="FP72" t="str">
        <f>IF(pivot!FP78="","",pivot!FP78)</f>
        <v/>
      </c>
      <c r="FQ72" t="str">
        <f>IF(pivot!FQ78="","",pivot!FQ78)</f>
        <v/>
      </c>
      <c r="FR72" t="str">
        <f>IF(pivot!FR78="","",pivot!FR78)</f>
        <v/>
      </c>
      <c r="FS72" t="str">
        <f>IF(pivot!FS78="","",pivot!FS78)</f>
        <v/>
      </c>
      <c r="FT72" t="str">
        <f>IF(pivot!FT78="","",pivot!FT78)</f>
        <v/>
      </c>
      <c r="FU72" t="str">
        <f>IF(pivot!FU78="","",pivot!FU78)</f>
        <v/>
      </c>
      <c r="FV72" t="str">
        <f>IF(pivot!FV78="","",pivot!FV78)</f>
        <v/>
      </c>
      <c r="FW72" t="str">
        <f>IF(pivot!FW78="","",pivot!FW78)</f>
        <v/>
      </c>
      <c r="FX72" t="str">
        <f>IF(pivot!FX78="","",pivot!FX78)</f>
        <v/>
      </c>
      <c r="FY72" t="str">
        <f>IF(pivot!FY78="","",pivot!FY78)</f>
        <v/>
      </c>
      <c r="FZ72" t="str">
        <f>IF(pivot!FZ78="","",pivot!FZ78)</f>
        <v/>
      </c>
      <c r="GA72" t="str">
        <f>IF(pivot!GA78="","",pivot!GA78)</f>
        <v/>
      </c>
      <c r="GB72" t="str">
        <f>IF(pivot!GB78="","",pivot!GB78)</f>
        <v/>
      </c>
      <c r="GC72" t="str">
        <f>IF(pivot!GC78="","",pivot!GC78)</f>
        <v/>
      </c>
      <c r="GD72" t="str">
        <f>IF(pivot!GD78="","",pivot!GD78)</f>
        <v/>
      </c>
      <c r="GE72" t="str">
        <f>IF(pivot!GE78="","",pivot!GE78)</f>
        <v/>
      </c>
      <c r="GF72" t="str">
        <f>IF(pivot!GF78="","",pivot!GF78)</f>
        <v/>
      </c>
      <c r="GG72" t="str">
        <f>IF(pivot!GG78="","",pivot!GG78)</f>
        <v/>
      </c>
      <c r="GH72" t="str">
        <f>IF(pivot!GH78="","",pivot!GH78)</f>
        <v/>
      </c>
      <c r="GI72" t="str">
        <f>IF(pivot!GI78="","",pivot!GI78)</f>
        <v/>
      </c>
      <c r="GJ72" t="str">
        <f>IF(pivot!GJ78="","",pivot!GJ78)</f>
        <v/>
      </c>
      <c r="GK72" t="str">
        <f>IF(pivot!GK78="","",pivot!GK78)</f>
        <v/>
      </c>
      <c r="GL72" t="str">
        <f>IF(pivot!GL78="","",pivot!GL78)</f>
        <v/>
      </c>
      <c r="GM72" t="str">
        <f>IF(pivot!GM78="","",pivot!GM78)</f>
        <v/>
      </c>
      <c r="GN72" t="str">
        <f>IF(pivot!GN78="","",pivot!GN78)</f>
        <v/>
      </c>
      <c r="GO72" t="str">
        <f>IF(pivot!GO78="","",pivot!GO78)</f>
        <v/>
      </c>
      <c r="GP72" t="str">
        <f>IF(pivot!GP78="","",pivot!GP78)</f>
        <v/>
      </c>
      <c r="GQ72" t="str">
        <f>IF(pivot!GQ78="","",pivot!GQ78)</f>
        <v/>
      </c>
      <c r="GR72" t="str">
        <f>IF(pivot!GR78="","",pivot!GR78)</f>
        <v/>
      </c>
      <c r="GS72" t="str">
        <f>IF(pivot!GS78="","",pivot!GS78)</f>
        <v/>
      </c>
      <c r="GT72" t="str">
        <f>IF(pivot!GT78="","",pivot!GT78)</f>
        <v/>
      </c>
      <c r="GU72" t="str">
        <f>IF(pivot!GU78="","",pivot!GU78)</f>
        <v/>
      </c>
      <c r="GV72" t="str">
        <f>IF(pivot!GV78="","",pivot!GV78)</f>
        <v/>
      </c>
      <c r="GW72" t="str">
        <f>IF(pivot!GW78="","",pivot!GW78)</f>
        <v/>
      </c>
      <c r="GX72" t="str">
        <f>IF(pivot!GX78="","",pivot!GX78)</f>
        <v/>
      </c>
      <c r="GY72" t="str">
        <f>IF(pivot!GY78="","",pivot!GY78)</f>
        <v/>
      </c>
      <c r="GZ72" t="str">
        <f>IF(pivot!GZ78="","",pivot!GZ78)</f>
        <v/>
      </c>
      <c r="HA72" t="str">
        <f>IF(pivot!HA78="","",pivot!HA78)</f>
        <v/>
      </c>
      <c r="HB72" t="str">
        <f>IF(pivot!HB78="","",pivot!HB78)</f>
        <v/>
      </c>
      <c r="HC72" t="str">
        <f>IF(pivot!HC78="","",pivot!HC78)</f>
        <v/>
      </c>
      <c r="HD72" t="str">
        <f>IF(pivot!HD78="","",pivot!HD78)</f>
        <v/>
      </c>
      <c r="HE72" t="str">
        <f>IF(pivot!HE78="","",pivot!HE78)</f>
        <v/>
      </c>
      <c r="HF72" t="str">
        <f>IF(pivot!HF78="","",pivot!HF78)</f>
        <v/>
      </c>
      <c r="HG72" t="str">
        <f>IF(pivot!HG78="","",pivot!HG78)</f>
        <v/>
      </c>
      <c r="HH72" t="str">
        <f>IF(pivot!HH78="","",pivot!HH78)</f>
        <v/>
      </c>
      <c r="HI72" t="str">
        <f>IF(pivot!HI78="","",pivot!HI78)</f>
        <v/>
      </c>
      <c r="HJ72" t="str">
        <f>IF(pivot!HJ78="","",pivot!HJ78)</f>
        <v/>
      </c>
      <c r="HK72" t="str">
        <f>IF(pivot!HK78="","",pivot!HK78)</f>
        <v/>
      </c>
      <c r="HL72" t="str">
        <f>IF(pivot!HL78="","",pivot!HL78)</f>
        <v/>
      </c>
      <c r="HM72" t="str">
        <f>IF(pivot!HM78="","",pivot!HM78)</f>
        <v/>
      </c>
      <c r="HN72" t="str">
        <f>IF(pivot!HN78="","",pivot!HN78)</f>
        <v/>
      </c>
      <c r="HO72" t="str">
        <f>IF(pivot!HO78="","",pivot!HO78)</f>
        <v/>
      </c>
      <c r="HP72" t="str">
        <f>IF(pivot!HP78="","",pivot!HP78)</f>
        <v/>
      </c>
      <c r="HQ72" t="str">
        <f>IF(pivot!HQ78="","",pivot!HQ78)</f>
        <v/>
      </c>
      <c r="HR72" t="str">
        <f>IF(pivot!HR78="","",pivot!HR78)</f>
        <v/>
      </c>
      <c r="HS72" t="str">
        <f>IF(pivot!HS78="","",pivot!HS78)</f>
        <v/>
      </c>
      <c r="HT72" t="str">
        <f>IF(pivot!HT78="","",pivot!HT78)</f>
        <v/>
      </c>
      <c r="HU72" t="str">
        <f>IF(pivot!HU78="","",pivot!HU78)</f>
        <v/>
      </c>
      <c r="HV72" t="str">
        <f>IF(pivot!HV78="","",pivot!HV78)</f>
        <v/>
      </c>
      <c r="HW72" t="str">
        <f>IF(pivot!HW78="","",pivot!HW78)</f>
        <v/>
      </c>
      <c r="HX72" t="str">
        <f>IF(pivot!HX78="","",pivot!HX78)</f>
        <v/>
      </c>
      <c r="HY72" t="str">
        <f>IF(pivot!HY78="","",pivot!HY78)</f>
        <v/>
      </c>
      <c r="HZ72" t="str">
        <f>IF(pivot!HZ78="","",pivot!HZ78)</f>
        <v/>
      </c>
      <c r="IA72" t="str">
        <f>IF(pivot!IA78="","",pivot!IA78)</f>
        <v/>
      </c>
      <c r="IB72" t="str">
        <f>IF(pivot!IB78="","",pivot!IB78)</f>
        <v/>
      </c>
      <c r="IC72" t="str">
        <f>IF(pivot!IC78="","",pivot!IC78)</f>
        <v/>
      </c>
      <c r="ID72" t="str">
        <f>IF(pivot!ID78="","",pivot!ID78)</f>
        <v/>
      </c>
      <c r="IE72" t="str">
        <f>IF(pivot!IE78="","",pivot!IE78)</f>
        <v/>
      </c>
      <c r="IF72" t="str">
        <f>IF(pivot!IF78="","",pivot!IF78)</f>
        <v/>
      </c>
      <c r="IG72" t="str">
        <f>IF(pivot!IG78="","",pivot!IG78)</f>
        <v/>
      </c>
      <c r="IH72" t="str">
        <f>IF(pivot!IH78="","",pivot!IH78)</f>
        <v/>
      </c>
      <c r="II72" t="str">
        <f>IF(pivot!II78="","",pivot!II78)</f>
        <v/>
      </c>
      <c r="IJ72" t="str">
        <f>IF(pivot!IJ78="","",pivot!IJ78)</f>
        <v/>
      </c>
      <c r="IK72" t="str">
        <f>IF(pivot!IK78="","",pivot!IK78)</f>
        <v/>
      </c>
      <c r="IL72" t="str">
        <f>IF(pivot!IL78="","",pivot!IL78)</f>
        <v/>
      </c>
      <c r="IM72" t="str">
        <f>IF(pivot!IM78="","",pivot!IM78)</f>
        <v/>
      </c>
      <c r="IN72" t="str">
        <f>IF(pivot!IN78="","",pivot!IN78)</f>
        <v/>
      </c>
      <c r="IO72" t="str">
        <f>IF(pivot!IO78="","",pivot!IO78)</f>
        <v/>
      </c>
      <c r="IP72" t="str">
        <f>IF(pivot!IP78="","",pivot!IP78)</f>
        <v/>
      </c>
      <c r="IQ72" t="str">
        <f>IF(pivot!IQ78="","",pivot!IQ78)</f>
        <v/>
      </c>
      <c r="IR72" t="str">
        <f>IF(pivot!IR78="","",pivot!IR78)</f>
        <v/>
      </c>
      <c r="IS72" t="str">
        <f>IF(pivot!IS78="","",pivot!IS78)</f>
        <v/>
      </c>
      <c r="IT72" t="str">
        <f>IF(pivot!IT78="","",pivot!IT78)</f>
        <v/>
      </c>
      <c r="IU72" t="str">
        <f>IF(pivot!IU78="","",pivot!IU78)</f>
        <v/>
      </c>
      <c r="IV72" t="str">
        <f>IF(pivot!IV78="","",pivot!IV78)</f>
        <v/>
      </c>
      <c r="IW72" t="str">
        <f>IF(pivot!IW78="","",pivot!IW78)</f>
        <v/>
      </c>
      <c r="IX72" t="str">
        <f>IF(pivot!IX78="","",pivot!IX78)</f>
        <v/>
      </c>
      <c r="IY72" t="str">
        <f>IF(pivot!IY78="","",pivot!IY78)</f>
        <v/>
      </c>
      <c r="IZ72" t="str">
        <f>IF(pivot!IZ78="","",pivot!IZ78)</f>
        <v/>
      </c>
      <c r="JA72" t="str">
        <f>IF(pivot!JA78="","",pivot!JA78)</f>
        <v/>
      </c>
      <c r="JB72" t="str">
        <f>IF(pivot!JB78="","",pivot!JB78)</f>
        <v/>
      </c>
      <c r="JC72" t="str">
        <f>IF(pivot!JC78="","",pivot!JC78)</f>
        <v/>
      </c>
      <c r="JD72" t="str">
        <f>IF(pivot!JD78="","",pivot!JD78)</f>
        <v/>
      </c>
      <c r="JE72" t="str">
        <f>IF(pivot!JE78="","",pivot!JE78)</f>
        <v/>
      </c>
      <c r="JF72" t="str">
        <f>IF(pivot!JF78="","",pivot!JF78)</f>
        <v/>
      </c>
      <c r="JG72" t="str">
        <f>IF(pivot!JG78="","",pivot!JG78)</f>
        <v/>
      </c>
      <c r="JH72" t="str">
        <f>IF(pivot!JH78="","",pivot!JH78)</f>
        <v/>
      </c>
      <c r="JI72" t="str">
        <f>IF(pivot!JI78="","",pivot!JI78)</f>
        <v/>
      </c>
      <c r="JJ72" t="str">
        <f>IF(pivot!JJ78="","",pivot!JJ78)</f>
        <v/>
      </c>
      <c r="JK72" t="str">
        <f>IF(pivot!JK78="","",pivot!JK78)</f>
        <v/>
      </c>
      <c r="JL72" t="str">
        <f>IF(pivot!JL78="","",pivot!JL78)</f>
        <v/>
      </c>
      <c r="JM72" t="str">
        <f>IF(pivot!JM78="","",pivot!JM78)</f>
        <v/>
      </c>
      <c r="JN72" t="str">
        <f>IF(pivot!JN78="","",pivot!JN78)</f>
        <v/>
      </c>
      <c r="JO72" t="str">
        <f>IF(pivot!JO78="","",pivot!JO78)</f>
        <v/>
      </c>
      <c r="JP72" t="str">
        <f>IF(pivot!JP78="","",pivot!JP78)</f>
        <v/>
      </c>
      <c r="JQ72" t="str">
        <f>IF(pivot!JQ78="","",pivot!JQ78)</f>
        <v/>
      </c>
      <c r="JR72" t="str">
        <f>IF(pivot!JR78="","",pivot!JR78)</f>
        <v/>
      </c>
      <c r="JS72" t="str">
        <f>IF(pivot!JS78="","",pivot!JS78)</f>
        <v/>
      </c>
      <c r="JT72" t="str">
        <f>IF(pivot!JT78="","",pivot!JT78)</f>
        <v/>
      </c>
      <c r="JU72" t="str">
        <f>IF(pivot!JU78="","",pivot!JU78)</f>
        <v/>
      </c>
      <c r="JV72" t="str">
        <f>IF(pivot!JV78="","",pivot!JV78)</f>
        <v/>
      </c>
      <c r="JW72" t="str">
        <f>IF(pivot!JW78="","",pivot!JW78)</f>
        <v/>
      </c>
      <c r="JX72" t="str">
        <f>IF(pivot!JX78="","",pivot!JX78)</f>
        <v/>
      </c>
      <c r="JY72" t="str">
        <f>IF(pivot!JY78="","",pivot!JY78)</f>
        <v/>
      </c>
      <c r="JZ72" t="str">
        <f>IF(pivot!JZ78="","",pivot!JZ78)</f>
        <v/>
      </c>
      <c r="KA72" t="str">
        <f>IF(pivot!KA78="","",pivot!KA78)</f>
        <v/>
      </c>
      <c r="KB72" t="str">
        <f>IF(pivot!KB78="","",pivot!KB78)</f>
        <v/>
      </c>
      <c r="KC72" t="str">
        <f>IF(pivot!KC78="","",pivot!KC78)</f>
        <v/>
      </c>
      <c r="KD72" t="str">
        <f>IF(pivot!KD78="","",pivot!KD78)</f>
        <v/>
      </c>
      <c r="KE72" t="str">
        <f>IF(pivot!KE78="","",pivot!KE78)</f>
        <v/>
      </c>
      <c r="KF72" t="str">
        <f>IF(pivot!KF78="","",pivot!KF78)</f>
        <v/>
      </c>
      <c r="KG72" t="str">
        <f>IF(pivot!KG78="","",pivot!KG78)</f>
        <v/>
      </c>
      <c r="KH72" t="str">
        <f>IF(pivot!KH78="","",pivot!KH78)</f>
        <v/>
      </c>
      <c r="KI72" t="str">
        <f>IF(pivot!KI78="","",pivot!KI78)</f>
        <v/>
      </c>
      <c r="KJ72" t="str">
        <f>IF(pivot!KJ78="","",pivot!KJ78)</f>
        <v/>
      </c>
      <c r="KK72" t="str">
        <f>IF(pivot!KK78="","",pivot!KK78)</f>
        <v/>
      </c>
      <c r="KL72" t="str">
        <f>IF(pivot!KL78="","",pivot!KL78)</f>
        <v/>
      </c>
      <c r="KM72" t="str">
        <f>IF(pivot!KM78="","",pivot!KM78)</f>
        <v/>
      </c>
      <c r="KN72" t="str">
        <f>IF(pivot!KN78="","",pivot!KN78)</f>
        <v/>
      </c>
      <c r="KO72" t="str">
        <f>IF(pivot!KO78="","",pivot!KO78)</f>
        <v/>
      </c>
      <c r="KP72" t="str">
        <f>IF(pivot!KP78="","",pivot!KP78)</f>
        <v/>
      </c>
      <c r="KQ72" t="str">
        <f>IF(pivot!KQ78="","",pivot!KQ78)</f>
        <v/>
      </c>
      <c r="KR72" t="str">
        <f>IF(pivot!KR78="","",pivot!KR78)</f>
        <v/>
      </c>
      <c r="KS72" t="str">
        <f>IF(pivot!KS78="","",pivot!KS78)</f>
        <v/>
      </c>
      <c r="KT72" t="str">
        <f>IF(pivot!KT78="","",pivot!KT78)</f>
        <v/>
      </c>
      <c r="KU72" t="str">
        <f>IF(pivot!KU78="","",pivot!KU78)</f>
        <v/>
      </c>
      <c r="KV72" t="str">
        <f>IF(pivot!KV78="","",pivot!KV78)</f>
        <v/>
      </c>
      <c r="KW72" t="str">
        <f>IF(pivot!KW78="","",pivot!KW78)</f>
        <v/>
      </c>
      <c r="KX72" t="str">
        <f>IF(pivot!KX78="","",pivot!KX78)</f>
        <v/>
      </c>
      <c r="KY72" t="str">
        <f>IF(pivot!KY78="","",pivot!KY78)</f>
        <v/>
      </c>
      <c r="KZ72" t="str">
        <f>IF(pivot!KZ78="","",pivot!KZ78)</f>
        <v/>
      </c>
      <c r="LA72" t="str">
        <f>IF(pivot!LA78="","",pivot!LA78)</f>
        <v/>
      </c>
      <c r="LB72" t="str">
        <f>IF(pivot!LB78="","",pivot!LB78)</f>
        <v/>
      </c>
      <c r="LC72" t="str">
        <f>IF(pivot!LC78="","",pivot!LC78)</f>
        <v/>
      </c>
      <c r="LD72" t="str">
        <f>IF(pivot!LD78="","",pivot!LD78)</f>
        <v/>
      </c>
      <c r="LE72" t="str">
        <f>IF(pivot!LE78="","",pivot!LE78)</f>
        <v/>
      </c>
      <c r="LF72" t="str">
        <f>IF(pivot!LF78="","",pivot!LF78)</f>
        <v/>
      </c>
      <c r="LG72" t="str">
        <f>IF(pivot!LG78="","",pivot!LG78)</f>
        <v/>
      </c>
      <c r="LH72" t="str">
        <f>IF(pivot!LH78="","",pivot!LH78)</f>
        <v/>
      </c>
      <c r="LI72" t="str">
        <f>IF(pivot!LI78="","",pivot!LI78)</f>
        <v/>
      </c>
      <c r="LJ72" t="str">
        <f>IF(pivot!LJ78="","",pivot!LJ78)</f>
        <v/>
      </c>
      <c r="LK72" t="str">
        <f>IF(pivot!LK78="","",pivot!LK78)</f>
        <v/>
      </c>
      <c r="LL72" t="str">
        <f>IF(pivot!LL78="","",pivot!LL78)</f>
        <v/>
      </c>
      <c r="LM72" t="str">
        <f>IF(pivot!LM78="","",pivot!LM78)</f>
        <v/>
      </c>
      <c r="LN72" t="str">
        <f>IF(pivot!LN78="","",pivot!LN78)</f>
        <v/>
      </c>
      <c r="LO72" t="str">
        <f>IF(pivot!LO78="","",pivot!LO78)</f>
        <v/>
      </c>
      <c r="LP72" t="str">
        <f>IF(pivot!LP78="","",pivot!LP78)</f>
        <v/>
      </c>
      <c r="LQ72" t="str">
        <f>IF(pivot!LQ78="","",pivot!LQ78)</f>
        <v/>
      </c>
      <c r="LR72" t="str">
        <f>IF(pivot!LR78="","",pivot!LR78)</f>
        <v/>
      </c>
      <c r="LS72" t="str">
        <f>IF(pivot!LS78="","",pivot!LS78)</f>
        <v/>
      </c>
      <c r="LT72" t="str">
        <f>IF(pivot!LT78="","",pivot!LT78)</f>
        <v/>
      </c>
      <c r="LU72" t="str">
        <f>IF(pivot!LU78="","",pivot!LU78)</f>
        <v/>
      </c>
      <c r="LV72" t="str">
        <f>IF(pivot!LV78="","",pivot!LV78)</f>
        <v/>
      </c>
      <c r="LW72" t="str">
        <f>IF(pivot!LW78="","",pivot!LW78)</f>
        <v/>
      </c>
      <c r="LX72" t="str">
        <f>IF(pivot!LX78="","",pivot!LX78)</f>
        <v/>
      </c>
      <c r="LY72" t="str">
        <f>IF(pivot!LY78="","",pivot!LY78)</f>
        <v/>
      </c>
      <c r="LZ72" t="str">
        <f>IF(pivot!LZ78="","",pivot!LZ78)</f>
        <v/>
      </c>
      <c r="MA72" t="str">
        <f>IF(pivot!MA78="","",pivot!MA78)</f>
        <v/>
      </c>
      <c r="MB72" t="str">
        <f>IF(pivot!MB78="","",pivot!MB78)</f>
        <v/>
      </c>
      <c r="MC72" t="str">
        <f>IF(pivot!MC78="","",pivot!MC78)</f>
        <v/>
      </c>
      <c r="MD72" t="str">
        <f>IF(pivot!MD78="","",pivot!MD78)</f>
        <v/>
      </c>
      <c r="ME72" t="str">
        <f>IF(pivot!ME78="","",pivot!ME78)</f>
        <v/>
      </c>
      <c r="MF72" t="str">
        <f>IF(pivot!MF78="","",pivot!MF78)</f>
        <v/>
      </c>
      <c r="MG72" t="str">
        <f>IF(pivot!MG78="","",pivot!MG78)</f>
        <v/>
      </c>
      <c r="MH72" t="str">
        <f>IF(pivot!MH78="","",pivot!MH78)</f>
        <v/>
      </c>
      <c r="MI72" t="str">
        <f>IF(pivot!MI78="","",pivot!MI78)</f>
        <v/>
      </c>
      <c r="MJ72" t="str">
        <f>IF(pivot!MJ78="","",pivot!MJ78)</f>
        <v/>
      </c>
      <c r="MK72" t="str">
        <f>IF(pivot!MK78="","",pivot!MK78)</f>
        <v/>
      </c>
      <c r="ML72" t="str">
        <f>IF(pivot!ML78="","",pivot!ML78)</f>
        <v/>
      </c>
      <c r="MM72" t="str">
        <f>IF(pivot!MM78="","",pivot!MM78)</f>
        <v/>
      </c>
      <c r="MN72" t="str">
        <f>IF(pivot!MN78="","",pivot!MN78)</f>
        <v/>
      </c>
      <c r="MO72" t="str">
        <f>IF(pivot!MO78="","",pivot!MO78)</f>
        <v/>
      </c>
      <c r="MP72" t="str">
        <f>IF(pivot!MP78="","",pivot!MP78)</f>
        <v/>
      </c>
      <c r="MQ72" t="str">
        <f>IF(pivot!MQ78="","",pivot!MQ78)</f>
        <v/>
      </c>
      <c r="MR72" t="str">
        <f>IF(pivot!MR78="","",pivot!MR78)</f>
        <v/>
      </c>
      <c r="MS72" t="str">
        <f>IF(pivot!MS78="","",pivot!MS78)</f>
        <v/>
      </c>
      <c r="MT72" t="str">
        <f>IF(pivot!MT78="","",pivot!MT78)</f>
        <v/>
      </c>
      <c r="MU72" t="str">
        <f>IF(pivot!MU78="","",pivot!MU78)</f>
        <v/>
      </c>
      <c r="MV72" t="str">
        <f>IF(pivot!MV78="","",pivot!MV78)</f>
        <v/>
      </c>
      <c r="MW72" t="str">
        <f>IF(pivot!MW78="","",pivot!MW78)</f>
        <v/>
      </c>
      <c r="MX72" t="str">
        <f>IF(pivot!MX78="","",pivot!MX78)</f>
        <v/>
      </c>
      <c r="MY72" t="str">
        <f>IF(pivot!MY78="","",pivot!MY78)</f>
        <v/>
      </c>
      <c r="MZ72" t="str">
        <f>IF(pivot!MZ78="","",pivot!MZ78)</f>
        <v/>
      </c>
      <c r="NA72" t="str">
        <f>IF(pivot!NA78="","",pivot!NA78)</f>
        <v/>
      </c>
      <c r="NB72" t="str">
        <f>IF(pivot!NB78="","",pivot!NB78)</f>
        <v/>
      </c>
      <c r="NC72" t="str">
        <f>IF(pivot!NC78="","",pivot!NC78)</f>
        <v/>
      </c>
      <c r="ND72" t="str">
        <f>IF(pivot!ND78="","",pivot!ND78)</f>
        <v/>
      </c>
      <c r="NE72" t="str">
        <f>IF(pivot!NE78="","",pivot!NE78)</f>
        <v/>
      </c>
      <c r="NF72" t="str">
        <f>IF(pivot!NF78="","",pivot!NF78)</f>
        <v/>
      </c>
      <c r="NG72" t="str">
        <f>IF(pivot!NG78="","",pivot!NG78)</f>
        <v/>
      </c>
      <c r="NH72" t="str">
        <f>IF(pivot!NH78="","",pivot!NH78)</f>
        <v/>
      </c>
      <c r="NI72" t="str">
        <f>IF(pivot!NI78="","",pivot!NI78)</f>
        <v/>
      </c>
      <c r="NJ72" t="str">
        <f>IF(pivot!NJ78="","",pivot!NJ78)</f>
        <v/>
      </c>
      <c r="NK72" t="str">
        <f>IF(pivot!NK78="","",pivot!NK78)</f>
        <v/>
      </c>
      <c r="NL72" t="str">
        <f>IF(pivot!NL78="","",pivot!NL78)</f>
        <v/>
      </c>
      <c r="NM72" t="str">
        <f>IF(pivot!NM78="","",pivot!NM78)</f>
        <v/>
      </c>
      <c r="NN72" t="str">
        <f>IF(pivot!NN78="","",pivot!NN78)</f>
        <v/>
      </c>
      <c r="NO72" t="str">
        <f>IF(pivot!NO78="","",pivot!NO78)</f>
        <v/>
      </c>
      <c r="NP72" t="str">
        <f>IF(pivot!NP78="","",pivot!NP78)</f>
        <v/>
      </c>
      <c r="NQ72" t="str">
        <f>IF(pivot!NQ78="","",pivot!NQ78)</f>
        <v/>
      </c>
      <c r="NR72" t="str">
        <f>IF(pivot!NR78="","",pivot!NR78)</f>
        <v/>
      </c>
      <c r="NS72" t="str">
        <f>IF(pivot!NS78="","",pivot!NS78)</f>
        <v/>
      </c>
      <c r="NT72" t="str">
        <f>IF(pivot!NT78="","",pivot!NT78)</f>
        <v/>
      </c>
      <c r="NU72" t="str">
        <f>IF(pivot!NU78="","",pivot!NU78)</f>
        <v/>
      </c>
    </row>
    <row r="73" spans="1:385" x14ac:dyDescent="0.25">
      <c r="A73">
        <f>IF(pivot!A79="","",pivot!A79)</f>
        <v>60</v>
      </c>
      <c r="B73">
        <f>IF(pivot!B79="","",pivot!B79)</f>
        <v>60</v>
      </c>
      <c r="C73">
        <f>IF(pivot!C79="","",pivot!C79)</f>
        <v>2</v>
      </c>
      <c r="D73">
        <f>IF(pivot!D79="","",pivot!D79)</f>
        <v>41.692899068000003</v>
      </c>
      <c r="E73">
        <f>IF(pivot!E79="","",pivot!E79)</f>
        <v>41.692898999999997</v>
      </c>
      <c r="F73">
        <f>IF(pivot!F79="","",pivot!F79)</f>
        <v>1295.4152159999999</v>
      </c>
      <c r="G73">
        <f>IF(pivot!G79="","",pivot!G79)</f>
        <v>1</v>
      </c>
      <c r="H73">
        <f>IF(pivot!H79="","",pivot!H79)</f>
        <v>41.164313530999998</v>
      </c>
      <c r="I73">
        <f>IF(pivot!I79="","",pivot!I79)</f>
        <v>41.164313999999997</v>
      </c>
      <c r="J73">
        <f>IF(pivot!J79="","",pivot!J79)</f>
        <v>1311.8158759999999</v>
      </c>
      <c r="K73">
        <f>IF(pivot!K79="","",pivot!K79)</f>
        <v>1</v>
      </c>
      <c r="L73">
        <f>IF(pivot!L79="","",pivot!L79)</f>
        <v>49.940710699999997</v>
      </c>
      <c r="M73">
        <f>IF(pivot!M79="","",pivot!M79)</f>
        <v>49.940711</v>
      </c>
      <c r="N73">
        <f>IF(pivot!N79="","",pivot!N79)</f>
        <v>1081.2821690000001</v>
      </c>
      <c r="O73">
        <f>IF(pivot!O79="","",pivot!O79)</f>
        <v>1</v>
      </c>
      <c r="P73">
        <f>IF(pivot!P79="","",pivot!P79)</f>
        <v>48.634473714999999</v>
      </c>
      <c r="Q73">
        <f>IF(pivot!Q79="","",pivot!Q79)</f>
        <v>48.634473999999997</v>
      </c>
      <c r="R73">
        <f>IF(pivot!R79="","",pivot!R79)</f>
        <v>1110.323519</v>
      </c>
      <c r="S73">
        <f>IF(pivot!S79="","",pivot!S79)</f>
        <v>2</v>
      </c>
      <c r="T73">
        <f>IF(pivot!T79="","",pivot!T79)</f>
        <v>40.10986449</v>
      </c>
      <c r="U73">
        <f>IF(pivot!U79="","",pivot!U79)</f>
        <v>40.1098645</v>
      </c>
      <c r="V73">
        <f>IF(pivot!V79="","",pivot!V79)</f>
        <v>1346.306382</v>
      </c>
      <c r="W73">
        <f>IF(pivot!W79="","",pivot!W79)</f>
        <v>1</v>
      </c>
      <c r="X73">
        <f>IF(pivot!X79="","",pivot!X79)</f>
        <v>41.047889034000001</v>
      </c>
      <c r="Y73">
        <f>IF(pivot!Y79="","",pivot!Y79)</f>
        <v>41.047888999999998</v>
      </c>
      <c r="Z73">
        <f>IF(pivot!Z79="","",pivot!Z79)</f>
        <v>1315.536591</v>
      </c>
      <c r="AA73">
        <f>IF(pivot!AA79="","",pivot!AA79)</f>
        <v>2</v>
      </c>
      <c r="AB73">
        <f>IF(pivot!AB79="","",pivot!AB79)</f>
        <v>21.637512956999998</v>
      </c>
      <c r="AC73">
        <f>IF(pivot!AC79="","",pivot!AC79)</f>
        <v>21.637512999999998</v>
      </c>
      <c r="AD73">
        <f>IF(pivot!AD79="","",pivot!AD79)</f>
        <v>2495.6659234999997</v>
      </c>
      <c r="AE73">
        <f>IF(pivot!AE79="","",pivot!AE79)</f>
        <v>4</v>
      </c>
      <c r="AF73">
        <f>IF(pivot!AF79="","",pivot!AF79)</f>
        <v>26.454417751000001</v>
      </c>
      <c r="AG73">
        <f>IF(pivot!AG79="","",pivot!AG79)</f>
        <v>26.454417499999998</v>
      </c>
      <c r="AH73">
        <f>IF(pivot!AH79="","",pivot!AH79)</f>
        <v>2047.5263537499998</v>
      </c>
      <c r="AI73">
        <f>IF(pivot!AI79="","",pivot!AI79)</f>
        <v>3</v>
      </c>
      <c r="AJ73">
        <f>IF(pivot!AJ79="","",pivot!AJ79)</f>
        <v>20.551750739333333</v>
      </c>
      <c r="AK73">
        <f>IF(pivot!AK79="","",pivot!AK79)</f>
        <v>20.551750999999999</v>
      </c>
      <c r="AL73">
        <f>IF(pivot!AL79="","",pivot!AL79)</f>
        <v>2628.1964543333333</v>
      </c>
      <c r="AM73" t="str">
        <f>IF(pivot!AM79="","",pivot!AM79)</f>
        <v/>
      </c>
      <c r="AN73" t="str">
        <f>IF(pivot!AN79="","",pivot!AN79)</f>
        <v/>
      </c>
      <c r="AO73" t="str">
        <f>IF(pivot!AO79="","",pivot!AO79)</f>
        <v/>
      </c>
      <c r="AP73" t="str">
        <f>IF(pivot!AP79="","",pivot!AP79)</f>
        <v/>
      </c>
      <c r="AQ73" t="str">
        <f>IF(pivot!AQ79="","",pivot!AQ79)</f>
        <v/>
      </c>
      <c r="AR73" t="str">
        <f>IF(pivot!AR79="","",pivot!AR79)</f>
        <v/>
      </c>
      <c r="AS73" t="str">
        <f>IF(pivot!AS79="","",pivot!AS79)</f>
        <v/>
      </c>
      <c r="AT73" t="str">
        <f>IF(pivot!AT79="","",pivot!AT79)</f>
        <v/>
      </c>
      <c r="AU73" t="str">
        <f>IF(pivot!AU79="","",pivot!AU79)</f>
        <v/>
      </c>
      <c r="AV73" t="str">
        <f>IF(pivot!AV79="","",pivot!AV79)</f>
        <v/>
      </c>
      <c r="AW73" t="str">
        <f>IF(pivot!AW79="","",pivot!AW79)</f>
        <v/>
      </c>
      <c r="AX73" t="str">
        <f>IF(pivot!AX79="","",pivot!AX79)</f>
        <v/>
      </c>
      <c r="AY73" t="str">
        <f>IF(pivot!AY79="","",pivot!AY79)</f>
        <v/>
      </c>
      <c r="AZ73" t="str">
        <f>IF(pivot!AZ79="","",pivot!AZ79)</f>
        <v/>
      </c>
      <c r="BA73" t="str">
        <f>IF(pivot!BA79="","",pivot!BA79)</f>
        <v/>
      </c>
      <c r="BB73" t="str">
        <f>IF(pivot!BB79="","",pivot!BB79)</f>
        <v/>
      </c>
      <c r="BC73" t="str">
        <f>IF(pivot!BC79="","",pivot!BC79)</f>
        <v/>
      </c>
      <c r="BD73" t="str">
        <f>IF(pivot!BD79="","",pivot!BD79)</f>
        <v/>
      </c>
      <c r="BE73" t="str">
        <f>IF(pivot!BE79="","",pivot!BE79)</f>
        <v/>
      </c>
      <c r="BF73" t="str">
        <f>IF(pivot!BF79="","",pivot!BF79)</f>
        <v/>
      </c>
      <c r="BG73" t="str">
        <f>IF(pivot!BG79="","",pivot!BG79)</f>
        <v/>
      </c>
      <c r="BH73" t="str">
        <f>IF(pivot!BH79="","",pivot!BH79)</f>
        <v/>
      </c>
      <c r="BI73" t="str">
        <f>IF(pivot!BI79="","",pivot!BI79)</f>
        <v/>
      </c>
      <c r="BJ73" t="str">
        <f>IF(pivot!BJ79="","",pivot!BJ79)</f>
        <v/>
      </c>
      <c r="BK73" t="str">
        <f>IF(pivot!BK79="","",pivot!BK79)</f>
        <v/>
      </c>
      <c r="BL73" t="str">
        <f>IF(pivot!BL79="","",pivot!BL79)</f>
        <v/>
      </c>
      <c r="BM73" t="str">
        <f>IF(pivot!BM79="","",pivot!BM79)</f>
        <v/>
      </c>
      <c r="BN73" t="str">
        <f>IF(pivot!BN79="","",pivot!BN79)</f>
        <v/>
      </c>
      <c r="BO73" t="str">
        <f>IF(pivot!BO79="","",pivot!BO79)</f>
        <v/>
      </c>
      <c r="BP73" t="str">
        <f>IF(pivot!BP79="","",pivot!BP79)</f>
        <v/>
      </c>
      <c r="BQ73" t="str">
        <f>IF(pivot!BQ79="","",pivot!BQ79)</f>
        <v/>
      </c>
      <c r="BR73" t="str">
        <f>IF(pivot!BR79="","",pivot!BR79)</f>
        <v/>
      </c>
      <c r="BS73" t="str">
        <f>IF(pivot!BS79="","",pivot!BS79)</f>
        <v/>
      </c>
      <c r="BT73" t="str">
        <f>IF(pivot!BT79="","",pivot!BT79)</f>
        <v/>
      </c>
      <c r="BU73" t="str">
        <f>IF(pivot!BU79="","",pivot!BU79)</f>
        <v/>
      </c>
      <c r="BV73" t="str">
        <f>IF(pivot!BV79="","",pivot!BV79)</f>
        <v/>
      </c>
      <c r="BW73" t="str">
        <f>IF(pivot!BW79="","",pivot!BW79)</f>
        <v/>
      </c>
      <c r="BX73" t="str">
        <f>IF(pivot!BX79="","",pivot!BX79)</f>
        <v/>
      </c>
      <c r="BY73" t="str">
        <f>IF(pivot!BY79="","",pivot!BY79)</f>
        <v/>
      </c>
      <c r="BZ73" t="str">
        <f>IF(pivot!BZ79="","",pivot!BZ79)</f>
        <v/>
      </c>
      <c r="CA73" t="str">
        <f>IF(pivot!CA79="","",pivot!CA79)</f>
        <v/>
      </c>
      <c r="CB73" t="str">
        <f>IF(pivot!CB79="","",pivot!CB79)</f>
        <v/>
      </c>
      <c r="CC73" t="str">
        <f>IF(pivot!CC79="","",pivot!CC79)</f>
        <v/>
      </c>
      <c r="CD73" t="str">
        <f>IF(pivot!CD79="","",pivot!CD79)</f>
        <v/>
      </c>
      <c r="CE73" t="str">
        <f>IF(pivot!CE79="","",pivot!CE79)</f>
        <v/>
      </c>
      <c r="CF73" t="str">
        <f>IF(pivot!CF79="","",pivot!CF79)</f>
        <v/>
      </c>
      <c r="CG73" t="str">
        <f>IF(pivot!CG79="","",pivot!CG79)</f>
        <v/>
      </c>
      <c r="CH73" t="str">
        <f>IF(pivot!CH79="","",pivot!CH79)</f>
        <v/>
      </c>
      <c r="CI73" t="str">
        <f>IF(pivot!CI79="","",pivot!CI79)</f>
        <v/>
      </c>
      <c r="CJ73" t="str">
        <f>IF(pivot!CJ79="","",pivot!CJ79)</f>
        <v/>
      </c>
      <c r="CK73" t="str">
        <f>IF(pivot!CK79="","",pivot!CK79)</f>
        <v/>
      </c>
      <c r="CL73" t="str">
        <f>IF(pivot!CL79="","",pivot!CL79)</f>
        <v/>
      </c>
      <c r="CM73" t="str">
        <f>IF(pivot!CM79="","",pivot!CM79)</f>
        <v/>
      </c>
      <c r="CN73" t="str">
        <f>IF(pivot!CN79="","",pivot!CN79)</f>
        <v/>
      </c>
      <c r="CO73" t="str">
        <f>IF(pivot!CO79="","",pivot!CO79)</f>
        <v/>
      </c>
      <c r="CP73" t="str">
        <f>IF(pivot!CP79="","",pivot!CP79)</f>
        <v/>
      </c>
      <c r="CQ73" t="str">
        <f>IF(pivot!CQ79="","",pivot!CQ79)</f>
        <v/>
      </c>
      <c r="CR73" t="str">
        <f>IF(pivot!CR79="","",pivot!CR79)</f>
        <v/>
      </c>
      <c r="CS73" t="str">
        <f>IF(pivot!CS79="","",pivot!CS79)</f>
        <v/>
      </c>
      <c r="CT73" t="str">
        <f>IF(pivot!CT79="","",pivot!CT79)</f>
        <v/>
      </c>
      <c r="CU73" t="str">
        <f>IF(pivot!CU79="","",pivot!CU79)</f>
        <v/>
      </c>
      <c r="CV73" t="str">
        <f>IF(pivot!CV79="","",pivot!CV79)</f>
        <v/>
      </c>
      <c r="CW73" t="str">
        <f>IF(pivot!CW79="","",pivot!CW79)</f>
        <v/>
      </c>
      <c r="CX73" t="str">
        <f>IF(pivot!CX79="","",pivot!CX79)</f>
        <v/>
      </c>
      <c r="CY73" t="str">
        <f>IF(pivot!CY79="","",pivot!CY79)</f>
        <v/>
      </c>
      <c r="CZ73" t="str">
        <f>IF(pivot!CZ79="","",pivot!CZ79)</f>
        <v/>
      </c>
      <c r="DA73" t="str">
        <f>IF(pivot!DA79="","",pivot!DA79)</f>
        <v/>
      </c>
      <c r="DB73" t="str">
        <f>IF(pivot!DB79="","",pivot!DB79)</f>
        <v/>
      </c>
      <c r="DC73" t="str">
        <f>IF(pivot!DC79="","",pivot!DC79)</f>
        <v/>
      </c>
      <c r="DD73" t="str">
        <f>IF(pivot!DD79="","",pivot!DD79)</f>
        <v/>
      </c>
      <c r="DE73" t="str">
        <f>IF(pivot!DE79="","",pivot!DE79)</f>
        <v/>
      </c>
      <c r="DF73" t="str">
        <f>IF(pivot!DF79="","",pivot!DF79)</f>
        <v/>
      </c>
      <c r="DG73" t="str">
        <f>IF(pivot!DG79="","",pivot!DG79)</f>
        <v/>
      </c>
      <c r="DH73" t="str">
        <f>IF(pivot!DH79="","",pivot!DH79)</f>
        <v/>
      </c>
      <c r="DI73" t="str">
        <f>IF(pivot!DI79="","",pivot!DI79)</f>
        <v/>
      </c>
      <c r="DJ73" t="str">
        <f>IF(pivot!DJ79="","",pivot!DJ79)</f>
        <v/>
      </c>
      <c r="DK73" t="str">
        <f>IF(pivot!DK79="","",pivot!DK79)</f>
        <v/>
      </c>
      <c r="DL73" t="str">
        <f>IF(pivot!DL79="","",pivot!DL79)</f>
        <v/>
      </c>
      <c r="DM73" t="str">
        <f>IF(pivot!DM79="","",pivot!DM79)</f>
        <v/>
      </c>
      <c r="DN73" t="str">
        <f>IF(pivot!DN79="","",pivot!DN79)</f>
        <v/>
      </c>
      <c r="DO73" t="str">
        <f>IF(pivot!DO79="","",pivot!DO79)</f>
        <v/>
      </c>
      <c r="DP73" t="str">
        <f>IF(pivot!DP79="","",pivot!DP79)</f>
        <v/>
      </c>
      <c r="DQ73" t="str">
        <f>IF(pivot!DQ79="","",pivot!DQ79)</f>
        <v/>
      </c>
      <c r="DR73" t="str">
        <f>IF(pivot!DR79="","",pivot!DR79)</f>
        <v/>
      </c>
      <c r="DS73" t="str">
        <f>IF(pivot!DS79="","",pivot!DS79)</f>
        <v/>
      </c>
      <c r="DT73" t="str">
        <f>IF(pivot!DT79="","",pivot!DT79)</f>
        <v/>
      </c>
      <c r="DU73" t="str">
        <f>IF(pivot!DU79="","",pivot!DU79)</f>
        <v/>
      </c>
      <c r="DV73" t="str">
        <f>IF(pivot!DV79="","",pivot!DV79)</f>
        <v/>
      </c>
      <c r="DW73" t="str">
        <f>IF(pivot!DW79="","",pivot!DW79)</f>
        <v/>
      </c>
      <c r="DX73" t="str">
        <f>IF(pivot!DX79="","",pivot!DX79)</f>
        <v/>
      </c>
      <c r="DY73" t="str">
        <f>IF(pivot!DY79="","",pivot!DY79)</f>
        <v/>
      </c>
      <c r="DZ73" t="str">
        <f>IF(pivot!DZ79="","",pivot!DZ79)</f>
        <v/>
      </c>
      <c r="EA73" t="str">
        <f>IF(pivot!EA79="","",pivot!EA79)</f>
        <v/>
      </c>
      <c r="EB73" t="str">
        <f>IF(pivot!EB79="","",pivot!EB79)</f>
        <v/>
      </c>
      <c r="EC73" t="str">
        <f>IF(pivot!EC79="","",pivot!EC79)</f>
        <v/>
      </c>
      <c r="ED73" t="str">
        <f>IF(pivot!ED79="","",pivot!ED79)</f>
        <v/>
      </c>
      <c r="EE73" t="str">
        <f>IF(pivot!EE79="","",pivot!EE79)</f>
        <v/>
      </c>
      <c r="EF73" t="str">
        <f>IF(pivot!EF79="","",pivot!EF79)</f>
        <v/>
      </c>
      <c r="EG73" t="str">
        <f>IF(pivot!EG79="","",pivot!EG79)</f>
        <v/>
      </c>
      <c r="EH73" t="str">
        <f>IF(pivot!EH79="","",pivot!EH79)</f>
        <v/>
      </c>
      <c r="EI73" t="str">
        <f>IF(pivot!EI79="","",pivot!EI79)</f>
        <v/>
      </c>
      <c r="EJ73" t="str">
        <f>IF(pivot!EJ79="","",pivot!EJ79)</f>
        <v/>
      </c>
      <c r="EK73" t="str">
        <f>IF(pivot!EK79="","",pivot!EK79)</f>
        <v/>
      </c>
      <c r="EL73" t="str">
        <f>IF(pivot!EL79="","",pivot!EL79)</f>
        <v/>
      </c>
      <c r="EM73" t="str">
        <f>IF(pivot!EM79="","",pivot!EM79)</f>
        <v/>
      </c>
      <c r="EN73" t="str">
        <f>IF(pivot!EN79="","",pivot!EN79)</f>
        <v/>
      </c>
      <c r="EO73" t="str">
        <f>IF(pivot!EO79="","",pivot!EO79)</f>
        <v/>
      </c>
      <c r="EP73" t="str">
        <f>IF(pivot!EP79="","",pivot!EP79)</f>
        <v/>
      </c>
      <c r="EQ73" t="str">
        <f>IF(pivot!EQ79="","",pivot!EQ79)</f>
        <v/>
      </c>
      <c r="ER73" t="str">
        <f>IF(pivot!ER79="","",pivot!ER79)</f>
        <v/>
      </c>
      <c r="ES73" t="str">
        <f>IF(pivot!ES79="","",pivot!ES79)</f>
        <v/>
      </c>
      <c r="ET73" t="str">
        <f>IF(pivot!ET79="","",pivot!ET79)</f>
        <v/>
      </c>
      <c r="EU73" t="str">
        <f>IF(pivot!EU79="","",pivot!EU79)</f>
        <v/>
      </c>
      <c r="EV73" t="str">
        <f>IF(pivot!EV79="","",pivot!EV79)</f>
        <v/>
      </c>
      <c r="EW73" t="str">
        <f>IF(pivot!EW79="","",pivot!EW79)</f>
        <v/>
      </c>
      <c r="EX73" t="str">
        <f>IF(pivot!EX79="","",pivot!EX79)</f>
        <v/>
      </c>
      <c r="EY73" t="str">
        <f>IF(pivot!EY79="","",pivot!EY79)</f>
        <v/>
      </c>
      <c r="EZ73" t="str">
        <f>IF(pivot!EZ79="","",pivot!EZ79)</f>
        <v/>
      </c>
      <c r="FA73" t="str">
        <f>IF(pivot!FA79="","",pivot!FA79)</f>
        <v/>
      </c>
      <c r="FB73" t="str">
        <f>IF(pivot!FB79="","",pivot!FB79)</f>
        <v/>
      </c>
      <c r="FC73" t="str">
        <f>IF(pivot!FC79="","",pivot!FC79)</f>
        <v/>
      </c>
      <c r="FD73" t="str">
        <f>IF(pivot!FD79="","",pivot!FD79)</f>
        <v/>
      </c>
      <c r="FE73" t="str">
        <f>IF(pivot!FE79="","",pivot!FE79)</f>
        <v/>
      </c>
      <c r="FF73" t="str">
        <f>IF(pivot!FF79="","",pivot!FF79)</f>
        <v/>
      </c>
      <c r="FG73" t="str">
        <f>IF(pivot!FG79="","",pivot!FG79)</f>
        <v/>
      </c>
      <c r="FH73" t="str">
        <f>IF(pivot!FH79="","",pivot!FH79)</f>
        <v/>
      </c>
      <c r="FI73" t="str">
        <f>IF(pivot!FI79="","",pivot!FI79)</f>
        <v/>
      </c>
      <c r="FJ73" t="str">
        <f>IF(pivot!FJ79="","",pivot!FJ79)</f>
        <v/>
      </c>
      <c r="FK73" t="str">
        <f>IF(pivot!FK79="","",pivot!FK79)</f>
        <v/>
      </c>
      <c r="FL73" t="str">
        <f>IF(pivot!FL79="","",pivot!FL79)</f>
        <v/>
      </c>
      <c r="FM73" t="str">
        <f>IF(pivot!FM79="","",pivot!FM79)</f>
        <v/>
      </c>
      <c r="FN73" t="str">
        <f>IF(pivot!FN79="","",pivot!FN79)</f>
        <v/>
      </c>
      <c r="FO73" t="str">
        <f>IF(pivot!FO79="","",pivot!FO79)</f>
        <v/>
      </c>
      <c r="FP73" t="str">
        <f>IF(pivot!FP79="","",pivot!FP79)</f>
        <v/>
      </c>
      <c r="FQ73" t="str">
        <f>IF(pivot!FQ79="","",pivot!FQ79)</f>
        <v/>
      </c>
      <c r="FR73" t="str">
        <f>IF(pivot!FR79="","",pivot!FR79)</f>
        <v/>
      </c>
      <c r="FS73" t="str">
        <f>IF(pivot!FS79="","",pivot!FS79)</f>
        <v/>
      </c>
      <c r="FT73" t="str">
        <f>IF(pivot!FT79="","",pivot!FT79)</f>
        <v/>
      </c>
      <c r="FU73" t="str">
        <f>IF(pivot!FU79="","",pivot!FU79)</f>
        <v/>
      </c>
      <c r="FV73" t="str">
        <f>IF(pivot!FV79="","",pivot!FV79)</f>
        <v/>
      </c>
      <c r="FW73" t="str">
        <f>IF(pivot!FW79="","",pivot!FW79)</f>
        <v/>
      </c>
      <c r="FX73" t="str">
        <f>IF(pivot!FX79="","",pivot!FX79)</f>
        <v/>
      </c>
      <c r="FY73" t="str">
        <f>IF(pivot!FY79="","",pivot!FY79)</f>
        <v/>
      </c>
      <c r="FZ73" t="str">
        <f>IF(pivot!FZ79="","",pivot!FZ79)</f>
        <v/>
      </c>
      <c r="GA73" t="str">
        <f>IF(pivot!GA79="","",pivot!GA79)</f>
        <v/>
      </c>
      <c r="GB73" t="str">
        <f>IF(pivot!GB79="","",pivot!GB79)</f>
        <v/>
      </c>
      <c r="GC73" t="str">
        <f>IF(pivot!GC79="","",pivot!GC79)</f>
        <v/>
      </c>
      <c r="GD73" t="str">
        <f>IF(pivot!GD79="","",pivot!GD79)</f>
        <v/>
      </c>
      <c r="GE73" t="str">
        <f>IF(pivot!GE79="","",pivot!GE79)</f>
        <v/>
      </c>
      <c r="GF73" t="str">
        <f>IF(pivot!GF79="","",pivot!GF79)</f>
        <v/>
      </c>
      <c r="GG73" t="str">
        <f>IF(pivot!GG79="","",pivot!GG79)</f>
        <v/>
      </c>
      <c r="GH73" t="str">
        <f>IF(pivot!GH79="","",pivot!GH79)</f>
        <v/>
      </c>
      <c r="GI73" t="str">
        <f>IF(pivot!GI79="","",pivot!GI79)</f>
        <v/>
      </c>
      <c r="GJ73" t="str">
        <f>IF(pivot!GJ79="","",pivot!GJ79)</f>
        <v/>
      </c>
      <c r="GK73" t="str">
        <f>IF(pivot!GK79="","",pivot!GK79)</f>
        <v/>
      </c>
      <c r="GL73" t="str">
        <f>IF(pivot!GL79="","",pivot!GL79)</f>
        <v/>
      </c>
      <c r="GM73" t="str">
        <f>IF(pivot!GM79="","",pivot!GM79)</f>
        <v/>
      </c>
      <c r="GN73" t="str">
        <f>IF(pivot!GN79="","",pivot!GN79)</f>
        <v/>
      </c>
      <c r="GO73" t="str">
        <f>IF(pivot!GO79="","",pivot!GO79)</f>
        <v/>
      </c>
      <c r="GP73" t="str">
        <f>IF(pivot!GP79="","",pivot!GP79)</f>
        <v/>
      </c>
      <c r="GQ73" t="str">
        <f>IF(pivot!GQ79="","",pivot!GQ79)</f>
        <v/>
      </c>
      <c r="GR73" t="str">
        <f>IF(pivot!GR79="","",pivot!GR79)</f>
        <v/>
      </c>
      <c r="GS73" t="str">
        <f>IF(pivot!GS79="","",pivot!GS79)</f>
        <v/>
      </c>
      <c r="GT73" t="str">
        <f>IF(pivot!GT79="","",pivot!GT79)</f>
        <v/>
      </c>
      <c r="GU73" t="str">
        <f>IF(pivot!GU79="","",pivot!GU79)</f>
        <v/>
      </c>
      <c r="GV73" t="str">
        <f>IF(pivot!GV79="","",pivot!GV79)</f>
        <v/>
      </c>
      <c r="GW73" t="str">
        <f>IF(pivot!GW79="","",pivot!GW79)</f>
        <v/>
      </c>
      <c r="GX73" t="str">
        <f>IF(pivot!GX79="","",pivot!GX79)</f>
        <v/>
      </c>
      <c r="GY73" t="str">
        <f>IF(pivot!GY79="","",pivot!GY79)</f>
        <v/>
      </c>
      <c r="GZ73" t="str">
        <f>IF(pivot!GZ79="","",pivot!GZ79)</f>
        <v/>
      </c>
      <c r="HA73" t="str">
        <f>IF(pivot!HA79="","",pivot!HA79)</f>
        <v/>
      </c>
      <c r="HB73" t="str">
        <f>IF(pivot!HB79="","",pivot!HB79)</f>
        <v/>
      </c>
      <c r="HC73" t="str">
        <f>IF(pivot!HC79="","",pivot!HC79)</f>
        <v/>
      </c>
      <c r="HD73" t="str">
        <f>IF(pivot!HD79="","",pivot!HD79)</f>
        <v/>
      </c>
      <c r="HE73" t="str">
        <f>IF(pivot!HE79="","",pivot!HE79)</f>
        <v/>
      </c>
      <c r="HF73" t="str">
        <f>IF(pivot!HF79="","",pivot!HF79)</f>
        <v/>
      </c>
      <c r="HG73" t="str">
        <f>IF(pivot!HG79="","",pivot!HG79)</f>
        <v/>
      </c>
      <c r="HH73" t="str">
        <f>IF(pivot!HH79="","",pivot!HH79)</f>
        <v/>
      </c>
      <c r="HI73" t="str">
        <f>IF(pivot!HI79="","",pivot!HI79)</f>
        <v/>
      </c>
      <c r="HJ73" t="str">
        <f>IF(pivot!HJ79="","",pivot!HJ79)</f>
        <v/>
      </c>
      <c r="HK73" t="str">
        <f>IF(pivot!HK79="","",pivot!HK79)</f>
        <v/>
      </c>
      <c r="HL73" t="str">
        <f>IF(pivot!HL79="","",pivot!HL79)</f>
        <v/>
      </c>
      <c r="HM73" t="str">
        <f>IF(pivot!HM79="","",pivot!HM79)</f>
        <v/>
      </c>
      <c r="HN73" t="str">
        <f>IF(pivot!HN79="","",pivot!HN79)</f>
        <v/>
      </c>
      <c r="HO73" t="str">
        <f>IF(pivot!HO79="","",pivot!HO79)</f>
        <v/>
      </c>
      <c r="HP73" t="str">
        <f>IF(pivot!HP79="","",pivot!HP79)</f>
        <v/>
      </c>
      <c r="HQ73" t="str">
        <f>IF(pivot!HQ79="","",pivot!HQ79)</f>
        <v/>
      </c>
      <c r="HR73" t="str">
        <f>IF(pivot!HR79="","",pivot!HR79)</f>
        <v/>
      </c>
      <c r="HS73" t="str">
        <f>IF(pivot!HS79="","",pivot!HS79)</f>
        <v/>
      </c>
      <c r="HT73" t="str">
        <f>IF(pivot!HT79="","",pivot!HT79)</f>
        <v/>
      </c>
      <c r="HU73" t="str">
        <f>IF(pivot!HU79="","",pivot!HU79)</f>
        <v/>
      </c>
      <c r="HV73" t="str">
        <f>IF(pivot!HV79="","",pivot!HV79)</f>
        <v/>
      </c>
      <c r="HW73" t="str">
        <f>IF(pivot!HW79="","",pivot!HW79)</f>
        <v/>
      </c>
      <c r="HX73" t="str">
        <f>IF(pivot!HX79="","",pivot!HX79)</f>
        <v/>
      </c>
      <c r="HY73" t="str">
        <f>IF(pivot!HY79="","",pivot!HY79)</f>
        <v/>
      </c>
      <c r="HZ73" t="str">
        <f>IF(pivot!HZ79="","",pivot!HZ79)</f>
        <v/>
      </c>
      <c r="IA73" t="str">
        <f>IF(pivot!IA79="","",pivot!IA79)</f>
        <v/>
      </c>
      <c r="IB73" t="str">
        <f>IF(pivot!IB79="","",pivot!IB79)</f>
        <v/>
      </c>
      <c r="IC73" t="str">
        <f>IF(pivot!IC79="","",pivot!IC79)</f>
        <v/>
      </c>
      <c r="ID73" t="str">
        <f>IF(pivot!ID79="","",pivot!ID79)</f>
        <v/>
      </c>
      <c r="IE73" t="str">
        <f>IF(pivot!IE79="","",pivot!IE79)</f>
        <v/>
      </c>
      <c r="IF73" t="str">
        <f>IF(pivot!IF79="","",pivot!IF79)</f>
        <v/>
      </c>
      <c r="IG73" t="str">
        <f>IF(pivot!IG79="","",pivot!IG79)</f>
        <v/>
      </c>
      <c r="IH73" t="str">
        <f>IF(pivot!IH79="","",pivot!IH79)</f>
        <v/>
      </c>
      <c r="II73" t="str">
        <f>IF(pivot!II79="","",pivot!II79)</f>
        <v/>
      </c>
      <c r="IJ73" t="str">
        <f>IF(pivot!IJ79="","",pivot!IJ79)</f>
        <v/>
      </c>
      <c r="IK73" t="str">
        <f>IF(pivot!IK79="","",pivot!IK79)</f>
        <v/>
      </c>
      <c r="IL73" t="str">
        <f>IF(pivot!IL79="","",pivot!IL79)</f>
        <v/>
      </c>
      <c r="IM73" t="str">
        <f>IF(pivot!IM79="","",pivot!IM79)</f>
        <v/>
      </c>
      <c r="IN73" t="str">
        <f>IF(pivot!IN79="","",pivot!IN79)</f>
        <v/>
      </c>
      <c r="IO73" t="str">
        <f>IF(pivot!IO79="","",pivot!IO79)</f>
        <v/>
      </c>
      <c r="IP73" t="str">
        <f>IF(pivot!IP79="","",pivot!IP79)</f>
        <v/>
      </c>
      <c r="IQ73" t="str">
        <f>IF(pivot!IQ79="","",pivot!IQ79)</f>
        <v/>
      </c>
      <c r="IR73" t="str">
        <f>IF(pivot!IR79="","",pivot!IR79)</f>
        <v/>
      </c>
      <c r="IS73" t="str">
        <f>IF(pivot!IS79="","",pivot!IS79)</f>
        <v/>
      </c>
      <c r="IT73" t="str">
        <f>IF(pivot!IT79="","",pivot!IT79)</f>
        <v/>
      </c>
      <c r="IU73" t="str">
        <f>IF(pivot!IU79="","",pivot!IU79)</f>
        <v/>
      </c>
      <c r="IV73" t="str">
        <f>IF(pivot!IV79="","",pivot!IV79)</f>
        <v/>
      </c>
      <c r="IW73" t="str">
        <f>IF(pivot!IW79="","",pivot!IW79)</f>
        <v/>
      </c>
      <c r="IX73" t="str">
        <f>IF(pivot!IX79="","",pivot!IX79)</f>
        <v/>
      </c>
      <c r="IY73" t="str">
        <f>IF(pivot!IY79="","",pivot!IY79)</f>
        <v/>
      </c>
      <c r="IZ73" t="str">
        <f>IF(pivot!IZ79="","",pivot!IZ79)</f>
        <v/>
      </c>
      <c r="JA73" t="str">
        <f>IF(pivot!JA79="","",pivot!JA79)</f>
        <v/>
      </c>
      <c r="JB73" t="str">
        <f>IF(pivot!JB79="","",pivot!JB79)</f>
        <v/>
      </c>
      <c r="JC73" t="str">
        <f>IF(pivot!JC79="","",pivot!JC79)</f>
        <v/>
      </c>
      <c r="JD73" t="str">
        <f>IF(pivot!JD79="","",pivot!JD79)</f>
        <v/>
      </c>
      <c r="JE73" t="str">
        <f>IF(pivot!JE79="","",pivot!JE79)</f>
        <v/>
      </c>
      <c r="JF73" t="str">
        <f>IF(pivot!JF79="","",pivot!JF79)</f>
        <v/>
      </c>
      <c r="JG73" t="str">
        <f>IF(pivot!JG79="","",pivot!JG79)</f>
        <v/>
      </c>
      <c r="JH73" t="str">
        <f>IF(pivot!JH79="","",pivot!JH79)</f>
        <v/>
      </c>
      <c r="JI73" t="str">
        <f>IF(pivot!JI79="","",pivot!JI79)</f>
        <v/>
      </c>
      <c r="JJ73" t="str">
        <f>IF(pivot!JJ79="","",pivot!JJ79)</f>
        <v/>
      </c>
      <c r="JK73" t="str">
        <f>IF(pivot!JK79="","",pivot!JK79)</f>
        <v/>
      </c>
      <c r="JL73" t="str">
        <f>IF(pivot!JL79="","",pivot!JL79)</f>
        <v/>
      </c>
      <c r="JM73" t="str">
        <f>IF(pivot!JM79="","",pivot!JM79)</f>
        <v/>
      </c>
      <c r="JN73" t="str">
        <f>IF(pivot!JN79="","",pivot!JN79)</f>
        <v/>
      </c>
      <c r="JO73" t="str">
        <f>IF(pivot!JO79="","",pivot!JO79)</f>
        <v/>
      </c>
      <c r="JP73" t="str">
        <f>IF(pivot!JP79="","",pivot!JP79)</f>
        <v/>
      </c>
      <c r="JQ73" t="str">
        <f>IF(pivot!JQ79="","",pivot!JQ79)</f>
        <v/>
      </c>
      <c r="JR73" t="str">
        <f>IF(pivot!JR79="","",pivot!JR79)</f>
        <v/>
      </c>
      <c r="JS73" t="str">
        <f>IF(pivot!JS79="","",pivot!JS79)</f>
        <v/>
      </c>
      <c r="JT73" t="str">
        <f>IF(pivot!JT79="","",pivot!JT79)</f>
        <v/>
      </c>
      <c r="JU73" t="str">
        <f>IF(pivot!JU79="","",pivot!JU79)</f>
        <v/>
      </c>
      <c r="JV73" t="str">
        <f>IF(pivot!JV79="","",pivot!JV79)</f>
        <v/>
      </c>
      <c r="JW73" t="str">
        <f>IF(pivot!JW79="","",pivot!JW79)</f>
        <v/>
      </c>
      <c r="JX73" t="str">
        <f>IF(pivot!JX79="","",pivot!JX79)</f>
        <v/>
      </c>
      <c r="JY73" t="str">
        <f>IF(pivot!JY79="","",pivot!JY79)</f>
        <v/>
      </c>
      <c r="JZ73" t="str">
        <f>IF(pivot!JZ79="","",pivot!JZ79)</f>
        <v/>
      </c>
      <c r="KA73" t="str">
        <f>IF(pivot!KA79="","",pivot!KA79)</f>
        <v/>
      </c>
      <c r="KB73" t="str">
        <f>IF(pivot!KB79="","",pivot!KB79)</f>
        <v/>
      </c>
      <c r="KC73" t="str">
        <f>IF(pivot!KC79="","",pivot!KC79)</f>
        <v/>
      </c>
      <c r="KD73" t="str">
        <f>IF(pivot!KD79="","",pivot!KD79)</f>
        <v/>
      </c>
      <c r="KE73" t="str">
        <f>IF(pivot!KE79="","",pivot!KE79)</f>
        <v/>
      </c>
      <c r="KF73" t="str">
        <f>IF(pivot!KF79="","",pivot!KF79)</f>
        <v/>
      </c>
      <c r="KG73" t="str">
        <f>IF(pivot!KG79="","",pivot!KG79)</f>
        <v/>
      </c>
      <c r="KH73" t="str">
        <f>IF(pivot!KH79="","",pivot!KH79)</f>
        <v/>
      </c>
      <c r="KI73" t="str">
        <f>IF(pivot!KI79="","",pivot!KI79)</f>
        <v/>
      </c>
      <c r="KJ73" t="str">
        <f>IF(pivot!KJ79="","",pivot!KJ79)</f>
        <v/>
      </c>
      <c r="KK73" t="str">
        <f>IF(pivot!KK79="","",pivot!KK79)</f>
        <v/>
      </c>
      <c r="KL73" t="str">
        <f>IF(pivot!KL79="","",pivot!KL79)</f>
        <v/>
      </c>
      <c r="KM73" t="str">
        <f>IF(pivot!KM79="","",pivot!KM79)</f>
        <v/>
      </c>
      <c r="KN73" t="str">
        <f>IF(pivot!KN79="","",pivot!KN79)</f>
        <v/>
      </c>
      <c r="KO73" t="str">
        <f>IF(pivot!KO79="","",pivot!KO79)</f>
        <v/>
      </c>
      <c r="KP73" t="str">
        <f>IF(pivot!KP79="","",pivot!KP79)</f>
        <v/>
      </c>
      <c r="KQ73" t="str">
        <f>IF(pivot!KQ79="","",pivot!KQ79)</f>
        <v/>
      </c>
      <c r="KR73" t="str">
        <f>IF(pivot!KR79="","",pivot!KR79)</f>
        <v/>
      </c>
      <c r="KS73" t="str">
        <f>IF(pivot!KS79="","",pivot!KS79)</f>
        <v/>
      </c>
      <c r="KT73" t="str">
        <f>IF(pivot!KT79="","",pivot!KT79)</f>
        <v/>
      </c>
      <c r="KU73" t="str">
        <f>IF(pivot!KU79="","",pivot!KU79)</f>
        <v/>
      </c>
      <c r="KV73" t="str">
        <f>IF(pivot!KV79="","",pivot!KV79)</f>
        <v/>
      </c>
      <c r="KW73" t="str">
        <f>IF(pivot!KW79="","",pivot!KW79)</f>
        <v/>
      </c>
      <c r="KX73" t="str">
        <f>IF(pivot!KX79="","",pivot!KX79)</f>
        <v/>
      </c>
      <c r="KY73" t="str">
        <f>IF(pivot!KY79="","",pivot!KY79)</f>
        <v/>
      </c>
      <c r="KZ73" t="str">
        <f>IF(pivot!KZ79="","",pivot!KZ79)</f>
        <v/>
      </c>
      <c r="LA73" t="str">
        <f>IF(pivot!LA79="","",pivot!LA79)</f>
        <v/>
      </c>
      <c r="LB73" t="str">
        <f>IF(pivot!LB79="","",pivot!LB79)</f>
        <v/>
      </c>
      <c r="LC73" t="str">
        <f>IF(pivot!LC79="","",pivot!LC79)</f>
        <v/>
      </c>
      <c r="LD73" t="str">
        <f>IF(pivot!LD79="","",pivot!LD79)</f>
        <v/>
      </c>
      <c r="LE73" t="str">
        <f>IF(pivot!LE79="","",pivot!LE79)</f>
        <v/>
      </c>
      <c r="LF73" t="str">
        <f>IF(pivot!LF79="","",pivot!LF79)</f>
        <v/>
      </c>
      <c r="LG73" t="str">
        <f>IF(pivot!LG79="","",pivot!LG79)</f>
        <v/>
      </c>
      <c r="LH73" t="str">
        <f>IF(pivot!LH79="","",pivot!LH79)</f>
        <v/>
      </c>
      <c r="LI73" t="str">
        <f>IF(pivot!LI79="","",pivot!LI79)</f>
        <v/>
      </c>
      <c r="LJ73" t="str">
        <f>IF(pivot!LJ79="","",pivot!LJ79)</f>
        <v/>
      </c>
      <c r="LK73" t="str">
        <f>IF(pivot!LK79="","",pivot!LK79)</f>
        <v/>
      </c>
      <c r="LL73" t="str">
        <f>IF(pivot!LL79="","",pivot!LL79)</f>
        <v/>
      </c>
      <c r="LM73" t="str">
        <f>IF(pivot!LM79="","",pivot!LM79)</f>
        <v/>
      </c>
      <c r="LN73" t="str">
        <f>IF(pivot!LN79="","",pivot!LN79)</f>
        <v/>
      </c>
      <c r="LO73" t="str">
        <f>IF(pivot!LO79="","",pivot!LO79)</f>
        <v/>
      </c>
      <c r="LP73" t="str">
        <f>IF(pivot!LP79="","",pivot!LP79)</f>
        <v/>
      </c>
      <c r="LQ73" t="str">
        <f>IF(pivot!LQ79="","",pivot!LQ79)</f>
        <v/>
      </c>
      <c r="LR73" t="str">
        <f>IF(pivot!LR79="","",pivot!LR79)</f>
        <v/>
      </c>
      <c r="LS73" t="str">
        <f>IF(pivot!LS79="","",pivot!LS79)</f>
        <v/>
      </c>
      <c r="LT73" t="str">
        <f>IF(pivot!LT79="","",pivot!LT79)</f>
        <v/>
      </c>
      <c r="LU73" t="str">
        <f>IF(pivot!LU79="","",pivot!LU79)</f>
        <v/>
      </c>
      <c r="LV73" t="str">
        <f>IF(pivot!LV79="","",pivot!LV79)</f>
        <v/>
      </c>
      <c r="LW73" t="str">
        <f>IF(pivot!LW79="","",pivot!LW79)</f>
        <v/>
      </c>
      <c r="LX73" t="str">
        <f>IF(pivot!LX79="","",pivot!LX79)</f>
        <v/>
      </c>
      <c r="LY73" t="str">
        <f>IF(pivot!LY79="","",pivot!LY79)</f>
        <v/>
      </c>
      <c r="LZ73" t="str">
        <f>IF(pivot!LZ79="","",pivot!LZ79)</f>
        <v/>
      </c>
      <c r="MA73" t="str">
        <f>IF(pivot!MA79="","",pivot!MA79)</f>
        <v/>
      </c>
      <c r="MB73" t="str">
        <f>IF(pivot!MB79="","",pivot!MB79)</f>
        <v/>
      </c>
      <c r="MC73" t="str">
        <f>IF(pivot!MC79="","",pivot!MC79)</f>
        <v/>
      </c>
      <c r="MD73" t="str">
        <f>IF(pivot!MD79="","",pivot!MD79)</f>
        <v/>
      </c>
      <c r="ME73" t="str">
        <f>IF(pivot!ME79="","",pivot!ME79)</f>
        <v/>
      </c>
      <c r="MF73" t="str">
        <f>IF(pivot!MF79="","",pivot!MF79)</f>
        <v/>
      </c>
      <c r="MG73" t="str">
        <f>IF(pivot!MG79="","",pivot!MG79)</f>
        <v/>
      </c>
      <c r="MH73" t="str">
        <f>IF(pivot!MH79="","",pivot!MH79)</f>
        <v/>
      </c>
      <c r="MI73" t="str">
        <f>IF(pivot!MI79="","",pivot!MI79)</f>
        <v/>
      </c>
      <c r="MJ73" t="str">
        <f>IF(pivot!MJ79="","",pivot!MJ79)</f>
        <v/>
      </c>
      <c r="MK73" t="str">
        <f>IF(pivot!MK79="","",pivot!MK79)</f>
        <v/>
      </c>
      <c r="ML73" t="str">
        <f>IF(pivot!ML79="","",pivot!ML79)</f>
        <v/>
      </c>
      <c r="MM73" t="str">
        <f>IF(pivot!MM79="","",pivot!MM79)</f>
        <v/>
      </c>
      <c r="MN73" t="str">
        <f>IF(pivot!MN79="","",pivot!MN79)</f>
        <v/>
      </c>
      <c r="MO73" t="str">
        <f>IF(pivot!MO79="","",pivot!MO79)</f>
        <v/>
      </c>
      <c r="MP73" t="str">
        <f>IF(pivot!MP79="","",pivot!MP79)</f>
        <v/>
      </c>
      <c r="MQ73" t="str">
        <f>IF(pivot!MQ79="","",pivot!MQ79)</f>
        <v/>
      </c>
      <c r="MR73" t="str">
        <f>IF(pivot!MR79="","",pivot!MR79)</f>
        <v/>
      </c>
      <c r="MS73" t="str">
        <f>IF(pivot!MS79="","",pivot!MS79)</f>
        <v/>
      </c>
      <c r="MT73" t="str">
        <f>IF(pivot!MT79="","",pivot!MT79)</f>
        <v/>
      </c>
      <c r="MU73" t="str">
        <f>IF(pivot!MU79="","",pivot!MU79)</f>
        <v/>
      </c>
      <c r="MV73" t="str">
        <f>IF(pivot!MV79="","",pivot!MV79)</f>
        <v/>
      </c>
      <c r="MW73" t="str">
        <f>IF(pivot!MW79="","",pivot!MW79)</f>
        <v/>
      </c>
      <c r="MX73" t="str">
        <f>IF(pivot!MX79="","",pivot!MX79)</f>
        <v/>
      </c>
      <c r="MY73" t="str">
        <f>IF(pivot!MY79="","",pivot!MY79)</f>
        <v/>
      </c>
      <c r="MZ73" t="str">
        <f>IF(pivot!MZ79="","",pivot!MZ79)</f>
        <v/>
      </c>
      <c r="NA73" t="str">
        <f>IF(pivot!NA79="","",pivot!NA79)</f>
        <v/>
      </c>
      <c r="NB73" t="str">
        <f>IF(pivot!NB79="","",pivot!NB79)</f>
        <v/>
      </c>
      <c r="NC73" t="str">
        <f>IF(pivot!NC79="","",pivot!NC79)</f>
        <v/>
      </c>
      <c r="ND73" t="str">
        <f>IF(pivot!ND79="","",pivot!ND79)</f>
        <v/>
      </c>
      <c r="NE73" t="str">
        <f>IF(pivot!NE79="","",pivot!NE79)</f>
        <v/>
      </c>
      <c r="NF73" t="str">
        <f>IF(pivot!NF79="","",pivot!NF79)</f>
        <v/>
      </c>
      <c r="NG73" t="str">
        <f>IF(pivot!NG79="","",pivot!NG79)</f>
        <v/>
      </c>
      <c r="NH73" t="str">
        <f>IF(pivot!NH79="","",pivot!NH79)</f>
        <v/>
      </c>
      <c r="NI73" t="str">
        <f>IF(pivot!NI79="","",pivot!NI79)</f>
        <v/>
      </c>
      <c r="NJ73" t="str">
        <f>IF(pivot!NJ79="","",pivot!NJ79)</f>
        <v/>
      </c>
      <c r="NK73" t="str">
        <f>IF(pivot!NK79="","",pivot!NK79)</f>
        <v/>
      </c>
      <c r="NL73" t="str">
        <f>IF(pivot!NL79="","",pivot!NL79)</f>
        <v/>
      </c>
      <c r="NM73" t="str">
        <f>IF(pivot!NM79="","",pivot!NM79)</f>
        <v/>
      </c>
      <c r="NN73" t="str">
        <f>IF(pivot!NN79="","",pivot!NN79)</f>
        <v/>
      </c>
      <c r="NO73" t="str">
        <f>IF(pivot!NO79="","",pivot!NO79)</f>
        <v/>
      </c>
      <c r="NP73" t="str">
        <f>IF(pivot!NP79="","",pivot!NP79)</f>
        <v/>
      </c>
      <c r="NQ73" t="str">
        <f>IF(pivot!NQ79="","",pivot!NQ79)</f>
        <v/>
      </c>
      <c r="NR73" t="str">
        <f>IF(pivot!NR79="","",pivot!NR79)</f>
        <v/>
      </c>
      <c r="NS73" t="str">
        <f>IF(pivot!NS79="","",pivot!NS79)</f>
        <v/>
      </c>
      <c r="NT73" t="str">
        <f>IF(pivot!NT79="","",pivot!NT79)</f>
        <v/>
      </c>
      <c r="NU73" t="str">
        <f>IF(pivot!NU79="","",pivot!NU79)</f>
        <v/>
      </c>
    </row>
    <row r="74" spans="1:385" x14ac:dyDescent="0.25">
      <c r="A74">
        <f>IF(pivot!A80="","",pivot!A80)</f>
        <v>61</v>
      </c>
      <c r="B74">
        <f>IF(pivot!B80="","",pivot!B80)</f>
        <v>61</v>
      </c>
      <c r="C74">
        <f>IF(pivot!C80="","",pivot!C80)</f>
        <v>1</v>
      </c>
      <c r="D74">
        <f>IF(pivot!D80="","",pivot!D80)</f>
        <v>42.099704686999999</v>
      </c>
      <c r="E74">
        <f>IF(pivot!E80="","",pivot!E80)</f>
        <v>42.099705</v>
      </c>
      <c r="F74">
        <f>IF(pivot!F80="","",pivot!F80)</f>
        <v>1282.6693299999999</v>
      </c>
      <c r="G74">
        <f>IF(pivot!G80="","",pivot!G80)</f>
        <v>1</v>
      </c>
      <c r="H74">
        <f>IF(pivot!H80="","",pivot!H80)</f>
        <v>41.167543152</v>
      </c>
      <c r="I74">
        <f>IF(pivot!I80="","",pivot!I80)</f>
        <v>41.167543000000002</v>
      </c>
      <c r="J74">
        <f>IF(pivot!J80="","",pivot!J80)</f>
        <v>1311.7129629999999</v>
      </c>
      <c r="K74">
        <f>IF(pivot!K80="","",pivot!K80)</f>
        <v>1</v>
      </c>
      <c r="L74">
        <f>IF(pivot!L80="","",pivot!L80)</f>
        <v>48.469436786999999</v>
      </c>
      <c r="M74">
        <f>IF(pivot!M80="","",pivot!M80)</f>
        <v>48.469436999999999</v>
      </c>
      <c r="N74">
        <f>IF(pivot!N80="","",pivot!N80)</f>
        <v>1114.1041359999999</v>
      </c>
      <c r="O74">
        <f>IF(pivot!O80="","",pivot!O80)</f>
        <v>1</v>
      </c>
      <c r="P74">
        <f>IF(pivot!P80="","",pivot!P80)</f>
        <v>48.469436786999999</v>
      </c>
      <c r="Q74">
        <f>IF(pivot!Q80="","",pivot!Q80)</f>
        <v>48.469436999999999</v>
      </c>
      <c r="R74">
        <f>IF(pivot!R80="","",pivot!R80)</f>
        <v>1114.1041359999999</v>
      </c>
      <c r="S74">
        <f>IF(pivot!S80="","",pivot!S80)</f>
        <v>2</v>
      </c>
      <c r="T74">
        <f>IF(pivot!T80="","",pivot!T80)</f>
        <v>41.317698652000004</v>
      </c>
      <c r="U74">
        <f>IF(pivot!U80="","",pivot!U80)</f>
        <v>41.317698500000006</v>
      </c>
      <c r="V74">
        <f>IF(pivot!V80="","",pivot!V80)</f>
        <v>1306.9565965000002</v>
      </c>
      <c r="W74">
        <f>IF(pivot!W80="","",pivot!W80)</f>
        <v>1</v>
      </c>
      <c r="X74">
        <f>IF(pivot!X80="","",pivot!X80)</f>
        <v>39.761418198000001</v>
      </c>
      <c r="Y74">
        <f>IF(pivot!Y80="","",pivot!Y80)</f>
        <v>39.761417999999999</v>
      </c>
      <c r="Z74">
        <f>IF(pivot!Z80="","",pivot!Z80)</f>
        <v>1358.100451</v>
      </c>
      <c r="AA74">
        <f>IF(pivot!AA80="","",pivot!AA80)</f>
        <v>2</v>
      </c>
      <c r="AB74">
        <f>IF(pivot!AB80="","",pivot!AB80)</f>
        <v>21.087844601</v>
      </c>
      <c r="AC74">
        <f>IF(pivot!AC80="","",pivot!AC80)</f>
        <v>21.087844499999999</v>
      </c>
      <c r="AD74">
        <f>IF(pivot!AD80="","",pivot!AD80)</f>
        <v>2561.9616854999999</v>
      </c>
      <c r="AE74">
        <f>IF(pivot!AE80="","",pivot!AE80)</f>
        <v>4</v>
      </c>
      <c r="AF74">
        <f>IF(pivot!AF80="","",pivot!AF80)</f>
        <v>25.87051830175</v>
      </c>
      <c r="AG74">
        <f>IF(pivot!AG80="","",pivot!AG80)</f>
        <v>25.870518499999999</v>
      </c>
      <c r="AH74">
        <f>IF(pivot!AH80="","",pivot!AH80)</f>
        <v>2093.1612802499999</v>
      </c>
      <c r="AI74">
        <f>IF(pivot!AI80="","",pivot!AI80)</f>
        <v>3</v>
      </c>
      <c r="AJ74">
        <f>IF(pivot!AJ80="","",pivot!AJ80)</f>
        <v>19.865492207333336</v>
      </c>
      <c r="AK74">
        <f>IF(pivot!AK80="","",pivot!AK80)</f>
        <v>19.865492333333336</v>
      </c>
      <c r="AL74">
        <f>IF(pivot!AL80="","",pivot!AL80)</f>
        <v>2718.951102</v>
      </c>
      <c r="AM74" t="str">
        <f>IF(pivot!AM80="","",pivot!AM80)</f>
        <v/>
      </c>
      <c r="AN74" t="str">
        <f>IF(pivot!AN80="","",pivot!AN80)</f>
        <v/>
      </c>
      <c r="AO74" t="str">
        <f>IF(pivot!AO80="","",pivot!AO80)</f>
        <v/>
      </c>
      <c r="AP74" t="str">
        <f>IF(pivot!AP80="","",pivot!AP80)</f>
        <v/>
      </c>
      <c r="AQ74" t="str">
        <f>IF(pivot!AQ80="","",pivot!AQ80)</f>
        <v/>
      </c>
      <c r="AR74" t="str">
        <f>IF(pivot!AR80="","",pivot!AR80)</f>
        <v/>
      </c>
      <c r="AS74" t="str">
        <f>IF(pivot!AS80="","",pivot!AS80)</f>
        <v/>
      </c>
      <c r="AT74" t="str">
        <f>IF(pivot!AT80="","",pivot!AT80)</f>
        <v/>
      </c>
      <c r="AU74" t="str">
        <f>IF(pivot!AU80="","",pivot!AU80)</f>
        <v/>
      </c>
      <c r="AV74" t="str">
        <f>IF(pivot!AV80="","",pivot!AV80)</f>
        <v/>
      </c>
      <c r="AW74" t="str">
        <f>IF(pivot!AW80="","",pivot!AW80)</f>
        <v/>
      </c>
      <c r="AX74" t="str">
        <f>IF(pivot!AX80="","",pivot!AX80)</f>
        <v/>
      </c>
      <c r="AY74" t="str">
        <f>IF(pivot!AY80="","",pivot!AY80)</f>
        <v/>
      </c>
      <c r="AZ74" t="str">
        <f>IF(pivot!AZ80="","",pivot!AZ80)</f>
        <v/>
      </c>
      <c r="BA74" t="str">
        <f>IF(pivot!BA80="","",pivot!BA80)</f>
        <v/>
      </c>
      <c r="BB74" t="str">
        <f>IF(pivot!BB80="","",pivot!BB80)</f>
        <v/>
      </c>
      <c r="BC74" t="str">
        <f>IF(pivot!BC80="","",pivot!BC80)</f>
        <v/>
      </c>
      <c r="BD74" t="str">
        <f>IF(pivot!BD80="","",pivot!BD80)</f>
        <v/>
      </c>
      <c r="BE74" t="str">
        <f>IF(pivot!BE80="","",pivot!BE80)</f>
        <v/>
      </c>
      <c r="BF74" t="str">
        <f>IF(pivot!BF80="","",pivot!BF80)</f>
        <v/>
      </c>
      <c r="BG74" t="str">
        <f>IF(pivot!BG80="","",pivot!BG80)</f>
        <v/>
      </c>
      <c r="BH74" t="str">
        <f>IF(pivot!BH80="","",pivot!BH80)</f>
        <v/>
      </c>
      <c r="BI74" t="str">
        <f>IF(pivot!BI80="","",pivot!BI80)</f>
        <v/>
      </c>
      <c r="BJ74" t="str">
        <f>IF(pivot!BJ80="","",pivot!BJ80)</f>
        <v/>
      </c>
      <c r="BK74" t="str">
        <f>IF(pivot!BK80="","",pivot!BK80)</f>
        <v/>
      </c>
      <c r="BL74" t="str">
        <f>IF(pivot!BL80="","",pivot!BL80)</f>
        <v/>
      </c>
      <c r="BM74" t="str">
        <f>IF(pivot!BM80="","",pivot!BM80)</f>
        <v/>
      </c>
      <c r="BN74" t="str">
        <f>IF(pivot!BN80="","",pivot!BN80)</f>
        <v/>
      </c>
      <c r="BO74" t="str">
        <f>IF(pivot!BO80="","",pivot!BO80)</f>
        <v/>
      </c>
      <c r="BP74" t="str">
        <f>IF(pivot!BP80="","",pivot!BP80)</f>
        <v/>
      </c>
      <c r="BQ74" t="str">
        <f>IF(pivot!BQ80="","",pivot!BQ80)</f>
        <v/>
      </c>
      <c r="BR74" t="str">
        <f>IF(pivot!BR80="","",pivot!BR80)</f>
        <v/>
      </c>
      <c r="BS74" t="str">
        <f>IF(pivot!BS80="","",pivot!BS80)</f>
        <v/>
      </c>
      <c r="BT74" t="str">
        <f>IF(pivot!BT80="","",pivot!BT80)</f>
        <v/>
      </c>
      <c r="BU74" t="str">
        <f>IF(pivot!BU80="","",pivot!BU80)</f>
        <v/>
      </c>
      <c r="BV74" t="str">
        <f>IF(pivot!BV80="","",pivot!BV80)</f>
        <v/>
      </c>
      <c r="BW74" t="str">
        <f>IF(pivot!BW80="","",pivot!BW80)</f>
        <v/>
      </c>
      <c r="BX74" t="str">
        <f>IF(pivot!BX80="","",pivot!BX80)</f>
        <v/>
      </c>
      <c r="BY74" t="str">
        <f>IF(pivot!BY80="","",pivot!BY80)</f>
        <v/>
      </c>
      <c r="BZ74" t="str">
        <f>IF(pivot!BZ80="","",pivot!BZ80)</f>
        <v/>
      </c>
      <c r="CA74" t="str">
        <f>IF(pivot!CA80="","",pivot!CA80)</f>
        <v/>
      </c>
      <c r="CB74" t="str">
        <f>IF(pivot!CB80="","",pivot!CB80)</f>
        <v/>
      </c>
      <c r="CC74" t="str">
        <f>IF(pivot!CC80="","",pivot!CC80)</f>
        <v/>
      </c>
      <c r="CD74" t="str">
        <f>IF(pivot!CD80="","",pivot!CD80)</f>
        <v/>
      </c>
      <c r="CE74" t="str">
        <f>IF(pivot!CE80="","",pivot!CE80)</f>
        <v/>
      </c>
      <c r="CF74" t="str">
        <f>IF(pivot!CF80="","",pivot!CF80)</f>
        <v/>
      </c>
      <c r="CG74" t="str">
        <f>IF(pivot!CG80="","",pivot!CG80)</f>
        <v/>
      </c>
      <c r="CH74" t="str">
        <f>IF(pivot!CH80="","",pivot!CH80)</f>
        <v/>
      </c>
      <c r="CI74" t="str">
        <f>IF(pivot!CI80="","",pivot!CI80)</f>
        <v/>
      </c>
      <c r="CJ74" t="str">
        <f>IF(pivot!CJ80="","",pivot!CJ80)</f>
        <v/>
      </c>
      <c r="CK74" t="str">
        <f>IF(pivot!CK80="","",pivot!CK80)</f>
        <v/>
      </c>
      <c r="CL74" t="str">
        <f>IF(pivot!CL80="","",pivot!CL80)</f>
        <v/>
      </c>
      <c r="CM74" t="str">
        <f>IF(pivot!CM80="","",pivot!CM80)</f>
        <v/>
      </c>
      <c r="CN74" t="str">
        <f>IF(pivot!CN80="","",pivot!CN80)</f>
        <v/>
      </c>
      <c r="CO74" t="str">
        <f>IF(pivot!CO80="","",pivot!CO80)</f>
        <v/>
      </c>
      <c r="CP74" t="str">
        <f>IF(pivot!CP80="","",pivot!CP80)</f>
        <v/>
      </c>
      <c r="CQ74" t="str">
        <f>IF(pivot!CQ80="","",pivot!CQ80)</f>
        <v/>
      </c>
      <c r="CR74" t="str">
        <f>IF(pivot!CR80="","",pivot!CR80)</f>
        <v/>
      </c>
      <c r="CS74" t="str">
        <f>IF(pivot!CS80="","",pivot!CS80)</f>
        <v/>
      </c>
      <c r="CT74" t="str">
        <f>IF(pivot!CT80="","",pivot!CT80)</f>
        <v/>
      </c>
      <c r="CU74" t="str">
        <f>IF(pivot!CU80="","",pivot!CU80)</f>
        <v/>
      </c>
      <c r="CV74" t="str">
        <f>IF(pivot!CV80="","",pivot!CV80)</f>
        <v/>
      </c>
      <c r="CW74" t="str">
        <f>IF(pivot!CW80="","",pivot!CW80)</f>
        <v/>
      </c>
      <c r="CX74" t="str">
        <f>IF(pivot!CX80="","",pivot!CX80)</f>
        <v/>
      </c>
      <c r="CY74" t="str">
        <f>IF(pivot!CY80="","",pivot!CY80)</f>
        <v/>
      </c>
      <c r="CZ74" t="str">
        <f>IF(pivot!CZ80="","",pivot!CZ80)</f>
        <v/>
      </c>
      <c r="DA74" t="str">
        <f>IF(pivot!DA80="","",pivot!DA80)</f>
        <v/>
      </c>
      <c r="DB74" t="str">
        <f>IF(pivot!DB80="","",pivot!DB80)</f>
        <v/>
      </c>
      <c r="DC74" t="str">
        <f>IF(pivot!DC80="","",pivot!DC80)</f>
        <v/>
      </c>
      <c r="DD74" t="str">
        <f>IF(pivot!DD80="","",pivot!DD80)</f>
        <v/>
      </c>
      <c r="DE74" t="str">
        <f>IF(pivot!DE80="","",pivot!DE80)</f>
        <v/>
      </c>
      <c r="DF74" t="str">
        <f>IF(pivot!DF80="","",pivot!DF80)</f>
        <v/>
      </c>
      <c r="DG74" t="str">
        <f>IF(pivot!DG80="","",pivot!DG80)</f>
        <v/>
      </c>
      <c r="DH74" t="str">
        <f>IF(pivot!DH80="","",pivot!DH80)</f>
        <v/>
      </c>
      <c r="DI74" t="str">
        <f>IF(pivot!DI80="","",pivot!DI80)</f>
        <v/>
      </c>
      <c r="DJ74" t="str">
        <f>IF(pivot!DJ80="","",pivot!DJ80)</f>
        <v/>
      </c>
      <c r="DK74" t="str">
        <f>IF(pivot!DK80="","",pivot!DK80)</f>
        <v/>
      </c>
      <c r="DL74" t="str">
        <f>IF(pivot!DL80="","",pivot!DL80)</f>
        <v/>
      </c>
      <c r="DM74" t="str">
        <f>IF(pivot!DM80="","",pivot!DM80)</f>
        <v/>
      </c>
      <c r="DN74" t="str">
        <f>IF(pivot!DN80="","",pivot!DN80)</f>
        <v/>
      </c>
      <c r="DO74" t="str">
        <f>IF(pivot!DO80="","",pivot!DO80)</f>
        <v/>
      </c>
      <c r="DP74" t="str">
        <f>IF(pivot!DP80="","",pivot!DP80)</f>
        <v/>
      </c>
      <c r="DQ74" t="str">
        <f>IF(pivot!DQ80="","",pivot!DQ80)</f>
        <v/>
      </c>
      <c r="DR74" t="str">
        <f>IF(pivot!DR80="","",pivot!DR80)</f>
        <v/>
      </c>
      <c r="DS74" t="str">
        <f>IF(pivot!DS80="","",pivot!DS80)</f>
        <v/>
      </c>
      <c r="DT74" t="str">
        <f>IF(pivot!DT80="","",pivot!DT80)</f>
        <v/>
      </c>
      <c r="DU74" t="str">
        <f>IF(pivot!DU80="","",pivot!DU80)</f>
        <v/>
      </c>
      <c r="DV74" t="str">
        <f>IF(pivot!DV80="","",pivot!DV80)</f>
        <v/>
      </c>
      <c r="DW74" t="str">
        <f>IF(pivot!DW80="","",pivot!DW80)</f>
        <v/>
      </c>
      <c r="DX74" t="str">
        <f>IF(pivot!DX80="","",pivot!DX80)</f>
        <v/>
      </c>
      <c r="DY74" t="str">
        <f>IF(pivot!DY80="","",pivot!DY80)</f>
        <v/>
      </c>
      <c r="DZ74" t="str">
        <f>IF(pivot!DZ80="","",pivot!DZ80)</f>
        <v/>
      </c>
      <c r="EA74" t="str">
        <f>IF(pivot!EA80="","",pivot!EA80)</f>
        <v/>
      </c>
      <c r="EB74" t="str">
        <f>IF(pivot!EB80="","",pivot!EB80)</f>
        <v/>
      </c>
      <c r="EC74" t="str">
        <f>IF(pivot!EC80="","",pivot!EC80)</f>
        <v/>
      </c>
      <c r="ED74" t="str">
        <f>IF(pivot!ED80="","",pivot!ED80)</f>
        <v/>
      </c>
      <c r="EE74" t="str">
        <f>IF(pivot!EE80="","",pivot!EE80)</f>
        <v/>
      </c>
      <c r="EF74" t="str">
        <f>IF(pivot!EF80="","",pivot!EF80)</f>
        <v/>
      </c>
      <c r="EG74" t="str">
        <f>IF(pivot!EG80="","",pivot!EG80)</f>
        <v/>
      </c>
      <c r="EH74" t="str">
        <f>IF(pivot!EH80="","",pivot!EH80)</f>
        <v/>
      </c>
      <c r="EI74" t="str">
        <f>IF(pivot!EI80="","",pivot!EI80)</f>
        <v/>
      </c>
      <c r="EJ74" t="str">
        <f>IF(pivot!EJ80="","",pivot!EJ80)</f>
        <v/>
      </c>
      <c r="EK74" t="str">
        <f>IF(pivot!EK80="","",pivot!EK80)</f>
        <v/>
      </c>
      <c r="EL74" t="str">
        <f>IF(pivot!EL80="","",pivot!EL80)</f>
        <v/>
      </c>
      <c r="EM74" t="str">
        <f>IF(pivot!EM80="","",pivot!EM80)</f>
        <v/>
      </c>
      <c r="EN74" t="str">
        <f>IF(pivot!EN80="","",pivot!EN80)</f>
        <v/>
      </c>
      <c r="EO74" t="str">
        <f>IF(pivot!EO80="","",pivot!EO80)</f>
        <v/>
      </c>
      <c r="EP74" t="str">
        <f>IF(pivot!EP80="","",pivot!EP80)</f>
        <v/>
      </c>
      <c r="EQ74" t="str">
        <f>IF(pivot!EQ80="","",pivot!EQ80)</f>
        <v/>
      </c>
      <c r="ER74" t="str">
        <f>IF(pivot!ER80="","",pivot!ER80)</f>
        <v/>
      </c>
      <c r="ES74" t="str">
        <f>IF(pivot!ES80="","",pivot!ES80)</f>
        <v/>
      </c>
      <c r="ET74" t="str">
        <f>IF(pivot!ET80="","",pivot!ET80)</f>
        <v/>
      </c>
      <c r="EU74" t="str">
        <f>IF(pivot!EU80="","",pivot!EU80)</f>
        <v/>
      </c>
      <c r="EV74" t="str">
        <f>IF(pivot!EV80="","",pivot!EV80)</f>
        <v/>
      </c>
      <c r="EW74" t="str">
        <f>IF(pivot!EW80="","",pivot!EW80)</f>
        <v/>
      </c>
      <c r="EX74" t="str">
        <f>IF(pivot!EX80="","",pivot!EX80)</f>
        <v/>
      </c>
      <c r="EY74" t="str">
        <f>IF(pivot!EY80="","",pivot!EY80)</f>
        <v/>
      </c>
      <c r="EZ74" t="str">
        <f>IF(pivot!EZ80="","",pivot!EZ80)</f>
        <v/>
      </c>
      <c r="FA74" t="str">
        <f>IF(pivot!FA80="","",pivot!FA80)</f>
        <v/>
      </c>
      <c r="FB74" t="str">
        <f>IF(pivot!FB80="","",pivot!FB80)</f>
        <v/>
      </c>
      <c r="FC74" t="str">
        <f>IF(pivot!FC80="","",pivot!FC80)</f>
        <v/>
      </c>
      <c r="FD74" t="str">
        <f>IF(pivot!FD80="","",pivot!FD80)</f>
        <v/>
      </c>
      <c r="FE74" t="str">
        <f>IF(pivot!FE80="","",pivot!FE80)</f>
        <v/>
      </c>
      <c r="FF74" t="str">
        <f>IF(pivot!FF80="","",pivot!FF80)</f>
        <v/>
      </c>
      <c r="FG74" t="str">
        <f>IF(pivot!FG80="","",pivot!FG80)</f>
        <v/>
      </c>
      <c r="FH74" t="str">
        <f>IF(pivot!FH80="","",pivot!FH80)</f>
        <v/>
      </c>
      <c r="FI74" t="str">
        <f>IF(pivot!FI80="","",pivot!FI80)</f>
        <v/>
      </c>
      <c r="FJ74" t="str">
        <f>IF(pivot!FJ80="","",pivot!FJ80)</f>
        <v/>
      </c>
      <c r="FK74" t="str">
        <f>IF(pivot!FK80="","",pivot!FK80)</f>
        <v/>
      </c>
      <c r="FL74" t="str">
        <f>IF(pivot!FL80="","",pivot!FL80)</f>
        <v/>
      </c>
      <c r="FM74" t="str">
        <f>IF(pivot!FM80="","",pivot!FM80)</f>
        <v/>
      </c>
      <c r="FN74" t="str">
        <f>IF(pivot!FN80="","",pivot!FN80)</f>
        <v/>
      </c>
      <c r="FO74" t="str">
        <f>IF(pivot!FO80="","",pivot!FO80)</f>
        <v/>
      </c>
      <c r="FP74" t="str">
        <f>IF(pivot!FP80="","",pivot!FP80)</f>
        <v/>
      </c>
      <c r="FQ74" t="str">
        <f>IF(pivot!FQ80="","",pivot!FQ80)</f>
        <v/>
      </c>
      <c r="FR74" t="str">
        <f>IF(pivot!FR80="","",pivot!FR80)</f>
        <v/>
      </c>
      <c r="FS74" t="str">
        <f>IF(pivot!FS80="","",pivot!FS80)</f>
        <v/>
      </c>
      <c r="FT74" t="str">
        <f>IF(pivot!FT80="","",pivot!FT80)</f>
        <v/>
      </c>
      <c r="FU74" t="str">
        <f>IF(pivot!FU80="","",pivot!FU80)</f>
        <v/>
      </c>
      <c r="FV74" t="str">
        <f>IF(pivot!FV80="","",pivot!FV80)</f>
        <v/>
      </c>
      <c r="FW74" t="str">
        <f>IF(pivot!FW80="","",pivot!FW80)</f>
        <v/>
      </c>
      <c r="FX74" t="str">
        <f>IF(pivot!FX80="","",pivot!FX80)</f>
        <v/>
      </c>
      <c r="FY74" t="str">
        <f>IF(pivot!FY80="","",pivot!FY80)</f>
        <v/>
      </c>
      <c r="FZ74" t="str">
        <f>IF(pivot!FZ80="","",pivot!FZ80)</f>
        <v/>
      </c>
      <c r="GA74" t="str">
        <f>IF(pivot!GA80="","",pivot!GA80)</f>
        <v/>
      </c>
      <c r="GB74" t="str">
        <f>IF(pivot!GB80="","",pivot!GB80)</f>
        <v/>
      </c>
      <c r="GC74" t="str">
        <f>IF(pivot!GC80="","",pivot!GC80)</f>
        <v/>
      </c>
      <c r="GD74" t="str">
        <f>IF(pivot!GD80="","",pivot!GD80)</f>
        <v/>
      </c>
      <c r="GE74" t="str">
        <f>IF(pivot!GE80="","",pivot!GE80)</f>
        <v/>
      </c>
      <c r="GF74" t="str">
        <f>IF(pivot!GF80="","",pivot!GF80)</f>
        <v/>
      </c>
      <c r="GG74" t="str">
        <f>IF(pivot!GG80="","",pivot!GG80)</f>
        <v/>
      </c>
      <c r="GH74" t="str">
        <f>IF(pivot!GH80="","",pivot!GH80)</f>
        <v/>
      </c>
      <c r="GI74" t="str">
        <f>IF(pivot!GI80="","",pivot!GI80)</f>
        <v/>
      </c>
      <c r="GJ74" t="str">
        <f>IF(pivot!GJ80="","",pivot!GJ80)</f>
        <v/>
      </c>
      <c r="GK74" t="str">
        <f>IF(pivot!GK80="","",pivot!GK80)</f>
        <v/>
      </c>
      <c r="GL74" t="str">
        <f>IF(pivot!GL80="","",pivot!GL80)</f>
        <v/>
      </c>
      <c r="GM74" t="str">
        <f>IF(pivot!GM80="","",pivot!GM80)</f>
        <v/>
      </c>
      <c r="GN74" t="str">
        <f>IF(pivot!GN80="","",pivot!GN80)</f>
        <v/>
      </c>
      <c r="GO74" t="str">
        <f>IF(pivot!GO80="","",pivot!GO80)</f>
        <v/>
      </c>
      <c r="GP74" t="str">
        <f>IF(pivot!GP80="","",pivot!GP80)</f>
        <v/>
      </c>
      <c r="GQ74" t="str">
        <f>IF(pivot!GQ80="","",pivot!GQ80)</f>
        <v/>
      </c>
      <c r="GR74" t="str">
        <f>IF(pivot!GR80="","",pivot!GR80)</f>
        <v/>
      </c>
      <c r="GS74" t="str">
        <f>IF(pivot!GS80="","",pivot!GS80)</f>
        <v/>
      </c>
      <c r="GT74" t="str">
        <f>IF(pivot!GT80="","",pivot!GT80)</f>
        <v/>
      </c>
      <c r="GU74" t="str">
        <f>IF(pivot!GU80="","",pivot!GU80)</f>
        <v/>
      </c>
      <c r="GV74" t="str">
        <f>IF(pivot!GV80="","",pivot!GV80)</f>
        <v/>
      </c>
      <c r="GW74" t="str">
        <f>IF(pivot!GW80="","",pivot!GW80)</f>
        <v/>
      </c>
      <c r="GX74" t="str">
        <f>IF(pivot!GX80="","",pivot!GX80)</f>
        <v/>
      </c>
      <c r="GY74" t="str">
        <f>IF(pivot!GY80="","",pivot!GY80)</f>
        <v/>
      </c>
      <c r="GZ74" t="str">
        <f>IF(pivot!GZ80="","",pivot!GZ80)</f>
        <v/>
      </c>
      <c r="HA74" t="str">
        <f>IF(pivot!HA80="","",pivot!HA80)</f>
        <v/>
      </c>
      <c r="HB74" t="str">
        <f>IF(pivot!HB80="","",pivot!HB80)</f>
        <v/>
      </c>
      <c r="HC74" t="str">
        <f>IF(pivot!HC80="","",pivot!HC80)</f>
        <v/>
      </c>
      <c r="HD74" t="str">
        <f>IF(pivot!HD80="","",pivot!HD80)</f>
        <v/>
      </c>
      <c r="HE74" t="str">
        <f>IF(pivot!HE80="","",pivot!HE80)</f>
        <v/>
      </c>
      <c r="HF74" t="str">
        <f>IF(pivot!HF80="","",pivot!HF80)</f>
        <v/>
      </c>
      <c r="HG74" t="str">
        <f>IF(pivot!HG80="","",pivot!HG80)</f>
        <v/>
      </c>
      <c r="HH74" t="str">
        <f>IF(pivot!HH80="","",pivot!HH80)</f>
        <v/>
      </c>
      <c r="HI74" t="str">
        <f>IF(pivot!HI80="","",pivot!HI80)</f>
        <v/>
      </c>
      <c r="HJ74" t="str">
        <f>IF(pivot!HJ80="","",pivot!HJ80)</f>
        <v/>
      </c>
      <c r="HK74" t="str">
        <f>IF(pivot!HK80="","",pivot!HK80)</f>
        <v/>
      </c>
      <c r="HL74" t="str">
        <f>IF(pivot!HL80="","",pivot!HL80)</f>
        <v/>
      </c>
      <c r="HM74" t="str">
        <f>IF(pivot!HM80="","",pivot!HM80)</f>
        <v/>
      </c>
      <c r="HN74" t="str">
        <f>IF(pivot!HN80="","",pivot!HN80)</f>
        <v/>
      </c>
      <c r="HO74" t="str">
        <f>IF(pivot!HO80="","",pivot!HO80)</f>
        <v/>
      </c>
      <c r="HP74" t="str">
        <f>IF(pivot!HP80="","",pivot!HP80)</f>
        <v/>
      </c>
      <c r="HQ74" t="str">
        <f>IF(pivot!HQ80="","",pivot!HQ80)</f>
        <v/>
      </c>
      <c r="HR74" t="str">
        <f>IF(pivot!HR80="","",pivot!HR80)</f>
        <v/>
      </c>
      <c r="HS74" t="str">
        <f>IF(pivot!HS80="","",pivot!HS80)</f>
        <v/>
      </c>
      <c r="HT74" t="str">
        <f>IF(pivot!HT80="","",pivot!HT80)</f>
        <v/>
      </c>
      <c r="HU74" t="str">
        <f>IF(pivot!HU80="","",pivot!HU80)</f>
        <v/>
      </c>
      <c r="HV74" t="str">
        <f>IF(pivot!HV80="","",pivot!HV80)</f>
        <v/>
      </c>
      <c r="HW74" t="str">
        <f>IF(pivot!HW80="","",pivot!HW80)</f>
        <v/>
      </c>
      <c r="HX74" t="str">
        <f>IF(pivot!HX80="","",pivot!HX80)</f>
        <v/>
      </c>
      <c r="HY74" t="str">
        <f>IF(pivot!HY80="","",pivot!HY80)</f>
        <v/>
      </c>
      <c r="HZ74" t="str">
        <f>IF(pivot!HZ80="","",pivot!HZ80)</f>
        <v/>
      </c>
      <c r="IA74" t="str">
        <f>IF(pivot!IA80="","",pivot!IA80)</f>
        <v/>
      </c>
      <c r="IB74" t="str">
        <f>IF(pivot!IB80="","",pivot!IB80)</f>
        <v/>
      </c>
      <c r="IC74" t="str">
        <f>IF(pivot!IC80="","",pivot!IC80)</f>
        <v/>
      </c>
      <c r="ID74" t="str">
        <f>IF(pivot!ID80="","",pivot!ID80)</f>
        <v/>
      </c>
      <c r="IE74" t="str">
        <f>IF(pivot!IE80="","",pivot!IE80)</f>
        <v/>
      </c>
      <c r="IF74" t="str">
        <f>IF(pivot!IF80="","",pivot!IF80)</f>
        <v/>
      </c>
      <c r="IG74" t="str">
        <f>IF(pivot!IG80="","",pivot!IG80)</f>
        <v/>
      </c>
      <c r="IH74" t="str">
        <f>IF(pivot!IH80="","",pivot!IH80)</f>
        <v/>
      </c>
      <c r="II74" t="str">
        <f>IF(pivot!II80="","",pivot!II80)</f>
        <v/>
      </c>
      <c r="IJ74" t="str">
        <f>IF(pivot!IJ80="","",pivot!IJ80)</f>
        <v/>
      </c>
      <c r="IK74" t="str">
        <f>IF(pivot!IK80="","",pivot!IK80)</f>
        <v/>
      </c>
      <c r="IL74" t="str">
        <f>IF(pivot!IL80="","",pivot!IL80)</f>
        <v/>
      </c>
      <c r="IM74" t="str">
        <f>IF(pivot!IM80="","",pivot!IM80)</f>
        <v/>
      </c>
      <c r="IN74" t="str">
        <f>IF(pivot!IN80="","",pivot!IN80)</f>
        <v/>
      </c>
      <c r="IO74" t="str">
        <f>IF(pivot!IO80="","",pivot!IO80)</f>
        <v/>
      </c>
      <c r="IP74" t="str">
        <f>IF(pivot!IP80="","",pivot!IP80)</f>
        <v/>
      </c>
      <c r="IQ74" t="str">
        <f>IF(pivot!IQ80="","",pivot!IQ80)</f>
        <v/>
      </c>
      <c r="IR74" t="str">
        <f>IF(pivot!IR80="","",pivot!IR80)</f>
        <v/>
      </c>
      <c r="IS74" t="str">
        <f>IF(pivot!IS80="","",pivot!IS80)</f>
        <v/>
      </c>
      <c r="IT74" t="str">
        <f>IF(pivot!IT80="","",pivot!IT80)</f>
        <v/>
      </c>
      <c r="IU74" t="str">
        <f>IF(pivot!IU80="","",pivot!IU80)</f>
        <v/>
      </c>
      <c r="IV74" t="str">
        <f>IF(pivot!IV80="","",pivot!IV80)</f>
        <v/>
      </c>
      <c r="IW74" t="str">
        <f>IF(pivot!IW80="","",pivot!IW80)</f>
        <v/>
      </c>
      <c r="IX74" t="str">
        <f>IF(pivot!IX80="","",pivot!IX80)</f>
        <v/>
      </c>
      <c r="IY74" t="str">
        <f>IF(pivot!IY80="","",pivot!IY80)</f>
        <v/>
      </c>
      <c r="IZ74" t="str">
        <f>IF(pivot!IZ80="","",pivot!IZ80)</f>
        <v/>
      </c>
      <c r="JA74" t="str">
        <f>IF(pivot!JA80="","",pivot!JA80)</f>
        <v/>
      </c>
      <c r="JB74" t="str">
        <f>IF(pivot!JB80="","",pivot!JB80)</f>
        <v/>
      </c>
      <c r="JC74" t="str">
        <f>IF(pivot!JC80="","",pivot!JC80)</f>
        <v/>
      </c>
      <c r="JD74" t="str">
        <f>IF(pivot!JD80="","",pivot!JD80)</f>
        <v/>
      </c>
      <c r="JE74" t="str">
        <f>IF(pivot!JE80="","",pivot!JE80)</f>
        <v/>
      </c>
      <c r="JF74" t="str">
        <f>IF(pivot!JF80="","",pivot!JF80)</f>
        <v/>
      </c>
      <c r="JG74" t="str">
        <f>IF(pivot!JG80="","",pivot!JG80)</f>
        <v/>
      </c>
      <c r="JH74" t="str">
        <f>IF(pivot!JH80="","",pivot!JH80)</f>
        <v/>
      </c>
      <c r="JI74" t="str">
        <f>IF(pivot!JI80="","",pivot!JI80)</f>
        <v/>
      </c>
      <c r="JJ74" t="str">
        <f>IF(pivot!JJ80="","",pivot!JJ80)</f>
        <v/>
      </c>
      <c r="JK74" t="str">
        <f>IF(pivot!JK80="","",pivot!JK80)</f>
        <v/>
      </c>
      <c r="JL74" t="str">
        <f>IF(pivot!JL80="","",pivot!JL80)</f>
        <v/>
      </c>
      <c r="JM74" t="str">
        <f>IF(pivot!JM80="","",pivot!JM80)</f>
        <v/>
      </c>
      <c r="JN74" t="str">
        <f>IF(pivot!JN80="","",pivot!JN80)</f>
        <v/>
      </c>
      <c r="JO74" t="str">
        <f>IF(pivot!JO80="","",pivot!JO80)</f>
        <v/>
      </c>
      <c r="JP74" t="str">
        <f>IF(pivot!JP80="","",pivot!JP80)</f>
        <v/>
      </c>
      <c r="JQ74" t="str">
        <f>IF(pivot!JQ80="","",pivot!JQ80)</f>
        <v/>
      </c>
      <c r="JR74" t="str">
        <f>IF(pivot!JR80="","",pivot!JR80)</f>
        <v/>
      </c>
      <c r="JS74" t="str">
        <f>IF(pivot!JS80="","",pivot!JS80)</f>
        <v/>
      </c>
      <c r="JT74" t="str">
        <f>IF(pivot!JT80="","",pivot!JT80)</f>
        <v/>
      </c>
      <c r="JU74" t="str">
        <f>IF(pivot!JU80="","",pivot!JU80)</f>
        <v/>
      </c>
      <c r="JV74" t="str">
        <f>IF(pivot!JV80="","",pivot!JV80)</f>
        <v/>
      </c>
      <c r="JW74" t="str">
        <f>IF(pivot!JW80="","",pivot!JW80)</f>
        <v/>
      </c>
      <c r="JX74" t="str">
        <f>IF(pivot!JX80="","",pivot!JX80)</f>
        <v/>
      </c>
      <c r="JY74" t="str">
        <f>IF(pivot!JY80="","",pivot!JY80)</f>
        <v/>
      </c>
      <c r="JZ74" t="str">
        <f>IF(pivot!JZ80="","",pivot!JZ80)</f>
        <v/>
      </c>
      <c r="KA74" t="str">
        <f>IF(pivot!KA80="","",pivot!KA80)</f>
        <v/>
      </c>
      <c r="KB74" t="str">
        <f>IF(pivot!KB80="","",pivot!KB80)</f>
        <v/>
      </c>
      <c r="KC74" t="str">
        <f>IF(pivot!KC80="","",pivot!KC80)</f>
        <v/>
      </c>
      <c r="KD74" t="str">
        <f>IF(pivot!KD80="","",pivot!KD80)</f>
        <v/>
      </c>
      <c r="KE74" t="str">
        <f>IF(pivot!KE80="","",pivot!KE80)</f>
        <v/>
      </c>
      <c r="KF74" t="str">
        <f>IF(pivot!KF80="","",pivot!KF80)</f>
        <v/>
      </c>
      <c r="KG74" t="str">
        <f>IF(pivot!KG80="","",pivot!KG80)</f>
        <v/>
      </c>
      <c r="KH74" t="str">
        <f>IF(pivot!KH80="","",pivot!KH80)</f>
        <v/>
      </c>
      <c r="KI74" t="str">
        <f>IF(pivot!KI80="","",pivot!KI80)</f>
        <v/>
      </c>
      <c r="KJ74" t="str">
        <f>IF(pivot!KJ80="","",pivot!KJ80)</f>
        <v/>
      </c>
      <c r="KK74" t="str">
        <f>IF(pivot!KK80="","",pivot!KK80)</f>
        <v/>
      </c>
      <c r="KL74" t="str">
        <f>IF(pivot!KL80="","",pivot!KL80)</f>
        <v/>
      </c>
      <c r="KM74" t="str">
        <f>IF(pivot!KM80="","",pivot!KM80)</f>
        <v/>
      </c>
      <c r="KN74" t="str">
        <f>IF(pivot!KN80="","",pivot!KN80)</f>
        <v/>
      </c>
      <c r="KO74" t="str">
        <f>IF(pivot!KO80="","",pivot!KO80)</f>
        <v/>
      </c>
      <c r="KP74" t="str">
        <f>IF(pivot!KP80="","",pivot!KP80)</f>
        <v/>
      </c>
      <c r="KQ74" t="str">
        <f>IF(pivot!KQ80="","",pivot!KQ80)</f>
        <v/>
      </c>
      <c r="KR74" t="str">
        <f>IF(pivot!KR80="","",pivot!KR80)</f>
        <v/>
      </c>
      <c r="KS74" t="str">
        <f>IF(pivot!KS80="","",pivot!KS80)</f>
        <v/>
      </c>
      <c r="KT74" t="str">
        <f>IF(pivot!KT80="","",pivot!KT80)</f>
        <v/>
      </c>
      <c r="KU74" t="str">
        <f>IF(pivot!KU80="","",pivot!KU80)</f>
        <v/>
      </c>
      <c r="KV74" t="str">
        <f>IF(pivot!KV80="","",pivot!KV80)</f>
        <v/>
      </c>
      <c r="KW74" t="str">
        <f>IF(pivot!KW80="","",pivot!KW80)</f>
        <v/>
      </c>
      <c r="KX74" t="str">
        <f>IF(pivot!KX80="","",pivot!KX80)</f>
        <v/>
      </c>
      <c r="KY74" t="str">
        <f>IF(pivot!KY80="","",pivot!KY80)</f>
        <v/>
      </c>
      <c r="KZ74" t="str">
        <f>IF(pivot!KZ80="","",pivot!KZ80)</f>
        <v/>
      </c>
      <c r="LA74" t="str">
        <f>IF(pivot!LA80="","",pivot!LA80)</f>
        <v/>
      </c>
      <c r="LB74" t="str">
        <f>IF(pivot!LB80="","",pivot!LB80)</f>
        <v/>
      </c>
      <c r="LC74" t="str">
        <f>IF(pivot!LC80="","",pivot!LC80)</f>
        <v/>
      </c>
      <c r="LD74" t="str">
        <f>IF(pivot!LD80="","",pivot!LD80)</f>
        <v/>
      </c>
      <c r="LE74" t="str">
        <f>IF(pivot!LE80="","",pivot!LE80)</f>
        <v/>
      </c>
      <c r="LF74" t="str">
        <f>IF(pivot!LF80="","",pivot!LF80)</f>
        <v/>
      </c>
      <c r="LG74" t="str">
        <f>IF(pivot!LG80="","",pivot!LG80)</f>
        <v/>
      </c>
      <c r="LH74" t="str">
        <f>IF(pivot!LH80="","",pivot!LH80)</f>
        <v/>
      </c>
      <c r="LI74" t="str">
        <f>IF(pivot!LI80="","",pivot!LI80)</f>
        <v/>
      </c>
      <c r="LJ74" t="str">
        <f>IF(pivot!LJ80="","",pivot!LJ80)</f>
        <v/>
      </c>
      <c r="LK74" t="str">
        <f>IF(pivot!LK80="","",pivot!LK80)</f>
        <v/>
      </c>
      <c r="LL74" t="str">
        <f>IF(pivot!LL80="","",pivot!LL80)</f>
        <v/>
      </c>
      <c r="LM74" t="str">
        <f>IF(pivot!LM80="","",pivot!LM80)</f>
        <v/>
      </c>
      <c r="LN74" t="str">
        <f>IF(pivot!LN80="","",pivot!LN80)</f>
        <v/>
      </c>
      <c r="LO74" t="str">
        <f>IF(pivot!LO80="","",pivot!LO80)</f>
        <v/>
      </c>
      <c r="LP74" t="str">
        <f>IF(pivot!LP80="","",pivot!LP80)</f>
        <v/>
      </c>
      <c r="LQ74" t="str">
        <f>IF(pivot!LQ80="","",pivot!LQ80)</f>
        <v/>
      </c>
      <c r="LR74" t="str">
        <f>IF(pivot!LR80="","",pivot!LR80)</f>
        <v/>
      </c>
      <c r="LS74" t="str">
        <f>IF(pivot!LS80="","",pivot!LS80)</f>
        <v/>
      </c>
      <c r="LT74" t="str">
        <f>IF(pivot!LT80="","",pivot!LT80)</f>
        <v/>
      </c>
      <c r="LU74" t="str">
        <f>IF(pivot!LU80="","",pivot!LU80)</f>
        <v/>
      </c>
      <c r="LV74" t="str">
        <f>IF(pivot!LV80="","",pivot!LV80)</f>
        <v/>
      </c>
      <c r="LW74" t="str">
        <f>IF(pivot!LW80="","",pivot!LW80)</f>
        <v/>
      </c>
      <c r="LX74" t="str">
        <f>IF(pivot!LX80="","",pivot!LX80)</f>
        <v/>
      </c>
      <c r="LY74" t="str">
        <f>IF(pivot!LY80="","",pivot!LY80)</f>
        <v/>
      </c>
      <c r="LZ74" t="str">
        <f>IF(pivot!LZ80="","",pivot!LZ80)</f>
        <v/>
      </c>
      <c r="MA74" t="str">
        <f>IF(pivot!MA80="","",pivot!MA80)</f>
        <v/>
      </c>
      <c r="MB74" t="str">
        <f>IF(pivot!MB80="","",pivot!MB80)</f>
        <v/>
      </c>
      <c r="MC74" t="str">
        <f>IF(pivot!MC80="","",pivot!MC80)</f>
        <v/>
      </c>
      <c r="MD74" t="str">
        <f>IF(pivot!MD80="","",pivot!MD80)</f>
        <v/>
      </c>
      <c r="ME74" t="str">
        <f>IF(pivot!ME80="","",pivot!ME80)</f>
        <v/>
      </c>
      <c r="MF74" t="str">
        <f>IF(pivot!MF80="","",pivot!MF80)</f>
        <v/>
      </c>
      <c r="MG74" t="str">
        <f>IF(pivot!MG80="","",pivot!MG80)</f>
        <v/>
      </c>
      <c r="MH74" t="str">
        <f>IF(pivot!MH80="","",pivot!MH80)</f>
        <v/>
      </c>
      <c r="MI74" t="str">
        <f>IF(pivot!MI80="","",pivot!MI80)</f>
        <v/>
      </c>
      <c r="MJ74" t="str">
        <f>IF(pivot!MJ80="","",pivot!MJ80)</f>
        <v/>
      </c>
      <c r="MK74" t="str">
        <f>IF(pivot!MK80="","",pivot!MK80)</f>
        <v/>
      </c>
      <c r="ML74" t="str">
        <f>IF(pivot!ML80="","",pivot!ML80)</f>
        <v/>
      </c>
      <c r="MM74" t="str">
        <f>IF(pivot!MM80="","",pivot!MM80)</f>
        <v/>
      </c>
      <c r="MN74" t="str">
        <f>IF(pivot!MN80="","",pivot!MN80)</f>
        <v/>
      </c>
      <c r="MO74" t="str">
        <f>IF(pivot!MO80="","",pivot!MO80)</f>
        <v/>
      </c>
      <c r="MP74" t="str">
        <f>IF(pivot!MP80="","",pivot!MP80)</f>
        <v/>
      </c>
      <c r="MQ74" t="str">
        <f>IF(pivot!MQ80="","",pivot!MQ80)</f>
        <v/>
      </c>
      <c r="MR74" t="str">
        <f>IF(pivot!MR80="","",pivot!MR80)</f>
        <v/>
      </c>
      <c r="MS74" t="str">
        <f>IF(pivot!MS80="","",pivot!MS80)</f>
        <v/>
      </c>
      <c r="MT74" t="str">
        <f>IF(pivot!MT80="","",pivot!MT80)</f>
        <v/>
      </c>
      <c r="MU74" t="str">
        <f>IF(pivot!MU80="","",pivot!MU80)</f>
        <v/>
      </c>
      <c r="MV74" t="str">
        <f>IF(pivot!MV80="","",pivot!MV80)</f>
        <v/>
      </c>
      <c r="MW74" t="str">
        <f>IF(pivot!MW80="","",pivot!MW80)</f>
        <v/>
      </c>
      <c r="MX74" t="str">
        <f>IF(pivot!MX80="","",pivot!MX80)</f>
        <v/>
      </c>
      <c r="MY74" t="str">
        <f>IF(pivot!MY80="","",pivot!MY80)</f>
        <v/>
      </c>
      <c r="MZ74" t="str">
        <f>IF(pivot!MZ80="","",pivot!MZ80)</f>
        <v/>
      </c>
      <c r="NA74" t="str">
        <f>IF(pivot!NA80="","",pivot!NA80)</f>
        <v/>
      </c>
      <c r="NB74" t="str">
        <f>IF(pivot!NB80="","",pivot!NB80)</f>
        <v/>
      </c>
      <c r="NC74" t="str">
        <f>IF(pivot!NC80="","",pivot!NC80)</f>
        <v/>
      </c>
      <c r="ND74" t="str">
        <f>IF(pivot!ND80="","",pivot!ND80)</f>
        <v/>
      </c>
      <c r="NE74" t="str">
        <f>IF(pivot!NE80="","",pivot!NE80)</f>
        <v/>
      </c>
      <c r="NF74" t="str">
        <f>IF(pivot!NF80="","",pivot!NF80)</f>
        <v/>
      </c>
      <c r="NG74" t="str">
        <f>IF(pivot!NG80="","",pivot!NG80)</f>
        <v/>
      </c>
      <c r="NH74" t="str">
        <f>IF(pivot!NH80="","",pivot!NH80)</f>
        <v/>
      </c>
      <c r="NI74" t="str">
        <f>IF(pivot!NI80="","",pivot!NI80)</f>
        <v/>
      </c>
      <c r="NJ74" t="str">
        <f>IF(pivot!NJ80="","",pivot!NJ80)</f>
        <v/>
      </c>
      <c r="NK74" t="str">
        <f>IF(pivot!NK80="","",pivot!NK80)</f>
        <v/>
      </c>
      <c r="NL74" t="str">
        <f>IF(pivot!NL80="","",pivot!NL80)</f>
        <v/>
      </c>
      <c r="NM74" t="str">
        <f>IF(pivot!NM80="","",pivot!NM80)</f>
        <v/>
      </c>
      <c r="NN74" t="str">
        <f>IF(pivot!NN80="","",pivot!NN80)</f>
        <v/>
      </c>
      <c r="NO74" t="str">
        <f>IF(pivot!NO80="","",pivot!NO80)</f>
        <v/>
      </c>
      <c r="NP74" t="str">
        <f>IF(pivot!NP80="","",pivot!NP80)</f>
        <v/>
      </c>
      <c r="NQ74" t="str">
        <f>IF(pivot!NQ80="","",pivot!NQ80)</f>
        <v/>
      </c>
      <c r="NR74" t="str">
        <f>IF(pivot!NR80="","",pivot!NR80)</f>
        <v/>
      </c>
      <c r="NS74" t="str">
        <f>IF(pivot!NS80="","",pivot!NS80)</f>
        <v/>
      </c>
      <c r="NT74" t="str">
        <f>IF(pivot!NT80="","",pivot!NT80)</f>
        <v/>
      </c>
      <c r="NU74" t="str">
        <f>IF(pivot!NU80="","",pivot!NU80)</f>
        <v/>
      </c>
    </row>
    <row r="75" spans="1:385" x14ac:dyDescent="0.25">
      <c r="A75">
        <f>IF(pivot!A81="","",pivot!A81)</f>
        <v>62</v>
      </c>
      <c r="B75">
        <f>IF(pivot!B81="","",pivot!B81)</f>
        <v>62</v>
      </c>
      <c r="C75">
        <f>IF(pivot!C81="","",pivot!C81)</f>
        <v>1</v>
      </c>
      <c r="D75">
        <f>IF(pivot!D81="","",pivot!D81)</f>
        <v>41.715393386000002</v>
      </c>
      <c r="E75">
        <f>IF(pivot!E81="","",pivot!E81)</f>
        <v>41.715392999999999</v>
      </c>
      <c r="F75">
        <f>IF(pivot!F81="","",pivot!F81)</f>
        <v>1294.4861739999999</v>
      </c>
      <c r="G75">
        <f>IF(pivot!G81="","",pivot!G81)</f>
        <v>1</v>
      </c>
      <c r="H75">
        <f>IF(pivot!H81="","",pivot!H81)</f>
        <v>41.651174087999998</v>
      </c>
      <c r="I75">
        <f>IF(pivot!I81="","",pivot!I81)</f>
        <v>41.651173999999997</v>
      </c>
      <c r="J75">
        <f>IF(pivot!J81="","",pivot!J81)</f>
        <v>1296.48206</v>
      </c>
      <c r="K75">
        <f>IF(pivot!K81="","",pivot!K81)</f>
        <v>1</v>
      </c>
      <c r="L75">
        <f>IF(pivot!L81="","",pivot!L81)</f>
        <v>51.280445344999997</v>
      </c>
      <c r="M75">
        <f>IF(pivot!M81="","",pivot!M81)</f>
        <v>51.280445</v>
      </c>
      <c r="N75">
        <f>IF(pivot!N81="","",pivot!N81)</f>
        <v>1053.0329770000001</v>
      </c>
      <c r="O75">
        <f>IF(pivot!O81="","",pivot!O81)</f>
        <v>1</v>
      </c>
      <c r="P75">
        <f>IF(pivot!P81="","",pivot!P81)</f>
        <v>51.280445344999997</v>
      </c>
      <c r="Q75">
        <f>IF(pivot!Q81="","",pivot!Q81)</f>
        <v>51.280445</v>
      </c>
      <c r="R75">
        <f>IF(pivot!R81="","",pivot!R81)</f>
        <v>1053.0329770000001</v>
      </c>
      <c r="S75">
        <f>IF(pivot!S81="","",pivot!S81)</f>
        <v>2</v>
      </c>
      <c r="T75">
        <f>IF(pivot!T81="","",pivot!T81)</f>
        <v>41.374198219500002</v>
      </c>
      <c r="U75">
        <f>IF(pivot!U81="","",pivot!U81)</f>
        <v>41.374198499999999</v>
      </c>
      <c r="V75">
        <f>IF(pivot!V81="","",pivot!V81)</f>
        <v>1305.1648380000001</v>
      </c>
      <c r="W75">
        <f>IF(pivot!W81="","",pivot!W81)</f>
        <v>1</v>
      </c>
      <c r="X75">
        <f>IF(pivot!X81="","",pivot!X81)</f>
        <v>41.210879980999998</v>
      </c>
      <c r="Y75">
        <f>IF(pivot!Y81="","",pivot!Y81)</f>
        <v>41.210880000000003</v>
      </c>
      <c r="Z75">
        <f>IF(pivot!Z81="","",pivot!Z81)</f>
        <v>1310.333582</v>
      </c>
      <c r="AA75">
        <f>IF(pivot!AA81="","",pivot!AA81)</f>
        <v>2</v>
      </c>
      <c r="AB75">
        <f>IF(pivot!AB81="","",pivot!AB81)</f>
        <v>21.879772144499999</v>
      </c>
      <c r="AC75">
        <f>IF(pivot!AC81="","",pivot!AC81)</f>
        <v>21.879771999999999</v>
      </c>
      <c r="AD75">
        <f>IF(pivot!AD81="","",pivot!AD81)</f>
        <v>2468.930507</v>
      </c>
      <c r="AE75">
        <f>IF(pivot!AE81="","",pivot!AE81)</f>
        <v>4</v>
      </c>
      <c r="AF75">
        <f>IF(pivot!AF81="","",pivot!AF81)</f>
        <v>24.719545414999999</v>
      </c>
      <c r="AG75">
        <f>IF(pivot!AG81="","",pivot!AG81)</f>
        <v>24.719545249999999</v>
      </c>
      <c r="AH75">
        <f>IF(pivot!AH81="","",pivot!AH81)</f>
        <v>2185.5726209999998</v>
      </c>
      <c r="AI75">
        <f>IF(pivot!AI81="","",pivot!AI81)</f>
        <v>3</v>
      </c>
      <c r="AJ75">
        <f>IF(pivot!AJ81="","",pivot!AJ81)</f>
        <v>20.204138287999999</v>
      </c>
      <c r="AK75">
        <f>IF(pivot!AK81="","",pivot!AK81)</f>
        <v>20.204138333333333</v>
      </c>
      <c r="AL75">
        <f>IF(pivot!AL81="","",pivot!AL81)</f>
        <v>2675.4400776666666</v>
      </c>
      <c r="AM75" t="str">
        <f>IF(pivot!AM81="","",pivot!AM81)</f>
        <v/>
      </c>
      <c r="AN75" t="str">
        <f>IF(pivot!AN81="","",pivot!AN81)</f>
        <v/>
      </c>
      <c r="AO75" t="str">
        <f>IF(pivot!AO81="","",pivot!AO81)</f>
        <v/>
      </c>
      <c r="AP75" t="str">
        <f>IF(pivot!AP81="","",pivot!AP81)</f>
        <v/>
      </c>
      <c r="AQ75" t="str">
        <f>IF(pivot!AQ81="","",pivot!AQ81)</f>
        <v/>
      </c>
      <c r="AR75" t="str">
        <f>IF(pivot!AR81="","",pivot!AR81)</f>
        <v/>
      </c>
      <c r="AS75" t="str">
        <f>IF(pivot!AS81="","",pivot!AS81)</f>
        <v/>
      </c>
      <c r="AT75" t="str">
        <f>IF(pivot!AT81="","",pivot!AT81)</f>
        <v/>
      </c>
      <c r="AU75" t="str">
        <f>IF(pivot!AU81="","",pivot!AU81)</f>
        <v/>
      </c>
      <c r="AV75" t="str">
        <f>IF(pivot!AV81="","",pivot!AV81)</f>
        <v/>
      </c>
      <c r="AW75" t="str">
        <f>IF(pivot!AW81="","",pivot!AW81)</f>
        <v/>
      </c>
      <c r="AX75" t="str">
        <f>IF(pivot!AX81="","",pivot!AX81)</f>
        <v/>
      </c>
      <c r="AY75" t="str">
        <f>IF(pivot!AY81="","",pivot!AY81)</f>
        <v/>
      </c>
      <c r="AZ75" t="str">
        <f>IF(pivot!AZ81="","",pivot!AZ81)</f>
        <v/>
      </c>
      <c r="BA75" t="str">
        <f>IF(pivot!BA81="","",pivot!BA81)</f>
        <v/>
      </c>
      <c r="BB75" t="str">
        <f>IF(pivot!BB81="","",pivot!BB81)</f>
        <v/>
      </c>
      <c r="BC75" t="str">
        <f>IF(pivot!BC81="","",pivot!BC81)</f>
        <v/>
      </c>
      <c r="BD75" t="str">
        <f>IF(pivot!BD81="","",pivot!BD81)</f>
        <v/>
      </c>
      <c r="BE75" t="str">
        <f>IF(pivot!BE81="","",pivot!BE81)</f>
        <v/>
      </c>
      <c r="BF75" t="str">
        <f>IF(pivot!BF81="","",pivot!BF81)</f>
        <v/>
      </c>
      <c r="BG75" t="str">
        <f>IF(pivot!BG81="","",pivot!BG81)</f>
        <v/>
      </c>
      <c r="BH75" t="str">
        <f>IF(pivot!BH81="","",pivot!BH81)</f>
        <v/>
      </c>
      <c r="BI75" t="str">
        <f>IF(pivot!BI81="","",pivot!BI81)</f>
        <v/>
      </c>
      <c r="BJ75" t="str">
        <f>IF(pivot!BJ81="","",pivot!BJ81)</f>
        <v/>
      </c>
      <c r="BK75" t="str">
        <f>IF(pivot!BK81="","",pivot!BK81)</f>
        <v/>
      </c>
      <c r="BL75" t="str">
        <f>IF(pivot!BL81="","",pivot!BL81)</f>
        <v/>
      </c>
      <c r="BM75" t="str">
        <f>IF(pivot!BM81="","",pivot!BM81)</f>
        <v/>
      </c>
      <c r="BN75" t="str">
        <f>IF(pivot!BN81="","",pivot!BN81)</f>
        <v/>
      </c>
      <c r="BO75" t="str">
        <f>IF(pivot!BO81="","",pivot!BO81)</f>
        <v/>
      </c>
      <c r="BP75" t="str">
        <f>IF(pivot!BP81="","",pivot!BP81)</f>
        <v/>
      </c>
      <c r="BQ75" t="str">
        <f>IF(pivot!BQ81="","",pivot!BQ81)</f>
        <v/>
      </c>
      <c r="BR75" t="str">
        <f>IF(pivot!BR81="","",pivot!BR81)</f>
        <v/>
      </c>
      <c r="BS75" t="str">
        <f>IF(pivot!BS81="","",pivot!BS81)</f>
        <v/>
      </c>
      <c r="BT75" t="str">
        <f>IF(pivot!BT81="","",pivot!BT81)</f>
        <v/>
      </c>
      <c r="BU75" t="str">
        <f>IF(pivot!BU81="","",pivot!BU81)</f>
        <v/>
      </c>
      <c r="BV75" t="str">
        <f>IF(pivot!BV81="","",pivot!BV81)</f>
        <v/>
      </c>
      <c r="BW75" t="str">
        <f>IF(pivot!BW81="","",pivot!BW81)</f>
        <v/>
      </c>
      <c r="BX75" t="str">
        <f>IF(pivot!BX81="","",pivot!BX81)</f>
        <v/>
      </c>
      <c r="BY75" t="str">
        <f>IF(pivot!BY81="","",pivot!BY81)</f>
        <v/>
      </c>
      <c r="BZ75" t="str">
        <f>IF(pivot!BZ81="","",pivot!BZ81)</f>
        <v/>
      </c>
      <c r="CA75" t="str">
        <f>IF(pivot!CA81="","",pivot!CA81)</f>
        <v/>
      </c>
      <c r="CB75" t="str">
        <f>IF(pivot!CB81="","",pivot!CB81)</f>
        <v/>
      </c>
      <c r="CC75" t="str">
        <f>IF(pivot!CC81="","",pivot!CC81)</f>
        <v/>
      </c>
      <c r="CD75" t="str">
        <f>IF(pivot!CD81="","",pivot!CD81)</f>
        <v/>
      </c>
      <c r="CE75" t="str">
        <f>IF(pivot!CE81="","",pivot!CE81)</f>
        <v/>
      </c>
      <c r="CF75" t="str">
        <f>IF(pivot!CF81="","",pivot!CF81)</f>
        <v/>
      </c>
      <c r="CG75" t="str">
        <f>IF(pivot!CG81="","",pivot!CG81)</f>
        <v/>
      </c>
      <c r="CH75" t="str">
        <f>IF(pivot!CH81="","",pivot!CH81)</f>
        <v/>
      </c>
      <c r="CI75" t="str">
        <f>IF(pivot!CI81="","",pivot!CI81)</f>
        <v/>
      </c>
      <c r="CJ75" t="str">
        <f>IF(pivot!CJ81="","",pivot!CJ81)</f>
        <v/>
      </c>
      <c r="CK75" t="str">
        <f>IF(pivot!CK81="","",pivot!CK81)</f>
        <v/>
      </c>
      <c r="CL75" t="str">
        <f>IF(pivot!CL81="","",pivot!CL81)</f>
        <v/>
      </c>
      <c r="CM75" t="str">
        <f>IF(pivot!CM81="","",pivot!CM81)</f>
        <v/>
      </c>
      <c r="CN75" t="str">
        <f>IF(pivot!CN81="","",pivot!CN81)</f>
        <v/>
      </c>
      <c r="CO75" t="str">
        <f>IF(pivot!CO81="","",pivot!CO81)</f>
        <v/>
      </c>
      <c r="CP75" t="str">
        <f>IF(pivot!CP81="","",pivot!CP81)</f>
        <v/>
      </c>
      <c r="CQ75" t="str">
        <f>IF(pivot!CQ81="","",pivot!CQ81)</f>
        <v/>
      </c>
      <c r="CR75" t="str">
        <f>IF(pivot!CR81="","",pivot!CR81)</f>
        <v/>
      </c>
      <c r="CS75" t="str">
        <f>IF(pivot!CS81="","",pivot!CS81)</f>
        <v/>
      </c>
      <c r="CT75" t="str">
        <f>IF(pivot!CT81="","",pivot!CT81)</f>
        <v/>
      </c>
      <c r="CU75" t="str">
        <f>IF(pivot!CU81="","",pivot!CU81)</f>
        <v/>
      </c>
      <c r="CV75" t="str">
        <f>IF(pivot!CV81="","",pivot!CV81)</f>
        <v/>
      </c>
      <c r="CW75" t="str">
        <f>IF(pivot!CW81="","",pivot!CW81)</f>
        <v/>
      </c>
      <c r="CX75" t="str">
        <f>IF(pivot!CX81="","",pivot!CX81)</f>
        <v/>
      </c>
      <c r="CY75" t="str">
        <f>IF(pivot!CY81="","",pivot!CY81)</f>
        <v/>
      </c>
      <c r="CZ75" t="str">
        <f>IF(pivot!CZ81="","",pivot!CZ81)</f>
        <v/>
      </c>
      <c r="DA75" t="str">
        <f>IF(pivot!DA81="","",pivot!DA81)</f>
        <v/>
      </c>
      <c r="DB75" t="str">
        <f>IF(pivot!DB81="","",pivot!DB81)</f>
        <v/>
      </c>
      <c r="DC75" t="str">
        <f>IF(pivot!DC81="","",pivot!DC81)</f>
        <v/>
      </c>
      <c r="DD75" t="str">
        <f>IF(pivot!DD81="","",pivot!DD81)</f>
        <v/>
      </c>
      <c r="DE75" t="str">
        <f>IF(pivot!DE81="","",pivot!DE81)</f>
        <v/>
      </c>
      <c r="DF75" t="str">
        <f>IF(pivot!DF81="","",pivot!DF81)</f>
        <v/>
      </c>
      <c r="DG75" t="str">
        <f>IF(pivot!DG81="","",pivot!DG81)</f>
        <v/>
      </c>
      <c r="DH75" t="str">
        <f>IF(pivot!DH81="","",pivot!DH81)</f>
        <v/>
      </c>
      <c r="DI75" t="str">
        <f>IF(pivot!DI81="","",pivot!DI81)</f>
        <v/>
      </c>
      <c r="DJ75" t="str">
        <f>IF(pivot!DJ81="","",pivot!DJ81)</f>
        <v/>
      </c>
      <c r="DK75" t="str">
        <f>IF(pivot!DK81="","",pivot!DK81)</f>
        <v/>
      </c>
      <c r="DL75" t="str">
        <f>IF(pivot!DL81="","",pivot!DL81)</f>
        <v/>
      </c>
      <c r="DM75" t="str">
        <f>IF(pivot!DM81="","",pivot!DM81)</f>
        <v/>
      </c>
      <c r="DN75" t="str">
        <f>IF(pivot!DN81="","",pivot!DN81)</f>
        <v/>
      </c>
      <c r="DO75" t="str">
        <f>IF(pivot!DO81="","",pivot!DO81)</f>
        <v/>
      </c>
      <c r="DP75" t="str">
        <f>IF(pivot!DP81="","",pivot!DP81)</f>
        <v/>
      </c>
      <c r="DQ75" t="str">
        <f>IF(pivot!DQ81="","",pivot!DQ81)</f>
        <v/>
      </c>
      <c r="DR75" t="str">
        <f>IF(pivot!DR81="","",pivot!DR81)</f>
        <v/>
      </c>
      <c r="DS75" t="str">
        <f>IF(pivot!DS81="","",pivot!DS81)</f>
        <v/>
      </c>
      <c r="DT75" t="str">
        <f>IF(pivot!DT81="","",pivot!DT81)</f>
        <v/>
      </c>
      <c r="DU75" t="str">
        <f>IF(pivot!DU81="","",pivot!DU81)</f>
        <v/>
      </c>
      <c r="DV75" t="str">
        <f>IF(pivot!DV81="","",pivot!DV81)</f>
        <v/>
      </c>
      <c r="DW75" t="str">
        <f>IF(pivot!DW81="","",pivot!DW81)</f>
        <v/>
      </c>
      <c r="DX75" t="str">
        <f>IF(pivot!DX81="","",pivot!DX81)</f>
        <v/>
      </c>
      <c r="DY75" t="str">
        <f>IF(pivot!DY81="","",pivot!DY81)</f>
        <v/>
      </c>
      <c r="DZ75" t="str">
        <f>IF(pivot!DZ81="","",pivot!DZ81)</f>
        <v/>
      </c>
      <c r="EA75" t="str">
        <f>IF(pivot!EA81="","",pivot!EA81)</f>
        <v/>
      </c>
      <c r="EB75" t="str">
        <f>IF(pivot!EB81="","",pivot!EB81)</f>
        <v/>
      </c>
      <c r="EC75" t="str">
        <f>IF(pivot!EC81="","",pivot!EC81)</f>
        <v/>
      </c>
      <c r="ED75" t="str">
        <f>IF(pivot!ED81="","",pivot!ED81)</f>
        <v/>
      </c>
      <c r="EE75" t="str">
        <f>IF(pivot!EE81="","",pivot!EE81)</f>
        <v/>
      </c>
      <c r="EF75" t="str">
        <f>IF(pivot!EF81="","",pivot!EF81)</f>
        <v/>
      </c>
      <c r="EG75" t="str">
        <f>IF(pivot!EG81="","",pivot!EG81)</f>
        <v/>
      </c>
      <c r="EH75" t="str">
        <f>IF(pivot!EH81="","",pivot!EH81)</f>
        <v/>
      </c>
      <c r="EI75" t="str">
        <f>IF(pivot!EI81="","",pivot!EI81)</f>
        <v/>
      </c>
      <c r="EJ75" t="str">
        <f>IF(pivot!EJ81="","",pivot!EJ81)</f>
        <v/>
      </c>
      <c r="EK75" t="str">
        <f>IF(pivot!EK81="","",pivot!EK81)</f>
        <v/>
      </c>
      <c r="EL75" t="str">
        <f>IF(pivot!EL81="","",pivot!EL81)</f>
        <v/>
      </c>
      <c r="EM75" t="str">
        <f>IF(pivot!EM81="","",pivot!EM81)</f>
        <v/>
      </c>
      <c r="EN75" t="str">
        <f>IF(pivot!EN81="","",pivot!EN81)</f>
        <v/>
      </c>
      <c r="EO75" t="str">
        <f>IF(pivot!EO81="","",pivot!EO81)</f>
        <v/>
      </c>
      <c r="EP75" t="str">
        <f>IF(pivot!EP81="","",pivot!EP81)</f>
        <v/>
      </c>
      <c r="EQ75" t="str">
        <f>IF(pivot!EQ81="","",pivot!EQ81)</f>
        <v/>
      </c>
      <c r="ER75" t="str">
        <f>IF(pivot!ER81="","",pivot!ER81)</f>
        <v/>
      </c>
      <c r="ES75" t="str">
        <f>IF(pivot!ES81="","",pivot!ES81)</f>
        <v/>
      </c>
      <c r="ET75" t="str">
        <f>IF(pivot!ET81="","",pivot!ET81)</f>
        <v/>
      </c>
      <c r="EU75" t="str">
        <f>IF(pivot!EU81="","",pivot!EU81)</f>
        <v/>
      </c>
      <c r="EV75" t="str">
        <f>IF(pivot!EV81="","",pivot!EV81)</f>
        <v/>
      </c>
      <c r="EW75" t="str">
        <f>IF(pivot!EW81="","",pivot!EW81)</f>
        <v/>
      </c>
      <c r="EX75" t="str">
        <f>IF(pivot!EX81="","",pivot!EX81)</f>
        <v/>
      </c>
      <c r="EY75" t="str">
        <f>IF(pivot!EY81="","",pivot!EY81)</f>
        <v/>
      </c>
      <c r="EZ75" t="str">
        <f>IF(pivot!EZ81="","",pivot!EZ81)</f>
        <v/>
      </c>
      <c r="FA75" t="str">
        <f>IF(pivot!FA81="","",pivot!FA81)</f>
        <v/>
      </c>
      <c r="FB75" t="str">
        <f>IF(pivot!FB81="","",pivot!FB81)</f>
        <v/>
      </c>
      <c r="FC75" t="str">
        <f>IF(pivot!FC81="","",pivot!FC81)</f>
        <v/>
      </c>
      <c r="FD75" t="str">
        <f>IF(pivot!FD81="","",pivot!FD81)</f>
        <v/>
      </c>
      <c r="FE75" t="str">
        <f>IF(pivot!FE81="","",pivot!FE81)</f>
        <v/>
      </c>
      <c r="FF75" t="str">
        <f>IF(pivot!FF81="","",pivot!FF81)</f>
        <v/>
      </c>
      <c r="FG75" t="str">
        <f>IF(pivot!FG81="","",pivot!FG81)</f>
        <v/>
      </c>
      <c r="FH75" t="str">
        <f>IF(pivot!FH81="","",pivot!FH81)</f>
        <v/>
      </c>
      <c r="FI75" t="str">
        <f>IF(pivot!FI81="","",pivot!FI81)</f>
        <v/>
      </c>
      <c r="FJ75" t="str">
        <f>IF(pivot!FJ81="","",pivot!FJ81)</f>
        <v/>
      </c>
      <c r="FK75" t="str">
        <f>IF(pivot!FK81="","",pivot!FK81)</f>
        <v/>
      </c>
      <c r="FL75" t="str">
        <f>IF(pivot!FL81="","",pivot!FL81)</f>
        <v/>
      </c>
      <c r="FM75" t="str">
        <f>IF(pivot!FM81="","",pivot!FM81)</f>
        <v/>
      </c>
      <c r="FN75" t="str">
        <f>IF(pivot!FN81="","",pivot!FN81)</f>
        <v/>
      </c>
      <c r="FO75" t="str">
        <f>IF(pivot!FO81="","",pivot!FO81)</f>
        <v/>
      </c>
      <c r="FP75" t="str">
        <f>IF(pivot!FP81="","",pivot!FP81)</f>
        <v/>
      </c>
      <c r="FQ75" t="str">
        <f>IF(pivot!FQ81="","",pivot!FQ81)</f>
        <v/>
      </c>
      <c r="FR75" t="str">
        <f>IF(pivot!FR81="","",pivot!FR81)</f>
        <v/>
      </c>
      <c r="FS75" t="str">
        <f>IF(pivot!FS81="","",pivot!FS81)</f>
        <v/>
      </c>
      <c r="FT75" t="str">
        <f>IF(pivot!FT81="","",pivot!FT81)</f>
        <v/>
      </c>
      <c r="FU75" t="str">
        <f>IF(pivot!FU81="","",pivot!FU81)</f>
        <v/>
      </c>
      <c r="FV75" t="str">
        <f>IF(pivot!FV81="","",pivot!FV81)</f>
        <v/>
      </c>
      <c r="FW75" t="str">
        <f>IF(pivot!FW81="","",pivot!FW81)</f>
        <v/>
      </c>
      <c r="FX75" t="str">
        <f>IF(pivot!FX81="","",pivot!FX81)</f>
        <v/>
      </c>
      <c r="FY75" t="str">
        <f>IF(pivot!FY81="","",pivot!FY81)</f>
        <v/>
      </c>
      <c r="FZ75" t="str">
        <f>IF(pivot!FZ81="","",pivot!FZ81)</f>
        <v/>
      </c>
      <c r="GA75" t="str">
        <f>IF(pivot!GA81="","",pivot!GA81)</f>
        <v/>
      </c>
      <c r="GB75" t="str">
        <f>IF(pivot!GB81="","",pivot!GB81)</f>
        <v/>
      </c>
      <c r="GC75" t="str">
        <f>IF(pivot!GC81="","",pivot!GC81)</f>
        <v/>
      </c>
      <c r="GD75" t="str">
        <f>IF(pivot!GD81="","",pivot!GD81)</f>
        <v/>
      </c>
      <c r="GE75" t="str">
        <f>IF(pivot!GE81="","",pivot!GE81)</f>
        <v/>
      </c>
      <c r="GF75" t="str">
        <f>IF(pivot!GF81="","",pivot!GF81)</f>
        <v/>
      </c>
      <c r="GG75" t="str">
        <f>IF(pivot!GG81="","",pivot!GG81)</f>
        <v/>
      </c>
      <c r="GH75" t="str">
        <f>IF(pivot!GH81="","",pivot!GH81)</f>
        <v/>
      </c>
      <c r="GI75" t="str">
        <f>IF(pivot!GI81="","",pivot!GI81)</f>
        <v/>
      </c>
      <c r="GJ75" t="str">
        <f>IF(pivot!GJ81="","",pivot!GJ81)</f>
        <v/>
      </c>
      <c r="GK75" t="str">
        <f>IF(pivot!GK81="","",pivot!GK81)</f>
        <v/>
      </c>
      <c r="GL75" t="str">
        <f>IF(pivot!GL81="","",pivot!GL81)</f>
        <v/>
      </c>
      <c r="GM75" t="str">
        <f>IF(pivot!GM81="","",pivot!GM81)</f>
        <v/>
      </c>
      <c r="GN75" t="str">
        <f>IF(pivot!GN81="","",pivot!GN81)</f>
        <v/>
      </c>
      <c r="GO75" t="str">
        <f>IF(pivot!GO81="","",pivot!GO81)</f>
        <v/>
      </c>
      <c r="GP75" t="str">
        <f>IF(pivot!GP81="","",pivot!GP81)</f>
        <v/>
      </c>
      <c r="GQ75" t="str">
        <f>IF(pivot!GQ81="","",pivot!GQ81)</f>
        <v/>
      </c>
      <c r="GR75" t="str">
        <f>IF(pivot!GR81="","",pivot!GR81)</f>
        <v/>
      </c>
      <c r="GS75" t="str">
        <f>IF(pivot!GS81="","",pivot!GS81)</f>
        <v/>
      </c>
      <c r="GT75" t="str">
        <f>IF(pivot!GT81="","",pivot!GT81)</f>
        <v/>
      </c>
      <c r="GU75" t="str">
        <f>IF(pivot!GU81="","",pivot!GU81)</f>
        <v/>
      </c>
      <c r="GV75" t="str">
        <f>IF(pivot!GV81="","",pivot!GV81)</f>
        <v/>
      </c>
      <c r="GW75" t="str">
        <f>IF(pivot!GW81="","",pivot!GW81)</f>
        <v/>
      </c>
      <c r="GX75" t="str">
        <f>IF(pivot!GX81="","",pivot!GX81)</f>
        <v/>
      </c>
      <c r="GY75" t="str">
        <f>IF(pivot!GY81="","",pivot!GY81)</f>
        <v/>
      </c>
      <c r="GZ75" t="str">
        <f>IF(pivot!GZ81="","",pivot!GZ81)</f>
        <v/>
      </c>
      <c r="HA75" t="str">
        <f>IF(pivot!HA81="","",pivot!HA81)</f>
        <v/>
      </c>
      <c r="HB75" t="str">
        <f>IF(pivot!HB81="","",pivot!HB81)</f>
        <v/>
      </c>
      <c r="HC75" t="str">
        <f>IF(pivot!HC81="","",pivot!HC81)</f>
        <v/>
      </c>
      <c r="HD75" t="str">
        <f>IF(pivot!HD81="","",pivot!HD81)</f>
        <v/>
      </c>
      <c r="HE75" t="str">
        <f>IF(pivot!HE81="","",pivot!HE81)</f>
        <v/>
      </c>
      <c r="HF75" t="str">
        <f>IF(pivot!HF81="","",pivot!HF81)</f>
        <v/>
      </c>
      <c r="HG75" t="str">
        <f>IF(pivot!HG81="","",pivot!HG81)</f>
        <v/>
      </c>
      <c r="HH75" t="str">
        <f>IF(pivot!HH81="","",pivot!HH81)</f>
        <v/>
      </c>
      <c r="HI75" t="str">
        <f>IF(pivot!HI81="","",pivot!HI81)</f>
        <v/>
      </c>
      <c r="HJ75" t="str">
        <f>IF(pivot!HJ81="","",pivot!HJ81)</f>
        <v/>
      </c>
      <c r="HK75" t="str">
        <f>IF(pivot!HK81="","",pivot!HK81)</f>
        <v/>
      </c>
      <c r="HL75" t="str">
        <f>IF(pivot!HL81="","",pivot!HL81)</f>
        <v/>
      </c>
      <c r="HM75" t="str">
        <f>IF(pivot!HM81="","",pivot!HM81)</f>
        <v/>
      </c>
      <c r="HN75" t="str">
        <f>IF(pivot!HN81="","",pivot!HN81)</f>
        <v/>
      </c>
      <c r="HO75" t="str">
        <f>IF(pivot!HO81="","",pivot!HO81)</f>
        <v/>
      </c>
      <c r="HP75" t="str">
        <f>IF(pivot!HP81="","",pivot!HP81)</f>
        <v/>
      </c>
      <c r="HQ75" t="str">
        <f>IF(pivot!HQ81="","",pivot!HQ81)</f>
        <v/>
      </c>
      <c r="HR75" t="str">
        <f>IF(pivot!HR81="","",pivot!HR81)</f>
        <v/>
      </c>
      <c r="HS75" t="str">
        <f>IF(pivot!HS81="","",pivot!HS81)</f>
        <v/>
      </c>
      <c r="HT75" t="str">
        <f>IF(pivot!HT81="","",pivot!HT81)</f>
        <v/>
      </c>
      <c r="HU75" t="str">
        <f>IF(pivot!HU81="","",pivot!HU81)</f>
        <v/>
      </c>
      <c r="HV75" t="str">
        <f>IF(pivot!HV81="","",pivot!HV81)</f>
        <v/>
      </c>
      <c r="HW75" t="str">
        <f>IF(pivot!HW81="","",pivot!HW81)</f>
        <v/>
      </c>
      <c r="HX75" t="str">
        <f>IF(pivot!HX81="","",pivot!HX81)</f>
        <v/>
      </c>
      <c r="HY75" t="str">
        <f>IF(pivot!HY81="","",pivot!HY81)</f>
        <v/>
      </c>
      <c r="HZ75" t="str">
        <f>IF(pivot!HZ81="","",pivot!HZ81)</f>
        <v/>
      </c>
      <c r="IA75" t="str">
        <f>IF(pivot!IA81="","",pivot!IA81)</f>
        <v/>
      </c>
      <c r="IB75" t="str">
        <f>IF(pivot!IB81="","",pivot!IB81)</f>
        <v/>
      </c>
      <c r="IC75" t="str">
        <f>IF(pivot!IC81="","",pivot!IC81)</f>
        <v/>
      </c>
      <c r="ID75" t="str">
        <f>IF(pivot!ID81="","",pivot!ID81)</f>
        <v/>
      </c>
      <c r="IE75" t="str">
        <f>IF(pivot!IE81="","",pivot!IE81)</f>
        <v/>
      </c>
      <c r="IF75" t="str">
        <f>IF(pivot!IF81="","",pivot!IF81)</f>
        <v/>
      </c>
      <c r="IG75" t="str">
        <f>IF(pivot!IG81="","",pivot!IG81)</f>
        <v/>
      </c>
      <c r="IH75" t="str">
        <f>IF(pivot!IH81="","",pivot!IH81)</f>
        <v/>
      </c>
      <c r="II75" t="str">
        <f>IF(pivot!II81="","",pivot!II81)</f>
        <v/>
      </c>
      <c r="IJ75" t="str">
        <f>IF(pivot!IJ81="","",pivot!IJ81)</f>
        <v/>
      </c>
      <c r="IK75" t="str">
        <f>IF(pivot!IK81="","",pivot!IK81)</f>
        <v/>
      </c>
      <c r="IL75" t="str">
        <f>IF(pivot!IL81="","",pivot!IL81)</f>
        <v/>
      </c>
      <c r="IM75" t="str">
        <f>IF(pivot!IM81="","",pivot!IM81)</f>
        <v/>
      </c>
      <c r="IN75" t="str">
        <f>IF(pivot!IN81="","",pivot!IN81)</f>
        <v/>
      </c>
      <c r="IO75" t="str">
        <f>IF(pivot!IO81="","",pivot!IO81)</f>
        <v/>
      </c>
      <c r="IP75" t="str">
        <f>IF(pivot!IP81="","",pivot!IP81)</f>
        <v/>
      </c>
      <c r="IQ75" t="str">
        <f>IF(pivot!IQ81="","",pivot!IQ81)</f>
        <v/>
      </c>
      <c r="IR75" t="str">
        <f>IF(pivot!IR81="","",pivot!IR81)</f>
        <v/>
      </c>
      <c r="IS75" t="str">
        <f>IF(pivot!IS81="","",pivot!IS81)</f>
        <v/>
      </c>
      <c r="IT75" t="str">
        <f>IF(pivot!IT81="","",pivot!IT81)</f>
        <v/>
      </c>
      <c r="IU75" t="str">
        <f>IF(pivot!IU81="","",pivot!IU81)</f>
        <v/>
      </c>
      <c r="IV75" t="str">
        <f>IF(pivot!IV81="","",pivot!IV81)</f>
        <v/>
      </c>
      <c r="IW75" t="str">
        <f>IF(pivot!IW81="","",pivot!IW81)</f>
        <v/>
      </c>
      <c r="IX75" t="str">
        <f>IF(pivot!IX81="","",pivot!IX81)</f>
        <v/>
      </c>
      <c r="IY75" t="str">
        <f>IF(pivot!IY81="","",pivot!IY81)</f>
        <v/>
      </c>
      <c r="IZ75" t="str">
        <f>IF(pivot!IZ81="","",pivot!IZ81)</f>
        <v/>
      </c>
      <c r="JA75" t="str">
        <f>IF(pivot!JA81="","",pivot!JA81)</f>
        <v/>
      </c>
      <c r="JB75" t="str">
        <f>IF(pivot!JB81="","",pivot!JB81)</f>
        <v/>
      </c>
      <c r="JC75" t="str">
        <f>IF(pivot!JC81="","",pivot!JC81)</f>
        <v/>
      </c>
      <c r="JD75" t="str">
        <f>IF(pivot!JD81="","",pivot!JD81)</f>
        <v/>
      </c>
      <c r="JE75" t="str">
        <f>IF(pivot!JE81="","",pivot!JE81)</f>
        <v/>
      </c>
      <c r="JF75" t="str">
        <f>IF(pivot!JF81="","",pivot!JF81)</f>
        <v/>
      </c>
      <c r="JG75" t="str">
        <f>IF(pivot!JG81="","",pivot!JG81)</f>
        <v/>
      </c>
      <c r="JH75" t="str">
        <f>IF(pivot!JH81="","",pivot!JH81)</f>
        <v/>
      </c>
      <c r="JI75" t="str">
        <f>IF(pivot!JI81="","",pivot!JI81)</f>
        <v/>
      </c>
      <c r="JJ75" t="str">
        <f>IF(pivot!JJ81="","",pivot!JJ81)</f>
        <v/>
      </c>
      <c r="JK75" t="str">
        <f>IF(pivot!JK81="","",pivot!JK81)</f>
        <v/>
      </c>
      <c r="JL75" t="str">
        <f>IF(pivot!JL81="","",pivot!JL81)</f>
        <v/>
      </c>
      <c r="JM75" t="str">
        <f>IF(pivot!JM81="","",pivot!JM81)</f>
        <v/>
      </c>
      <c r="JN75" t="str">
        <f>IF(pivot!JN81="","",pivot!JN81)</f>
        <v/>
      </c>
      <c r="JO75" t="str">
        <f>IF(pivot!JO81="","",pivot!JO81)</f>
        <v/>
      </c>
      <c r="JP75" t="str">
        <f>IF(pivot!JP81="","",pivot!JP81)</f>
        <v/>
      </c>
      <c r="JQ75" t="str">
        <f>IF(pivot!JQ81="","",pivot!JQ81)</f>
        <v/>
      </c>
      <c r="JR75" t="str">
        <f>IF(pivot!JR81="","",pivot!JR81)</f>
        <v/>
      </c>
      <c r="JS75" t="str">
        <f>IF(pivot!JS81="","",pivot!JS81)</f>
        <v/>
      </c>
      <c r="JT75" t="str">
        <f>IF(pivot!JT81="","",pivot!JT81)</f>
        <v/>
      </c>
      <c r="JU75" t="str">
        <f>IF(pivot!JU81="","",pivot!JU81)</f>
        <v/>
      </c>
      <c r="JV75" t="str">
        <f>IF(pivot!JV81="","",pivot!JV81)</f>
        <v/>
      </c>
      <c r="JW75" t="str">
        <f>IF(pivot!JW81="","",pivot!JW81)</f>
        <v/>
      </c>
      <c r="JX75" t="str">
        <f>IF(pivot!JX81="","",pivot!JX81)</f>
        <v/>
      </c>
      <c r="JY75" t="str">
        <f>IF(pivot!JY81="","",pivot!JY81)</f>
        <v/>
      </c>
      <c r="JZ75" t="str">
        <f>IF(pivot!JZ81="","",pivot!JZ81)</f>
        <v/>
      </c>
      <c r="KA75" t="str">
        <f>IF(pivot!KA81="","",pivot!KA81)</f>
        <v/>
      </c>
      <c r="KB75" t="str">
        <f>IF(pivot!KB81="","",pivot!KB81)</f>
        <v/>
      </c>
      <c r="KC75" t="str">
        <f>IF(pivot!KC81="","",pivot!KC81)</f>
        <v/>
      </c>
      <c r="KD75" t="str">
        <f>IF(pivot!KD81="","",pivot!KD81)</f>
        <v/>
      </c>
      <c r="KE75" t="str">
        <f>IF(pivot!KE81="","",pivot!KE81)</f>
        <v/>
      </c>
      <c r="KF75" t="str">
        <f>IF(pivot!KF81="","",pivot!KF81)</f>
        <v/>
      </c>
      <c r="KG75" t="str">
        <f>IF(pivot!KG81="","",pivot!KG81)</f>
        <v/>
      </c>
      <c r="KH75" t="str">
        <f>IF(pivot!KH81="","",pivot!KH81)</f>
        <v/>
      </c>
      <c r="KI75" t="str">
        <f>IF(pivot!KI81="","",pivot!KI81)</f>
        <v/>
      </c>
      <c r="KJ75" t="str">
        <f>IF(pivot!KJ81="","",pivot!KJ81)</f>
        <v/>
      </c>
      <c r="KK75" t="str">
        <f>IF(pivot!KK81="","",pivot!KK81)</f>
        <v/>
      </c>
      <c r="KL75" t="str">
        <f>IF(pivot!KL81="","",pivot!KL81)</f>
        <v/>
      </c>
      <c r="KM75" t="str">
        <f>IF(pivot!KM81="","",pivot!KM81)</f>
        <v/>
      </c>
      <c r="KN75" t="str">
        <f>IF(pivot!KN81="","",pivot!KN81)</f>
        <v/>
      </c>
      <c r="KO75" t="str">
        <f>IF(pivot!KO81="","",pivot!KO81)</f>
        <v/>
      </c>
      <c r="KP75" t="str">
        <f>IF(pivot!KP81="","",pivot!KP81)</f>
        <v/>
      </c>
      <c r="KQ75" t="str">
        <f>IF(pivot!KQ81="","",pivot!KQ81)</f>
        <v/>
      </c>
      <c r="KR75" t="str">
        <f>IF(pivot!KR81="","",pivot!KR81)</f>
        <v/>
      </c>
      <c r="KS75" t="str">
        <f>IF(pivot!KS81="","",pivot!KS81)</f>
        <v/>
      </c>
      <c r="KT75" t="str">
        <f>IF(pivot!KT81="","",pivot!KT81)</f>
        <v/>
      </c>
      <c r="KU75" t="str">
        <f>IF(pivot!KU81="","",pivot!KU81)</f>
        <v/>
      </c>
      <c r="KV75" t="str">
        <f>IF(pivot!KV81="","",pivot!KV81)</f>
        <v/>
      </c>
      <c r="KW75" t="str">
        <f>IF(pivot!KW81="","",pivot!KW81)</f>
        <v/>
      </c>
      <c r="KX75" t="str">
        <f>IF(pivot!KX81="","",pivot!KX81)</f>
        <v/>
      </c>
      <c r="KY75" t="str">
        <f>IF(pivot!KY81="","",pivot!KY81)</f>
        <v/>
      </c>
      <c r="KZ75" t="str">
        <f>IF(pivot!KZ81="","",pivot!KZ81)</f>
        <v/>
      </c>
      <c r="LA75" t="str">
        <f>IF(pivot!LA81="","",pivot!LA81)</f>
        <v/>
      </c>
      <c r="LB75" t="str">
        <f>IF(pivot!LB81="","",pivot!LB81)</f>
        <v/>
      </c>
      <c r="LC75" t="str">
        <f>IF(pivot!LC81="","",pivot!LC81)</f>
        <v/>
      </c>
      <c r="LD75" t="str">
        <f>IF(pivot!LD81="","",pivot!LD81)</f>
        <v/>
      </c>
      <c r="LE75" t="str">
        <f>IF(pivot!LE81="","",pivot!LE81)</f>
        <v/>
      </c>
      <c r="LF75" t="str">
        <f>IF(pivot!LF81="","",pivot!LF81)</f>
        <v/>
      </c>
      <c r="LG75" t="str">
        <f>IF(pivot!LG81="","",pivot!LG81)</f>
        <v/>
      </c>
      <c r="LH75" t="str">
        <f>IF(pivot!LH81="","",pivot!LH81)</f>
        <v/>
      </c>
      <c r="LI75" t="str">
        <f>IF(pivot!LI81="","",pivot!LI81)</f>
        <v/>
      </c>
      <c r="LJ75" t="str">
        <f>IF(pivot!LJ81="","",pivot!LJ81)</f>
        <v/>
      </c>
      <c r="LK75" t="str">
        <f>IF(pivot!LK81="","",pivot!LK81)</f>
        <v/>
      </c>
      <c r="LL75" t="str">
        <f>IF(pivot!LL81="","",pivot!LL81)</f>
        <v/>
      </c>
      <c r="LM75" t="str">
        <f>IF(pivot!LM81="","",pivot!LM81)</f>
        <v/>
      </c>
      <c r="LN75" t="str">
        <f>IF(pivot!LN81="","",pivot!LN81)</f>
        <v/>
      </c>
      <c r="LO75" t="str">
        <f>IF(pivot!LO81="","",pivot!LO81)</f>
        <v/>
      </c>
      <c r="LP75" t="str">
        <f>IF(pivot!LP81="","",pivot!LP81)</f>
        <v/>
      </c>
      <c r="LQ75" t="str">
        <f>IF(pivot!LQ81="","",pivot!LQ81)</f>
        <v/>
      </c>
      <c r="LR75" t="str">
        <f>IF(pivot!LR81="","",pivot!LR81)</f>
        <v/>
      </c>
      <c r="LS75" t="str">
        <f>IF(pivot!LS81="","",pivot!LS81)</f>
        <v/>
      </c>
      <c r="LT75" t="str">
        <f>IF(pivot!LT81="","",pivot!LT81)</f>
        <v/>
      </c>
      <c r="LU75" t="str">
        <f>IF(pivot!LU81="","",pivot!LU81)</f>
        <v/>
      </c>
      <c r="LV75" t="str">
        <f>IF(pivot!LV81="","",pivot!LV81)</f>
        <v/>
      </c>
      <c r="LW75" t="str">
        <f>IF(pivot!LW81="","",pivot!LW81)</f>
        <v/>
      </c>
      <c r="LX75" t="str">
        <f>IF(pivot!LX81="","",pivot!LX81)</f>
        <v/>
      </c>
      <c r="LY75" t="str">
        <f>IF(pivot!LY81="","",pivot!LY81)</f>
        <v/>
      </c>
      <c r="LZ75" t="str">
        <f>IF(pivot!LZ81="","",pivot!LZ81)</f>
        <v/>
      </c>
      <c r="MA75" t="str">
        <f>IF(pivot!MA81="","",pivot!MA81)</f>
        <v/>
      </c>
      <c r="MB75" t="str">
        <f>IF(pivot!MB81="","",pivot!MB81)</f>
        <v/>
      </c>
      <c r="MC75" t="str">
        <f>IF(pivot!MC81="","",pivot!MC81)</f>
        <v/>
      </c>
      <c r="MD75" t="str">
        <f>IF(pivot!MD81="","",pivot!MD81)</f>
        <v/>
      </c>
      <c r="ME75" t="str">
        <f>IF(pivot!ME81="","",pivot!ME81)</f>
        <v/>
      </c>
      <c r="MF75" t="str">
        <f>IF(pivot!MF81="","",pivot!MF81)</f>
        <v/>
      </c>
      <c r="MG75" t="str">
        <f>IF(pivot!MG81="","",pivot!MG81)</f>
        <v/>
      </c>
      <c r="MH75" t="str">
        <f>IF(pivot!MH81="","",pivot!MH81)</f>
        <v/>
      </c>
      <c r="MI75" t="str">
        <f>IF(pivot!MI81="","",pivot!MI81)</f>
        <v/>
      </c>
      <c r="MJ75" t="str">
        <f>IF(pivot!MJ81="","",pivot!MJ81)</f>
        <v/>
      </c>
      <c r="MK75" t="str">
        <f>IF(pivot!MK81="","",pivot!MK81)</f>
        <v/>
      </c>
      <c r="ML75" t="str">
        <f>IF(pivot!ML81="","",pivot!ML81)</f>
        <v/>
      </c>
      <c r="MM75" t="str">
        <f>IF(pivot!MM81="","",pivot!MM81)</f>
        <v/>
      </c>
      <c r="MN75" t="str">
        <f>IF(pivot!MN81="","",pivot!MN81)</f>
        <v/>
      </c>
      <c r="MO75" t="str">
        <f>IF(pivot!MO81="","",pivot!MO81)</f>
        <v/>
      </c>
      <c r="MP75" t="str">
        <f>IF(pivot!MP81="","",pivot!MP81)</f>
        <v/>
      </c>
      <c r="MQ75" t="str">
        <f>IF(pivot!MQ81="","",pivot!MQ81)</f>
        <v/>
      </c>
      <c r="MR75" t="str">
        <f>IF(pivot!MR81="","",pivot!MR81)</f>
        <v/>
      </c>
      <c r="MS75" t="str">
        <f>IF(pivot!MS81="","",pivot!MS81)</f>
        <v/>
      </c>
      <c r="MT75" t="str">
        <f>IF(pivot!MT81="","",pivot!MT81)</f>
        <v/>
      </c>
      <c r="MU75" t="str">
        <f>IF(pivot!MU81="","",pivot!MU81)</f>
        <v/>
      </c>
      <c r="MV75" t="str">
        <f>IF(pivot!MV81="","",pivot!MV81)</f>
        <v/>
      </c>
      <c r="MW75" t="str">
        <f>IF(pivot!MW81="","",pivot!MW81)</f>
        <v/>
      </c>
      <c r="MX75" t="str">
        <f>IF(pivot!MX81="","",pivot!MX81)</f>
        <v/>
      </c>
      <c r="MY75" t="str">
        <f>IF(pivot!MY81="","",pivot!MY81)</f>
        <v/>
      </c>
      <c r="MZ75" t="str">
        <f>IF(pivot!MZ81="","",pivot!MZ81)</f>
        <v/>
      </c>
      <c r="NA75" t="str">
        <f>IF(pivot!NA81="","",pivot!NA81)</f>
        <v/>
      </c>
      <c r="NB75" t="str">
        <f>IF(pivot!NB81="","",pivot!NB81)</f>
        <v/>
      </c>
      <c r="NC75" t="str">
        <f>IF(pivot!NC81="","",pivot!NC81)</f>
        <v/>
      </c>
      <c r="ND75" t="str">
        <f>IF(pivot!ND81="","",pivot!ND81)</f>
        <v/>
      </c>
      <c r="NE75" t="str">
        <f>IF(pivot!NE81="","",pivot!NE81)</f>
        <v/>
      </c>
      <c r="NF75" t="str">
        <f>IF(pivot!NF81="","",pivot!NF81)</f>
        <v/>
      </c>
      <c r="NG75" t="str">
        <f>IF(pivot!NG81="","",pivot!NG81)</f>
        <v/>
      </c>
      <c r="NH75" t="str">
        <f>IF(pivot!NH81="","",pivot!NH81)</f>
        <v/>
      </c>
      <c r="NI75" t="str">
        <f>IF(pivot!NI81="","",pivot!NI81)</f>
        <v/>
      </c>
      <c r="NJ75" t="str">
        <f>IF(pivot!NJ81="","",pivot!NJ81)</f>
        <v/>
      </c>
      <c r="NK75" t="str">
        <f>IF(pivot!NK81="","",pivot!NK81)</f>
        <v/>
      </c>
      <c r="NL75" t="str">
        <f>IF(pivot!NL81="","",pivot!NL81)</f>
        <v/>
      </c>
      <c r="NM75" t="str">
        <f>IF(pivot!NM81="","",pivot!NM81)</f>
        <v/>
      </c>
      <c r="NN75" t="str">
        <f>IF(pivot!NN81="","",pivot!NN81)</f>
        <v/>
      </c>
      <c r="NO75" t="str">
        <f>IF(pivot!NO81="","",pivot!NO81)</f>
        <v/>
      </c>
      <c r="NP75" t="str">
        <f>IF(pivot!NP81="","",pivot!NP81)</f>
        <v/>
      </c>
      <c r="NQ75" t="str">
        <f>IF(pivot!NQ81="","",pivot!NQ81)</f>
        <v/>
      </c>
      <c r="NR75" t="str">
        <f>IF(pivot!NR81="","",pivot!NR81)</f>
        <v/>
      </c>
      <c r="NS75" t="str">
        <f>IF(pivot!NS81="","",pivot!NS81)</f>
        <v/>
      </c>
      <c r="NT75" t="str">
        <f>IF(pivot!NT81="","",pivot!NT81)</f>
        <v/>
      </c>
      <c r="NU75" t="str">
        <f>IF(pivot!NU81="","",pivot!NU81)</f>
        <v/>
      </c>
    </row>
    <row r="76" spans="1:385" x14ac:dyDescent="0.25">
      <c r="A76">
        <f>IF(pivot!A82="","",pivot!A82)</f>
        <v>63</v>
      </c>
      <c r="B76">
        <f>IF(pivot!B82="","",pivot!B82)</f>
        <v>63</v>
      </c>
      <c r="C76">
        <f>IF(pivot!C82="","",pivot!C82)</f>
        <v>1</v>
      </c>
      <c r="D76">
        <f>IF(pivot!D82="","",pivot!D82)</f>
        <v>42.040722207999998</v>
      </c>
      <c r="E76">
        <f>IF(pivot!E82="","",pivot!E82)</f>
        <v>42.040722000000002</v>
      </c>
      <c r="F76">
        <f>IF(pivot!F82="","",pivot!F82)</f>
        <v>1284.468895</v>
      </c>
      <c r="G76">
        <f>IF(pivot!G82="","",pivot!G82)</f>
        <v>1</v>
      </c>
      <c r="H76">
        <f>IF(pivot!H82="","",pivot!H82)</f>
        <v>42.093533098999998</v>
      </c>
      <c r="I76">
        <f>IF(pivot!I82="","",pivot!I82)</f>
        <v>42.093533000000001</v>
      </c>
      <c r="J76">
        <f>IF(pivot!J82="","",pivot!J82)</f>
        <v>1282.8573899999999</v>
      </c>
      <c r="K76">
        <f>IF(pivot!K82="","",pivot!K82)</f>
        <v>1</v>
      </c>
      <c r="L76">
        <f>IF(pivot!L82="","",pivot!L82)</f>
        <v>48.326169329999999</v>
      </c>
      <c r="M76">
        <f>IF(pivot!M82="","",pivot!M82)</f>
        <v>48.326169</v>
      </c>
      <c r="N76">
        <f>IF(pivot!N82="","",pivot!N82)</f>
        <v>1117.4070019999999</v>
      </c>
      <c r="O76">
        <f>IF(pivot!O82="","",pivot!O82)</f>
        <v>1</v>
      </c>
      <c r="P76">
        <f>IF(pivot!P82="","",pivot!P82)</f>
        <v>48.326169329999999</v>
      </c>
      <c r="Q76">
        <f>IF(pivot!Q82="","",pivot!Q82)</f>
        <v>48.326169</v>
      </c>
      <c r="R76">
        <f>IF(pivot!R82="","",pivot!R82)</f>
        <v>1117.4070019999999</v>
      </c>
      <c r="S76">
        <f>IF(pivot!S82="","",pivot!S82)</f>
        <v>2</v>
      </c>
      <c r="T76">
        <f>IF(pivot!T82="","",pivot!T82)</f>
        <v>41.311728184499998</v>
      </c>
      <c r="U76">
        <f>IF(pivot!U82="","",pivot!U82)</f>
        <v>41.311728500000001</v>
      </c>
      <c r="V76">
        <f>IF(pivot!V82="","",pivot!V82)</f>
        <v>1307.1353955</v>
      </c>
      <c r="W76">
        <f>IF(pivot!W82="","",pivot!W82)</f>
        <v>1</v>
      </c>
      <c r="X76">
        <f>IF(pivot!X82="","",pivot!X82)</f>
        <v>39.810910573999998</v>
      </c>
      <c r="Y76">
        <f>IF(pivot!Y82="","",pivot!Y82)</f>
        <v>39.810910999999997</v>
      </c>
      <c r="Z76">
        <f>IF(pivot!Z82="","",pivot!Z82)</f>
        <v>1356.4120800000001</v>
      </c>
      <c r="AA76">
        <f>IF(pivot!AA82="","",pivot!AA82)</f>
        <v>2</v>
      </c>
      <c r="AB76">
        <f>IF(pivot!AB82="","",pivot!AB82)</f>
        <v>21.9086470445</v>
      </c>
      <c r="AC76">
        <f>IF(pivot!AC82="","",pivot!AC82)</f>
        <v>21.908647000000002</v>
      </c>
      <c r="AD76">
        <f>IF(pivot!AD82="","",pivot!AD82)</f>
        <v>2467.6678505</v>
      </c>
      <c r="AE76">
        <f>IF(pivot!AE82="","",pivot!AE82)</f>
        <v>4</v>
      </c>
      <c r="AF76">
        <f>IF(pivot!AF82="","",pivot!AF82)</f>
        <v>26.171498432999996</v>
      </c>
      <c r="AG76">
        <f>IF(pivot!AG82="","",pivot!AG82)</f>
        <v>26.171498500000002</v>
      </c>
      <c r="AH76">
        <f>IF(pivot!AH82="","",pivot!AH82)</f>
        <v>2065.0203704999999</v>
      </c>
      <c r="AI76">
        <f>IF(pivot!AI82="","",pivot!AI82)</f>
        <v>3</v>
      </c>
      <c r="AJ76">
        <f>IF(pivot!AJ82="","",pivot!AJ82)</f>
        <v>20.211201423999999</v>
      </c>
      <c r="AK76">
        <f>IF(pivot!AK82="","",pivot!AK82)</f>
        <v>20.211201333333335</v>
      </c>
      <c r="AL76">
        <f>IF(pivot!AL82="","",pivot!AL82)</f>
        <v>2671.9876210000002</v>
      </c>
      <c r="AM76" t="str">
        <f>IF(pivot!AM82="","",pivot!AM82)</f>
        <v/>
      </c>
      <c r="AN76" t="str">
        <f>IF(pivot!AN82="","",pivot!AN82)</f>
        <v/>
      </c>
      <c r="AO76" t="str">
        <f>IF(pivot!AO82="","",pivot!AO82)</f>
        <v/>
      </c>
      <c r="AP76" t="str">
        <f>IF(pivot!AP82="","",pivot!AP82)</f>
        <v/>
      </c>
      <c r="AQ76" t="str">
        <f>IF(pivot!AQ82="","",pivot!AQ82)</f>
        <v/>
      </c>
      <c r="AR76" t="str">
        <f>IF(pivot!AR82="","",pivot!AR82)</f>
        <v/>
      </c>
      <c r="AS76" t="str">
        <f>IF(pivot!AS82="","",pivot!AS82)</f>
        <v/>
      </c>
      <c r="AT76" t="str">
        <f>IF(pivot!AT82="","",pivot!AT82)</f>
        <v/>
      </c>
      <c r="AU76" t="str">
        <f>IF(pivot!AU82="","",pivot!AU82)</f>
        <v/>
      </c>
      <c r="AV76" t="str">
        <f>IF(pivot!AV82="","",pivot!AV82)</f>
        <v/>
      </c>
      <c r="AW76" t="str">
        <f>IF(pivot!AW82="","",pivot!AW82)</f>
        <v/>
      </c>
      <c r="AX76" t="str">
        <f>IF(pivot!AX82="","",pivot!AX82)</f>
        <v/>
      </c>
      <c r="AY76" t="str">
        <f>IF(pivot!AY82="","",pivot!AY82)</f>
        <v/>
      </c>
      <c r="AZ76" t="str">
        <f>IF(pivot!AZ82="","",pivot!AZ82)</f>
        <v/>
      </c>
      <c r="BA76" t="str">
        <f>IF(pivot!BA82="","",pivot!BA82)</f>
        <v/>
      </c>
      <c r="BB76" t="str">
        <f>IF(pivot!BB82="","",pivot!BB82)</f>
        <v/>
      </c>
      <c r="BC76" t="str">
        <f>IF(pivot!BC82="","",pivot!BC82)</f>
        <v/>
      </c>
      <c r="BD76" t="str">
        <f>IF(pivot!BD82="","",pivot!BD82)</f>
        <v/>
      </c>
      <c r="BE76" t="str">
        <f>IF(pivot!BE82="","",pivot!BE82)</f>
        <v/>
      </c>
      <c r="BF76" t="str">
        <f>IF(pivot!BF82="","",pivot!BF82)</f>
        <v/>
      </c>
      <c r="BG76" t="str">
        <f>IF(pivot!BG82="","",pivot!BG82)</f>
        <v/>
      </c>
      <c r="BH76" t="str">
        <f>IF(pivot!BH82="","",pivot!BH82)</f>
        <v/>
      </c>
      <c r="BI76" t="str">
        <f>IF(pivot!BI82="","",pivot!BI82)</f>
        <v/>
      </c>
      <c r="BJ76" t="str">
        <f>IF(pivot!BJ82="","",pivot!BJ82)</f>
        <v/>
      </c>
      <c r="BK76" t="str">
        <f>IF(pivot!BK82="","",pivot!BK82)</f>
        <v/>
      </c>
      <c r="BL76" t="str">
        <f>IF(pivot!BL82="","",pivot!BL82)</f>
        <v/>
      </c>
      <c r="BM76" t="str">
        <f>IF(pivot!BM82="","",pivot!BM82)</f>
        <v/>
      </c>
      <c r="BN76" t="str">
        <f>IF(pivot!BN82="","",pivot!BN82)</f>
        <v/>
      </c>
      <c r="BO76" t="str">
        <f>IF(pivot!BO82="","",pivot!BO82)</f>
        <v/>
      </c>
      <c r="BP76" t="str">
        <f>IF(pivot!BP82="","",pivot!BP82)</f>
        <v/>
      </c>
      <c r="BQ76" t="str">
        <f>IF(pivot!BQ82="","",pivot!BQ82)</f>
        <v/>
      </c>
      <c r="BR76" t="str">
        <f>IF(pivot!BR82="","",pivot!BR82)</f>
        <v/>
      </c>
      <c r="BS76" t="str">
        <f>IF(pivot!BS82="","",pivot!BS82)</f>
        <v/>
      </c>
      <c r="BT76" t="str">
        <f>IF(pivot!BT82="","",pivot!BT82)</f>
        <v/>
      </c>
      <c r="BU76" t="str">
        <f>IF(pivot!BU82="","",pivot!BU82)</f>
        <v/>
      </c>
      <c r="BV76" t="str">
        <f>IF(pivot!BV82="","",pivot!BV82)</f>
        <v/>
      </c>
      <c r="BW76" t="str">
        <f>IF(pivot!BW82="","",pivot!BW82)</f>
        <v/>
      </c>
      <c r="BX76" t="str">
        <f>IF(pivot!BX82="","",pivot!BX82)</f>
        <v/>
      </c>
      <c r="BY76" t="str">
        <f>IF(pivot!BY82="","",pivot!BY82)</f>
        <v/>
      </c>
      <c r="BZ76" t="str">
        <f>IF(pivot!BZ82="","",pivot!BZ82)</f>
        <v/>
      </c>
      <c r="CA76" t="str">
        <f>IF(pivot!CA82="","",pivot!CA82)</f>
        <v/>
      </c>
      <c r="CB76" t="str">
        <f>IF(pivot!CB82="","",pivot!CB82)</f>
        <v/>
      </c>
      <c r="CC76" t="str">
        <f>IF(pivot!CC82="","",pivot!CC82)</f>
        <v/>
      </c>
      <c r="CD76" t="str">
        <f>IF(pivot!CD82="","",pivot!CD82)</f>
        <v/>
      </c>
      <c r="CE76" t="str">
        <f>IF(pivot!CE82="","",pivot!CE82)</f>
        <v/>
      </c>
      <c r="CF76" t="str">
        <f>IF(pivot!CF82="","",pivot!CF82)</f>
        <v/>
      </c>
      <c r="CG76" t="str">
        <f>IF(pivot!CG82="","",pivot!CG82)</f>
        <v/>
      </c>
      <c r="CH76" t="str">
        <f>IF(pivot!CH82="","",pivot!CH82)</f>
        <v/>
      </c>
      <c r="CI76" t="str">
        <f>IF(pivot!CI82="","",pivot!CI82)</f>
        <v/>
      </c>
      <c r="CJ76" t="str">
        <f>IF(pivot!CJ82="","",pivot!CJ82)</f>
        <v/>
      </c>
      <c r="CK76" t="str">
        <f>IF(pivot!CK82="","",pivot!CK82)</f>
        <v/>
      </c>
      <c r="CL76" t="str">
        <f>IF(pivot!CL82="","",pivot!CL82)</f>
        <v/>
      </c>
      <c r="CM76" t="str">
        <f>IF(pivot!CM82="","",pivot!CM82)</f>
        <v/>
      </c>
      <c r="CN76" t="str">
        <f>IF(pivot!CN82="","",pivot!CN82)</f>
        <v/>
      </c>
      <c r="CO76" t="str">
        <f>IF(pivot!CO82="","",pivot!CO82)</f>
        <v/>
      </c>
      <c r="CP76" t="str">
        <f>IF(pivot!CP82="","",pivot!CP82)</f>
        <v/>
      </c>
      <c r="CQ76" t="str">
        <f>IF(pivot!CQ82="","",pivot!CQ82)</f>
        <v/>
      </c>
      <c r="CR76" t="str">
        <f>IF(pivot!CR82="","",pivot!CR82)</f>
        <v/>
      </c>
      <c r="CS76" t="str">
        <f>IF(pivot!CS82="","",pivot!CS82)</f>
        <v/>
      </c>
      <c r="CT76" t="str">
        <f>IF(pivot!CT82="","",pivot!CT82)</f>
        <v/>
      </c>
      <c r="CU76" t="str">
        <f>IF(pivot!CU82="","",pivot!CU82)</f>
        <v/>
      </c>
      <c r="CV76" t="str">
        <f>IF(pivot!CV82="","",pivot!CV82)</f>
        <v/>
      </c>
      <c r="CW76" t="str">
        <f>IF(pivot!CW82="","",pivot!CW82)</f>
        <v/>
      </c>
      <c r="CX76" t="str">
        <f>IF(pivot!CX82="","",pivot!CX82)</f>
        <v/>
      </c>
      <c r="CY76" t="str">
        <f>IF(pivot!CY82="","",pivot!CY82)</f>
        <v/>
      </c>
      <c r="CZ76" t="str">
        <f>IF(pivot!CZ82="","",pivot!CZ82)</f>
        <v/>
      </c>
      <c r="DA76" t="str">
        <f>IF(pivot!DA82="","",pivot!DA82)</f>
        <v/>
      </c>
      <c r="DB76" t="str">
        <f>IF(pivot!DB82="","",pivot!DB82)</f>
        <v/>
      </c>
      <c r="DC76" t="str">
        <f>IF(pivot!DC82="","",pivot!DC82)</f>
        <v/>
      </c>
      <c r="DD76" t="str">
        <f>IF(pivot!DD82="","",pivot!DD82)</f>
        <v/>
      </c>
      <c r="DE76" t="str">
        <f>IF(pivot!DE82="","",pivot!DE82)</f>
        <v/>
      </c>
      <c r="DF76" t="str">
        <f>IF(pivot!DF82="","",pivot!DF82)</f>
        <v/>
      </c>
      <c r="DG76" t="str">
        <f>IF(pivot!DG82="","",pivot!DG82)</f>
        <v/>
      </c>
      <c r="DH76" t="str">
        <f>IF(pivot!DH82="","",pivot!DH82)</f>
        <v/>
      </c>
      <c r="DI76" t="str">
        <f>IF(pivot!DI82="","",pivot!DI82)</f>
        <v/>
      </c>
      <c r="DJ76" t="str">
        <f>IF(pivot!DJ82="","",pivot!DJ82)</f>
        <v/>
      </c>
      <c r="DK76" t="str">
        <f>IF(pivot!DK82="","",pivot!DK82)</f>
        <v/>
      </c>
      <c r="DL76" t="str">
        <f>IF(pivot!DL82="","",pivot!DL82)</f>
        <v/>
      </c>
      <c r="DM76" t="str">
        <f>IF(pivot!DM82="","",pivot!DM82)</f>
        <v/>
      </c>
      <c r="DN76" t="str">
        <f>IF(pivot!DN82="","",pivot!DN82)</f>
        <v/>
      </c>
      <c r="DO76" t="str">
        <f>IF(pivot!DO82="","",pivot!DO82)</f>
        <v/>
      </c>
      <c r="DP76" t="str">
        <f>IF(pivot!DP82="","",pivot!DP82)</f>
        <v/>
      </c>
      <c r="DQ76" t="str">
        <f>IF(pivot!DQ82="","",pivot!DQ82)</f>
        <v/>
      </c>
      <c r="DR76" t="str">
        <f>IF(pivot!DR82="","",pivot!DR82)</f>
        <v/>
      </c>
      <c r="DS76" t="str">
        <f>IF(pivot!DS82="","",pivot!DS82)</f>
        <v/>
      </c>
      <c r="DT76" t="str">
        <f>IF(pivot!DT82="","",pivot!DT82)</f>
        <v/>
      </c>
      <c r="DU76" t="str">
        <f>IF(pivot!DU82="","",pivot!DU82)</f>
        <v/>
      </c>
      <c r="DV76" t="str">
        <f>IF(pivot!DV82="","",pivot!DV82)</f>
        <v/>
      </c>
      <c r="DW76" t="str">
        <f>IF(pivot!DW82="","",pivot!DW82)</f>
        <v/>
      </c>
      <c r="DX76" t="str">
        <f>IF(pivot!DX82="","",pivot!DX82)</f>
        <v/>
      </c>
      <c r="DY76" t="str">
        <f>IF(pivot!DY82="","",pivot!DY82)</f>
        <v/>
      </c>
      <c r="DZ76" t="str">
        <f>IF(pivot!DZ82="","",pivot!DZ82)</f>
        <v/>
      </c>
      <c r="EA76" t="str">
        <f>IF(pivot!EA82="","",pivot!EA82)</f>
        <v/>
      </c>
      <c r="EB76" t="str">
        <f>IF(pivot!EB82="","",pivot!EB82)</f>
        <v/>
      </c>
      <c r="EC76" t="str">
        <f>IF(pivot!EC82="","",pivot!EC82)</f>
        <v/>
      </c>
      <c r="ED76" t="str">
        <f>IF(pivot!ED82="","",pivot!ED82)</f>
        <v/>
      </c>
      <c r="EE76" t="str">
        <f>IF(pivot!EE82="","",pivot!EE82)</f>
        <v/>
      </c>
      <c r="EF76" t="str">
        <f>IF(pivot!EF82="","",pivot!EF82)</f>
        <v/>
      </c>
      <c r="EG76" t="str">
        <f>IF(pivot!EG82="","",pivot!EG82)</f>
        <v/>
      </c>
      <c r="EH76" t="str">
        <f>IF(pivot!EH82="","",pivot!EH82)</f>
        <v/>
      </c>
      <c r="EI76" t="str">
        <f>IF(pivot!EI82="","",pivot!EI82)</f>
        <v/>
      </c>
      <c r="EJ76" t="str">
        <f>IF(pivot!EJ82="","",pivot!EJ82)</f>
        <v/>
      </c>
      <c r="EK76" t="str">
        <f>IF(pivot!EK82="","",pivot!EK82)</f>
        <v/>
      </c>
      <c r="EL76" t="str">
        <f>IF(pivot!EL82="","",pivot!EL82)</f>
        <v/>
      </c>
      <c r="EM76" t="str">
        <f>IF(pivot!EM82="","",pivot!EM82)</f>
        <v/>
      </c>
      <c r="EN76" t="str">
        <f>IF(pivot!EN82="","",pivot!EN82)</f>
        <v/>
      </c>
      <c r="EO76" t="str">
        <f>IF(pivot!EO82="","",pivot!EO82)</f>
        <v/>
      </c>
      <c r="EP76" t="str">
        <f>IF(pivot!EP82="","",pivot!EP82)</f>
        <v/>
      </c>
      <c r="EQ76" t="str">
        <f>IF(pivot!EQ82="","",pivot!EQ82)</f>
        <v/>
      </c>
      <c r="ER76" t="str">
        <f>IF(pivot!ER82="","",pivot!ER82)</f>
        <v/>
      </c>
      <c r="ES76" t="str">
        <f>IF(pivot!ES82="","",pivot!ES82)</f>
        <v/>
      </c>
      <c r="ET76" t="str">
        <f>IF(pivot!ET82="","",pivot!ET82)</f>
        <v/>
      </c>
      <c r="EU76" t="str">
        <f>IF(pivot!EU82="","",pivot!EU82)</f>
        <v/>
      </c>
      <c r="EV76" t="str">
        <f>IF(pivot!EV82="","",pivot!EV82)</f>
        <v/>
      </c>
      <c r="EW76" t="str">
        <f>IF(pivot!EW82="","",pivot!EW82)</f>
        <v/>
      </c>
      <c r="EX76" t="str">
        <f>IF(pivot!EX82="","",pivot!EX82)</f>
        <v/>
      </c>
      <c r="EY76" t="str">
        <f>IF(pivot!EY82="","",pivot!EY82)</f>
        <v/>
      </c>
      <c r="EZ76" t="str">
        <f>IF(pivot!EZ82="","",pivot!EZ82)</f>
        <v/>
      </c>
      <c r="FA76" t="str">
        <f>IF(pivot!FA82="","",pivot!FA82)</f>
        <v/>
      </c>
      <c r="FB76" t="str">
        <f>IF(pivot!FB82="","",pivot!FB82)</f>
        <v/>
      </c>
      <c r="FC76" t="str">
        <f>IF(pivot!FC82="","",pivot!FC82)</f>
        <v/>
      </c>
      <c r="FD76" t="str">
        <f>IF(pivot!FD82="","",pivot!FD82)</f>
        <v/>
      </c>
      <c r="FE76" t="str">
        <f>IF(pivot!FE82="","",pivot!FE82)</f>
        <v/>
      </c>
      <c r="FF76" t="str">
        <f>IF(pivot!FF82="","",pivot!FF82)</f>
        <v/>
      </c>
      <c r="FG76" t="str">
        <f>IF(pivot!FG82="","",pivot!FG82)</f>
        <v/>
      </c>
      <c r="FH76" t="str">
        <f>IF(pivot!FH82="","",pivot!FH82)</f>
        <v/>
      </c>
      <c r="FI76" t="str">
        <f>IF(pivot!FI82="","",pivot!FI82)</f>
        <v/>
      </c>
      <c r="FJ76" t="str">
        <f>IF(pivot!FJ82="","",pivot!FJ82)</f>
        <v/>
      </c>
      <c r="FK76" t="str">
        <f>IF(pivot!FK82="","",pivot!FK82)</f>
        <v/>
      </c>
      <c r="FL76" t="str">
        <f>IF(pivot!FL82="","",pivot!FL82)</f>
        <v/>
      </c>
      <c r="FM76" t="str">
        <f>IF(pivot!FM82="","",pivot!FM82)</f>
        <v/>
      </c>
      <c r="FN76" t="str">
        <f>IF(pivot!FN82="","",pivot!FN82)</f>
        <v/>
      </c>
      <c r="FO76" t="str">
        <f>IF(pivot!FO82="","",pivot!FO82)</f>
        <v/>
      </c>
      <c r="FP76" t="str">
        <f>IF(pivot!FP82="","",pivot!FP82)</f>
        <v/>
      </c>
      <c r="FQ76" t="str">
        <f>IF(pivot!FQ82="","",pivot!FQ82)</f>
        <v/>
      </c>
      <c r="FR76" t="str">
        <f>IF(pivot!FR82="","",pivot!FR82)</f>
        <v/>
      </c>
      <c r="FS76" t="str">
        <f>IF(pivot!FS82="","",pivot!FS82)</f>
        <v/>
      </c>
      <c r="FT76" t="str">
        <f>IF(pivot!FT82="","",pivot!FT82)</f>
        <v/>
      </c>
      <c r="FU76" t="str">
        <f>IF(pivot!FU82="","",pivot!FU82)</f>
        <v/>
      </c>
      <c r="FV76" t="str">
        <f>IF(pivot!FV82="","",pivot!FV82)</f>
        <v/>
      </c>
      <c r="FW76" t="str">
        <f>IF(pivot!FW82="","",pivot!FW82)</f>
        <v/>
      </c>
      <c r="FX76" t="str">
        <f>IF(pivot!FX82="","",pivot!FX82)</f>
        <v/>
      </c>
      <c r="FY76" t="str">
        <f>IF(pivot!FY82="","",pivot!FY82)</f>
        <v/>
      </c>
      <c r="FZ76" t="str">
        <f>IF(pivot!FZ82="","",pivot!FZ82)</f>
        <v/>
      </c>
      <c r="GA76" t="str">
        <f>IF(pivot!GA82="","",pivot!GA82)</f>
        <v/>
      </c>
      <c r="GB76" t="str">
        <f>IF(pivot!GB82="","",pivot!GB82)</f>
        <v/>
      </c>
      <c r="GC76" t="str">
        <f>IF(pivot!GC82="","",pivot!GC82)</f>
        <v/>
      </c>
      <c r="GD76" t="str">
        <f>IF(pivot!GD82="","",pivot!GD82)</f>
        <v/>
      </c>
      <c r="GE76" t="str">
        <f>IF(pivot!GE82="","",pivot!GE82)</f>
        <v/>
      </c>
      <c r="GF76" t="str">
        <f>IF(pivot!GF82="","",pivot!GF82)</f>
        <v/>
      </c>
      <c r="GG76" t="str">
        <f>IF(pivot!GG82="","",pivot!GG82)</f>
        <v/>
      </c>
      <c r="GH76" t="str">
        <f>IF(pivot!GH82="","",pivot!GH82)</f>
        <v/>
      </c>
      <c r="GI76" t="str">
        <f>IF(pivot!GI82="","",pivot!GI82)</f>
        <v/>
      </c>
      <c r="GJ76" t="str">
        <f>IF(pivot!GJ82="","",pivot!GJ82)</f>
        <v/>
      </c>
      <c r="GK76" t="str">
        <f>IF(pivot!GK82="","",pivot!GK82)</f>
        <v/>
      </c>
      <c r="GL76" t="str">
        <f>IF(pivot!GL82="","",pivot!GL82)</f>
        <v/>
      </c>
      <c r="GM76" t="str">
        <f>IF(pivot!GM82="","",pivot!GM82)</f>
        <v/>
      </c>
      <c r="GN76" t="str">
        <f>IF(pivot!GN82="","",pivot!GN82)</f>
        <v/>
      </c>
      <c r="GO76" t="str">
        <f>IF(pivot!GO82="","",pivot!GO82)</f>
        <v/>
      </c>
      <c r="GP76" t="str">
        <f>IF(pivot!GP82="","",pivot!GP82)</f>
        <v/>
      </c>
      <c r="GQ76" t="str">
        <f>IF(pivot!GQ82="","",pivot!GQ82)</f>
        <v/>
      </c>
      <c r="GR76" t="str">
        <f>IF(pivot!GR82="","",pivot!GR82)</f>
        <v/>
      </c>
      <c r="GS76" t="str">
        <f>IF(pivot!GS82="","",pivot!GS82)</f>
        <v/>
      </c>
      <c r="GT76" t="str">
        <f>IF(pivot!GT82="","",pivot!GT82)</f>
        <v/>
      </c>
      <c r="GU76" t="str">
        <f>IF(pivot!GU82="","",pivot!GU82)</f>
        <v/>
      </c>
      <c r="GV76" t="str">
        <f>IF(pivot!GV82="","",pivot!GV82)</f>
        <v/>
      </c>
      <c r="GW76" t="str">
        <f>IF(pivot!GW82="","",pivot!GW82)</f>
        <v/>
      </c>
      <c r="GX76" t="str">
        <f>IF(pivot!GX82="","",pivot!GX82)</f>
        <v/>
      </c>
      <c r="GY76" t="str">
        <f>IF(pivot!GY82="","",pivot!GY82)</f>
        <v/>
      </c>
      <c r="GZ76" t="str">
        <f>IF(pivot!GZ82="","",pivot!GZ82)</f>
        <v/>
      </c>
      <c r="HA76" t="str">
        <f>IF(pivot!HA82="","",pivot!HA82)</f>
        <v/>
      </c>
      <c r="HB76" t="str">
        <f>IF(pivot!HB82="","",pivot!HB82)</f>
        <v/>
      </c>
      <c r="HC76" t="str">
        <f>IF(pivot!HC82="","",pivot!HC82)</f>
        <v/>
      </c>
      <c r="HD76" t="str">
        <f>IF(pivot!HD82="","",pivot!HD82)</f>
        <v/>
      </c>
      <c r="HE76" t="str">
        <f>IF(pivot!HE82="","",pivot!HE82)</f>
        <v/>
      </c>
      <c r="HF76" t="str">
        <f>IF(pivot!HF82="","",pivot!HF82)</f>
        <v/>
      </c>
      <c r="HG76" t="str">
        <f>IF(pivot!HG82="","",pivot!HG82)</f>
        <v/>
      </c>
      <c r="HH76" t="str">
        <f>IF(pivot!HH82="","",pivot!HH82)</f>
        <v/>
      </c>
      <c r="HI76" t="str">
        <f>IF(pivot!HI82="","",pivot!HI82)</f>
        <v/>
      </c>
      <c r="HJ76" t="str">
        <f>IF(pivot!HJ82="","",pivot!HJ82)</f>
        <v/>
      </c>
      <c r="HK76" t="str">
        <f>IF(pivot!HK82="","",pivot!HK82)</f>
        <v/>
      </c>
      <c r="HL76" t="str">
        <f>IF(pivot!HL82="","",pivot!HL82)</f>
        <v/>
      </c>
      <c r="HM76" t="str">
        <f>IF(pivot!HM82="","",pivot!HM82)</f>
        <v/>
      </c>
      <c r="HN76" t="str">
        <f>IF(pivot!HN82="","",pivot!HN82)</f>
        <v/>
      </c>
      <c r="HO76" t="str">
        <f>IF(pivot!HO82="","",pivot!HO82)</f>
        <v/>
      </c>
      <c r="HP76" t="str">
        <f>IF(pivot!HP82="","",pivot!HP82)</f>
        <v/>
      </c>
      <c r="HQ76" t="str">
        <f>IF(pivot!HQ82="","",pivot!HQ82)</f>
        <v/>
      </c>
      <c r="HR76" t="str">
        <f>IF(pivot!HR82="","",pivot!HR82)</f>
        <v/>
      </c>
      <c r="HS76" t="str">
        <f>IF(pivot!HS82="","",pivot!HS82)</f>
        <v/>
      </c>
      <c r="HT76" t="str">
        <f>IF(pivot!HT82="","",pivot!HT82)</f>
        <v/>
      </c>
      <c r="HU76" t="str">
        <f>IF(pivot!HU82="","",pivot!HU82)</f>
        <v/>
      </c>
      <c r="HV76" t="str">
        <f>IF(pivot!HV82="","",pivot!HV82)</f>
        <v/>
      </c>
      <c r="HW76" t="str">
        <f>IF(pivot!HW82="","",pivot!HW82)</f>
        <v/>
      </c>
      <c r="HX76" t="str">
        <f>IF(pivot!HX82="","",pivot!HX82)</f>
        <v/>
      </c>
      <c r="HY76" t="str">
        <f>IF(pivot!HY82="","",pivot!HY82)</f>
        <v/>
      </c>
      <c r="HZ76" t="str">
        <f>IF(pivot!HZ82="","",pivot!HZ82)</f>
        <v/>
      </c>
      <c r="IA76" t="str">
        <f>IF(pivot!IA82="","",pivot!IA82)</f>
        <v/>
      </c>
      <c r="IB76" t="str">
        <f>IF(pivot!IB82="","",pivot!IB82)</f>
        <v/>
      </c>
      <c r="IC76" t="str">
        <f>IF(pivot!IC82="","",pivot!IC82)</f>
        <v/>
      </c>
      <c r="ID76" t="str">
        <f>IF(pivot!ID82="","",pivot!ID82)</f>
        <v/>
      </c>
      <c r="IE76" t="str">
        <f>IF(pivot!IE82="","",pivot!IE82)</f>
        <v/>
      </c>
      <c r="IF76" t="str">
        <f>IF(pivot!IF82="","",pivot!IF82)</f>
        <v/>
      </c>
      <c r="IG76" t="str">
        <f>IF(pivot!IG82="","",pivot!IG82)</f>
        <v/>
      </c>
      <c r="IH76" t="str">
        <f>IF(pivot!IH82="","",pivot!IH82)</f>
        <v/>
      </c>
      <c r="II76" t="str">
        <f>IF(pivot!II82="","",pivot!II82)</f>
        <v/>
      </c>
      <c r="IJ76" t="str">
        <f>IF(pivot!IJ82="","",pivot!IJ82)</f>
        <v/>
      </c>
      <c r="IK76" t="str">
        <f>IF(pivot!IK82="","",pivot!IK82)</f>
        <v/>
      </c>
      <c r="IL76" t="str">
        <f>IF(pivot!IL82="","",pivot!IL82)</f>
        <v/>
      </c>
      <c r="IM76" t="str">
        <f>IF(pivot!IM82="","",pivot!IM82)</f>
        <v/>
      </c>
      <c r="IN76" t="str">
        <f>IF(pivot!IN82="","",pivot!IN82)</f>
        <v/>
      </c>
      <c r="IO76" t="str">
        <f>IF(pivot!IO82="","",pivot!IO82)</f>
        <v/>
      </c>
      <c r="IP76" t="str">
        <f>IF(pivot!IP82="","",pivot!IP82)</f>
        <v/>
      </c>
      <c r="IQ76" t="str">
        <f>IF(pivot!IQ82="","",pivot!IQ82)</f>
        <v/>
      </c>
      <c r="IR76" t="str">
        <f>IF(pivot!IR82="","",pivot!IR82)</f>
        <v/>
      </c>
      <c r="IS76" t="str">
        <f>IF(pivot!IS82="","",pivot!IS82)</f>
        <v/>
      </c>
      <c r="IT76" t="str">
        <f>IF(pivot!IT82="","",pivot!IT82)</f>
        <v/>
      </c>
      <c r="IU76" t="str">
        <f>IF(pivot!IU82="","",pivot!IU82)</f>
        <v/>
      </c>
      <c r="IV76" t="str">
        <f>IF(pivot!IV82="","",pivot!IV82)</f>
        <v/>
      </c>
      <c r="IW76" t="str">
        <f>IF(pivot!IW82="","",pivot!IW82)</f>
        <v/>
      </c>
      <c r="IX76" t="str">
        <f>IF(pivot!IX82="","",pivot!IX82)</f>
        <v/>
      </c>
      <c r="IY76" t="str">
        <f>IF(pivot!IY82="","",pivot!IY82)</f>
        <v/>
      </c>
      <c r="IZ76" t="str">
        <f>IF(pivot!IZ82="","",pivot!IZ82)</f>
        <v/>
      </c>
      <c r="JA76" t="str">
        <f>IF(pivot!JA82="","",pivot!JA82)</f>
        <v/>
      </c>
      <c r="JB76" t="str">
        <f>IF(pivot!JB82="","",pivot!JB82)</f>
        <v/>
      </c>
      <c r="JC76" t="str">
        <f>IF(pivot!JC82="","",pivot!JC82)</f>
        <v/>
      </c>
      <c r="JD76" t="str">
        <f>IF(pivot!JD82="","",pivot!JD82)</f>
        <v/>
      </c>
      <c r="JE76" t="str">
        <f>IF(pivot!JE82="","",pivot!JE82)</f>
        <v/>
      </c>
      <c r="JF76" t="str">
        <f>IF(pivot!JF82="","",pivot!JF82)</f>
        <v/>
      </c>
      <c r="JG76" t="str">
        <f>IF(pivot!JG82="","",pivot!JG82)</f>
        <v/>
      </c>
      <c r="JH76" t="str">
        <f>IF(pivot!JH82="","",pivot!JH82)</f>
        <v/>
      </c>
      <c r="JI76" t="str">
        <f>IF(pivot!JI82="","",pivot!JI82)</f>
        <v/>
      </c>
      <c r="JJ76" t="str">
        <f>IF(pivot!JJ82="","",pivot!JJ82)</f>
        <v/>
      </c>
      <c r="JK76" t="str">
        <f>IF(pivot!JK82="","",pivot!JK82)</f>
        <v/>
      </c>
      <c r="JL76" t="str">
        <f>IF(pivot!JL82="","",pivot!JL82)</f>
        <v/>
      </c>
      <c r="JM76" t="str">
        <f>IF(pivot!JM82="","",pivot!JM82)</f>
        <v/>
      </c>
      <c r="JN76" t="str">
        <f>IF(pivot!JN82="","",pivot!JN82)</f>
        <v/>
      </c>
      <c r="JO76" t="str">
        <f>IF(pivot!JO82="","",pivot!JO82)</f>
        <v/>
      </c>
      <c r="JP76" t="str">
        <f>IF(pivot!JP82="","",pivot!JP82)</f>
        <v/>
      </c>
      <c r="JQ76" t="str">
        <f>IF(pivot!JQ82="","",pivot!JQ82)</f>
        <v/>
      </c>
      <c r="JR76" t="str">
        <f>IF(pivot!JR82="","",pivot!JR82)</f>
        <v/>
      </c>
      <c r="JS76" t="str">
        <f>IF(pivot!JS82="","",pivot!JS82)</f>
        <v/>
      </c>
      <c r="JT76" t="str">
        <f>IF(pivot!JT82="","",pivot!JT82)</f>
        <v/>
      </c>
      <c r="JU76" t="str">
        <f>IF(pivot!JU82="","",pivot!JU82)</f>
        <v/>
      </c>
      <c r="JV76" t="str">
        <f>IF(pivot!JV82="","",pivot!JV82)</f>
        <v/>
      </c>
      <c r="JW76" t="str">
        <f>IF(pivot!JW82="","",pivot!JW82)</f>
        <v/>
      </c>
      <c r="JX76" t="str">
        <f>IF(pivot!JX82="","",pivot!JX82)</f>
        <v/>
      </c>
      <c r="JY76" t="str">
        <f>IF(pivot!JY82="","",pivot!JY82)</f>
        <v/>
      </c>
      <c r="JZ76" t="str">
        <f>IF(pivot!JZ82="","",pivot!JZ82)</f>
        <v/>
      </c>
      <c r="KA76" t="str">
        <f>IF(pivot!KA82="","",pivot!KA82)</f>
        <v/>
      </c>
      <c r="KB76" t="str">
        <f>IF(pivot!KB82="","",pivot!KB82)</f>
        <v/>
      </c>
      <c r="KC76" t="str">
        <f>IF(pivot!KC82="","",pivot!KC82)</f>
        <v/>
      </c>
      <c r="KD76" t="str">
        <f>IF(pivot!KD82="","",pivot!KD82)</f>
        <v/>
      </c>
      <c r="KE76" t="str">
        <f>IF(pivot!KE82="","",pivot!KE82)</f>
        <v/>
      </c>
      <c r="KF76" t="str">
        <f>IF(pivot!KF82="","",pivot!KF82)</f>
        <v/>
      </c>
      <c r="KG76" t="str">
        <f>IF(pivot!KG82="","",pivot!KG82)</f>
        <v/>
      </c>
      <c r="KH76" t="str">
        <f>IF(pivot!KH82="","",pivot!KH82)</f>
        <v/>
      </c>
      <c r="KI76" t="str">
        <f>IF(pivot!KI82="","",pivot!KI82)</f>
        <v/>
      </c>
      <c r="KJ76" t="str">
        <f>IF(pivot!KJ82="","",pivot!KJ82)</f>
        <v/>
      </c>
      <c r="KK76" t="str">
        <f>IF(pivot!KK82="","",pivot!KK82)</f>
        <v/>
      </c>
      <c r="KL76" t="str">
        <f>IF(pivot!KL82="","",pivot!KL82)</f>
        <v/>
      </c>
      <c r="KM76" t="str">
        <f>IF(pivot!KM82="","",pivot!KM82)</f>
        <v/>
      </c>
      <c r="KN76" t="str">
        <f>IF(pivot!KN82="","",pivot!KN82)</f>
        <v/>
      </c>
      <c r="KO76" t="str">
        <f>IF(pivot!KO82="","",pivot!KO82)</f>
        <v/>
      </c>
      <c r="KP76" t="str">
        <f>IF(pivot!KP82="","",pivot!KP82)</f>
        <v/>
      </c>
      <c r="KQ76" t="str">
        <f>IF(pivot!KQ82="","",pivot!KQ82)</f>
        <v/>
      </c>
      <c r="KR76" t="str">
        <f>IF(pivot!KR82="","",pivot!KR82)</f>
        <v/>
      </c>
      <c r="KS76" t="str">
        <f>IF(pivot!KS82="","",pivot!KS82)</f>
        <v/>
      </c>
      <c r="KT76" t="str">
        <f>IF(pivot!KT82="","",pivot!KT82)</f>
        <v/>
      </c>
      <c r="KU76" t="str">
        <f>IF(pivot!KU82="","",pivot!KU82)</f>
        <v/>
      </c>
      <c r="KV76" t="str">
        <f>IF(pivot!KV82="","",pivot!KV82)</f>
        <v/>
      </c>
      <c r="KW76" t="str">
        <f>IF(pivot!KW82="","",pivot!KW82)</f>
        <v/>
      </c>
      <c r="KX76" t="str">
        <f>IF(pivot!KX82="","",pivot!KX82)</f>
        <v/>
      </c>
      <c r="KY76" t="str">
        <f>IF(pivot!KY82="","",pivot!KY82)</f>
        <v/>
      </c>
      <c r="KZ76" t="str">
        <f>IF(pivot!KZ82="","",pivot!KZ82)</f>
        <v/>
      </c>
      <c r="LA76" t="str">
        <f>IF(pivot!LA82="","",pivot!LA82)</f>
        <v/>
      </c>
      <c r="LB76" t="str">
        <f>IF(pivot!LB82="","",pivot!LB82)</f>
        <v/>
      </c>
      <c r="LC76" t="str">
        <f>IF(pivot!LC82="","",pivot!LC82)</f>
        <v/>
      </c>
      <c r="LD76" t="str">
        <f>IF(pivot!LD82="","",pivot!LD82)</f>
        <v/>
      </c>
      <c r="LE76" t="str">
        <f>IF(pivot!LE82="","",pivot!LE82)</f>
        <v/>
      </c>
      <c r="LF76" t="str">
        <f>IF(pivot!LF82="","",pivot!LF82)</f>
        <v/>
      </c>
      <c r="LG76" t="str">
        <f>IF(pivot!LG82="","",pivot!LG82)</f>
        <v/>
      </c>
      <c r="LH76" t="str">
        <f>IF(pivot!LH82="","",pivot!LH82)</f>
        <v/>
      </c>
      <c r="LI76" t="str">
        <f>IF(pivot!LI82="","",pivot!LI82)</f>
        <v/>
      </c>
      <c r="LJ76" t="str">
        <f>IF(pivot!LJ82="","",pivot!LJ82)</f>
        <v/>
      </c>
      <c r="LK76" t="str">
        <f>IF(pivot!LK82="","",pivot!LK82)</f>
        <v/>
      </c>
      <c r="LL76" t="str">
        <f>IF(pivot!LL82="","",pivot!LL82)</f>
        <v/>
      </c>
      <c r="LM76" t="str">
        <f>IF(pivot!LM82="","",pivot!LM82)</f>
        <v/>
      </c>
      <c r="LN76" t="str">
        <f>IF(pivot!LN82="","",pivot!LN82)</f>
        <v/>
      </c>
      <c r="LO76" t="str">
        <f>IF(pivot!LO82="","",pivot!LO82)</f>
        <v/>
      </c>
      <c r="LP76" t="str">
        <f>IF(pivot!LP82="","",pivot!LP82)</f>
        <v/>
      </c>
      <c r="LQ76" t="str">
        <f>IF(pivot!LQ82="","",pivot!LQ82)</f>
        <v/>
      </c>
      <c r="LR76" t="str">
        <f>IF(pivot!LR82="","",pivot!LR82)</f>
        <v/>
      </c>
      <c r="LS76" t="str">
        <f>IF(pivot!LS82="","",pivot!LS82)</f>
        <v/>
      </c>
      <c r="LT76" t="str">
        <f>IF(pivot!LT82="","",pivot!LT82)</f>
        <v/>
      </c>
      <c r="LU76" t="str">
        <f>IF(pivot!LU82="","",pivot!LU82)</f>
        <v/>
      </c>
      <c r="LV76" t="str">
        <f>IF(pivot!LV82="","",pivot!LV82)</f>
        <v/>
      </c>
      <c r="LW76" t="str">
        <f>IF(pivot!LW82="","",pivot!LW82)</f>
        <v/>
      </c>
      <c r="LX76" t="str">
        <f>IF(pivot!LX82="","",pivot!LX82)</f>
        <v/>
      </c>
      <c r="LY76" t="str">
        <f>IF(pivot!LY82="","",pivot!LY82)</f>
        <v/>
      </c>
      <c r="LZ76" t="str">
        <f>IF(pivot!LZ82="","",pivot!LZ82)</f>
        <v/>
      </c>
      <c r="MA76" t="str">
        <f>IF(pivot!MA82="","",pivot!MA82)</f>
        <v/>
      </c>
      <c r="MB76" t="str">
        <f>IF(pivot!MB82="","",pivot!MB82)</f>
        <v/>
      </c>
      <c r="MC76" t="str">
        <f>IF(pivot!MC82="","",pivot!MC82)</f>
        <v/>
      </c>
      <c r="MD76" t="str">
        <f>IF(pivot!MD82="","",pivot!MD82)</f>
        <v/>
      </c>
      <c r="ME76" t="str">
        <f>IF(pivot!ME82="","",pivot!ME82)</f>
        <v/>
      </c>
      <c r="MF76" t="str">
        <f>IF(pivot!MF82="","",pivot!MF82)</f>
        <v/>
      </c>
      <c r="MG76" t="str">
        <f>IF(pivot!MG82="","",pivot!MG82)</f>
        <v/>
      </c>
      <c r="MH76" t="str">
        <f>IF(pivot!MH82="","",pivot!MH82)</f>
        <v/>
      </c>
      <c r="MI76" t="str">
        <f>IF(pivot!MI82="","",pivot!MI82)</f>
        <v/>
      </c>
      <c r="MJ76" t="str">
        <f>IF(pivot!MJ82="","",pivot!MJ82)</f>
        <v/>
      </c>
      <c r="MK76" t="str">
        <f>IF(pivot!MK82="","",pivot!MK82)</f>
        <v/>
      </c>
      <c r="ML76" t="str">
        <f>IF(pivot!ML82="","",pivot!ML82)</f>
        <v/>
      </c>
      <c r="MM76" t="str">
        <f>IF(pivot!MM82="","",pivot!MM82)</f>
        <v/>
      </c>
      <c r="MN76" t="str">
        <f>IF(pivot!MN82="","",pivot!MN82)</f>
        <v/>
      </c>
      <c r="MO76" t="str">
        <f>IF(pivot!MO82="","",pivot!MO82)</f>
        <v/>
      </c>
      <c r="MP76" t="str">
        <f>IF(pivot!MP82="","",pivot!MP82)</f>
        <v/>
      </c>
      <c r="MQ76" t="str">
        <f>IF(pivot!MQ82="","",pivot!MQ82)</f>
        <v/>
      </c>
      <c r="MR76" t="str">
        <f>IF(pivot!MR82="","",pivot!MR82)</f>
        <v/>
      </c>
      <c r="MS76" t="str">
        <f>IF(pivot!MS82="","",pivot!MS82)</f>
        <v/>
      </c>
      <c r="MT76" t="str">
        <f>IF(pivot!MT82="","",pivot!MT82)</f>
        <v/>
      </c>
      <c r="MU76" t="str">
        <f>IF(pivot!MU82="","",pivot!MU82)</f>
        <v/>
      </c>
      <c r="MV76" t="str">
        <f>IF(pivot!MV82="","",pivot!MV82)</f>
        <v/>
      </c>
      <c r="MW76" t="str">
        <f>IF(pivot!MW82="","",pivot!MW82)</f>
        <v/>
      </c>
      <c r="MX76" t="str">
        <f>IF(pivot!MX82="","",pivot!MX82)</f>
        <v/>
      </c>
      <c r="MY76" t="str">
        <f>IF(pivot!MY82="","",pivot!MY82)</f>
        <v/>
      </c>
      <c r="MZ76" t="str">
        <f>IF(pivot!MZ82="","",pivot!MZ82)</f>
        <v/>
      </c>
      <c r="NA76" t="str">
        <f>IF(pivot!NA82="","",pivot!NA82)</f>
        <v/>
      </c>
      <c r="NB76" t="str">
        <f>IF(pivot!NB82="","",pivot!NB82)</f>
        <v/>
      </c>
      <c r="NC76" t="str">
        <f>IF(pivot!NC82="","",pivot!NC82)</f>
        <v/>
      </c>
      <c r="ND76" t="str">
        <f>IF(pivot!ND82="","",pivot!ND82)</f>
        <v/>
      </c>
      <c r="NE76" t="str">
        <f>IF(pivot!NE82="","",pivot!NE82)</f>
        <v/>
      </c>
      <c r="NF76" t="str">
        <f>IF(pivot!NF82="","",pivot!NF82)</f>
        <v/>
      </c>
      <c r="NG76" t="str">
        <f>IF(pivot!NG82="","",pivot!NG82)</f>
        <v/>
      </c>
      <c r="NH76" t="str">
        <f>IF(pivot!NH82="","",pivot!NH82)</f>
        <v/>
      </c>
      <c r="NI76" t="str">
        <f>IF(pivot!NI82="","",pivot!NI82)</f>
        <v/>
      </c>
      <c r="NJ76" t="str">
        <f>IF(pivot!NJ82="","",pivot!NJ82)</f>
        <v/>
      </c>
      <c r="NK76" t="str">
        <f>IF(pivot!NK82="","",pivot!NK82)</f>
        <v/>
      </c>
      <c r="NL76" t="str">
        <f>IF(pivot!NL82="","",pivot!NL82)</f>
        <v/>
      </c>
      <c r="NM76" t="str">
        <f>IF(pivot!NM82="","",pivot!NM82)</f>
        <v/>
      </c>
      <c r="NN76" t="str">
        <f>IF(pivot!NN82="","",pivot!NN82)</f>
        <v/>
      </c>
      <c r="NO76" t="str">
        <f>IF(pivot!NO82="","",pivot!NO82)</f>
        <v/>
      </c>
      <c r="NP76" t="str">
        <f>IF(pivot!NP82="","",pivot!NP82)</f>
        <v/>
      </c>
      <c r="NQ76" t="str">
        <f>IF(pivot!NQ82="","",pivot!NQ82)</f>
        <v/>
      </c>
      <c r="NR76" t="str">
        <f>IF(pivot!NR82="","",pivot!NR82)</f>
        <v/>
      </c>
      <c r="NS76" t="str">
        <f>IF(pivot!NS82="","",pivot!NS82)</f>
        <v/>
      </c>
      <c r="NT76" t="str">
        <f>IF(pivot!NT82="","",pivot!NT82)</f>
        <v/>
      </c>
      <c r="NU76" t="str">
        <f>IF(pivot!NU82="","",pivot!NU82)</f>
        <v/>
      </c>
    </row>
    <row r="77" spans="1:385" x14ac:dyDescent="0.25">
      <c r="A77">
        <f>IF(pivot!A83="","",pivot!A83)</f>
        <v>64</v>
      </c>
      <c r="B77">
        <f>IF(pivot!B83="","",pivot!B83)</f>
        <v>64</v>
      </c>
      <c r="C77">
        <f>IF(pivot!C83="","",pivot!C83)</f>
        <v>1</v>
      </c>
      <c r="D77">
        <f>IF(pivot!D83="","",pivot!D83)</f>
        <v>40.802374442999998</v>
      </c>
      <c r="E77">
        <f>IF(pivot!E83="","",pivot!E83)</f>
        <v>40.802374</v>
      </c>
      <c r="F77">
        <f>IF(pivot!F83="","",pivot!F83)</f>
        <v>1323.452391</v>
      </c>
      <c r="G77">
        <f>IF(pivot!G83="","",pivot!G83)</f>
        <v>1</v>
      </c>
      <c r="H77">
        <f>IF(pivot!H83="","",pivot!H83)</f>
        <v>40.802374442999998</v>
      </c>
      <c r="I77">
        <f>IF(pivot!I83="","",pivot!I83)</f>
        <v>40.802374</v>
      </c>
      <c r="J77">
        <f>IF(pivot!J83="","",pivot!J83)</f>
        <v>1323.452391</v>
      </c>
      <c r="K77">
        <f>IF(pivot!K83="","",pivot!K83)</f>
        <v>1</v>
      </c>
      <c r="L77">
        <f>IF(pivot!L83="","",pivot!L83)</f>
        <v>47.290468607999998</v>
      </c>
      <c r="M77">
        <f>IF(pivot!M83="","",pivot!M83)</f>
        <v>47.290469000000002</v>
      </c>
      <c r="N77">
        <f>IF(pivot!N83="","",pivot!N83)</f>
        <v>1141.879148</v>
      </c>
      <c r="O77">
        <f>IF(pivot!O83="","",pivot!O83)</f>
        <v>1</v>
      </c>
      <c r="P77">
        <f>IF(pivot!P83="","",pivot!P83)</f>
        <v>47.290468607999998</v>
      </c>
      <c r="Q77">
        <f>IF(pivot!Q83="","",pivot!Q83)</f>
        <v>47.290469000000002</v>
      </c>
      <c r="R77">
        <f>IF(pivot!R83="","",pivot!R83)</f>
        <v>1141.879148</v>
      </c>
      <c r="S77">
        <f>IF(pivot!S83="","",pivot!S83)</f>
        <v>2</v>
      </c>
      <c r="T77">
        <f>IF(pivot!T83="","",pivot!T83)</f>
        <v>39.5924746775</v>
      </c>
      <c r="U77">
        <f>IF(pivot!U83="","",pivot!U83)</f>
        <v>39.592474499999994</v>
      </c>
      <c r="V77">
        <f>IF(pivot!V83="","",pivot!V83)</f>
        <v>1366.8751474999999</v>
      </c>
      <c r="W77">
        <f>IF(pivot!W83="","",pivot!W83)</f>
        <v>1</v>
      </c>
      <c r="X77">
        <f>IF(pivot!X83="","",pivot!X83)</f>
        <v>40.877577344999999</v>
      </c>
      <c r="Y77">
        <f>IF(pivot!Y83="","",pivot!Y83)</f>
        <v>40.877577000000002</v>
      </c>
      <c r="Z77">
        <f>IF(pivot!Z83="","",pivot!Z83)</f>
        <v>1321.0176220000001</v>
      </c>
      <c r="AA77">
        <f>IF(pivot!AA83="","",pivot!AA83)</f>
        <v>2</v>
      </c>
      <c r="AB77">
        <f>IF(pivot!AB83="","",pivot!AB83)</f>
        <v>20.920248969999999</v>
      </c>
      <c r="AC77">
        <f>IF(pivot!AC83="","",pivot!AC83)</f>
        <v>20.920248999999998</v>
      </c>
      <c r="AD77">
        <f>IF(pivot!AD83="","",pivot!AD83)</f>
        <v>2581.2343845</v>
      </c>
      <c r="AE77">
        <f>IF(pivot!AE83="","",pivot!AE83)</f>
        <v>4</v>
      </c>
      <c r="AF77">
        <f>IF(pivot!AF83="","",pivot!AF83)</f>
        <v>25.743438736750001</v>
      </c>
      <c r="AG77">
        <f>IF(pivot!AG83="","",pivot!AG83)</f>
        <v>25.743438750000003</v>
      </c>
      <c r="AH77">
        <f>IF(pivot!AH83="","",pivot!AH83)</f>
        <v>2105.4956537500002</v>
      </c>
      <c r="AI77">
        <f>IF(pivot!AI83="","",pivot!AI83)</f>
        <v>3</v>
      </c>
      <c r="AJ77">
        <f>IF(pivot!AJ83="","",pivot!AJ83)</f>
        <v>20.860171643333334</v>
      </c>
      <c r="AK77">
        <f>IF(pivot!AK83="","",pivot!AK83)</f>
        <v>20.86017133333333</v>
      </c>
      <c r="AL77">
        <f>IF(pivot!AL83="","",pivot!AL83)</f>
        <v>2592.0487196666668</v>
      </c>
      <c r="AM77" t="str">
        <f>IF(pivot!AM83="","",pivot!AM83)</f>
        <v/>
      </c>
      <c r="AN77" t="str">
        <f>IF(pivot!AN83="","",pivot!AN83)</f>
        <v/>
      </c>
      <c r="AO77" t="str">
        <f>IF(pivot!AO83="","",pivot!AO83)</f>
        <v/>
      </c>
      <c r="AP77" t="str">
        <f>IF(pivot!AP83="","",pivot!AP83)</f>
        <v/>
      </c>
      <c r="AQ77" t="str">
        <f>IF(pivot!AQ83="","",pivot!AQ83)</f>
        <v/>
      </c>
      <c r="AR77" t="str">
        <f>IF(pivot!AR83="","",pivot!AR83)</f>
        <v/>
      </c>
      <c r="AS77" t="str">
        <f>IF(pivot!AS83="","",pivot!AS83)</f>
        <v/>
      </c>
      <c r="AT77" t="str">
        <f>IF(pivot!AT83="","",pivot!AT83)</f>
        <v/>
      </c>
      <c r="AU77" t="str">
        <f>IF(pivot!AU83="","",pivot!AU83)</f>
        <v/>
      </c>
      <c r="AV77" t="str">
        <f>IF(pivot!AV83="","",pivot!AV83)</f>
        <v/>
      </c>
      <c r="AW77" t="str">
        <f>IF(pivot!AW83="","",pivot!AW83)</f>
        <v/>
      </c>
      <c r="AX77" t="str">
        <f>IF(pivot!AX83="","",pivot!AX83)</f>
        <v/>
      </c>
      <c r="AY77" t="str">
        <f>IF(pivot!AY83="","",pivot!AY83)</f>
        <v/>
      </c>
      <c r="AZ77" t="str">
        <f>IF(pivot!AZ83="","",pivot!AZ83)</f>
        <v/>
      </c>
      <c r="BA77" t="str">
        <f>IF(pivot!BA83="","",pivot!BA83)</f>
        <v/>
      </c>
      <c r="BB77" t="str">
        <f>IF(pivot!BB83="","",pivot!BB83)</f>
        <v/>
      </c>
      <c r="BC77" t="str">
        <f>IF(pivot!BC83="","",pivot!BC83)</f>
        <v/>
      </c>
      <c r="BD77" t="str">
        <f>IF(pivot!BD83="","",pivot!BD83)</f>
        <v/>
      </c>
      <c r="BE77" t="str">
        <f>IF(pivot!BE83="","",pivot!BE83)</f>
        <v/>
      </c>
      <c r="BF77" t="str">
        <f>IF(pivot!BF83="","",pivot!BF83)</f>
        <v/>
      </c>
      <c r="BG77" t="str">
        <f>IF(pivot!BG83="","",pivot!BG83)</f>
        <v/>
      </c>
      <c r="BH77" t="str">
        <f>IF(pivot!BH83="","",pivot!BH83)</f>
        <v/>
      </c>
      <c r="BI77" t="str">
        <f>IF(pivot!BI83="","",pivot!BI83)</f>
        <v/>
      </c>
      <c r="BJ77" t="str">
        <f>IF(pivot!BJ83="","",pivot!BJ83)</f>
        <v/>
      </c>
      <c r="BK77" t="str">
        <f>IF(pivot!BK83="","",pivot!BK83)</f>
        <v/>
      </c>
      <c r="BL77" t="str">
        <f>IF(pivot!BL83="","",pivot!BL83)</f>
        <v/>
      </c>
      <c r="BM77" t="str">
        <f>IF(pivot!BM83="","",pivot!BM83)</f>
        <v/>
      </c>
      <c r="BN77" t="str">
        <f>IF(pivot!BN83="","",pivot!BN83)</f>
        <v/>
      </c>
      <c r="BO77" t="str">
        <f>IF(pivot!BO83="","",pivot!BO83)</f>
        <v/>
      </c>
      <c r="BP77" t="str">
        <f>IF(pivot!BP83="","",pivot!BP83)</f>
        <v/>
      </c>
      <c r="BQ77" t="str">
        <f>IF(pivot!BQ83="","",pivot!BQ83)</f>
        <v/>
      </c>
      <c r="BR77" t="str">
        <f>IF(pivot!BR83="","",pivot!BR83)</f>
        <v/>
      </c>
      <c r="BS77" t="str">
        <f>IF(pivot!BS83="","",pivot!BS83)</f>
        <v/>
      </c>
      <c r="BT77" t="str">
        <f>IF(pivot!BT83="","",pivot!BT83)</f>
        <v/>
      </c>
      <c r="BU77" t="str">
        <f>IF(pivot!BU83="","",pivot!BU83)</f>
        <v/>
      </c>
      <c r="BV77" t="str">
        <f>IF(pivot!BV83="","",pivot!BV83)</f>
        <v/>
      </c>
      <c r="BW77" t="str">
        <f>IF(pivot!BW83="","",pivot!BW83)</f>
        <v/>
      </c>
      <c r="BX77" t="str">
        <f>IF(pivot!BX83="","",pivot!BX83)</f>
        <v/>
      </c>
      <c r="BY77" t="str">
        <f>IF(pivot!BY83="","",pivot!BY83)</f>
        <v/>
      </c>
      <c r="BZ77" t="str">
        <f>IF(pivot!BZ83="","",pivot!BZ83)</f>
        <v/>
      </c>
      <c r="CA77" t="str">
        <f>IF(pivot!CA83="","",pivot!CA83)</f>
        <v/>
      </c>
      <c r="CB77" t="str">
        <f>IF(pivot!CB83="","",pivot!CB83)</f>
        <v/>
      </c>
      <c r="CC77" t="str">
        <f>IF(pivot!CC83="","",pivot!CC83)</f>
        <v/>
      </c>
      <c r="CD77" t="str">
        <f>IF(pivot!CD83="","",pivot!CD83)</f>
        <v/>
      </c>
      <c r="CE77" t="str">
        <f>IF(pivot!CE83="","",pivot!CE83)</f>
        <v/>
      </c>
      <c r="CF77" t="str">
        <f>IF(pivot!CF83="","",pivot!CF83)</f>
        <v/>
      </c>
      <c r="CG77" t="str">
        <f>IF(pivot!CG83="","",pivot!CG83)</f>
        <v/>
      </c>
      <c r="CH77" t="str">
        <f>IF(pivot!CH83="","",pivot!CH83)</f>
        <v/>
      </c>
      <c r="CI77" t="str">
        <f>IF(pivot!CI83="","",pivot!CI83)</f>
        <v/>
      </c>
      <c r="CJ77" t="str">
        <f>IF(pivot!CJ83="","",pivot!CJ83)</f>
        <v/>
      </c>
      <c r="CK77" t="str">
        <f>IF(pivot!CK83="","",pivot!CK83)</f>
        <v/>
      </c>
      <c r="CL77" t="str">
        <f>IF(pivot!CL83="","",pivot!CL83)</f>
        <v/>
      </c>
      <c r="CM77" t="str">
        <f>IF(pivot!CM83="","",pivot!CM83)</f>
        <v/>
      </c>
      <c r="CN77" t="str">
        <f>IF(pivot!CN83="","",pivot!CN83)</f>
        <v/>
      </c>
      <c r="CO77" t="str">
        <f>IF(pivot!CO83="","",pivot!CO83)</f>
        <v/>
      </c>
      <c r="CP77" t="str">
        <f>IF(pivot!CP83="","",pivot!CP83)</f>
        <v/>
      </c>
      <c r="CQ77" t="str">
        <f>IF(pivot!CQ83="","",pivot!CQ83)</f>
        <v/>
      </c>
      <c r="CR77" t="str">
        <f>IF(pivot!CR83="","",pivot!CR83)</f>
        <v/>
      </c>
      <c r="CS77" t="str">
        <f>IF(pivot!CS83="","",pivot!CS83)</f>
        <v/>
      </c>
      <c r="CT77" t="str">
        <f>IF(pivot!CT83="","",pivot!CT83)</f>
        <v/>
      </c>
      <c r="CU77" t="str">
        <f>IF(pivot!CU83="","",pivot!CU83)</f>
        <v/>
      </c>
      <c r="CV77" t="str">
        <f>IF(pivot!CV83="","",pivot!CV83)</f>
        <v/>
      </c>
      <c r="CW77" t="str">
        <f>IF(pivot!CW83="","",pivot!CW83)</f>
        <v/>
      </c>
      <c r="CX77" t="str">
        <f>IF(pivot!CX83="","",pivot!CX83)</f>
        <v/>
      </c>
      <c r="CY77" t="str">
        <f>IF(pivot!CY83="","",pivot!CY83)</f>
        <v/>
      </c>
      <c r="CZ77" t="str">
        <f>IF(pivot!CZ83="","",pivot!CZ83)</f>
        <v/>
      </c>
      <c r="DA77" t="str">
        <f>IF(pivot!DA83="","",pivot!DA83)</f>
        <v/>
      </c>
      <c r="DB77" t="str">
        <f>IF(pivot!DB83="","",pivot!DB83)</f>
        <v/>
      </c>
      <c r="DC77" t="str">
        <f>IF(pivot!DC83="","",pivot!DC83)</f>
        <v/>
      </c>
      <c r="DD77" t="str">
        <f>IF(pivot!DD83="","",pivot!DD83)</f>
        <v/>
      </c>
      <c r="DE77" t="str">
        <f>IF(pivot!DE83="","",pivot!DE83)</f>
        <v/>
      </c>
      <c r="DF77" t="str">
        <f>IF(pivot!DF83="","",pivot!DF83)</f>
        <v/>
      </c>
      <c r="DG77" t="str">
        <f>IF(pivot!DG83="","",pivot!DG83)</f>
        <v/>
      </c>
      <c r="DH77" t="str">
        <f>IF(pivot!DH83="","",pivot!DH83)</f>
        <v/>
      </c>
      <c r="DI77" t="str">
        <f>IF(pivot!DI83="","",pivot!DI83)</f>
        <v/>
      </c>
      <c r="DJ77" t="str">
        <f>IF(pivot!DJ83="","",pivot!DJ83)</f>
        <v/>
      </c>
      <c r="DK77" t="str">
        <f>IF(pivot!DK83="","",pivot!DK83)</f>
        <v/>
      </c>
      <c r="DL77" t="str">
        <f>IF(pivot!DL83="","",pivot!DL83)</f>
        <v/>
      </c>
      <c r="DM77" t="str">
        <f>IF(pivot!DM83="","",pivot!DM83)</f>
        <v/>
      </c>
      <c r="DN77" t="str">
        <f>IF(pivot!DN83="","",pivot!DN83)</f>
        <v/>
      </c>
      <c r="DO77" t="str">
        <f>IF(pivot!DO83="","",pivot!DO83)</f>
        <v/>
      </c>
      <c r="DP77" t="str">
        <f>IF(pivot!DP83="","",pivot!DP83)</f>
        <v/>
      </c>
      <c r="DQ77" t="str">
        <f>IF(pivot!DQ83="","",pivot!DQ83)</f>
        <v/>
      </c>
      <c r="DR77" t="str">
        <f>IF(pivot!DR83="","",pivot!DR83)</f>
        <v/>
      </c>
      <c r="DS77" t="str">
        <f>IF(pivot!DS83="","",pivot!DS83)</f>
        <v/>
      </c>
      <c r="DT77" t="str">
        <f>IF(pivot!DT83="","",pivot!DT83)</f>
        <v/>
      </c>
      <c r="DU77" t="str">
        <f>IF(pivot!DU83="","",pivot!DU83)</f>
        <v/>
      </c>
      <c r="DV77" t="str">
        <f>IF(pivot!DV83="","",pivot!DV83)</f>
        <v/>
      </c>
      <c r="DW77" t="str">
        <f>IF(pivot!DW83="","",pivot!DW83)</f>
        <v/>
      </c>
      <c r="DX77" t="str">
        <f>IF(pivot!DX83="","",pivot!DX83)</f>
        <v/>
      </c>
      <c r="DY77" t="str">
        <f>IF(pivot!DY83="","",pivot!DY83)</f>
        <v/>
      </c>
      <c r="DZ77" t="str">
        <f>IF(pivot!DZ83="","",pivot!DZ83)</f>
        <v/>
      </c>
      <c r="EA77" t="str">
        <f>IF(pivot!EA83="","",pivot!EA83)</f>
        <v/>
      </c>
      <c r="EB77" t="str">
        <f>IF(pivot!EB83="","",pivot!EB83)</f>
        <v/>
      </c>
      <c r="EC77" t="str">
        <f>IF(pivot!EC83="","",pivot!EC83)</f>
        <v/>
      </c>
      <c r="ED77" t="str">
        <f>IF(pivot!ED83="","",pivot!ED83)</f>
        <v/>
      </c>
      <c r="EE77" t="str">
        <f>IF(pivot!EE83="","",pivot!EE83)</f>
        <v/>
      </c>
      <c r="EF77" t="str">
        <f>IF(pivot!EF83="","",pivot!EF83)</f>
        <v/>
      </c>
      <c r="EG77" t="str">
        <f>IF(pivot!EG83="","",pivot!EG83)</f>
        <v/>
      </c>
      <c r="EH77" t="str">
        <f>IF(pivot!EH83="","",pivot!EH83)</f>
        <v/>
      </c>
      <c r="EI77" t="str">
        <f>IF(pivot!EI83="","",pivot!EI83)</f>
        <v/>
      </c>
      <c r="EJ77" t="str">
        <f>IF(pivot!EJ83="","",pivot!EJ83)</f>
        <v/>
      </c>
      <c r="EK77" t="str">
        <f>IF(pivot!EK83="","",pivot!EK83)</f>
        <v/>
      </c>
      <c r="EL77" t="str">
        <f>IF(pivot!EL83="","",pivot!EL83)</f>
        <v/>
      </c>
      <c r="EM77" t="str">
        <f>IF(pivot!EM83="","",pivot!EM83)</f>
        <v/>
      </c>
      <c r="EN77" t="str">
        <f>IF(pivot!EN83="","",pivot!EN83)</f>
        <v/>
      </c>
      <c r="EO77" t="str">
        <f>IF(pivot!EO83="","",pivot!EO83)</f>
        <v/>
      </c>
      <c r="EP77" t="str">
        <f>IF(pivot!EP83="","",pivot!EP83)</f>
        <v/>
      </c>
      <c r="EQ77" t="str">
        <f>IF(pivot!EQ83="","",pivot!EQ83)</f>
        <v/>
      </c>
      <c r="ER77" t="str">
        <f>IF(pivot!ER83="","",pivot!ER83)</f>
        <v/>
      </c>
      <c r="ES77" t="str">
        <f>IF(pivot!ES83="","",pivot!ES83)</f>
        <v/>
      </c>
      <c r="ET77" t="str">
        <f>IF(pivot!ET83="","",pivot!ET83)</f>
        <v/>
      </c>
      <c r="EU77" t="str">
        <f>IF(pivot!EU83="","",pivot!EU83)</f>
        <v/>
      </c>
      <c r="EV77" t="str">
        <f>IF(pivot!EV83="","",pivot!EV83)</f>
        <v/>
      </c>
      <c r="EW77" t="str">
        <f>IF(pivot!EW83="","",pivot!EW83)</f>
        <v/>
      </c>
      <c r="EX77" t="str">
        <f>IF(pivot!EX83="","",pivot!EX83)</f>
        <v/>
      </c>
      <c r="EY77" t="str">
        <f>IF(pivot!EY83="","",pivot!EY83)</f>
        <v/>
      </c>
      <c r="EZ77" t="str">
        <f>IF(pivot!EZ83="","",pivot!EZ83)</f>
        <v/>
      </c>
      <c r="FA77" t="str">
        <f>IF(pivot!FA83="","",pivot!FA83)</f>
        <v/>
      </c>
      <c r="FB77" t="str">
        <f>IF(pivot!FB83="","",pivot!FB83)</f>
        <v/>
      </c>
      <c r="FC77" t="str">
        <f>IF(pivot!FC83="","",pivot!FC83)</f>
        <v/>
      </c>
      <c r="FD77" t="str">
        <f>IF(pivot!FD83="","",pivot!FD83)</f>
        <v/>
      </c>
      <c r="FE77" t="str">
        <f>IF(pivot!FE83="","",pivot!FE83)</f>
        <v/>
      </c>
      <c r="FF77" t="str">
        <f>IF(pivot!FF83="","",pivot!FF83)</f>
        <v/>
      </c>
      <c r="FG77" t="str">
        <f>IF(pivot!FG83="","",pivot!FG83)</f>
        <v/>
      </c>
      <c r="FH77" t="str">
        <f>IF(pivot!FH83="","",pivot!FH83)</f>
        <v/>
      </c>
      <c r="FI77" t="str">
        <f>IF(pivot!FI83="","",pivot!FI83)</f>
        <v/>
      </c>
      <c r="FJ77" t="str">
        <f>IF(pivot!FJ83="","",pivot!FJ83)</f>
        <v/>
      </c>
      <c r="FK77" t="str">
        <f>IF(pivot!FK83="","",pivot!FK83)</f>
        <v/>
      </c>
      <c r="FL77" t="str">
        <f>IF(pivot!FL83="","",pivot!FL83)</f>
        <v/>
      </c>
      <c r="FM77" t="str">
        <f>IF(pivot!FM83="","",pivot!FM83)</f>
        <v/>
      </c>
      <c r="FN77" t="str">
        <f>IF(pivot!FN83="","",pivot!FN83)</f>
        <v/>
      </c>
      <c r="FO77" t="str">
        <f>IF(pivot!FO83="","",pivot!FO83)</f>
        <v/>
      </c>
      <c r="FP77" t="str">
        <f>IF(pivot!FP83="","",pivot!FP83)</f>
        <v/>
      </c>
      <c r="FQ77" t="str">
        <f>IF(pivot!FQ83="","",pivot!FQ83)</f>
        <v/>
      </c>
      <c r="FR77" t="str">
        <f>IF(pivot!FR83="","",pivot!FR83)</f>
        <v/>
      </c>
      <c r="FS77" t="str">
        <f>IF(pivot!FS83="","",pivot!FS83)</f>
        <v/>
      </c>
      <c r="FT77" t="str">
        <f>IF(pivot!FT83="","",pivot!FT83)</f>
        <v/>
      </c>
      <c r="FU77" t="str">
        <f>IF(pivot!FU83="","",pivot!FU83)</f>
        <v/>
      </c>
      <c r="FV77" t="str">
        <f>IF(pivot!FV83="","",pivot!FV83)</f>
        <v/>
      </c>
      <c r="FW77" t="str">
        <f>IF(pivot!FW83="","",pivot!FW83)</f>
        <v/>
      </c>
      <c r="FX77" t="str">
        <f>IF(pivot!FX83="","",pivot!FX83)</f>
        <v/>
      </c>
      <c r="FY77" t="str">
        <f>IF(pivot!FY83="","",pivot!FY83)</f>
        <v/>
      </c>
      <c r="FZ77" t="str">
        <f>IF(pivot!FZ83="","",pivot!FZ83)</f>
        <v/>
      </c>
      <c r="GA77" t="str">
        <f>IF(pivot!GA83="","",pivot!GA83)</f>
        <v/>
      </c>
      <c r="GB77" t="str">
        <f>IF(pivot!GB83="","",pivot!GB83)</f>
        <v/>
      </c>
      <c r="GC77" t="str">
        <f>IF(pivot!GC83="","",pivot!GC83)</f>
        <v/>
      </c>
      <c r="GD77" t="str">
        <f>IF(pivot!GD83="","",pivot!GD83)</f>
        <v/>
      </c>
      <c r="GE77" t="str">
        <f>IF(pivot!GE83="","",pivot!GE83)</f>
        <v/>
      </c>
      <c r="GF77" t="str">
        <f>IF(pivot!GF83="","",pivot!GF83)</f>
        <v/>
      </c>
      <c r="GG77" t="str">
        <f>IF(pivot!GG83="","",pivot!GG83)</f>
        <v/>
      </c>
      <c r="GH77" t="str">
        <f>IF(pivot!GH83="","",pivot!GH83)</f>
        <v/>
      </c>
      <c r="GI77" t="str">
        <f>IF(pivot!GI83="","",pivot!GI83)</f>
        <v/>
      </c>
      <c r="GJ77" t="str">
        <f>IF(pivot!GJ83="","",pivot!GJ83)</f>
        <v/>
      </c>
      <c r="GK77" t="str">
        <f>IF(pivot!GK83="","",pivot!GK83)</f>
        <v/>
      </c>
      <c r="GL77" t="str">
        <f>IF(pivot!GL83="","",pivot!GL83)</f>
        <v/>
      </c>
      <c r="GM77" t="str">
        <f>IF(pivot!GM83="","",pivot!GM83)</f>
        <v/>
      </c>
      <c r="GN77" t="str">
        <f>IF(pivot!GN83="","",pivot!GN83)</f>
        <v/>
      </c>
      <c r="GO77" t="str">
        <f>IF(pivot!GO83="","",pivot!GO83)</f>
        <v/>
      </c>
      <c r="GP77" t="str">
        <f>IF(pivot!GP83="","",pivot!GP83)</f>
        <v/>
      </c>
      <c r="GQ77" t="str">
        <f>IF(pivot!GQ83="","",pivot!GQ83)</f>
        <v/>
      </c>
      <c r="GR77" t="str">
        <f>IF(pivot!GR83="","",pivot!GR83)</f>
        <v/>
      </c>
      <c r="GS77" t="str">
        <f>IF(pivot!GS83="","",pivot!GS83)</f>
        <v/>
      </c>
      <c r="GT77" t="str">
        <f>IF(pivot!GT83="","",pivot!GT83)</f>
        <v/>
      </c>
      <c r="GU77" t="str">
        <f>IF(pivot!GU83="","",pivot!GU83)</f>
        <v/>
      </c>
      <c r="GV77" t="str">
        <f>IF(pivot!GV83="","",pivot!GV83)</f>
        <v/>
      </c>
      <c r="GW77" t="str">
        <f>IF(pivot!GW83="","",pivot!GW83)</f>
        <v/>
      </c>
      <c r="GX77" t="str">
        <f>IF(pivot!GX83="","",pivot!GX83)</f>
        <v/>
      </c>
      <c r="GY77" t="str">
        <f>IF(pivot!GY83="","",pivot!GY83)</f>
        <v/>
      </c>
      <c r="GZ77" t="str">
        <f>IF(pivot!GZ83="","",pivot!GZ83)</f>
        <v/>
      </c>
      <c r="HA77" t="str">
        <f>IF(pivot!HA83="","",pivot!HA83)</f>
        <v/>
      </c>
      <c r="HB77" t="str">
        <f>IF(pivot!HB83="","",pivot!HB83)</f>
        <v/>
      </c>
      <c r="HC77" t="str">
        <f>IF(pivot!HC83="","",pivot!HC83)</f>
        <v/>
      </c>
      <c r="HD77" t="str">
        <f>IF(pivot!HD83="","",pivot!HD83)</f>
        <v/>
      </c>
      <c r="HE77" t="str">
        <f>IF(pivot!HE83="","",pivot!HE83)</f>
        <v/>
      </c>
      <c r="HF77" t="str">
        <f>IF(pivot!HF83="","",pivot!HF83)</f>
        <v/>
      </c>
      <c r="HG77" t="str">
        <f>IF(pivot!HG83="","",pivot!HG83)</f>
        <v/>
      </c>
      <c r="HH77" t="str">
        <f>IF(pivot!HH83="","",pivot!HH83)</f>
        <v/>
      </c>
      <c r="HI77" t="str">
        <f>IF(pivot!HI83="","",pivot!HI83)</f>
        <v/>
      </c>
      <c r="HJ77" t="str">
        <f>IF(pivot!HJ83="","",pivot!HJ83)</f>
        <v/>
      </c>
      <c r="HK77" t="str">
        <f>IF(pivot!HK83="","",pivot!HK83)</f>
        <v/>
      </c>
      <c r="HL77" t="str">
        <f>IF(pivot!HL83="","",pivot!HL83)</f>
        <v/>
      </c>
      <c r="HM77" t="str">
        <f>IF(pivot!HM83="","",pivot!HM83)</f>
        <v/>
      </c>
      <c r="HN77" t="str">
        <f>IF(pivot!HN83="","",pivot!HN83)</f>
        <v/>
      </c>
      <c r="HO77" t="str">
        <f>IF(pivot!HO83="","",pivot!HO83)</f>
        <v/>
      </c>
      <c r="HP77" t="str">
        <f>IF(pivot!HP83="","",pivot!HP83)</f>
        <v/>
      </c>
      <c r="HQ77" t="str">
        <f>IF(pivot!HQ83="","",pivot!HQ83)</f>
        <v/>
      </c>
      <c r="HR77" t="str">
        <f>IF(pivot!HR83="","",pivot!HR83)</f>
        <v/>
      </c>
      <c r="HS77" t="str">
        <f>IF(pivot!HS83="","",pivot!HS83)</f>
        <v/>
      </c>
      <c r="HT77" t="str">
        <f>IF(pivot!HT83="","",pivot!HT83)</f>
        <v/>
      </c>
      <c r="HU77" t="str">
        <f>IF(pivot!HU83="","",pivot!HU83)</f>
        <v/>
      </c>
      <c r="HV77" t="str">
        <f>IF(pivot!HV83="","",pivot!HV83)</f>
        <v/>
      </c>
      <c r="HW77" t="str">
        <f>IF(pivot!HW83="","",pivot!HW83)</f>
        <v/>
      </c>
      <c r="HX77" t="str">
        <f>IF(pivot!HX83="","",pivot!HX83)</f>
        <v/>
      </c>
      <c r="HY77" t="str">
        <f>IF(pivot!HY83="","",pivot!HY83)</f>
        <v/>
      </c>
      <c r="HZ77" t="str">
        <f>IF(pivot!HZ83="","",pivot!HZ83)</f>
        <v/>
      </c>
      <c r="IA77" t="str">
        <f>IF(pivot!IA83="","",pivot!IA83)</f>
        <v/>
      </c>
      <c r="IB77" t="str">
        <f>IF(pivot!IB83="","",pivot!IB83)</f>
        <v/>
      </c>
      <c r="IC77" t="str">
        <f>IF(pivot!IC83="","",pivot!IC83)</f>
        <v/>
      </c>
      <c r="ID77" t="str">
        <f>IF(pivot!ID83="","",pivot!ID83)</f>
        <v/>
      </c>
      <c r="IE77" t="str">
        <f>IF(pivot!IE83="","",pivot!IE83)</f>
        <v/>
      </c>
      <c r="IF77" t="str">
        <f>IF(pivot!IF83="","",pivot!IF83)</f>
        <v/>
      </c>
      <c r="IG77" t="str">
        <f>IF(pivot!IG83="","",pivot!IG83)</f>
        <v/>
      </c>
      <c r="IH77" t="str">
        <f>IF(pivot!IH83="","",pivot!IH83)</f>
        <v/>
      </c>
      <c r="II77" t="str">
        <f>IF(pivot!II83="","",pivot!II83)</f>
        <v/>
      </c>
      <c r="IJ77" t="str">
        <f>IF(pivot!IJ83="","",pivot!IJ83)</f>
        <v/>
      </c>
      <c r="IK77" t="str">
        <f>IF(pivot!IK83="","",pivot!IK83)</f>
        <v/>
      </c>
      <c r="IL77" t="str">
        <f>IF(pivot!IL83="","",pivot!IL83)</f>
        <v/>
      </c>
      <c r="IM77" t="str">
        <f>IF(pivot!IM83="","",pivot!IM83)</f>
        <v/>
      </c>
      <c r="IN77" t="str">
        <f>IF(pivot!IN83="","",pivot!IN83)</f>
        <v/>
      </c>
      <c r="IO77" t="str">
        <f>IF(pivot!IO83="","",pivot!IO83)</f>
        <v/>
      </c>
      <c r="IP77" t="str">
        <f>IF(pivot!IP83="","",pivot!IP83)</f>
        <v/>
      </c>
      <c r="IQ77" t="str">
        <f>IF(pivot!IQ83="","",pivot!IQ83)</f>
        <v/>
      </c>
      <c r="IR77" t="str">
        <f>IF(pivot!IR83="","",pivot!IR83)</f>
        <v/>
      </c>
      <c r="IS77" t="str">
        <f>IF(pivot!IS83="","",pivot!IS83)</f>
        <v/>
      </c>
      <c r="IT77" t="str">
        <f>IF(pivot!IT83="","",pivot!IT83)</f>
        <v/>
      </c>
      <c r="IU77" t="str">
        <f>IF(pivot!IU83="","",pivot!IU83)</f>
        <v/>
      </c>
      <c r="IV77" t="str">
        <f>IF(pivot!IV83="","",pivot!IV83)</f>
        <v/>
      </c>
      <c r="IW77" t="str">
        <f>IF(pivot!IW83="","",pivot!IW83)</f>
        <v/>
      </c>
      <c r="IX77" t="str">
        <f>IF(pivot!IX83="","",pivot!IX83)</f>
        <v/>
      </c>
      <c r="IY77" t="str">
        <f>IF(pivot!IY83="","",pivot!IY83)</f>
        <v/>
      </c>
      <c r="IZ77" t="str">
        <f>IF(pivot!IZ83="","",pivot!IZ83)</f>
        <v/>
      </c>
      <c r="JA77" t="str">
        <f>IF(pivot!JA83="","",pivot!JA83)</f>
        <v/>
      </c>
      <c r="JB77" t="str">
        <f>IF(pivot!JB83="","",pivot!JB83)</f>
        <v/>
      </c>
      <c r="JC77" t="str">
        <f>IF(pivot!JC83="","",pivot!JC83)</f>
        <v/>
      </c>
      <c r="JD77" t="str">
        <f>IF(pivot!JD83="","",pivot!JD83)</f>
        <v/>
      </c>
      <c r="JE77" t="str">
        <f>IF(pivot!JE83="","",pivot!JE83)</f>
        <v/>
      </c>
      <c r="JF77" t="str">
        <f>IF(pivot!JF83="","",pivot!JF83)</f>
        <v/>
      </c>
      <c r="JG77" t="str">
        <f>IF(pivot!JG83="","",pivot!JG83)</f>
        <v/>
      </c>
      <c r="JH77" t="str">
        <f>IF(pivot!JH83="","",pivot!JH83)</f>
        <v/>
      </c>
      <c r="JI77" t="str">
        <f>IF(pivot!JI83="","",pivot!JI83)</f>
        <v/>
      </c>
      <c r="JJ77" t="str">
        <f>IF(pivot!JJ83="","",pivot!JJ83)</f>
        <v/>
      </c>
      <c r="JK77" t="str">
        <f>IF(pivot!JK83="","",pivot!JK83)</f>
        <v/>
      </c>
      <c r="JL77" t="str">
        <f>IF(pivot!JL83="","",pivot!JL83)</f>
        <v/>
      </c>
      <c r="JM77" t="str">
        <f>IF(pivot!JM83="","",pivot!JM83)</f>
        <v/>
      </c>
      <c r="JN77" t="str">
        <f>IF(pivot!JN83="","",pivot!JN83)</f>
        <v/>
      </c>
      <c r="JO77" t="str">
        <f>IF(pivot!JO83="","",pivot!JO83)</f>
        <v/>
      </c>
      <c r="JP77" t="str">
        <f>IF(pivot!JP83="","",pivot!JP83)</f>
        <v/>
      </c>
      <c r="JQ77" t="str">
        <f>IF(pivot!JQ83="","",pivot!JQ83)</f>
        <v/>
      </c>
      <c r="JR77" t="str">
        <f>IF(pivot!JR83="","",pivot!JR83)</f>
        <v/>
      </c>
      <c r="JS77" t="str">
        <f>IF(pivot!JS83="","",pivot!JS83)</f>
        <v/>
      </c>
      <c r="JT77" t="str">
        <f>IF(pivot!JT83="","",pivot!JT83)</f>
        <v/>
      </c>
      <c r="JU77" t="str">
        <f>IF(pivot!JU83="","",pivot!JU83)</f>
        <v/>
      </c>
      <c r="JV77" t="str">
        <f>IF(pivot!JV83="","",pivot!JV83)</f>
        <v/>
      </c>
      <c r="JW77" t="str">
        <f>IF(pivot!JW83="","",pivot!JW83)</f>
        <v/>
      </c>
      <c r="JX77" t="str">
        <f>IF(pivot!JX83="","",pivot!JX83)</f>
        <v/>
      </c>
      <c r="JY77" t="str">
        <f>IF(pivot!JY83="","",pivot!JY83)</f>
        <v/>
      </c>
      <c r="JZ77" t="str">
        <f>IF(pivot!JZ83="","",pivot!JZ83)</f>
        <v/>
      </c>
      <c r="KA77" t="str">
        <f>IF(pivot!KA83="","",pivot!KA83)</f>
        <v/>
      </c>
      <c r="KB77" t="str">
        <f>IF(pivot!KB83="","",pivot!KB83)</f>
        <v/>
      </c>
      <c r="KC77" t="str">
        <f>IF(pivot!KC83="","",pivot!KC83)</f>
        <v/>
      </c>
      <c r="KD77" t="str">
        <f>IF(pivot!KD83="","",pivot!KD83)</f>
        <v/>
      </c>
      <c r="KE77" t="str">
        <f>IF(pivot!KE83="","",pivot!KE83)</f>
        <v/>
      </c>
      <c r="KF77" t="str">
        <f>IF(pivot!KF83="","",pivot!KF83)</f>
        <v/>
      </c>
      <c r="KG77" t="str">
        <f>IF(pivot!KG83="","",pivot!KG83)</f>
        <v/>
      </c>
      <c r="KH77" t="str">
        <f>IF(pivot!KH83="","",pivot!KH83)</f>
        <v/>
      </c>
      <c r="KI77" t="str">
        <f>IF(pivot!KI83="","",pivot!KI83)</f>
        <v/>
      </c>
      <c r="KJ77" t="str">
        <f>IF(pivot!KJ83="","",pivot!KJ83)</f>
        <v/>
      </c>
      <c r="KK77" t="str">
        <f>IF(pivot!KK83="","",pivot!KK83)</f>
        <v/>
      </c>
      <c r="KL77" t="str">
        <f>IF(pivot!KL83="","",pivot!KL83)</f>
        <v/>
      </c>
      <c r="KM77" t="str">
        <f>IF(pivot!KM83="","",pivot!KM83)</f>
        <v/>
      </c>
      <c r="KN77" t="str">
        <f>IF(pivot!KN83="","",pivot!KN83)</f>
        <v/>
      </c>
      <c r="KO77" t="str">
        <f>IF(pivot!KO83="","",pivot!KO83)</f>
        <v/>
      </c>
      <c r="KP77" t="str">
        <f>IF(pivot!KP83="","",pivot!KP83)</f>
        <v/>
      </c>
      <c r="KQ77" t="str">
        <f>IF(pivot!KQ83="","",pivot!KQ83)</f>
        <v/>
      </c>
      <c r="KR77" t="str">
        <f>IF(pivot!KR83="","",pivot!KR83)</f>
        <v/>
      </c>
      <c r="KS77" t="str">
        <f>IF(pivot!KS83="","",pivot!KS83)</f>
        <v/>
      </c>
      <c r="KT77" t="str">
        <f>IF(pivot!KT83="","",pivot!KT83)</f>
        <v/>
      </c>
      <c r="KU77" t="str">
        <f>IF(pivot!KU83="","",pivot!KU83)</f>
        <v/>
      </c>
      <c r="KV77" t="str">
        <f>IF(pivot!KV83="","",pivot!KV83)</f>
        <v/>
      </c>
      <c r="KW77" t="str">
        <f>IF(pivot!KW83="","",pivot!KW83)</f>
        <v/>
      </c>
      <c r="KX77" t="str">
        <f>IF(pivot!KX83="","",pivot!KX83)</f>
        <v/>
      </c>
      <c r="KY77" t="str">
        <f>IF(pivot!KY83="","",pivot!KY83)</f>
        <v/>
      </c>
      <c r="KZ77" t="str">
        <f>IF(pivot!KZ83="","",pivot!KZ83)</f>
        <v/>
      </c>
      <c r="LA77" t="str">
        <f>IF(pivot!LA83="","",pivot!LA83)</f>
        <v/>
      </c>
      <c r="LB77" t="str">
        <f>IF(pivot!LB83="","",pivot!LB83)</f>
        <v/>
      </c>
      <c r="LC77" t="str">
        <f>IF(pivot!LC83="","",pivot!LC83)</f>
        <v/>
      </c>
      <c r="LD77" t="str">
        <f>IF(pivot!LD83="","",pivot!LD83)</f>
        <v/>
      </c>
      <c r="LE77" t="str">
        <f>IF(pivot!LE83="","",pivot!LE83)</f>
        <v/>
      </c>
      <c r="LF77" t="str">
        <f>IF(pivot!LF83="","",pivot!LF83)</f>
        <v/>
      </c>
      <c r="LG77" t="str">
        <f>IF(pivot!LG83="","",pivot!LG83)</f>
        <v/>
      </c>
      <c r="LH77" t="str">
        <f>IF(pivot!LH83="","",pivot!LH83)</f>
        <v/>
      </c>
      <c r="LI77" t="str">
        <f>IF(pivot!LI83="","",pivot!LI83)</f>
        <v/>
      </c>
      <c r="LJ77" t="str">
        <f>IF(pivot!LJ83="","",pivot!LJ83)</f>
        <v/>
      </c>
      <c r="LK77" t="str">
        <f>IF(pivot!LK83="","",pivot!LK83)</f>
        <v/>
      </c>
      <c r="LL77" t="str">
        <f>IF(pivot!LL83="","",pivot!LL83)</f>
        <v/>
      </c>
      <c r="LM77" t="str">
        <f>IF(pivot!LM83="","",pivot!LM83)</f>
        <v/>
      </c>
      <c r="LN77" t="str">
        <f>IF(pivot!LN83="","",pivot!LN83)</f>
        <v/>
      </c>
      <c r="LO77" t="str">
        <f>IF(pivot!LO83="","",pivot!LO83)</f>
        <v/>
      </c>
      <c r="LP77" t="str">
        <f>IF(pivot!LP83="","",pivot!LP83)</f>
        <v/>
      </c>
      <c r="LQ77" t="str">
        <f>IF(pivot!LQ83="","",pivot!LQ83)</f>
        <v/>
      </c>
      <c r="LR77" t="str">
        <f>IF(pivot!LR83="","",pivot!LR83)</f>
        <v/>
      </c>
      <c r="LS77" t="str">
        <f>IF(pivot!LS83="","",pivot!LS83)</f>
        <v/>
      </c>
      <c r="LT77" t="str">
        <f>IF(pivot!LT83="","",pivot!LT83)</f>
        <v/>
      </c>
      <c r="LU77" t="str">
        <f>IF(pivot!LU83="","",pivot!LU83)</f>
        <v/>
      </c>
      <c r="LV77" t="str">
        <f>IF(pivot!LV83="","",pivot!LV83)</f>
        <v/>
      </c>
      <c r="LW77" t="str">
        <f>IF(pivot!LW83="","",pivot!LW83)</f>
        <v/>
      </c>
      <c r="LX77" t="str">
        <f>IF(pivot!LX83="","",pivot!LX83)</f>
        <v/>
      </c>
      <c r="LY77" t="str">
        <f>IF(pivot!LY83="","",pivot!LY83)</f>
        <v/>
      </c>
      <c r="LZ77" t="str">
        <f>IF(pivot!LZ83="","",pivot!LZ83)</f>
        <v/>
      </c>
      <c r="MA77" t="str">
        <f>IF(pivot!MA83="","",pivot!MA83)</f>
        <v/>
      </c>
      <c r="MB77" t="str">
        <f>IF(pivot!MB83="","",pivot!MB83)</f>
        <v/>
      </c>
      <c r="MC77" t="str">
        <f>IF(pivot!MC83="","",pivot!MC83)</f>
        <v/>
      </c>
      <c r="MD77" t="str">
        <f>IF(pivot!MD83="","",pivot!MD83)</f>
        <v/>
      </c>
      <c r="ME77" t="str">
        <f>IF(pivot!ME83="","",pivot!ME83)</f>
        <v/>
      </c>
      <c r="MF77" t="str">
        <f>IF(pivot!MF83="","",pivot!MF83)</f>
        <v/>
      </c>
      <c r="MG77" t="str">
        <f>IF(pivot!MG83="","",pivot!MG83)</f>
        <v/>
      </c>
      <c r="MH77" t="str">
        <f>IF(pivot!MH83="","",pivot!MH83)</f>
        <v/>
      </c>
      <c r="MI77" t="str">
        <f>IF(pivot!MI83="","",pivot!MI83)</f>
        <v/>
      </c>
      <c r="MJ77" t="str">
        <f>IF(pivot!MJ83="","",pivot!MJ83)</f>
        <v/>
      </c>
      <c r="MK77" t="str">
        <f>IF(pivot!MK83="","",pivot!MK83)</f>
        <v/>
      </c>
      <c r="ML77" t="str">
        <f>IF(pivot!ML83="","",pivot!ML83)</f>
        <v/>
      </c>
      <c r="MM77" t="str">
        <f>IF(pivot!MM83="","",pivot!MM83)</f>
        <v/>
      </c>
      <c r="MN77" t="str">
        <f>IF(pivot!MN83="","",pivot!MN83)</f>
        <v/>
      </c>
      <c r="MO77" t="str">
        <f>IF(pivot!MO83="","",pivot!MO83)</f>
        <v/>
      </c>
      <c r="MP77" t="str">
        <f>IF(pivot!MP83="","",pivot!MP83)</f>
        <v/>
      </c>
      <c r="MQ77" t="str">
        <f>IF(pivot!MQ83="","",pivot!MQ83)</f>
        <v/>
      </c>
      <c r="MR77" t="str">
        <f>IF(pivot!MR83="","",pivot!MR83)</f>
        <v/>
      </c>
      <c r="MS77" t="str">
        <f>IF(pivot!MS83="","",pivot!MS83)</f>
        <v/>
      </c>
      <c r="MT77" t="str">
        <f>IF(pivot!MT83="","",pivot!MT83)</f>
        <v/>
      </c>
      <c r="MU77" t="str">
        <f>IF(pivot!MU83="","",pivot!MU83)</f>
        <v/>
      </c>
      <c r="MV77" t="str">
        <f>IF(pivot!MV83="","",pivot!MV83)</f>
        <v/>
      </c>
      <c r="MW77" t="str">
        <f>IF(pivot!MW83="","",pivot!MW83)</f>
        <v/>
      </c>
      <c r="MX77" t="str">
        <f>IF(pivot!MX83="","",pivot!MX83)</f>
        <v/>
      </c>
      <c r="MY77" t="str">
        <f>IF(pivot!MY83="","",pivot!MY83)</f>
        <v/>
      </c>
      <c r="MZ77" t="str">
        <f>IF(pivot!MZ83="","",pivot!MZ83)</f>
        <v/>
      </c>
      <c r="NA77" t="str">
        <f>IF(pivot!NA83="","",pivot!NA83)</f>
        <v/>
      </c>
      <c r="NB77" t="str">
        <f>IF(pivot!NB83="","",pivot!NB83)</f>
        <v/>
      </c>
      <c r="NC77" t="str">
        <f>IF(pivot!NC83="","",pivot!NC83)</f>
        <v/>
      </c>
      <c r="ND77" t="str">
        <f>IF(pivot!ND83="","",pivot!ND83)</f>
        <v/>
      </c>
      <c r="NE77" t="str">
        <f>IF(pivot!NE83="","",pivot!NE83)</f>
        <v/>
      </c>
      <c r="NF77" t="str">
        <f>IF(pivot!NF83="","",pivot!NF83)</f>
        <v/>
      </c>
      <c r="NG77" t="str">
        <f>IF(pivot!NG83="","",pivot!NG83)</f>
        <v/>
      </c>
      <c r="NH77" t="str">
        <f>IF(pivot!NH83="","",pivot!NH83)</f>
        <v/>
      </c>
      <c r="NI77" t="str">
        <f>IF(pivot!NI83="","",pivot!NI83)</f>
        <v/>
      </c>
      <c r="NJ77" t="str">
        <f>IF(pivot!NJ83="","",pivot!NJ83)</f>
        <v/>
      </c>
      <c r="NK77" t="str">
        <f>IF(pivot!NK83="","",pivot!NK83)</f>
        <v/>
      </c>
      <c r="NL77" t="str">
        <f>IF(pivot!NL83="","",pivot!NL83)</f>
        <v/>
      </c>
      <c r="NM77" t="str">
        <f>IF(pivot!NM83="","",pivot!NM83)</f>
        <v/>
      </c>
      <c r="NN77" t="str">
        <f>IF(pivot!NN83="","",pivot!NN83)</f>
        <v/>
      </c>
      <c r="NO77" t="str">
        <f>IF(pivot!NO83="","",pivot!NO83)</f>
        <v/>
      </c>
      <c r="NP77" t="str">
        <f>IF(pivot!NP83="","",pivot!NP83)</f>
        <v/>
      </c>
      <c r="NQ77" t="str">
        <f>IF(pivot!NQ83="","",pivot!NQ83)</f>
        <v/>
      </c>
      <c r="NR77" t="str">
        <f>IF(pivot!NR83="","",pivot!NR83)</f>
        <v/>
      </c>
      <c r="NS77" t="str">
        <f>IF(pivot!NS83="","",pivot!NS83)</f>
        <v/>
      </c>
      <c r="NT77" t="str">
        <f>IF(pivot!NT83="","",pivot!NT83)</f>
        <v/>
      </c>
      <c r="NU77" t="str">
        <f>IF(pivot!NU83="","",pivot!NU83)</f>
        <v/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98AC-2128-4776-AF39-AC2C99946B66}">
  <dimension ref="A1:CS82"/>
  <sheetViews>
    <sheetView zoomScale="70" zoomScaleNormal="70" workbookViewId="0">
      <selection activeCell="N17" sqref="N17"/>
    </sheetView>
  </sheetViews>
  <sheetFormatPr defaultColWidth="6.7109375" defaultRowHeight="15" x14ac:dyDescent="0.25"/>
  <cols>
    <col min="1" max="1" width="12.140625" bestFit="1" customWidth="1"/>
    <col min="2" max="2" width="30" bestFit="1" customWidth="1"/>
    <col min="3" max="14" width="25.85546875" bestFit="1" customWidth="1"/>
    <col min="15" max="228" width="22.140625" bestFit="1" customWidth="1"/>
  </cols>
  <sheetData>
    <row r="1" spans="1:97" x14ac:dyDescent="0.25">
      <c r="C1" t="str">
        <f t="shared" ref="B1:AG1" si="0">IF(C12="",B1,C12)</f>
        <v>epyc</v>
      </c>
      <c r="D1" t="str">
        <f t="shared" si="0"/>
        <v>epyc</v>
      </c>
      <c r="E1" t="str">
        <f t="shared" si="0"/>
        <v>epyc</v>
      </c>
      <c r="F1" t="str">
        <f t="shared" si="0"/>
        <v>epyc</v>
      </c>
      <c r="G1" t="str">
        <f t="shared" si="0"/>
        <v>epyc</v>
      </c>
      <c r="H1" t="str">
        <f t="shared" si="0"/>
        <v>epyc</v>
      </c>
      <c r="I1" t="str">
        <f t="shared" si="0"/>
        <v>thin</v>
      </c>
      <c r="J1" t="str">
        <f t="shared" si="0"/>
        <v>thin</v>
      </c>
      <c r="K1" t="str">
        <f t="shared" si="0"/>
        <v>thin</v>
      </c>
      <c r="L1" t="str">
        <f t="shared" si="0"/>
        <v>thin</v>
      </c>
      <c r="M1" t="str">
        <f t="shared" si="0"/>
        <v>thin</v>
      </c>
      <c r="N1" t="str">
        <f t="shared" si="0"/>
        <v>thin</v>
      </c>
      <c r="O1" t="str">
        <f t="shared" si="0"/>
        <v>thin</v>
      </c>
      <c r="P1" t="str">
        <f t="shared" si="0"/>
        <v>thin</v>
      </c>
      <c r="Q1" t="str">
        <f t="shared" si="0"/>
        <v>thin</v>
      </c>
      <c r="R1" t="str">
        <f t="shared" si="0"/>
        <v>thin</v>
      </c>
      <c r="S1" t="str">
        <f t="shared" si="0"/>
        <v>thin</v>
      </c>
      <c r="T1" t="str">
        <f t="shared" si="0"/>
        <v>thin</v>
      </c>
      <c r="U1" t="str">
        <f t="shared" si="0"/>
        <v>thin</v>
      </c>
      <c r="V1" t="str">
        <f t="shared" si="0"/>
        <v>thin</v>
      </c>
      <c r="W1" t="str">
        <f t="shared" si="0"/>
        <v>thin</v>
      </c>
      <c r="X1" t="str">
        <f t="shared" si="0"/>
        <v>thin</v>
      </c>
      <c r="Y1" t="str">
        <f t="shared" si="0"/>
        <v>thin</v>
      </c>
      <c r="Z1" t="str">
        <f t="shared" si="0"/>
        <v>thin</v>
      </c>
      <c r="AA1" t="str">
        <f t="shared" si="0"/>
        <v>thin</v>
      </c>
      <c r="AB1" t="str">
        <f t="shared" si="0"/>
        <v>thin</v>
      </c>
      <c r="AC1" t="str">
        <f t="shared" si="0"/>
        <v>thin</v>
      </c>
      <c r="AD1" t="str">
        <f t="shared" si="0"/>
        <v>thin</v>
      </c>
      <c r="AE1" t="str">
        <f t="shared" si="0"/>
        <v>thin</v>
      </c>
      <c r="AF1" t="str">
        <f t="shared" si="0"/>
        <v>thin</v>
      </c>
      <c r="AG1" t="str">
        <f t="shared" si="0"/>
        <v>thin</v>
      </c>
      <c r="AH1" t="str">
        <f t="shared" ref="AH1:BM1" si="1">IF(AH12="",AG1,AH12)</f>
        <v>thin</v>
      </c>
      <c r="AI1" t="str">
        <f t="shared" si="1"/>
        <v>thin</v>
      </c>
      <c r="AJ1" t="str">
        <f t="shared" si="1"/>
        <v>thin</v>
      </c>
      <c r="AK1" t="str">
        <f t="shared" si="1"/>
        <v>thin</v>
      </c>
      <c r="AL1" t="str">
        <f t="shared" si="1"/>
        <v>thin</v>
      </c>
      <c r="AM1" t="str">
        <f t="shared" si="1"/>
        <v>thin</v>
      </c>
      <c r="AN1" t="str">
        <f t="shared" si="1"/>
        <v>thin</v>
      </c>
      <c r="AO1" t="str">
        <f t="shared" si="1"/>
        <v>thin</v>
      </c>
      <c r="AP1" t="str">
        <f t="shared" si="1"/>
        <v>thin</v>
      </c>
      <c r="AQ1" t="str">
        <f t="shared" si="1"/>
        <v>thin</v>
      </c>
      <c r="AR1" t="str">
        <f t="shared" si="1"/>
        <v>thin</v>
      </c>
      <c r="AS1" t="str">
        <f t="shared" si="1"/>
        <v>thin</v>
      </c>
      <c r="AT1" t="str">
        <f t="shared" si="1"/>
        <v>thin</v>
      </c>
      <c r="AU1" t="str">
        <f t="shared" si="1"/>
        <v>thin</v>
      </c>
      <c r="AV1" t="str">
        <f t="shared" si="1"/>
        <v>thin</v>
      </c>
      <c r="AW1" t="str">
        <f t="shared" si="1"/>
        <v>thin</v>
      </c>
      <c r="AX1" t="str">
        <f t="shared" si="1"/>
        <v>thin</v>
      </c>
      <c r="AY1" t="str">
        <f t="shared" si="1"/>
        <v>thin</v>
      </c>
      <c r="AZ1" t="str">
        <f t="shared" si="1"/>
        <v>thin</v>
      </c>
      <c r="BA1" t="str">
        <f t="shared" si="1"/>
        <v>thin</v>
      </c>
      <c r="BB1" t="str">
        <f t="shared" si="1"/>
        <v>thin</v>
      </c>
      <c r="BC1" t="str">
        <f t="shared" si="1"/>
        <v>thin</v>
      </c>
      <c r="BD1" t="str">
        <f t="shared" si="1"/>
        <v>thin</v>
      </c>
      <c r="BE1" t="str">
        <f t="shared" si="1"/>
        <v>thin</v>
      </c>
      <c r="BF1" t="str">
        <f t="shared" si="1"/>
        <v>thin</v>
      </c>
      <c r="BG1" t="str">
        <f t="shared" si="1"/>
        <v>thin</v>
      </c>
      <c r="BH1" t="str">
        <f t="shared" si="1"/>
        <v>thin</v>
      </c>
      <c r="BI1" t="str">
        <f t="shared" si="1"/>
        <v>thin</v>
      </c>
      <c r="BJ1" t="str">
        <f t="shared" si="1"/>
        <v>thin</v>
      </c>
      <c r="BK1" t="str">
        <f t="shared" si="1"/>
        <v>thin</v>
      </c>
      <c r="BL1" t="str">
        <f t="shared" si="1"/>
        <v>thin</v>
      </c>
      <c r="BM1" t="str">
        <f t="shared" si="1"/>
        <v>thin</v>
      </c>
      <c r="BN1" t="str">
        <f t="shared" ref="BN1:CS1" si="2">IF(BN12="",BM1,BN12)</f>
        <v>thin</v>
      </c>
      <c r="BO1" t="str">
        <f t="shared" si="2"/>
        <v>thin</v>
      </c>
      <c r="BP1" t="str">
        <f t="shared" si="2"/>
        <v>thin</v>
      </c>
      <c r="BQ1" t="str">
        <f t="shared" si="2"/>
        <v>thin</v>
      </c>
      <c r="BR1" t="str">
        <f t="shared" si="2"/>
        <v>thin</v>
      </c>
      <c r="BS1" t="str">
        <f t="shared" si="2"/>
        <v>thin</v>
      </c>
      <c r="BT1" t="str">
        <f t="shared" si="2"/>
        <v>thin</v>
      </c>
      <c r="BU1" t="str">
        <f t="shared" si="2"/>
        <v>thin</v>
      </c>
      <c r="BV1" t="str">
        <f t="shared" si="2"/>
        <v>thin</v>
      </c>
      <c r="BW1" t="str">
        <f t="shared" si="2"/>
        <v>thin</v>
      </c>
      <c r="BX1" t="str">
        <f t="shared" si="2"/>
        <v>thin</v>
      </c>
      <c r="BY1" t="str">
        <f t="shared" si="2"/>
        <v>thin</v>
      </c>
      <c r="BZ1" t="str">
        <f t="shared" si="2"/>
        <v>thin</v>
      </c>
      <c r="CA1" t="str">
        <f t="shared" si="2"/>
        <v>thin</v>
      </c>
      <c r="CB1" t="str">
        <f t="shared" si="2"/>
        <v>thin</v>
      </c>
      <c r="CC1" t="str">
        <f t="shared" si="2"/>
        <v>thin</v>
      </c>
      <c r="CD1" t="str">
        <f t="shared" si="2"/>
        <v>thin</v>
      </c>
      <c r="CE1" t="str">
        <f t="shared" si="2"/>
        <v>thin</v>
      </c>
      <c r="CF1" t="str">
        <f t="shared" si="2"/>
        <v>thin</v>
      </c>
      <c r="CG1" t="str">
        <f t="shared" si="2"/>
        <v>thin</v>
      </c>
      <c r="CH1" t="str">
        <f t="shared" si="2"/>
        <v>thin</v>
      </c>
      <c r="CI1" t="str">
        <f t="shared" si="2"/>
        <v>thin</v>
      </c>
      <c r="CJ1" t="str">
        <f t="shared" si="2"/>
        <v>thin</v>
      </c>
      <c r="CK1" t="str">
        <f t="shared" si="2"/>
        <v>thin</v>
      </c>
      <c r="CL1" t="str">
        <f t="shared" si="2"/>
        <v>thin</v>
      </c>
      <c r="CM1" t="str">
        <f t="shared" si="2"/>
        <v>thin</v>
      </c>
      <c r="CN1" t="str">
        <f t="shared" si="2"/>
        <v>thin</v>
      </c>
      <c r="CO1" t="str">
        <f t="shared" si="2"/>
        <v>thin</v>
      </c>
      <c r="CP1" t="str">
        <f t="shared" si="2"/>
        <v>thin</v>
      </c>
      <c r="CQ1" t="str">
        <f t="shared" si="2"/>
        <v>thin</v>
      </c>
      <c r="CR1" t="str">
        <f t="shared" si="2"/>
        <v>thin</v>
      </c>
      <c r="CS1" t="str">
        <f t="shared" si="2"/>
        <v>thin</v>
      </c>
    </row>
    <row r="2" spans="1:97" x14ac:dyDescent="0.25">
      <c r="C2" t="str">
        <f t="shared" ref="B2:BM5" si="3">IF(C13="",B2,C13)</f>
        <v>dgemm</v>
      </c>
      <c r="D2" t="str">
        <f t="shared" si="3"/>
        <v>dgemm</v>
      </c>
      <c r="E2" t="str">
        <f t="shared" si="3"/>
        <v>dgemm</v>
      </c>
      <c r="F2" t="str">
        <f t="shared" si="3"/>
        <v>dgemm</v>
      </c>
      <c r="G2" t="str">
        <f t="shared" si="3"/>
        <v>dgemm</v>
      </c>
      <c r="H2" t="str">
        <f t="shared" si="3"/>
        <v>dgemm</v>
      </c>
      <c r="I2" t="str">
        <f t="shared" si="3"/>
        <v>dgemm</v>
      </c>
      <c r="J2" t="str">
        <f t="shared" si="3"/>
        <v>dgemm</v>
      </c>
      <c r="K2" t="str">
        <f t="shared" si="3"/>
        <v>dgemm</v>
      </c>
      <c r="L2" t="str">
        <f t="shared" si="3"/>
        <v>dgemm</v>
      </c>
      <c r="M2" t="str">
        <f t="shared" si="3"/>
        <v>dgemm</v>
      </c>
      <c r="N2" t="str">
        <f t="shared" si="3"/>
        <v>dgemm</v>
      </c>
      <c r="O2" t="str">
        <f t="shared" si="3"/>
        <v>dgemm</v>
      </c>
      <c r="P2" t="str">
        <f t="shared" si="3"/>
        <v>dgemm</v>
      </c>
      <c r="Q2" t="str">
        <f t="shared" si="3"/>
        <v>dgemm</v>
      </c>
      <c r="R2" t="str">
        <f t="shared" si="3"/>
        <v>dgemm</v>
      </c>
      <c r="S2" t="str">
        <f t="shared" si="3"/>
        <v>dgemm</v>
      </c>
      <c r="T2" t="str">
        <f t="shared" si="3"/>
        <v>dgemm</v>
      </c>
      <c r="U2" t="str">
        <f t="shared" si="3"/>
        <v>dgemm</v>
      </c>
      <c r="V2" t="str">
        <f t="shared" si="3"/>
        <v>dgemm</v>
      </c>
      <c r="W2" t="str">
        <f t="shared" si="3"/>
        <v>dgemm</v>
      </c>
      <c r="X2" t="str">
        <f t="shared" si="3"/>
        <v>dgemm</v>
      </c>
      <c r="Y2" t="str">
        <f t="shared" si="3"/>
        <v>dgemm</v>
      </c>
      <c r="Z2" t="str">
        <f t="shared" si="3"/>
        <v>dgemm</v>
      </c>
      <c r="AA2" t="str">
        <f t="shared" si="3"/>
        <v>dgemm</v>
      </c>
      <c r="AB2" t="str">
        <f t="shared" si="3"/>
        <v>dgemm</v>
      </c>
      <c r="AC2" t="str">
        <f t="shared" si="3"/>
        <v>dgemm</v>
      </c>
      <c r="AD2" t="str">
        <f t="shared" si="3"/>
        <v>dgemm</v>
      </c>
      <c r="AE2" t="str">
        <f t="shared" si="3"/>
        <v>dgemm</v>
      </c>
      <c r="AF2" t="str">
        <f t="shared" si="3"/>
        <v>dgemm</v>
      </c>
      <c r="AG2" t="str">
        <f t="shared" si="3"/>
        <v>dgemm</v>
      </c>
      <c r="AH2" t="str">
        <f t="shared" si="3"/>
        <v>dgemm</v>
      </c>
      <c r="AI2" t="str">
        <f t="shared" si="3"/>
        <v>dgemm</v>
      </c>
      <c r="AJ2" t="str">
        <f t="shared" si="3"/>
        <v>dgemm</v>
      </c>
      <c r="AK2" t="str">
        <f t="shared" si="3"/>
        <v>dgemm</v>
      </c>
      <c r="AL2" t="str">
        <f t="shared" si="3"/>
        <v>dgemm</v>
      </c>
      <c r="AM2" t="str">
        <f t="shared" si="3"/>
        <v>dgemm</v>
      </c>
      <c r="AN2" t="str">
        <f t="shared" si="3"/>
        <v>dgemm</v>
      </c>
      <c r="AO2" t="str">
        <f t="shared" si="3"/>
        <v>dgemm</v>
      </c>
      <c r="AP2" t="str">
        <f t="shared" si="3"/>
        <v>dgemm</v>
      </c>
      <c r="AQ2" t="str">
        <f t="shared" si="3"/>
        <v>dgemm</v>
      </c>
      <c r="AR2" t="str">
        <f t="shared" si="3"/>
        <v>dgemm</v>
      </c>
      <c r="AS2" t="str">
        <f t="shared" si="3"/>
        <v>dgemm</v>
      </c>
      <c r="AT2" t="str">
        <f t="shared" si="3"/>
        <v>dgemm</v>
      </c>
      <c r="AU2" t="str">
        <f t="shared" si="3"/>
        <v>dgemm</v>
      </c>
      <c r="AV2" t="str">
        <f t="shared" si="3"/>
        <v>dgemm</v>
      </c>
      <c r="AW2" t="str">
        <f t="shared" si="3"/>
        <v>dgemm</v>
      </c>
      <c r="AX2" t="str">
        <f t="shared" si="3"/>
        <v>dgemm</v>
      </c>
      <c r="AY2" t="str">
        <f t="shared" si="3"/>
        <v>dgemm</v>
      </c>
      <c r="AZ2" t="str">
        <f t="shared" si="3"/>
        <v>dgemm</v>
      </c>
      <c r="BA2" t="str">
        <f t="shared" si="3"/>
        <v>dgemm</v>
      </c>
      <c r="BB2" t="str">
        <f t="shared" si="3"/>
        <v>dgemm</v>
      </c>
      <c r="BC2" t="str">
        <f t="shared" si="3"/>
        <v>dgemm</v>
      </c>
      <c r="BD2" t="str">
        <f t="shared" si="3"/>
        <v>dgemm</v>
      </c>
      <c r="BE2" t="str">
        <f t="shared" si="3"/>
        <v>dgemm</v>
      </c>
      <c r="BF2" t="str">
        <f t="shared" si="3"/>
        <v>dgemm</v>
      </c>
      <c r="BG2" t="str">
        <f t="shared" si="3"/>
        <v>dgemm</v>
      </c>
      <c r="BH2" t="str">
        <f t="shared" si="3"/>
        <v>dgemm</v>
      </c>
      <c r="BI2" t="str">
        <f t="shared" si="3"/>
        <v>dgemm</v>
      </c>
      <c r="BJ2" t="str">
        <f t="shared" si="3"/>
        <v>dgemm</v>
      </c>
      <c r="BK2" t="str">
        <f t="shared" si="3"/>
        <v>dgemm</v>
      </c>
      <c r="BL2" t="str">
        <f t="shared" si="3"/>
        <v>dgemm</v>
      </c>
      <c r="BM2" t="str">
        <f t="shared" si="3"/>
        <v>dgemm</v>
      </c>
      <c r="BN2" t="str">
        <f t="shared" ref="BN2:CS5" si="4">IF(BN13="",BM2,BN13)</f>
        <v>dgemm</v>
      </c>
      <c r="BO2" t="str">
        <f t="shared" si="4"/>
        <v>dgemm</v>
      </c>
      <c r="BP2" t="str">
        <f t="shared" si="4"/>
        <v>dgemm</v>
      </c>
      <c r="BQ2" t="str">
        <f t="shared" si="4"/>
        <v>dgemm</v>
      </c>
      <c r="BR2" t="str">
        <f t="shared" si="4"/>
        <v>dgemm</v>
      </c>
      <c r="BS2" t="str">
        <f t="shared" si="4"/>
        <v>dgemm</v>
      </c>
      <c r="BT2" t="str">
        <f t="shared" si="4"/>
        <v>dgemm</v>
      </c>
      <c r="BU2" t="str">
        <f t="shared" si="4"/>
        <v>dgemm</v>
      </c>
      <c r="BV2" t="str">
        <f t="shared" si="4"/>
        <v>dgemm</v>
      </c>
      <c r="BW2" t="str">
        <f t="shared" si="4"/>
        <v>dgemm</v>
      </c>
      <c r="BX2" t="str">
        <f t="shared" si="4"/>
        <v>dgemm</v>
      </c>
      <c r="BY2" t="str">
        <f t="shared" si="4"/>
        <v>dgemm</v>
      </c>
      <c r="BZ2" t="str">
        <f t="shared" si="4"/>
        <v>dgemm</v>
      </c>
      <c r="CA2" t="str">
        <f t="shared" si="4"/>
        <v>dgemm</v>
      </c>
      <c r="CB2" t="str">
        <f t="shared" si="4"/>
        <v>dgemm</v>
      </c>
      <c r="CC2" t="str">
        <f t="shared" si="4"/>
        <v>dgemm</v>
      </c>
      <c r="CD2" t="str">
        <f t="shared" si="4"/>
        <v>dgemm</v>
      </c>
      <c r="CE2" t="str">
        <f t="shared" si="4"/>
        <v>dgemm</v>
      </c>
      <c r="CF2" t="str">
        <f t="shared" si="4"/>
        <v>dgemm</v>
      </c>
      <c r="CG2" t="str">
        <f t="shared" si="4"/>
        <v>dgemm</v>
      </c>
      <c r="CH2" t="str">
        <f t="shared" si="4"/>
        <v>dgemm</v>
      </c>
      <c r="CI2" t="str">
        <f t="shared" si="4"/>
        <v>dgemm</v>
      </c>
      <c r="CJ2" t="str">
        <f t="shared" si="4"/>
        <v>dgemm</v>
      </c>
      <c r="CK2" t="str">
        <f t="shared" si="4"/>
        <v>dgemm</v>
      </c>
      <c r="CL2" t="str">
        <f t="shared" si="4"/>
        <v>dgemm</v>
      </c>
      <c r="CM2" t="str">
        <f t="shared" si="4"/>
        <v>dgemm</v>
      </c>
      <c r="CN2" t="str">
        <f t="shared" si="4"/>
        <v>dgemm</v>
      </c>
      <c r="CO2" t="str">
        <f t="shared" si="4"/>
        <v>dgemm</v>
      </c>
      <c r="CP2" t="str">
        <f t="shared" si="4"/>
        <v>dgemm</v>
      </c>
      <c r="CQ2" t="str">
        <f t="shared" si="4"/>
        <v>dgemm</v>
      </c>
      <c r="CR2" t="str">
        <f t="shared" si="4"/>
        <v>dgemm</v>
      </c>
      <c r="CS2" t="str">
        <f t="shared" si="4"/>
        <v>dgemm</v>
      </c>
    </row>
    <row r="3" spans="1:97" x14ac:dyDescent="0.25">
      <c r="C3" t="str">
        <f t="shared" si="3"/>
        <v>blis</v>
      </c>
      <c r="D3" t="str">
        <f t="shared" si="3"/>
        <v>blis</v>
      </c>
      <c r="E3" t="str">
        <f t="shared" si="3"/>
        <v>mkl</v>
      </c>
      <c r="F3" t="str">
        <f t="shared" si="3"/>
        <v>mkl</v>
      </c>
      <c r="G3" t="str">
        <f t="shared" si="3"/>
        <v>oblas</v>
      </c>
      <c r="H3" t="str">
        <f t="shared" si="3"/>
        <v>oblas</v>
      </c>
      <c r="I3" t="str">
        <f t="shared" si="3"/>
        <v>blis</v>
      </c>
      <c r="J3" t="str">
        <f t="shared" si="3"/>
        <v>blis</v>
      </c>
      <c r="K3" t="str">
        <f t="shared" si="3"/>
        <v>mkl</v>
      </c>
      <c r="L3" t="str">
        <f t="shared" si="3"/>
        <v>mkl</v>
      </c>
      <c r="M3" t="str">
        <f t="shared" si="3"/>
        <v>oblas</v>
      </c>
      <c r="N3" t="str">
        <f t="shared" si="3"/>
        <v>oblas</v>
      </c>
      <c r="O3" t="str">
        <f t="shared" si="3"/>
        <v>oblas</v>
      </c>
      <c r="P3" t="str">
        <f t="shared" si="3"/>
        <v>oblas</v>
      </c>
      <c r="Q3" t="str">
        <f t="shared" si="3"/>
        <v>oblas</v>
      </c>
      <c r="R3" t="str">
        <f t="shared" si="3"/>
        <v>oblas</v>
      </c>
      <c r="S3" t="str">
        <f t="shared" si="3"/>
        <v>oblas</v>
      </c>
      <c r="T3" t="str">
        <f t="shared" si="3"/>
        <v>oblas</v>
      </c>
      <c r="U3" t="str">
        <f t="shared" si="3"/>
        <v>oblas</v>
      </c>
      <c r="V3" t="str">
        <f t="shared" si="3"/>
        <v>oblas</v>
      </c>
      <c r="W3" t="str">
        <f t="shared" si="3"/>
        <v>oblas</v>
      </c>
      <c r="X3" t="str">
        <f t="shared" si="3"/>
        <v>oblas</v>
      </c>
      <c r="Y3" t="str">
        <f t="shared" si="3"/>
        <v>oblas</v>
      </c>
      <c r="Z3" t="str">
        <f t="shared" si="3"/>
        <v>oblas</v>
      </c>
      <c r="AA3" t="str">
        <f t="shared" si="3"/>
        <v>oblas</v>
      </c>
      <c r="AB3" t="str">
        <f t="shared" si="3"/>
        <v>oblas</v>
      </c>
      <c r="AC3" t="str">
        <f t="shared" si="3"/>
        <v>oblas</v>
      </c>
      <c r="AD3" t="str">
        <f t="shared" si="3"/>
        <v>oblas</v>
      </c>
      <c r="AE3" t="str">
        <f t="shared" si="3"/>
        <v>oblas</v>
      </c>
      <c r="AF3" t="str">
        <f t="shared" si="3"/>
        <v>oblas</v>
      </c>
      <c r="AG3" t="str">
        <f t="shared" si="3"/>
        <v>oblas</v>
      </c>
      <c r="AH3" t="str">
        <f t="shared" si="3"/>
        <v>oblas</v>
      </c>
      <c r="AI3" t="str">
        <f t="shared" si="3"/>
        <v>oblas</v>
      </c>
      <c r="AJ3" t="str">
        <f t="shared" si="3"/>
        <v>oblas</v>
      </c>
      <c r="AK3" t="str">
        <f t="shared" si="3"/>
        <v>oblas</v>
      </c>
      <c r="AL3" t="str">
        <f t="shared" si="3"/>
        <v>oblas</v>
      </c>
      <c r="AM3" t="str">
        <f t="shared" si="3"/>
        <v>oblas</v>
      </c>
      <c r="AN3" t="str">
        <f t="shared" si="3"/>
        <v>oblas</v>
      </c>
      <c r="AO3" t="str">
        <f t="shared" si="3"/>
        <v>oblas</v>
      </c>
      <c r="AP3" t="str">
        <f t="shared" si="3"/>
        <v>oblas</v>
      </c>
      <c r="AQ3" t="str">
        <f t="shared" si="3"/>
        <v>oblas</v>
      </c>
      <c r="AR3" t="str">
        <f t="shared" si="3"/>
        <v>oblas</v>
      </c>
      <c r="AS3" t="str">
        <f t="shared" si="3"/>
        <v>oblas</v>
      </c>
      <c r="AT3" t="str">
        <f t="shared" si="3"/>
        <v>oblas</v>
      </c>
      <c r="AU3" t="str">
        <f t="shared" si="3"/>
        <v>oblas</v>
      </c>
      <c r="AV3" t="str">
        <f t="shared" si="3"/>
        <v>oblas</v>
      </c>
      <c r="AW3" t="str">
        <f t="shared" si="3"/>
        <v>oblas</v>
      </c>
      <c r="AX3" t="str">
        <f t="shared" si="3"/>
        <v>oblas</v>
      </c>
      <c r="AY3" t="str">
        <f t="shared" si="3"/>
        <v>oblas</v>
      </c>
      <c r="AZ3" t="str">
        <f t="shared" si="3"/>
        <v>oblas</v>
      </c>
      <c r="BA3" t="str">
        <f t="shared" si="3"/>
        <v>oblas</v>
      </c>
      <c r="BB3" t="str">
        <f t="shared" si="3"/>
        <v>oblas</v>
      </c>
      <c r="BC3" t="str">
        <f t="shared" si="3"/>
        <v>oblas</v>
      </c>
      <c r="BD3" t="str">
        <f t="shared" si="3"/>
        <v>oblas</v>
      </c>
      <c r="BE3" t="str">
        <f t="shared" si="3"/>
        <v>oblas</v>
      </c>
      <c r="BF3" t="str">
        <f t="shared" si="3"/>
        <v>oblas</v>
      </c>
      <c r="BG3" t="str">
        <f t="shared" si="3"/>
        <v>oblas</v>
      </c>
      <c r="BH3" t="str">
        <f t="shared" si="3"/>
        <v>oblas</v>
      </c>
      <c r="BI3" t="str">
        <f t="shared" si="3"/>
        <v>oblas</v>
      </c>
      <c r="BJ3" t="str">
        <f t="shared" si="3"/>
        <v>oblas</v>
      </c>
      <c r="BK3" t="str">
        <f t="shared" si="3"/>
        <v>oblas</v>
      </c>
      <c r="BL3" t="str">
        <f t="shared" si="3"/>
        <v>oblas</v>
      </c>
      <c r="BM3" t="str">
        <f t="shared" si="3"/>
        <v>oblas</v>
      </c>
      <c r="BN3" t="str">
        <f t="shared" si="4"/>
        <v>oblas</v>
      </c>
      <c r="BO3" t="str">
        <f t="shared" si="4"/>
        <v>oblas</v>
      </c>
      <c r="BP3" t="str">
        <f t="shared" si="4"/>
        <v>oblas</v>
      </c>
      <c r="BQ3" t="str">
        <f t="shared" si="4"/>
        <v>oblas</v>
      </c>
      <c r="BR3" t="str">
        <f t="shared" si="4"/>
        <v>oblas</v>
      </c>
      <c r="BS3" t="str">
        <f t="shared" si="4"/>
        <v>oblas</v>
      </c>
      <c r="BT3" t="str">
        <f t="shared" si="4"/>
        <v>oblas</v>
      </c>
      <c r="BU3" t="str">
        <f t="shared" si="4"/>
        <v>oblas</v>
      </c>
      <c r="BV3" t="str">
        <f t="shared" si="4"/>
        <v>oblas</v>
      </c>
      <c r="BW3" t="str">
        <f t="shared" si="4"/>
        <v>oblas</v>
      </c>
      <c r="BX3" t="str">
        <f t="shared" si="4"/>
        <v>oblas</v>
      </c>
      <c r="BY3" t="str">
        <f t="shared" si="4"/>
        <v>oblas</v>
      </c>
      <c r="BZ3" t="str">
        <f t="shared" si="4"/>
        <v>oblas</v>
      </c>
      <c r="CA3" t="str">
        <f t="shared" si="4"/>
        <v>oblas</v>
      </c>
      <c r="CB3" t="str">
        <f t="shared" si="4"/>
        <v>oblas</v>
      </c>
      <c r="CC3" t="str">
        <f t="shared" si="4"/>
        <v>oblas</v>
      </c>
      <c r="CD3" t="str">
        <f t="shared" si="4"/>
        <v>oblas</v>
      </c>
      <c r="CE3" t="str">
        <f t="shared" si="4"/>
        <v>oblas</v>
      </c>
      <c r="CF3" t="str">
        <f t="shared" si="4"/>
        <v>oblas</v>
      </c>
      <c r="CG3" t="str">
        <f t="shared" si="4"/>
        <v>oblas</v>
      </c>
      <c r="CH3" t="str">
        <f t="shared" si="4"/>
        <v>oblas</v>
      </c>
      <c r="CI3" t="str">
        <f t="shared" si="4"/>
        <v>oblas</v>
      </c>
      <c r="CJ3" t="str">
        <f t="shared" si="4"/>
        <v>oblas</v>
      </c>
      <c r="CK3" t="str">
        <f t="shared" si="4"/>
        <v>oblas</v>
      </c>
      <c r="CL3" t="str">
        <f t="shared" si="4"/>
        <v>oblas</v>
      </c>
      <c r="CM3" t="str">
        <f t="shared" si="4"/>
        <v>oblas</v>
      </c>
      <c r="CN3" t="str">
        <f t="shared" si="4"/>
        <v>oblas</v>
      </c>
      <c r="CO3" t="str">
        <f t="shared" si="4"/>
        <v>oblas</v>
      </c>
      <c r="CP3" t="str">
        <f t="shared" si="4"/>
        <v>oblas</v>
      </c>
      <c r="CQ3" t="str">
        <f t="shared" si="4"/>
        <v>oblas</v>
      </c>
      <c r="CR3" t="str">
        <f t="shared" si="4"/>
        <v>oblas</v>
      </c>
      <c r="CS3" t="str">
        <f t="shared" si="4"/>
        <v>oblas</v>
      </c>
    </row>
    <row r="4" spans="1:97" x14ac:dyDescent="0.25">
      <c r="C4">
        <f t="shared" si="3"/>
        <v>1</v>
      </c>
      <c r="D4">
        <f t="shared" si="3"/>
        <v>1</v>
      </c>
      <c r="E4">
        <f t="shared" si="3"/>
        <v>1</v>
      </c>
      <c r="F4">
        <f t="shared" si="3"/>
        <v>1</v>
      </c>
      <c r="G4">
        <f t="shared" si="3"/>
        <v>1</v>
      </c>
      <c r="H4">
        <f t="shared" si="3"/>
        <v>1</v>
      </c>
      <c r="I4">
        <f t="shared" si="3"/>
        <v>1</v>
      </c>
      <c r="J4">
        <f t="shared" si="3"/>
        <v>1</v>
      </c>
      <c r="K4">
        <f t="shared" si="3"/>
        <v>1</v>
      </c>
      <c r="L4">
        <f t="shared" si="3"/>
        <v>1</v>
      </c>
      <c r="M4">
        <f t="shared" si="3"/>
        <v>1</v>
      </c>
      <c r="N4">
        <f t="shared" si="3"/>
        <v>1</v>
      </c>
      <c r="O4">
        <f t="shared" si="3"/>
        <v>1</v>
      </c>
      <c r="P4">
        <f t="shared" si="3"/>
        <v>1</v>
      </c>
      <c r="Q4">
        <f t="shared" si="3"/>
        <v>1</v>
      </c>
      <c r="R4">
        <f t="shared" si="3"/>
        <v>1</v>
      </c>
      <c r="S4">
        <f t="shared" si="3"/>
        <v>1</v>
      </c>
      <c r="T4">
        <f t="shared" si="3"/>
        <v>1</v>
      </c>
      <c r="U4">
        <f t="shared" si="3"/>
        <v>1</v>
      </c>
      <c r="V4">
        <f t="shared" si="3"/>
        <v>1</v>
      </c>
      <c r="W4">
        <f t="shared" si="3"/>
        <v>1</v>
      </c>
      <c r="X4">
        <f t="shared" si="3"/>
        <v>1</v>
      </c>
      <c r="Y4">
        <f t="shared" si="3"/>
        <v>1</v>
      </c>
      <c r="Z4">
        <f t="shared" si="3"/>
        <v>1</v>
      </c>
      <c r="AA4">
        <f t="shared" si="3"/>
        <v>1</v>
      </c>
      <c r="AB4">
        <f t="shared" si="3"/>
        <v>1</v>
      </c>
      <c r="AC4">
        <f t="shared" si="3"/>
        <v>1</v>
      </c>
      <c r="AD4">
        <f t="shared" si="3"/>
        <v>1</v>
      </c>
      <c r="AE4">
        <f t="shared" si="3"/>
        <v>1</v>
      </c>
      <c r="AF4">
        <f t="shared" si="3"/>
        <v>1</v>
      </c>
      <c r="AG4">
        <f t="shared" si="3"/>
        <v>1</v>
      </c>
      <c r="AH4">
        <f t="shared" si="3"/>
        <v>1</v>
      </c>
      <c r="AI4">
        <f t="shared" si="3"/>
        <v>1</v>
      </c>
      <c r="AJ4">
        <f t="shared" si="3"/>
        <v>1</v>
      </c>
      <c r="AK4">
        <f t="shared" si="3"/>
        <v>1</v>
      </c>
      <c r="AL4">
        <f t="shared" si="3"/>
        <v>1</v>
      </c>
      <c r="AM4">
        <f t="shared" si="3"/>
        <v>1</v>
      </c>
      <c r="AN4">
        <f t="shared" si="3"/>
        <v>1</v>
      </c>
      <c r="AO4">
        <f t="shared" si="3"/>
        <v>1</v>
      </c>
      <c r="AP4">
        <f t="shared" si="3"/>
        <v>1</v>
      </c>
      <c r="AQ4">
        <f t="shared" si="3"/>
        <v>1</v>
      </c>
      <c r="AR4">
        <f t="shared" si="3"/>
        <v>1</v>
      </c>
      <c r="AS4">
        <f t="shared" si="3"/>
        <v>1</v>
      </c>
      <c r="AT4">
        <f t="shared" si="3"/>
        <v>1</v>
      </c>
      <c r="AU4">
        <f t="shared" si="3"/>
        <v>1</v>
      </c>
      <c r="AV4">
        <f t="shared" si="3"/>
        <v>1</v>
      </c>
      <c r="AW4">
        <f t="shared" si="3"/>
        <v>1</v>
      </c>
      <c r="AX4">
        <f t="shared" si="3"/>
        <v>1</v>
      </c>
      <c r="AY4">
        <f t="shared" si="3"/>
        <v>1</v>
      </c>
      <c r="AZ4">
        <f t="shared" si="3"/>
        <v>1</v>
      </c>
      <c r="BA4">
        <f t="shared" si="3"/>
        <v>1</v>
      </c>
      <c r="BB4">
        <f t="shared" si="3"/>
        <v>1</v>
      </c>
      <c r="BC4">
        <f t="shared" si="3"/>
        <v>1</v>
      </c>
      <c r="BD4">
        <f t="shared" si="3"/>
        <v>1</v>
      </c>
      <c r="BE4">
        <f t="shared" si="3"/>
        <v>1</v>
      </c>
      <c r="BF4">
        <f t="shared" si="3"/>
        <v>1</v>
      </c>
      <c r="BG4">
        <f t="shared" si="3"/>
        <v>1</v>
      </c>
      <c r="BH4">
        <f t="shared" si="3"/>
        <v>1</v>
      </c>
      <c r="BI4">
        <f t="shared" si="3"/>
        <v>1</v>
      </c>
      <c r="BJ4">
        <f t="shared" si="3"/>
        <v>1</v>
      </c>
      <c r="BK4">
        <f t="shared" si="3"/>
        <v>1</v>
      </c>
      <c r="BL4">
        <f t="shared" si="3"/>
        <v>1</v>
      </c>
      <c r="BM4">
        <f t="shared" si="3"/>
        <v>1</v>
      </c>
      <c r="BN4">
        <f t="shared" si="4"/>
        <v>1</v>
      </c>
      <c r="BO4">
        <f t="shared" si="4"/>
        <v>1</v>
      </c>
      <c r="BP4">
        <f t="shared" si="4"/>
        <v>1</v>
      </c>
      <c r="BQ4">
        <f t="shared" si="4"/>
        <v>1</v>
      </c>
      <c r="BR4">
        <f t="shared" si="4"/>
        <v>1</v>
      </c>
      <c r="BS4">
        <f t="shared" si="4"/>
        <v>1</v>
      </c>
      <c r="BT4">
        <f t="shared" si="4"/>
        <v>1</v>
      </c>
      <c r="BU4">
        <f t="shared" si="4"/>
        <v>1</v>
      </c>
      <c r="BV4">
        <f t="shared" si="4"/>
        <v>1</v>
      </c>
      <c r="BW4">
        <f t="shared" si="4"/>
        <v>1</v>
      </c>
      <c r="BX4">
        <f t="shared" si="4"/>
        <v>1</v>
      </c>
      <c r="BY4">
        <f t="shared" si="4"/>
        <v>1</v>
      </c>
      <c r="BZ4">
        <f t="shared" si="4"/>
        <v>1</v>
      </c>
      <c r="CA4">
        <f t="shared" si="4"/>
        <v>1</v>
      </c>
      <c r="CB4">
        <f t="shared" si="4"/>
        <v>1</v>
      </c>
      <c r="CC4">
        <f t="shared" si="4"/>
        <v>1</v>
      </c>
      <c r="CD4">
        <f t="shared" si="4"/>
        <v>1</v>
      </c>
      <c r="CE4">
        <f t="shared" si="4"/>
        <v>1</v>
      </c>
      <c r="CF4">
        <f t="shared" si="4"/>
        <v>1</v>
      </c>
      <c r="CG4">
        <f t="shared" si="4"/>
        <v>1</v>
      </c>
      <c r="CH4">
        <f t="shared" si="4"/>
        <v>1</v>
      </c>
      <c r="CI4">
        <f t="shared" si="4"/>
        <v>1</v>
      </c>
      <c r="CJ4">
        <f t="shared" si="4"/>
        <v>1</v>
      </c>
      <c r="CK4">
        <f t="shared" si="4"/>
        <v>1</v>
      </c>
      <c r="CL4">
        <f t="shared" si="4"/>
        <v>1</v>
      </c>
      <c r="CM4">
        <f t="shared" si="4"/>
        <v>1</v>
      </c>
      <c r="CN4">
        <f t="shared" si="4"/>
        <v>1</v>
      </c>
      <c r="CO4">
        <f t="shared" si="4"/>
        <v>1</v>
      </c>
      <c r="CP4">
        <f t="shared" si="4"/>
        <v>1</v>
      </c>
      <c r="CQ4">
        <f t="shared" si="4"/>
        <v>1</v>
      </c>
      <c r="CR4">
        <f t="shared" si="4"/>
        <v>1</v>
      </c>
      <c r="CS4">
        <f t="shared" si="4"/>
        <v>1</v>
      </c>
    </row>
    <row r="5" spans="1:97" x14ac:dyDescent="0.25">
      <c r="C5" t="str">
        <f t="shared" si="3"/>
        <v>cores</v>
      </c>
      <c r="D5" t="str">
        <f t="shared" si="3"/>
        <v>cores</v>
      </c>
      <c r="E5" t="str">
        <f t="shared" si="3"/>
        <v>cores</v>
      </c>
      <c r="F5" t="str">
        <f t="shared" si="3"/>
        <v>cores</v>
      </c>
      <c r="G5" t="str">
        <f t="shared" si="3"/>
        <v>cores</v>
      </c>
      <c r="H5" t="str">
        <f t="shared" si="3"/>
        <v>cores</v>
      </c>
      <c r="I5" t="str">
        <f t="shared" si="3"/>
        <v>cores</v>
      </c>
      <c r="J5" t="str">
        <f t="shared" si="3"/>
        <v>cores</v>
      </c>
      <c r="K5" t="str">
        <f t="shared" si="3"/>
        <v>cores</v>
      </c>
      <c r="L5" t="str">
        <f t="shared" si="3"/>
        <v>cores</v>
      </c>
      <c r="M5" t="str">
        <f t="shared" si="3"/>
        <v>cores</v>
      </c>
      <c r="N5" t="str">
        <f t="shared" si="3"/>
        <v>cores</v>
      </c>
      <c r="O5" t="str">
        <f t="shared" si="3"/>
        <v>cores</v>
      </c>
      <c r="P5" t="str">
        <f t="shared" si="3"/>
        <v>cores</v>
      </c>
      <c r="Q5" t="str">
        <f t="shared" si="3"/>
        <v>cores</v>
      </c>
      <c r="R5" t="str">
        <f t="shared" si="3"/>
        <v>cores</v>
      </c>
      <c r="S5" t="str">
        <f t="shared" si="3"/>
        <v>cores</v>
      </c>
      <c r="T5" t="str">
        <f t="shared" si="3"/>
        <v>cores</v>
      </c>
      <c r="U5" t="str">
        <f t="shared" si="3"/>
        <v>cores</v>
      </c>
      <c r="V5" t="str">
        <f t="shared" si="3"/>
        <v>cores</v>
      </c>
      <c r="W5" t="str">
        <f t="shared" si="3"/>
        <v>cores</v>
      </c>
      <c r="X5" t="str">
        <f t="shared" si="3"/>
        <v>cores</v>
      </c>
      <c r="Y5" t="str">
        <f t="shared" si="3"/>
        <v>cores</v>
      </c>
      <c r="Z5" t="str">
        <f t="shared" si="3"/>
        <v>cores</v>
      </c>
      <c r="AA5" t="str">
        <f t="shared" si="3"/>
        <v>cores</v>
      </c>
      <c r="AB5" t="str">
        <f t="shared" si="3"/>
        <v>cores</v>
      </c>
      <c r="AC5" t="str">
        <f t="shared" si="3"/>
        <v>cores</v>
      </c>
      <c r="AD5" t="str">
        <f t="shared" si="3"/>
        <v>cores</v>
      </c>
      <c r="AE5" t="str">
        <f t="shared" si="3"/>
        <v>cores</v>
      </c>
      <c r="AF5" t="str">
        <f t="shared" si="3"/>
        <v>cores</v>
      </c>
      <c r="AG5" t="str">
        <f t="shared" si="3"/>
        <v>cores</v>
      </c>
      <c r="AH5" t="str">
        <f t="shared" si="3"/>
        <v>cores</v>
      </c>
      <c r="AI5" t="str">
        <f t="shared" si="3"/>
        <v>cores</v>
      </c>
      <c r="AJ5" t="str">
        <f t="shared" si="3"/>
        <v>cores</v>
      </c>
      <c r="AK5" t="str">
        <f t="shared" si="3"/>
        <v>cores</v>
      </c>
      <c r="AL5" t="str">
        <f t="shared" si="3"/>
        <v>cores</v>
      </c>
      <c r="AM5" t="str">
        <f t="shared" si="3"/>
        <v>cores</v>
      </c>
      <c r="AN5" t="str">
        <f t="shared" si="3"/>
        <v>cores</v>
      </c>
      <c r="AO5" t="str">
        <f t="shared" si="3"/>
        <v>cores</v>
      </c>
      <c r="AP5" t="str">
        <f t="shared" si="3"/>
        <v>cores</v>
      </c>
      <c r="AQ5" t="str">
        <f t="shared" si="3"/>
        <v>cores</v>
      </c>
      <c r="AR5" t="str">
        <f t="shared" si="3"/>
        <v>cores</v>
      </c>
      <c r="AS5" t="str">
        <f t="shared" si="3"/>
        <v>cores</v>
      </c>
      <c r="AT5" t="str">
        <f t="shared" si="3"/>
        <v>cores</v>
      </c>
      <c r="AU5" t="str">
        <f t="shared" si="3"/>
        <v>cores</v>
      </c>
      <c r="AV5" t="str">
        <f t="shared" si="3"/>
        <v>cores</v>
      </c>
      <c r="AW5" t="str">
        <f t="shared" si="3"/>
        <v>cores</v>
      </c>
      <c r="AX5" t="str">
        <f t="shared" si="3"/>
        <v>cores</v>
      </c>
      <c r="AY5" t="str">
        <f t="shared" si="3"/>
        <v>cores</v>
      </c>
      <c r="AZ5" t="str">
        <f t="shared" si="3"/>
        <v>cores</v>
      </c>
      <c r="BA5" t="str">
        <f t="shared" si="3"/>
        <v>cores</v>
      </c>
      <c r="BB5" t="str">
        <f t="shared" si="3"/>
        <v>cores</v>
      </c>
      <c r="BC5" t="str">
        <f t="shared" si="3"/>
        <v>cores</v>
      </c>
      <c r="BD5" t="str">
        <f t="shared" si="3"/>
        <v>cores</v>
      </c>
      <c r="BE5" t="str">
        <f t="shared" si="3"/>
        <v>cores</v>
      </c>
      <c r="BF5" t="str">
        <f t="shared" si="3"/>
        <v>cores</v>
      </c>
      <c r="BG5" t="str">
        <f t="shared" si="3"/>
        <v>cores</v>
      </c>
      <c r="BH5" t="str">
        <f t="shared" si="3"/>
        <v>cores</v>
      </c>
      <c r="BI5" t="str">
        <f t="shared" si="3"/>
        <v>cores</v>
      </c>
      <c r="BJ5" t="str">
        <f t="shared" si="3"/>
        <v>cores</v>
      </c>
      <c r="BK5" t="str">
        <f t="shared" si="3"/>
        <v>cores</v>
      </c>
      <c r="BL5" t="str">
        <f t="shared" si="3"/>
        <v>cores</v>
      </c>
      <c r="BM5" t="str">
        <f t="shared" ref="BM5" si="5">IF(BM16="",BL5,BM16)</f>
        <v>cores</v>
      </c>
      <c r="BN5" t="str">
        <f t="shared" si="4"/>
        <v>cores</v>
      </c>
      <c r="BO5" t="str">
        <f t="shared" si="4"/>
        <v>cores</v>
      </c>
      <c r="BP5" t="str">
        <f t="shared" si="4"/>
        <v>cores</v>
      </c>
      <c r="BQ5" t="str">
        <f t="shared" si="4"/>
        <v>cores</v>
      </c>
      <c r="BR5" t="str">
        <f t="shared" si="4"/>
        <v>cores</v>
      </c>
      <c r="BS5" t="str">
        <f t="shared" si="4"/>
        <v>cores</v>
      </c>
      <c r="BT5" t="str">
        <f t="shared" si="4"/>
        <v>cores</v>
      </c>
      <c r="BU5" t="str">
        <f t="shared" si="4"/>
        <v>cores</v>
      </c>
      <c r="BV5" t="str">
        <f t="shared" si="4"/>
        <v>cores</v>
      </c>
      <c r="BW5" t="str">
        <f t="shared" si="4"/>
        <v>cores</v>
      </c>
      <c r="BX5" t="str">
        <f t="shared" si="4"/>
        <v>cores</v>
      </c>
      <c r="BY5" t="str">
        <f t="shared" si="4"/>
        <v>cores</v>
      </c>
      <c r="BZ5" t="str">
        <f t="shared" si="4"/>
        <v>cores</v>
      </c>
      <c r="CA5" t="str">
        <f t="shared" si="4"/>
        <v>cores</v>
      </c>
      <c r="CB5" t="str">
        <f t="shared" si="4"/>
        <v>cores</v>
      </c>
      <c r="CC5" t="str">
        <f t="shared" si="4"/>
        <v>cores</v>
      </c>
      <c r="CD5" t="str">
        <f t="shared" si="4"/>
        <v>cores</v>
      </c>
      <c r="CE5" t="str">
        <f t="shared" si="4"/>
        <v>cores</v>
      </c>
      <c r="CF5" t="str">
        <f t="shared" si="4"/>
        <v>cores</v>
      </c>
      <c r="CG5" t="str">
        <f t="shared" si="4"/>
        <v>cores</v>
      </c>
      <c r="CH5" t="str">
        <f t="shared" si="4"/>
        <v>cores</v>
      </c>
      <c r="CI5" t="str">
        <f t="shared" si="4"/>
        <v>cores</v>
      </c>
      <c r="CJ5" t="str">
        <f t="shared" si="4"/>
        <v>cores</v>
      </c>
      <c r="CK5" t="str">
        <f t="shared" si="4"/>
        <v>cores</v>
      </c>
      <c r="CL5" t="str">
        <f t="shared" si="4"/>
        <v>cores</v>
      </c>
      <c r="CM5" t="str">
        <f t="shared" si="4"/>
        <v>cores</v>
      </c>
      <c r="CN5" t="str">
        <f t="shared" si="4"/>
        <v>cores</v>
      </c>
      <c r="CO5" t="str">
        <f t="shared" si="4"/>
        <v>cores</v>
      </c>
      <c r="CP5" t="str">
        <f t="shared" si="4"/>
        <v>cores</v>
      </c>
      <c r="CQ5" t="str">
        <f t="shared" si="4"/>
        <v>cores</v>
      </c>
      <c r="CR5" t="str">
        <f t="shared" si="4"/>
        <v>cores</v>
      </c>
      <c r="CS5" t="str">
        <f t="shared" si="4"/>
        <v>cores</v>
      </c>
    </row>
    <row r="6" spans="1:97" x14ac:dyDescent="0.25">
      <c r="C6" t="str">
        <f t="shared" ref="B6:BM8" si="6">IF(C17="",B6,C17)</f>
        <v>close</v>
      </c>
      <c r="D6" t="str">
        <f t="shared" si="6"/>
        <v>spread</v>
      </c>
      <c r="E6" t="str">
        <f t="shared" si="6"/>
        <v>close</v>
      </c>
      <c r="F6" t="str">
        <f t="shared" si="6"/>
        <v>spread</v>
      </c>
      <c r="G6" t="str">
        <f t="shared" si="6"/>
        <v>close</v>
      </c>
      <c r="H6" t="str">
        <f t="shared" si="6"/>
        <v>spread</v>
      </c>
      <c r="I6" t="str">
        <f t="shared" si="6"/>
        <v>close</v>
      </c>
      <c r="J6" t="str">
        <f t="shared" si="6"/>
        <v>spread</v>
      </c>
      <c r="K6" t="str">
        <f t="shared" si="6"/>
        <v>close</v>
      </c>
      <c r="L6" t="str">
        <f t="shared" si="6"/>
        <v>spread</v>
      </c>
      <c r="M6" t="str">
        <f t="shared" si="6"/>
        <v>close</v>
      </c>
      <c r="N6" t="str">
        <f t="shared" si="6"/>
        <v>spread</v>
      </c>
      <c r="O6" t="str">
        <f t="shared" si="6"/>
        <v>spread</v>
      </c>
      <c r="P6" t="str">
        <f t="shared" si="6"/>
        <v>spread</v>
      </c>
      <c r="Q6" t="str">
        <f t="shared" si="6"/>
        <v>spread</v>
      </c>
      <c r="R6" t="str">
        <f t="shared" si="6"/>
        <v>spread</v>
      </c>
      <c r="S6" t="str">
        <f t="shared" si="6"/>
        <v>spread</v>
      </c>
      <c r="T6" t="str">
        <f t="shared" si="6"/>
        <v>spread</v>
      </c>
      <c r="U6" t="str">
        <f t="shared" si="6"/>
        <v>spread</v>
      </c>
      <c r="V6" t="str">
        <f t="shared" si="6"/>
        <v>spread</v>
      </c>
      <c r="W6" t="str">
        <f t="shared" si="6"/>
        <v>spread</v>
      </c>
      <c r="X6" t="str">
        <f t="shared" si="6"/>
        <v>spread</v>
      </c>
      <c r="Y6" t="str">
        <f t="shared" si="6"/>
        <v>spread</v>
      </c>
      <c r="Z6" t="str">
        <f t="shared" si="6"/>
        <v>spread</v>
      </c>
      <c r="AA6" t="str">
        <f t="shared" si="6"/>
        <v>spread</v>
      </c>
      <c r="AB6" t="str">
        <f t="shared" si="6"/>
        <v>spread</v>
      </c>
      <c r="AC6" t="str">
        <f t="shared" si="6"/>
        <v>spread</v>
      </c>
      <c r="AD6" t="str">
        <f t="shared" si="6"/>
        <v>spread</v>
      </c>
      <c r="AE6" t="str">
        <f t="shared" si="6"/>
        <v>spread</v>
      </c>
      <c r="AF6" t="str">
        <f t="shared" si="6"/>
        <v>spread</v>
      </c>
      <c r="AG6" t="str">
        <f t="shared" si="6"/>
        <v>spread</v>
      </c>
      <c r="AH6" t="str">
        <f t="shared" si="6"/>
        <v>spread</v>
      </c>
      <c r="AI6" t="str">
        <f t="shared" si="6"/>
        <v>spread</v>
      </c>
      <c r="AJ6" t="str">
        <f t="shared" si="6"/>
        <v>spread</v>
      </c>
      <c r="AK6" t="str">
        <f t="shared" si="6"/>
        <v>spread</v>
      </c>
      <c r="AL6" t="str">
        <f t="shared" si="6"/>
        <v>spread</v>
      </c>
      <c r="AM6" t="str">
        <f t="shared" si="6"/>
        <v>spread</v>
      </c>
      <c r="AN6" t="str">
        <f t="shared" si="6"/>
        <v>spread</v>
      </c>
      <c r="AO6" t="str">
        <f t="shared" si="6"/>
        <v>spread</v>
      </c>
      <c r="AP6" t="str">
        <f t="shared" si="6"/>
        <v>spread</v>
      </c>
      <c r="AQ6" t="str">
        <f t="shared" si="6"/>
        <v>spread</v>
      </c>
      <c r="AR6" t="str">
        <f t="shared" si="6"/>
        <v>spread</v>
      </c>
      <c r="AS6" t="str">
        <f t="shared" si="6"/>
        <v>spread</v>
      </c>
      <c r="AT6" t="str">
        <f t="shared" si="6"/>
        <v>spread</v>
      </c>
      <c r="AU6" t="str">
        <f t="shared" si="6"/>
        <v>spread</v>
      </c>
      <c r="AV6" t="str">
        <f t="shared" si="6"/>
        <v>spread</v>
      </c>
      <c r="AW6" t="str">
        <f t="shared" si="6"/>
        <v>spread</v>
      </c>
      <c r="AX6" t="str">
        <f t="shared" si="6"/>
        <v>spread</v>
      </c>
      <c r="AY6" t="str">
        <f t="shared" si="6"/>
        <v>spread</v>
      </c>
      <c r="AZ6" t="str">
        <f t="shared" si="6"/>
        <v>spread</v>
      </c>
      <c r="BA6" t="str">
        <f t="shared" si="6"/>
        <v>spread</v>
      </c>
      <c r="BB6" t="str">
        <f t="shared" si="6"/>
        <v>spread</v>
      </c>
      <c r="BC6" t="str">
        <f t="shared" si="6"/>
        <v>spread</v>
      </c>
      <c r="BD6" t="str">
        <f t="shared" si="6"/>
        <v>spread</v>
      </c>
      <c r="BE6" t="str">
        <f t="shared" si="6"/>
        <v>spread</v>
      </c>
      <c r="BF6" t="str">
        <f t="shared" si="6"/>
        <v>spread</v>
      </c>
      <c r="BG6" t="str">
        <f t="shared" si="6"/>
        <v>spread</v>
      </c>
      <c r="BH6" t="str">
        <f t="shared" si="6"/>
        <v>spread</v>
      </c>
      <c r="BI6" t="str">
        <f t="shared" si="6"/>
        <v>spread</v>
      </c>
      <c r="BJ6" t="str">
        <f t="shared" si="6"/>
        <v>spread</v>
      </c>
      <c r="BK6" t="str">
        <f t="shared" si="6"/>
        <v>spread</v>
      </c>
      <c r="BL6" t="str">
        <f t="shared" si="6"/>
        <v>spread</v>
      </c>
      <c r="BM6" t="str">
        <f t="shared" si="6"/>
        <v>spread</v>
      </c>
      <c r="BN6" t="str">
        <f t="shared" ref="BN6:CS8" si="7">IF(BN17="",BM6,BN17)</f>
        <v>spread</v>
      </c>
      <c r="BO6" t="str">
        <f t="shared" si="7"/>
        <v>spread</v>
      </c>
      <c r="BP6" t="str">
        <f t="shared" si="7"/>
        <v>spread</v>
      </c>
      <c r="BQ6" t="str">
        <f t="shared" si="7"/>
        <v>spread</v>
      </c>
      <c r="BR6" t="str">
        <f t="shared" si="7"/>
        <v>spread</v>
      </c>
      <c r="BS6" t="str">
        <f t="shared" si="7"/>
        <v>spread</v>
      </c>
      <c r="BT6" t="str">
        <f t="shared" si="7"/>
        <v>spread</v>
      </c>
      <c r="BU6" t="str">
        <f t="shared" si="7"/>
        <v>spread</v>
      </c>
      <c r="BV6" t="str">
        <f t="shared" si="7"/>
        <v>spread</v>
      </c>
      <c r="BW6" t="str">
        <f t="shared" si="7"/>
        <v>spread</v>
      </c>
      <c r="BX6" t="str">
        <f t="shared" si="7"/>
        <v>spread</v>
      </c>
      <c r="BY6" t="str">
        <f t="shared" si="7"/>
        <v>spread</v>
      </c>
      <c r="BZ6" t="str">
        <f t="shared" si="7"/>
        <v>spread</v>
      </c>
      <c r="CA6" t="str">
        <f t="shared" si="7"/>
        <v>spread</v>
      </c>
      <c r="CB6" t="str">
        <f t="shared" si="7"/>
        <v>spread</v>
      </c>
      <c r="CC6" t="str">
        <f t="shared" si="7"/>
        <v>spread</v>
      </c>
      <c r="CD6" t="str">
        <f t="shared" si="7"/>
        <v>spread</v>
      </c>
      <c r="CE6" t="str">
        <f t="shared" si="7"/>
        <v>spread</v>
      </c>
      <c r="CF6" t="str">
        <f t="shared" si="7"/>
        <v>spread</v>
      </c>
      <c r="CG6" t="str">
        <f t="shared" si="7"/>
        <v>spread</v>
      </c>
      <c r="CH6" t="str">
        <f t="shared" si="7"/>
        <v>spread</v>
      </c>
      <c r="CI6" t="str">
        <f t="shared" si="7"/>
        <v>spread</v>
      </c>
      <c r="CJ6" t="str">
        <f t="shared" si="7"/>
        <v>spread</v>
      </c>
      <c r="CK6" t="str">
        <f t="shared" si="7"/>
        <v>spread</v>
      </c>
      <c r="CL6" t="str">
        <f t="shared" si="7"/>
        <v>spread</v>
      </c>
      <c r="CM6" t="str">
        <f t="shared" si="7"/>
        <v>spread</v>
      </c>
      <c r="CN6" t="str">
        <f t="shared" si="7"/>
        <v>spread</v>
      </c>
      <c r="CO6" t="str">
        <f t="shared" si="7"/>
        <v>spread</v>
      </c>
      <c r="CP6" t="str">
        <f t="shared" si="7"/>
        <v>spread</v>
      </c>
      <c r="CQ6" t="str">
        <f t="shared" si="7"/>
        <v>spread</v>
      </c>
      <c r="CR6" t="str">
        <f t="shared" si="7"/>
        <v>spread</v>
      </c>
      <c r="CS6" t="str">
        <f t="shared" si="7"/>
        <v>spread</v>
      </c>
    </row>
    <row r="10" spans="1:97" x14ac:dyDescent="0.25">
      <c r="C10" t="str">
        <f>C1&amp;" "&amp;C3&amp;" "&amp;C6</f>
        <v>epyc blis close</v>
      </c>
      <c r="D10" t="str">
        <f t="shared" ref="D10:BO10" si="8">D1&amp;" "&amp;D3&amp;" "&amp;D6</f>
        <v>epyc blis spread</v>
      </c>
      <c r="E10" t="str">
        <f t="shared" si="8"/>
        <v>epyc mkl close</v>
      </c>
      <c r="F10" t="str">
        <f t="shared" si="8"/>
        <v>epyc mkl spread</v>
      </c>
      <c r="G10" t="str">
        <f t="shared" si="8"/>
        <v>epyc oblas close</v>
      </c>
      <c r="H10" t="str">
        <f t="shared" si="8"/>
        <v>epyc oblas spread</v>
      </c>
      <c r="I10" t="str">
        <f t="shared" si="8"/>
        <v>thin blis close</v>
      </c>
      <c r="J10" t="str">
        <f t="shared" si="8"/>
        <v>thin blis spread</v>
      </c>
      <c r="K10" t="str">
        <f t="shared" si="8"/>
        <v>thin mkl close</v>
      </c>
      <c r="L10" t="str">
        <f t="shared" si="8"/>
        <v>thin mkl spread</v>
      </c>
      <c r="M10" t="str">
        <f t="shared" si="8"/>
        <v>thin oblas close</v>
      </c>
      <c r="N10" t="str">
        <f t="shared" si="8"/>
        <v>thin oblas spread</v>
      </c>
      <c r="O10" t="str">
        <f t="shared" si="8"/>
        <v>thin oblas spread</v>
      </c>
      <c r="P10" t="str">
        <f t="shared" si="8"/>
        <v>thin oblas spread</v>
      </c>
      <c r="Q10" t="str">
        <f t="shared" si="8"/>
        <v>thin oblas spread</v>
      </c>
      <c r="R10" t="str">
        <f t="shared" si="8"/>
        <v>thin oblas spread</v>
      </c>
      <c r="S10" t="str">
        <f t="shared" si="8"/>
        <v>thin oblas spread</v>
      </c>
      <c r="T10" t="str">
        <f t="shared" si="8"/>
        <v>thin oblas spread</v>
      </c>
      <c r="U10" t="str">
        <f t="shared" si="8"/>
        <v>thin oblas spread</v>
      </c>
      <c r="V10" t="str">
        <f t="shared" si="8"/>
        <v>thin oblas spread</v>
      </c>
      <c r="W10" t="str">
        <f t="shared" si="8"/>
        <v>thin oblas spread</v>
      </c>
      <c r="X10" t="str">
        <f t="shared" si="8"/>
        <v>thin oblas spread</v>
      </c>
      <c r="Y10" t="str">
        <f t="shared" si="8"/>
        <v>thin oblas spread</v>
      </c>
      <c r="Z10" t="str">
        <f t="shared" si="8"/>
        <v>thin oblas spread</v>
      </c>
      <c r="AA10" t="str">
        <f t="shared" si="8"/>
        <v>thin oblas spread</v>
      </c>
      <c r="AB10" t="str">
        <f t="shared" si="8"/>
        <v>thin oblas spread</v>
      </c>
      <c r="AC10" t="str">
        <f t="shared" si="8"/>
        <v>thin oblas spread</v>
      </c>
      <c r="AD10" t="str">
        <f t="shared" si="8"/>
        <v>thin oblas spread</v>
      </c>
      <c r="AE10" t="str">
        <f t="shared" si="8"/>
        <v>thin oblas spread</v>
      </c>
      <c r="AF10" t="str">
        <f t="shared" si="8"/>
        <v>thin oblas spread</v>
      </c>
      <c r="AG10" t="str">
        <f t="shared" si="8"/>
        <v>thin oblas spread</v>
      </c>
      <c r="AH10" t="str">
        <f t="shared" si="8"/>
        <v>thin oblas spread</v>
      </c>
      <c r="AI10" t="str">
        <f t="shared" si="8"/>
        <v>thin oblas spread</v>
      </c>
      <c r="AJ10" t="str">
        <f t="shared" si="8"/>
        <v>thin oblas spread</v>
      </c>
      <c r="AK10" t="str">
        <f t="shared" si="8"/>
        <v>thin oblas spread</v>
      </c>
      <c r="AL10" t="str">
        <f t="shared" si="8"/>
        <v>thin oblas spread</v>
      </c>
      <c r="AM10" t="str">
        <f t="shared" si="8"/>
        <v>thin oblas spread</v>
      </c>
      <c r="AN10" t="str">
        <f t="shared" si="8"/>
        <v>thin oblas spread</v>
      </c>
      <c r="AO10" t="str">
        <f t="shared" si="8"/>
        <v>thin oblas spread</v>
      </c>
      <c r="AP10" t="str">
        <f t="shared" si="8"/>
        <v>thin oblas spread</v>
      </c>
      <c r="AQ10" t="str">
        <f t="shared" si="8"/>
        <v>thin oblas spread</v>
      </c>
      <c r="AR10" t="str">
        <f t="shared" si="8"/>
        <v>thin oblas spread</v>
      </c>
      <c r="AS10" t="str">
        <f t="shared" si="8"/>
        <v>thin oblas spread</v>
      </c>
      <c r="AT10" t="str">
        <f t="shared" si="8"/>
        <v>thin oblas spread</v>
      </c>
      <c r="AU10" t="str">
        <f t="shared" si="8"/>
        <v>thin oblas spread</v>
      </c>
      <c r="AV10" t="str">
        <f t="shared" si="8"/>
        <v>thin oblas spread</v>
      </c>
      <c r="AW10" t="str">
        <f t="shared" si="8"/>
        <v>thin oblas spread</v>
      </c>
      <c r="AX10" t="str">
        <f t="shared" si="8"/>
        <v>thin oblas spread</v>
      </c>
      <c r="AY10" t="str">
        <f t="shared" si="8"/>
        <v>thin oblas spread</v>
      </c>
      <c r="AZ10" t="str">
        <f t="shared" si="8"/>
        <v>thin oblas spread</v>
      </c>
      <c r="BA10" t="str">
        <f t="shared" si="8"/>
        <v>thin oblas spread</v>
      </c>
      <c r="BB10" t="str">
        <f t="shared" si="8"/>
        <v>thin oblas spread</v>
      </c>
      <c r="BC10" t="str">
        <f t="shared" si="8"/>
        <v>thin oblas spread</v>
      </c>
      <c r="BD10" t="str">
        <f t="shared" si="8"/>
        <v>thin oblas spread</v>
      </c>
      <c r="BE10" t="str">
        <f t="shared" si="8"/>
        <v>thin oblas spread</v>
      </c>
      <c r="BF10" t="str">
        <f t="shared" si="8"/>
        <v>thin oblas spread</v>
      </c>
      <c r="BG10" t="str">
        <f t="shared" si="8"/>
        <v>thin oblas spread</v>
      </c>
      <c r="BH10" t="str">
        <f t="shared" si="8"/>
        <v>thin oblas spread</v>
      </c>
      <c r="BI10" t="str">
        <f t="shared" si="8"/>
        <v>thin oblas spread</v>
      </c>
      <c r="BJ10" t="str">
        <f t="shared" si="8"/>
        <v>thin oblas spread</v>
      </c>
      <c r="BK10" t="str">
        <f t="shared" si="8"/>
        <v>thin oblas spread</v>
      </c>
      <c r="BL10" t="str">
        <f t="shared" si="8"/>
        <v>thin oblas spread</v>
      </c>
      <c r="BM10" t="str">
        <f t="shared" si="8"/>
        <v>thin oblas spread</v>
      </c>
      <c r="BN10" t="str">
        <f t="shared" si="8"/>
        <v>thin oblas spread</v>
      </c>
      <c r="BO10" t="str">
        <f t="shared" si="8"/>
        <v>thin oblas spread</v>
      </c>
      <c r="BP10" t="str">
        <f t="shared" ref="BP10:CS10" si="9">BP1&amp;" "&amp;BP3&amp;" "&amp;BP6</f>
        <v>thin oblas spread</v>
      </c>
      <c r="BQ10" t="str">
        <f t="shared" si="9"/>
        <v>thin oblas spread</v>
      </c>
      <c r="BR10" t="str">
        <f t="shared" si="9"/>
        <v>thin oblas spread</v>
      </c>
      <c r="BS10" t="str">
        <f t="shared" si="9"/>
        <v>thin oblas spread</v>
      </c>
      <c r="BT10" t="str">
        <f t="shared" si="9"/>
        <v>thin oblas spread</v>
      </c>
      <c r="BU10" t="str">
        <f t="shared" si="9"/>
        <v>thin oblas spread</v>
      </c>
      <c r="BV10" t="str">
        <f t="shared" si="9"/>
        <v>thin oblas spread</v>
      </c>
      <c r="BW10" t="str">
        <f t="shared" si="9"/>
        <v>thin oblas spread</v>
      </c>
      <c r="BX10" t="str">
        <f t="shared" si="9"/>
        <v>thin oblas spread</v>
      </c>
      <c r="BY10" t="str">
        <f t="shared" si="9"/>
        <v>thin oblas spread</v>
      </c>
      <c r="BZ10" t="str">
        <f t="shared" si="9"/>
        <v>thin oblas spread</v>
      </c>
      <c r="CA10" t="str">
        <f t="shared" si="9"/>
        <v>thin oblas spread</v>
      </c>
      <c r="CB10" t="str">
        <f t="shared" si="9"/>
        <v>thin oblas spread</v>
      </c>
      <c r="CC10" t="str">
        <f t="shared" si="9"/>
        <v>thin oblas spread</v>
      </c>
      <c r="CD10" t="str">
        <f t="shared" si="9"/>
        <v>thin oblas spread</v>
      </c>
      <c r="CE10" t="str">
        <f t="shared" si="9"/>
        <v>thin oblas spread</v>
      </c>
      <c r="CF10" t="str">
        <f t="shared" si="9"/>
        <v>thin oblas spread</v>
      </c>
      <c r="CG10" t="str">
        <f t="shared" si="9"/>
        <v>thin oblas spread</v>
      </c>
      <c r="CH10" t="str">
        <f t="shared" si="9"/>
        <v>thin oblas spread</v>
      </c>
      <c r="CI10" t="str">
        <f t="shared" si="9"/>
        <v>thin oblas spread</v>
      </c>
      <c r="CJ10" t="str">
        <f t="shared" si="9"/>
        <v>thin oblas spread</v>
      </c>
      <c r="CK10" t="str">
        <f t="shared" si="9"/>
        <v>thin oblas spread</v>
      </c>
      <c r="CL10" t="str">
        <f t="shared" si="9"/>
        <v>thin oblas spread</v>
      </c>
      <c r="CM10" t="str">
        <f t="shared" si="9"/>
        <v>thin oblas spread</v>
      </c>
      <c r="CN10" t="str">
        <f t="shared" si="9"/>
        <v>thin oblas spread</v>
      </c>
      <c r="CO10" t="str">
        <f t="shared" si="9"/>
        <v>thin oblas spread</v>
      </c>
      <c r="CP10" t="str">
        <f t="shared" si="9"/>
        <v>thin oblas spread</v>
      </c>
      <c r="CQ10" t="str">
        <f t="shared" si="9"/>
        <v>thin oblas spread</v>
      </c>
      <c r="CR10" t="str">
        <f t="shared" si="9"/>
        <v>thin oblas spread</v>
      </c>
      <c r="CS10" t="str">
        <f t="shared" si="9"/>
        <v>thin oblas spread</v>
      </c>
    </row>
    <row r="11" spans="1:97" x14ac:dyDescent="0.25">
      <c r="A11" s="3" t="s">
        <v>28</v>
      </c>
      <c r="C11" s="3" t="s">
        <v>16</v>
      </c>
      <c r="D11" s="3" t="s">
        <v>10</v>
      </c>
      <c r="E11" s="3" t="s">
        <v>11</v>
      </c>
      <c r="F11" s="3" t="s">
        <v>18</v>
      </c>
      <c r="G11" s="3" t="s">
        <v>20</v>
      </c>
      <c r="H11" s="3" t="s">
        <v>21</v>
      </c>
      <c r="I11" s="3" t="s">
        <v>1</v>
      </c>
    </row>
    <row r="12" spans="1:97" x14ac:dyDescent="0.25">
      <c r="C12" t="s">
        <v>15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35</v>
      </c>
      <c r="J12" t="s">
        <v>35</v>
      </c>
      <c r="K12" t="s">
        <v>35</v>
      </c>
      <c r="L12" t="s">
        <v>35</v>
      </c>
      <c r="M12" t="s">
        <v>35</v>
      </c>
      <c r="N12" t="s">
        <v>35</v>
      </c>
    </row>
    <row r="13" spans="1:97" x14ac:dyDescent="0.25"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</row>
    <row r="14" spans="1:97" x14ac:dyDescent="0.25">
      <c r="C14" t="s">
        <v>31</v>
      </c>
      <c r="D14" t="s">
        <v>31</v>
      </c>
      <c r="E14" t="s">
        <v>14</v>
      </c>
      <c r="F14" t="s">
        <v>14</v>
      </c>
      <c r="G14" t="s">
        <v>17</v>
      </c>
      <c r="H14" t="s">
        <v>17</v>
      </c>
      <c r="I14" t="s">
        <v>31</v>
      </c>
      <c r="J14" t="s">
        <v>31</v>
      </c>
      <c r="K14" t="s">
        <v>14</v>
      </c>
      <c r="L14" t="s">
        <v>14</v>
      </c>
      <c r="M14" t="s">
        <v>17</v>
      </c>
      <c r="N14" t="s">
        <v>17</v>
      </c>
    </row>
    <row r="15" spans="1:97" x14ac:dyDescent="0.25"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97" x14ac:dyDescent="0.25"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</row>
    <row r="17" spans="1:14" x14ac:dyDescent="0.25">
      <c r="C17" t="s">
        <v>25</v>
      </c>
      <c r="D17" t="s">
        <v>34</v>
      </c>
      <c r="E17" t="s">
        <v>25</v>
      </c>
      <c r="F17" t="s">
        <v>34</v>
      </c>
      <c r="G17" t="s">
        <v>25</v>
      </c>
      <c r="H17" t="s">
        <v>34</v>
      </c>
      <c r="I17" t="s">
        <v>25</v>
      </c>
      <c r="J17" t="s">
        <v>34</v>
      </c>
      <c r="K17" t="s">
        <v>25</v>
      </c>
      <c r="L17" t="s">
        <v>34</v>
      </c>
      <c r="M17" t="s">
        <v>25</v>
      </c>
      <c r="N17" t="s">
        <v>34</v>
      </c>
    </row>
    <row r="18" spans="1:14" x14ac:dyDescent="0.25">
      <c r="A18" s="3" t="s">
        <v>22</v>
      </c>
      <c r="B18" s="3" t="s">
        <v>23</v>
      </c>
      <c r="C18">
        <v>30000</v>
      </c>
      <c r="D18">
        <v>30000</v>
      </c>
      <c r="E18">
        <v>30000</v>
      </c>
      <c r="F18">
        <v>30000</v>
      </c>
      <c r="G18">
        <v>30000</v>
      </c>
      <c r="H18">
        <v>30000</v>
      </c>
      <c r="I18">
        <v>30000</v>
      </c>
      <c r="J18">
        <v>30000</v>
      </c>
      <c r="K18">
        <v>30000</v>
      </c>
      <c r="L18">
        <v>30000</v>
      </c>
      <c r="M18">
        <v>30000</v>
      </c>
      <c r="N18">
        <v>30000</v>
      </c>
    </row>
    <row r="19" spans="1:14" x14ac:dyDescent="0.25">
      <c r="A19">
        <v>1</v>
      </c>
      <c r="B19">
        <v>1</v>
      </c>
      <c r="C19" s="6">
        <v>48.022030000000001</v>
      </c>
      <c r="D19" s="6">
        <v>48.040058000000002</v>
      </c>
      <c r="E19" s="6">
        <v>46.654530999999999</v>
      </c>
      <c r="F19" s="6">
        <v>46.863880999999999</v>
      </c>
      <c r="G19" s="6">
        <v>47.376102000000003</v>
      </c>
      <c r="H19" s="6">
        <v>47.585859999999997</v>
      </c>
      <c r="I19" s="6">
        <v>40.188187999999997</v>
      </c>
      <c r="J19" s="6">
        <v>40.070404000000003</v>
      </c>
      <c r="K19" s="6">
        <v>67.422395499999993</v>
      </c>
      <c r="L19" s="6">
        <v>67.422490499999995</v>
      </c>
      <c r="M19" s="6">
        <v>68.216881999999998</v>
      </c>
      <c r="N19" s="6">
        <v>68.226150000000004</v>
      </c>
    </row>
    <row r="20" spans="1:14" x14ac:dyDescent="0.25">
      <c r="A20">
        <v>2</v>
      </c>
      <c r="B20">
        <v>2</v>
      </c>
      <c r="C20" s="6">
        <v>96.339658</v>
      </c>
      <c r="D20" s="6">
        <v>95.868162999999996</v>
      </c>
      <c r="E20" s="6">
        <v>92.690876000000003</v>
      </c>
      <c r="F20" s="6">
        <v>93.670569999999998</v>
      </c>
      <c r="G20" s="6">
        <v>95.234052000000005</v>
      </c>
      <c r="H20" s="6">
        <v>95.113354000000001</v>
      </c>
      <c r="I20" s="6">
        <v>78.756148999999994</v>
      </c>
      <c r="J20" s="6">
        <v>79.062774000000005</v>
      </c>
      <c r="K20" s="6">
        <v>133.48627133333335</v>
      </c>
      <c r="L20" s="6">
        <v>133.30562766666665</v>
      </c>
      <c r="M20" s="6">
        <v>129.7836815</v>
      </c>
      <c r="N20" s="6">
        <v>129.63220150000001</v>
      </c>
    </row>
    <row r="21" spans="1:14" x14ac:dyDescent="0.25">
      <c r="A21">
        <v>3</v>
      </c>
      <c r="B21">
        <v>3</v>
      </c>
      <c r="C21" s="6">
        <v>140.27703600000001</v>
      </c>
      <c r="D21" s="6">
        <v>139.15856299999999</v>
      </c>
      <c r="E21" s="6">
        <v>139.995745</v>
      </c>
      <c r="F21" s="6">
        <v>140.663599</v>
      </c>
      <c r="G21" s="6">
        <v>142.66908599999999</v>
      </c>
      <c r="H21" s="6">
        <v>143.20661799999999</v>
      </c>
      <c r="I21" s="6">
        <v>118.686607</v>
      </c>
      <c r="J21" s="6">
        <v>118.49935199999999</v>
      </c>
      <c r="K21" s="6">
        <v>202.34029799999999</v>
      </c>
      <c r="L21" s="6">
        <v>202.13502800000001</v>
      </c>
      <c r="M21" s="6">
        <v>196.060441</v>
      </c>
      <c r="N21" s="6">
        <v>195.94855566666669</v>
      </c>
    </row>
    <row r="22" spans="1:14" x14ac:dyDescent="0.25">
      <c r="A22">
        <v>4</v>
      </c>
      <c r="B22">
        <v>4</v>
      </c>
      <c r="C22" s="6">
        <v>171.8004985</v>
      </c>
      <c r="D22" s="6">
        <v>172.511608</v>
      </c>
      <c r="E22" s="6">
        <v>184.37056749999999</v>
      </c>
      <c r="F22" s="6">
        <v>186.19734299999999</v>
      </c>
      <c r="G22" s="6">
        <v>189.50845799999999</v>
      </c>
      <c r="H22" s="6">
        <v>190.26797999999999</v>
      </c>
      <c r="I22" s="6">
        <v>156.86847999999998</v>
      </c>
      <c r="J22" s="6">
        <v>155.3435015</v>
      </c>
      <c r="K22" s="6">
        <v>271.99146500000001</v>
      </c>
      <c r="L22" s="6">
        <v>271.89385233333331</v>
      </c>
      <c r="M22" s="6">
        <v>262.14946200000003</v>
      </c>
      <c r="N22" s="6">
        <v>261.8978386666667</v>
      </c>
    </row>
    <row r="23" spans="1:14" x14ac:dyDescent="0.25">
      <c r="A23">
        <v>5</v>
      </c>
      <c r="B23">
        <v>5</v>
      </c>
      <c r="C23" s="6">
        <v>211.2031125</v>
      </c>
      <c r="D23" s="6">
        <v>211.62719799999999</v>
      </c>
      <c r="E23" s="6">
        <v>231.34772699999999</v>
      </c>
      <c r="F23" s="6">
        <v>232.70912799999999</v>
      </c>
      <c r="G23" s="6">
        <v>236.221825</v>
      </c>
      <c r="H23" s="6">
        <v>238.33222699999999</v>
      </c>
      <c r="I23" s="6">
        <v>175.43237249999999</v>
      </c>
      <c r="J23" s="6">
        <v>175.63659999999999</v>
      </c>
      <c r="K23" s="6">
        <v>341.55491733333338</v>
      </c>
      <c r="L23" s="6">
        <v>340.92830333333336</v>
      </c>
      <c r="M23" s="6">
        <v>329.75416933333332</v>
      </c>
      <c r="N23" s="6">
        <v>329.68673266666661</v>
      </c>
    </row>
    <row r="24" spans="1:14" x14ac:dyDescent="0.25">
      <c r="A24">
        <v>6</v>
      </c>
      <c r="B24">
        <v>6</v>
      </c>
      <c r="C24" s="6">
        <v>242.55965650000002</v>
      </c>
      <c r="D24" s="6">
        <v>249.37219899999999</v>
      </c>
      <c r="E24" s="6">
        <v>277.78367249999997</v>
      </c>
      <c r="F24" s="6">
        <v>279.83511099999998</v>
      </c>
      <c r="G24" s="6">
        <v>277.41301399999998</v>
      </c>
      <c r="H24" s="6">
        <v>286.832607</v>
      </c>
      <c r="I24" s="6">
        <v>228.82643350000001</v>
      </c>
      <c r="J24" s="6">
        <v>228.35024999999999</v>
      </c>
      <c r="K24" s="6">
        <v>410.38241833333336</v>
      </c>
      <c r="L24" s="6">
        <v>410.35805399999998</v>
      </c>
      <c r="M24" s="6">
        <v>395.23220466666663</v>
      </c>
      <c r="N24" s="6">
        <v>396.28082999999998</v>
      </c>
    </row>
    <row r="25" spans="1:14" x14ac:dyDescent="0.25">
      <c r="A25">
        <v>7</v>
      </c>
      <c r="B25">
        <v>7</v>
      </c>
      <c r="C25" s="6">
        <v>268.22278649999998</v>
      </c>
      <c r="D25" s="6">
        <v>275.96092599999997</v>
      </c>
      <c r="E25" s="6">
        <v>322.77522799999997</v>
      </c>
      <c r="F25" s="6">
        <v>325.644293</v>
      </c>
      <c r="G25" s="6">
        <v>318.51071300000001</v>
      </c>
      <c r="H25" s="6">
        <v>331.39353799999998</v>
      </c>
      <c r="I25" s="6">
        <v>235.174735</v>
      </c>
      <c r="J25" s="6">
        <v>235.48535699999999</v>
      </c>
      <c r="K25" s="6">
        <v>480.72996033333334</v>
      </c>
      <c r="L25" s="6">
        <v>480.76459433333338</v>
      </c>
      <c r="M25" s="6">
        <v>461.2180396666667</v>
      </c>
      <c r="N25" s="6">
        <v>447.55243166666668</v>
      </c>
    </row>
    <row r="26" spans="1:14" x14ac:dyDescent="0.25">
      <c r="A26">
        <v>8</v>
      </c>
      <c r="B26">
        <v>8</v>
      </c>
      <c r="C26" s="6">
        <v>320.06656750000002</v>
      </c>
      <c r="D26" s="6">
        <v>331.86176599999999</v>
      </c>
      <c r="E26" s="6">
        <v>360.65705800000001</v>
      </c>
      <c r="F26" s="6">
        <v>364.27805999999998</v>
      </c>
      <c r="G26" s="6">
        <v>361.391167</v>
      </c>
      <c r="H26" s="6">
        <v>376.77966300000003</v>
      </c>
      <c r="I26" s="6">
        <v>272.4304295</v>
      </c>
      <c r="J26" s="6">
        <v>271.28891550000003</v>
      </c>
      <c r="K26" s="6">
        <v>549.18730800000003</v>
      </c>
      <c r="L26" s="6">
        <v>549.32894099999999</v>
      </c>
      <c r="M26" s="6">
        <v>531.8370103333333</v>
      </c>
      <c r="N26" s="6">
        <v>531.64458166666657</v>
      </c>
    </row>
    <row r="27" spans="1:14" x14ac:dyDescent="0.25">
      <c r="A27">
        <v>9</v>
      </c>
      <c r="B27">
        <v>9</v>
      </c>
      <c r="C27" s="6">
        <v>351.982325</v>
      </c>
      <c r="D27" s="6">
        <v>368.17501900000002</v>
      </c>
      <c r="E27" s="6">
        <v>398.90325799999999</v>
      </c>
      <c r="F27" s="6">
        <v>414.88844499999999</v>
      </c>
      <c r="G27" s="6">
        <v>402.53742099999999</v>
      </c>
      <c r="H27" s="6">
        <v>426.23428200000001</v>
      </c>
      <c r="I27" s="6">
        <v>315.88716950000003</v>
      </c>
      <c r="J27" s="6">
        <v>316.76520949999997</v>
      </c>
      <c r="K27" s="6">
        <v>619.12243333333333</v>
      </c>
      <c r="L27" s="6">
        <v>619.61679599999991</v>
      </c>
      <c r="M27" s="6">
        <v>597.84205566666674</v>
      </c>
      <c r="N27" s="6">
        <v>598.70110066666666</v>
      </c>
    </row>
    <row r="28" spans="1:14" x14ac:dyDescent="0.25">
      <c r="A28">
        <v>10</v>
      </c>
      <c r="B28">
        <v>10</v>
      </c>
      <c r="C28" s="6">
        <v>378.36179700000002</v>
      </c>
      <c r="D28" s="6">
        <v>397.8383</v>
      </c>
      <c r="E28" s="6">
        <v>439.68953899999997</v>
      </c>
      <c r="F28" s="6">
        <v>453.28241800000001</v>
      </c>
      <c r="G28" s="6">
        <v>444.742437</v>
      </c>
      <c r="H28" s="6">
        <v>475.04597999999999</v>
      </c>
      <c r="I28" s="6">
        <v>377.49510250000003</v>
      </c>
      <c r="J28" s="6">
        <v>379.44165499999997</v>
      </c>
      <c r="K28" s="6">
        <v>688.30129999999997</v>
      </c>
      <c r="L28" s="6">
        <v>688.45672666666667</v>
      </c>
      <c r="M28" s="6">
        <v>667.440293</v>
      </c>
      <c r="N28" s="6">
        <v>667.23381066666661</v>
      </c>
    </row>
    <row r="29" spans="1:14" x14ac:dyDescent="0.25">
      <c r="A29">
        <v>11</v>
      </c>
      <c r="B29">
        <v>11</v>
      </c>
      <c r="C29" s="6">
        <v>381.92037600000003</v>
      </c>
      <c r="D29" s="6">
        <v>399.38216199999999</v>
      </c>
      <c r="E29" s="6">
        <v>476.571573</v>
      </c>
      <c r="F29" s="6">
        <v>495.26187099999999</v>
      </c>
      <c r="G29" s="6">
        <v>480.12929600000001</v>
      </c>
      <c r="H29" s="6">
        <v>510.91298999999998</v>
      </c>
      <c r="I29" s="6">
        <v>368.28644450000002</v>
      </c>
      <c r="J29" s="6">
        <v>368.59045049999997</v>
      </c>
      <c r="K29" s="6">
        <v>758.42411866666669</v>
      </c>
      <c r="L29" s="6">
        <v>757.84506366666665</v>
      </c>
      <c r="M29" s="6">
        <v>723.61326000000008</v>
      </c>
      <c r="N29" s="6">
        <v>728.30329833333326</v>
      </c>
    </row>
    <row r="30" spans="1:14" x14ac:dyDescent="0.25">
      <c r="A30">
        <v>12</v>
      </c>
      <c r="B30">
        <v>12</v>
      </c>
      <c r="C30" s="6">
        <v>476.5611935</v>
      </c>
      <c r="D30" s="6">
        <v>507.53477500000002</v>
      </c>
      <c r="E30" s="6">
        <v>500.97933849999998</v>
      </c>
      <c r="F30" s="6">
        <v>535.97229200000004</v>
      </c>
      <c r="G30" s="6">
        <v>521.15663600000005</v>
      </c>
      <c r="H30" s="6">
        <v>565.20918400000005</v>
      </c>
      <c r="I30" s="6">
        <v>413.173182</v>
      </c>
      <c r="J30" s="6">
        <v>414.1827285</v>
      </c>
      <c r="K30" s="6">
        <v>825.398776</v>
      </c>
      <c r="L30" s="6">
        <v>825.94441499999994</v>
      </c>
      <c r="M30" s="6">
        <v>792.86143233333348</v>
      </c>
      <c r="N30" s="6">
        <v>793.15114200000005</v>
      </c>
    </row>
    <row r="31" spans="1:14" x14ac:dyDescent="0.25">
      <c r="A31">
        <v>13</v>
      </c>
      <c r="B31">
        <v>13</v>
      </c>
      <c r="C31" s="6">
        <v>477.9339655</v>
      </c>
      <c r="D31" s="6">
        <v>470.99891100000002</v>
      </c>
      <c r="E31" s="6">
        <v>516.45907399999999</v>
      </c>
      <c r="F31" s="6">
        <v>575.17631100000006</v>
      </c>
      <c r="G31" s="6">
        <v>555.73657300000002</v>
      </c>
      <c r="H31" s="6">
        <v>607.95083499999998</v>
      </c>
      <c r="I31" s="6"/>
      <c r="J31" s="6"/>
      <c r="K31" s="6"/>
      <c r="L31" s="6"/>
      <c r="M31" s="6"/>
      <c r="N31" s="6"/>
    </row>
    <row r="32" spans="1:14" x14ac:dyDescent="0.25">
      <c r="A32">
        <v>14</v>
      </c>
      <c r="B32">
        <v>14</v>
      </c>
      <c r="C32" s="6">
        <v>509.32612500000005</v>
      </c>
      <c r="D32" s="6">
        <v>533.66095299999995</v>
      </c>
      <c r="E32" s="6">
        <v>557.69311900000002</v>
      </c>
      <c r="F32" s="6">
        <v>619.72924399999999</v>
      </c>
      <c r="G32" s="6">
        <v>588.91843900000003</v>
      </c>
      <c r="H32" s="6">
        <v>643.92496900000003</v>
      </c>
      <c r="I32" s="6"/>
      <c r="J32" s="6"/>
      <c r="K32" s="6"/>
      <c r="L32" s="6"/>
      <c r="M32" s="6"/>
      <c r="N32" s="6"/>
    </row>
    <row r="33" spans="1:14" x14ac:dyDescent="0.25">
      <c r="A33">
        <v>15</v>
      </c>
      <c r="B33">
        <v>15</v>
      </c>
      <c r="C33" s="6">
        <v>543.39826849999997</v>
      </c>
      <c r="D33" s="6">
        <v>571.38434199999995</v>
      </c>
      <c r="E33" s="6">
        <v>538.64049750000004</v>
      </c>
      <c r="F33" s="6">
        <v>645.77972</v>
      </c>
      <c r="G33" s="6">
        <v>636.57715299999995</v>
      </c>
      <c r="H33" s="6">
        <v>700.74778800000001</v>
      </c>
      <c r="I33" s="6"/>
      <c r="J33" s="6"/>
      <c r="K33" s="6"/>
      <c r="L33" s="6"/>
      <c r="M33" s="6"/>
      <c r="N33" s="6"/>
    </row>
    <row r="34" spans="1:14" x14ac:dyDescent="0.25">
      <c r="A34">
        <v>16</v>
      </c>
      <c r="B34">
        <v>16</v>
      </c>
      <c r="C34" s="6">
        <v>606.66125349999993</v>
      </c>
      <c r="D34" s="6">
        <v>651.20676800000001</v>
      </c>
      <c r="E34" s="6">
        <v>562.6108835</v>
      </c>
      <c r="F34" s="6">
        <v>589.22796300000005</v>
      </c>
      <c r="G34" s="6">
        <v>668.50192900000002</v>
      </c>
      <c r="H34" s="6">
        <v>736.48895100000004</v>
      </c>
      <c r="I34" s="6"/>
      <c r="J34" s="6"/>
      <c r="K34" s="6"/>
      <c r="L34" s="6"/>
      <c r="M34" s="6"/>
      <c r="N34" s="6"/>
    </row>
    <row r="35" spans="1:14" x14ac:dyDescent="0.25">
      <c r="A35">
        <v>17</v>
      </c>
      <c r="B35">
        <v>17</v>
      </c>
      <c r="C35" s="6">
        <v>605.71633650000001</v>
      </c>
      <c r="D35" s="6">
        <v>590.42774999999995</v>
      </c>
      <c r="E35" s="6">
        <v>563.93969549999997</v>
      </c>
      <c r="F35" s="6">
        <v>621.77810399999998</v>
      </c>
      <c r="G35" s="6">
        <v>700.60264299999994</v>
      </c>
      <c r="H35" s="6">
        <v>766.66864099999998</v>
      </c>
      <c r="I35" s="6"/>
      <c r="J35" s="6"/>
      <c r="K35" s="6"/>
      <c r="L35" s="6"/>
      <c r="M35" s="6"/>
      <c r="N35" s="6"/>
    </row>
    <row r="36" spans="1:14" x14ac:dyDescent="0.25">
      <c r="A36">
        <v>18</v>
      </c>
      <c r="B36">
        <v>18</v>
      </c>
      <c r="C36" s="6">
        <v>609.79150800000002</v>
      </c>
      <c r="D36" s="6">
        <v>665.84886100000006</v>
      </c>
      <c r="E36" s="6">
        <v>631.00459150000006</v>
      </c>
      <c r="F36" s="6">
        <v>642.68998299999998</v>
      </c>
      <c r="G36" s="6">
        <v>732.948667</v>
      </c>
      <c r="H36" s="6">
        <v>795.98546499999998</v>
      </c>
      <c r="I36" s="6"/>
      <c r="J36" s="6"/>
      <c r="K36" s="6"/>
      <c r="L36" s="6"/>
      <c r="M36" s="6"/>
      <c r="N36" s="6"/>
    </row>
    <row r="37" spans="1:14" x14ac:dyDescent="0.25">
      <c r="A37">
        <v>19</v>
      </c>
      <c r="B37">
        <v>19</v>
      </c>
      <c r="C37" s="6">
        <v>608.58049400000004</v>
      </c>
      <c r="D37" s="6">
        <v>673.50739699999997</v>
      </c>
      <c r="E37" s="6">
        <v>652.0221825000001</v>
      </c>
      <c r="F37" s="6">
        <v>662.14916800000003</v>
      </c>
      <c r="G37" s="6">
        <v>759.74155099999996</v>
      </c>
      <c r="H37" s="6">
        <v>815.81224199999997</v>
      </c>
      <c r="I37" s="6"/>
      <c r="J37" s="6"/>
      <c r="K37" s="6"/>
      <c r="L37" s="6"/>
      <c r="M37" s="6"/>
      <c r="N37" s="6"/>
    </row>
    <row r="38" spans="1:14" x14ac:dyDescent="0.25">
      <c r="A38">
        <v>20</v>
      </c>
      <c r="B38">
        <v>20</v>
      </c>
      <c r="C38" s="6">
        <v>722.75089249999996</v>
      </c>
      <c r="D38" s="6">
        <v>805.39148899999998</v>
      </c>
      <c r="E38" s="6">
        <v>599.3006345</v>
      </c>
      <c r="F38" s="6">
        <v>680.73634200000004</v>
      </c>
      <c r="G38" s="6">
        <v>810.30860399999995</v>
      </c>
      <c r="H38" s="6">
        <v>866.11359100000004</v>
      </c>
      <c r="I38" s="6"/>
      <c r="J38" s="6"/>
      <c r="K38" s="6"/>
      <c r="L38" s="6"/>
      <c r="M38" s="6"/>
      <c r="N38" s="6"/>
    </row>
    <row r="39" spans="1:14" x14ac:dyDescent="0.25">
      <c r="A39">
        <v>21</v>
      </c>
      <c r="B39">
        <v>21</v>
      </c>
      <c r="C39" s="6">
        <v>734.77055250000001</v>
      </c>
      <c r="D39" s="6">
        <v>768.33362999999997</v>
      </c>
      <c r="E39" s="6">
        <v>636.66698050000002</v>
      </c>
      <c r="F39" s="6">
        <v>692.78153799999995</v>
      </c>
      <c r="G39" s="6">
        <v>837.37555099999997</v>
      </c>
      <c r="H39" s="6">
        <v>885.64636900000005</v>
      </c>
      <c r="I39" s="6"/>
      <c r="J39" s="6"/>
      <c r="K39" s="6"/>
      <c r="L39" s="6"/>
      <c r="M39" s="6"/>
      <c r="N39" s="6"/>
    </row>
    <row r="40" spans="1:14" x14ac:dyDescent="0.25">
      <c r="A40">
        <v>22</v>
      </c>
      <c r="B40">
        <v>22</v>
      </c>
      <c r="C40" s="6">
        <v>742.01829099999998</v>
      </c>
      <c r="D40" s="6">
        <v>765.312501</v>
      </c>
      <c r="E40" s="6">
        <v>702.59173850000002</v>
      </c>
      <c r="F40" s="6">
        <v>722.14327200000002</v>
      </c>
      <c r="G40" s="6">
        <v>869.89901099999997</v>
      </c>
      <c r="H40" s="6">
        <v>914.92820400000005</v>
      </c>
      <c r="I40" s="6"/>
      <c r="J40" s="6"/>
      <c r="K40" s="6"/>
      <c r="L40" s="6"/>
      <c r="M40" s="6"/>
      <c r="N40" s="6"/>
    </row>
    <row r="41" spans="1:14" x14ac:dyDescent="0.25">
      <c r="A41">
        <v>23</v>
      </c>
      <c r="B41">
        <v>23</v>
      </c>
      <c r="C41" s="6">
        <v>745.27033099999994</v>
      </c>
      <c r="D41" s="6">
        <v>841.66613299999995</v>
      </c>
      <c r="E41" s="6">
        <v>723.04860699999995</v>
      </c>
      <c r="F41" s="6">
        <v>725.84852100000001</v>
      </c>
      <c r="G41" s="6">
        <v>898.05385799999999</v>
      </c>
      <c r="H41" s="6">
        <v>930.07815400000004</v>
      </c>
      <c r="I41" s="6"/>
      <c r="J41" s="6"/>
      <c r="K41" s="6"/>
      <c r="L41" s="6"/>
      <c r="M41" s="6"/>
      <c r="N41" s="6"/>
    </row>
    <row r="42" spans="1:14" x14ac:dyDescent="0.25">
      <c r="A42">
        <v>24</v>
      </c>
      <c r="B42">
        <v>24</v>
      </c>
      <c r="C42" s="6">
        <v>794.02514049999991</v>
      </c>
      <c r="D42" s="6">
        <v>848.08269900000005</v>
      </c>
      <c r="E42" s="6">
        <v>697.69309799999996</v>
      </c>
      <c r="F42" s="6">
        <v>690.16517399999998</v>
      </c>
      <c r="G42" s="6">
        <v>923.50597800000003</v>
      </c>
      <c r="H42" s="6">
        <v>955.90070900000001</v>
      </c>
      <c r="I42" s="6"/>
      <c r="J42" s="6"/>
      <c r="K42" s="6"/>
      <c r="L42" s="6"/>
      <c r="M42" s="6"/>
      <c r="N42" s="6"/>
    </row>
    <row r="43" spans="1:14" x14ac:dyDescent="0.25">
      <c r="A43">
        <v>25</v>
      </c>
      <c r="B43">
        <v>25</v>
      </c>
      <c r="C43" s="6">
        <v>836.83943449999992</v>
      </c>
      <c r="D43" s="6">
        <v>870.14561200000003</v>
      </c>
      <c r="E43" s="6">
        <v>742.55113099999994</v>
      </c>
      <c r="F43" s="6">
        <v>774.42060900000001</v>
      </c>
      <c r="G43" s="6">
        <v>937.27305100000001</v>
      </c>
      <c r="H43" s="6">
        <v>976.04778499999998</v>
      </c>
      <c r="I43" s="6"/>
      <c r="J43" s="6"/>
      <c r="K43" s="6"/>
      <c r="L43" s="6"/>
      <c r="M43" s="6"/>
      <c r="N43" s="6"/>
    </row>
    <row r="44" spans="1:14" x14ac:dyDescent="0.25">
      <c r="A44">
        <v>26</v>
      </c>
      <c r="B44">
        <v>26</v>
      </c>
      <c r="C44" s="6">
        <v>849.48862800000006</v>
      </c>
      <c r="D44" s="6">
        <v>880.92432599999995</v>
      </c>
      <c r="E44" s="6">
        <v>776.87112500000001</v>
      </c>
      <c r="F44" s="6">
        <v>789.50198999999998</v>
      </c>
      <c r="G44" s="6">
        <v>947.04188399999998</v>
      </c>
      <c r="H44" s="6">
        <v>1008.403022</v>
      </c>
      <c r="I44" s="6"/>
      <c r="J44" s="6"/>
      <c r="K44" s="6"/>
      <c r="L44" s="6"/>
      <c r="M44" s="6"/>
      <c r="N44" s="6"/>
    </row>
    <row r="45" spans="1:14" x14ac:dyDescent="0.25">
      <c r="A45">
        <v>27</v>
      </c>
      <c r="B45">
        <v>27</v>
      </c>
      <c r="C45" s="6">
        <v>845.2180505</v>
      </c>
      <c r="D45" s="6">
        <v>892.07793400000003</v>
      </c>
      <c r="E45" s="6">
        <v>781.22148450000009</v>
      </c>
      <c r="F45" s="6">
        <v>813.58895299999995</v>
      </c>
      <c r="G45" s="6">
        <v>960.72321899999997</v>
      </c>
      <c r="H45" s="6">
        <v>1027.0765019999999</v>
      </c>
      <c r="I45" s="6"/>
      <c r="J45" s="6"/>
      <c r="K45" s="6"/>
      <c r="L45" s="6"/>
      <c r="M45" s="6"/>
      <c r="N45" s="6"/>
    </row>
    <row r="46" spans="1:14" x14ac:dyDescent="0.25">
      <c r="A46">
        <v>28</v>
      </c>
      <c r="B46">
        <v>28</v>
      </c>
      <c r="C46" s="6">
        <v>881.31809849999991</v>
      </c>
      <c r="D46" s="6">
        <v>967.09884</v>
      </c>
      <c r="E46" s="6">
        <v>812.00223299999993</v>
      </c>
      <c r="F46" s="6">
        <v>711.64973099999997</v>
      </c>
      <c r="G46" s="6">
        <v>978.12122399999998</v>
      </c>
      <c r="H46" s="6">
        <v>1054.8429940000001</v>
      </c>
      <c r="I46" s="6"/>
      <c r="J46" s="6"/>
      <c r="K46" s="6"/>
      <c r="L46" s="6"/>
      <c r="M46" s="6"/>
      <c r="N46" s="6"/>
    </row>
    <row r="47" spans="1:14" x14ac:dyDescent="0.25">
      <c r="A47">
        <v>29</v>
      </c>
      <c r="B47">
        <v>29</v>
      </c>
      <c r="C47" s="6">
        <v>885.09137850000002</v>
      </c>
      <c r="D47" s="6">
        <v>868.63023299999998</v>
      </c>
      <c r="E47" s="6">
        <v>814.28416849999996</v>
      </c>
      <c r="F47" s="6">
        <v>838.93467599999997</v>
      </c>
      <c r="G47" s="6">
        <v>993.10233300000004</v>
      </c>
      <c r="H47" s="6">
        <v>1041.5998750000001</v>
      </c>
      <c r="I47" s="6"/>
      <c r="J47" s="6"/>
      <c r="K47" s="6"/>
      <c r="L47" s="6"/>
      <c r="M47" s="6"/>
      <c r="N47" s="6"/>
    </row>
    <row r="48" spans="1:14" x14ac:dyDescent="0.25">
      <c r="A48">
        <v>30</v>
      </c>
      <c r="B48">
        <v>30</v>
      </c>
      <c r="C48" s="6">
        <v>963.14681599999994</v>
      </c>
      <c r="D48" s="6">
        <v>1011.017156</v>
      </c>
      <c r="E48" s="6">
        <v>842.88030550000008</v>
      </c>
      <c r="F48" s="6">
        <v>859.93073600000002</v>
      </c>
      <c r="G48" s="6">
        <v>1042.448116</v>
      </c>
      <c r="H48" s="6">
        <v>1083.838405</v>
      </c>
      <c r="I48" s="6"/>
      <c r="J48" s="6"/>
      <c r="K48" s="6"/>
      <c r="L48" s="6"/>
      <c r="M48" s="6"/>
      <c r="N48" s="6"/>
    </row>
    <row r="49" spans="1:14" x14ac:dyDescent="0.25">
      <c r="A49">
        <v>31</v>
      </c>
      <c r="B49">
        <v>31</v>
      </c>
      <c r="C49" s="6">
        <v>959.743607</v>
      </c>
      <c r="D49" s="6">
        <v>986.17684599999995</v>
      </c>
      <c r="E49" s="6">
        <v>847.85034350000001</v>
      </c>
      <c r="F49" s="6">
        <v>857.70855700000004</v>
      </c>
      <c r="G49" s="6">
        <v>1062.7180880000001</v>
      </c>
      <c r="H49" s="6">
        <v>1100.9031869999999</v>
      </c>
      <c r="I49" s="6"/>
      <c r="J49" s="6"/>
      <c r="K49" s="6"/>
      <c r="L49" s="6"/>
      <c r="M49" s="6"/>
      <c r="N49" s="6"/>
    </row>
    <row r="50" spans="1:14" x14ac:dyDescent="0.25">
      <c r="A50">
        <v>32</v>
      </c>
      <c r="B50">
        <v>32</v>
      </c>
      <c r="C50" s="6">
        <v>993.92959199999996</v>
      </c>
      <c r="D50" s="6">
        <v>1087.58968</v>
      </c>
      <c r="E50" s="6">
        <v>891.00167450000004</v>
      </c>
      <c r="F50" s="6">
        <v>762.22899199999995</v>
      </c>
      <c r="G50" s="6">
        <v>1090.1213439999999</v>
      </c>
      <c r="H50" s="6">
        <v>1098.4294460000001</v>
      </c>
      <c r="I50" s="6"/>
      <c r="J50" s="6"/>
      <c r="K50" s="6"/>
      <c r="L50" s="6"/>
      <c r="M50" s="6"/>
      <c r="N50" s="6"/>
    </row>
    <row r="51" spans="1:14" x14ac:dyDescent="0.25">
      <c r="A51">
        <v>33</v>
      </c>
      <c r="B51">
        <v>33</v>
      </c>
      <c r="C51" s="6">
        <v>999.88970849999998</v>
      </c>
      <c r="D51" s="6">
        <v>1018.5677460000001</v>
      </c>
      <c r="E51" s="6">
        <v>874.14994249999995</v>
      </c>
      <c r="F51" s="6">
        <v>893.45705399999997</v>
      </c>
      <c r="G51" s="6">
        <v>1055.905017</v>
      </c>
      <c r="H51" s="6">
        <v>1135.6709559999999</v>
      </c>
      <c r="I51" s="6"/>
      <c r="J51" s="6"/>
      <c r="K51" s="6"/>
      <c r="L51" s="6"/>
      <c r="M51" s="6"/>
      <c r="N51" s="6"/>
    </row>
    <row r="52" spans="1:14" x14ac:dyDescent="0.25">
      <c r="A52">
        <v>34</v>
      </c>
      <c r="B52">
        <v>34</v>
      </c>
      <c r="C52" s="6">
        <v>1009.803409</v>
      </c>
      <c r="D52" s="6">
        <v>1039.6043279999999</v>
      </c>
      <c r="E52" s="6">
        <v>913.73540649999995</v>
      </c>
      <c r="F52" s="6">
        <v>929.62473799999998</v>
      </c>
      <c r="G52" s="6">
        <v>1093.2134900000001</v>
      </c>
      <c r="H52" s="6">
        <v>1137.9349850000001</v>
      </c>
      <c r="I52" s="6"/>
      <c r="J52" s="6"/>
      <c r="K52" s="6"/>
      <c r="L52" s="6"/>
      <c r="M52" s="6"/>
      <c r="N52" s="6"/>
    </row>
    <row r="53" spans="1:14" x14ac:dyDescent="0.25">
      <c r="A53">
        <v>35</v>
      </c>
      <c r="B53">
        <v>35</v>
      </c>
      <c r="C53" s="6">
        <v>1042.2467535000001</v>
      </c>
      <c r="D53" s="6">
        <v>1050.746965</v>
      </c>
      <c r="E53" s="6">
        <v>900.50124049999999</v>
      </c>
      <c r="F53" s="6">
        <v>905.74391900000001</v>
      </c>
      <c r="G53" s="6">
        <v>1112.413192</v>
      </c>
      <c r="H53" s="6">
        <v>1147.551741</v>
      </c>
      <c r="I53" s="6"/>
      <c r="J53" s="6"/>
      <c r="K53" s="6"/>
      <c r="L53" s="6"/>
      <c r="M53" s="6"/>
      <c r="N53" s="6"/>
    </row>
    <row r="54" spans="1:14" x14ac:dyDescent="0.25">
      <c r="A54">
        <v>36</v>
      </c>
      <c r="B54">
        <v>36</v>
      </c>
      <c r="C54" s="6">
        <v>1055.5783200000001</v>
      </c>
      <c r="D54" s="6">
        <v>1057.1321009999999</v>
      </c>
      <c r="E54" s="6">
        <v>920.24391549999996</v>
      </c>
      <c r="F54" s="6">
        <v>841.87417700000003</v>
      </c>
      <c r="G54" s="6">
        <v>1120.1588810000001</v>
      </c>
      <c r="H54" s="6">
        <v>1152.309487</v>
      </c>
      <c r="I54" s="6"/>
      <c r="J54" s="6"/>
      <c r="K54" s="6"/>
      <c r="L54" s="6"/>
      <c r="M54" s="6"/>
      <c r="N54" s="6"/>
    </row>
    <row r="55" spans="1:14" x14ac:dyDescent="0.25">
      <c r="A55">
        <v>37</v>
      </c>
      <c r="B55">
        <v>37</v>
      </c>
      <c r="C55" s="6">
        <v>1040.238124</v>
      </c>
      <c r="D55" s="6">
        <v>1040.116072</v>
      </c>
      <c r="E55" s="6">
        <v>905.33950800000002</v>
      </c>
      <c r="F55" s="6">
        <v>939.86168699999996</v>
      </c>
      <c r="G55" s="6">
        <v>1115.294615</v>
      </c>
      <c r="H55" s="6">
        <v>1140.5982369999999</v>
      </c>
      <c r="I55" s="6"/>
      <c r="J55" s="6"/>
      <c r="K55" s="6"/>
      <c r="L55" s="6"/>
      <c r="M55" s="6"/>
      <c r="N55" s="6"/>
    </row>
    <row r="56" spans="1:14" x14ac:dyDescent="0.25">
      <c r="A56">
        <v>38</v>
      </c>
      <c r="B56">
        <v>38</v>
      </c>
      <c r="C56" s="6">
        <v>1072.4205529999999</v>
      </c>
      <c r="D56" s="6">
        <v>1128.9318940000001</v>
      </c>
      <c r="E56" s="6">
        <v>930.30324399999995</v>
      </c>
      <c r="F56" s="6">
        <v>959.99965299999997</v>
      </c>
      <c r="G56" s="6">
        <v>1126.3211670000001</v>
      </c>
      <c r="H56" s="6">
        <v>1179.8646699999999</v>
      </c>
      <c r="I56" s="6"/>
      <c r="J56" s="6"/>
      <c r="K56" s="6"/>
      <c r="L56" s="6"/>
      <c r="M56" s="6"/>
      <c r="N56" s="6"/>
    </row>
    <row r="57" spans="1:14" x14ac:dyDescent="0.25">
      <c r="A57">
        <v>39</v>
      </c>
      <c r="B57">
        <v>39</v>
      </c>
      <c r="C57" s="6">
        <v>1064.484905</v>
      </c>
      <c r="D57" s="6">
        <v>1105.435954</v>
      </c>
      <c r="E57" s="6">
        <v>919.80936850000001</v>
      </c>
      <c r="F57" s="6">
        <v>936.15953999999999</v>
      </c>
      <c r="G57" s="6">
        <v>1126.1720230000001</v>
      </c>
      <c r="H57" s="6">
        <v>1197.6105250000001</v>
      </c>
      <c r="I57" s="6"/>
      <c r="J57" s="6"/>
      <c r="K57" s="6"/>
      <c r="L57" s="6"/>
      <c r="M57" s="6"/>
      <c r="N57" s="6"/>
    </row>
    <row r="58" spans="1:14" x14ac:dyDescent="0.25">
      <c r="A58">
        <v>40</v>
      </c>
      <c r="B58">
        <v>40</v>
      </c>
      <c r="C58" s="6">
        <v>1066.2080820000001</v>
      </c>
      <c r="D58" s="6">
        <v>1083.813504</v>
      </c>
      <c r="E58" s="6">
        <v>944.68498350000004</v>
      </c>
      <c r="F58" s="6">
        <v>954.08025599999996</v>
      </c>
      <c r="G58" s="6">
        <v>1139.4469819999999</v>
      </c>
      <c r="H58" s="6">
        <v>1171.6241379999999</v>
      </c>
      <c r="I58" s="6"/>
      <c r="J58" s="6"/>
      <c r="K58" s="6"/>
      <c r="L58" s="6"/>
      <c r="M58" s="6"/>
      <c r="N58" s="6"/>
    </row>
    <row r="59" spans="1:14" x14ac:dyDescent="0.25">
      <c r="A59">
        <v>41</v>
      </c>
      <c r="B59">
        <v>41</v>
      </c>
      <c r="C59" s="6">
        <v>1046.5402589999999</v>
      </c>
      <c r="D59" s="6">
        <v>1087.855789</v>
      </c>
      <c r="E59" s="6">
        <v>949.90139849999991</v>
      </c>
      <c r="F59" s="6">
        <v>981.428631</v>
      </c>
      <c r="G59" s="6">
        <v>1155.0436219999999</v>
      </c>
      <c r="H59" s="6">
        <v>1189.573909</v>
      </c>
      <c r="I59" s="6"/>
      <c r="J59" s="6"/>
      <c r="K59" s="6"/>
      <c r="L59" s="6"/>
      <c r="M59" s="6"/>
      <c r="N59" s="6"/>
    </row>
    <row r="60" spans="1:14" x14ac:dyDescent="0.25">
      <c r="A60">
        <v>42</v>
      </c>
      <c r="B60">
        <v>42</v>
      </c>
      <c r="C60" s="6">
        <v>1103.8800980000001</v>
      </c>
      <c r="D60" s="6">
        <v>1123.684156</v>
      </c>
      <c r="E60" s="6">
        <v>961.91245049999998</v>
      </c>
      <c r="F60" s="6">
        <v>970.58503499999995</v>
      </c>
      <c r="G60" s="6">
        <v>1170.7651519999999</v>
      </c>
      <c r="H60" s="6">
        <v>1183.9650260000001</v>
      </c>
      <c r="I60" s="6"/>
      <c r="J60" s="6"/>
      <c r="K60" s="6"/>
      <c r="L60" s="6"/>
      <c r="M60" s="6"/>
      <c r="N60" s="6"/>
    </row>
    <row r="61" spans="1:14" x14ac:dyDescent="0.25">
      <c r="A61">
        <v>43</v>
      </c>
      <c r="B61">
        <v>43</v>
      </c>
      <c r="C61" s="6">
        <v>1107.5357414999999</v>
      </c>
      <c r="D61" s="6">
        <v>1080.45109</v>
      </c>
      <c r="E61" s="6">
        <v>956.90415000000007</v>
      </c>
      <c r="F61" s="6">
        <v>980.66015200000004</v>
      </c>
      <c r="G61" s="6">
        <v>1193.1826169999999</v>
      </c>
      <c r="H61" s="6">
        <v>1213.0743259999999</v>
      </c>
      <c r="I61" s="6"/>
      <c r="J61" s="6"/>
      <c r="K61" s="6"/>
      <c r="L61" s="6"/>
      <c r="M61" s="6"/>
      <c r="N61" s="6"/>
    </row>
    <row r="62" spans="1:14" x14ac:dyDescent="0.25">
      <c r="A62">
        <v>44</v>
      </c>
      <c r="B62">
        <v>44</v>
      </c>
      <c r="C62" s="6">
        <v>1248.0346325</v>
      </c>
      <c r="D62" s="6">
        <v>1259.536869</v>
      </c>
      <c r="E62" s="6">
        <v>991.0395565</v>
      </c>
      <c r="F62" s="6">
        <v>990.92372799999998</v>
      </c>
      <c r="G62" s="6">
        <v>1199.6458809999999</v>
      </c>
      <c r="H62" s="6">
        <v>1210.158115</v>
      </c>
      <c r="I62" s="6"/>
      <c r="J62" s="6"/>
      <c r="K62" s="6"/>
      <c r="L62" s="6"/>
      <c r="M62" s="6"/>
      <c r="N62" s="6"/>
    </row>
    <row r="63" spans="1:14" x14ac:dyDescent="0.25">
      <c r="A63">
        <v>45</v>
      </c>
      <c r="B63">
        <v>45</v>
      </c>
      <c r="C63" s="6">
        <v>1207.229378</v>
      </c>
      <c r="D63" s="6">
        <v>1275.9633940000001</v>
      </c>
      <c r="E63" s="6">
        <v>985.92272000000003</v>
      </c>
      <c r="F63" s="6">
        <v>1005.152661</v>
      </c>
      <c r="G63" s="6">
        <v>1182.54946</v>
      </c>
      <c r="H63" s="6">
        <v>1180.372396</v>
      </c>
      <c r="I63" s="6"/>
      <c r="J63" s="6"/>
      <c r="K63" s="6"/>
      <c r="L63" s="6"/>
      <c r="M63" s="6"/>
      <c r="N63" s="6"/>
    </row>
    <row r="64" spans="1:14" x14ac:dyDescent="0.25">
      <c r="A64">
        <v>46</v>
      </c>
      <c r="B64">
        <v>46</v>
      </c>
      <c r="C64" s="6">
        <v>1188.6365390000001</v>
      </c>
      <c r="D64" s="6">
        <v>1191.0396089999999</v>
      </c>
      <c r="E64" s="6">
        <v>1044.4818285000001</v>
      </c>
      <c r="F64" s="6">
        <v>1037.447032</v>
      </c>
      <c r="G64" s="6">
        <v>1197.1896879999999</v>
      </c>
      <c r="H64" s="6">
        <v>1233.126094</v>
      </c>
      <c r="I64" s="6"/>
      <c r="J64" s="6"/>
      <c r="K64" s="6"/>
      <c r="L64" s="6"/>
      <c r="M64" s="6"/>
      <c r="N64" s="6"/>
    </row>
    <row r="65" spans="1:14" x14ac:dyDescent="0.25">
      <c r="A65">
        <v>47</v>
      </c>
      <c r="B65">
        <v>47</v>
      </c>
      <c r="C65" s="6">
        <v>1162.2993339999998</v>
      </c>
      <c r="D65" s="6">
        <v>1202.085552</v>
      </c>
      <c r="E65" s="6">
        <v>1030.291426</v>
      </c>
      <c r="F65" s="6">
        <v>1002.751168</v>
      </c>
      <c r="G65" s="6">
        <v>1213.6115339999999</v>
      </c>
      <c r="H65" s="6">
        <v>1266.1656290000001</v>
      </c>
      <c r="I65" s="6"/>
      <c r="J65" s="6"/>
      <c r="K65" s="6"/>
      <c r="L65" s="6"/>
      <c r="M65" s="6"/>
      <c r="N65" s="6"/>
    </row>
    <row r="66" spans="1:14" x14ac:dyDescent="0.25">
      <c r="A66">
        <v>48</v>
      </c>
      <c r="B66">
        <v>48</v>
      </c>
      <c r="C66" s="6">
        <v>1220.1013359999999</v>
      </c>
      <c r="D66" s="6">
        <v>1261.1792539999999</v>
      </c>
      <c r="E66" s="6">
        <v>1053.85869</v>
      </c>
      <c r="F66" s="6">
        <v>1044.504492</v>
      </c>
      <c r="G66" s="6">
        <v>1267.0830309999999</v>
      </c>
      <c r="H66" s="6">
        <v>1273.7736</v>
      </c>
      <c r="I66" s="6"/>
      <c r="J66" s="6"/>
      <c r="K66" s="6"/>
      <c r="L66" s="6"/>
      <c r="M66" s="6"/>
      <c r="N66" s="6"/>
    </row>
    <row r="67" spans="1:14" x14ac:dyDescent="0.25">
      <c r="A67">
        <v>49</v>
      </c>
      <c r="B67">
        <v>49</v>
      </c>
      <c r="C67" s="6">
        <v>1166.8646254999999</v>
      </c>
      <c r="D67" s="6">
        <v>1137.8453019999999</v>
      </c>
      <c r="E67" s="6">
        <v>1038.1373825000001</v>
      </c>
      <c r="F67" s="6">
        <v>1033.0991469999999</v>
      </c>
      <c r="G67" s="6">
        <v>1231.468069</v>
      </c>
      <c r="H67" s="6">
        <v>1236.65705</v>
      </c>
      <c r="I67" s="6"/>
      <c r="J67" s="6"/>
      <c r="K67" s="6"/>
      <c r="L67" s="6"/>
      <c r="M67" s="6"/>
      <c r="N67" s="6"/>
    </row>
    <row r="68" spans="1:14" x14ac:dyDescent="0.25">
      <c r="A68">
        <v>50</v>
      </c>
      <c r="B68">
        <v>50</v>
      </c>
      <c r="C68" s="6">
        <v>1198.641273</v>
      </c>
      <c r="D68" s="6">
        <v>1218.184078</v>
      </c>
      <c r="E68" s="6">
        <v>1048.0368305</v>
      </c>
      <c r="F68" s="6">
        <v>1065.718627</v>
      </c>
      <c r="G68" s="6">
        <v>1257.151171</v>
      </c>
      <c r="H68" s="6">
        <v>1292.0519919999999</v>
      </c>
      <c r="I68" s="6"/>
      <c r="J68" s="6"/>
      <c r="K68" s="6"/>
      <c r="L68" s="6"/>
      <c r="M68" s="6"/>
      <c r="N68" s="6"/>
    </row>
    <row r="69" spans="1:14" x14ac:dyDescent="0.25">
      <c r="A69">
        <v>51</v>
      </c>
      <c r="B69">
        <v>51</v>
      </c>
      <c r="C69" s="6">
        <v>1214.4364235</v>
      </c>
      <c r="D69" s="6">
        <v>1242.004124</v>
      </c>
      <c r="E69" s="6">
        <v>1049.48604</v>
      </c>
      <c r="F69" s="6">
        <v>1066.37689</v>
      </c>
      <c r="G69" s="6">
        <v>1254.639345</v>
      </c>
      <c r="H69" s="6">
        <v>1235.6823899999999</v>
      </c>
      <c r="I69" s="6"/>
      <c r="J69" s="6"/>
      <c r="K69" s="6"/>
      <c r="L69" s="6"/>
      <c r="M69" s="6"/>
      <c r="N69" s="6"/>
    </row>
    <row r="70" spans="1:14" x14ac:dyDescent="0.25">
      <c r="A70">
        <v>52</v>
      </c>
      <c r="B70">
        <v>52</v>
      </c>
      <c r="C70" s="6">
        <v>1285.3287395000002</v>
      </c>
      <c r="D70" s="6">
        <v>1297.3182449999999</v>
      </c>
      <c r="E70" s="6">
        <v>1088.0971005000001</v>
      </c>
      <c r="F70" s="6">
        <v>1062.8878609999999</v>
      </c>
      <c r="G70" s="6">
        <v>1261.2500970000001</v>
      </c>
      <c r="H70" s="6">
        <v>1255.536286</v>
      </c>
      <c r="I70" s="6"/>
      <c r="J70" s="6"/>
      <c r="K70" s="6"/>
      <c r="L70" s="6"/>
      <c r="M70" s="6"/>
      <c r="N70" s="6"/>
    </row>
    <row r="71" spans="1:14" x14ac:dyDescent="0.25">
      <c r="A71">
        <v>53</v>
      </c>
      <c r="B71">
        <v>53</v>
      </c>
      <c r="C71" s="6">
        <v>1271.580211</v>
      </c>
      <c r="D71" s="6">
        <v>1267.0671259999999</v>
      </c>
      <c r="E71" s="6">
        <v>1072.847814</v>
      </c>
      <c r="F71" s="6">
        <v>1069.2059420000001</v>
      </c>
      <c r="G71" s="6">
        <v>1249.9504400000001</v>
      </c>
      <c r="H71" s="6">
        <v>1267.383104</v>
      </c>
      <c r="I71" s="6"/>
      <c r="J71" s="6"/>
      <c r="K71" s="6"/>
      <c r="L71" s="6"/>
      <c r="M71" s="6"/>
      <c r="N71" s="6"/>
    </row>
    <row r="72" spans="1:14" x14ac:dyDescent="0.25">
      <c r="A72">
        <v>54</v>
      </c>
      <c r="B72">
        <v>54</v>
      </c>
      <c r="C72" s="6">
        <v>1237.9492729999999</v>
      </c>
      <c r="D72" s="6">
        <v>1257.3721929999999</v>
      </c>
      <c r="E72" s="6">
        <v>1069.0817010000001</v>
      </c>
      <c r="F72" s="6">
        <v>1076.763371</v>
      </c>
      <c r="G72" s="6">
        <v>1297.559015</v>
      </c>
      <c r="H72" s="6">
        <v>1243.2627689999999</v>
      </c>
      <c r="I72" s="6"/>
      <c r="J72" s="6"/>
      <c r="K72" s="6"/>
      <c r="L72" s="6"/>
      <c r="M72" s="6"/>
      <c r="N72" s="6"/>
    </row>
    <row r="73" spans="1:14" x14ac:dyDescent="0.25">
      <c r="A73">
        <v>55</v>
      </c>
      <c r="B73">
        <v>55</v>
      </c>
      <c r="C73" s="6">
        <v>1257.044688</v>
      </c>
      <c r="D73" s="6">
        <v>1265.7140469999999</v>
      </c>
      <c r="E73" s="6">
        <v>1091.8072705</v>
      </c>
      <c r="F73" s="6">
        <v>1096.875305</v>
      </c>
      <c r="G73" s="6">
        <v>1270.3144910000001</v>
      </c>
      <c r="H73" s="6">
        <v>1262.6201140000001</v>
      </c>
      <c r="I73" s="6"/>
      <c r="J73" s="6"/>
      <c r="K73" s="6"/>
      <c r="L73" s="6"/>
      <c r="M73" s="6"/>
      <c r="N73" s="6"/>
    </row>
    <row r="74" spans="1:14" x14ac:dyDescent="0.25">
      <c r="A74">
        <v>56</v>
      </c>
      <c r="B74">
        <v>56</v>
      </c>
      <c r="C74" s="6">
        <v>1221.2383115</v>
      </c>
      <c r="D74" s="6">
        <v>1257.270534</v>
      </c>
      <c r="E74" s="6">
        <v>1093.134139</v>
      </c>
      <c r="F74" s="6">
        <v>1119.934894</v>
      </c>
      <c r="G74" s="6">
        <v>1266.953017</v>
      </c>
      <c r="H74" s="6">
        <v>1275.2642330000001</v>
      </c>
      <c r="I74" s="6"/>
      <c r="J74" s="6"/>
      <c r="K74" s="6"/>
      <c r="L74" s="6"/>
      <c r="M74" s="6"/>
      <c r="N74" s="6"/>
    </row>
    <row r="75" spans="1:14" x14ac:dyDescent="0.25">
      <c r="A75">
        <v>57</v>
      </c>
      <c r="B75">
        <v>57</v>
      </c>
      <c r="C75" s="6">
        <v>1263.581991</v>
      </c>
      <c r="D75" s="6">
        <v>1287.6547880000001</v>
      </c>
      <c r="E75" s="6">
        <v>1103.0543175</v>
      </c>
      <c r="F75" s="6">
        <v>1058.507511</v>
      </c>
      <c r="G75" s="6">
        <v>1264.5924419999999</v>
      </c>
      <c r="H75" s="6">
        <v>1274.7129259999999</v>
      </c>
      <c r="I75" s="6"/>
      <c r="J75" s="6"/>
      <c r="K75" s="6"/>
      <c r="L75" s="6"/>
      <c r="M75" s="6"/>
      <c r="N75" s="6"/>
    </row>
    <row r="76" spans="1:14" x14ac:dyDescent="0.25">
      <c r="A76">
        <v>58</v>
      </c>
      <c r="B76">
        <v>58</v>
      </c>
      <c r="C76" s="6">
        <v>1251.6235390000002</v>
      </c>
      <c r="D76" s="6">
        <v>1265.494592</v>
      </c>
      <c r="E76" s="6">
        <v>1113.7403899999999</v>
      </c>
      <c r="F76" s="6">
        <v>1071.606131</v>
      </c>
      <c r="G76" s="6">
        <v>1275.2461189999999</v>
      </c>
      <c r="H76" s="6">
        <v>1282.6610169999999</v>
      </c>
      <c r="I76" s="6"/>
      <c r="J76" s="6"/>
      <c r="K76" s="6"/>
      <c r="L76" s="6"/>
      <c r="M76" s="6"/>
      <c r="N76" s="6"/>
    </row>
    <row r="77" spans="1:14" x14ac:dyDescent="0.25">
      <c r="A77">
        <v>59</v>
      </c>
      <c r="B77">
        <v>59</v>
      </c>
      <c r="C77" s="6">
        <v>1236.555683</v>
      </c>
      <c r="D77" s="6">
        <v>1300.76082</v>
      </c>
      <c r="E77" s="6">
        <v>1076.108747</v>
      </c>
      <c r="F77" s="6">
        <v>1081.678506</v>
      </c>
      <c r="G77" s="6">
        <v>1308.8834260000001</v>
      </c>
      <c r="H77" s="6">
        <v>1341.5779620000001</v>
      </c>
      <c r="I77" s="6"/>
      <c r="J77" s="6"/>
      <c r="K77" s="6"/>
      <c r="L77" s="6"/>
      <c r="M77" s="6"/>
      <c r="N77" s="6"/>
    </row>
    <row r="78" spans="1:14" x14ac:dyDescent="0.25">
      <c r="A78">
        <v>60</v>
      </c>
      <c r="B78">
        <v>60</v>
      </c>
      <c r="C78" s="6">
        <v>1295.4152159999999</v>
      </c>
      <c r="D78" s="6">
        <v>1311.8158759999999</v>
      </c>
      <c r="E78" s="6">
        <v>1081.2821690000001</v>
      </c>
      <c r="F78" s="6">
        <v>1110.323519</v>
      </c>
      <c r="G78" s="6">
        <v>1346.306382</v>
      </c>
      <c r="H78" s="6">
        <v>1315.536591</v>
      </c>
      <c r="I78" s="6"/>
      <c r="J78" s="6"/>
      <c r="K78" s="6"/>
      <c r="L78" s="6"/>
      <c r="M78" s="6"/>
      <c r="N78" s="6"/>
    </row>
    <row r="79" spans="1:14" x14ac:dyDescent="0.25">
      <c r="A79">
        <v>61</v>
      </c>
      <c r="B79">
        <v>61</v>
      </c>
      <c r="C79" s="6">
        <v>1282.6693299999999</v>
      </c>
      <c r="D79" s="6">
        <v>1311.7129629999999</v>
      </c>
      <c r="E79" s="6">
        <v>1114.1041359999999</v>
      </c>
      <c r="F79" s="6">
        <v>1114.1041359999999</v>
      </c>
      <c r="G79" s="6">
        <v>1306.9565965000002</v>
      </c>
      <c r="H79" s="6">
        <v>1358.100451</v>
      </c>
      <c r="I79" s="6"/>
      <c r="J79" s="6"/>
      <c r="K79" s="6"/>
      <c r="L79" s="6"/>
      <c r="M79" s="6"/>
      <c r="N79" s="6"/>
    </row>
    <row r="80" spans="1:14" x14ac:dyDescent="0.25">
      <c r="A80">
        <v>62</v>
      </c>
      <c r="B80">
        <v>62</v>
      </c>
      <c r="C80" s="6">
        <v>1294.4861739999999</v>
      </c>
      <c r="D80" s="6">
        <v>1296.48206</v>
      </c>
      <c r="E80" s="6">
        <v>1053.0329770000001</v>
      </c>
      <c r="F80" s="6">
        <v>1053.0329770000001</v>
      </c>
      <c r="G80" s="6">
        <v>1305.1648380000001</v>
      </c>
      <c r="H80" s="6">
        <v>1310.333582</v>
      </c>
      <c r="I80" s="6"/>
      <c r="J80" s="6"/>
      <c r="K80" s="6"/>
      <c r="L80" s="6"/>
      <c r="M80" s="6"/>
      <c r="N80" s="6"/>
    </row>
    <row r="81" spans="1:14" x14ac:dyDescent="0.25">
      <c r="A81">
        <v>63</v>
      </c>
      <c r="B81">
        <v>63</v>
      </c>
      <c r="C81" s="6">
        <v>1284.468895</v>
      </c>
      <c r="D81" s="6">
        <v>1282.8573899999999</v>
      </c>
      <c r="E81" s="6">
        <v>1117.4070019999999</v>
      </c>
      <c r="F81" s="6">
        <v>1117.4070019999999</v>
      </c>
      <c r="G81" s="6">
        <v>1307.1353955</v>
      </c>
      <c r="H81" s="6">
        <v>1356.4120800000001</v>
      </c>
      <c r="I81" s="6"/>
      <c r="J81" s="6"/>
      <c r="K81" s="6"/>
      <c r="L81" s="6"/>
      <c r="M81" s="6"/>
      <c r="N81" s="6"/>
    </row>
    <row r="82" spans="1:14" x14ac:dyDescent="0.25">
      <c r="A82">
        <v>64</v>
      </c>
      <c r="B82">
        <v>64</v>
      </c>
      <c r="C82" s="6">
        <v>1323.452391</v>
      </c>
      <c r="D82" s="6">
        <v>1323.452391</v>
      </c>
      <c r="E82" s="6">
        <v>1141.879148</v>
      </c>
      <c r="F82" s="6">
        <v>1141.879148</v>
      </c>
      <c r="G82" s="6">
        <v>1366.8751474999999</v>
      </c>
      <c r="H82" s="6">
        <v>1321.0176220000001</v>
      </c>
      <c r="I82" s="6"/>
      <c r="J82" s="6"/>
      <c r="K82" s="6"/>
      <c r="L82" s="6"/>
      <c r="M82" s="6"/>
      <c r="N82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E6AF-944F-469F-A02A-C8BEE2BA9A15}">
  <dimension ref="A1:AY83"/>
  <sheetViews>
    <sheetView zoomScaleNormal="100" workbookViewId="0">
      <selection activeCell="C20" sqref="C20"/>
    </sheetView>
  </sheetViews>
  <sheetFormatPr defaultRowHeight="15" x14ac:dyDescent="0.25"/>
  <cols>
    <col min="1" max="1" width="10.7109375" bestFit="1" customWidth="1"/>
    <col min="2" max="2" width="10.140625" bestFit="1" customWidth="1"/>
    <col min="3" max="4" width="4.42578125" bestFit="1" customWidth="1"/>
    <col min="7" max="7" width="16.140625" bestFit="1" customWidth="1"/>
    <col min="8" max="8" width="16.28515625" bestFit="1" customWidth="1"/>
    <col min="9" max="9" width="17.7109375" bestFit="1" customWidth="1"/>
    <col min="10" max="10" width="15.5703125" bestFit="1" customWidth="1"/>
    <col min="11" max="11" width="15.7109375" bestFit="1" customWidth="1"/>
    <col min="12" max="12" width="17.140625" bestFit="1" customWidth="1"/>
    <col min="13" max="53" width="14.85546875" bestFit="1" customWidth="1"/>
  </cols>
  <sheetData>
    <row r="1" spans="5:51" x14ac:dyDescent="0.25">
      <c r="E1" t="str">
        <f>pivotDgemm!C1</f>
        <v>epyc</v>
      </c>
      <c r="F1" t="str">
        <f>pivotDgemm!D1</f>
        <v>epyc</v>
      </c>
      <c r="G1" t="str">
        <f>pivotDgemm!E1</f>
        <v>epyc</v>
      </c>
      <c r="H1" t="str">
        <f>pivotDgemm!F1</f>
        <v>epyc</v>
      </c>
      <c r="I1" t="str">
        <f>pivotDgemm!G1</f>
        <v>epyc</v>
      </c>
      <c r="J1" t="str">
        <f>pivotDgemm!H1</f>
        <v>epyc</v>
      </c>
      <c r="K1" t="str">
        <f>pivotDgemm!I1</f>
        <v>thin</v>
      </c>
      <c r="L1" t="str">
        <f>pivotDgemm!J1</f>
        <v>thin</v>
      </c>
      <c r="M1" t="str">
        <f>pivotDgemm!K1</f>
        <v>thin</v>
      </c>
      <c r="N1" t="str">
        <f>pivotDgemm!L1</f>
        <v>thin</v>
      </c>
      <c r="O1" t="str">
        <f>pivotDgemm!M1</f>
        <v>thin</v>
      </c>
      <c r="P1" t="str">
        <f>pivotDgemm!N1</f>
        <v>thin</v>
      </c>
      <c r="Q1" t="str">
        <f>pivotDgemm!O1</f>
        <v>thin</v>
      </c>
      <c r="R1" t="str">
        <f>pivotDgemm!P1</f>
        <v>thin</v>
      </c>
      <c r="S1" t="str">
        <f>pivotDgemm!Q1</f>
        <v>thin</v>
      </c>
      <c r="T1" t="str">
        <f>pivotDgemm!R1</f>
        <v>thin</v>
      </c>
      <c r="U1" t="str">
        <f>pivotDgemm!S1</f>
        <v>thin</v>
      </c>
      <c r="V1" t="str">
        <f>pivotDgemm!T1</f>
        <v>thin</v>
      </c>
      <c r="W1" t="str">
        <f>pivotDgemm!U1</f>
        <v>thin</v>
      </c>
      <c r="X1" t="str">
        <f>pivotDgemm!V1</f>
        <v>thin</v>
      </c>
      <c r="Y1" t="str">
        <f>pivotDgemm!W1</f>
        <v>thin</v>
      </c>
      <c r="Z1" t="str">
        <f>pivotDgemm!X1</f>
        <v>thin</v>
      </c>
      <c r="AA1" t="str">
        <f>pivotDgemm!Y1</f>
        <v>thin</v>
      </c>
      <c r="AB1" t="str">
        <f>pivotDgemm!Z1</f>
        <v>thin</v>
      </c>
      <c r="AC1" t="str">
        <f>pivotDgemm!AA1</f>
        <v>thin</v>
      </c>
      <c r="AD1" t="str">
        <f>pivotDgemm!AB1</f>
        <v>thin</v>
      </c>
      <c r="AE1" t="str">
        <f>pivotDgemm!AC1</f>
        <v>thin</v>
      </c>
      <c r="AF1" t="str">
        <f>pivotDgemm!AD1</f>
        <v>thin</v>
      </c>
      <c r="AG1" t="str">
        <f>pivotDgemm!AE1</f>
        <v>thin</v>
      </c>
      <c r="AH1" t="str">
        <f>pivotDgemm!AF1</f>
        <v>thin</v>
      </c>
      <c r="AI1" t="str">
        <f>pivotDgemm!AG1</f>
        <v>thin</v>
      </c>
      <c r="AJ1" t="str">
        <f>pivotDgemm!AH1</f>
        <v>thin</v>
      </c>
      <c r="AK1" t="str">
        <f>pivotDgemm!AI1</f>
        <v>thin</v>
      </c>
      <c r="AL1" t="str">
        <f>pivotDgemm!AJ1</f>
        <v>thin</v>
      </c>
      <c r="AM1" t="str">
        <f>pivotDgemm!AK1</f>
        <v>thin</v>
      </c>
      <c r="AN1" t="str">
        <f>pivotDgemm!AL1</f>
        <v>thin</v>
      </c>
      <c r="AO1" t="str">
        <f>pivotDgemm!AM1</f>
        <v>thin</v>
      </c>
      <c r="AP1" t="str">
        <f>pivotDgemm!AN1</f>
        <v>thin</v>
      </c>
      <c r="AQ1" t="str">
        <f>pivotDgemm!AO1</f>
        <v>thin</v>
      </c>
      <c r="AR1" t="str">
        <f>pivotDgemm!AP1</f>
        <v>thin</v>
      </c>
      <c r="AS1" t="str">
        <f>pivotDgemm!AQ1</f>
        <v>thin</v>
      </c>
      <c r="AT1" t="str">
        <f>pivotDgemm!AR1</f>
        <v>thin</v>
      </c>
      <c r="AU1" t="str">
        <f>pivotDgemm!AS1</f>
        <v>thin</v>
      </c>
      <c r="AV1" t="str">
        <f>pivotDgemm!AT1</f>
        <v>thin</v>
      </c>
      <c r="AW1" t="str">
        <f>pivotDgemm!AU1</f>
        <v>thin</v>
      </c>
      <c r="AX1" t="str">
        <f>pivotDgemm!AV1</f>
        <v>thin</v>
      </c>
      <c r="AY1" t="str">
        <f>pivotDgemm!AW1</f>
        <v>thin</v>
      </c>
    </row>
    <row r="2" spans="5:51" x14ac:dyDescent="0.25">
      <c r="E2" t="str">
        <f>pivotDgemm!C2</f>
        <v>dgemm</v>
      </c>
      <c r="F2" t="str">
        <f>pivotDgemm!D2</f>
        <v>dgemm</v>
      </c>
      <c r="G2" t="str">
        <f>pivotDgemm!E2</f>
        <v>dgemm</v>
      </c>
      <c r="H2" t="str">
        <f>pivotDgemm!F2</f>
        <v>dgemm</v>
      </c>
      <c r="I2" t="str">
        <f>pivotDgemm!G2</f>
        <v>dgemm</v>
      </c>
      <c r="J2" t="str">
        <f>pivotDgemm!H2</f>
        <v>dgemm</v>
      </c>
      <c r="K2" t="str">
        <f>pivotDgemm!I2</f>
        <v>dgemm</v>
      </c>
      <c r="L2" t="str">
        <f>pivotDgemm!J2</f>
        <v>dgemm</v>
      </c>
      <c r="M2" t="str">
        <f>pivotDgemm!K2</f>
        <v>dgemm</v>
      </c>
      <c r="N2" t="str">
        <f>pivotDgemm!L2</f>
        <v>dgemm</v>
      </c>
      <c r="O2" t="str">
        <f>pivotDgemm!M2</f>
        <v>dgemm</v>
      </c>
      <c r="P2" t="str">
        <f>pivotDgemm!N2</f>
        <v>dgemm</v>
      </c>
      <c r="Q2" t="str">
        <f>pivotDgemm!O2</f>
        <v>dgemm</v>
      </c>
      <c r="R2" t="str">
        <f>pivotDgemm!P2</f>
        <v>dgemm</v>
      </c>
      <c r="S2" t="str">
        <f>pivotDgemm!Q2</f>
        <v>dgemm</v>
      </c>
      <c r="T2" t="str">
        <f>pivotDgemm!R2</f>
        <v>dgemm</v>
      </c>
      <c r="U2" t="str">
        <f>pivotDgemm!S2</f>
        <v>dgemm</v>
      </c>
      <c r="V2" t="str">
        <f>pivotDgemm!T2</f>
        <v>dgemm</v>
      </c>
      <c r="W2" t="str">
        <f>pivotDgemm!U2</f>
        <v>dgemm</v>
      </c>
      <c r="X2" t="str">
        <f>pivotDgemm!V2</f>
        <v>dgemm</v>
      </c>
      <c r="Y2" t="str">
        <f>pivotDgemm!W2</f>
        <v>dgemm</v>
      </c>
      <c r="Z2" t="str">
        <f>pivotDgemm!X2</f>
        <v>dgemm</v>
      </c>
      <c r="AA2" t="str">
        <f>pivotDgemm!Y2</f>
        <v>dgemm</v>
      </c>
      <c r="AB2" t="str">
        <f>pivotDgemm!Z2</f>
        <v>dgemm</v>
      </c>
      <c r="AC2" t="str">
        <f>pivotDgemm!AA2</f>
        <v>dgemm</v>
      </c>
      <c r="AD2" t="str">
        <f>pivotDgemm!AB2</f>
        <v>dgemm</v>
      </c>
      <c r="AE2" t="str">
        <f>pivotDgemm!AC2</f>
        <v>dgemm</v>
      </c>
      <c r="AF2" t="str">
        <f>pivotDgemm!AD2</f>
        <v>dgemm</v>
      </c>
      <c r="AG2" t="str">
        <f>pivotDgemm!AE2</f>
        <v>dgemm</v>
      </c>
      <c r="AH2" t="str">
        <f>pivotDgemm!AF2</f>
        <v>dgemm</v>
      </c>
      <c r="AI2" t="str">
        <f>pivotDgemm!AG2</f>
        <v>dgemm</v>
      </c>
      <c r="AJ2" t="str">
        <f>pivotDgemm!AH2</f>
        <v>dgemm</v>
      </c>
      <c r="AK2" t="str">
        <f>pivotDgemm!AI2</f>
        <v>dgemm</v>
      </c>
      <c r="AL2" t="str">
        <f>pivotDgemm!AJ2</f>
        <v>dgemm</v>
      </c>
      <c r="AM2" t="str">
        <f>pivotDgemm!AK2</f>
        <v>dgemm</v>
      </c>
      <c r="AN2" t="str">
        <f>pivotDgemm!AL2</f>
        <v>dgemm</v>
      </c>
      <c r="AO2" t="str">
        <f>pivotDgemm!AM2</f>
        <v>dgemm</v>
      </c>
      <c r="AP2" t="str">
        <f>pivotDgemm!AN2</f>
        <v>dgemm</v>
      </c>
      <c r="AQ2" t="str">
        <f>pivotDgemm!AO2</f>
        <v>dgemm</v>
      </c>
      <c r="AR2" t="str">
        <f>pivotDgemm!AP2</f>
        <v>dgemm</v>
      </c>
      <c r="AS2" t="str">
        <f>pivotDgemm!AQ2</f>
        <v>dgemm</v>
      </c>
      <c r="AT2" t="str">
        <f>pivotDgemm!AR2</f>
        <v>dgemm</v>
      </c>
      <c r="AU2" t="str">
        <f>pivotDgemm!AS2</f>
        <v>dgemm</v>
      </c>
      <c r="AV2" t="str">
        <f>pivotDgemm!AT2</f>
        <v>dgemm</v>
      </c>
      <c r="AW2" t="str">
        <f>pivotDgemm!AU2</f>
        <v>dgemm</v>
      </c>
      <c r="AX2" t="str">
        <f>pivotDgemm!AV2</f>
        <v>dgemm</v>
      </c>
      <c r="AY2" t="str">
        <f>pivotDgemm!AW2</f>
        <v>dgemm</v>
      </c>
    </row>
    <row r="3" spans="5:51" x14ac:dyDescent="0.25">
      <c r="E3" t="str">
        <f>pivotDgemm!C3</f>
        <v>blis</v>
      </c>
      <c r="F3" t="str">
        <f>pivotDgemm!D3</f>
        <v>blis</v>
      </c>
      <c r="G3" t="str">
        <f>pivotDgemm!E3</f>
        <v>mkl</v>
      </c>
      <c r="H3" t="str">
        <f>pivotDgemm!F3</f>
        <v>mkl</v>
      </c>
      <c r="I3" t="str">
        <f>pivotDgemm!G3</f>
        <v>oblas</v>
      </c>
      <c r="J3" t="str">
        <f>pivotDgemm!H3</f>
        <v>oblas</v>
      </c>
      <c r="K3" t="str">
        <f>pivotDgemm!I3</f>
        <v>blis</v>
      </c>
      <c r="L3" t="str">
        <f>pivotDgemm!J3</f>
        <v>blis</v>
      </c>
      <c r="M3" t="str">
        <f>pivotDgemm!K3</f>
        <v>mkl</v>
      </c>
      <c r="N3" t="str">
        <f>pivotDgemm!L3</f>
        <v>mkl</v>
      </c>
      <c r="O3" t="str">
        <f>pivotDgemm!M3</f>
        <v>oblas</v>
      </c>
      <c r="P3" t="str">
        <f>pivotDgemm!N3</f>
        <v>oblas</v>
      </c>
      <c r="Q3" t="str">
        <f>pivotDgemm!O3</f>
        <v>oblas</v>
      </c>
      <c r="R3" t="str">
        <f>pivotDgemm!P3</f>
        <v>oblas</v>
      </c>
      <c r="S3" t="str">
        <f>pivotDgemm!Q3</f>
        <v>oblas</v>
      </c>
      <c r="T3" t="str">
        <f>pivotDgemm!R3</f>
        <v>oblas</v>
      </c>
      <c r="U3" t="str">
        <f>pivotDgemm!S3</f>
        <v>oblas</v>
      </c>
      <c r="V3" t="str">
        <f>pivotDgemm!T3</f>
        <v>oblas</v>
      </c>
      <c r="W3" t="str">
        <f>pivotDgemm!U3</f>
        <v>oblas</v>
      </c>
      <c r="X3" t="str">
        <f>pivotDgemm!V3</f>
        <v>oblas</v>
      </c>
      <c r="Y3" t="str">
        <f>pivotDgemm!W3</f>
        <v>oblas</v>
      </c>
      <c r="Z3" t="str">
        <f>pivotDgemm!X3</f>
        <v>oblas</v>
      </c>
      <c r="AA3" t="str">
        <f>pivotDgemm!Y3</f>
        <v>oblas</v>
      </c>
      <c r="AB3" t="str">
        <f>pivotDgemm!Z3</f>
        <v>oblas</v>
      </c>
      <c r="AC3" t="str">
        <f>pivotDgemm!AA3</f>
        <v>oblas</v>
      </c>
      <c r="AD3" t="str">
        <f>pivotDgemm!AB3</f>
        <v>oblas</v>
      </c>
      <c r="AE3" t="str">
        <f>pivotDgemm!AC3</f>
        <v>oblas</v>
      </c>
      <c r="AF3" t="str">
        <f>pivotDgemm!AD3</f>
        <v>oblas</v>
      </c>
      <c r="AG3" t="str">
        <f>pivotDgemm!AE3</f>
        <v>oblas</v>
      </c>
      <c r="AH3" t="str">
        <f>pivotDgemm!AF3</f>
        <v>oblas</v>
      </c>
      <c r="AI3" t="str">
        <f>pivotDgemm!AG3</f>
        <v>oblas</v>
      </c>
      <c r="AJ3" t="str">
        <f>pivotDgemm!AH3</f>
        <v>oblas</v>
      </c>
      <c r="AK3" t="str">
        <f>pivotDgemm!AI3</f>
        <v>oblas</v>
      </c>
      <c r="AL3" t="str">
        <f>pivotDgemm!AJ3</f>
        <v>oblas</v>
      </c>
      <c r="AM3" t="str">
        <f>pivotDgemm!AK3</f>
        <v>oblas</v>
      </c>
      <c r="AN3" t="str">
        <f>pivotDgemm!AL3</f>
        <v>oblas</v>
      </c>
      <c r="AO3" t="str">
        <f>pivotDgemm!AM3</f>
        <v>oblas</v>
      </c>
      <c r="AP3" t="str">
        <f>pivotDgemm!AN3</f>
        <v>oblas</v>
      </c>
      <c r="AQ3" t="str">
        <f>pivotDgemm!AO3</f>
        <v>oblas</v>
      </c>
      <c r="AR3" t="str">
        <f>pivotDgemm!AP3</f>
        <v>oblas</v>
      </c>
      <c r="AS3" t="str">
        <f>pivotDgemm!AQ3</f>
        <v>oblas</v>
      </c>
      <c r="AT3" t="str">
        <f>pivotDgemm!AR3</f>
        <v>oblas</v>
      </c>
      <c r="AU3" t="str">
        <f>pivotDgemm!AS3</f>
        <v>oblas</v>
      </c>
      <c r="AV3" t="str">
        <f>pivotDgemm!AT3</f>
        <v>oblas</v>
      </c>
      <c r="AW3" t="str">
        <f>pivotDgemm!AU3</f>
        <v>oblas</v>
      </c>
      <c r="AX3" t="str">
        <f>pivotDgemm!AV3</f>
        <v>oblas</v>
      </c>
      <c r="AY3" t="str">
        <f>pivotDgemm!AW3</f>
        <v>oblas</v>
      </c>
    </row>
    <row r="4" spans="5:51" x14ac:dyDescent="0.25">
      <c r="E4">
        <f>pivotDgemm!C4</f>
        <v>1</v>
      </c>
      <c r="F4">
        <f>pivotDgemm!D4</f>
        <v>1</v>
      </c>
      <c r="G4">
        <f>pivotDgemm!E4</f>
        <v>1</v>
      </c>
      <c r="H4">
        <f>pivotDgemm!F4</f>
        <v>1</v>
      </c>
      <c r="I4">
        <f>pivotDgemm!G4</f>
        <v>1</v>
      </c>
      <c r="J4">
        <f>pivotDgemm!H4</f>
        <v>1</v>
      </c>
      <c r="K4">
        <f>pivotDgemm!I4</f>
        <v>1</v>
      </c>
      <c r="L4">
        <f>pivotDgemm!J4</f>
        <v>1</v>
      </c>
      <c r="M4">
        <f>pivotDgemm!K4</f>
        <v>1</v>
      </c>
      <c r="N4">
        <f>pivotDgemm!L4</f>
        <v>1</v>
      </c>
      <c r="O4">
        <f>pivotDgemm!M4</f>
        <v>1</v>
      </c>
      <c r="P4">
        <f>pivotDgemm!N4</f>
        <v>1</v>
      </c>
      <c r="Q4">
        <f>pivotDgemm!O4</f>
        <v>1</v>
      </c>
      <c r="R4">
        <f>pivotDgemm!P4</f>
        <v>1</v>
      </c>
      <c r="S4">
        <f>pivotDgemm!Q4</f>
        <v>1</v>
      </c>
      <c r="T4">
        <f>pivotDgemm!R4</f>
        <v>1</v>
      </c>
      <c r="U4">
        <f>pivotDgemm!S4</f>
        <v>1</v>
      </c>
      <c r="V4">
        <f>pivotDgemm!T4</f>
        <v>1</v>
      </c>
      <c r="W4">
        <f>pivotDgemm!U4</f>
        <v>1</v>
      </c>
      <c r="X4">
        <f>pivotDgemm!V4</f>
        <v>1</v>
      </c>
      <c r="Y4">
        <f>pivotDgemm!W4</f>
        <v>1</v>
      </c>
      <c r="Z4">
        <f>pivotDgemm!X4</f>
        <v>1</v>
      </c>
      <c r="AA4">
        <f>pivotDgemm!Y4</f>
        <v>1</v>
      </c>
      <c r="AB4">
        <f>pivotDgemm!Z4</f>
        <v>1</v>
      </c>
      <c r="AC4">
        <f>pivotDgemm!AA4</f>
        <v>1</v>
      </c>
      <c r="AD4">
        <f>pivotDgemm!AB4</f>
        <v>1</v>
      </c>
      <c r="AE4">
        <f>pivotDgemm!AC4</f>
        <v>1</v>
      </c>
      <c r="AF4">
        <f>pivotDgemm!AD4</f>
        <v>1</v>
      </c>
      <c r="AG4">
        <f>pivotDgemm!AE4</f>
        <v>1</v>
      </c>
      <c r="AH4">
        <f>pivotDgemm!AF4</f>
        <v>1</v>
      </c>
      <c r="AI4">
        <f>pivotDgemm!AG4</f>
        <v>1</v>
      </c>
      <c r="AJ4">
        <f>pivotDgemm!AH4</f>
        <v>1</v>
      </c>
      <c r="AK4">
        <f>pivotDgemm!AI4</f>
        <v>1</v>
      </c>
      <c r="AL4">
        <f>pivotDgemm!AJ4</f>
        <v>1</v>
      </c>
      <c r="AM4">
        <f>pivotDgemm!AK4</f>
        <v>1</v>
      </c>
      <c r="AN4">
        <f>pivotDgemm!AL4</f>
        <v>1</v>
      </c>
      <c r="AO4">
        <f>pivotDgemm!AM4</f>
        <v>1</v>
      </c>
      <c r="AP4">
        <f>pivotDgemm!AN4</f>
        <v>1</v>
      </c>
      <c r="AQ4">
        <f>pivotDgemm!AO4</f>
        <v>1</v>
      </c>
      <c r="AR4">
        <f>pivotDgemm!AP4</f>
        <v>1</v>
      </c>
      <c r="AS4">
        <f>pivotDgemm!AQ4</f>
        <v>1</v>
      </c>
      <c r="AT4">
        <f>pivotDgemm!AR4</f>
        <v>1</v>
      </c>
      <c r="AU4">
        <f>pivotDgemm!AS4</f>
        <v>1</v>
      </c>
      <c r="AV4">
        <f>pivotDgemm!AT4</f>
        <v>1</v>
      </c>
      <c r="AW4">
        <f>pivotDgemm!AU4</f>
        <v>1</v>
      </c>
      <c r="AX4">
        <f>pivotDgemm!AV4</f>
        <v>1</v>
      </c>
      <c r="AY4">
        <f>pivotDgemm!AW4</f>
        <v>1</v>
      </c>
    </row>
    <row r="5" spans="5:51" x14ac:dyDescent="0.25">
      <c r="E5" t="str">
        <f>pivotDgemm!C5</f>
        <v>cores</v>
      </c>
      <c r="F5" t="str">
        <f>pivotDgemm!D5</f>
        <v>cores</v>
      </c>
      <c r="G5" t="str">
        <f>pivotDgemm!E5</f>
        <v>cores</v>
      </c>
      <c r="H5" t="str">
        <f>pivotDgemm!F5</f>
        <v>cores</v>
      </c>
      <c r="I5" t="str">
        <f>pivotDgemm!G5</f>
        <v>cores</v>
      </c>
      <c r="J5" t="str">
        <f>pivotDgemm!H5</f>
        <v>cores</v>
      </c>
      <c r="K5" t="str">
        <f>pivotDgemm!I5</f>
        <v>cores</v>
      </c>
      <c r="L5" t="str">
        <f>pivotDgemm!J5</f>
        <v>cores</v>
      </c>
      <c r="M5" t="str">
        <f>pivotDgemm!K5</f>
        <v>cores</v>
      </c>
      <c r="N5" t="str">
        <f>pivotDgemm!L5</f>
        <v>cores</v>
      </c>
      <c r="O5" t="str">
        <f>pivotDgemm!M5</f>
        <v>cores</v>
      </c>
      <c r="P5" t="str">
        <f>pivotDgemm!N5</f>
        <v>cores</v>
      </c>
      <c r="Q5" t="str">
        <f>pivotDgemm!O5</f>
        <v>cores</v>
      </c>
      <c r="R5" t="str">
        <f>pivotDgemm!P5</f>
        <v>cores</v>
      </c>
      <c r="S5" t="str">
        <f>pivotDgemm!Q5</f>
        <v>cores</v>
      </c>
      <c r="T5" t="str">
        <f>pivotDgemm!R5</f>
        <v>cores</v>
      </c>
      <c r="U5" t="str">
        <f>pivotDgemm!S5</f>
        <v>cores</v>
      </c>
      <c r="V5" t="str">
        <f>pivotDgemm!T5</f>
        <v>cores</v>
      </c>
      <c r="W5" t="str">
        <f>pivotDgemm!U5</f>
        <v>cores</v>
      </c>
      <c r="X5" t="str">
        <f>pivotDgemm!V5</f>
        <v>cores</v>
      </c>
      <c r="Y5" t="str">
        <f>pivotDgemm!W5</f>
        <v>cores</v>
      </c>
      <c r="Z5" t="str">
        <f>pivotDgemm!X5</f>
        <v>cores</v>
      </c>
      <c r="AA5" t="str">
        <f>pivotDgemm!Y5</f>
        <v>cores</v>
      </c>
      <c r="AB5" t="str">
        <f>pivotDgemm!Z5</f>
        <v>cores</v>
      </c>
      <c r="AC5" t="str">
        <f>pivotDgemm!AA5</f>
        <v>cores</v>
      </c>
      <c r="AD5" t="str">
        <f>pivotDgemm!AB5</f>
        <v>cores</v>
      </c>
      <c r="AE5" t="str">
        <f>pivotDgemm!AC5</f>
        <v>cores</v>
      </c>
      <c r="AF5" t="str">
        <f>pivotDgemm!AD5</f>
        <v>cores</v>
      </c>
      <c r="AG5" t="str">
        <f>pivotDgemm!AE5</f>
        <v>cores</v>
      </c>
      <c r="AH5" t="str">
        <f>pivotDgemm!AF5</f>
        <v>cores</v>
      </c>
      <c r="AI5" t="str">
        <f>pivotDgemm!AG5</f>
        <v>cores</v>
      </c>
      <c r="AJ5" t="str">
        <f>pivotDgemm!AH5</f>
        <v>cores</v>
      </c>
      <c r="AK5" t="str">
        <f>pivotDgemm!AI5</f>
        <v>cores</v>
      </c>
      <c r="AL5" t="str">
        <f>pivotDgemm!AJ5</f>
        <v>cores</v>
      </c>
      <c r="AM5" t="str">
        <f>pivotDgemm!AK5</f>
        <v>cores</v>
      </c>
      <c r="AN5" t="str">
        <f>pivotDgemm!AL5</f>
        <v>cores</v>
      </c>
      <c r="AO5" t="str">
        <f>pivotDgemm!AM5</f>
        <v>cores</v>
      </c>
      <c r="AP5" t="str">
        <f>pivotDgemm!AN5</f>
        <v>cores</v>
      </c>
      <c r="AQ5" t="str">
        <f>pivotDgemm!AO5</f>
        <v>cores</v>
      </c>
      <c r="AR5" t="str">
        <f>pivotDgemm!AP5</f>
        <v>cores</v>
      </c>
      <c r="AS5" t="str">
        <f>pivotDgemm!AQ5</f>
        <v>cores</v>
      </c>
      <c r="AT5" t="str">
        <f>pivotDgemm!AR5</f>
        <v>cores</v>
      </c>
      <c r="AU5" t="str">
        <f>pivotDgemm!AS5</f>
        <v>cores</v>
      </c>
      <c r="AV5" t="str">
        <f>pivotDgemm!AT5</f>
        <v>cores</v>
      </c>
      <c r="AW5" t="str">
        <f>pivotDgemm!AU5</f>
        <v>cores</v>
      </c>
      <c r="AX5" t="str">
        <f>pivotDgemm!AV5</f>
        <v>cores</v>
      </c>
      <c r="AY5" t="str">
        <f>pivotDgemm!AW5</f>
        <v>cores</v>
      </c>
    </row>
    <row r="6" spans="5:51" x14ac:dyDescent="0.25">
      <c r="E6" t="str">
        <f>pivotDgemm!C6</f>
        <v>close</v>
      </c>
      <c r="F6" t="str">
        <f>pivotDgemm!D6</f>
        <v>spread</v>
      </c>
      <c r="G6" t="str">
        <f>pivotDgemm!E6</f>
        <v>close</v>
      </c>
      <c r="H6" t="str">
        <f>pivotDgemm!F6</f>
        <v>spread</v>
      </c>
      <c r="I6" t="str">
        <f>pivotDgemm!G6</f>
        <v>close</v>
      </c>
      <c r="J6" t="str">
        <f>pivotDgemm!H6</f>
        <v>spread</v>
      </c>
      <c r="K6" t="str">
        <f>pivotDgemm!I6</f>
        <v>close</v>
      </c>
      <c r="L6" t="str">
        <f>pivotDgemm!J6</f>
        <v>spread</v>
      </c>
      <c r="M6" t="str">
        <f>pivotDgemm!K6</f>
        <v>close</v>
      </c>
      <c r="N6" t="str">
        <f>pivotDgemm!L6</f>
        <v>spread</v>
      </c>
      <c r="O6" t="str">
        <f>pivotDgemm!M6</f>
        <v>close</v>
      </c>
      <c r="P6" t="str">
        <f>pivotDgemm!N6</f>
        <v>spread</v>
      </c>
      <c r="Q6" t="str">
        <f>pivotDgemm!O6</f>
        <v>spread</v>
      </c>
      <c r="R6" t="str">
        <f>pivotDgemm!P6</f>
        <v>spread</v>
      </c>
      <c r="S6" t="str">
        <f>pivotDgemm!Q6</f>
        <v>spread</v>
      </c>
      <c r="T6" t="str">
        <f>pivotDgemm!R6</f>
        <v>spread</v>
      </c>
      <c r="U6" t="str">
        <f>pivotDgemm!S6</f>
        <v>spread</v>
      </c>
      <c r="V6" t="str">
        <f>pivotDgemm!T6</f>
        <v>spread</v>
      </c>
      <c r="W6" t="str">
        <f>pivotDgemm!U6</f>
        <v>spread</v>
      </c>
      <c r="X6" t="str">
        <f>pivotDgemm!V6</f>
        <v>spread</v>
      </c>
      <c r="Y6" t="str">
        <f>pivotDgemm!W6</f>
        <v>spread</v>
      </c>
      <c r="Z6" t="str">
        <f>pivotDgemm!X6</f>
        <v>spread</v>
      </c>
      <c r="AA6" t="str">
        <f>pivotDgemm!Y6</f>
        <v>spread</v>
      </c>
      <c r="AB6" t="str">
        <f>pivotDgemm!Z6</f>
        <v>spread</v>
      </c>
      <c r="AC6" t="str">
        <f>pivotDgemm!AA6</f>
        <v>spread</v>
      </c>
      <c r="AD6" t="str">
        <f>pivotDgemm!AB6</f>
        <v>spread</v>
      </c>
      <c r="AE6" t="str">
        <f>pivotDgemm!AC6</f>
        <v>spread</v>
      </c>
      <c r="AF6" t="str">
        <f>pivotDgemm!AD6</f>
        <v>spread</v>
      </c>
      <c r="AG6" t="str">
        <f>pivotDgemm!AE6</f>
        <v>spread</v>
      </c>
      <c r="AH6" t="str">
        <f>pivotDgemm!AF6</f>
        <v>spread</v>
      </c>
      <c r="AI6" t="str">
        <f>pivotDgemm!AG6</f>
        <v>spread</v>
      </c>
      <c r="AJ6" t="str">
        <f>pivotDgemm!AH6</f>
        <v>spread</v>
      </c>
      <c r="AK6" t="str">
        <f>pivotDgemm!AI6</f>
        <v>spread</v>
      </c>
      <c r="AL6" t="str">
        <f>pivotDgemm!AJ6</f>
        <v>spread</v>
      </c>
      <c r="AM6" t="str">
        <f>pivotDgemm!AK6</f>
        <v>spread</v>
      </c>
      <c r="AN6" t="str">
        <f>pivotDgemm!AL6</f>
        <v>spread</v>
      </c>
      <c r="AO6" t="str">
        <f>pivotDgemm!AM6</f>
        <v>spread</v>
      </c>
      <c r="AP6" t="str">
        <f>pivotDgemm!AN6</f>
        <v>spread</v>
      </c>
      <c r="AQ6" t="str">
        <f>pivotDgemm!AO6</f>
        <v>spread</v>
      </c>
      <c r="AR6" t="str">
        <f>pivotDgemm!AP6</f>
        <v>spread</v>
      </c>
      <c r="AS6" t="str">
        <f>pivotDgemm!AQ6</f>
        <v>spread</v>
      </c>
      <c r="AT6" t="str">
        <f>pivotDgemm!AR6</f>
        <v>spread</v>
      </c>
      <c r="AU6" t="str">
        <f>pivotDgemm!AS6</f>
        <v>spread</v>
      </c>
      <c r="AV6" t="str">
        <f>pivotDgemm!AT6</f>
        <v>spread</v>
      </c>
      <c r="AW6" t="str">
        <f>pivotDgemm!AU6</f>
        <v>spread</v>
      </c>
      <c r="AX6" t="str">
        <f>pivotDgemm!AV6</f>
        <v>spread</v>
      </c>
      <c r="AY6" t="str">
        <f>pivotDgemm!AW6</f>
        <v>spread</v>
      </c>
    </row>
    <row r="7" spans="5:51" x14ac:dyDescent="0.25">
      <c r="E7">
        <f>pivotDgemm!C7</f>
        <v>0</v>
      </c>
      <c r="F7">
        <f>pivotDgemm!D7</f>
        <v>0</v>
      </c>
      <c r="G7">
        <f>pivotDgemm!E7</f>
        <v>0</v>
      </c>
      <c r="H7">
        <f>pivotDgemm!F7</f>
        <v>0</v>
      </c>
      <c r="I7">
        <f>pivotDgemm!G7</f>
        <v>0</v>
      </c>
      <c r="J7">
        <f>pivotDgemm!H7</f>
        <v>0</v>
      </c>
      <c r="K7">
        <f>pivotDgemm!I7</f>
        <v>0</v>
      </c>
      <c r="L7">
        <f>pivotDgemm!J7</f>
        <v>0</v>
      </c>
      <c r="M7">
        <f>pivotDgemm!K7</f>
        <v>0</v>
      </c>
      <c r="N7">
        <f>pivotDgemm!L7</f>
        <v>0</v>
      </c>
      <c r="O7">
        <f>pivotDgemm!M7</f>
        <v>0</v>
      </c>
      <c r="P7">
        <f>pivotDgemm!N7</f>
        <v>0</v>
      </c>
      <c r="Q7">
        <f>pivotDgemm!O7</f>
        <v>0</v>
      </c>
      <c r="R7">
        <f>pivotDgemm!P7</f>
        <v>0</v>
      </c>
      <c r="S7">
        <f>pivotDgemm!Q7</f>
        <v>0</v>
      </c>
      <c r="T7">
        <f>pivotDgemm!R7</f>
        <v>0</v>
      </c>
      <c r="U7">
        <f>pivotDgemm!S7</f>
        <v>0</v>
      </c>
      <c r="V7">
        <f>pivotDgemm!T7</f>
        <v>0</v>
      </c>
      <c r="W7">
        <f>pivotDgemm!U7</f>
        <v>0</v>
      </c>
      <c r="X7">
        <f>pivotDgemm!V7</f>
        <v>0</v>
      </c>
      <c r="Y7">
        <f>pivotDgemm!W7</f>
        <v>0</v>
      </c>
      <c r="Z7">
        <f>pivotDgemm!X7</f>
        <v>0</v>
      </c>
      <c r="AA7">
        <f>pivotDgemm!Y7</f>
        <v>0</v>
      </c>
      <c r="AB7">
        <f>pivotDgemm!Z7</f>
        <v>0</v>
      </c>
      <c r="AC7">
        <f>pivotDgemm!AA7</f>
        <v>0</v>
      </c>
      <c r="AD7">
        <f>pivotDgemm!AB7</f>
        <v>0</v>
      </c>
      <c r="AE7">
        <f>pivotDgemm!AC7</f>
        <v>0</v>
      </c>
      <c r="AF7">
        <f>pivotDgemm!AD7</f>
        <v>0</v>
      </c>
      <c r="AG7">
        <f>pivotDgemm!AE7</f>
        <v>0</v>
      </c>
      <c r="AH7">
        <f>pivotDgemm!AF7</f>
        <v>0</v>
      </c>
      <c r="AI7">
        <f>pivotDgemm!AG7</f>
        <v>0</v>
      </c>
      <c r="AJ7">
        <f>pivotDgemm!AH7</f>
        <v>0</v>
      </c>
      <c r="AK7">
        <f>pivotDgemm!AI7</f>
        <v>0</v>
      </c>
      <c r="AL7">
        <f>pivotDgemm!AJ7</f>
        <v>0</v>
      </c>
      <c r="AM7">
        <f>pivotDgemm!AK7</f>
        <v>0</v>
      </c>
      <c r="AN7">
        <f>pivotDgemm!AL7</f>
        <v>0</v>
      </c>
      <c r="AO7">
        <f>pivotDgemm!AM7</f>
        <v>0</v>
      </c>
      <c r="AP7">
        <f>pivotDgemm!AN7</f>
        <v>0</v>
      </c>
      <c r="AQ7">
        <f>pivotDgemm!AO7</f>
        <v>0</v>
      </c>
      <c r="AR7">
        <f>pivotDgemm!AP7</f>
        <v>0</v>
      </c>
      <c r="AS7">
        <f>pivotDgemm!AQ7</f>
        <v>0</v>
      </c>
      <c r="AT7">
        <f>pivotDgemm!AR7</f>
        <v>0</v>
      </c>
      <c r="AU7">
        <f>pivotDgemm!AS7</f>
        <v>0</v>
      </c>
      <c r="AV7">
        <f>pivotDgemm!AT7</f>
        <v>0</v>
      </c>
      <c r="AW7">
        <f>pivotDgemm!AU7</f>
        <v>0</v>
      </c>
      <c r="AX7">
        <f>pivotDgemm!AV7</f>
        <v>0</v>
      </c>
      <c r="AY7">
        <f>pivotDgemm!AW7</f>
        <v>0</v>
      </c>
    </row>
    <row r="8" spans="5:51" x14ac:dyDescent="0.25">
      <c r="E8">
        <f>pivotDgemm!C8</f>
        <v>0</v>
      </c>
      <c r="F8">
        <f>pivotDgemm!D8</f>
        <v>0</v>
      </c>
      <c r="G8">
        <f>pivotDgemm!E8</f>
        <v>0</v>
      </c>
      <c r="H8">
        <f>pivotDgemm!F8</f>
        <v>0</v>
      </c>
      <c r="I8">
        <f>pivotDgemm!G8</f>
        <v>0</v>
      </c>
      <c r="J8">
        <f>pivotDgemm!H8</f>
        <v>0</v>
      </c>
      <c r="K8">
        <f>pivotDgemm!I8</f>
        <v>0</v>
      </c>
      <c r="L8">
        <f>pivotDgemm!J8</f>
        <v>0</v>
      </c>
      <c r="M8">
        <f>pivotDgemm!K8</f>
        <v>0</v>
      </c>
      <c r="N8">
        <f>pivotDgemm!L8</f>
        <v>0</v>
      </c>
      <c r="O8">
        <f>pivotDgemm!M8</f>
        <v>0</v>
      </c>
      <c r="P8">
        <f>pivotDgemm!N8</f>
        <v>0</v>
      </c>
      <c r="Q8">
        <f>pivotDgemm!O8</f>
        <v>0</v>
      </c>
      <c r="R8">
        <f>pivotDgemm!P8</f>
        <v>0</v>
      </c>
      <c r="S8">
        <f>pivotDgemm!Q8</f>
        <v>0</v>
      </c>
      <c r="T8">
        <f>pivotDgemm!R8</f>
        <v>0</v>
      </c>
      <c r="U8">
        <f>pivotDgemm!S8</f>
        <v>0</v>
      </c>
      <c r="V8">
        <f>pivotDgemm!T8</f>
        <v>0</v>
      </c>
      <c r="W8">
        <f>pivotDgemm!U8</f>
        <v>0</v>
      </c>
      <c r="X8">
        <f>pivotDgemm!V8</f>
        <v>0</v>
      </c>
      <c r="Y8">
        <f>pivotDgemm!W8</f>
        <v>0</v>
      </c>
      <c r="Z8">
        <f>pivotDgemm!X8</f>
        <v>0</v>
      </c>
      <c r="AA8">
        <f>pivotDgemm!Y8</f>
        <v>0</v>
      </c>
      <c r="AB8">
        <f>pivotDgemm!Z8</f>
        <v>0</v>
      </c>
      <c r="AC8">
        <f>pivotDgemm!AA8</f>
        <v>0</v>
      </c>
      <c r="AD8">
        <f>pivotDgemm!AB8</f>
        <v>0</v>
      </c>
      <c r="AE8">
        <f>pivotDgemm!AC8</f>
        <v>0</v>
      </c>
      <c r="AF8">
        <f>pivotDgemm!AD8</f>
        <v>0</v>
      </c>
      <c r="AG8">
        <f>pivotDgemm!AE8</f>
        <v>0</v>
      </c>
      <c r="AH8">
        <f>pivotDgemm!AF8</f>
        <v>0</v>
      </c>
      <c r="AI8">
        <f>pivotDgemm!AG8</f>
        <v>0</v>
      </c>
      <c r="AJ8">
        <f>pivotDgemm!AH8</f>
        <v>0</v>
      </c>
      <c r="AK8">
        <f>pivotDgemm!AI8</f>
        <v>0</v>
      </c>
      <c r="AL8">
        <f>pivotDgemm!AJ8</f>
        <v>0</v>
      </c>
      <c r="AM8">
        <f>pivotDgemm!AK8</f>
        <v>0</v>
      </c>
      <c r="AN8">
        <f>pivotDgemm!AL8</f>
        <v>0</v>
      </c>
      <c r="AO8">
        <f>pivotDgemm!AM8</f>
        <v>0</v>
      </c>
      <c r="AP8">
        <f>pivotDgemm!AN8</f>
        <v>0</v>
      </c>
      <c r="AQ8">
        <f>pivotDgemm!AO8</f>
        <v>0</v>
      </c>
      <c r="AR8">
        <f>pivotDgemm!AP8</f>
        <v>0</v>
      </c>
      <c r="AS8">
        <f>pivotDgemm!AQ8</f>
        <v>0</v>
      </c>
      <c r="AT8">
        <f>pivotDgemm!AR8</f>
        <v>0</v>
      </c>
      <c r="AU8">
        <f>pivotDgemm!AS8</f>
        <v>0</v>
      </c>
      <c r="AV8">
        <f>pivotDgemm!AT8</f>
        <v>0</v>
      </c>
      <c r="AW8">
        <f>pivotDgemm!AU8</f>
        <v>0</v>
      </c>
      <c r="AX8">
        <f>pivotDgemm!AV8</f>
        <v>0</v>
      </c>
      <c r="AY8">
        <f>pivotDgemm!AW8</f>
        <v>0</v>
      </c>
    </row>
    <row r="9" spans="5:51" x14ac:dyDescent="0.25">
      <c r="E9">
        <f>pivotDgemm!C9</f>
        <v>0</v>
      </c>
      <c r="F9">
        <f>pivotDgemm!D9</f>
        <v>0</v>
      </c>
      <c r="G9">
        <f>pivotDgemm!E9</f>
        <v>0</v>
      </c>
      <c r="H9">
        <f>pivotDgemm!F9</f>
        <v>0</v>
      </c>
      <c r="I9">
        <f>pivotDgemm!G9</f>
        <v>0</v>
      </c>
      <c r="J9">
        <f>pivotDgemm!H9</f>
        <v>0</v>
      </c>
      <c r="K9">
        <f>pivotDgemm!I9</f>
        <v>0</v>
      </c>
      <c r="L9">
        <f>pivotDgemm!J9</f>
        <v>0</v>
      </c>
      <c r="M9">
        <f>pivotDgemm!K9</f>
        <v>0</v>
      </c>
      <c r="N9">
        <f>pivotDgemm!L9</f>
        <v>0</v>
      </c>
      <c r="O9">
        <f>pivotDgemm!M9</f>
        <v>0</v>
      </c>
      <c r="P9">
        <f>pivotDgemm!N9</f>
        <v>0</v>
      </c>
      <c r="Q9">
        <f>pivotDgemm!O9</f>
        <v>0</v>
      </c>
      <c r="R9">
        <f>pivotDgemm!P9</f>
        <v>0</v>
      </c>
      <c r="S9">
        <f>pivotDgemm!Q9</f>
        <v>0</v>
      </c>
      <c r="T9">
        <f>pivotDgemm!R9</f>
        <v>0</v>
      </c>
      <c r="U9">
        <f>pivotDgemm!S9</f>
        <v>0</v>
      </c>
      <c r="V9">
        <f>pivotDgemm!T9</f>
        <v>0</v>
      </c>
      <c r="W9">
        <f>pivotDgemm!U9</f>
        <v>0</v>
      </c>
      <c r="X9">
        <f>pivotDgemm!V9</f>
        <v>0</v>
      </c>
      <c r="Y9">
        <f>pivotDgemm!W9</f>
        <v>0</v>
      </c>
      <c r="Z9">
        <f>pivotDgemm!X9</f>
        <v>0</v>
      </c>
      <c r="AA9">
        <f>pivotDgemm!Y9</f>
        <v>0</v>
      </c>
      <c r="AB9">
        <f>pivotDgemm!Z9</f>
        <v>0</v>
      </c>
      <c r="AC9">
        <f>pivotDgemm!AA9</f>
        <v>0</v>
      </c>
      <c r="AD9">
        <f>pivotDgemm!AB9</f>
        <v>0</v>
      </c>
      <c r="AE9">
        <f>pivotDgemm!AC9</f>
        <v>0</v>
      </c>
      <c r="AF9">
        <f>pivotDgemm!AD9</f>
        <v>0</v>
      </c>
      <c r="AG9">
        <f>pivotDgemm!AE9</f>
        <v>0</v>
      </c>
      <c r="AH9">
        <f>pivotDgemm!AF9</f>
        <v>0</v>
      </c>
      <c r="AI9">
        <f>pivotDgemm!AG9</f>
        <v>0</v>
      </c>
      <c r="AJ9">
        <f>pivotDgemm!AH9</f>
        <v>0</v>
      </c>
      <c r="AK9">
        <f>pivotDgemm!AI9</f>
        <v>0</v>
      </c>
      <c r="AL9">
        <f>pivotDgemm!AJ9</f>
        <v>0</v>
      </c>
      <c r="AM9">
        <f>pivotDgemm!AK9</f>
        <v>0</v>
      </c>
      <c r="AN9">
        <f>pivotDgemm!AL9</f>
        <v>0</v>
      </c>
      <c r="AO9">
        <f>pivotDgemm!AM9</f>
        <v>0</v>
      </c>
      <c r="AP9">
        <f>pivotDgemm!AN9</f>
        <v>0</v>
      </c>
      <c r="AQ9">
        <f>pivotDgemm!AO9</f>
        <v>0</v>
      </c>
      <c r="AR9">
        <f>pivotDgemm!AP9</f>
        <v>0</v>
      </c>
      <c r="AS9">
        <f>pivotDgemm!AQ9</f>
        <v>0</v>
      </c>
      <c r="AT9">
        <f>pivotDgemm!AR9</f>
        <v>0</v>
      </c>
      <c r="AU9">
        <f>pivotDgemm!AS9</f>
        <v>0</v>
      </c>
      <c r="AV9">
        <f>pivotDgemm!AT9</f>
        <v>0</v>
      </c>
      <c r="AW9">
        <f>pivotDgemm!AU9</f>
        <v>0</v>
      </c>
      <c r="AX9">
        <f>pivotDgemm!AV9</f>
        <v>0</v>
      </c>
      <c r="AY9">
        <f>pivotDgemm!AW9</f>
        <v>0</v>
      </c>
    </row>
    <row r="10" spans="5:51" x14ac:dyDescent="0.25">
      <c r="E10" t="str">
        <f>pivotDgemm!C10</f>
        <v>epyc blis close</v>
      </c>
      <c r="F10" t="str">
        <f>pivotDgemm!D10</f>
        <v>epyc blis spread</v>
      </c>
      <c r="G10" t="str">
        <f>pivotDgemm!E10</f>
        <v>epyc mkl close</v>
      </c>
      <c r="H10" t="str">
        <f>pivotDgemm!F10</f>
        <v>epyc mkl spread</v>
      </c>
      <c r="I10" t="str">
        <f>pivotDgemm!G10</f>
        <v>epyc oblas close</v>
      </c>
      <c r="J10" t="str">
        <f>pivotDgemm!H10</f>
        <v>epyc oblas spread</v>
      </c>
      <c r="K10" t="str">
        <f>pivotDgemm!I10</f>
        <v>thin blis close</v>
      </c>
      <c r="L10" t="str">
        <f>pivotDgemm!J10</f>
        <v>thin blis spread</v>
      </c>
      <c r="M10" t="str">
        <f>pivotDgemm!K10</f>
        <v>thin mkl close</v>
      </c>
      <c r="N10" t="str">
        <f>pivotDgemm!L10</f>
        <v>thin mkl spread</v>
      </c>
      <c r="O10" t="str">
        <f>pivotDgemm!M10</f>
        <v>thin oblas close</v>
      </c>
      <c r="P10" t="str">
        <f>pivotDgemm!N10</f>
        <v>thin oblas spread</v>
      </c>
      <c r="Q10" t="str">
        <f>pivotDgemm!O10</f>
        <v>thin oblas spread</v>
      </c>
      <c r="R10" t="str">
        <f>pivotDgemm!P10</f>
        <v>thin oblas spread</v>
      </c>
      <c r="S10" t="str">
        <f>pivotDgemm!Q10</f>
        <v>thin oblas spread</v>
      </c>
      <c r="T10" t="str">
        <f>pivotDgemm!R10</f>
        <v>thin oblas spread</v>
      </c>
      <c r="U10" t="str">
        <f>pivotDgemm!S10</f>
        <v>thin oblas spread</v>
      </c>
      <c r="V10" t="str">
        <f>pivotDgemm!T10</f>
        <v>thin oblas spread</v>
      </c>
      <c r="W10" t="str">
        <f>pivotDgemm!U10</f>
        <v>thin oblas spread</v>
      </c>
      <c r="X10" t="str">
        <f>pivotDgemm!V10</f>
        <v>thin oblas spread</v>
      </c>
      <c r="Y10" t="str">
        <f>pivotDgemm!W10</f>
        <v>thin oblas spread</v>
      </c>
      <c r="Z10" t="str">
        <f>pivotDgemm!X10</f>
        <v>thin oblas spread</v>
      </c>
      <c r="AA10" t="str">
        <f>pivotDgemm!Y10</f>
        <v>thin oblas spread</v>
      </c>
      <c r="AB10" t="str">
        <f>pivotDgemm!Z10</f>
        <v>thin oblas spread</v>
      </c>
      <c r="AC10" t="str">
        <f>pivotDgemm!AA10</f>
        <v>thin oblas spread</v>
      </c>
      <c r="AD10" t="str">
        <f>pivotDgemm!AB10</f>
        <v>thin oblas spread</v>
      </c>
      <c r="AE10" t="str">
        <f>pivotDgemm!AC10</f>
        <v>thin oblas spread</v>
      </c>
      <c r="AF10" t="str">
        <f>pivotDgemm!AD10</f>
        <v>thin oblas spread</v>
      </c>
      <c r="AG10" t="str">
        <f>pivotDgemm!AE10</f>
        <v>thin oblas spread</v>
      </c>
      <c r="AH10" t="str">
        <f>pivotDgemm!AF10</f>
        <v>thin oblas spread</v>
      </c>
      <c r="AI10" t="str">
        <f>pivotDgemm!AG10</f>
        <v>thin oblas spread</v>
      </c>
      <c r="AJ10" t="str">
        <f>pivotDgemm!AH10</f>
        <v>thin oblas spread</v>
      </c>
      <c r="AK10" t="str">
        <f>pivotDgemm!AI10</f>
        <v>thin oblas spread</v>
      </c>
      <c r="AL10" t="str">
        <f>pivotDgemm!AJ10</f>
        <v>thin oblas spread</v>
      </c>
      <c r="AM10" t="str">
        <f>pivotDgemm!AK10</f>
        <v>thin oblas spread</v>
      </c>
      <c r="AN10" t="str">
        <f>pivotDgemm!AL10</f>
        <v>thin oblas spread</v>
      </c>
      <c r="AO10" t="str">
        <f>pivotDgemm!AM10</f>
        <v>thin oblas spread</v>
      </c>
      <c r="AP10" t="str">
        <f>pivotDgemm!AN10</f>
        <v>thin oblas spread</v>
      </c>
      <c r="AQ10" t="str">
        <f>pivotDgemm!AO10</f>
        <v>thin oblas spread</v>
      </c>
      <c r="AR10" t="str">
        <f>pivotDgemm!AP10</f>
        <v>thin oblas spread</v>
      </c>
      <c r="AS10" t="str">
        <f>pivotDgemm!AQ10</f>
        <v>thin oblas spread</v>
      </c>
      <c r="AT10" t="str">
        <f>pivotDgemm!AR10</f>
        <v>thin oblas spread</v>
      </c>
      <c r="AU10" t="str">
        <f>pivotDgemm!AS10</f>
        <v>thin oblas spread</v>
      </c>
      <c r="AV10" t="str">
        <f>pivotDgemm!AT10</f>
        <v>thin oblas spread</v>
      </c>
      <c r="AW10" t="str">
        <f>pivotDgemm!AU10</f>
        <v>thin oblas spread</v>
      </c>
      <c r="AX10" t="str">
        <f>pivotDgemm!AV10</f>
        <v>thin oblas spread</v>
      </c>
      <c r="AY10" t="str">
        <f>pivotDgemm!AW10</f>
        <v>thin oblas spread</v>
      </c>
    </row>
    <row r="11" spans="5:51" x14ac:dyDescent="0.25">
      <c r="E11" t="str">
        <f>pivotDgemm!C11</f>
        <v>architecture</v>
      </c>
      <c r="F11" t="str">
        <f>pivotDgemm!D11</f>
        <v>gemm</v>
      </c>
      <c r="G11" t="str">
        <f>pivotDgemm!E11</f>
        <v>lib</v>
      </c>
      <c r="H11" t="str">
        <f>pivotDgemm!F11</f>
        <v>optimized</v>
      </c>
      <c r="I11" t="str">
        <f>pivotDgemm!G11</f>
        <v>OMP_PLACES</v>
      </c>
      <c r="J11" t="str">
        <f>pivotDgemm!H11</f>
        <v>OMP_PROC_BIND</v>
      </c>
      <c r="K11" t="str">
        <f>pivotDgemm!I11</f>
        <v>m</v>
      </c>
      <c r="L11">
        <f>pivotDgemm!J11</f>
        <v>0</v>
      </c>
      <c r="M11">
        <f>pivotDgemm!K11</f>
        <v>0</v>
      </c>
      <c r="N11">
        <f>pivotDgemm!L11</f>
        <v>0</v>
      </c>
      <c r="O11">
        <f>pivotDgemm!M11</f>
        <v>0</v>
      </c>
      <c r="P11">
        <f>pivotDgemm!N11</f>
        <v>0</v>
      </c>
      <c r="Q11">
        <f>pivotDgemm!O11</f>
        <v>0</v>
      </c>
      <c r="R11">
        <f>pivotDgemm!P11</f>
        <v>0</v>
      </c>
      <c r="S11">
        <f>pivotDgemm!Q11</f>
        <v>0</v>
      </c>
      <c r="T11">
        <f>pivotDgemm!R11</f>
        <v>0</v>
      </c>
      <c r="U11">
        <f>pivotDgemm!S11</f>
        <v>0</v>
      </c>
      <c r="V11">
        <f>pivotDgemm!T11</f>
        <v>0</v>
      </c>
      <c r="W11">
        <f>pivotDgemm!U11</f>
        <v>0</v>
      </c>
      <c r="X11">
        <f>pivotDgemm!V11</f>
        <v>0</v>
      </c>
      <c r="Y11">
        <f>pivotDgemm!W11</f>
        <v>0</v>
      </c>
      <c r="Z11">
        <f>pivotDgemm!X11</f>
        <v>0</v>
      </c>
      <c r="AA11">
        <f>pivotDgemm!Y11</f>
        <v>0</v>
      </c>
      <c r="AB11">
        <f>pivotDgemm!Z11</f>
        <v>0</v>
      </c>
      <c r="AC11">
        <f>pivotDgemm!AA11</f>
        <v>0</v>
      </c>
      <c r="AD11">
        <f>pivotDgemm!AB11</f>
        <v>0</v>
      </c>
      <c r="AE11">
        <f>pivotDgemm!AC11</f>
        <v>0</v>
      </c>
      <c r="AF11">
        <f>pivotDgemm!AD11</f>
        <v>0</v>
      </c>
      <c r="AG11">
        <f>pivotDgemm!AE11</f>
        <v>0</v>
      </c>
      <c r="AH11">
        <f>pivotDgemm!AF11</f>
        <v>0</v>
      </c>
      <c r="AI11">
        <f>pivotDgemm!AG11</f>
        <v>0</v>
      </c>
      <c r="AJ11">
        <f>pivotDgemm!AH11</f>
        <v>0</v>
      </c>
      <c r="AK11">
        <f>pivotDgemm!AI11</f>
        <v>0</v>
      </c>
      <c r="AL11">
        <f>pivotDgemm!AJ11</f>
        <v>0</v>
      </c>
      <c r="AM11">
        <f>pivotDgemm!AK11</f>
        <v>0</v>
      </c>
      <c r="AN11">
        <f>pivotDgemm!AL11</f>
        <v>0</v>
      </c>
      <c r="AO11">
        <f>pivotDgemm!AM11</f>
        <v>0</v>
      </c>
      <c r="AP11">
        <f>pivotDgemm!AN11</f>
        <v>0</v>
      </c>
      <c r="AQ11">
        <f>pivotDgemm!AO11</f>
        <v>0</v>
      </c>
      <c r="AR11">
        <f>pivotDgemm!AP11</f>
        <v>0</v>
      </c>
      <c r="AS11">
        <f>pivotDgemm!AQ11</f>
        <v>0</v>
      </c>
      <c r="AT11">
        <f>pivotDgemm!AR11</f>
        <v>0</v>
      </c>
      <c r="AU11">
        <f>pivotDgemm!AS11</f>
        <v>0</v>
      </c>
      <c r="AV11">
        <f>pivotDgemm!AT11</f>
        <v>0</v>
      </c>
      <c r="AW11">
        <f>pivotDgemm!AU11</f>
        <v>0</v>
      </c>
      <c r="AX11">
        <f>pivotDgemm!AV11</f>
        <v>0</v>
      </c>
      <c r="AY11">
        <f>pivotDgemm!AW11</f>
        <v>0</v>
      </c>
    </row>
    <row r="12" spans="5:51" x14ac:dyDescent="0.25">
      <c r="E12" t="str">
        <f>pivotDgemm!C12</f>
        <v>epyc</v>
      </c>
      <c r="F12" t="str">
        <f>pivotDgemm!D12</f>
        <v>epyc</v>
      </c>
      <c r="G12" t="str">
        <f>pivotDgemm!E12</f>
        <v>epyc</v>
      </c>
      <c r="H12" t="str">
        <f>pivotDgemm!F12</f>
        <v>epyc</v>
      </c>
      <c r="I12" t="str">
        <f>pivotDgemm!G12</f>
        <v>epyc</v>
      </c>
      <c r="J12" t="str">
        <f>pivotDgemm!H12</f>
        <v>epyc</v>
      </c>
      <c r="K12" t="str">
        <f>pivotDgemm!I12</f>
        <v>thin</v>
      </c>
      <c r="L12" t="str">
        <f>pivotDgemm!J12</f>
        <v>thin</v>
      </c>
      <c r="M12" t="str">
        <f>pivotDgemm!K12</f>
        <v>thin</v>
      </c>
      <c r="N12" t="str">
        <f>pivotDgemm!L12</f>
        <v>thin</v>
      </c>
      <c r="O12" t="str">
        <f>pivotDgemm!M12</f>
        <v>thin</v>
      </c>
      <c r="P12" t="str">
        <f>pivotDgemm!N12</f>
        <v>thin</v>
      </c>
      <c r="Q12">
        <f>pivotDgemm!O12</f>
        <v>0</v>
      </c>
      <c r="R12">
        <f>pivotDgemm!P12</f>
        <v>0</v>
      </c>
      <c r="S12">
        <f>pivotDgemm!Q12</f>
        <v>0</v>
      </c>
      <c r="T12">
        <f>pivotDgemm!R12</f>
        <v>0</v>
      </c>
      <c r="U12">
        <f>pivotDgemm!S12</f>
        <v>0</v>
      </c>
      <c r="V12">
        <f>pivotDgemm!T12</f>
        <v>0</v>
      </c>
      <c r="W12">
        <f>pivotDgemm!U12</f>
        <v>0</v>
      </c>
      <c r="X12">
        <f>pivotDgemm!V12</f>
        <v>0</v>
      </c>
      <c r="Y12">
        <f>pivotDgemm!W12</f>
        <v>0</v>
      </c>
      <c r="Z12">
        <f>pivotDgemm!X12</f>
        <v>0</v>
      </c>
      <c r="AA12">
        <f>pivotDgemm!Y12</f>
        <v>0</v>
      </c>
      <c r="AB12">
        <f>pivotDgemm!Z12</f>
        <v>0</v>
      </c>
      <c r="AC12">
        <f>pivotDgemm!AA12</f>
        <v>0</v>
      </c>
      <c r="AD12">
        <f>pivotDgemm!AB12</f>
        <v>0</v>
      </c>
      <c r="AE12">
        <f>pivotDgemm!AC12</f>
        <v>0</v>
      </c>
      <c r="AF12">
        <f>pivotDgemm!AD12</f>
        <v>0</v>
      </c>
      <c r="AG12">
        <f>pivotDgemm!AE12</f>
        <v>0</v>
      </c>
      <c r="AH12">
        <f>pivotDgemm!AF12</f>
        <v>0</v>
      </c>
      <c r="AI12">
        <f>pivotDgemm!AG12</f>
        <v>0</v>
      </c>
      <c r="AJ12">
        <f>pivotDgemm!AH12</f>
        <v>0</v>
      </c>
      <c r="AK12">
        <f>pivotDgemm!AI12</f>
        <v>0</v>
      </c>
      <c r="AL12">
        <f>pivotDgemm!AJ12</f>
        <v>0</v>
      </c>
      <c r="AM12">
        <f>pivotDgemm!AK12</f>
        <v>0</v>
      </c>
      <c r="AN12">
        <f>pivotDgemm!AL12</f>
        <v>0</v>
      </c>
      <c r="AO12">
        <f>pivotDgemm!AM12</f>
        <v>0</v>
      </c>
      <c r="AP12">
        <f>pivotDgemm!AN12</f>
        <v>0</v>
      </c>
      <c r="AQ12">
        <f>pivotDgemm!AO12</f>
        <v>0</v>
      </c>
      <c r="AR12">
        <f>pivotDgemm!AP12</f>
        <v>0</v>
      </c>
      <c r="AS12">
        <f>pivotDgemm!AQ12</f>
        <v>0</v>
      </c>
      <c r="AT12">
        <f>pivotDgemm!AR12</f>
        <v>0</v>
      </c>
      <c r="AU12">
        <f>pivotDgemm!AS12</f>
        <v>0</v>
      </c>
      <c r="AV12">
        <f>pivotDgemm!AT12</f>
        <v>0</v>
      </c>
      <c r="AW12">
        <f>pivotDgemm!AU12</f>
        <v>0</v>
      </c>
      <c r="AX12">
        <f>pivotDgemm!AV12</f>
        <v>0</v>
      </c>
      <c r="AY12">
        <f>pivotDgemm!AW12</f>
        <v>0</v>
      </c>
    </row>
    <row r="13" spans="5:51" x14ac:dyDescent="0.25">
      <c r="E13" t="str">
        <f>pivotDgemm!C13</f>
        <v>dgemm</v>
      </c>
      <c r="F13" t="str">
        <f>pivotDgemm!D13</f>
        <v>dgemm</v>
      </c>
      <c r="G13" t="str">
        <f>pivotDgemm!E13</f>
        <v>dgemm</v>
      </c>
      <c r="H13" t="str">
        <f>pivotDgemm!F13</f>
        <v>dgemm</v>
      </c>
      <c r="I13" t="str">
        <f>pivotDgemm!G13</f>
        <v>dgemm</v>
      </c>
      <c r="J13" t="str">
        <f>pivotDgemm!H13</f>
        <v>dgemm</v>
      </c>
      <c r="K13" t="str">
        <f>pivotDgemm!I13</f>
        <v>dgemm</v>
      </c>
      <c r="L13" t="str">
        <f>pivotDgemm!J13</f>
        <v>dgemm</v>
      </c>
      <c r="M13" t="str">
        <f>pivotDgemm!K13</f>
        <v>dgemm</v>
      </c>
      <c r="N13" t="str">
        <f>pivotDgemm!L13</f>
        <v>dgemm</v>
      </c>
      <c r="O13" t="str">
        <f>pivotDgemm!M13</f>
        <v>dgemm</v>
      </c>
      <c r="P13" t="str">
        <f>pivotDgemm!N13</f>
        <v>dgemm</v>
      </c>
      <c r="Q13">
        <f>pivotDgemm!O13</f>
        <v>0</v>
      </c>
      <c r="R13">
        <f>pivotDgemm!P13</f>
        <v>0</v>
      </c>
      <c r="S13">
        <f>pivotDgemm!Q13</f>
        <v>0</v>
      </c>
      <c r="T13">
        <f>pivotDgemm!R13</f>
        <v>0</v>
      </c>
      <c r="U13">
        <f>pivotDgemm!S13</f>
        <v>0</v>
      </c>
      <c r="V13">
        <f>pivotDgemm!T13</f>
        <v>0</v>
      </c>
      <c r="W13">
        <f>pivotDgemm!U13</f>
        <v>0</v>
      </c>
      <c r="X13">
        <f>pivotDgemm!V13</f>
        <v>0</v>
      </c>
      <c r="Y13">
        <f>pivotDgemm!W13</f>
        <v>0</v>
      </c>
      <c r="Z13">
        <f>pivotDgemm!X13</f>
        <v>0</v>
      </c>
      <c r="AA13">
        <f>pivotDgemm!Y13</f>
        <v>0</v>
      </c>
      <c r="AB13">
        <f>pivotDgemm!Z13</f>
        <v>0</v>
      </c>
      <c r="AC13">
        <f>pivotDgemm!AA13</f>
        <v>0</v>
      </c>
      <c r="AD13">
        <f>pivotDgemm!AB13</f>
        <v>0</v>
      </c>
      <c r="AE13">
        <f>pivotDgemm!AC13</f>
        <v>0</v>
      </c>
      <c r="AF13">
        <f>pivotDgemm!AD13</f>
        <v>0</v>
      </c>
      <c r="AG13">
        <f>pivotDgemm!AE13</f>
        <v>0</v>
      </c>
      <c r="AH13">
        <f>pivotDgemm!AF13</f>
        <v>0</v>
      </c>
      <c r="AI13">
        <f>pivotDgemm!AG13</f>
        <v>0</v>
      </c>
      <c r="AJ13">
        <f>pivotDgemm!AH13</f>
        <v>0</v>
      </c>
      <c r="AK13">
        <f>pivotDgemm!AI13</f>
        <v>0</v>
      </c>
      <c r="AL13">
        <f>pivotDgemm!AJ13</f>
        <v>0</v>
      </c>
      <c r="AM13">
        <f>pivotDgemm!AK13</f>
        <v>0</v>
      </c>
      <c r="AN13">
        <f>pivotDgemm!AL13</f>
        <v>0</v>
      </c>
      <c r="AO13">
        <f>pivotDgemm!AM13</f>
        <v>0</v>
      </c>
      <c r="AP13">
        <f>pivotDgemm!AN13</f>
        <v>0</v>
      </c>
      <c r="AQ13">
        <f>pivotDgemm!AO13</f>
        <v>0</v>
      </c>
      <c r="AR13">
        <f>pivotDgemm!AP13</f>
        <v>0</v>
      </c>
      <c r="AS13">
        <f>pivotDgemm!AQ13</f>
        <v>0</v>
      </c>
      <c r="AT13">
        <f>pivotDgemm!AR13</f>
        <v>0</v>
      </c>
      <c r="AU13">
        <f>pivotDgemm!AS13</f>
        <v>0</v>
      </c>
      <c r="AV13">
        <f>pivotDgemm!AT13</f>
        <v>0</v>
      </c>
      <c r="AW13">
        <f>pivotDgemm!AU13</f>
        <v>0</v>
      </c>
      <c r="AX13">
        <f>pivotDgemm!AV13</f>
        <v>0</v>
      </c>
      <c r="AY13">
        <f>pivotDgemm!AW13</f>
        <v>0</v>
      </c>
    </row>
    <row r="14" spans="5:51" x14ac:dyDescent="0.25">
      <c r="E14" t="str">
        <f>pivotDgemm!C14</f>
        <v>blis</v>
      </c>
      <c r="F14" t="str">
        <f>pivotDgemm!D14</f>
        <v>blis</v>
      </c>
      <c r="G14" t="str">
        <f>pivotDgemm!E14</f>
        <v>mkl</v>
      </c>
      <c r="H14" t="str">
        <f>pivotDgemm!F14</f>
        <v>mkl</v>
      </c>
      <c r="I14" t="str">
        <f>pivotDgemm!G14</f>
        <v>oblas</v>
      </c>
      <c r="J14" t="str">
        <f>pivotDgemm!H14</f>
        <v>oblas</v>
      </c>
      <c r="K14" t="str">
        <f>pivotDgemm!I14</f>
        <v>blis</v>
      </c>
      <c r="L14" t="str">
        <f>pivotDgemm!J14</f>
        <v>blis</v>
      </c>
      <c r="M14" t="str">
        <f>pivotDgemm!K14</f>
        <v>mkl</v>
      </c>
      <c r="N14" t="str">
        <f>pivotDgemm!L14</f>
        <v>mkl</v>
      </c>
      <c r="O14" t="str">
        <f>pivotDgemm!M14</f>
        <v>oblas</v>
      </c>
      <c r="P14" t="str">
        <f>pivotDgemm!N14</f>
        <v>oblas</v>
      </c>
      <c r="Q14">
        <f>pivotDgemm!O14</f>
        <v>0</v>
      </c>
      <c r="R14">
        <f>pivotDgemm!P14</f>
        <v>0</v>
      </c>
      <c r="S14">
        <f>pivotDgemm!Q14</f>
        <v>0</v>
      </c>
      <c r="T14">
        <f>pivotDgemm!R14</f>
        <v>0</v>
      </c>
      <c r="U14">
        <f>pivotDgemm!S14</f>
        <v>0</v>
      </c>
      <c r="V14">
        <f>pivotDgemm!T14</f>
        <v>0</v>
      </c>
      <c r="W14">
        <f>pivotDgemm!U14</f>
        <v>0</v>
      </c>
      <c r="X14">
        <f>pivotDgemm!V14</f>
        <v>0</v>
      </c>
      <c r="Y14">
        <f>pivotDgemm!W14</f>
        <v>0</v>
      </c>
      <c r="Z14">
        <f>pivotDgemm!X14</f>
        <v>0</v>
      </c>
      <c r="AA14">
        <f>pivotDgemm!Y14</f>
        <v>0</v>
      </c>
      <c r="AB14">
        <f>pivotDgemm!Z14</f>
        <v>0</v>
      </c>
      <c r="AC14">
        <f>pivotDgemm!AA14</f>
        <v>0</v>
      </c>
      <c r="AD14">
        <f>pivotDgemm!AB14</f>
        <v>0</v>
      </c>
      <c r="AE14">
        <f>pivotDgemm!AC14</f>
        <v>0</v>
      </c>
      <c r="AF14">
        <f>pivotDgemm!AD14</f>
        <v>0</v>
      </c>
      <c r="AG14">
        <f>pivotDgemm!AE14</f>
        <v>0</v>
      </c>
      <c r="AH14">
        <f>pivotDgemm!AF14</f>
        <v>0</v>
      </c>
      <c r="AI14">
        <f>pivotDgemm!AG14</f>
        <v>0</v>
      </c>
      <c r="AJ14">
        <f>pivotDgemm!AH14</f>
        <v>0</v>
      </c>
      <c r="AK14">
        <f>pivotDgemm!AI14</f>
        <v>0</v>
      </c>
      <c r="AL14">
        <f>pivotDgemm!AJ14</f>
        <v>0</v>
      </c>
      <c r="AM14">
        <f>pivotDgemm!AK14</f>
        <v>0</v>
      </c>
      <c r="AN14">
        <f>pivotDgemm!AL14</f>
        <v>0</v>
      </c>
      <c r="AO14">
        <f>pivotDgemm!AM14</f>
        <v>0</v>
      </c>
      <c r="AP14">
        <f>pivotDgemm!AN14</f>
        <v>0</v>
      </c>
      <c r="AQ14">
        <f>pivotDgemm!AO14</f>
        <v>0</v>
      </c>
      <c r="AR14">
        <f>pivotDgemm!AP14</f>
        <v>0</v>
      </c>
      <c r="AS14">
        <f>pivotDgemm!AQ14</f>
        <v>0</v>
      </c>
      <c r="AT14">
        <f>pivotDgemm!AR14</f>
        <v>0</v>
      </c>
      <c r="AU14">
        <f>pivotDgemm!AS14</f>
        <v>0</v>
      </c>
      <c r="AV14">
        <f>pivotDgemm!AT14</f>
        <v>0</v>
      </c>
      <c r="AW14">
        <f>pivotDgemm!AU14</f>
        <v>0</v>
      </c>
      <c r="AX14">
        <f>pivotDgemm!AV14</f>
        <v>0</v>
      </c>
      <c r="AY14">
        <f>pivotDgemm!AW14</f>
        <v>0</v>
      </c>
    </row>
    <row r="15" spans="5:51" x14ac:dyDescent="0.25">
      <c r="E15">
        <f>pivotDgemm!C15</f>
        <v>1</v>
      </c>
      <c r="F15">
        <f>pivotDgemm!D15</f>
        <v>1</v>
      </c>
      <c r="G15">
        <f>pivotDgemm!E15</f>
        <v>1</v>
      </c>
      <c r="H15">
        <f>pivotDgemm!F15</f>
        <v>1</v>
      </c>
      <c r="I15">
        <f>pivotDgemm!G15</f>
        <v>1</v>
      </c>
      <c r="J15">
        <f>pivotDgemm!H15</f>
        <v>1</v>
      </c>
      <c r="K15">
        <f>pivotDgemm!I15</f>
        <v>1</v>
      </c>
      <c r="L15">
        <f>pivotDgemm!J15</f>
        <v>1</v>
      </c>
      <c r="M15">
        <f>pivotDgemm!K15</f>
        <v>1</v>
      </c>
      <c r="N15">
        <f>pivotDgemm!L15</f>
        <v>1</v>
      </c>
      <c r="O15">
        <f>pivotDgemm!M15</f>
        <v>1</v>
      </c>
      <c r="P15">
        <f>pivotDgemm!N15</f>
        <v>1</v>
      </c>
      <c r="Q15">
        <f>pivotDgemm!O15</f>
        <v>0</v>
      </c>
      <c r="R15">
        <f>pivotDgemm!P15</f>
        <v>0</v>
      </c>
      <c r="S15">
        <f>pivotDgemm!Q15</f>
        <v>0</v>
      </c>
      <c r="T15">
        <f>pivotDgemm!R15</f>
        <v>0</v>
      </c>
      <c r="U15">
        <f>pivotDgemm!S15</f>
        <v>0</v>
      </c>
      <c r="V15">
        <f>pivotDgemm!T15</f>
        <v>0</v>
      </c>
      <c r="W15">
        <f>pivotDgemm!U15</f>
        <v>0</v>
      </c>
      <c r="X15">
        <f>pivotDgemm!V15</f>
        <v>0</v>
      </c>
      <c r="Y15">
        <f>pivotDgemm!W15</f>
        <v>0</v>
      </c>
      <c r="Z15">
        <f>pivotDgemm!X15</f>
        <v>0</v>
      </c>
      <c r="AA15">
        <f>pivotDgemm!Y15</f>
        <v>0</v>
      </c>
      <c r="AB15">
        <f>pivotDgemm!Z15</f>
        <v>0</v>
      </c>
      <c r="AC15">
        <f>pivotDgemm!AA15</f>
        <v>0</v>
      </c>
      <c r="AD15">
        <f>pivotDgemm!AB15</f>
        <v>0</v>
      </c>
      <c r="AE15">
        <f>pivotDgemm!AC15</f>
        <v>0</v>
      </c>
      <c r="AF15">
        <f>pivotDgemm!AD15</f>
        <v>0</v>
      </c>
      <c r="AG15">
        <f>pivotDgemm!AE15</f>
        <v>0</v>
      </c>
      <c r="AH15">
        <f>pivotDgemm!AF15</f>
        <v>0</v>
      </c>
      <c r="AI15">
        <f>pivotDgemm!AG15</f>
        <v>0</v>
      </c>
      <c r="AJ15">
        <f>pivotDgemm!AH15</f>
        <v>0</v>
      </c>
      <c r="AK15">
        <f>pivotDgemm!AI15</f>
        <v>0</v>
      </c>
      <c r="AL15">
        <f>pivotDgemm!AJ15</f>
        <v>0</v>
      </c>
      <c r="AM15">
        <f>pivotDgemm!AK15</f>
        <v>0</v>
      </c>
      <c r="AN15">
        <f>pivotDgemm!AL15</f>
        <v>0</v>
      </c>
      <c r="AO15">
        <f>pivotDgemm!AM15</f>
        <v>0</v>
      </c>
      <c r="AP15">
        <f>pivotDgemm!AN15</f>
        <v>0</v>
      </c>
      <c r="AQ15">
        <f>pivotDgemm!AO15</f>
        <v>0</v>
      </c>
      <c r="AR15">
        <f>pivotDgemm!AP15</f>
        <v>0</v>
      </c>
      <c r="AS15">
        <f>pivotDgemm!AQ15</f>
        <v>0</v>
      </c>
      <c r="AT15">
        <f>pivotDgemm!AR15</f>
        <v>0</v>
      </c>
      <c r="AU15">
        <f>pivotDgemm!AS15</f>
        <v>0</v>
      </c>
      <c r="AV15">
        <f>pivotDgemm!AT15</f>
        <v>0</v>
      </c>
      <c r="AW15">
        <f>pivotDgemm!AU15</f>
        <v>0</v>
      </c>
      <c r="AX15">
        <f>pivotDgemm!AV15</f>
        <v>0</v>
      </c>
      <c r="AY15">
        <f>pivotDgemm!AW15</f>
        <v>0</v>
      </c>
    </row>
    <row r="16" spans="5:51" x14ac:dyDescent="0.25">
      <c r="E16" t="str">
        <f>pivotDgemm!C16</f>
        <v>cores</v>
      </c>
      <c r="F16" t="str">
        <f>pivotDgemm!D16</f>
        <v>cores</v>
      </c>
      <c r="G16" t="str">
        <f>pivotDgemm!E16</f>
        <v>cores</v>
      </c>
      <c r="H16" t="str">
        <f>pivotDgemm!F16</f>
        <v>cores</v>
      </c>
      <c r="I16" t="str">
        <f>pivotDgemm!G16</f>
        <v>cores</v>
      </c>
      <c r="J16" t="str">
        <f>pivotDgemm!H16</f>
        <v>cores</v>
      </c>
      <c r="K16" t="str">
        <f>pivotDgemm!I16</f>
        <v>cores</v>
      </c>
      <c r="L16" t="str">
        <f>pivotDgemm!J16</f>
        <v>cores</v>
      </c>
      <c r="M16" t="str">
        <f>pivotDgemm!K16</f>
        <v>cores</v>
      </c>
      <c r="N16" t="str">
        <f>pivotDgemm!L16</f>
        <v>cores</v>
      </c>
      <c r="O16" t="str">
        <f>pivotDgemm!M16</f>
        <v>cores</v>
      </c>
      <c r="P16" t="str">
        <f>pivotDgemm!N16</f>
        <v>cores</v>
      </c>
      <c r="Q16">
        <f>pivotDgemm!O16</f>
        <v>0</v>
      </c>
      <c r="R16">
        <f>pivotDgemm!P16</f>
        <v>0</v>
      </c>
      <c r="S16">
        <f>pivotDgemm!Q16</f>
        <v>0</v>
      </c>
      <c r="T16">
        <f>pivotDgemm!R16</f>
        <v>0</v>
      </c>
      <c r="U16">
        <f>pivotDgemm!S16</f>
        <v>0</v>
      </c>
      <c r="V16">
        <f>pivotDgemm!T16</f>
        <v>0</v>
      </c>
      <c r="W16">
        <f>pivotDgemm!U16</f>
        <v>0</v>
      </c>
      <c r="X16">
        <f>pivotDgemm!V16</f>
        <v>0</v>
      </c>
      <c r="Y16">
        <f>pivotDgemm!W16</f>
        <v>0</v>
      </c>
      <c r="Z16">
        <f>pivotDgemm!X16</f>
        <v>0</v>
      </c>
      <c r="AA16">
        <f>pivotDgemm!Y16</f>
        <v>0</v>
      </c>
      <c r="AB16">
        <f>pivotDgemm!Z16</f>
        <v>0</v>
      </c>
      <c r="AC16">
        <f>pivotDgemm!AA16</f>
        <v>0</v>
      </c>
      <c r="AD16">
        <f>pivotDgemm!AB16</f>
        <v>0</v>
      </c>
      <c r="AE16">
        <f>pivotDgemm!AC16</f>
        <v>0</v>
      </c>
      <c r="AF16">
        <f>pivotDgemm!AD16</f>
        <v>0</v>
      </c>
      <c r="AG16">
        <f>pivotDgemm!AE16</f>
        <v>0</v>
      </c>
      <c r="AH16">
        <f>pivotDgemm!AF16</f>
        <v>0</v>
      </c>
      <c r="AI16">
        <f>pivotDgemm!AG16</f>
        <v>0</v>
      </c>
      <c r="AJ16">
        <f>pivotDgemm!AH16</f>
        <v>0</v>
      </c>
      <c r="AK16">
        <f>pivotDgemm!AI16</f>
        <v>0</v>
      </c>
      <c r="AL16">
        <f>pivotDgemm!AJ16</f>
        <v>0</v>
      </c>
      <c r="AM16">
        <f>pivotDgemm!AK16</f>
        <v>0</v>
      </c>
      <c r="AN16">
        <f>pivotDgemm!AL16</f>
        <v>0</v>
      </c>
      <c r="AO16">
        <f>pivotDgemm!AM16</f>
        <v>0</v>
      </c>
      <c r="AP16">
        <f>pivotDgemm!AN16</f>
        <v>0</v>
      </c>
      <c r="AQ16">
        <f>pivotDgemm!AO16</f>
        <v>0</v>
      </c>
      <c r="AR16">
        <f>pivotDgemm!AP16</f>
        <v>0</v>
      </c>
      <c r="AS16">
        <f>pivotDgemm!AQ16</f>
        <v>0</v>
      </c>
      <c r="AT16">
        <f>pivotDgemm!AR16</f>
        <v>0</v>
      </c>
      <c r="AU16">
        <f>pivotDgemm!AS16</f>
        <v>0</v>
      </c>
      <c r="AV16">
        <f>pivotDgemm!AT16</f>
        <v>0</v>
      </c>
      <c r="AW16">
        <f>pivotDgemm!AU16</f>
        <v>0</v>
      </c>
      <c r="AX16">
        <f>pivotDgemm!AV16</f>
        <v>0</v>
      </c>
      <c r="AY16">
        <f>pivotDgemm!AW16</f>
        <v>0</v>
      </c>
    </row>
    <row r="17" spans="1:51" x14ac:dyDescent="0.25">
      <c r="E17" t="str">
        <f>pivotDgemm!C17</f>
        <v>close</v>
      </c>
      <c r="F17" t="str">
        <f>pivotDgemm!D17</f>
        <v>spread</v>
      </c>
      <c r="G17" t="str">
        <f>pivotDgemm!E17</f>
        <v>close</v>
      </c>
      <c r="H17" t="str">
        <f>pivotDgemm!F17</f>
        <v>spread</v>
      </c>
      <c r="I17" t="str">
        <f>pivotDgemm!G17</f>
        <v>close</v>
      </c>
      <c r="J17" t="str">
        <f>pivotDgemm!H17</f>
        <v>spread</v>
      </c>
      <c r="K17" t="str">
        <f>pivotDgemm!I17</f>
        <v>close</v>
      </c>
      <c r="L17" t="str">
        <f>pivotDgemm!J17</f>
        <v>spread</v>
      </c>
      <c r="M17" t="str">
        <f>pivotDgemm!K17</f>
        <v>close</v>
      </c>
      <c r="N17" t="str">
        <f>pivotDgemm!L17</f>
        <v>spread</v>
      </c>
      <c r="O17" t="str">
        <f>pivotDgemm!M17</f>
        <v>close</v>
      </c>
      <c r="P17" t="str">
        <f>pivotDgemm!N17</f>
        <v>spread</v>
      </c>
      <c r="Q17">
        <f>pivotDgemm!O17</f>
        <v>0</v>
      </c>
      <c r="R17">
        <f>pivotDgemm!P17</f>
        <v>0</v>
      </c>
      <c r="S17">
        <f>pivotDgemm!Q17</f>
        <v>0</v>
      </c>
      <c r="T17">
        <f>pivotDgemm!R17</f>
        <v>0</v>
      </c>
      <c r="U17">
        <f>pivotDgemm!S17</f>
        <v>0</v>
      </c>
      <c r="V17">
        <f>pivotDgemm!T17</f>
        <v>0</v>
      </c>
      <c r="W17">
        <f>pivotDgemm!U17</f>
        <v>0</v>
      </c>
      <c r="X17">
        <f>pivotDgemm!V17</f>
        <v>0</v>
      </c>
      <c r="Y17">
        <f>pivotDgemm!W17</f>
        <v>0</v>
      </c>
      <c r="Z17">
        <f>pivotDgemm!X17</f>
        <v>0</v>
      </c>
      <c r="AA17">
        <f>pivotDgemm!Y17</f>
        <v>0</v>
      </c>
      <c r="AB17">
        <f>pivotDgemm!Z17</f>
        <v>0</v>
      </c>
      <c r="AC17">
        <f>pivotDgemm!AA17</f>
        <v>0</v>
      </c>
      <c r="AD17">
        <f>pivotDgemm!AB17</f>
        <v>0</v>
      </c>
      <c r="AE17">
        <f>pivotDgemm!AC17</f>
        <v>0</v>
      </c>
      <c r="AF17">
        <f>pivotDgemm!AD17</f>
        <v>0</v>
      </c>
      <c r="AG17">
        <f>pivotDgemm!AE17</f>
        <v>0</v>
      </c>
      <c r="AH17">
        <f>pivotDgemm!AF17</f>
        <v>0</v>
      </c>
      <c r="AI17">
        <f>pivotDgemm!AG17</f>
        <v>0</v>
      </c>
      <c r="AJ17">
        <f>pivotDgemm!AH17</f>
        <v>0</v>
      </c>
      <c r="AK17">
        <f>pivotDgemm!AI17</f>
        <v>0</v>
      </c>
      <c r="AL17">
        <f>pivotDgemm!AJ17</f>
        <v>0</v>
      </c>
      <c r="AM17">
        <f>pivotDgemm!AK17</f>
        <v>0</v>
      </c>
      <c r="AN17">
        <f>pivotDgemm!AL17</f>
        <v>0</v>
      </c>
      <c r="AO17">
        <f>pivotDgemm!AM17</f>
        <v>0</v>
      </c>
      <c r="AP17">
        <f>pivotDgemm!AN17</f>
        <v>0</v>
      </c>
      <c r="AQ17">
        <f>pivotDgemm!AO17</f>
        <v>0</v>
      </c>
      <c r="AR17">
        <f>pivotDgemm!AP17</f>
        <v>0</v>
      </c>
      <c r="AS17">
        <f>pivotDgemm!AQ17</f>
        <v>0</v>
      </c>
      <c r="AT17">
        <f>pivotDgemm!AR17</f>
        <v>0</v>
      </c>
      <c r="AU17">
        <f>pivotDgemm!AS17</f>
        <v>0</v>
      </c>
      <c r="AV17">
        <f>pivotDgemm!AT17</f>
        <v>0</v>
      </c>
      <c r="AW17">
        <f>pivotDgemm!AU17</f>
        <v>0</v>
      </c>
      <c r="AX17">
        <f>pivotDgemm!AV17</f>
        <v>0</v>
      </c>
      <c r="AY17">
        <f>pivotDgemm!AW17</f>
        <v>0</v>
      </c>
    </row>
    <row r="18" spans="1:51" x14ac:dyDescent="0.25">
      <c r="E18">
        <f>pivotDgemm!C18</f>
        <v>30000</v>
      </c>
      <c r="F18">
        <f>pivotDgemm!D18</f>
        <v>30000</v>
      </c>
      <c r="G18">
        <f>pivotDgemm!E18</f>
        <v>30000</v>
      </c>
      <c r="H18">
        <f>pivotDgemm!F18</f>
        <v>30000</v>
      </c>
      <c r="I18">
        <f>pivotDgemm!G18</f>
        <v>30000</v>
      </c>
      <c r="J18">
        <f>pivotDgemm!H18</f>
        <v>30000</v>
      </c>
      <c r="K18">
        <f>pivotDgemm!I18</f>
        <v>30000</v>
      </c>
      <c r="L18">
        <f>pivotDgemm!J18</f>
        <v>30000</v>
      </c>
      <c r="M18">
        <f>pivotDgemm!K18</f>
        <v>30000</v>
      </c>
      <c r="N18">
        <f>pivotDgemm!L18</f>
        <v>30000</v>
      </c>
      <c r="O18">
        <f>pivotDgemm!M18</f>
        <v>30000</v>
      </c>
      <c r="P18">
        <f>pivotDgemm!N18</f>
        <v>30000</v>
      </c>
      <c r="Q18">
        <f>pivotDgemm!O18</f>
        <v>0</v>
      </c>
      <c r="R18">
        <f>pivotDgemm!P18</f>
        <v>0</v>
      </c>
      <c r="S18">
        <f>pivotDgemm!Q18</f>
        <v>0</v>
      </c>
      <c r="T18">
        <f>pivotDgemm!R18</f>
        <v>0</v>
      </c>
      <c r="U18">
        <f>pivotDgemm!S18</f>
        <v>0</v>
      </c>
      <c r="V18">
        <f>pivotDgemm!T18</f>
        <v>0</v>
      </c>
      <c r="W18">
        <f>pivotDgemm!U18</f>
        <v>0</v>
      </c>
      <c r="X18">
        <f>pivotDgemm!V18</f>
        <v>0</v>
      </c>
      <c r="Y18">
        <f>pivotDgemm!W18</f>
        <v>0</v>
      </c>
      <c r="Z18">
        <f>pivotDgemm!X18</f>
        <v>0</v>
      </c>
      <c r="AA18">
        <f>pivotDgemm!Y18</f>
        <v>0</v>
      </c>
      <c r="AB18">
        <f>pivotDgemm!Z18</f>
        <v>0</v>
      </c>
      <c r="AC18">
        <f>pivotDgemm!AA18</f>
        <v>0</v>
      </c>
      <c r="AD18">
        <f>pivotDgemm!AB18</f>
        <v>0</v>
      </c>
      <c r="AE18">
        <f>pivotDgemm!AC18</f>
        <v>0</v>
      </c>
      <c r="AF18">
        <f>pivotDgemm!AD18</f>
        <v>0</v>
      </c>
      <c r="AG18">
        <f>pivotDgemm!AE18</f>
        <v>0</v>
      </c>
      <c r="AH18">
        <f>pivotDgemm!AF18</f>
        <v>0</v>
      </c>
      <c r="AI18">
        <f>pivotDgemm!AG18</f>
        <v>0</v>
      </c>
      <c r="AJ18">
        <f>pivotDgemm!AH18</f>
        <v>0</v>
      </c>
      <c r="AK18">
        <f>pivotDgemm!AI18</f>
        <v>0</v>
      </c>
      <c r="AL18">
        <f>pivotDgemm!AJ18</f>
        <v>0</v>
      </c>
      <c r="AM18">
        <f>pivotDgemm!AK18</f>
        <v>0</v>
      </c>
      <c r="AN18">
        <f>pivotDgemm!AL18</f>
        <v>0</v>
      </c>
      <c r="AO18">
        <f>pivotDgemm!AM18</f>
        <v>0</v>
      </c>
      <c r="AP18">
        <f>pivotDgemm!AN18</f>
        <v>0</v>
      </c>
      <c r="AQ18">
        <f>pivotDgemm!AO18</f>
        <v>0</v>
      </c>
      <c r="AR18">
        <f>pivotDgemm!AP18</f>
        <v>0</v>
      </c>
      <c r="AS18">
        <f>pivotDgemm!AQ18</f>
        <v>0</v>
      </c>
      <c r="AT18">
        <f>pivotDgemm!AR18</f>
        <v>0</v>
      </c>
      <c r="AU18">
        <f>pivotDgemm!AS18</f>
        <v>0</v>
      </c>
      <c r="AV18">
        <f>pivotDgemm!AT18</f>
        <v>0</v>
      </c>
      <c r="AW18">
        <f>pivotDgemm!AU18</f>
        <v>0</v>
      </c>
      <c r="AX18">
        <f>pivotDgemm!AV18</f>
        <v>0</v>
      </c>
      <c r="AY18">
        <f>pivotDgemm!AW18</f>
        <v>0</v>
      </c>
    </row>
    <row r="19" spans="1:51" x14ac:dyDescent="0.25">
      <c r="A19" t="s">
        <v>68</v>
      </c>
      <c r="B19" t="s">
        <v>69</v>
      </c>
      <c r="C19" t="s">
        <v>980</v>
      </c>
      <c r="D19" t="s">
        <v>981</v>
      </c>
      <c r="E19" t="s">
        <v>936</v>
      </c>
      <c r="F19" t="s">
        <v>1348</v>
      </c>
      <c r="G19" t="s">
        <v>937</v>
      </c>
      <c r="H19" t="s">
        <v>1965</v>
      </c>
      <c r="I19" t="s">
        <v>938</v>
      </c>
      <c r="J19" t="s">
        <v>939</v>
      </c>
      <c r="K19" t="s">
        <v>1349</v>
      </c>
      <c r="L19" t="s">
        <v>940</v>
      </c>
      <c r="M19" t="s">
        <v>1350</v>
      </c>
      <c r="N19" t="s">
        <v>941</v>
      </c>
      <c r="O19" t="s">
        <v>1966</v>
      </c>
      <c r="P19" t="s">
        <v>944</v>
      </c>
      <c r="Q19" t="s">
        <v>945</v>
      </c>
      <c r="R19" t="s">
        <v>946</v>
      </c>
      <c r="S19" t="s">
        <v>947</v>
      </c>
      <c r="T19" t="s">
        <v>948</v>
      </c>
      <c r="U19" t="s">
        <v>949</v>
      </c>
      <c r="V19" t="s">
        <v>950</v>
      </c>
      <c r="W19" t="s">
        <v>951</v>
      </c>
      <c r="X19" t="s">
        <v>952</v>
      </c>
      <c r="Y19" t="s">
        <v>953</v>
      </c>
      <c r="Z19" t="s">
        <v>954</v>
      </c>
      <c r="AA19" t="s">
        <v>955</v>
      </c>
      <c r="AB19" t="s">
        <v>956</v>
      </c>
      <c r="AC19" t="s">
        <v>957</v>
      </c>
      <c r="AD19" t="s">
        <v>958</v>
      </c>
      <c r="AE19" t="s">
        <v>959</v>
      </c>
      <c r="AF19" t="s">
        <v>960</v>
      </c>
      <c r="AG19" t="s">
        <v>961</v>
      </c>
      <c r="AH19" t="s">
        <v>962</v>
      </c>
      <c r="AI19" t="s">
        <v>963</v>
      </c>
      <c r="AJ19" t="s">
        <v>964</v>
      </c>
      <c r="AK19" t="s">
        <v>965</v>
      </c>
      <c r="AL19" t="s">
        <v>966</v>
      </c>
      <c r="AM19" t="s">
        <v>967</v>
      </c>
      <c r="AN19" t="s">
        <v>968</v>
      </c>
      <c r="AO19" t="s">
        <v>969</v>
      </c>
      <c r="AP19" t="s">
        <v>970</v>
      </c>
      <c r="AQ19" t="s">
        <v>971</v>
      </c>
      <c r="AR19" t="s">
        <v>972</v>
      </c>
      <c r="AS19" t="s">
        <v>973</v>
      </c>
      <c r="AT19" t="s">
        <v>974</v>
      </c>
      <c r="AU19" t="s">
        <v>975</v>
      </c>
      <c r="AV19" t="s">
        <v>976</v>
      </c>
      <c r="AW19" t="s">
        <v>977</v>
      </c>
      <c r="AX19" t="s">
        <v>978</v>
      </c>
      <c r="AY19" t="s">
        <v>979</v>
      </c>
    </row>
    <row r="20" spans="1:51" x14ac:dyDescent="0.25">
      <c r="A20">
        <v>2662</v>
      </c>
      <c r="B20">
        <v>652.79999999999995</v>
      </c>
      <c r="C20">
        <f>IF(pivotDgemm!A19="","",pivotDgemm!A19)</f>
        <v>1</v>
      </c>
      <c r="D20">
        <f>IF(pivotDgemm!B19="","",pivotDgemm!B19)</f>
        <v>1</v>
      </c>
      <c r="E20">
        <f>IF(pivotDgemm!C19="","",pivotDgemm!C19)</f>
        <v>48.022030000000001</v>
      </c>
      <c r="F20">
        <f>IF(pivotDgemm!D19="","",pivotDgemm!D19)</f>
        <v>48.040058000000002</v>
      </c>
      <c r="G20">
        <f>IF(pivotDgemm!E19="","",pivotDgemm!E19)</f>
        <v>46.654530999999999</v>
      </c>
      <c r="H20">
        <f>IF(pivotDgemm!F19="","",pivotDgemm!F19)</f>
        <v>46.863880999999999</v>
      </c>
      <c r="I20">
        <f>IF(pivotDgemm!G19="","",pivotDgemm!G19)</f>
        <v>47.376102000000003</v>
      </c>
      <c r="J20">
        <f>IF(pivotDgemm!H19="","",pivotDgemm!H19)</f>
        <v>47.585859999999997</v>
      </c>
      <c r="K20">
        <f>IF(pivotDgemm!I19="","",pivotDgemm!I19)</f>
        <v>40.188187999999997</v>
      </c>
      <c r="L20">
        <f>IF(pivotDgemm!J19="","",pivotDgemm!J19)</f>
        <v>40.070404000000003</v>
      </c>
      <c r="M20">
        <f>IF(pivotDgemm!K19="","",pivotDgemm!K19)</f>
        <v>67.422395499999993</v>
      </c>
      <c r="N20">
        <f>IF(pivotDgemm!L19="","",pivotDgemm!L19)</f>
        <v>67.422490499999995</v>
      </c>
      <c r="O20">
        <f>IF(pivotDgemm!M19="","",pivotDgemm!M19)</f>
        <v>68.216881999999998</v>
      </c>
      <c r="P20">
        <f>IF(pivotDgemm!N19="","",pivotDgemm!N19)</f>
        <v>68.226150000000004</v>
      </c>
      <c r="Q20" t="str">
        <f>IF(pivotDgemm!O19="","",pivotDgemm!O19)</f>
        <v/>
      </c>
      <c r="R20" t="str">
        <f>IF(pivotDgemm!P19="","",pivotDgemm!P19)</f>
        <v/>
      </c>
      <c r="S20" t="str">
        <f>IF(pivotDgemm!Q19="","",pivotDgemm!Q19)</f>
        <v/>
      </c>
      <c r="T20" t="str">
        <f>IF(pivotDgemm!R19="","",pivotDgemm!R19)</f>
        <v/>
      </c>
      <c r="U20" t="str">
        <f>IF(pivotDgemm!S19="","",pivotDgemm!S19)</f>
        <v/>
      </c>
      <c r="V20" t="str">
        <f>IF(pivotDgemm!T19="","",pivotDgemm!T19)</f>
        <v/>
      </c>
      <c r="W20" t="str">
        <f>IF(pivotDgemm!U19="","",pivotDgemm!U19)</f>
        <v/>
      </c>
      <c r="X20" t="str">
        <f>IF(pivotDgemm!V19="","",pivotDgemm!V19)</f>
        <v/>
      </c>
      <c r="Y20" t="str">
        <f>IF(pivotDgemm!W19="","",pivotDgemm!W19)</f>
        <v/>
      </c>
      <c r="Z20" t="str">
        <f>IF(pivotDgemm!X19="","",pivotDgemm!X19)</f>
        <v/>
      </c>
      <c r="AA20" t="str">
        <f>IF(pivotDgemm!Y19="","",pivotDgemm!Y19)</f>
        <v/>
      </c>
      <c r="AB20" t="str">
        <f>IF(pivotDgemm!Z19="","",pivotDgemm!Z19)</f>
        <v/>
      </c>
      <c r="AC20" t="str">
        <f>IF(pivotDgemm!AA19="","",pivotDgemm!AA19)</f>
        <v/>
      </c>
      <c r="AD20" t="str">
        <f>IF(pivotDgemm!AB19="","",pivotDgemm!AB19)</f>
        <v/>
      </c>
      <c r="AE20" t="str">
        <f>IF(pivotDgemm!AC19="","",pivotDgemm!AC19)</f>
        <v/>
      </c>
      <c r="AF20" t="str">
        <f>IF(pivotDgemm!AD19="","",pivotDgemm!AD19)</f>
        <v/>
      </c>
      <c r="AG20" t="str">
        <f>IF(pivotDgemm!AE19="","",pivotDgemm!AE19)</f>
        <v/>
      </c>
      <c r="AH20" t="str">
        <f>IF(pivotDgemm!AF19="","",pivotDgemm!AF19)</f>
        <v/>
      </c>
      <c r="AI20" t="str">
        <f>IF(pivotDgemm!AG19="","",pivotDgemm!AG19)</f>
        <v/>
      </c>
      <c r="AJ20" t="str">
        <f>IF(pivotDgemm!AH19="","",pivotDgemm!AH19)</f>
        <v/>
      </c>
      <c r="AK20" t="str">
        <f>IF(pivotDgemm!AI19="","",pivotDgemm!AI19)</f>
        <v/>
      </c>
      <c r="AL20" t="str">
        <f>IF(pivotDgemm!AJ19="","",pivotDgemm!AJ19)</f>
        <v/>
      </c>
      <c r="AM20" t="str">
        <f>IF(pivotDgemm!AK19="","",pivotDgemm!AK19)</f>
        <v/>
      </c>
      <c r="AN20" t="str">
        <f>IF(pivotDgemm!AL19="","",pivotDgemm!AL19)</f>
        <v/>
      </c>
      <c r="AO20" t="str">
        <f>IF(pivotDgemm!AM19="","",pivotDgemm!AM19)</f>
        <v/>
      </c>
      <c r="AP20" t="str">
        <f>IF(pivotDgemm!AN19="","",pivotDgemm!AN19)</f>
        <v/>
      </c>
      <c r="AQ20" t="str">
        <f>IF(pivotDgemm!AO19="","",pivotDgemm!AO19)</f>
        <v/>
      </c>
      <c r="AR20" t="str">
        <f>IF(pivotDgemm!AP19="","",pivotDgemm!AP19)</f>
        <v/>
      </c>
      <c r="AS20" t="str">
        <f>IF(pivotDgemm!AQ19="","",pivotDgemm!AQ19)</f>
        <v/>
      </c>
      <c r="AT20" t="str">
        <f>IF(pivotDgemm!AR19="","",pivotDgemm!AR19)</f>
        <v/>
      </c>
      <c r="AU20" t="str">
        <f>IF(pivotDgemm!AS19="","",pivotDgemm!AS19)</f>
        <v/>
      </c>
      <c r="AV20" t="str">
        <f>IF(pivotDgemm!AT19="","",pivotDgemm!AT19)</f>
        <v/>
      </c>
      <c r="AW20" t="str">
        <f>IF(pivotDgemm!AU19="","",pivotDgemm!AU19)</f>
        <v/>
      </c>
      <c r="AX20" t="str">
        <f>IF(pivotDgemm!AV19="","",pivotDgemm!AV19)</f>
        <v/>
      </c>
      <c r="AY20" t="str">
        <f>IF(pivotDgemm!AW19="","",pivotDgemm!AW19)</f>
        <v/>
      </c>
    </row>
    <row r="21" spans="1:51" x14ac:dyDescent="0.25">
      <c r="A21">
        <v>2662</v>
      </c>
      <c r="B21">
        <v>652.79999999999995</v>
      </c>
      <c r="C21">
        <f>IF(pivotDgemm!A20="","",pivotDgemm!A20)</f>
        <v>2</v>
      </c>
      <c r="D21">
        <f>IF(pivotDgemm!B20="","",pivotDgemm!B20)</f>
        <v>2</v>
      </c>
      <c r="E21">
        <f>IF(pivotDgemm!C20="","",pivotDgemm!C20)</f>
        <v>96.339658</v>
      </c>
      <c r="F21">
        <f>IF(pivotDgemm!D20="","",pivotDgemm!D20)</f>
        <v>95.868162999999996</v>
      </c>
      <c r="G21">
        <f>IF(pivotDgemm!E20="","",pivotDgemm!E20)</f>
        <v>92.690876000000003</v>
      </c>
      <c r="H21">
        <f>IF(pivotDgemm!F20="","",pivotDgemm!F20)</f>
        <v>93.670569999999998</v>
      </c>
      <c r="I21">
        <f>IF(pivotDgemm!G20="","",pivotDgemm!G20)</f>
        <v>95.234052000000005</v>
      </c>
      <c r="J21">
        <f>IF(pivotDgemm!H20="","",pivotDgemm!H20)</f>
        <v>95.113354000000001</v>
      </c>
      <c r="K21">
        <f>IF(pivotDgemm!I20="","",pivotDgemm!I20)</f>
        <v>78.756148999999994</v>
      </c>
      <c r="L21">
        <f>IF(pivotDgemm!J20="","",pivotDgemm!J20)</f>
        <v>79.062774000000005</v>
      </c>
      <c r="M21">
        <f>IF(pivotDgemm!K20="","",pivotDgemm!K20)</f>
        <v>133.48627133333335</v>
      </c>
      <c r="N21">
        <f>IF(pivotDgemm!L20="","",pivotDgemm!L20)</f>
        <v>133.30562766666665</v>
      </c>
      <c r="O21">
        <f>IF(pivotDgemm!M20="","",pivotDgemm!M20)</f>
        <v>129.7836815</v>
      </c>
      <c r="P21">
        <f>IF(pivotDgemm!N20="","",pivotDgemm!N20)</f>
        <v>129.63220150000001</v>
      </c>
      <c r="Q21" t="str">
        <f>IF(pivotDgemm!O20="","",pivotDgemm!O20)</f>
        <v/>
      </c>
      <c r="R21" t="str">
        <f>IF(pivotDgemm!P20="","",pivotDgemm!P20)</f>
        <v/>
      </c>
      <c r="S21" t="str">
        <f>IF(pivotDgemm!Q20="","",pivotDgemm!Q20)</f>
        <v/>
      </c>
      <c r="T21" t="str">
        <f>IF(pivotDgemm!R20="","",pivotDgemm!R20)</f>
        <v/>
      </c>
      <c r="U21" t="str">
        <f>IF(pivotDgemm!S20="","",pivotDgemm!S20)</f>
        <v/>
      </c>
      <c r="V21" t="str">
        <f>IF(pivotDgemm!T20="","",pivotDgemm!T20)</f>
        <v/>
      </c>
      <c r="W21" t="str">
        <f>IF(pivotDgemm!U20="","",pivotDgemm!U20)</f>
        <v/>
      </c>
      <c r="X21" t="str">
        <f>IF(pivotDgemm!V20="","",pivotDgemm!V20)</f>
        <v/>
      </c>
      <c r="Y21" t="str">
        <f>IF(pivotDgemm!W20="","",pivotDgemm!W20)</f>
        <v/>
      </c>
      <c r="Z21" t="str">
        <f>IF(pivotDgemm!X20="","",pivotDgemm!X20)</f>
        <v/>
      </c>
      <c r="AA21" t="str">
        <f>IF(pivotDgemm!Y20="","",pivotDgemm!Y20)</f>
        <v/>
      </c>
      <c r="AB21" t="str">
        <f>IF(pivotDgemm!Z20="","",pivotDgemm!Z20)</f>
        <v/>
      </c>
      <c r="AC21" t="str">
        <f>IF(pivotDgemm!AA20="","",pivotDgemm!AA20)</f>
        <v/>
      </c>
      <c r="AD21" t="str">
        <f>IF(pivotDgemm!AB20="","",pivotDgemm!AB20)</f>
        <v/>
      </c>
      <c r="AE21" t="str">
        <f>IF(pivotDgemm!AC20="","",pivotDgemm!AC20)</f>
        <v/>
      </c>
      <c r="AF21" t="str">
        <f>IF(pivotDgemm!AD20="","",pivotDgemm!AD20)</f>
        <v/>
      </c>
      <c r="AG21" t="str">
        <f>IF(pivotDgemm!AE20="","",pivotDgemm!AE20)</f>
        <v/>
      </c>
      <c r="AH21" t="str">
        <f>IF(pivotDgemm!AF20="","",pivotDgemm!AF20)</f>
        <v/>
      </c>
      <c r="AI21" t="str">
        <f>IF(pivotDgemm!AG20="","",pivotDgemm!AG20)</f>
        <v/>
      </c>
      <c r="AJ21" t="str">
        <f>IF(pivotDgemm!AH20="","",pivotDgemm!AH20)</f>
        <v/>
      </c>
      <c r="AK21" t="str">
        <f>IF(pivotDgemm!AI20="","",pivotDgemm!AI20)</f>
        <v/>
      </c>
      <c r="AL21" t="str">
        <f>IF(pivotDgemm!AJ20="","",pivotDgemm!AJ20)</f>
        <v/>
      </c>
      <c r="AM21" t="str">
        <f>IF(pivotDgemm!AK20="","",pivotDgemm!AK20)</f>
        <v/>
      </c>
      <c r="AN21" t="str">
        <f>IF(pivotDgemm!AL20="","",pivotDgemm!AL20)</f>
        <v/>
      </c>
      <c r="AO21" t="str">
        <f>IF(pivotDgemm!AM20="","",pivotDgemm!AM20)</f>
        <v/>
      </c>
      <c r="AP21" t="str">
        <f>IF(pivotDgemm!AN20="","",pivotDgemm!AN20)</f>
        <v/>
      </c>
      <c r="AQ21" t="str">
        <f>IF(pivotDgemm!AO20="","",pivotDgemm!AO20)</f>
        <v/>
      </c>
      <c r="AR21" t="str">
        <f>IF(pivotDgemm!AP20="","",pivotDgemm!AP20)</f>
        <v/>
      </c>
      <c r="AS21" t="str">
        <f>IF(pivotDgemm!AQ20="","",pivotDgemm!AQ20)</f>
        <v/>
      </c>
      <c r="AT21" t="str">
        <f>IF(pivotDgemm!AR20="","",pivotDgemm!AR20)</f>
        <v/>
      </c>
      <c r="AU21" t="str">
        <f>IF(pivotDgemm!AS20="","",pivotDgemm!AS20)</f>
        <v/>
      </c>
      <c r="AV21" t="str">
        <f>IF(pivotDgemm!AT20="","",pivotDgemm!AT20)</f>
        <v/>
      </c>
      <c r="AW21" t="str">
        <f>IF(pivotDgemm!AU20="","",pivotDgemm!AU20)</f>
        <v/>
      </c>
      <c r="AX21" t="str">
        <f>IF(pivotDgemm!AV20="","",pivotDgemm!AV20)</f>
        <v/>
      </c>
      <c r="AY21" t="str">
        <f>IF(pivotDgemm!AW20="","",pivotDgemm!AW20)</f>
        <v/>
      </c>
    </row>
    <row r="22" spans="1:51" x14ac:dyDescent="0.25">
      <c r="A22">
        <v>2662</v>
      </c>
      <c r="B22">
        <v>652.79999999999995</v>
      </c>
      <c r="C22">
        <f>IF(pivotDgemm!A21="","",pivotDgemm!A21)</f>
        <v>3</v>
      </c>
      <c r="D22">
        <f>IF(pivotDgemm!B21="","",pivotDgemm!B21)</f>
        <v>3</v>
      </c>
      <c r="E22">
        <f>IF(pivotDgemm!C21="","",pivotDgemm!C21)</f>
        <v>140.27703600000001</v>
      </c>
      <c r="F22">
        <f>IF(pivotDgemm!D21="","",pivotDgemm!D21)</f>
        <v>139.15856299999999</v>
      </c>
      <c r="G22">
        <f>IF(pivotDgemm!E21="","",pivotDgemm!E21)</f>
        <v>139.995745</v>
      </c>
      <c r="H22">
        <f>IF(pivotDgemm!F21="","",pivotDgemm!F21)</f>
        <v>140.663599</v>
      </c>
      <c r="I22">
        <f>IF(pivotDgemm!G21="","",pivotDgemm!G21)</f>
        <v>142.66908599999999</v>
      </c>
      <c r="J22">
        <f>IF(pivotDgemm!H21="","",pivotDgemm!H21)</f>
        <v>143.20661799999999</v>
      </c>
      <c r="K22">
        <f>IF(pivotDgemm!I21="","",pivotDgemm!I21)</f>
        <v>118.686607</v>
      </c>
      <c r="L22">
        <f>IF(pivotDgemm!J21="","",pivotDgemm!J21)</f>
        <v>118.49935199999999</v>
      </c>
      <c r="M22">
        <f>IF(pivotDgemm!K21="","",pivotDgemm!K21)</f>
        <v>202.34029799999999</v>
      </c>
      <c r="N22">
        <f>IF(pivotDgemm!L21="","",pivotDgemm!L21)</f>
        <v>202.13502800000001</v>
      </c>
      <c r="O22">
        <f>IF(pivotDgemm!M21="","",pivotDgemm!M21)</f>
        <v>196.060441</v>
      </c>
      <c r="P22">
        <f>IF(pivotDgemm!N21="","",pivotDgemm!N21)</f>
        <v>195.94855566666669</v>
      </c>
      <c r="Q22" t="str">
        <f>IF(pivotDgemm!O21="","",pivotDgemm!O21)</f>
        <v/>
      </c>
      <c r="R22" t="str">
        <f>IF(pivotDgemm!P21="","",pivotDgemm!P21)</f>
        <v/>
      </c>
      <c r="S22" t="str">
        <f>IF(pivotDgemm!Q21="","",pivotDgemm!Q21)</f>
        <v/>
      </c>
      <c r="T22" t="str">
        <f>IF(pivotDgemm!R21="","",pivotDgemm!R21)</f>
        <v/>
      </c>
      <c r="U22" t="str">
        <f>IF(pivotDgemm!S21="","",pivotDgemm!S21)</f>
        <v/>
      </c>
      <c r="V22" t="str">
        <f>IF(pivotDgemm!T21="","",pivotDgemm!T21)</f>
        <v/>
      </c>
      <c r="W22" t="str">
        <f>IF(pivotDgemm!U21="","",pivotDgemm!U21)</f>
        <v/>
      </c>
      <c r="X22" t="str">
        <f>IF(pivotDgemm!V21="","",pivotDgemm!V21)</f>
        <v/>
      </c>
      <c r="Y22" t="str">
        <f>IF(pivotDgemm!W21="","",pivotDgemm!W21)</f>
        <v/>
      </c>
      <c r="Z22" t="str">
        <f>IF(pivotDgemm!X21="","",pivotDgemm!X21)</f>
        <v/>
      </c>
      <c r="AA22" t="str">
        <f>IF(pivotDgemm!Y21="","",pivotDgemm!Y21)</f>
        <v/>
      </c>
      <c r="AB22" t="str">
        <f>IF(pivotDgemm!Z21="","",pivotDgemm!Z21)</f>
        <v/>
      </c>
      <c r="AC22" t="str">
        <f>IF(pivotDgemm!AA21="","",pivotDgemm!AA21)</f>
        <v/>
      </c>
      <c r="AD22" t="str">
        <f>IF(pivotDgemm!AB21="","",pivotDgemm!AB21)</f>
        <v/>
      </c>
      <c r="AE22" t="str">
        <f>IF(pivotDgemm!AC21="","",pivotDgemm!AC21)</f>
        <v/>
      </c>
      <c r="AF22" t="str">
        <f>IF(pivotDgemm!AD21="","",pivotDgemm!AD21)</f>
        <v/>
      </c>
      <c r="AG22" t="str">
        <f>IF(pivotDgemm!AE21="","",pivotDgemm!AE21)</f>
        <v/>
      </c>
      <c r="AH22" t="str">
        <f>IF(pivotDgemm!AF21="","",pivotDgemm!AF21)</f>
        <v/>
      </c>
      <c r="AI22" t="str">
        <f>IF(pivotDgemm!AG21="","",pivotDgemm!AG21)</f>
        <v/>
      </c>
      <c r="AJ22" t="str">
        <f>IF(pivotDgemm!AH21="","",pivotDgemm!AH21)</f>
        <v/>
      </c>
      <c r="AK22" t="str">
        <f>IF(pivotDgemm!AI21="","",pivotDgemm!AI21)</f>
        <v/>
      </c>
      <c r="AL22" t="str">
        <f>IF(pivotDgemm!AJ21="","",pivotDgemm!AJ21)</f>
        <v/>
      </c>
      <c r="AM22" t="str">
        <f>IF(pivotDgemm!AK21="","",pivotDgemm!AK21)</f>
        <v/>
      </c>
      <c r="AN22" t="str">
        <f>IF(pivotDgemm!AL21="","",pivotDgemm!AL21)</f>
        <v/>
      </c>
      <c r="AO22" t="str">
        <f>IF(pivotDgemm!AM21="","",pivotDgemm!AM21)</f>
        <v/>
      </c>
      <c r="AP22" t="str">
        <f>IF(pivotDgemm!AN21="","",pivotDgemm!AN21)</f>
        <v/>
      </c>
      <c r="AQ22" t="str">
        <f>IF(pivotDgemm!AO21="","",pivotDgemm!AO21)</f>
        <v/>
      </c>
      <c r="AR22" t="str">
        <f>IF(pivotDgemm!AP21="","",pivotDgemm!AP21)</f>
        <v/>
      </c>
      <c r="AS22" t="str">
        <f>IF(pivotDgemm!AQ21="","",pivotDgemm!AQ21)</f>
        <v/>
      </c>
      <c r="AT22" t="str">
        <f>IF(pivotDgemm!AR21="","",pivotDgemm!AR21)</f>
        <v/>
      </c>
      <c r="AU22" t="str">
        <f>IF(pivotDgemm!AS21="","",pivotDgemm!AS21)</f>
        <v/>
      </c>
      <c r="AV22" t="str">
        <f>IF(pivotDgemm!AT21="","",pivotDgemm!AT21)</f>
        <v/>
      </c>
      <c r="AW22" t="str">
        <f>IF(pivotDgemm!AU21="","",pivotDgemm!AU21)</f>
        <v/>
      </c>
      <c r="AX22" t="str">
        <f>IF(pivotDgemm!AV21="","",pivotDgemm!AV21)</f>
        <v/>
      </c>
      <c r="AY22" t="str">
        <f>IF(pivotDgemm!AW21="","",pivotDgemm!AW21)</f>
        <v/>
      </c>
    </row>
    <row r="23" spans="1:51" x14ac:dyDescent="0.25">
      <c r="A23">
        <v>2662</v>
      </c>
      <c r="B23">
        <v>652.79999999999995</v>
      </c>
      <c r="C23">
        <f>IF(pivotDgemm!A22="","",pivotDgemm!A22)</f>
        <v>4</v>
      </c>
      <c r="D23">
        <f>IF(pivotDgemm!B22="","",pivotDgemm!B22)</f>
        <v>4</v>
      </c>
      <c r="E23">
        <f>IF(pivotDgemm!C22="","",pivotDgemm!C22)</f>
        <v>171.8004985</v>
      </c>
      <c r="F23">
        <f>IF(pivotDgemm!D22="","",pivotDgemm!D22)</f>
        <v>172.511608</v>
      </c>
      <c r="G23">
        <f>IF(pivotDgemm!E22="","",pivotDgemm!E22)</f>
        <v>184.37056749999999</v>
      </c>
      <c r="H23">
        <f>IF(pivotDgemm!F22="","",pivotDgemm!F22)</f>
        <v>186.19734299999999</v>
      </c>
      <c r="I23">
        <f>IF(pivotDgemm!G22="","",pivotDgemm!G22)</f>
        <v>189.50845799999999</v>
      </c>
      <c r="J23">
        <f>IF(pivotDgemm!H22="","",pivotDgemm!H22)</f>
        <v>190.26797999999999</v>
      </c>
      <c r="K23">
        <f>IF(pivotDgemm!I22="","",pivotDgemm!I22)</f>
        <v>156.86847999999998</v>
      </c>
      <c r="L23">
        <f>IF(pivotDgemm!J22="","",pivotDgemm!J22)</f>
        <v>155.3435015</v>
      </c>
      <c r="M23">
        <f>IF(pivotDgemm!K22="","",pivotDgemm!K22)</f>
        <v>271.99146500000001</v>
      </c>
      <c r="N23">
        <f>IF(pivotDgemm!L22="","",pivotDgemm!L22)</f>
        <v>271.89385233333331</v>
      </c>
      <c r="O23">
        <f>IF(pivotDgemm!M22="","",pivotDgemm!M22)</f>
        <v>262.14946200000003</v>
      </c>
      <c r="P23">
        <f>IF(pivotDgemm!N22="","",pivotDgemm!N22)</f>
        <v>261.8978386666667</v>
      </c>
      <c r="Q23" t="str">
        <f>IF(pivotDgemm!O22="","",pivotDgemm!O22)</f>
        <v/>
      </c>
      <c r="R23" t="str">
        <f>IF(pivotDgemm!P22="","",pivotDgemm!P22)</f>
        <v/>
      </c>
      <c r="S23" t="str">
        <f>IF(pivotDgemm!Q22="","",pivotDgemm!Q22)</f>
        <v/>
      </c>
      <c r="T23" t="str">
        <f>IF(pivotDgemm!R22="","",pivotDgemm!R22)</f>
        <v/>
      </c>
      <c r="U23" t="str">
        <f>IF(pivotDgemm!S22="","",pivotDgemm!S22)</f>
        <v/>
      </c>
      <c r="V23" t="str">
        <f>IF(pivotDgemm!T22="","",pivotDgemm!T22)</f>
        <v/>
      </c>
      <c r="W23" t="str">
        <f>IF(pivotDgemm!U22="","",pivotDgemm!U22)</f>
        <v/>
      </c>
      <c r="X23" t="str">
        <f>IF(pivotDgemm!V22="","",pivotDgemm!V22)</f>
        <v/>
      </c>
      <c r="Y23" t="str">
        <f>IF(pivotDgemm!W22="","",pivotDgemm!W22)</f>
        <v/>
      </c>
      <c r="Z23" t="str">
        <f>IF(pivotDgemm!X22="","",pivotDgemm!X22)</f>
        <v/>
      </c>
      <c r="AA23" t="str">
        <f>IF(pivotDgemm!Y22="","",pivotDgemm!Y22)</f>
        <v/>
      </c>
      <c r="AB23" t="str">
        <f>IF(pivotDgemm!Z22="","",pivotDgemm!Z22)</f>
        <v/>
      </c>
      <c r="AC23" t="str">
        <f>IF(pivotDgemm!AA22="","",pivotDgemm!AA22)</f>
        <v/>
      </c>
      <c r="AD23" t="str">
        <f>IF(pivotDgemm!AB22="","",pivotDgemm!AB22)</f>
        <v/>
      </c>
      <c r="AE23" t="str">
        <f>IF(pivotDgemm!AC22="","",pivotDgemm!AC22)</f>
        <v/>
      </c>
      <c r="AF23" t="str">
        <f>IF(pivotDgemm!AD22="","",pivotDgemm!AD22)</f>
        <v/>
      </c>
      <c r="AG23" t="str">
        <f>IF(pivotDgemm!AE22="","",pivotDgemm!AE22)</f>
        <v/>
      </c>
      <c r="AH23" t="str">
        <f>IF(pivotDgemm!AF22="","",pivotDgemm!AF22)</f>
        <v/>
      </c>
      <c r="AI23" t="str">
        <f>IF(pivotDgemm!AG22="","",pivotDgemm!AG22)</f>
        <v/>
      </c>
      <c r="AJ23" t="str">
        <f>IF(pivotDgemm!AH22="","",pivotDgemm!AH22)</f>
        <v/>
      </c>
      <c r="AK23" t="str">
        <f>IF(pivotDgemm!AI22="","",pivotDgemm!AI22)</f>
        <v/>
      </c>
      <c r="AL23" t="str">
        <f>IF(pivotDgemm!AJ22="","",pivotDgemm!AJ22)</f>
        <v/>
      </c>
      <c r="AM23" t="str">
        <f>IF(pivotDgemm!AK22="","",pivotDgemm!AK22)</f>
        <v/>
      </c>
      <c r="AN23" t="str">
        <f>IF(pivotDgemm!AL22="","",pivotDgemm!AL22)</f>
        <v/>
      </c>
      <c r="AO23" t="str">
        <f>IF(pivotDgemm!AM22="","",pivotDgemm!AM22)</f>
        <v/>
      </c>
      <c r="AP23" t="str">
        <f>IF(pivotDgemm!AN22="","",pivotDgemm!AN22)</f>
        <v/>
      </c>
      <c r="AQ23" t="str">
        <f>IF(pivotDgemm!AO22="","",pivotDgemm!AO22)</f>
        <v/>
      </c>
      <c r="AR23" t="str">
        <f>IF(pivotDgemm!AP22="","",pivotDgemm!AP22)</f>
        <v/>
      </c>
      <c r="AS23" t="str">
        <f>IF(pivotDgemm!AQ22="","",pivotDgemm!AQ22)</f>
        <v/>
      </c>
      <c r="AT23" t="str">
        <f>IF(pivotDgemm!AR22="","",pivotDgemm!AR22)</f>
        <v/>
      </c>
      <c r="AU23" t="str">
        <f>IF(pivotDgemm!AS22="","",pivotDgemm!AS22)</f>
        <v/>
      </c>
      <c r="AV23" t="str">
        <f>IF(pivotDgemm!AT22="","",pivotDgemm!AT22)</f>
        <v/>
      </c>
      <c r="AW23" t="str">
        <f>IF(pivotDgemm!AU22="","",pivotDgemm!AU22)</f>
        <v/>
      </c>
      <c r="AX23" t="str">
        <f>IF(pivotDgemm!AV22="","",pivotDgemm!AV22)</f>
        <v/>
      </c>
      <c r="AY23" t="str">
        <f>IF(pivotDgemm!AW22="","",pivotDgemm!AW22)</f>
        <v/>
      </c>
    </row>
    <row r="24" spans="1:51" x14ac:dyDescent="0.25">
      <c r="A24">
        <v>2662</v>
      </c>
      <c r="B24">
        <v>652.79999999999995</v>
      </c>
      <c r="C24">
        <f>IF(pivotDgemm!A23="","",pivotDgemm!A23)</f>
        <v>5</v>
      </c>
      <c r="D24">
        <f>IF(pivotDgemm!B23="","",pivotDgemm!B23)</f>
        <v>5</v>
      </c>
      <c r="E24">
        <f>IF(pivotDgemm!C23="","",pivotDgemm!C23)</f>
        <v>211.2031125</v>
      </c>
      <c r="F24">
        <f>IF(pivotDgemm!D23="","",pivotDgemm!D23)</f>
        <v>211.62719799999999</v>
      </c>
      <c r="G24">
        <f>IF(pivotDgemm!E23="","",pivotDgemm!E23)</f>
        <v>231.34772699999999</v>
      </c>
      <c r="H24">
        <f>IF(pivotDgemm!F23="","",pivotDgemm!F23)</f>
        <v>232.70912799999999</v>
      </c>
      <c r="I24">
        <f>IF(pivotDgemm!G23="","",pivotDgemm!G23)</f>
        <v>236.221825</v>
      </c>
      <c r="J24">
        <f>IF(pivotDgemm!H23="","",pivotDgemm!H23)</f>
        <v>238.33222699999999</v>
      </c>
      <c r="K24">
        <f>IF(pivotDgemm!I23="","",pivotDgemm!I23)</f>
        <v>175.43237249999999</v>
      </c>
      <c r="L24">
        <f>IF(pivotDgemm!J23="","",pivotDgemm!J23)</f>
        <v>175.63659999999999</v>
      </c>
      <c r="M24">
        <f>IF(pivotDgemm!K23="","",pivotDgemm!K23)</f>
        <v>341.55491733333338</v>
      </c>
      <c r="N24">
        <f>IF(pivotDgemm!L23="","",pivotDgemm!L23)</f>
        <v>340.92830333333336</v>
      </c>
      <c r="O24">
        <f>IF(pivotDgemm!M23="","",pivotDgemm!M23)</f>
        <v>329.75416933333332</v>
      </c>
      <c r="P24">
        <f>IF(pivotDgemm!N23="","",pivotDgemm!N23)</f>
        <v>329.68673266666661</v>
      </c>
      <c r="Q24" t="str">
        <f>IF(pivotDgemm!O23="","",pivotDgemm!O23)</f>
        <v/>
      </c>
      <c r="R24" t="str">
        <f>IF(pivotDgemm!P23="","",pivotDgemm!P23)</f>
        <v/>
      </c>
      <c r="S24" t="str">
        <f>IF(pivotDgemm!Q23="","",pivotDgemm!Q23)</f>
        <v/>
      </c>
      <c r="T24" t="str">
        <f>IF(pivotDgemm!R23="","",pivotDgemm!R23)</f>
        <v/>
      </c>
      <c r="U24" t="str">
        <f>IF(pivotDgemm!S23="","",pivotDgemm!S23)</f>
        <v/>
      </c>
      <c r="V24" t="str">
        <f>IF(pivotDgemm!T23="","",pivotDgemm!T23)</f>
        <v/>
      </c>
      <c r="W24" t="str">
        <f>IF(pivotDgemm!U23="","",pivotDgemm!U23)</f>
        <v/>
      </c>
      <c r="X24" t="str">
        <f>IF(pivotDgemm!V23="","",pivotDgemm!V23)</f>
        <v/>
      </c>
      <c r="Y24" t="str">
        <f>IF(pivotDgemm!W23="","",pivotDgemm!W23)</f>
        <v/>
      </c>
      <c r="Z24" t="str">
        <f>IF(pivotDgemm!X23="","",pivotDgemm!X23)</f>
        <v/>
      </c>
      <c r="AA24" t="str">
        <f>IF(pivotDgemm!Y23="","",pivotDgemm!Y23)</f>
        <v/>
      </c>
      <c r="AB24" t="str">
        <f>IF(pivotDgemm!Z23="","",pivotDgemm!Z23)</f>
        <v/>
      </c>
      <c r="AC24" t="str">
        <f>IF(pivotDgemm!AA23="","",pivotDgemm!AA23)</f>
        <v/>
      </c>
      <c r="AD24" t="str">
        <f>IF(pivotDgemm!AB23="","",pivotDgemm!AB23)</f>
        <v/>
      </c>
      <c r="AE24" t="str">
        <f>IF(pivotDgemm!AC23="","",pivotDgemm!AC23)</f>
        <v/>
      </c>
      <c r="AF24" t="str">
        <f>IF(pivotDgemm!AD23="","",pivotDgemm!AD23)</f>
        <v/>
      </c>
      <c r="AG24" t="str">
        <f>IF(pivotDgemm!AE23="","",pivotDgemm!AE23)</f>
        <v/>
      </c>
      <c r="AH24" t="str">
        <f>IF(pivotDgemm!AF23="","",pivotDgemm!AF23)</f>
        <v/>
      </c>
      <c r="AI24" t="str">
        <f>IF(pivotDgemm!AG23="","",pivotDgemm!AG23)</f>
        <v/>
      </c>
      <c r="AJ24" t="str">
        <f>IF(pivotDgemm!AH23="","",pivotDgemm!AH23)</f>
        <v/>
      </c>
      <c r="AK24" t="str">
        <f>IF(pivotDgemm!AI23="","",pivotDgemm!AI23)</f>
        <v/>
      </c>
      <c r="AL24" t="str">
        <f>IF(pivotDgemm!AJ23="","",pivotDgemm!AJ23)</f>
        <v/>
      </c>
      <c r="AM24" t="str">
        <f>IF(pivotDgemm!AK23="","",pivotDgemm!AK23)</f>
        <v/>
      </c>
      <c r="AN24" t="str">
        <f>IF(pivotDgemm!AL23="","",pivotDgemm!AL23)</f>
        <v/>
      </c>
      <c r="AO24" t="str">
        <f>IF(pivotDgemm!AM23="","",pivotDgemm!AM23)</f>
        <v/>
      </c>
      <c r="AP24" t="str">
        <f>IF(pivotDgemm!AN23="","",pivotDgemm!AN23)</f>
        <v/>
      </c>
      <c r="AQ24" t="str">
        <f>IF(pivotDgemm!AO23="","",pivotDgemm!AO23)</f>
        <v/>
      </c>
      <c r="AR24" t="str">
        <f>IF(pivotDgemm!AP23="","",pivotDgemm!AP23)</f>
        <v/>
      </c>
      <c r="AS24" t="str">
        <f>IF(pivotDgemm!AQ23="","",pivotDgemm!AQ23)</f>
        <v/>
      </c>
      <c r="AT24" t="str">
        <f>IF(pivotDgemm!AR23="","",pivotDgemm!AR23)</f>
        <v/>
      </c>
      <c r="AU24" t="str">
        <f>IF(pivotDgemm!AS23="","",pivotDgemm!AS23)</f>
        <v/>
      </c>
      <c r="AV24" t="str">
        <f>IF(pivotDgemm!AT23="","",pivotDgemm!AT23)</f>
        <v/>
      </c>
      <c r="AW24" t="str">
        <f>IF(pivotDgemm!AU23="","",pivotDgemm!AU23)</f>
        <v/>
      </c>
      <c r="AX24" t="str">
        <f>IF(pivotDgemm!AV23="","",pivotDgemm!AV23)</f>
        <v/>
      </c>
      <c r="AY24" t="str">
        <f>IF(pivotDgemm!AW23="","",pivotDgemm!AW23)</f>
        <v/>
      </c>
    </row>
    <row r="25" spans="1:51" x14ac:dyDescent="0.25">
      <c r="A25">
        <v>2662</v>
      </c>
      <c r="B25">
        <v>652.79999999999995</v>
      </c>
      <c r="C25">
        <f>IF(pivotDgemm!A24="","",pivotDgemm!A24)</f>
        <v>6</v>
      </c>
      <c r="D25">
        <f>IF(pivotDgemm!B24="","",pivotDgemm!B24)</f>
        <v>6</v>
      </c>
      <c r="E25">
        <f>IF(pivotDgemm!C24="","",pivotDgemm!C24)</f>
        <v>242.55965650000002</v>
      </c>
      <c r="F25">
        <f>IF(pivotDgemm!D24="","",pivotDgemm!D24)</f>
        <v>249.37219899999999</v>
      </c>
      <c r="G25">
        <f>IF(pivotDgemm!E24="","",pivotDgemm!E24)</f>
        <v>277.78367249999997</v>
      </c>
      <c r="H25">
        <f>IF(pivotDgemm!F24="","",pivotDgemm!F24)</f>
        <v>279.83511099999998</v>
      </c>
      <c r="I25">
        <f>IF(pivotDgemm!G24="","",pivotDgemm!G24)</f>
        <v>277.41301399999998</v>
      </c>
      <c r="J25">
        <f>IF(pivotDgemm!H24="","",pivotDgemm!H24)</f>
        <v>286.832607</v>
      </c>
      <c r="K25">
        <f>IF(pivotDgemm!I24="","",pivotDgemm!I24)</f>
        <v>228.82643350000001</v>
      </c>
      <c r="L25">
        <f>IF(pivotDgemm!J24="","",pivotDgemm!J24)</f>
        <v>228.35024999999999</v>
      </c>
      <c r="M25">
        <f>IF(pivotDgemm!K24="","",pivotDgemm!K24)</f>
        <v>410.38241833333336</v>
      </c>
      <c r="N25">
        <f>IF(pivotDgemm!L24="","",pivotDgemm!L24)</f>
        <v>410.35805399999998</v>
      </c>
      <c r="O25">
        <f>IF(pivotDgemm!M24="","",pivotDgemm!M24)</f>
        <v>395.23220466666663</v>
      </c>
      <c r="P25">
        <f>IF(pivotDgemm!N24="","",pivotDgemm!N24)</f>
        <v>396.28082999999998</v>
      </c>
      <c r="Q25" t="str">
        <f>IF(pivotDgemm!O24="","",pivotDgemm!O24)</f>
        <v/>
      </c>
      <c r="R25" t="str">
        <f>IF(pivotDgemm!P24="","",pivotDgemm!P24)</f>
        <v/>
      </c>
      <c r="S25" t="str">
        <f>IF(pivotDgemm!Q24="","",pivotDgemm!Q24)</f>
        <v/>
      </c>
      <c r="T25" t="str">
        <f>IF(pivotDgemm!R24="","",pivotDgemm!R24)</f>
        <v/>
      </c>
      <c r="U25" t="str">
        <f>IF(pivotDgemm!S24="","",pivotDgemm!S24)</f>
        <v/>
      </c>
      <c r="V25" t="str">
        <f>IF(pivotDgemm!T24="","",pivotDgemm!T24)</f>
        <v/>
      </c>
      <c r="W25" t="str">
        <f>IF(pivotDgemm!U24="","",pivotDgemm!U24)</f>
        <v/>
      </c>
      <c r="X25" t="str">
        <f>IF(pivotDgemm!V24="","",pivotDgemm!V24)</f>
        <v/>
      </c>
      <c r="Y25" t="str">
        <f>IF(pivotDgemm!W24="","",pivotDgemm!W24)</f>
        <v/>
      </c>
      <c r="Z25" t="str">
        <f>IF(pivotDgemm!X24="","",pivotDgemm!X24)</f>
        <v/>
      </c>
      <c r="AA25" t="str">
        <f>IF(pivotDgemm!Y24="","",pivotDgemm!Y24)</f>
        <v/>
      </c>
      <c r="AB25" t="str">
        <f>IF(pivotDgemm!Z24="","",pivotDgemm!Z24)</f>
        <v/>
      </c>
      <c r="AC25" t="str">
        <f>IF(pivotDgemm!AA24="","",pivotDgemm!AA24)</f>
        <v/>
      </c>
      <c r="AD25" t="str">
        <f>IF(pivotDgemm!AB24="","",pivotDgemm!AB24)</f>
        <v/>
      </c>
      <c r="AE25" t="str">
        <f>IF(pivotDgemm!AC24="","",pivotDgemm!AC24)</f>
        <v/>
      </c>
      <c r="AF25" t="str">
        <f>IF(pivotDgemm!AD24="","",pivotDgemm!AD24)</f>
        <v/>
      </c>
      <c r="AG25" t="str">
        <f>IF(pivotDgemm!AE24="","",pivotDgemm!AE24)</f>
        <v/>
      </c>
      <c r="AH25" t="str">
        <f>IF(pivotDgemm!AF24="","",pivotDgemm!AF24)</f>
        <v/>
      </c>
      <c r="AI25" t="str">
        <f>IF(pivotDgemm!AG24="","",pivotDgemm!AG24)</f>
        <v/>
      </c>
      <c r="AJ25" t="str">
        <f>IF(pivotDgemm!AH24="","",pivotDgemm!AH24)</f>
        <v/>
      </c>
      <c r="AK25" t="str">
        <f>IF(pivotDgemm!AI24="","",pivotDgemm!AI24)</f>
        <v/>
      </c>
      <c r="AL25" t="str">
        <f>IF(pivotDgemm!AJ24="","",pivotDgemm!AJ24)</f>
        <v/>
      </c>
      <c r="AM25" t="str">
        <f>IF(pivotDgemm!AK24="","",pivotDgemm!AK24)</f>
        <v/>
      </c>
      <c r="AN25" t="str">
        <f>IF(pivotDgemm!AL24="","",pivotDgemm!AL24)</f>
        <v/>
      </c>
      <c r="AO25" t="str">
        <f>IF(pivotDgemm!AM24="","",pivotDgemm!AM24)</f>
        <v/>
      </c>
      <c r="AP25" t="str">
        <f>IF(pivotDgemm!AN24="","",pivotDgemm!AN24)</f>
        <v/>
      </c>
      <c r="AQ25" t="str">
        <f>IF(pivotDgemm!AO24="","",pivotDgemm!AO24)</f>
        <v/>
      </c>
      <c r="AR25" t="str">
        <f>IF(pivotDgemm!AP24="","",pivotDgemm!AP24)</f>
        <v/>
      </c>
      <c r="AS25" t="str">
        <f>IF(pivotDgemm!AQ24="","",pivotDgemm!AQ24)</f>
        <v/>
      </c>
      <c r="AT25" t="str">
        <f>IF(pivotDgemm!AR24="","",pivotDgemm!AR24)</f>
        <v/>
      </c>
      <c r="AU25" t="str">
        <f>IF(pivotDgemm!AS24="","",pivotDgemm!AS24)</f>
        <v/>
      </c>
      <c r="AV25" t="str">
        <f>IF(pivotDgemm!AT24="","",pivotDgemm!AT24)</f>
        <v/>
      </c>
      <c r="AW25" t="str">
        <f>IF(pivotDgemm!AU24="","",pivotDgemm!AU24)</f>
        <v/>
      </c>
      <c r="AX25" t="str">
        <f>IF(pivotDgemm!AV24="","",pivotDgemm!AV24)</f>
        <v/>
      </c>
      <c r="AY25" t="str">
        <f>IF(pivotDgemm!AW24="","",pivotDgemm!AW24)</f>
        <v/>
      </c>
    </row>
    <row r="26" spans="1:51" x14ac:dyDescent="0.25">
      <c r="A26">
        <v>2662</v>
      </c>
      <c r="B26">
        <v>652.79999999999995</v>
      </c>
      <c r="C26">
        <f>IF(pivotDgemm!A25="","",pivotDgemm!A25)</f>
        <v>7</v>
      </c>
      <c r="D26">
        <f>IF(pivotDgemm!B25="","",pivotDgemm!B25)</f>
        <v>7</v>
      </c>
      <c r="E26">
        <f>IF(pivotDgemm!C25="","",pivotDgemm!C25)</f>
        <v>268.22278649999998</v>
      </c>
      <c r="F26">
        <f>IF(pivotDgemm!D25="","",pivotDgemm!D25)</f>
        <v>275.96092599999997</v>
      </c>
      <c r="G26">
        <f>IF(pivotDgemm!E25="","",pivotDgemm!E25)</f>
        <v>322.77522799999997</v>
      </c>
      <c r="H26">
        <f>IF(pivotDgemm!F25="","",pivotDgemm!F25)</f>
        <v>325.644293</v>
      </c>
      <c r="I26">
        <f>IF(pivotDgemm!G25="","",pivotDgemm!G25)</f>
        <v>318.51071300000001</v>
      </c>
      <c r="J26">
        <f>IF(pivotDgemm!H25="","",pivotDgemm!H25)</f>
        <v>331.39353799999998</v>
      </c>
      <c r="K26">
        <f>IF(pivotDgemm!I25="","",pivotDgemm!I25)</f>
        <v>235.174735</v>
      </c>
      <c r="L26">
        <f>IF(pivotDgemm!J25="","",pivotDgemm!J25)</f>
        <v>235.48535699999999</v>
      </c>
      <c r="M26">
        <f>IF(pivotDgemm!K25="","",pivotDgemm!K25)</f>
        <v>480.72996033333334</v>
      </c>
      <c r="N26">
        <f>IF(pivotDgemm!L25="","",pivotDgemm!L25)</f>
        <v>480.76459433333338</v>
      </c>
      <c r="O26">
        <f>IF(pivotDgemm!M25="","",pivotDgemm!M25)</f>
        <v>461.2180396666667</v>
      </c>
      <c r="P26">
        <f>IF(pivotDgemm!N25="","",pivotDgemm!N25)</f>
        <v>447.55243166666668</v>
      </c>
      <c r="Q26" t="str">
        <f>IF(pivotDgemm!O25="","",pivotDgemm!O25)</f>
        <v/>
      </c>
      <c r="R26" t="str">
        <f>IF(pivotDgemm!P25="","",pivotDgemm!P25)</f>
        <v/>
      </c>
      <c r="S26" t="str">
        <f>IF(pivotDgemm!Q25="","",pivotDgemm!Q25)</f>
        <v/>
      </c>
      <c r="T26" t="str">
        <f>IF(pivotDgemm!R25="","",pivotDgemm!R25)</f>
        <v/>
      </c>
      <c r="U26" t="str">
        <f>IF(pivotDgemm!S25="","",pivotDgemm!S25)</f>
        <v/>
      </c>
      <c r="V26" t="str">
        <f>IF(pivotDgemm!T25="","",pivotDgemm!T25)</f>
        <v/>
      </c>
      <c r="W26" t="str">
        <f>IF(pivotDgemm!U25="","",pivotDgemm!U25)</f>
        <v/>
      </c>
      <c r="X26" t="str">
        <f>IF(pivotDgemm!V25="","",pivotDgemm!V25)</f>
        <v/>
      </c>
      <c r="Y26" t="str">
        <f>IF(pivotDgemm!W25="","",pivotDgemm!W25)</f>
        <v/>
      </c>
      <c r="Z26" t="str">
        <f>IF(pivotDgemm!X25="","",pivotDgemm!X25)</f>
        <v/>
      </c>
      <c r="AA26" t="str">
        <f>IF(pivotDgemm!Y25="","",pivotDgemm!Y25)</f>
        <v/>
      </c>
      <c r="AB26" t="str">
        <f>IF(pivotDgemm!Z25="","",pivotDgemm!Z25)</f>
        <v/>
      </c>
      <c r="AC26" t="str">
        <f>IF(pivotDgemm!AA25="","",pivotDgemm!AA25)</f>
        <v/>
      </c>
      <c r="AD26" t="str">
        <f>IF(pivotDgemm!AB25="","",pivotDgemm!AB25)</f>
        <v/>
      </c>
      <c r="AE26" t="str">
        <f>IF(pivotDgemm!AC25="","",pivotDgemm!AC25)</f>
        <v/>
      </c>
      <c r="AF26" t="str">
        <f>IF(pivotDgemm!AD25="","",pivotDgemm!AD25)</f>
        <v/>
      </c>
      <c r="AG26" t="str">
        <f>IF(pivotDgemm!AE25="","",pivotDgemm!AE25)</f>
        <v/>
      </c>
      <c r="AH26" t="str">
        <f>IF(pivotDgemm!AF25="","",pivotDgemm!AF25)</f>
        <v/>
      </c>
      <c r="AI26" t="str">
        <f>IF(pivotDgemm!AG25="","",pivotDgemm!AG25)</f>
        <v/>
      </c>
      <c r="AJ26" t="str">
        <f>IF(pivotDgemm!AH25="","",pivotDgemm!AH25)</f>
        <v/>
      </c>
      <c r="AK26" t="str">
        <f>IF(pivotDgemm!AI25="","",pivotDgemm!AI25)</f>
        <v/>
      </c>
      <c r="AL26" t="str">
        <f>IF(pivotDgemm!AJ25="","",pivotDgemm!AJ25)</f>
        <v/>
      </c>
      <c r="AM26" t="str">
        <f>IF(pivotDgemm!AK25="","",pivotDgemm!AK25)</f>
        <v/>
      </c>
      <c r="AN26" t="str">
        <f>IF(pivotDgemm!AL25="","",pivotDgemm!AL25)</f>
        <v/>
      </c>
      <c r="AO26" t="str">
        <f>IF(pivotDgemm!AM25="","",pivotDgemm!AM25)</f>
        <v/>
      </c>
      <c r="AP26" t="str">
        <f>IF(pivotDgemm!AN25="","",pivotDgemm!AN25)</f>
        <v/>
      </c>
      <c r="AQ26" t="str">
        <f>IF(pivotDgemm!AO25="","",pivotDgemm!AO25)</f>
        <v/>
      </c>
      <c r="AR26" t="str">
        <f>IF(pivotDgemm!AP25="","",pivotDgemm!AP25)</f>
        <v/>
      </c>
      <c r="AS26" t="str">
        <f>IF(pivotDgemm!AQ25="","",pivotDgemm!AQ25)</f>
        <v/>
      </c>
      <c r="AT26" t="str">
        <f>IF(pivotDgemm!AR25="","",pivotDgemm!AR25)</f>
        <v/>
      </c>
      <c r="AU26" t="str">
        <f>IF(pivotDgemm!AS25="","",pivotDgemm!AS25)</f>
        <v/>
      </c>
      <c r="AV26" t="str">
        <f>IF(pivotDgemm!AT25="","",pivotDgemm!AT25)</f>
        <v/>
      </c>
      <c r="AW26" t="str">
        <f>IF(pivotDgemm!AU25="","",pivotDgemm!AU25)</f>
        <v/>
      </c>
      <c r="AX26" t="str">
        <f>IF(pivotDgemm!AV25="","",pivotDgemm!AV25)</f>
        <v/>
      </c>
      <c r="AY26" t="str">
        <f>IF(pivotDgemm!AW25="","",pivotDgemm!AW25)</f>
        <v/>
      </c>
    </row>
    <row r="27" spans="1:51" x14ac:dyDescent="0.25">
      <c r="A27">
        <v>2662</v>
      </c>
      <c r="B27">
        <v>652.79999999999995</v>
      </c>
      <c r="C27">
        <f>IF(pivotDgemm!A26="","",pivotDgemm!A26)</f>
        <v>8</v>
      </c>
      <c r="D27">
        <f>IF(pivotDgemm!B26="","",pivotDgemm!B26)</f>
        <v>8</v>
      </c>
      <c r="E27">
        <f>IF(pivotDgemm!C26="","",pivotDgemm!C26)</f>
        <v>320.06656750000002</v>
      </c>
      <c r="F27">
        <f>IF(pivotDgemm!D26="","",pivotDgemm!D26)</f>
        <v>331.86176599999999</v>
      </c>
      <c r="G27">
        <f>IF(pivotDgemm!E26="","",pivotDgemm!E26)</f>
        <v>360.65705800000001</v>
      </c>
      <c r="H27">
        <f>IF(pivotDgemm!F26="","",pivotDgemm!F26)</f>
        <v>364.27805999999998</v>
      </c>
      <c r="I27">
        <f>IF(pivotDgemm!G26="","",pivotDgemm!G26)</f>
        <v>361.391167</v>
      </c>
      <c r="J27">
        <f>IF(pivotDgemm!H26="","",pivotDgemm!H26)</f>
        <v>376.77966300000003</v>
      </c>
      <c r="K27">
        <f>IF(pivotDgemm!I26="","",pivotDgemm!I26)</f>
        <v>272.4304295</v>
      </c>
      <c r="L27">
        <f>IF(pivotDgemm!J26="","",pivotDgemm!J26)</f>
        <v>271.28891550000003</v>
      </c>
      <c r="M27">
        <f>IF(pivotDgemm!K26="","",pivotDgemm!K26)</f>
        <v>549.18730800000003</v>
      </c>
      <c r="N27">
        <f>IF(pivotDgemm!L26="","",pivotDgemm!L26)</f>
        <v>549.32894099999999</v>
      </c>
      <c r="O27">
        <f>IF(pivotDgemm!M26="","",pivotDgemm!M26)</f>
        <v>531.8370103333333</v>
      </c>
      <c r="P27">
        <f>IF(pivotDgemm!N26="","",pivotDgemm!N26)</f>
        <v>531.64458166666657</v>
      </c>
      <c r="Q27" t="str">
        <f>IF(pivotDgemm!O26="","",pivotDgemm!O26)</f>
        <v/>
      </c>
      <c r="R27" t="str">
        <f>IF(pivotDgemm!P26="","",pivotDgemm!P26)</f>
        <v/>
      </c>
      <c r="S27" t="str">
        <f>IF(pivotDgemm!Q26="","",pivotDgemm!Q26)</f>
        <v/>
      </c>
      <c r="T27" t="str">
        <f>IF(pivotDgemm!R26="","",pivotDgemm!R26)</f>
        <v/>
      </c>
      <c r="U27" t="str">
        <f>IF(pivotDgemm!S26="","",pivotDgemm!S26)</f>
        <v/>
      </c>
      <c r="V27" t="str">
        <f>IF(pivotDgemm!T26="","",pivotDgemm!T26)</f>
        <v/>
      </c>
      <c r="W27" t="str">
        <f>IF(pivotDgemm!U26="","",pivotDgemm!U26)</f>
        <v/>
      </c>
      <c r="X27" t="str">
        <f>IF(pivotDgemm!V26="","",pivotDgemm!V26)</f>
        <v/>
      </c>
      <c r="Y27" t="str">
        <f>IF(pivotDgemm!W26="","",pivotDgemm!W26)</f>
        <v/>
      </c>
      <c r="Z27" t="str">
        <f>IF(pivotDgemm!X26="","",pivotDgemm!X26)</f>
        <v/>
      </c>
      <c r="AA27" t="str">
        <f>IF(pivotDgemm!Y26="","",pivotDgemm!Y26)</f>
        <v/>
      </c>
      <c r="AB27" t="str">
        <f>IF(pivotDgemm!Z26="","",pivotDgemm!Z26)</f>
        <v/>
      </c>
      <c r="AC27" t="str">
        <f>IF(pivotDgemm!AA26="","",pivotDgemm!AA26)</f>
        <v/>
      </c>
      <c r="AD27" t="str">
        <f>IF(pivotDgemm!AB26="","",pivotDgemm!AB26)</f>
        <v/>
      </c>
      <c r="AE27" t="str">
        <f>IF(pivotDgemm!AC26="","",pivotDgemm!AC26)</f>
        <v/>
      </c>
      <c r="AF27" t="str">
        <f>IF(pivotDgemm!AD26="","",pivotDgemm!AD26)</f>
        <v/>
      </c>
      <c r="AG27" t="str">
        <f>IF(pivotDgemm!AE26="","",pivotDgemm!AE26)</f>
        <v/>
      </c>
      <c r="AH27" t="str">
        <f>IF(pivotDgemm!AF26="","",pivotDgemm!AF26)</f>
        <v/>
      </c>
      <c r="AI27" t="str">
        <f>IF(pivotDgemm!AG26="","",pivotDgemm!AG26)</f>
        <v/>
      </c>
      <c r="AJ27" t="str">
        <f>IF(pivotDgemm!AH26="","",pivotDgemm!AH26)</f>
        <v/>
      </c>
      <c r="AK27" t="str">
        <f>IF(pivotDgemm!AI26="","",pivotDgemm!AI26)</f>
        <v/>
      </c>
      <c r="AL27" t="str">
        <f>IF(pivotDgemm!AJ26="","",pivotDgemm!AJ26)</f>
        <v/>
      </c>
      <c r="AM27" t="str">
        <f>IF(pivotDgemm!AK26="","",pivotDgemm!AK26)</f>
        <v/>
      </c>
      <c r="AN27" t="str">
        <f>IF(pivotDgemm!AL26="","",pivotDgemm!AL26)</f>
        <v/>
      </c>
      <c r="AO27" t="str">
        <f>IF(pivotDgemm!AM26="","",pivotDgemm!AM26)</f>
        <v/>
      </c>
      <c r="AP27" t="str">
        <f>IF(pivotDgemm!AN26="","",pivotDgemm!AN26)</f>
        <v/>
      </c>
      <c r="AQ27" t="str">
        <f>IF(pivotDgemm!AO26="","",pivotDgemm!AO26)</f>
        <v/>
      </c>
      <c r="AR27" t="str">
        <f>IF(pivotDgemm!AP26="","",pivotDgemm!AP26)</f>
        <v/>
      </c>
      <c r="AS27" t="str">
        <f>IF(pivotDgemm!AQ26="","",pivotDgemm!AQ26)</f>
        <v/>
      </c>
      <c r="AT27" t="str">
        <f>IF(pivotDgemm!AR26="","",pivotDgemm!AR26)</f>
        <v/>
      </c>
      <c r="AU27" t="str">
        <f>IF(pivotDgemm!AS26="","",pivotDgemm!AS26)</f>
        <v/>
      </c>
      <c r="AV27" t="str">
        <f>IF(pivotDgemm!AT26="","",pivotDgemm!AT26)</f>
        <v/>
      </c>
      <c r="AW27" t="str">
        <f>IF(pivotDgemm!AU26="","",pivotDgemm!AU26)</f>
        <v/>
      </c>
      <c r="AX27" t="str">
        <f>IF(pivotDgemm!AV26="","",pivotDgemm!AV26)</f>
        <v/>
      </c>
      <c r="AY27" t="str">
        <f>IF(pivotDgemm!AW26="","",pivotDgemm!AW26)</f>
        <v/>
      </c>
    </row>
    <row r="28" spans="1:51" x14ac:dyDescent="0.25">
      <c r="A28">
        <v>2662</v>
      </c>
      <c r="B28">
        <v>652.79999999999995</v>
      </c>
      <c r="C28">
        <f>IF(pivotDgemm!A27="","",pivotDgemm!A27)</f>
        <v>9</v>
      </c>
      <c r="D28">
        <f>IF(pivotDgemm!B27="","",pivotDgemm!B27)</f>
        <v>9</v>
      </c>
      <c r="E28">
        <f>IF(pivotDgemm!C27="","",pivotDgemm!C27)</f>
        <v>351.982325</v>
      </c>
      <c r="F28">
        <f>IF(pivotDgemm!D27="","",pivotDgemm!D27)</f>
        <v>368.17501900000002</v>
      </c>
      <c r="G28">
        <f>IF(pivotDgemm!E27="","",pivotDgemm!E27)</f>
        <v>398.90325799999999</v>
      </c>
      <c r="H28">
        <f>IF(pivotDgemm!F27="","",pivotDgemm!F27)</f>
        <v>414.88844499999999</v>
      </c>
      <c r="I28">
        <f>IF(pivotDgemm!G27="","",pivotDgemm!G27)</f>
        <v>402.53742099999999</v>
      </c>
      <c r="J28">
        <f>IF(pivotDgemm!H27="","",pivotDgemm!H27)</f>
        <v>426.23428200000001</v>
      </c>
      <c r="K28">
        <f>IF(pivotDgemm!I27="","",pivotDgemm!I27)</f>
        <v>315.88716950000003</v>
      </c>
      <c r="L28">
        <f>IF(pivotDgemm!J27="","",pivotDgemm!J27)</f>
        <v>316.76520949999997</v>
      </c>
      <c r="M28">
        <f>IF(pivotDgemm!K27="","",pivotDgemm!K27)</f>
        <v>619.12243333333333</v>
      </c>
      <c r="N28">
        <f>IF(pivotDgemm!L27="","",pivotDgemm!L27)</f>
        <v>619.61679599999991</v>
      </c>
      <c r="O28">
        <f>IF(pivotDgemm!M27="","",pivotDgemm!M27)</f>
        <v>597.84205566666674</v>
      </c>
      <c r="P28">
        <f>IF(pivotDgemm!N27="","",pivotDgemm!N27)</f>
        <v>598.70110066666666</v>
      </c>
      <c r="Q28" t="str">
        <f>IF(pivotDgemm!O27="","",pivotDgemm!O27)</f>
        <v/>
      </c>
      <c r="R28" t="str">
        <f>IF(pivotDgemm!P27="","",pivotDgemm!P27)</f>
        <v/>
      </c>
      <c r="S28" t="str">
        <f>IF(pivotDgemm!Q27="","",pivotDgemm!Q27)</f>
        <v/>
      </c>
      <c r="T28" t="str">
        <f>IF(pivotDgemm!R27="","",pivotDgemm!R27)</f>
        <v/>
      </c>
      <c r="U28" t="str">
        <f>IF(pivotDgemm!S27="","",pivotDgemm!S27)</f>
        <v/>
      </c>
      <c r="V28" t="str">
        <f>IF(pivotDgemm!T27="","",pivotDgemm!T27)</f>
        <v/>
      </c>
      <c r="W28" t="str">
        <f>IF(pivotDgemm!U27="","",pivotDgemm!U27)</f>
        <v/>
      </c>
      <c r="X28" t="str">
        <f>IF(pivotDgemm!V27="","",pivotDgemm!V27)</f>
        <v/>
      </c>
      <c r="Y28" t="str">
        <f>IF(pivotDgemm!W27="","",pivotDgemm!W27)</f>
        <v/>
      </c>
      <c r="Z28" t="str">
        <f>IF(pivotDgemm!X27="","",pivotDgemm!X27)</f>
        <v/>
      </c>
      <c r="AA28" t="str">
        <f>IF(pivotDgemm!Y27="","",pivotDgemm!Y27)</f>
        <v/>
      </c>
      <c r="AB28" t="str">
        <f>IF(pivotDgemm!Z27="","",pivotDgemm!Z27)</f>
        <v/>
      </c>
      <c r="AC28" t="str">
        <f>IF(pivotDgemm!AA27="","",pivotDgemm!AA27)</f>
        <v/>
      </c>
      <c r="AD28" t="str">
        <f>IF(pivotDgemm!AB27="","",pivotDgemm!AB27)</f>
        <v/>
      </c>
      <c r="AE28" t="str">
        <f>IF(pivotDgemm!AC27="","",pivotDgemm!AC27)</f>
        <v/>
      </c>
      <c r="AF28" t="str">
        <f>IF(pivotDgemm!AD27="","",pivotDgemm!AD27)</f>
        <v/>
      </c>
      <c r="AG28" t="str">
        <f>IF(pivotDgemm!AE27="","",pivotDgemm!AE27)</f>
        <v/>
      </c>
      <c r="AH28" t="str">
        <f>IF(pivotDgemm!AF27="","",pivotDgemm!AF27)</f>
        <v/>
      </c>
      <c r="AI28" t="str">
        <f>IF(pivotDgemm!AG27="","",pivotDgemm!AG27)</f>
        <v/>
      </c>
      <c r="AJ28" t="str">
        <f>IF(pivotDgemm!AH27="","",pivotDgemm!AH27)</f>
        <v/>
      </c>
      <c r="AK28" t="str">
        <f>IF(pivotDgemm!AI27="","",pivotDgemm!AI27)</f>
        <v/>
      </c>
      <c r="AL28" t="str">
        <f>IF(pivotDgemm!AJ27="","",pivotDgemm!AJ27)</f>
        <v/>
      </c>
      <c r="AM28" t="str">
        <f>IF(pivotDgemm!AK27="","",pivotDgemm!AK27)</f>
        <v/>
      </c>
      <c r="AN28" t="str">
        <f>IF(pivotDgemm!AL27="","",pivotDgemm!AL27)</f>
        <v/>
      </c>
      <c r="AO28" t="str">
        <f>IF(pivotDgemm!AM27="","",pivotDgemm!AM27)</f>
        <v/>
      </c>
      <c r="AP28" t="str">
        <f>IF(pivotDgemm!AN27="","",pivotDgemm!AN27)</f>
        <v/>
      </c>
      <c r="AQ28" t="str">
        <f>IF(pivotDgemm!AO27="","",pivotDgemm!AO27)</f>
        <v/>
      </c>
      <c r="AR28" t="str">
        <f>IF(pivotDgemm!AP27="","",pivotDgemm!AP27)</f>
        <v/>
      </c>
      <c r="AS28" t="str">
        <f>IF(pivotDgemm!AQ27="","",pivotDgemm!AQ27)</f>
        <v/>
      </c>
      <c r="AT28" t="str">
        <f>IF(pivotDgemm!AR27="","",pivotDgemm!AR27)</f>
        <v/>
      </c>
      <c r="AU28" t="str">
        <f>IF(pivotDgemm!AS27="","",pivotDgemm!AS27)</f>
        <v/>
      </c>
      <c r="AV28" t="str">
        <f>IF(pivotDgemm!AT27="","",pivotDgemm!AT27)</f>
        <v/>
      </c>
      <c r="AW28" t="str">
        <f>IF(pivotDgemm!AU27="","",pivotDgemm!AU27)</f>
        <v/>
      </c>
      <c r="AX28" t="str">
        <f>IF(pivotDgemm!AV27="","",pivotDgemm!AV27)</f>
        <v/>
      </c>
      <c r="AY28" t="str">
        <f>IF(pivotDgemm!AW27="","",pivotDgemm!AW27)</f>
        <v/>
      </c>
    </row>
    <row r="29" spans="1:51" x14ac:dyDescent="0.25">
      <c r="A29">
        <v>2662</v>
      </c>
      <c r="B29">
        <v>652.79999999999995</v>
      </c>
      <c r="C29">
        <f>IF(pivotDgemm!A28="","",pivotDgemm!A28)</f>
        <v>10</v>
      </c>
      <c r="D29">
        <f>IF(pivotDgemm!B28="","",pivotDgemm!B28)</f>
        <v>10</v>
      </c>
      <c r="E29">
        <f>IF(pivotDgemm!C28="","",pivotDgemm!C28)</f>
        <v>378.36179700000002</v>
      </c>
      <c r="F29">
        <f>IF(pivotDgemm!D28="","",pivotDgemm!D28)</f>
        <v>397.8383</v>
      </c>
      <c r="G29">
        <f>IF(pivotDgemm!E28="","",pivotDgemm!E28)</f>
        <v>439.68953899999997</v>
      </c>
      <c r="H29">
        <f>IF(pivotDgemm!F28="","",pivotDgemm!F28)</f>
        <v>453.28241800000001</v>
      </c>
      <c r="I29">
        <f>IF(pivotDgemm!G28="","",pivotDgemm!G28)</f>
        <v>444.742437</v>
      </c>
      <c r="J29">
        <f>IF(pivotDgemm!H28="","",pivotDgemm!H28)</f>
        <v>475.04597999999999</v>
      </c>
      <c r="K29">
        <f>IF(pivotDgemm!I28="","",pivotDgemm!I28)</f>
        <v>377.49510250000003</v>
      </c>
      <c r="L29">
        <f>IF(pivotDgemm!J28="","",pivotDgemm!J28)</f>
        <v>379.44165499999997</v>
      </c>
      <c r="M29">
        <f>IF(pivotDgemm!K28="","",pivotDgemm!K28)</f>
        <v>688.30129999999997</v>
      </c>
      <c r="N29">
        <f>IF(pivotDgemm!L28="","",pivotDgemm!L28)</f>
        <v>688.45672666666667</v>
      </c>
      <c r="O29">
        <f>IF(pivotDgemm!M28="","",pivotDgemm!M28)</f>
        <v>667.440293</v>
      </c>
      <c r="P29">
        <f>IF(pivotDgemm!N28="","",pivotDgemm!N28)</f>
        <v>667.23381066666661</v>
      </c>
      <c r="Q29" t="str">
        <f>IF(pivotDgemm!O28="","",pivotDgemm!O28)</f>
        <v/>
      </c>
      <c r="R29" t="str">
        <f>IF(pivotDgemm!P28="","",pivotDgemm!P28)</f>
        <v/>
      </c>
      <c r="S29" t="str">
        <f>IF(pivotDgemm!Q28="","",pivotDgemm!Q28)</f>
        <v/>
      </c>
      <c r="T29" t="str">
        <f>IF(pivotDgemm!R28="","",pivotDgemm!R28)</f>
        <v/>
      </c>
      <c r="U29" t="str">
        <f>IF(pivotDgemm!S28="","",pivotDgemm!S28)</f>
        <v/>
      </c>
      <c r="V29" t="str">
        <f>IF(pivotDgemm!T28="","",pivotDgemm!T28)</f>
        <v/>
      </c>
      <c r="W29" t="str">
        <f>IF(pivotDgemm!U28="","",pivotDgemm!U28)</f>
        <v/>
      </c>
      <c r="X29" t="str">
        <f>IF(pivotDgemm!V28="","",pivotDgemm!V28)</f>
        <v/>
      </c>
      <c r="Y29" t="str">
        <f>IF(pivotDgemm!W28="","",pivotDgemm!W28)</f>
        <v/>
      </c>
      <c r="Z29" t="str">
        <f>IF(pivotDgemm!X28="","",pivotDgemm!X28)</f>
        <v/>
      </c>
      <c r="AA29" t="str">
        <f>IF(pivotDgemm!Y28="","",pivotDgemm!Y28)</f>
        <v/>
      </c>
      <c r="AB29" t="str">
        <f>IF(pivotDgemm!Z28="","",pivotDgemm!Z28)</f>
        <v/>
      </c>
      <c r="AC29" t="str">
        <f>IF(pivotDgemm!AA28="","",pivotDgemm!AA28)</f>
        <v/>
      </c>
      <c r="AD29" t="str">
        <f>IF(pivotDgemm!AB28="","",pivotDgemm!AB28)</f>
        <v/>
      </c>
      <c r="AE29" t="str">
        <f>IF(pivotDgemm!AC28="","",pivotDgemm!AC28)</f>
        <v/>
      </c>
      <c r="AF29" t="str">
        <f>IF(pivotDgemm!AD28="","",pivotDgemm!AD28)</f>
        <v/>
      </c>
      <c r="AG29" t="str">
        <f>IF(pivotDgemm!AE28="","",pivotDgemm!AE28)</f>
        <v/>
      </c>
      <c r="AH29" t="str">
        <f>IF(pivotDgemm!AF28="","",pivotDgemm!AF28)</f>
        <v/>
      </c>
      <c r="AI29" t="str">
        <f>IF(pivotDgemm!AG28="","",pivotDgemm!AG28)</f>
        <v/>
      </c>
      <c r="AJ29" t="str">
        <f>IF(pivotDgemm!AH28="","",pivotDgemm!AH28)</f>
        <v/>
      </c>
      <c r="AK29" t="str">
        <f>IF(pivotDgemm!AI28="","",pivotDgemm!AI28)</f>
        <v/>
      </c>
      <c r="AL29" t="str">
        <f>IF(pivotDgemm!AJ28="","",pivotDgemm!AJ28)</f>
        <v/>
      </c>
      <c r="AM29" t="str">
        <f>IF(pivotDgemm!AK28="","",pivotDgemm!AK28)</f>
        <v/>
      </c>
      <c r="AN29" t="str">
        <f>IF(pivotDgemm!AL28="","",pivotDgemm!AL28)</f>
        <v/>
      </c>
      <c r="AO29" t="str">
        <f>IF(pivotDgemm!AM28="","",pivotDgemm!AM28)</f>
        <v/>
      </c>
      <c r="AP29" t="str">
        <f>IF(pivotDgemm!AN28="","",pivotDgemm!AN28)</f>
        <v/>
      </c>
      <c r="AQ29" t="str">
        <f>IF(pivotDgemm!AO28="","",pivotDgemm!AO28)</f>
        <v/>
      </c>
      <c r="AR29" t="str">
        <f>IF(pivotDgemm!AP28="","",pivotDgemm!AP28)</f>
        <v/>
      </c>
      <c r="AS29" t="str">
        <f>IF(pivotDgemm!AQ28="","",pivotDgemm!AQ28)</f>
        <v/>
      </c>
      <c r="AT29" t="str">
        <f>IF(pivotDgemm!AR28="","",pivotDgemm!AR28)</f>
        <v/>
      </c>
      <c r="AU29" t="str">
        <f>IF(pivotDgemm!AS28="","",pivotDgemm!AS28)</f>
        <v/>
      </c>
      <c r="AV29" t="str">
        <f>IF(pivotDgemm!AT28="","",pivotDgemm!AT28)</f>
        <v/>
      </c>
      <c r="AW29" t="str">
        <f>IF(pivotDgemm!AU28="","",pivotDgemm!AU28)</f>
        <v/>
      </c>
      <c r="AX29" t="str">
        <f>IF(pivotDgemm!AV28="","",pivotDgemm!AV28)</f>
        <v/>
      </c>
      <c r="AY29" t="str">
        <f>IF(pivotDgemm!AW28="","",pivotDgemm!AW28)</f>
        <v/>
      </c>
    </row>
    <row r="30" spans="1:51" x14ac:dyDescent="0.25">
      <c r="A30">
        <v>2662</v>
      </c>
      <c r="B30">
        <v>652.79999999999995</v>
      </c>
      <c r="C30">
        <f>IF(pivotDgemm!A29="","",pivotDgemm!A29)</f>
        <v>11</v>
      </c>
      <c r="D30">
        <f>IF(pivotDgemm!B29="","",pivotDgemm!B29)</f>
        <v>11</v>
      </c>
      <c r="E30">
        <f>IF(pivotDgemm!C29="","",pivotDgemm!C29)</f>
        <v>381.92037600000003</v>
      </c>
      <c r="F30">
        <f>IF(pivotDgemm!D29="","",pivotDgemm!D29)</f>
        <v>399.38216199999999</v>
      </c>
      <c r="G30">
        <f>IF(pivotDgemm!E29="","",pivotDgemm!E29)</f>
        <v>476.571573</v>
      </c>
      <c r="H30">
        <f>IF(pivotDgemm!F29="","",pivotDgemm!F29)</f>
        <v>495.26187099999999</v>
      </c>
      <c r="I30">
        <f>IF(pivotDgemm!G29="","",pivotDgemm!G29)</f>
        <v>480.12929600000001</v>
      </c>
      <c r="J30">
        <f>IF(pivotDgemm!H29="","",pivotDgemm!H29)</f>
        <v>510.91298999999998</v>
      </c>
      <c r="K30">
        <f>IF(pivotDgemm!I29="","",pivotDgemm!I29)</f>
        <v>368.28644450000002</v>
      </c>
      <c r="L30">
        <f>IF(pivotDgemm!J29="","",pivotDgemm!J29)</f>
        <v>368.59045049999997</v>
      </c>
      <c r="M30">
        <f>IF(pivotDgemm!K29="","",pivotDgemm!K29)</f>
        <v>758.42411866666669</v>
      </c>
      <c r="N30">
        <f>IF(pivotDgemm!L29="","",pivotDgemm!L29)</f>
        <v>757.84506366666665</v>
      </c>
      <c r="O30">
        <f>IF(pivotDgemm!M29="","",pivotDgemm!M29)</f>
        <v>723.61326000000008</v>
      </c>
      <c r="P30">
        <f>IF(pivotDgemm!N29="","",pivotDgemm!N29)</f>
        <v>728.30329833333326</v>
      </c>
      <c r="Q30" t="str">
        <f>IF(pivotDgemm!O29="","",pivotDgemm!O29)</f>
        <v/>
      </c>
      <c r="R30" t="str">
        <f>IF(pivotDgemm!P29="","",pivotDgemm!P29)</f>
        <v/>
      </c>
      <c r="S30" t="str">
        <f>IF(pivotDgemm!Q29="","",pivotDgemm!Q29)</f>
        <v/>
      </c>
      <c r="T30" t="str">
        <f>IF(pivotDgemm!R29="","",pivotDgemm!R29)</f>
        <v/>
      </c>
      <c r="U30" t="str">
        <f>IF(pivotDgemm!S29="","",pivotDgemm!S29)</f>
        <v/>
      </c>
      <c r="V30" t="str">
        <f>IF(pivotDgemm!T29="","",pivotDgemm!T29)</f>
        <v/>
      </c>
      <c r="W30" t="str">
        <f>IF(pivotDgemm!U29="","",pivotDgemm!U29)</f>
        <v/>
      </c>
      <c r="X30" t="str">
        <f>IF(pivotDgemm!V29="","",pivotDgemm!V29)</f>
        <v/>
      </c>
      <c r="Y30" t="str">
        <f>IF(pivotDgemm!W29="","",pivotDgemm!W29)</f>
        <v/>
      </c>
      <c r="Z30" t="str">
        <f>IF(pivotDgemm!X29="","",pivotDgemm!X29)</f>
        <v/>
      </c>
      <c r="AA30" t="str">
        <f>IF(pivotDgemm!Y29="","",pivotDgemm!Y29)</f>
        <v/>
      </c>
      <c r="AB30" t="str">
        <f>IF(pivotDgemm!Z29="","",pivotDgemm!Z29)</f>
        <v/>
      </c>
      <c r="AC30" t="str">
        <f>IF(pivotDgemm!AA29="","",pivotDgemm!AA29)</f>
        <v/>
      </c>
      <c r="AD30" t="str">
        <f>IF(pivotDgemm!AB29="","",pivotDgemm!AB29)</f>
        <v/>
      </c>
      <c r="AE30" t="str">
        <f>IF(pivotDgemm!AC29="","",pivotDgemm!AC29)</f>
        <v/>
      </c>
      <c r="AF30" t="str">
        <f>IF(pivotDgemm!AD29="","",pivotDgemm!AD29)</f>
        <v/>
      </c>
      <c r="AG30" t="str">
        <f>IF(pivotDgemm!AE29="","",pivotDgemm!AE29)</f>
        <v/>
      </c>
      <c r="AH30" t="str">
        <f>IF(pivotDgemm!AF29="","",pivotDgemm!AF29)</f>
        <v/>
      </c>
      <c r="AI30" t="str">
        <f>IF(pivotDgemm!AG29="","",pivotDgemm!AG29)</f>
        <v/>
      </c>
      <c r="AJ30" t="str">
        <f>IF(pivotDgemm!AH29="","",pivotDgemm!AH29)</f>
        <v/>
      </c>
      <c r="AK30" t="str">
        <f>IF(pivotDgemm!AI29="","",pivotDgemm!AI29)</f>
        <v/>
      </c>
      <c r="AL30" t="str">
        <f>IF(pivotDgemm!AJ29="","",pivotDgemm!AJ29)</f>
        <v/>
      </c>
      <c r="AM30" t="str">
        <f>IF(pivotDgemm!AK29="","",pivotDgemm!AK29)</f>
        <v/>
      </c>
      <c r="AN30" t="str">
        <f>IF(pivotDgemm!AL29="","",pivotDgemm!AL29)</f>
        <v/>
      </c>
      <c r="AO30" t="str">
        <f>IF(pivotDgemm!AM29="","",pivotDgemm!AM29)</f>
        <v/>
      </c>
      <c r="AP30" t="str">
        <f>IF(pivotDgemm!AN29="","",pivotDgemm!AN29)</f>
        <v/>
      </c>
      <c r="AQ30" t="str">
        <f>IF(pivotDgemm!AO29="","",pivotDgemm!AO29)</f>
        <v/>
      </c>
      <c r="AR30" t="str">
        <f>IF(pivotDgemm!AP29="","",pivotDgemm!AP29)</f>
        <v/>
      </c>
      <c r="AS30" t="str">
        <f>IF(pivotDgemm!AQ29="","",pivotDgemm!AQ29)</f>
        <v/>
      </c>
      <c r="AT30" t="str">
        <f>IF(pivotDgemm!AR29="","",pivotDgemm!AR29)</f>
        <v/>
      </c>
      <c r="AU30" t="str">
        <f>IF(pivotDgemm!AS29="","",pivotDgemm!AS29)</f>
        <v/>
      </c>
      <c r="AV30" t="str">
        <f>IF(pivotDgemm!AT29="","",pivotDgemm!AT29)</f>
        <v/>
      </c>
      <c r="AW30" t="str">
        <f>IF(pivotDgemm!AU29="","",pivotDgemm!AU29)</f>
        <v/>
      </c>
      <c r="AX30" t="str">
        <f>IF(pivotDgemm!AV29="","",pivotDgemm!AV29)</f>
        <v/>
      </c>
      <c r="AY30" t="str">
        <f>IF(pivotDgemm!AW29="","",pivotDgemm!AW29)</f>
        <v/>
      </c>
    </row>
    <row r="31" spans="1:51" x14ac:dyDescent="0.25">
      <c r="A31">
        <v>2662</v>
      </c>
      <c r="B31">
        <v>652.79999999999995</v>
      </c>
      <c r="C31">
        <f>IF(pivotDgemm!A30="","",pivotDgemm!A30)</f>
        <v>12</v>
      </c>
      <c r="D31">
        <f>IF(pivotDgemm!B30="","",pivotDgemm!B30)</f>
        <v>12</v>
      </c>
      <c r="E31">
        <f>IF(pivotDgemm!C30="","",pivotDgemm!C30)</f>
        <v>476.5611935</v>
      </c>
      <c r="F31">
        <f>IF(pivotDgemm!D30="","",pivotDgemm!D30)</f>
        <v>507.53477500000002</v>
      </c>
      <c r="G31">
        <f>IF(pivotDgemm!E30="","",pivotDgemm!E30)</f>
        <v>500.97933849999998</v>
      </c>
      <c r="H31">
        <f>IF(pivotDgemm!F30="","",pivotDgemm!F30)</f>
        <v>535.97229200000004</v>
      </c>
      <c r="I31">
        <f>IF(pivotDgemm!G30="","",pivotDgemm!G30)</f>
        <v>521.15663600000005</v>
      </c>
      <c r="J31">
        <f>IF(pivotDgemm!H30="","",pivotDgemm!H30)</f>
        <v>565.20918400000005</v>
      </c>
      <c r="K31">
        <f>IF(pivotDgemm!I30="","",pivotDgemm!I30)</f>
        <v>413.173182</v>
      </c>
      <c r="L31">
        <f>IF(pivotDgemm!J30="","",pivotDgemm!J30)</f>
        <v>414.1827285</v>
      </c>
      <c r="M31">
        <f>IF(pivotDgemm!K30="","",pivotDgemm!K30)</f>
        <v>825.398776</v>
      </c>
      <c r="N31">
        <f>IF(pivotDgemm!L30="","",pivotDgemm!L30)</f>
        <v>825.94441499999994</v>
      </c>
      <c r="O31">
        <f>IF(pivotDgemm!M30="","",pivotDgemm!M30)</f>
        <v>792.86143233333348</v>
      </c>
      <c r="P31">
        <f>IF(pivotDgemm!N30="","",pivotDgemm!N30)</f>
        <v>793.15114200000005</v>
      </c>
      <c r="Q31" t="str">
        <f>IF(pivotDgemm!O30="","",pivotDgemm!O30)</f>
        <v/>
      </c>
      <c r="R31" t="str">
        <f>IF(pivotDgemm!P30="","",pivotDgemm!P30)</f>
        <v/>
      </c>
      <c r="S31" t="str">
        <f>IF(pivotDgemm!Q30="","",pivotDgemm!Q30)</f>
        <v/>
      </c>
      <c r="T31" t="str">
        <f>IF(pivotDgemm!R30="","",pivotDgemm!R30)</f>
        <v/>
      </c>
      <c r="U31" t="str">
        <f>IF(pivotDgemm!S30="","",pivotDgemm!S30)</f>
        <v/>
      </c>
      <c r="V31" t="str">
        <f>IF(pivotDgemm!T30="","",pivotDgemm!T30)</f>
        <v/>
      </c>
      <c r="W31" t="str">
        <f>IF(pivotDgemm!U30="","",pivotDgemm!U30)</f>
        <v/>
      </c>
      <c r="X31" t="str">
        <f>IF(pivotDgemm!V30="","",pivotDgemm!V30)</f>
        <v/>
      </c>
      <c r="Y31" t="str">
        <f>IF(pivotDgemm!W30="","",pivotDgemm!W30)</f>
        <v/>
      </c>
      <c r="Z31" t="str">
        <f>IF(pivotDgemm!X30="","",pivotDgemm!X30)</f>
        <v/>
      </c>
      <c r="AA31" t="str">
        <f>IF(pivotDgemm!Y30="","",pivotDgemm!Y30)</f>
        <v/>
      </c>
      <c r="AB31" t="str">
        <f>IF(pivotDgemm!Z30="","",pivotDgemm!Z30)</f>
        <v/>
      </c>
      <c r="AC31" t="str">
        <f>IF(pivotDgemm!AA30="","",pivotDgemm!AA30)</f>
        <v/>
      </c>
      <c r="AD31" t="str">
        <f>IF(pivotDgemm!AB30="","",pivotDgemm!AB30)</f>
        <v/>
      </c>
      <c r="AE31" t="str">
        <f>IF(pivotDgemm!AC30="","",pivotDgemm!AC30)</f>
        <v/>
      </c>
      <c r="AF31" t="str">
        <f>IF(pivotDgemm!AD30="","",pivotDgemm!AD30)</f>
        <v/>
      </c>
      <c r="AG31" t="str">
        <f>IF(pivotDgemm!AE30="","",pivotDgemm!AE30)</f>
        <v/>
      </c>
      <c r="AH31" t="str">
        <f>IF(pivotDgemm!AF30="","",pivotDgemm!AF30)</f>
        <v/>
      </c>
      <c r="AI31" t="str">
        <f>IF(pivotDgemm!AG30="","",pivotDgemm!AG30)</f>
        <v/>
      </c>
      <c r="AJ31" t="str">
        <f>IF(pivotDgemm!AH30="","",pivotDgemm!AH30)</f>
        <v/>
      </c>
      <c r="AK31" t="str">
        <f>IF(pivotDgemm!AI30="","",pivotDgemm!AI30)</f>
        <v/>
      </c>
      <c r="AL31" t="str">
        <f>IF(pivotDgemm!AJ30="","",pivotDgemm!AJ30)</f>
        <v/>
      </c>
      <c r="AM31" t="str">
        <f>IF(pivotDgemm!AK30="","",pivotDgemm!AK30)</f>
        <v/>
      </c>
      <c r="AN31" t="str">
        <f>IF(pivotDgemm!AL30="","",pivotDgemm!AL30)</f>
        <v/>
      </c>
      <c r="AO31" t="str">
        <f>IF(pivotDgemm!AM30="","",pivotDgemm!AM30)</f>
        <v/>
      </c>
      <c r="AP31" t="str">
        <f>IF(pivotDgemm!AN30="","",pivotDgemm!AN30)</f>
        <v/>
      </c>
      <c r="AQ31" t="str">
        <f>IF(pivotDgemm!AO30="","",pivotDgemm!AO30)</f>
        <v/>
      </c>
      <c r="AR31" t="str">
        <f>IF(pivotDgemm!AP30="","",pivotDgemm!AP30)</f>
        <v/>
      </c>
      <c r="AS31" t="str">
        <f>IF(pivotDgemm!AQ30="","",pivotDgemm!AQ30)</f>
        <v/>
      </c>
      <c r="AT31" t="str">
        <f>IF(pivotDgemm!AR30="","",pivotDgemm!AR30)</f>
        <v/>
      </c>
      <c r="AU31" t="str">
        <f>IF(pivotDgemm!AS30="","",pivotDgemm!AS30)</f>
        <v/>
      </c>
      <c r="AV31" t="str">
        <f>IF(pivotDgemm!AT30="","",pivotDgemm!AT30)</f>
        <v/>
      </c>
      <c r="AW31" t="str">
        <f>IF(pivotDgemm!AU30="","",pivotDgemm!AU30)</f>
        <v/>
      </c>
      <c r="AX31" t="str">
        <f>IF(pivotDgemm!AV30="","",pivotDgemm!AV30)</f>
        <v/>
      </c>
      <c r="AY31" t="str">
        <f>IF(pivotDgemm!AW30="","",pivotDgemm!AW30)</f>
        <v/>
      </c>
    </row>
    <row r="32" spans="1:51" x14ac:dyDescent="0.25">
      <c r="A32">
        <v>2662</v>
      </c>
      <c r="B32">
        <v>652.79999999999995</v>
      </c>
      <c r="C32">
        <f>IF(pivotDgemm!A31="","",pivotDgemm!A31)</f>
        <v>13</v>
      </c>
      <c r="E32">
        <f>IF(pivotDgemm!C31="","",pivotDgemm!C31)</f>
        <v>477.9339655</v>
      </c>
      <c r="F32">
        <f>IF(pivotDgemm!D31="","",pivotDgemm!D31)</f>
        <v>470.99891100000002</v>
      </c>
      <c r="G32">
        <f>IF(pivotDgemm!E31="","",pivotDgemm!E31)</f>
        <v>516.45907399999999</v>
      </c>
      <c r="H32">
        <f>IF(pivotDgemm!F31="","",pivotDgemm!F31)</f>
        <v>575.17631100000006</v>
      </c>
      <c r="I32">
        <f>IF(pivotDgemm!G31="","",pivotDgemm!G31)</f>
        <v>555.73657300000002</v>
      </c>
      <c r="J32">
        <f>IF(pivotDgemm!H31="","",pivotDgemm!H31)</f>
        <v>607.95083499999998</v>
      </c>
      <c r="K32" t="str">
        <f>IF(pivotDgemm!I31="","",pivotDgemm!I31)</f>
        <v/>
      </c>
      <c r="L32" t="str">
        <f>IF(pivotDgemm!J31="","",pivotDgemm!J31)</f>
        <v/>
      </c>
      <c r="M32" t="str">
        <f>IF(pivotDgemm!K31="","",pivotDgemm!K31)</f>
        <v/>
      </c>
      <c r="N32" t="str">
        <f>IF(pivotDgemm!L31="","",pivotDgemm!L31)</f>
        <v/>
      </c>
      <c r="O32" t="str">
        <f>IF(pivotDgemm!M31="","",pivotDgemm!M31)</f>
        <v/>
      </c>
      <c r="P32" t="str">
        <f>IF(pivotDgemm!N31="","",pivotDgemm!N31)</f>
        <v/>
      </c>
      <c r="Q32" t="str">
        <f>IF(pivotDgemm!O31="","",pivotDgemm!O31)</f>
        <v/>
      </c>
      <c r="R32" t="str">
        <f>IF(pivotDgemm!P31="","",pivotDgemm!P31)</f>
        <v/>
      </c>
      <c r="S32" t="str">
        <f>IF(pivotDgemm!Q31="","",pivotDgemm!Q31)</f>
        <v/>
      </c>
      <c r="T32" t="str">
        <f>IF(pivotDgemm!R31="","",pivotDgemm!R31)</f>
        <v/>
      </c>
      <c r="U32" t="str">
        <f>IF(pivotDgemm!S31="","",pivotDgemm!S31)</f>
        <v/>
      </c>
      <c r="V32" t="str">
        <f>IF(pivotDgemm!T31="","",pivotDgemm!T31)</f>
        <v/>
      </c>
      <c r="W32" t="str">
        <f>IF(pivotDgemm!U31="","",pivotDgemm!U31)</f>
        <v/>
      </c>
      <c r="X32" t="str">
        <f>IF(pivotDgemm!V31="","",pivotDgemm!V31)</f>
        <v/>
      </c>
      <c r="Y32" t="str">
        <f>IF(pivotDgemm!W31="","",pivotDgemm!W31)</f>
        <v/>
      </c>
      <c r="Z32" t="str">
        <f>IF(pivotDgemm!X31="","",pivotDgemm!X31)</f>
        <v/>
      </c>
      <c r="AA32" t="str">
        <f>IF(pivotDgemm!Y31="","",pivotDgemm!Y31)</f>
        <v/>
      </c>
      <c r="AB32" t="str">
        <f>IF(pivotDgemm!Z31="","",pivotDgemm!Z31)</f>
        <v/>
      </c>
      <c r="AC32" t="str">
        <f>IF(pivotDgemm!AA31="","",pivotDgemm!AA31)</f>
        <v/>
      </c>
      <c r="AD32" t="str">
        <f>IF(pivotDgemm!AB31="","",pivotDgemm!AB31)</f>
        <v/>
      </c>
      <c r="AE32" t="str">
        <f>IF(pivotDgemm!AC31="","",pivotDgemm!AC31)</f>
        <v/>
      </c>
      <c r="AF32" t="str">
        <f>IF(pivotDgemm!AD31="","",pivotDgemm!AD31)</f>
        <v/>
      </c>
      <c r="AG32" t="str">
        <f>IF(pivotDgemm!AE31="","",pivotDgemm!AE31)</f>
        <v/>
      </c>
      <c r="AH32" t="str">
        <f>IF(pivotDgemm!AF31="","",pivotDgemm!AF31)</f>
        <v/>
      </c>
      <c r="AI32" t="str">
        <f>IF(pivotDgemm!AG31="","",pivotDgemm!AG31)</f>
        <v/>
      </c>
      <c r="AJ32" t="str">
        <f>IF(pivotDgemm!AH31="","",pivotDgemm!AH31)</f>
        <v/>
      </c>
      <c r="AK32" t="str">
        <f>IF(pivotDgemm!AI31="","",pivotDgemm!AI31)</f>
        <v/>
      </c>
      <c r="AL32" t="str">
        <f>IF(pivotDgemm!AJ31="","",pivotDgemm!AJ31)</f>
        <v/>
      </c>
      <c r="AM32" t="str">
        <f>IF(pivotDgemm!AK31="","",pivotDgemm!AK31)</f>
        <v/>
      </c>
      <c r="AN32" t="str">
        <f>IF(pivotDgemm!AL31="","",pivotDgemm!AL31)</f>
        <v/>
      </c>
      <c r="AO32" t="str">
        <f>IF(pivotDgemm!AM31="","",pivotDgemm!AM31)</f>
        <v/>
      </c>
      <c r="AP32" t="str">
        <f>IF(pivotDgemm!AN31="","",pivotDgemm!AN31)</f>
        <v/>
      </c>
      <c r="AQ32" t="str">
        <f>IF(pivotDgemm!AO31="","",pivotDgemm!AO31)</f>
        <v/>
      </c>
      <c r="AR32" t="str">
        <f>IF(pivotDgemm!AP31="","",pivotDgemm!AP31)</f>
        <v/>
      </c>
      <c r="AS32" t="str">
        <f>IF(pivotDgemm!AQ31="","",pivotDgemm!AQ31)</f>
        <v/>
      </c>
      <c r="AT32" t="str">
        <f>IF(pivotDgemm!AR31="","",pivotDgemm!AR31)</f>
        <v/>
      </c>
      <c r="AU32" t="str">
        <f>IF(pivotDgemm!AS31="","",pivotDgemm!AS31)</f>
        <v/>
      </c>
      <c r="AV32" t="str">
        <f>IF(pivotDgemm!AT31="","",pivotDgemm!AT31)</f>
        <v/>
      </c>
      <c r="AW32" t="str">
        <f>IF(pivotDgemm!AU31="","",pivotDgemm!AU31)</f>
        <v/>
      </c>
      <c r="AX32" t="str">
        <f>IF(pivotDgemm!AV31="","",pivotDgemm!AV31)</f>
        <v/>
      </c>
      <c r="AY32" t="str">
        <f>IF(pivotDgemm!AW31="","",pivotDgemm!AW31)</f>
        <v/>
      </c>
    </row>
    <row r="33" spans="1:51" x14ac:dyDescent="0.25">
      <c r="A33">
        <v>2662</v>
      </c>
      <c r="B33">
        <v>652.79999999999995</v>
      </c>
      <c r="C33">
        <f>IF(pivotDgemm!A32="","",pivotDgemm!A32)</f>
        <v>14</v>
      </c>
      <c r="E33">
        <f>IF(pivotDgemm!C32="","",pivotDgemm!C32)</f>
        <v>509.32612500000005</v>
      </c>
      <c r="F33">
        <f>IF(pivotDgemm!D32="","",pivotDgemm!D32)</f>
        <v>533.66095299999995</v>
      </c>
      <c r="G33">
        <f>IF(pivotDgemm!E32="","",pivotDgemm!E32)</f>
        <v>557.69311900000002</v>
      </c>
      <c r="H33">
        <f>IF(pivotDgemm!F32="","",pivotDgemm!F32)</f>
        <v>619.72924399999999</v>
      </c>
      <c r="I33">
        <f>IF(pivotDgemm!G32="","",pivotDgemm!G32)</f>
        <v>588.91843900000003</v>
      </c>
      <c r="J33">
        <f>IF(pivotDgemm!H32="","",pivotDgemm!H32)</f>
        <v>643.92496900000003</v>
      </c>
      <c r="K33" t="str">
        <f>IF(pivotDgemm!I32="","",pivotDgemm!I32)</f>
        <v/>
      </c>
      <c r="L33" t="str">
        <f>IF(pivotDgemm!J32="","",pivotDgemm!J32)</f>
        <v/>
      </c>
      <c r="M33" t="str">
        <f>IF(pivotDgemm!K32="","",pivotDgemm!K32)</f>
        <v/>
      </c>
      <c r="N33" t="str">
        <f>IF(pivotDgemm!L32="","",pivotDgemm!L32)</f>
        <v/>
      </c>
      <c r="O33" t="str">
        <f>IF(pivotDgemm!M32="","",pivotDgemm!M32)</f>
        <v/>
      </c>
      <c r="P33" t="str">
        <f>IF(pivotDgemm!N32="","",pivotDgemm!N32)</f>
        <v/>
      </c>
      <c r="Q33" t="str">
        <f>IF(pivotDgemm!O32="","",pivotDgemm!O32)</f>
        <v/>
      </c>
      <c r="R33" t="str">
        <f>IF(pivotDgemm!P32="","",pivotDgemm!P32)</f>
        <v/>
      </c>
      <c r="S33" t="str">
        <f>IF(pivotDgemm!Q32="","",pivotDgemm!Q32)</f>
        <v/>
      </c>
      <c r="T33" t="str">
        <f>IF(pivotDgemm!R32="","",pivotDgemm!R32)</f>
        <v/>
      </c>
      <c r="U33" t="str">
        <f>IF(pivotDgemm!S32="","",pivotDgemm!S32)</f>
        <v/>
      </c>
      <c r="V33" t="str">
        <f>IF(pivotDgemm!T32="","",pivotDgemm!T32)</f>
        <v/>
      </c>
      <c r="W33" t="str">
        <f>IF(pivotDgemm!U32="","",pivotDgemm!U32)</f>
        <v/>
      </c>
      <c r="X33" t="str">
        <f>IF(pivotDgemm!V32="","",pivotDgemm!V32)</f>
        <v/>
      </c>
      <c r="Y33" t="str">
        <f>IF(pivotDgemm!W32="","",pivotDgemm!W32)</f>
        <v/>
      </c>
      <c r="Z33" t="str">
        <f>IF(pivotDgemm!X32="","",pivotDgemm!X32)</f>
        <v/>
      </c>
      <c r="AA33" t="str">
        <f>IF(pivotDgemm!Y32="","",pivotDgemm!Y32)</f>
        <v/>
      </c>
      <c r="AB33" t="str">
        <f>IF(pivotDgemm!Z32="","",pivotDgemm!Z32)</f>
        <v/>
      </c>
      <c r="AC33" t="str">
        <f>IF(pivotDgemm!AA32="","",pivotDgemm!AA32)</f>
        <v/>
      </c>
      <c r="AD33" t="str">
        <f>IF(pivotDgemm!AB32="","",pivotDgemm!AB32)</f>
        <v/>
      </c>
      <c r="AE33" t="str">
        <f>IF(pivotDgemm!AC32="","",pivotDgemm!AC32)</f>
        <v/>
      </c>
      <c r="AF33" t="str">
        <f>IF(pivotDgemm!AD32="","",pivotDgemm!AD32)</f>
        <v/>
      </c>
      <c r="AG33" t="str">
        <f>IF(pivotDgemm!AE32="","",pivotDgemm!AE32)</f>
        <v/>
      </c>
      <c r="AH33" t="str">
        <f>IF(pivotDgemm!AF32="","",pivotDgemm!AF32)</f>
        <v/>
      </c>
      <c r="AI33" t="str">
        <f>IF(pivotDgemm!AG32="","",pivotDgemm!AG32)</f>
        <v/>
      </c>
      <c r="AJ33" t="str">
        <f>IF(pivotDgemm!AH32="","",pivotDgemm!AH32)</f>
        <v/>
      </c>
      <c r="AK33" t="str">
        <f>IF(pivotDgemm!AI32="","",pivotDgemm!AI32)</f>
        <v/>
      </c>
      <c r="AL33" t="str">
        <f>IF(pivotDgemm!AJ32="","",pivotDgemm!AJ32)</f>
        <v/>
      </c>
      <c r="AM33" t="str">
        <f>IF(pivotDgemm!AK32="","",pivotDgemm!AK32)</f>
        <v/>
      </c>
      <c r="AN33" t="str">
        <f>IF(pivotDgemm!AL32="","",pivotDgemm!AL32)</f>
        <v/>
      </c>
      <c r="AO33" t="str">
        <f>IF(pivotDgemm!AM32="","",pivotDgemm!AM32)</f>
        <v/>
      </c>
      <c r="AP33" t="str">
        <f>IF(pivotDgemm!AN32="","",pivotDgemm!AN32)</f>
        <v/>
      </c>
      <c r="AQ33" t="str">
        <f>IF(pivotDgemm!AO32="","",pivotDgemm!AO32)</f>
        <v/>
      </c>
      <c r="AR33" t="str">
        <f>IF(pivotDgemm!AP32="","",pivotDgemm!AP32)</f>
        <v/>
      </c>
      <c r="AS33" t="str">
        <f>IF(pivotDgemm!AQ32="","",pivotDgemm!AQ32)</f>
        <v/>
      </c>
      <c r="AT33" t="str">
        <f>IF(pivotDgemm!AR32="","",pivotDgemm!AR32)</f>
        <v/>
      </c>
      <c r="AU33" t="str">
        <f>IF(pivotDgemm!AS32="","",pivotDgemm!AS32)</f>
        <v/>
      </c>
      <c r="AV33" t="str">
        <f>IF(pivotDgemm!AT32="","",pivotDgemm!AT32)</f>
        <v/>
      </c>
      <c r="AW33" t="str">
        <f>IF(pivotDgemm!AU32="","",pivotDgemm!AU32)</f>
        <v/>
      </c>
      <c r="AX33" t="str">
        <f>IF(pivotDgemm!AV32="","",pivotDgemm!AV32)</f>
        <v/>
      </c>
      <c r="AY33" t="str">
        <f>IF(pivotDgemm!AW32="","",pivotDgemm!AW32)</f>
        <v/>
      </c>
    </row>
    <row r="34" spans="1:51" x14ac:dyDescent="0.25">
      <c r="A34">
        <v>2662</v>
      </c>
      <c r="B34">
        <v>652.79999999999995</v>
      </c>
      <c r="C34">
        <f>IF(pivotDgemm!A33="","",pivotDgemm!A33)</f>
        <v>15</v>
      </c>
      <c r="E34">
        <f>IF(pivotDgemm!C33="","",pivotDgemm!C33)</f>
        <v>543.39826849999997</v>
      </c>
      <c r="F34">
        <f>IF(pivotDgemm!D33="","",pivotDgemm!D33)</f>
        <v>571.38434199999995</v>
      </c>
      <c r="G34">
        <f>IF(pivotDgemm!E33="","",pivotDgemm!E33)</f>
        <v>538.64049750000004</v>
      </c>
      <c r="H34">
        <f>IF(pivotDgemm!F33="","",pivotDgemm!F33)</f>
        <v>645.77972</v>
      </c>
      <c r="I34">
        <f>IF(pivotDgemm!G33="","",pivotDgemm!G33)</f>
        <v>636.57715299999995</v>
      </c>
      <c r="J34">
        <f>IF(pivotDgemm!H33="","",pivotDgemm!H33)</f>
        <v>700.74778800000001</v>
      </c>
      <c r="K34" t="str">
        <f>IF(pivotDgemm!I33="","",pivotDgemm!I33)</f>
        <v/>
      </c>
      <c r="L34" t="str">
        <f>IF(pivotDgemm!J33="","",pivotDgemm!J33)</f>
        <v/>
      </c>
      <c r="M34" t="str">
        <f>IF(pivotDgemm!K33="","",pivotDgemm!K33)</f>
        <v/>
      </c>
      <c r="N34" t="str">
        <f>IF(pivotDgemm!L33="","",pivotDgemm!L33)</f>
        <v/>
      </c>
      <c r="O34" t="str">
        <f>IF(pivotDgemm!M33="","",pivotDgemm!M33)</f>
        <v/>
      </c>
      <c r="P34" t="str">
        <f>IF(pivotDgemm!N33="","",pivotDgemm!N33)</f>
        <v/>
      </c>
      <c r="Q34" t="str">
        <f>IF(pivotDgemm!O33="","",pivotDgemm!O33)</f>
        <v/>
      </c>
      <c r="R34" t="str">
        <f>IF(pivotDgemm!P33="","",pivotDgemm!P33)</f>
        <v/>
      </c>
      <c r="S34" t="str">
        <f>IF(pivotDgemm!Q33="","",pivotDgemm!Q33)</f>
        <v/>
      </c>
      <c r="T34" t="str">
        <f>IF(pivotDgemm!R33="","",pivotDgemm!R33)</f>
        <v/>
      </c>
      <c r="U34" t="str">
        <f>IF(pivotDgemm!S33="","",pivotDgemm!S33)</f>
        <v/>
      </c>
      <c r="V34" t="str">
        <f>IF(pivotDgemm!T33="","",pivotDgemm!T33)</f>
        <v/>
      </c>
      <c r="W34" t="str">
        <f>IF(pivotDgemm!U33="","",pivotDgemm!U33)</f>
        <v/>
      </c>
      <c r="X34" t="str">
        <f>IF(pivotDgemm!V33="","",pivotDgemm!V33)</f>
        <v/>
      </c>
      <c r="Y34" t="str">
        <f>IF(pivotDgemm!W33="","",pivotDgemm!W33)</f>
        <v/>
      </c>
      <c r="Z34" t="str">
        <f>IF(pivotDgemm!X33="","",pivotDgemm!X33)</f>
        <v/>
      </c>
      <c r="AA34" t="str">
        <f>IF(pivotDgemm!Y33="","",pivotDgemm!Y33)</f>
        <v/>
      </c>
      <c r="AB34" t="str">
        <f>IF(pivotDgemm!Z33="","",pivotDgemm!Z33)</f>
        <v/>
      </c>
      <c r="AC34" t="str">
        <f>IF(pivotDgemm!AA33="","",pivotDgemm!AA33)</f>
        <v/>
      </c>
      <c r="AD34" t="str">
        <f>IF(pivotDgemm!AB33="","",pivotDgemm!AB33)</f>
        <v/>
      </c>
      <c r="AE34" t="str">
        <f>IF(pivotDgemm!AC33="","",pivotDgemm!AC33)</f>
        <v/>
      </c>
      <c r="AF34" t="str">
        <f>IF(pivotDgemm!AD33="","",pivotDgemm!AD33)</f>
        <v/>
      </c>
      <c r="AG34" t="str">
        <f>IF(pivotDgemm!AE33="","",pivotDgemm!AE33)</f>
        <v/>
      </c>
      <c r="AH34" t="str">
        <f>IF(pivotDgemm!AF33="","",pivotDgemm!AF33)</f>
        <v/>
      </c>
      <c r="AI34" t="str">
        <f>IF(pivotDgemm!AG33="","",pivotDgemm!AG33)</f>
        <v/>
      </c>
      <c r="AJ34" t="str">
        <f>IF(pivotDgemm!AH33="","",pivotDgemm!AH33)</f>
        <v/>
      </c>
      <c r="AK34" t="str">
        <f>IF(pivotDgemm!AI33="","",pivotDgemm!AI33)</f>
        <v/>
      </c>
      <c r="AL34" t="str">
        <f>IF(pivotDgemm!AJ33="","",pivotDgemm!AJ33)</f>
        <v/>
      </c>
      <c r="AM34" t="str">
        <f>IF(pivotDgemm!AK33="","",pivotDgemm!AK33)</f>
        <v/>
      </c>
      <c r="AN34" t="str">
        <f>IF(pivotDgemm!AL33="","",pivotDgemm!AL33)</f>
        <v/>
      </c>
      <c r="AO34" t="str">
        <f>IF(pivotDgemm!AM33="","",pivotDgemm!AM33)</f>
        <v/>
      </c>
      <c r="AP34" t="str">
        <f>IF(pivotDgemm!AN33="","",pivotDgemm!AN33)</f>
        <v/>
      </c>
      <c r="AQ34" t="str">
        <f>IF(pivotDgemm!AO33="","",pivotDgemm!AO33)</f>
        <v/>
      </c>
      <c r="AR34" t="str">
        <f>IF(pivotDgemm!AP33="","",pivotDgemm!AP33)</f>
        <v/>
      </c>
      <c r="AS34" t="str">
        <f>IF(pivotDgemm!AQ33="","",pivotDgemm!AQ33)</f>
        <v/>
      </c>
      <c r="AT34" t="str">
        <f>IF(pivotDgemm!AR33="","",pivotDgemm!AR33)</f>
        <v/>
      </c>
      <c r="AU34" t="str">
        <f>IF(pivotDgemm!AS33="","",pivotDgemm!AS33)</f>
        <v/>
      </c>
      <c r="AV34" t="str">
        <f>IF(pivotDgemm!AT33="","",pivotDgemm!AT33)</f>
        <v/>
      </c>
      <c r="AW34" t="str">
        <f>IF(pivotDgemm!AU33="","",pivotDgemm!AU33)</f>
        <v/>
      </c>
      <c r="AX34" t="str">
        <f>IF(pivotDgemm!AV33="","",pivotDgemm!AV33)</f>
        <v/>
      </c>
      <c r="AY34" t="str">
        <f>IF(pivotDgemm!AW33="","",pivotDgemm!AW33)</f>
        <v/>
      </c>
    </row>
    <row r="35" spans="1:51" x14ac:dyDescent="0.25">
      <c r="A35">
        <v>2662</v>
      </c>
      <c r="B35">
        <v>652.79999999999995</v>
      </c>
      <c r="C35">
        <f>IF(pivotDgemm!A34="","",pivotDgemm!A34)</f>
        <v>16</v>
      </c>
      <c r="E35">
        <f>IF(pivotDgemm!C34="","",pivotDgemm!C34)</f>
        <v>606.66125349999993</v>
      </c>
      <c r="F35">
        <f>IF(pivotDgemm!D34="","",pivotDgemm!D34)</f>
        <v>651.20676800000001</v>
      </c>
      <c r="G35">
        <f>IF(pivotDgemm!E34="","",pivotDgemm!E34)</f>
        <v>562.6108835</v>
      </c>
      <c r="H35">
        <f>IF(pivotDgemm!F34="","",pivotDgemm!F34)</f>
        <v>589.22796300000005</v>
      </c>
      <c r="I35">
        <f>IF(pivotDgemm!G34="","",pivotDgemm!G34)</f>
        <v>668.50192900000002</v>
      </c>
      <c r="J35">
        <f>IF(pivotDgemm!H34="","",pivotDgemm!H34)</f>
        <v>736.48895100000004</v>
      </c>
      <c r="K35" t="str">
        <f>IF(pivotDgemm!I34="","",pivotDgemm!I34)</f>
        <v/>
      </c>
      <c r="L35" t="str">
        <f>IF(pivotDgemm!J34="","",pivotDgemm!J34)</f>
        <v/>
      </c>
      <c r="M35" t="str">
        <f>IF(pivotDgemm!K34="","",pivotDgemm!K34)</f>
        <v/>
      </c>
      <c r="N35" t="str">
        <f>IF(pivotDgemm!L34="","",pivotDgemm!L34)</f>
        <v/>
      </c>
      <c r="O35" t="str">
        <f>IF(pivotDgemm!M34="","",pivotDgemm!M34)</f>
        <v/>
      </c>
      <c r="P35" t="str">
        <f>IF(pivotDgemm!N34="","",pivotDgemm!N34)</f>
        <v/>
      </c>
      <c r="Q35" t="str">
        <f>IF(pivotDgemm!O34="","",pivotDgemm!O34)</f>
        <v/>
      </c>
      <c r="R35" t="str">
        <f>IF(pivotDgemm!P34="","",pivotDgemm!P34)</f>
        <v/>
      </c>
      <c r="S35" t="str">
        <f>IF(pivotDgemm!Q34="","",pivotDgemm!Q34)</f>
        <v/>
      </c>
      <c r="T35" t="str">
        <f>IF(pivotDgemm!R34="","",pivotDgemm!R34)</f>
        <v/>
      </c>
      <c r="U35" t="str">
        <f>IF(pivotDgemm!S34="","",pivotDgemm!S34)</f>
        <v/>
      </c>
      <c r="V35" t="str">
        <f>IF(pivotDgemm!T34="","",pivotDgemm!T34)</f>
        <v/>
      </c>
      <c r="W35" t="str">
        <f>IF(pivotDgemm!U34="","",pivotDgemm!U34)</f>
        <v/>
      </c>
      <c r="X35" t="str">
        <f>IF(pivotDgemm!V34="","",pivotDgemm!V34)</f>
        <v/>
      </c>
      <c r="Y35" t="str">
        <f>IF(pivotDgemm!W34="","",pivotDgemm!W34)</f>
        <v/>
      </c>
      <c r="Z35" t="str">
        <f>IF(pivotDgemm!X34="","",pivotDgemm!X34)</f>
        <v/>
      </c>
      <c r="AA35" t="str">
        <f>IF(pivotDgemm!Y34="","",pivotDgemm!Y34)</f>
        <v/>
      </c>
      <c r="AB35" t="str">
        <f>IF(pivotDgemm!Z34="","",pivotDgemm!Z34)</f>
        <v/>
      </c>
      <c r="AC35" t="str">
        <f>IF(pivotDgemm!AA34="","",pivotDgemm!AA34)</f>
        <v/>
      </c>
      <c r="AD35" t="str">
        <f>IF(pivotDgemm!AB34="","",pivotDgemm!AB34)</f>
        <v/>
      </c>
      <c r="AE35" t="str">
        <f>IF(pivotDgemm!AC34="","",pivotDgemm!AC34)</f>
        <v/>
      </c>
      <c r="AF35" t="str">
        <f>IF(pivotDgemm!AD34="","",pivotDgemm!AD34)</f>
        <v/>
      </c>
      <c r="AG35" t="str">
        <f>IF(pivotDgemm!AE34="","",pivotDgemm!AE34)</f>
        <v/>
      </c>
      <c r="AH35" t="str">
        <f>IF(pivotDgemm!AF34="","",pivotDgemm!AF34)</f>
        <v/>
      </c>
      <c r="AI35" t="str">
        <f>IF(pivotDgemm!AG34="","",pivotDgemm!AG34)</f>
        <v/>
      </c>
      <c r="AJ35" t="str">
        <f>IF(pivotDgemm!AH34="","",pivotDgemm!AH34)</f>
        <v/>
      </c>
      <c r="AK35" t="str">
        <f>IF(pivotDgemm!AI34="","",pivotDgemm!AI34)</f>
        <v/>
      </c>
      <c r="AL35" t="str">
        <f>IF(pivotDgemm!AJ34="","",pivotDgemm!AJ34)</f>
        <v/>
      </c>
      <c r="AM35" t="str">
        <f>IF(pivotDgemm!AK34="","",pivotDgemm!AK34)</f>
        <v/>
      </c>
      <c r="AN35" t="str">
        <f>IF(pivotDgemm!AL34="","",pivotDgemm!AL34)</f>
        <v/>
      </c>
      <c r="AO35" t="str">
        <f>IF(pivotDgemm!AM34="","",pivotDgemm!AM34)</f>
        <v/>
      </c>
      <c r="AP35" t="str">
        <f>IF(pivotDgemm!AN34="","",pivotDgemm!AN34)</f>
        <v/>
      </c>
      <c r="AQ35" t="str">
        <f>IF(pivotDgemm!AO34="","",pivotDgemm!AO34)</f>
        <v/>
      </c>
      <c r="AR35" t="str">
        <f>IF(pivotDgemm!AP34="","",pivotDgemm!AP34)</f>
        <v/>
      </c>
      <c r="AS35" t="str">
        <f>IF(pivotDgemm!AQ34="","",pivotDgemm!AQ34)</f>
        <v/>
      </c>
      <c r="AT35" t="str">
        <f>IF(pivotDgemm!AR34="","",pivotDgemm!AR34)</f>
        <v/>
      </c>
      <c r="AU35" t="str">
        <f>IF(pivotDgemm!AS34="","",pivotDgemm!AS34)</f>
        <v/>
      </c>
      <c r="AV35" t="str">
        <f>IF(pivotDgemm!AT34="","",pivotDgemm!AT34)</f>
        <v/>
      </c>
      <c r="AW35" t="str">
        <f>IF(pivotDgemm!AU34="","",pivotDgemm!AU34)</f>
        <v/>
      </c>
      <c r="AX35" t="str">
        <f>IF(pivotDgemm!AV34="","",pivotDgemm!AV34)</f>
        <v/>
      </c>
      <c r="AY35" t="str">
        <f>IF(pivotDgemm!AW34="","",pivotDgemm!AW34)</f>
        <v/>
      </c>
    </row>
    <row r="36" spans="1:51" x14ac:dyDescent="0.25">
      <c r="A36">
        <v>2662</v>
      </c>
      <c r="B36">
        <v>652.79999999999995</v>
      </c>
      <c r="C36">
        <f>IF(pivotDgemm!A35="","",pivotDgemm!A35)</f>
        <v>17</v>
      </c>
      <c r="E36">
        <f>IF(pivotDgemm!C35="","",pivotDgemm!C35)</f>
        <v>605.71633650000001</v>
      </c>
      <c r="F36">
        <f>IF(pivotDgemm!D35="","",pivotDgemm!D35)</f>
        <v>590.42774999999995</v>
      </c>
      <c r="G36">
        <f>IF(pivotDgemm!E35="","",pivotDgemm!E35)</f>
        <v>563.93969549999997</v>
      </c>
      <c r="H36">
        <f>IF(pivotDgemm!F35="","",pivotDgemm!F35)</f>
        <v>621.77810399999998</v>
      </c>
      <c r="I36">
        <f>IF(pivotDgemm!G35="","",pivotDgemm!G35)</f>
        <v>700.60264299999994</v>
      </c>
      <c r="J36">
        <f>IF(pivotDgemm!H35="","",pivotDgemm!H35)</f>
        <v>766.66864099999998</v>
      </c>
      <c r="K36" t="str">
        <f>IF(pivotDgemm!I35="","",pivotDgemm!I35)</f>
        <v/>
      </c>
      <c r="L36" t="str">
        <f>IF(pivotDgemm!J35="","",pivotDgemm!J35)</f>
        <v/>
      </c>
      <c r="M36" t="str">
        <f>IF(pivotDgemm!K35="","",pivotDgemm!K35)</f>
        <v/>
      </c>
      <c r="N36" t="str">
        <f>IF(pivotDgemm!L35="","",pivotDgemm!L35)</f>
        <v/>
      </c>
      <c r="O36" t="str">
        <f>IF(pivotDgemm!M35="","",pivotDgemm!M35)</f>
        <v/>
      </c>
      <c r="P36" t="str">
        <f>IF(pivotDgemm!N35="","",pivotDgemm!N35)</f>
        <v/>
      </c>
      <c r="Q36" t="str">
        <f>IF(pivotDgemm!O35="","",pivotDgemm!O35)</f>
        <v/>
      </c>
      <c r="R36" t="str">
        <f>IF(pivotDgemm!P35="","",pivotDgemm!P35)</f>
        <v/>
      </c>
      <c r="S36" t="str">
        <f>IF(pivotDgemm!Q35="","",pivotDgemm!Q35)</f>
        <v/>
      </c>
      <c r="T36" t="str">
        <f>IF(pivotDgemm!R35="","",pivotDgemm!R35)</f>
        <v/>
      </c>
      <c r="U36" t="str">
        <f>IF(pivotDgemm!S35="","",pivotDgemm!S35)</f>
        <v/>
      </c>
      <c r="V36" t="str">
        <f>IF(pivotDgemm!T35="","",pivotDgemm!T35)</f>
        <v/>
      </c>
      <c r="W36" t="str">
        <f>IF(pivotDgemm!U35="","",pivotDgemm!U35)</f>
        <v/>
      </c>
      <c r="X36" t="str">
        <f>IF(pivotDgemm!V35="","",pivotDgemm!V35)</f>
        <v/>
      </c>
      <c r="Y36" t="str">
        <f>IF(pivotDgemm!W35="","",pivotDgemm!W35)</f>
        <v/>
      </c>
      <c r="Z36" t="str">
        <f>IF(pivotDgemm!X35="","",pivotDgemm!X35)</f>
        <v/>
      </c>
      <c r="AA36" t="str">
        <f>IF(pivotDgemm!Y35="","",pivotDgemm!Y35)</f>
        <v/>
      </c>
      <c r="AB36" t="str">
        <f>IF(pivotDgemm!Z35="","",pivotDgemm!Z35)</f>
        <v/>
      </c>
      <c r="AC36" t="str">
        <f>IF(pivotDgemm!AA35="","",pivotDgemm!AA35)</f>
        <v/>
      </c>
      <c r="AD36" t="str">
        <f>IF(pivotDgemm!AB35="","",pivotDgemm!AB35)</f>
        <v/>
      </c>
      <c r="AE36" t="str">
        <f>IF(pivotDgemm!AC35="","",pivotDgemm!AC35)</f>
        <v/>
      </c>
      <c r="AF36" t="str">
        <f>IF(pivotDgemm!AD35="","",pivotDgemm!AD35)</f>
        <v/>
      </c>
      <c r="AG36" t="str">
        <f>IF(pivotDgemm!AE35="","",pivotDgemm!AE35)</f>
        <v/>
      </c>
      <c r="AH36" t="str">
        <f>IF(pivotDgemm!AF35="","",pivotDgemm!AF35)</f>
        <v/>
      </c>
      <c r="AI36" t="str">
        <f>IF(pivotDgemm!AG35="","",pivotDgemm!AG35)</f>
        <v/>
      </c>
      <c r="AJ36" t="str">
        <f>IF(pivotDgemm!AH35="","",pivotDgemm!AH35)</f>
        <v/>
      </c>
      <c r="AK36" t="str">
        <f>IF(pivotDgemm!AI35="","",pivotDgemm!AI35)</f>
        <v/>
      </c>
      <c r="AL36" t="str">
        <f>IF(pivotDgemm!AJ35="","",pivotDgemm!AJ35)</f>
        <v/>
      </c>
      <c r="AM36" t="str">
        <f>IF(pivotDgemm!AK35="","",pivotDgemm!AK35)</f>
        <v/>
      </c>
      <c r="AN36" t="str">
        <f>IF(pivotDgemm!AL35="","",pivotDgemm!AL35)</f>
        <v/>
      </c>
      <c r="AO36" t="str">
        <f>IF(pivotDgemm!AM35="","",pivotDgemm!AM35)</f>
        <v/>
      </c>
      <c r="AP36" t="str">
        <f>IF(pivotDgemm!AN35="","",pivotDgemm!AN35)</f>
        <v/>
      </c>
      <c r="AQ36" t="str">
        <f>IF(pivotDgemm!AO35="","",pivotDgemm!AO35)</f>
        <v/>
      </c>
      <c r="AR36" t="str">
        <f>IF(pivotDgemm!AP35="","",pivotDgemm!AP35)</f>
        <v/>
      </c>
      <c r="AS36" t="str">
        <f>IF(pivotDgemm!AQ35="","",pivotDgemm!AQ35)</f>
        <v/>
      </c>
      <c r="AT36" t="str">
        <f>IF(pivotDgemm!AR35="","",pivotDgemm!AR35)</f>
        <v/>
      </c>
      <c r="AU36" t="str">
        <f>IF(pivotDgemm!AS35="","",pivotDgemm!AS35)</f>
        <v/>
      </c>
      <c r="AV36" t="str">
        <f>IF(pivotDgemm!AT35="","",pivotDgemm!AT35)</f>
        <v/>
      </c>
      <c r="AW36" t="str">
        <f>IF(pivotDgemm!AU35="","",pivotDgemm!AU35)</f>
        <v/>
      </c>
      <c r="AX36" t="str">
        <f>IF(pivotDgemm!AV35="","",pivotDgemm!AV35)</f>
        <v/>
      </c>
      <c r="AY36" t="str">
        <f>IF(pivotDgemm!AW35="","",pivotDgemm!AW35)</f>
        <v/>
      </c>
    </row>
    <row r="37" spans="1:51" x14ac:dyDescent="0.25">
      <c r="A37">
        <v>2662</v>
      </c>
      <c r="B37">
        <v>652.79999999999995</v>
      </c>
      <c r="C37">
        <f>IF(pivotDgemm!A36="","",pivotDgemm!A36)</f>
        <v>18</v>
      </c>
      <c r="E37">
        <f>IF(pivotDgemm!C36="","",pivotDgemm!C36)</f>
        <v>609.79150800000002</v>
      </c>
      <c r="F37">
        <f>IF(pivotDgemm!D36="","",pivotDgemm!D36)</f>
        <v>665.84886100000006</v>
      </c>
      <c r="G37">
        <f>IF(pivotDgemm!E36="","",pivotDgemm!E36)</f>
        <v>631.00459150000006</v>
      </c>
      <c r="H37">
        <f>IF(pivotDgemm!F36="","",pivotDgemm!F36)</f>
        <v>642.68998299999998</v>
      </c>
      <c r="I37">
        <f>IF(pivotDgemm!G36="","",pivotDgemm!G36)</f>
        <v>732.948667</v>
      </c>
      <c r="J37">
        <f>IF(pivotDgemm!H36="","",pivotDgemm!H36)</f>
        <v>795.98546499999998</v>
      </c>
      <c r="K37" t="str">
        <f>IF(pivotDgemm!I36="","",pivotDgemm!I36)</f>
        <v/>
      </c>
      <c r="L37" t="str">
        <f>IF(pivotDgemm!J36="","",pivotDgemm!J36)</f>
        <v/>
      </c>
      <c r="M37" t="str">
        <f>IF(pivotDgemm!K36="","",pivotDgemm!K36)</f>
        <v/>
      </c>
      <c r="N37" t="str">
        <f>IF(pivotDgemm!L36="","",pivotDgemm!L36)</f>
        <v/>
      </c>
      <c r="O37" t="str">
        <f>IF(pivotDgemm!M36="","",pivotDgemm!M36)</f>
        <v/>
      </c>
      <c r="P37" t="str">
        <f>IF(pivotDgemm!N36="","",pivotDgemm!N36)</f>
        <v/>
      </c>
      <c r="Q37" t="str">
        <f>IF(pivotDgemm!O36="","",pivotDgemm!O36)</f>
        <v/>
      </c>
      <c r="R37" t="str">
        <f>IF(pivotDgemm!P36="","",pivotDgemm!P36)</f>
        <v/>
      </c>
      <c r="S37" t="str">
        <f>IF(pivotDgemm!Q36="","",pivotDgemm!Q36)</f>
        <v/>
      </c>
      <c r="T37" t="str">
        <f>IF(pivotDgemm!R36="","",pivotDgemm!R36)</f>
        <v/>
      </c>
      <c r="U37" t="str">
        <f>IF(pivotDgemm!S36="","",pivotDgemm!S36)</f>
        <v/>
      </c>
      <c r="V37" t="str">
        <f>IF(pivotDgemm!T36="","",pivotDgemm!T36)</f>
        <v/>
      </c>
      <c r="W37" t="str">
        <f>IF(pivotDgemm!U36="","",pivotDgemm!U36)</f>
        <v/>
      </c>
      <c r="X37" t="str">
        <f>IF(pivotDgemm!V36="","",pivotDgemm!V36)</f>
        <v/>
      </c>
      <c r="Y37" t="str">
        <f>IF(pivotDgemm!W36="","",pivotDgemm!W36)</f>
        <v/>
      </c>
      <c r="Z37" t="str">
        <f>IF(pivotDgemm!X36="","",pivotDgemm!X36)</f>
        <v/>
      </c>
      <c r="AA37" t="str">
        <f>IF(pivotDgemm!Y36="","",pivotDgemm!Y36)</f>
        <v/>
      </c>
      <c r="AB37" t="str">
        <f>IF(pivotDgemm!Z36="","",pivotDgemm!Z36)</f>
        <v/>
      </c>
      <c r="AC37" t="str">
        <f>IF(pivotDgemm!AA36="","",pivotDgemm!AA36)</f>
        <v/>
      </c>
      <c r="AD37" t="str">
        <f>IF(pivotDgemm!AB36="","",pivotDgemm!AB36)</f>
        <v/>
      </c>
      <c r="AE37" t="str">
        <f>IF(pivotDgemm!AC36="","",pivotDgemm!AC36)</f>
        <v/>
      </c>
      <c r="AF37" t="str">
        <f>IF(pivotDgemm!AD36="","",pivotDgemm!AD36)</f>
        <v/>
      </c>
      <c r="AG37" t="str">
        <f>IF(pivotDgemm!AE36="","",pivotDgemm!AE36)</f>
        <v/>
      </c>
      <c r="AH37" t="str">
        <f>IF(pivotDgemm!AF36="","",pivotDgemm!AF36)</f>
        <v/>
      </c>
      <c r="AI37" t="str">
        <f>IF(pivotDgemm!AG36="","",pivotDgemm!AG36)</f>
        <v/>
      </c>
      <c r="AJ37" t="str">
        <f>IF(pivotDgemm!AH36="","",pivotDgemm!AH36)</f>
        <v/>
      </c>
      <c r="AK37" t="str">
        <f>IF(pivotDgemm!AI36="","",pivotDgemm!AI36)</f>
        <v/>
      </c>
      <c r="AL37" t="str">
        <f>IF(pivotDgemm!AJ36="","",pivotDgemm!AJ36)</f>
        <v/>
      </c>
      <c r="AM37" t="str">
        <f>IF(pivotDgemm!AK36="","",pivotDgemm!AK36)</f>
        <v/>
      </c>
      <c r="AN37" t="str">
        <f>IF(pivotDgemm!AL36="","",pivotDgemm!AL36)</f>
        <v/>
      </c>
      <c r="AO37" t="str">
        <f>IF(pivotDgemm!AM36="","",pivotDgemm!AM36)</f>
        <v/>
      </c>
      <c r="AP37" t="str">
        <f>IF(pivotDgemm!AN36="","",pivotDgemm!AN36)</f>
        <v/>
      </c>
      <c r="AQ37" t="str">
        <f>IF(pivotDgemm!AO36="","",pivotDgemm!AO36)</f>
        <v/>
      </c>
      <c r="AR37" t="str">
        <f>IF(pivotDgemm!AP36="","",pivotDgemm!AP36)</f>
        <v/>
      </c>
      <c r="AS37" t="str">
        <f>IF(pivotDgemm!AQ36="","",pivotDgemm!AQ36)</f>
        <v/>
      </c>
      <c r="AT37" t="str">
        <f>IF(pivotDgemm!AR36="","",pivotDgemm!AR36)</f>
        <v/>
      </c>
      <c r="AU37" t="str">
        <f>IF(pivotDgemm!AS36="","",pivotDgemm!AS36)</f>
        <v/>
      </c>
      <c r="AV37" t="str">
        <f>IF(pivotDgemm!AT36="","",pivotDgemm!AT36)</f>
        <v/>
      </c>
      <c r="AW37" t="str">
        <f>IF(pivotDgemm!AU36="","",pivotDgemm!AU36)</f>
        <v/>
      </c>
      <c r="AX37" t="str">
        <f>IF(pivotDgemm!AV36="","",pivotDgemm!AV36)</f>
        <v/>
      </c>
      <c r="AY37" t="str">
        <f>IF(pivotDgemm!AW36="","",pivotDgemm!AW36)</f>
        <v/>
      </c>
    </row>
    <row r="38" spans="1:51" x14ac:dyDescent="0.25">
      <c r="A38">
        <v>2662</v>
      </c>
      <c r="B38">
        <v>652.79999999999995</v>
      </c>
      <c r="C38">
        <f>IF(pivotDgemm!A37="","",pivotDgemm!A37)</f>
        <v>19</v>
      </c>
      <c r="E38">
        <f>IF(pivotDgemm!C37="","",pivotDgemm!C37)</f>
        <v>608.58049400000004</v>
      </c>
      <c r="F38">
        <f>IF(pivotDgemm!D37="","",pivotDgemm!D37)</f>
        <v>673.50739699999997</v>
      </c>
      <c r="G38">
        <f>IF(pivotDgemm!E37="","",pivotDgemm!E37)</f>
        <v>652.0221825000001</v>
      </c>
      <c r="H38">
        <f>IF(pivotDgemm!F37="","",pivotDgemm!F37)</f>
        <v>662.14916800000003</v>
      </c>
      <c r="I38">
        <f>IF(pivotDgemm!G37="","",pivotDgemm!G37)</f>
        <v>759.74155099999996</v>
      </c>
      <c r="J38">
        <f>IF(pivotDgemm!H37="","",pivotDgemm!H37)</f>
        <v>815.81224199999997</v>
      </c>
      <c r="K38" t="str">
        <f>IF(pivotDgemm!I37="","",pivotDgemm!I37)</f>
        <v/>
      </c>
      <c r="L38" t="str">
        <f>IF(pivotDgemm!J37="","",pivotDgemm!J37)</f>
        <v/>
      </c>
      <c r="M38" t="str">
        <f>IF(pivotDgemm!K37="","",pivotDgemm!K37)</f>
        <v/>
      </c>
      <c r="N38" t="str">
        <f>IF(pivotDgemm!L37="","",pivotDgemm!L37)</f>
        <v/>
      </c>
      <c r="O38" t="str">
        <f>IF(pivotDgemm!M37="","",pivotDgemm!M37)</f>
        <v/>
      </c>
      <c r="P38" t="str">
        <f>IF(pivotDgemm!N37="","",pivotDgemm!N37)</f>
        <v/>
      </c>
      <c r="Q38" t="str">
        <f>IF(pivotDgemm!O37="","",pivotDgemm!O37)</f>
        <v/>
      </c>
      <c r="R38" t="str">
        <f>IF(pivotDgemm!P37="","",pivotDgemm!P37)</f>
        <v/>
      </c>
      <c r="S38" t="str">
        <f>IF(pivotDgemm!Q37="","",pivotDgemm!Q37)</f>
        <v/>
      </c>
      <c r="T38" t="str">
        <f>IF(pivotDgemm!R37="","",pivotDgemm!R37)</f>
        <v/>
      </c>
      <c r="U38" t="str">
        <f>IF(pivotDgemm!S37="","",pivotDgemm!S37)</f>
        <v/>
      </c>
      <c r="V38" t="str">
        <f>IF(pivotDgemm!T37="","",pivotDgemm!T37)</f>
        <v/>
      </c>
      <c r="W38" t="str">
        <f>IF(pivotDgemm!U37="","",pivotDgemm!U37)</f>
        <v/>
      </c>
      <c r="X38" t="str">
        <f>IF(pivotDgemm!V37="","",pivotDgemm!V37)</f>
        <v/>
      </c>
      <c r="Y38" t="str">
        <f>IF(pivotDgemm!W37="","",pivotDgemm!W37)</f>
        <v/>
      </c>
      <c r="Z38" t="str">
        <f>IF(pivotDgemm!X37="","",pivotDgemm!X37)</f>
        <v/>
      </c>
      <c r="AA38" t="str">
        <f>IF(pivotDgemm!Y37="","",pivotDgemm!Y37)</f>
        <v/>
      </c>
      <c r="AB38" t="str">
        <f>IF(pivotDgemm!Z37="","",pivotDgemm!Z37)</f>
        <v/>
      </c>
      <c r="AC38" t="str">
        <f>IF(pivotDgemm!AA37="","",pivotDgemm!AA37)</f>
        <v/>
      </c>
      <c r="AD38" t="str">
        <f>IF(pivotDgemm!AB37="","",pivotDgemm!AB37)</f>
        <v/>
      </c>
      <c r="AE38" t="str">
        <f>IF(pivotDgemm!AC37="","",pivotDgemm!AC37)</f>
        <v/>
      </c>
      <c r="AF38" t="str">
        <f>IF(pivotDgemm!AD37="","",pivotDgemm!AD37)</f>
        <v/>
      </c>
      <c r="AG38" t="str">
        <f>IF(pivotDgemm!AE37="","",pivotDgemm!AE37)</f>
        <v/>
      </c>
      <c r="AH38" t="str">
        <f>IF(pivotDgemm!AF37="","",pivotDgemm!AF37)</f>
        <v/>
      </c>
      <c r="AI38" t="str">
        <f>IF(pivotDgemm!AG37="","",pivotDgemm!AG37)</f>
        <v/>
      </c>
      <c r="AJ38" t="str">
        <f>IF(pivotDgemm!AH37="","",pivotDgemm!AH37)</f>
        <v/>
      </c>
      <c r="AK38" t="str">
        <f>IF(pivotDgemm!AI37="","",pivotDgemm!AI37)</f>
        <v/>
      </c>
      <c r="AL38" t="str">
        <f>IF(pivotDgemm!AJ37="","",pivotDgemm!AJ37)</f>
        <v/>
      </c>
      <c r="AM38" t="str">
        <f>IF(pivotDgemm!AK37="","",pivotDgemm!AK37)</f>
        <v/>
      </c>
      <c r="AN38" t="str">
        <f>IF(pivotDgemm!AL37="","",pivotDgemm!AL37)</f>
        <v/>
      </c>
      <c r="AO38" t="str">
        <f>IF(pivotDgemm!AM37="","",pivotDgemm!AM37)</f>
        <v/>
      </c>
      <c r="AP38" t="str">
        <f>IF(pivotDgemm!AN37="","",pivotDgemm!AN37)</f>
        <v/>
      </c>
      <c r="AQ38" t="str">
        <f>IF(pivotDgemm!AO37="","",pivotDgemm!AO37)</f>
        <v/>
      </c>
      <c r="AR38" t="str">
        <f>IF(pivotDgemm!AP37="","",pivotDgemm!AP37)</f>
        <v/>
      </c>
      <c r="AS38" t="str">
        <f>IF(pivotDgemm!AQ37="","",pivotDgemm!AQ37)</f>
        <v/>
      </c>
      <c r="AT38" t="str">
        <f>IF(pivotDgemm!AR37="","",pivotDgemm!AR37)</f>
        <v/>
      </c>
      <c r="AU38" t="str">
        <f>IF(pivotDgemm!AS37="","",pivotDgemm!AS37)</f>
        <v/>
      </c>
      <c r="AV38" t="str">
        <f>IF(pivotDgemm!AT37="","",pivotDgemm!AT37)</f>
        <v/>
      </c>
      <c r="AW38" t="str">
        <f>IF(pivotDgemm!AU37="","",pivotDgemm!AU37)</f>
        <v/>
      </c>
      <c r="AX38" t="str">
        <f>IF(pivotDgemm!AV37="","",pivotDgemm!AV37)</f>
        <v/>
      </c>
      <c r="AY38" t="str">
        <f>IF(pivotDgemm!AW37="","",pivotDgemm!AW37)</f>
        <v/>
      </c>
    </row>
    <row r="39" spans="1:51" x14ac:dyDescent="0.25">
      <c r="A39">
        <v>2662</v>
      </c>
      <c r="B39">
        <v>652.79999999999995</v>
      </c>
      <c r="C39">
        <f>IF(pivotDgemm!A38="","",pivotDgemm!A38)</f>
        <v>20</v>
      </c>
      <c r="E39">
        <f>IF(pivotDgemm!C38="","",pivotDgemm!C38)</f>
        <v>722.75089249999996</v>
      </c>
      <c r="F39">
        <f>IF(pivotDgemm!D38="","",pivotDgemm!D38)</f>
        <v>805.39148899999998</v>
      </c>
      <c r="G39">
        <f>IF(pivotDgemm!E38="","",pivotDgemm!E38)</f>
        <v>599.3006345</v>
      </c>
      <c r="H39">
        <f>IF(pivotDgemm!F38="","",pivotDgemm!F38)</f>
        <v>680.73634200000004</v>
      </c>
      <c r="I39">
        <f>IF(pivotDgemm!G38="","",pivotDgemm!G38)</f>
        <v>810.30860399999995</v>
      </c>
      <c r="J39">
        <f>IF(pivotDgemm!H38="","",pivotDgemm!H38)</f>
        <v>866.11359100000004</v>
      </c>
      <c r="K39" t="str">
        <f>IF(pivotDgemm!I38="","",pivotDgemm!I38)</f>
        <v/>
      </c>
      <c r="L39" t="str">
        <f>IF(pivotDgemm!J38="","",pivotDgemm!J38)</f>
        <v/>
      </c>
      <c r="M39" t="str">
        <f>IF(pivotDgemm!K38="","",pivotDgemm!K38)</f>
        <v/>
      </c>
      <c r="N39" t="str">
        <f>IF(pivotDgemm!L38="","",pivotDgemm!L38)</f>
        <v/>
      </c>
      <c r="O39" t="str">
        <f>IF(pivotDgemm!M38="","",pivotDgemm!M38)</f>
        <v/>
      </c>
      <c r="P39" t="str">
        <f>IF(pivotDgemm!N38="","",pivotDgemm!N38)</f>
        <v/>
      </c>
      <c r="Q39" t="str">
        <f>IF(pivotDgemm!O38="","",pivotDgemm!O38)</f>
        <v/>
      </c>
      <c r="R39" t="str">
        <f>IF(pivotDgemm!P38="","",pivotDgemm!P38)</f>
        <v/>
      </c>
      <c r="S39" t="str">
        <f>IF(pivotDgemm!Q38="","",pivotDgemm!Q38)</f>
        <v/>
      </c>
      <c r="T39" t="str">
        <f>IF(pivotDgemm!R38="","",pivotDgemm!R38)</f>
        <v/>
      </c>
      <c r="U39" t="str">
        <f>IF(pivotDgemm!S38="","",pivotDgemm!S38)</f>
        <v/>
      </c>
      <c r="V39" t="str">
        <f>IF(pivotDgemm!T38="","",pivotDgemm!T38)</f>
        <v/>
      </c>
      <c r="W39" t="str">
        <f>IF(pivotDgemm!U38="","",pivotDgemm!U38)</f>
        <v/>
      </c>
      <c r="X39" t="str">
        <f>IF(pivotDgemm!V38="","",pivotDgemm!V38)</f>
        <v/>
      </c>
      <c r="Y39" t="str">
        <f>IF(pivotDgemm!W38="","",pivotDgemm!W38)</f>
        <v/>
      </c>
      <c r="Z39" t="str">
        <f>IF(pivotDgemm!X38="","",pivotDgemm!X38)</f>
        <v/>
      </c>
      <c r="AA39" t="str">
        <f>IF(pivotDgemm!Y38="","",pivotDgemm!Y38)</f>
        <v/>
      </c>
      <c r="AB39" t="str">
        <f>IF(pivotDgemm!Z38="","",pivotDgemm!Z38)</f>
        <v/>
      </c>
      <c r="AC39" t="str">
        <f>IF(pivotDgemm!AA38="","",pivotDgemm!AA38)</f>
        <v/>
      </c>
      <c r="AD39" t="str">
        <f>IF(pivotDgemm!AB38="","",pivotDgemm!AB38)</f>
        <v/>
      </c>
      <c r="AE39" t="str">
        <f>IF(pivotDgemm!AC38="","",pivotDgemm!AC38)</f>
        <v/>
      </c>
      <c r="AF39" t="str">
        <f>IF(pivotDgemm!AD38="","",pivotDgemm!AD38)</f>
        <v/>
      </c>
      <c r="AG39" t="str">
        <f>IF(pivotDgemm!AE38="","",pivotDgemm!AE38)</f>
        <v/>
      </c>
      <c r="AH39" t="str">
        <f>IF(pivotDgemm!AF38="","",pivotDgemm!AF38)</f>
        <v/>
      </c>
      <c r="AI39" t="str">
        <f>IF(pivotDgemm!AG38="","",pivotDgemm!AG38)</f>
        <v/>
      </c>
      <c r="AJ39" t="str">
        <f>IF(pivotDgemm!AH38="","",pivotDgemm!AH38)</f>
        <v/>
      </c>
      <c r="AK39" t="str">
        <f>IF(pivotDgemm!AI38="","",pivotDgemm!AI38)</f>
        <v/>
      </c>
      <c r="AL39" t="str">
        <f>IF(pivotDgemm!AJ38="","",pivotDgemm!AJ38)</f>
        <v/>
      </c>
      <c r="AM39" t="str">
        <f>IF(pivotDgemm!AK38="","",pivotDgemm!AK38)</f>
        <v/>
      </c>
      <c r="AN39" t="str">
        <f>IF(pivotDgemm!AL38="","",pivotDgemm!AL38)</f>
        <v/>
      </c>
      <c r="AO39" t="str">
        <f>IF(pivotDgemm!AM38="","",pivotDgemm!AM38)</f>
        <v/>
      </c>
      <c r="AP39" t="str">
        <f>IF(pivotDgemm!AN38="","",pivotDgemm!AN38)</f>
        <v/>
      </c>
      <c r="AQ39" t="str">
        <f>IF(pivotDgemm!AO38="","",pivotDgemm!AO38)</f>
        <v/>
      </c>
      <c r="AR39" t="str">
        <f>IF(pivotDgemm!AP38="","",pivotDgemm!AP38)</f>
        <v/>
      </c>
      <c r="AS39" t="str">
        <f>IF(pivotDgemm!AQ38="","",pivotDgemm!AQ38)</f>
        <v/>
      </c>
      <c r="AT39" t="str">
        <f>IF(pivotDgemm!AR38="","",pivotDgemm!AR38)</f>
        <v/>
      </c>
      <c r="AU39" t="str">
        <f>IF(pivotDgemm!AS38="","",pivotDgemm!AS38)</f>
        <v/>
      </c>
      <c r="AV39" t="str">
        <f>IF(pivotDgemm!AT38="","",pivotDgemm!AT38)</f>
        <v/>
      </c>
      <c r="AW39" t="str">
        <f>IF(pivotDgemm!AU38="","",pivotDgemm!AU38)</f>
        <v/>
      </c>
      <c r="AX39" t="str">
        <f>IF(pivotDgemm!AV38="","",pivotDgemm!AV38)</f>
        <v/>
      </c>
      <c r="AY39" t="str">
        <f>IF(pivotDgemm!AW38="","",pivotDgemm!AW38)</f>
        <v/>
      </c>
    </row>
    <row r="40" spans="1:51" x14ac:dyDescent="0.25">
      <c r="A40">
        <v>2662</v>
      </c>
      <c r="B40">
        <v>652.79999999999995</v>
      </c>
      <c r="C40">
        <f>IF(pivotDgemm!A39="","",pivotDgemm!A39)</f>
        <v>21</v>
      </c>
      <c r="E40">
        <f>IF(pivotDgemm!C39="","",pivotDgemm!C39)</f>
        <v>734.77055250000001</v>
      </c>
      <c r="F40">
        <f>IF(pivotDgemm!D39="","",pivotDgemm!D39)</f>
        <v>768.33362999999997</v>
      </c>
      <c r="G40">
        <f>IF(pivotDgemm!E39="","",pivotDgemm!E39)</f>
        <v>636.66698050000002</v>
      </c>
      <c r="H40">
        <f>IF(pivotDgemm!F39="","",pivotDgemm!F39)</f>
        <v>692.78153799999995</v>
      </c>
      <c r="I40">
        <f>IF(pivotDgemm!G39="","",pivotDgemm!G39)</f>
        <v>837.37555099999997</v>
      </c>
      <c r="J40">
        <f>IF(pivotDgemm!H39="","",pivotDgemm!H39)</f>
        <v>885.64636900000005</v>
      </c>
      <c r="K40" t="str">
        <f>IF(pivotDgemm!I39="","",pivotDgemm!I39)</f>
        <v/>
      </c>
      <c r="L40" t="str">
        <f>IF(pivotDgemm!J39="","",pivotDgemm!J39)</f>
        <v/>
      </c>
      <c r="M40" t="str">
        <f>IF(pivotDgemm!K39="","",pivotDgemm!K39)</f>
        <v/>
      </c>
      <c r="N40" t="str">
        <f>IF(pivotDgemm!L39="","",pivotDgemm!L39)</f>
        <v/>
      </c>
      <c r="O40" t="str">
        <f>IF(pivotDgemm!M39="","",pivotDgemm!M39)</f>
        <v/>
      </c>
      <c r="P40" t="str">
        <f>IF(pivotDgemm!N39="","",pivotDgemm!N39)</f>
        <v/>
      </c>
      <c r="Q40" t="str">
        <f>IF(pivotDgemm!O39="","",pivotDgemm!O39)</f>
        <v/>
      </c>
      <c r="R40" t="str">
        <f>IF(pivotDgemm!P39="","",pivotDgemm!P39)</f>
        <v/>
      </c>
      <c r="S40" t="str">
        <f>IF(pivotDgemm!Q39="","",pivotDgemm!Q39)</f>
        <v/>
      </c>
      <c r="T40" t="str">
        <f>IF(pivotDgemm!R39="","",pivotDgemm!R39)</f>
        <v/>
      </c>
      <c r="U40" t="str">
        <f>IF(pivotDgemm!S39="","",pivotDgemm!S39)</f>
        <v/>
      </c>
      <c r="V40" t="str">
        <f>IF(pivotDgemm!T39="","",pivotDgemm!T39)</f>
        <v/>
      </c>
      <c r="W40" t="str">
        <f>IF(pivotDgemm!U39="","",pivotDgemm!U39)</f>
        <v/>
      </c>
      <c r="X40" t="str">
        <f>IF(pivotDgemm!V39="","",pivotDgemm!V39)</f>
        <v/>
      </c>
      <c r="Y40" t="str">
        <f>IF(pivotDgemm!W39="","",pivotDgemm!W39)</f>
        <v/>
      </c>
      <c r="Z40" t="str">
        <f>IF(pivotDgemm!X39="","",pivotDgemm!X39)</f>
        <v/>
      </c>
      <c r="AA40" t="str">
        <f>IF(pivotDgemm!Y39="","",pivotDgemm!Y39)</f>
        <v/>
      </c>
      <c r="AB40" t="str">
        <f>IF(pivotDgemm!Z39="","",pivotDgemm!Z39)</f>
        <v/>
      </c>
      <c r="AC40" t="str">
        <f>IF(pivotDgemm!AA39="","",pivotDgemm!AA39)</f>
        <v/>
      </c>
      <c r="AD40" t="str">
        <f>IF(pivotDgemm!AB39="","",pivotDgemm!AB39)</f>
        <v/>
      </c>
      <c r="AE40" t="str">
        <f>IF(pivotDgemm!AC39="","",pivotDgemm!AC39)</f>
        <v/>
      </c>
      <c r="AF40" t="str">
        <f>IF(pivotDgemm!AD39="","",pivotDgemm!AD39)</f>
        <v/>
      </c>
      <c r="AG40" t="str">
        <f>IF(pivotDgemm!AE39="","",pivotDgemm!AE39)</f>
        <v/>
      </c>
      <c r="AH40" t="str">
        <f>IF(pivotDgemm!AF39="","",pivotDgemm!AF39)</f>
        <v/>
      </c>
      <c r="AI40" t="str">
        <f>IF(pivotDgemm!AG39="","",pivotDgemm!AG39)</f>
        <v/>
      </c>
      <c r="AJ40" t="str">
        <f>IF(pivotDgemm!AH39="","",pivotDgemm!AH39)</f>
        <v/>
      </c>
      <c r="AK40" t="str">
        <f>IF(pivotDgemm!AI39="","",pivotDgemm!AI39)</f>
        <v/>
      </c>
      <c r="AL40" t="str">
        <f>IF(pivotDgemm!AJ39="","",pivotDgemm!AJ39)</f>
        <v/>
      </c>
      <c r="AM40" t="str">
        <f>IF(pivotDgemm!AK39="","",pivotDgemm!AK39)</f>
        <v/>
      </c>
      <c r="AN40" t="str">
        <f>IF(pivotDgemm!AL39="","",pivotDgemm!AL39)</f>
        <v/>
      </c>
      <c r="AO40" t="str">
        <f>IF(pivotDgemm!AM39="","",pivotDgemm!AM39)</f>
        <v/>
      </c>
      <c r="AP40" t="str">
        <f>IF(pivotDgemm!AN39="","",pivotDgemm!AN39)</f>
        <v/>
      </c>
      <c r="AQ40" t="str">
        <f>IF(pivotDgemm!AO39="","",pivotDgemm!AO39)</f>
        <v/>
      </c>
      <c r="AR40" t="str">
        <f>IF(pivotDgemm!AP39="","",pivotDgemm!AP39)</f>
        <v/>
      </c>
      <c r="AS40" t="str">
        <f>IF(pivotDgemm!AQ39="","",pivotDgemm!AQ39)</f>
        <v/>
      </c>
      <c r="AT40" t="str">
        <f>IF(pivotDgemm!AR39="","",pivotDgemm!AR39)</f>
        <v/>
      </c>
      <c r="AU40" t="str">
        <f>IF(pivotDgemm!AS39="","",pivotDgemm!AS39)</f>
        <v/>
      </c>
      <c r="AV40" t="str">
        <f>IF(pivotDgemm!AT39="","",pivotDgemm!AT39)</f>
        <v/>
      </c>
      <c r="AW40" t="str">
        <f>IF(pivotDgemm!AU39="","",pivotDgemm!AU39)</f>
        <v/>
      </c>
      <c r="AX40" t="str">
        <f>IF(pivotDgemm!AV39="","",pivotDgemm!AV39)</f>
        <v/>
      </c>
      <c r="AY40" t="str">
        <f>IF(pivotDgemm!AW39="","",pivotDgemm!AW39)</f>
        <v/>
      </c>
    </row>
    <row r="41" spans="1:51" x14ac:dyDescent="0.25">
      <c r="A41">
        <v>2662</v>
      </c>
      <c r="B41">
        <v>652.79999999999995</v>
      </c>
      <c r="C41">
        <f>IF(pivotDgemm!A40="","",pivotDgemm!A40)</f>
        <v>22</v>
      </c>
      <c r="E41">
        <f>IF(pivotDgemm!C40="","",pivotDgemm!C40)</f>
        <v>742.01829099999998</v>
      </c>
      <c r="F41">
        <f>IF(pivotDgemm!D40="","",pivotDgemm!D40)</f>
        <v>765.312501</v>
      </c>
      <c r="G41">
        <f>IF(pivotDgemm!E40="","",pivotDgemm!E40)</f>
        <v>702.59173850000002</v>
      </c>
      <c r="H41">
        <f>IF(pivotDgemm!F40="","",pivotDgemm!F40)</f>
        <v>722.14327200000002</v>
      </c>
      <c r="I41">
        <f>IF(pivotDgemm!G40="","",pivotDgemm!G40)</f>
        <v>869.89901099999997</v>
      </c>
      <c r="J41">
        <f>IF(pivotDgemm!H40="","",pivotDgemm!H40)</f>
        <v>914.92820400000005</v>
      </c>
      <c r="K41" t="str">
        <f>IF(pivotDgemm!I40="","",pivotDgemm!I40)</f>
        <v/>
      </c>
      <c r="L41" t="str">
        <f>IF(pivotDgemm!J40="","",pivotDgemm!J40)</f>
        <v/>
      </c>
      <c r="M41" t="str">
        <f>IF(pivotDgemm!K40="","",pivotDgemm!K40)</f>
        <v/>
      </c>
      <c r="N41" t="str">
        <f>IF(pivotDgemm!L40="","",pivotDgemm!L40)</f>
        <v/>
      </c>
      <c r="O41" t="str">
        <f>IF(pivotDgemm!M40="","",pivotDgemm!M40)</f>
        <v/>
      </c>
      <c r="P41" t="str">
        <f>IF(pivotDgemm!N40="","",pivotDgemm!N40)</f>
        <v/>
      </c>
      <c r="Q41" t="str">
        <f>IF(pivotDgemm!O40="","",pivotDgemm!O40)</f>
        <v/>
      </c>
      <c r="R41" t="str">
        <f>IF(pivotDgemm!P40="","",pivotDgemm!P40)</f>
        <v/>
      </c>
      <c r="S41" t="str">
        <f>IF(pivotDgemm!Q40="","",pivotDgemm!Q40)</f>
        <v/>
      </c>
      <c r="T41" t="str">
        <f>IF(pivotDgemm!R40="","",pivotDgemm!R40)</f>
        <v/>
      </c>
      <c r="U41" t="str">
        <f>IF(pivotDgemm!S40="","",pivotDgemm!S40)</f>
        <v/>
      </c>
      <c r="V41" t="str">
        <f>IF(pivotDgemm!T40="","",pivotDgemm!T40)</f>
        <v/>
      </c>
      <c r="W41" t="str">
        <f>IF(pivotDgemm!U40="","",pivotDgemm!U40)</f>
        <v/>
      </c>
      <c r="X41" t="str">
        <f>IF(pivotDgemm!V40="","",pivotDgemm!V40)</f>
        <v/>
      </c>
      <c r="Y41" t="str">
        <f>IF(pivotDgemm!W40="","",pivotDgemm!W40)</f>
        <v/>
      </c>
      <c r="Z41" t="str">
        <f>IF(pivotDgemm!X40="","",pivotDgemm!X40)</f>
        <v/>
      </c>
      <c r="AA41" t="str">
        <f>IF(pivotDgemm!Y40="","",pivotDgemm!Y40)</f>
        <v/>
      </c>
      <c r="AB41" t="str">
        <f>IF(pivotDgemm!Z40="","",pivotDgemm!Z40)</f>
        <v/>
      </c>
      <c r="AC41" t="str">
        <f>IF(pivotDgemm!AA40="","",pivotDgemm!AA40)</f>
        <v/>
      </c>
      <c r="AD41" t="str">
        <f>IF(pivotDgemm!AB40="","",pivotDgemm!AB40)</f>
        <v/>
      </c>
      <c r="AE41" t="str">
        <f>IF(pivotDgemm!AC40="","",pivotDgemm!AC40)</f>
        <v/>
      </c>
      <c r="AF41" t="str">
        <f>IF(pivotDgemm!AD40="","",pivotDgemm!AD40)</f>
        <v/>
      </c>
      <c r="AG41" t="str">
        <f>IF(pivotDgemm!AE40="","",pivotDgemm!AE40)</f>
        <v/>
      </c>
      <c r="AH41" t="str">
        <f>IF(pivotDgemm!AF40="","",pivotDgemm!AF40)</f>
        <v/>
      </c>
      <c r="AI41" t="str">
        <f>IF(pivotDgemm!AG40="","",pivotDgemm!AG40)</f>
        <v/>
      </c>
      <c r="AJ41" t="str">
        <f>IF(pivotDgemm!AH40="","",pivotDgemm!AH40)</f>
        <v/>
      </c>
      <c r="AK41" t="str">
        <f>IF(pivotDgemm!AI40="","",pivotDgemm!AI40)</f>
        <v/>
      </c>
      <c r="AL41" t="str">
        <f>IF(pivotDgemm!AJ40="","",pivotDgemm!AJ40)</f>
        <v/>
      </c>
      <c r="AM41" t="str">
        <f>IF(pivotDgemm!AK40="","",pivotDgemm!AK40)</f>
        <v/>
      </c>
      <c r="AN41" t="str">
        <f>IF(pivotDgemm!AL40="","",pivotDgemm!AL40)</f>
        <v/>
      </c>
      <c r="AO41" t="str">
        <f>IF(pivotDgemm!AM40="","",pivotDgemm!AM40)</f>
        <v/>
      </c>
      <c r="AP41" t="str">
        <f>IF(pivotDgemm!AN40="","",pivotDgemm!AN40)</f>
        <v/>
      </c>
      <c r="AQ41" t="str">
        <f>IF(pivotDgemm!AO40="","",pivotDgemm!AO40)</f>
        <v/>
      </c>
      <c r="AR41" t="str">
        <f>IF(pivotDgemm!AP40="","",pivotDgemm!AP40)</f>
        <v/>
      </c>
      <c r="AS41" t="str">
        <f>IF(pivotDgemm!AQ40="","",pivotDgemm!AQ40)</f>
        <v/>
      </c>
      <c r="AT41" t="str">
        <f>IF(pivotDgemm!AR40="","",pivotDgemm!AR40)</f>
        <v/>
      </c>
      <c r="AU41" t="str">
        <f>IF(pivotDgemm!AS40="","",pivotDgemm!AS40)</f>
        <v/>
      </c>
      <c r="AV41" t="str">
        <f>IF(pivotDgemm!AT40="","",pivotDgemm!AT40)</f>
        <v/>
      </c>
      <c r="AW41" t="str">
        <f>IF(pivotDgemm!AU40="","",pivotDgemm!AU40)</f>
        <v/>
      </c>
      <c r="AX41" t="str">
        <f>IF(pivotDgemm!AV40="","",pivotDgemm!AV40)</f>
        <v/>
      </c>
      <c r="AY41" t="str">
        <f>IF(pivotDgemm!AW40="","",pivotDgemm!AW40)</f>
        <v/>
      </c>
    </row>
    <row r="42" spans="1:51" x14ac:dyDescent="0.25">
      <c r="A42">
        <v>2662</v>
      </c>
      <c r="B42">
        <v>652.79999999999995</v>
      </c>
      <c r="C42">
        <f>IF(pivotDgemm!A41="","",pivotDgemm!A41)</f>
        <v>23</v>
      </c>
      <c r="E42">
        <f>IF(pivotDgemm!C41="","",pivotDgemm!C41)</f>
        <v>745.27033099999994</v>
      </c>
      <c r="F42">
        <f>IF(pivotDgemm!D41="","",pivotDgemm!D41)</f>
        <v>841.66613299999995</v>
      </c>
      <c r="G42">
        <f>IF(pivotDgemm!E41="","",pivotDgemm!E41)</f>
        <v>723.04860699999995</v>
      </c>
      <c r="H42">
        <f>IF(pivotDgemm!F41="","",pivotDgemm!F41)</f>
        <v>725.84852100000001</v>
      </c>
      <c r="I42">
        <f>IF(pivotDgemm!G41="","",pivotDgemm!G41)</f>
        <v>898.05385799999999</v>
      </c>
      <c r="J42">
        <f>IF(pivotDgemm!H41="","",pivotDgemm!H41)</f>
        <v>930.07815400000004</v>
      </c>
      <c r="K42" t="str">
        <f>IF(pivotDgemm!I41="","",pivotDgemm!I41)</f>
        <v/>
      </c>
      <c r="L42" t="str">
        <f>IF(pivotDgemm!J41="","",pivotDgemm!J41)</f>
        <v/>
      </c>
      <c r="M42" t="str">
        <f>IF(pivotDgemm!K41="","",pivotDgemm!K41)</f>
        <v/>
      </c>
      <c r="N42" t="str">
        <f>IF(pivotDgemm!L41="","",pivotDgemm!L41)</f>
        <v/>
      </c>
      <c r="O42" t="str">
        <f>IF(pivotDgemm!M41="","",pivotDgemm!M41)</f>
        <v/>
      </c>
      <c r="P42" t="str">
        <f>IF(pivotDgemm!N41="","",pivotDgemm!N41)</f>
        <v/>
      </c>
      <c r="Q42" t="str">
        <f>IF(pivotDgemm!O41="","",pivotDgemm!O41)</f>
        <v/>
      </c>
      <c r="R42" t="str">
        <f>IF(pivotDgemm!P41="","",pivotDgemm!P41)</f>
        <v/>
      </c>
      <c r="S42" t="str">
        <f>IF(pivotDgemm!Q41="","",pivotDgemm!Q41)</f>
        <v/>
      </c>
      <c r="T42" t="str">
        <f>IF(pivotDgemm!R41="","",pivotDgemm!R41)</f>
        <v/>
      </c>
      <c r="U42" t="str">
        <f>IF(pivotDgemm!S41="","",pivotDgemm!S41)</f>
        <v/>
      </c>
      <c r="V42" t="str">
        <f>IF(pivotDgemm!T41="","",pivotDgemm!T41)</f>
        <v/>
      </c>
      <c r="W42" t="str">
        <f>IF(pivotDgemm!U41="","",pivotDgemm!U41)</f>
        <v/>
      </c>
      <c r="X42" t="str">
        <f>IF(pivotDgemm!V41="","",pivotDgemm!V41)</f>
        <v/>
      </c>
      <c r="Y42" t="str">
        <f>IF(pivotDgemm!W41="","",pivotDgemm!W41)</f>
        <v/>
      </c>
      <c r="Z42" t="str">
        <f>IF(pivotDgemm!X41="","",pivotDgemm!X41)</f>
        <v/>
      </c>
      <c r="AA42" t="str">
        <f>IF(pivotDgemm!Y41="","",pivotDgemm!Y41)</f>
        <v/>
      </c>
      <c r="AB42" t="str">
        <f>IF(pivotDgemm!Z41="","",pivotDgemm!Z41)</f>
        <v/>
      </c>
      <c r="AC42" t="str">
        <f>IF(pivotDgemm!AA41="","",pivotDgemm!AA41)</f>
        <v/>
      </c>
      <c r="AD42" t="str">
        <f>IF(pivotDgemm!AB41="","",pivotDgemm!AB41)</f>
        <v/>
      </c>
      <c r="AE42" t="str">
        <f>IF(pivotDgemm!AC41="","",pivotDgemm!AC41)</f>
        <v/>
      </c>
      <c r="AF42" t="str">
        <f>IF(pivotDgemm!AD41="","",pivotDgemm!AD41)</f>
        <v/>
      </c>
      <c r="AG42" t="str">
        <f>IF(pivotDgemm!AE41="","",pivotDgemm!AE41)</f>
        <v/>
      </c>
      <c r="AH42" t="str">
        <f>IF(pivotDgemm!AF41="","",pivotDgemm!AF41)</f>
        <v/>
      </c>
      <c r="AI42" t="str">
        <f>IF(pivotDgemm!AG41="","",pivotDgemm!AG41)</f>
        <v/>
      </c>
      <c r="AJ42" t="str">
        <f>IF(pivotDgemm!AH41="","",pivotDgemm!AH41)</f>
        <v/>
      </c>
      <c r="AK42" t="str">
        <f>IF(pivotDgemm!AI41="","",pivotDgemm!AI41)</f>
        <v/>
      </c>
      <c r="AL42" t="str">
        <f>IF(pivotDgemm!AJ41="","",pivotDgemm!AJ41)</f>
        <v/>
      </c>
      <c r="AM42" t="str">
        <f>IF(pivotDgemm!AK41="","",pivotDgemm!AK41)</f>
        <v/>
      </c>
      <c r="AN42" t="str">
        <f>IF(pivotDgemm!AL41="","",pivotDgemm!AL41)</f>
        <v/>
      </c>
      <c r="AO42" t="str">
        <f>IF(pivotDgemm!AM41="","",pivotDgemm!AM41)</f>
        <v/>
      </c>
      <c r="AP42" t="str">
        <f>IF(pivotDgemm!AN41="","",pivotDgemm!AN41)</f>
        <v/>
      </c>
      <c r="AQ42" t="str">
        <f>IF(pivotDgemm!AO41="","",pivotDgemm!AO41)</f>
        <v/>
      </c>
      <c r="AR42" t="str">
        <f>IF(pivotDgemm!AP41="","",pivotDgemm!AP41)</f>
        <v/>
      </c>
      <c r="AS42" t="str">
        <f>IF(pivotDgemm!AQ41="","",pivotDgemm!AQ41)</f>
        <v/>
      </c>
      <c r="AT42" t="str">
        <f>IF(pivotDgemm!AR41="","",pivotDgemm!AR41)</f>
        <v/>
      </c>
      <c r="AU42" t="str">
        <f>IF(pivotDgemm!AS41="","",pivotDgemm!AS41)</f>
        <v/>
      </c>
      <c r="AV42" t="str">
        <f>IF(pivotDgemm!AT41="","",pivotDgemm!AT41)</f>
        <v/>
      </c>
      <c r="AW42" t="str">
        <f>IF(pivotDgemm!AU41="","",pivotDgemm!AU41)</f>
        <v/>
      </c>
      <c r="AX42" t="str">
        <f>IF(pivotDgemm!AV41="","",pivotDgemm!AV41)</f>
        <v/>
      </c>
      <c r="AY42" t="str">
        <f>IF(pivotDgemm!AW41="","",pivotDgemm!AW41)</f>
        <v/>
      </c>
    </row>
    <row r="43" spans="1:51" x14ac:dyDescent="0.25">
      <c r="A43">
        <v>2662</v>
      </c>
      <c r="B43">
        <v>652.79999999999995</v>
      </c>
      <c r="C43">
        <f>IF(pivotDgemm!A42="","",pivotDgemm!A42)</f>
        <v>24</v>
      </c>
      <c r="E43">
        <f>IF(pivotDgemm!C42="","",pivotDgemm!C42)</f>
        <v>794.02514049999991</v>
      </c>
      <c r="F43">
        <f>IF(pivotDgemm!D42="","",pivotDgemm!D42)</f>
        <v>848.08269900000005</v>
      </c>
      <c r="G43">
        <f>IF(pivotDgemm!E42="","",pivotDgemm!E42)</f>
        <v>697.69309799999996</v>
      </c>
      <c r="H43">
        <f>IF(pivotDgemm!F42="","",pivotDgemm!F42)</f>
        <v>690.16517399999998</v>
      </c>
      <c r="I43">
        <f>IF(pivotDgemm!G42="","",pivotDgemm!G42)</f>
        <v>923.50597800000003</v>
      </c>
      <c r="J43">
        <f>IF(pivotDgemm!H42="","",pivotDgemm!H42)</f>
        <v>955.90070900000001</v>
      </c>
      <c r="K43" t="str">
        <f>IF(pivotDgemm!I42="","",pivotDgemm!I42)</f>
        <v/>
      </c>
      <c r="L43" t="str">
        <f>IF(pivotDgemm!J42="","",pivotDgemm!J42)</f>
        <v/>
      </c>
      <c r="M43" t="str">
        <f>IF(pivotDgemm!K42="","",pivotDgemm!K42)</f>
        <v/>
      </c>
      <c r="N43" t="str">
        <f>IF(pivotDgemm!L42="","",pivotDgemm!L42)</f>
        <v/>
      </c>
      <c r="O43" t="str">
        <f>IF(pivotDgemm!M42="","",pivotDgemm!M42)</f>
        <v/>
      </c>
      <c r="P43" t="str">
        <f>IF(pivotDgemm!N42="","",pivotDgemm!N42)</f>
        <v/>
      </c>
      <c r="Q43" t="str">
        <f>IF(pivotDgemm!O42="","",pivotDgemm!O42)</f>
        <v/>
      </c>
      <c r="R43" t="str">
        <f>IF(pivotDgemm!P42="","",pivotDgemm!P42)</f>
        <v/>
      </c>
      <c r="S43" t="str">
        <f>IF(pivotDgemm!Q42="","",pivotDgemm!Q42)</f>
        <v/>
      </c>
      <c r="T43" t="str">
        <f>IF(pivotDgemm!R42="","",pivotDgemm!R42)</f>
        <v/>
      </c>
      <c r="U43" t="str">
        <f>IF(pivotDgemm!S42="","",pivotDgemm!S42)</f>
        <v/>
      </c>
      <c r="V43" t="str">
        <f>IF(pivotDgemm!T42="","",pivotDgemm!T42)</f>
        <v/>
      </c>
      <c r="W43" t="str">
        <f>IF(pivotDgemm!U42="","",pivotDgemm!U42)</f>
        <v/>
      </c>
      <c r="X43" t="str">
        <f>IF(pivotDgemm!V42="","",pivotDgemm!V42)</f>
        <v/>
      </c>
      <c r="Y43" t="str">
        <f>IF(pivotDgemm!W42="","",pivotDgemm!W42)</f>
        <v/>
      </c>
      <c r="Z43" t="str">
        <f>IF(pivotDgemm!X42="","",pivotDgemm!X42)</f>
        <v/>
      </c>
      <c r="AA43" t="str">
        <f>IF(pivotDgemm!Y42="","",pivotDgemm!Y42)</f>
        <v/>
      </c>
      <c r="AB43" t="str">
        <f>IF(pivotDgemm!Z42="","",pivotDgemm!Z42)</f>
        <v/>
      </c>
      <c r="AC43" t="str">
        <f>IF(pivotDgemm!AA42="","",pivotDgemm!AA42)</f>
        <v/>
      </c>
      <c r="AD43" t="str">
        <f>IF(pivotDgemm!AB42="","",pivotDgemm!AB42)</f>
        <v/>
      </c>
      <c r="AE43" t="str">
        <f>IF(pivotDgemm!AC42="","",pivotDgemm!AC42)</f>
        <v/>
      </c>
      <c r="AF43" t="str">
        <f>IF(pivotDgemm!AD42="","",pivotDgemm!AD42)</f>
        <v/>
      </c>
      <c r="AG43" t="str">
        <f>IF(pivotDgemm!AE42="","",pivotDgemm!AE42)</f>
        <v/>
      </c>
      <c r="AH43" t="str">
        <f>IF(pivotDgemm!AF42="","",pivotDgemm!AF42)</f>
        <v/>
      </c>
      <c r="AI43" t="str">
        <f>IF(pivotDgemm!AG42="","",pivotDgemm!AG42)</f>
        <v/>
      </c>
      <c r="AJ43" t="str">
        <f>IF(pivotDgemm!AH42="","",pivotDgemm!AH42)</f>
        <v/>
      </c>
      <c r="AK43" t="str">
        <f>IF(pivotDgemm!AI42="","",pivotDgemm!AI42)</f>
        <v/>
      </c>
      <c r="AL43" t="str">
        <f>IF(pivotDgemm!AJ42="","",pivotDgemm!AJ42)</f>
        <v/>
      </c>
      <c r="AM43" t="str">
        <f>IF(pivotDgemm!AK42="","",pivotDgemm!AK42)</f>
        <v/>
      </c>
      <c r="AN43" t="str">
        <f>IF(pivotDgemm!AL42="","",pivotDgemm!AL42)</f>
        <v/>
      </c>
      <c r="AO43" t="str">
        <f>IF(pivotDgemm!AM42="","",pivotDgemm!AM42)</f>
        <v/>
      </c>
      <c r="AP43" t="str">
        <f>IF(pivotDgemm!AN42="","",pivotDgemm!AN42)</f>
        <v/>
      </c>
      <c r="AQ43" t="str">
        <f>IF(pivotDgemm!AO42="","",pivotDgemm!AO42)</f>
        <v/>
      </c>
      <c r="AR43" t="str">
        <f>IF(pivotDgemm!AP42="","",pivotDgemm!AP42)</f>
        <v/>
      </c>
      <c r="AS43" t="str">
        <f>IF(pivotDgemm!AQ42="","",pivotDgemm!AQ42)</f>
        <v/>
      </c>
      <c r="AT43" t="str">
        <f>IF(pivotDgemm!AR42="","",pivotDgemm!AR42)</f>
        <v/>
      </c>
      <c r="AU43" t="str">
        <f>IF(pivotDgemm!AS42="","",pivotDgemm!AS42)</f>
        <v/>
      </c>
      <c r="AV43" t="str">
        <f>IF(pivotDgemm!AT42="","",pivotDgemm!AT42)</f>
        <v/>
      </c>
      <c r="AW43" t="str">
        <f>IF(pivotDgemm!AU42="","",pivotDgemm!AU42)</f>
        <v/>
      </c>
      <c r="AX43" t="str">
        <f>IF(pivotDgemm!AV42="","",pivotDgemm!AV42)</f>
        <v/>
      </c>
      <c r="AY43" t="str">
        <f>IF(pivotDgemm!AW42="","",pivotDgemm!AW42)</f>
        <v/>
      </c>
    </row>
    <row r="44" spans="1:51" x14ac:dyDescent="0.25">
      <c r="A44">
        <v>2662</v>
      </c>
      <c r="B44">
        <v>652.79999999999995</v>
      </c>
      <c r="C44">
        <f>IF(pivotDgemm!A43="","",pivotDgemm!A43)</f>
        <v>25</v>
      </c>
      <c r="E44">
        <f>IF(pivotDgemm!C43="","",pivotDgemm!C43)</f>
        <v>836.83943449999992</v>
      </c>
      <c r="F44">
        <f>IF(pivotDgemm!D43="","",pivotDgemm!D43)</f>
        <v>870.14561200000003</v>
      </c>
      <c r="G44">
        <f>IF(pivotDgemm!E43="","",pivotDgemm!E43)</f>
        <v>742.55113099999994</v>
      </c>
      <c r="H44">
        <f>IF(pivotDgemm!F43="","",pivotDgemm!F43)</f>
        <v>774.42060900000001</v>
      </c>
      <c r="I44">
        <f>IF(pivotDgemm!G43="","",pivotDgemm!G43)</f>
        <v>937.27305100000001</v>
      </c>
      <c r="J44">
        <f>IF(pivotDgemm!H43="","",pivotDgemm!H43)</f>
        <v>976.04778499999998</v>
      </c>
      <c r="K44" t="str">
        <f>IF(pivotDgemm!I43="","",pivotDgemm!I43)</f>
        <v/>
      </c>
      <c r="L44" t="str">
        <f>IF(pivotDgemm!J43="","",pivotDgemm!J43)</f>
        <v/>
      </c>
      <c r="M44" t="str">
        <f>IF(pivotDgemm!K43="","",pivotDgemm!K43)</f>
        <v/>
      </c>
      <c r="N44" t="str">
        <f>IF(pivotDgemm!L43="","",pivotDgemm!L43)</f>
        <v/>
      </c>
      <c r="O44" t="str">
        <f>IF(pivotDgemm!M43="","",pivotDgemm!M43)</f>
        <v/>
      </c>
      <c r="P44" t="str">
        <f>IF(pivotDgemm!N43="","",pivotDgemm!N43)</f>
        <v/>
      </c>
      <c r="Q44" t="str">
        <f>IF(pivotDgemm!O43="","",pivotDgemm!O43)</f>
        <v/>
      </c>
      <c r="R44" t="str">
        <f>IF(pivotDgemm!P43="","",pivotDgemm!P43)</f>
        <v/>
      </c>
      <c r="S44" t="str">
        <f>IF(pivotDgemm!Q43="","",pivotDgemm!Q43)</f>
        <v/>
      </c>
      <c r="T44" t="str">
        <f>IF(pivotDgemm!R43="","",pivotDgemm!R43)</f>
        <v/>
      </c>
      <c r="U44" t="str">
        <f>IF(pivotDgemm!S43="","",pivotDgemm!S43)</f>
        <v/>
      </c>
      <c r="V44" t="str">
        <f>IF(pivotDgemm!T43="","",pivotDgemm!T43)</f>
        <v/>
      </c>
      <c r="W44" t="str">
        <f>IF(pivotDgemm!U43="","",pivotDgemm!U43)</f>
        <v/>
      </c>
      <c r="X44" t="str">
        <f>IF(pivotDgemm!V43="","",pivotDgemm!V43)</f>
        <v/>
      </c>
      <c r="Y44" t="str">
        <f>IF(pivotDgemm!W43="","",pivotDgemm!W43)</f>
        <v/>
      </c>
      <c r="Z44" t="str">
        <f>IF(pivotDgemm!X43="","",pivotDgemm!X43)</f>
        <v/>
      </c>
      <c r="AA44" t="str">
        <f>IF(pivotDgemm!Y43="","",pivotDgemm!Y43)</f>
        <v/>
      </c>
      <c r="AB44" t="str">
        <f>IF(pivotDgemm!Z43="","",pivotDgemm!Z43)</f>
        <v/>
      </c>
      <c r="AC44" t="str">
        <f>IF(pivotDgemm!AA43="","",pivotDgemm!AA43)</f>
        <v/>
      </c>
      <c r="AD44" t="str">
        <f>IF(pivotDgemm!AB43="","",pivotDgemm!AB43)</f>
        <v/>
      </c>
      <c r="AE44" t="str">
        <f>IF(pivotDgemm!AC43="","",pivotDgemm!AC43)</f>
        <v/>
      </c>
      <c r="AF44" t="str">
        <f>IF(pivotDgemm!AD43="","",pivotDgemm!AD43)</f>
        <v/>
      </c>
      <c r="AG44" t="str">
        <f>IF(pivotDgemm!AE43="","",pivotDgemm!AE43)</f>
        <v/>
      </c>
      <c r="AH44" t="str">
        <f>IF(pivotDgemm!AF43="","",pivotDgemm!AF43)</f>
        <v/>
      </c>
      <c r="AI44" t="str">
        <f>IF(pivotDgemm!AG43="","",pivotDgemm!AG43)</f>
        <v/>
      </c>
      <c r="AJ44" t="str">
        <f>IF(pivotDgemm!AH43="","",pivotDgemm!AH43)</f>
        <v/>
      </c>
      <c r="AK44" t="str">
        <f>IF(pivotDgemm!AI43="","",pivotDgemm!AI43)</f>
        <v/>
      </c>
      <c r="AL44" t="str">
        <f>IF(pivotDgemm!AJ43="","",pivotDgemm!AJ43)</f>
        <v/>
      </c>
      <c r="AM44" t="str">
        <f>IF(pivotDgemm!AK43="","",pivotDgemm!AK43)</f>
        <v/>
      </c>
      <c r="AN44" t="str">
        <f>IF(pivotDgemm!AL43="","",pivotDgemm!AL43)</f>
        <v/>
      </c>
      <c r="AO44" t="str">
        <f>IF(pivotDgemm!AM43="","",pivotDgemm!AM43)</f>
        <v/>
      </c>
      <c r="AP44" t="str">
        <f>IF(pivotDgemm!AN43="","",pivotDgemm!AN43)</f>
        <v/>
      </c>
      <c r="AQ44" t="str">
        <f>IF(pivotDgemm!AO43="","",pivotDgemm!AO43)</f>
        <v/>
      </c>
      <c r="AR44" t="str">
        <f>IF(pivotDgemm!AP43="","",pivotDgemm!AP43)</f>
        <v/>
      </c>
      <c r="AS44" t="str">
        <f>IF(pivotDgemm!AQ43="","",pivotDgemm!AQ43)</f>
        <v/>
      </c>
      <c r="AT44" t="str">
        <f>IF(pivotDgemm!AR43="","",pivotDgemm!AR43)</f>
        <v/>
      </c>
      <c r="AU44" t="str">
        <f>IF(pivotDgemm!AS43="","",pivotDgemm!AS43)</f>
        <v/>
      </c>
      <c r="AV44" t="str">
        <f>IF(pivotDgemm!AT43="","",pivotDgemm!AT43)</f>
        <v/>
      </c>
      <c r="AW44" t="str">
        <f>IF(pivotDgemm!AU43="","",pivotDgemm!AU43)</f>
        <v/>
      </c>
      <c r="AX44" t="str">
        <f>IF(pivotDgemm!AV43="","",pivotDgemm!AV43)</f>
        <v/>
      </c>
      <c r="AY44" t="str">
        <f>IF(pivotDgemm!AW43="","",pivotDgemm!AW43)</f>
        <v/>
      </c>
    </row>
    <row r="45" spans="1:51" x14ac:dyDescent="0.25">
      <c r="A45">
        <v>2662</v>
      </c>
      <c r="B45">
        <v>652.79999999999995</v>
      </c>
      <c r="C45">
        <f>IF(pivotDgemm!A44="","",pivotDgemm!A44)</f>
        <v>26</v>
      </c>
      <c r="E45">
        <f>IF(pivotDgemm!C44="","",pivotDgemm!C44)</f>
        <v>849.48862800000006</v>
      </c>
      <c r="F45">
        <f>IF(pivotDgemm!D44="","",pivotDgemm!D44)</f>
        <v>880.92432599999995</v>
      </c>
      <c r="G45">
        <f>IF(pivotDgemm!E44="","",pivotDgemm!E44)</f>
        <v>776.87112500000001</v>
      </c>
      <c r="H45">
        <f>IF(pivotDgemm!F44="","",pivotDgemm!F44)</f>
        <v>789.50198999999998</v>
      </c>
      <c r="I45">
        <f>IF(pivotDgemm!G44="","",pivotDgemm!G44)</f>
        <v>947.04188399999998</v>
      </c>
      <c r="J45">
        <f>IF(pivotDgemm!H44="","",pivotDgemm!H44)</f>
        <v>1008.403022</v>
      </c>
      <c r="K45" t="str">
        <f>IF(pivotDgemm!I44="","",pivotDgemm!I44)</f>
        <v/>
      </c>
      <c r="L45" t="str">
        <f>IF(pivotDgemm!J44="","",pivotDgemm!J44)</f>
        <v/>
      </c>
      <c r="M45" t="str">
        <f>IF(pivotDgemm!K44="","",pivotDgemm!K44)</f>
        <v/>
      </c>
      <c r="N45" t="str">
        <f>IF(pivotDgemm!L44="","",pivotDgemm!L44)</f>
        <v/>
      </c>
      <c r="O45" t="str">
        <f>IF(pivotDgemm!M44="","",pivotDgemm!M44)</f>
        <v/>
      </c>
      <c r="P45" t="str">
        <f>IF(pivotDgemm!N44="","",pivotDgemm!N44)</f>
        <v/>
      </c>
      <c r="Q45" t="str">
        <f>IF(pivotDgemm!O44="","",pivotDgemm!O44)</f>
        <v/>
      </c>
      <c r="R45" t="str">
        <f>IF(pivotDgemm!P44="","",pivotDgemm!P44)</f>
        <v/>
      </c>
      <c r="S45" t="str">
        <f>IF(pivotDgemm!Q44="","",pivotDgemm!Q44)</f>
        <v/>
      </c>
      <c r="T45" t="str">
        <f>IF(pivotDgemm!R44="","",pivotDgemm!R44)</f>
        <v/>
      </c>
      <c r="U45" t="str">
        <f>IF(pivotDgemm!S44="","",pivotDgemm!S44)</f>
        <v/>
      </c>
      <c r="V45" t="str">
        <f>IF(pivotDgemm!T44="","",pivotDgemm!T44)</f>
        <v/>
      </c>
      <c r="W45" t="str">
        <f>IF(pivotDgemm!U44="","",pivotDgemm!U44)</f>
        <v/>
      </c>
      <c r="X45" t="str">
        <f>IF(pivotDgemm!V44="","",pivotDgemm!V44)</f>
        <v/>
      </c>
      <c r="Y45" t="str">
        <f>IF(pivotDgemm!W44="","",pivotDgemm!W44)</f>
        <v/>
      </c>
      <c r="Z45" t="str">
        <f>IF(pivotDgemm!X44="","",pivotDgemm!X44)</f>
        <v/>
      </c>
      <c r="AA45" t="str">
        <f>IF(pivotDgemm!Y44="","",pivotDgemm!Y44)</f>
        <v/>
      </c>
      <c r="AB45" t="str">
        <f>IF(pivotDgemm!Z44="","",pivotDgemm!Z44)</f>
        <v/>
      </c>
      <c r="AC45" t="str">
        <f>IF(pivotDgemm!AA44="","",pivotDgemm!AA44)</f>
        <v/>
      </c>
      <c r="AD45" t="str">
        <f>IF(pivotDgemm!AB44="","",pivotDgemm!AB44)</f>
        <v/>
      </c>
      <c r="AE45" t="str">
        <f>IF(pivotDgemm!AC44="","",pivotDgemm!AC44)</f>
        <v/>
      </c>
      <c r="AF45" t="str">
        <f>IF(pivotDgemm!AD44="","",pivotDgemm!AD44)</f>
        <v/>
      </c>
      <c r="AG45" t="str">
        <f>IF(pivotDgemm!AE44="","",pivotDgemm!AE44)</f>
        <v/>
      </c>
      <c r="AH45" t="str">
        <f>IF(pivotDgemm!AF44="","",pivotDgemm!AF44)</f>
        <v/>
      </c>
      <c r="AI45" t="str">
        <f>IF(pivotDgemm!AG44="","",pivotDgemm!AG44)</f>
        <v/>
      </c>
      <c r="AJ45" t="str">
        <f>IF(pivotDgemm!AH44="","",pivotDgemm!AH44)</f>
        <v/>
      </c>
      <c r="AK45" t="str">
        <f>IF(pivotDgemm!AI44="","",pivotDgemm!AI44)</f>
        <v/>
      </c>
      <c r="AL45" t="str">
        <f>IF(pivotDgemm!AJ44="","",pivotDgemm!AJ44)</f>
        <v/>
      </c>
      <c r="AM45" t="str">
        <f>IF(pivotDgemm!AK44="","",pivotDgemm!AK44)</f>
        <v/>
      </c>
      <c r="AN45" t="str">
        <f>IF(pivotDgemm!AL44="","",pivotDgemm!AL44)</f>
        <v/>
      </c>
      <c r="AO45" t="str">
        <f>IF(pivotDgemm!AM44="","",pivotDgemm!AM44)</f>
        <v/>
      </c>
      <c r="AP45" t="str">
        <f>IF(pivotDgemm!AN44="","",pivotDgemm!AN44)</f>
        <v/>
      </c>
      <c r="AQ45" t="str">
        <f>IF(pivotDgemm!AO44="","",pivotDgemm!AO44)</f>
        <v/>
      </c>
      <c r="AR45" t="str">
        <f>IF(pivotDgemm!AP44="","",pivotDgemm!AP44)</f>
        <v/>
      </c>
      <c r="AS45" t="str">
        <f>IF(pivotDgemm!AQ44="","",pivotDgemm!AQ44)</f>
        <v/>
      </c>
      <c r="AT45" t="str">
        <f>IF(pivotDgemm!AR44="","",pivotDgemm!AR44)</f>
        <v/>
      </c>
      <c r="AU45" t="str">
        <f>IF(pivotDgemm!AS44="","",pivotDgemm!AS44)</f>
        <v/>
      </c>
      <c r="AV45" t="str">
        <f>IF(pivotDgemm!AT44="","",pivotDgemm!AT44)</f>
        <v/>
      </c>
      <c r="AW45" t="str">
        <f>IF(pivotDgemm!AU44="","",pivotDgemm!AU44)</f>
        <v/>
      </c>
      <c r="AX45" t="str">
        <f>IF(pivotDgemm!AV44="","",pivotDgemm!AV44)</f>
        <v/>
      </c>
      <c r="AY45" t="str">
        <f>IF(pivotDgemm!AW44="","",pivotDgemm!AW44)</f>
        <v/>
      </c>
    </row>
    <row r="46" spans="1:51" x14ac:dyDescent="0.25">
      <c r="A46">
        <v>2662</v>
      </c>
      <c r="B46">
        <v>652.79999999999995</v>
      </c>
      <c r="C46">
        <f>IF(pivotDgemm!A45="","",pivotDgemm!A45)</f>
        <v>27</v>
      </c>
      <c r="E46">
        <f>IF(pivotDgemm!C45="","",pivotDgemm!C45)</f>
        <v>845.2180505</v>
      </c>
      <c r="F46">
        <f>IF(pivotDgemm!D45="","",pivotDgemm!D45)</f>
        <v>892.07793400000003</v>
      </c>
      <c r="G46">
        <f>IF(pivotDgemm!E45="","",pivotDgemm!E45)</f>
        <v>781.22148450000009</v>
      </c>
      <c r="H46">
        <f>IF(pivotDgemm!F45="","",pivotDgemm!F45)</f>
        <v>813.58895299999995</v>
      </c>
      <c r="I46">
        <f>IF(pivotDgemm!G45="","",pivotDgemm!G45)</f>
        <v>960.72321899999997</v>
      </c>
      <c r="J46">
        <f>IF(pivotDgemm!H45="","",pivotDgemm!H45)</f>
        <v>1027.0765019999999</v>
      </c>
      <c r="K46" t="str">
        <f>IF(pivotDgemm!I45="","",pivotDgemm!I45)</f>
        <v/>
      </c>
      <c r="L46" t="str">
        <f>IF(pivotDgemm!J45="","",pivotDgemm!J45)</f>
        <v/>
      </c>
      <c r="M46" t="str">
        <f>IF(pivotDgemm!K45="","",pivotDgemm!K45)</f>
        <v/>
      </c>
      <c r="N46" t="str">
        <f>IF(pivotDgemm!L45="","",pivotDgemm!L45)</f>
        <v/>
      </c>
      <c r="O46" t="str">
        <f>IF(pivotDgemm!M45="","",pivotDgemm!M45)</f>
        <v/>
      </c>
      <c r="P46" t="str">
        <f>IF(pivotDgemm!N45="","",pivotDgemm!N45)</f>
        <v/>
      </c>
      <c r="Q46" t="str">
        <f>IF(pivotDgemm!O45="","",pivotDgemm!O45)</f>
        <v/>
      </c>
      <c r="R46" t="str">
        <f>IF(pivotDgemm!P45="","",pivotDgemm!P45)</f>
        <v/>
      </c>
      <c r="S46" t="str">
        <f>IF(pivotDgemm!Q45="","",pivotDgemm!Q45)</f>
        <v/>
      </c>
      <c r="T46" t="str">
        <f>IF(pivotDgemm!R45="","",pivotDgemm!R45)</f>
        <v/>
      </c>
      <c r="U46" t="str">
        <f>IF(pivotDgemm!S45="","",pivotDgemm!S45)</f>
        <v/>
      </c>
      <c r="V46" t="str">
        <f>IF(pivotDgemm!T45="","",pivotDgemm!T45)</f>
        <v/>
      </c>
      <c r="W46" t="str">
        <f>IF(pivotDgemm!U45="","",pivotDgemm!U45)</f>
        <v/>
      </c>
      <c r="X46" t="str">
        <f>IF(pivotDgemm!V45="","",pivotDgemm!V45)</f>
        <v/>
      </c>
      <c r="Y46" t="str">
        <f>IF(pivotDgemm!W45="","",pivotDgemm!W45)</f>
        <v/>
      </c>
      <c r="Z46" t="str">
        <f>IF(pivotDgemm!X45="","",pivotDgemm!X45)</f>
        <v/>
      </c>
      <c r="AA46" t="str">
        <f>IF(pivotDgemm!Y45="","",pivotDgemm!Y45)</f>
        <v/>
      </c>
      <c r="AB46" t="str">
        <f>IF(pivotDgemm!Z45="","",pivotDgemm!Z45)</f>
        <v/>
      </c>
      <c r="AC46" t="str">
        <f>IF(pivotDgemm!AA45="","",pivotDgemm!AA45)</f>
        <v/>
      </c>
      <c r="AD46" t="str">
        <f>IF(pivotDgemm!AB45="","",pivotDgemm!AB45)</f>
        <v/>
      </c>
      <c r="AE46" t="str">
        <f>IF(pivotDgemm!AC45="","",pivotDgemm!AC45)</f>
        <v/>
      </c>
      <c r="AF46" t="str">
        <f>IF(pivotDgemm!AD45="","",pivotDgemm!AD45)</f>
        <v/>
      </c>
      <c r="AG46" t="str">
        <f>IF(pivotDgemm!AE45="","",pivotDgemm!AE45)</f>
        <v/>
      </c>
      <c r="AH46" t="str">
        <f>IF(pivotDgemm!AF45="","",pivotDgemm!AF45)</f>
        <v/>
      </c>
      <c r="AI46" t="str">
        <f>IF(pivotDgemm!AG45="","",pivotDgemm!AG45)</f>
        <v/>
      </c>
      <c r="AJ46" t="str">
        <f>IF(pivotDgemm!AH45="","",pivotDgemm!AH45)</f>
        <v/>
      </c>
      <c r="AK46" t="str">
        <f>IF(pivotDgemm!AI45="","",pivotDgemm!AI45)</f>
        <v/>
      </c>
      <c r="AL46" t="str">
        <f>IF(pivotDgemm!AJ45="","",pivotDgemm!AJ45)</f>
        <v/>
      </c>
      <c r="AM46" t="str">
        <f>IF(pivotDgemm!AK45="","",pivotDgemm!AK45)</f>
        <v/>
      </c>
      <c r="AN46" t="str">
        <f>IF(pivotDgemm!AL45="","",pivotDgemm!AL45)</f>
        <v/>
      </c>
      <c r="AO46" t="str">
        <f>IF(pivotDgemm!AM45="","",pivotDgemm!AM45)</f>
        <v/>
      </c>
      <c r="AP46" t="str">
        <f>IF(pivotDgemm!AN45="","",pivotDgemm!AN45)</f>
        <v/>
      </c>
      <c r="AQ46" t="str">
        <f>IF(pivotDgemm!AO45="","",pivotDgemm!AO45)</f>
        <v/>
      </c>
      <c r="AR46" t="str">
        <f>IF(pivotDgemm!AP45="","",pivotDgemm!AP45)</f>
        <v/>
      </c>
      <c r="AS46" t="str">
        <f>IF(pivotDgemm!AQ45="","",pivotDgemm!AQ45)</f>
        <v/>
      </c>
      <c r="AT46" t="str">
        <f>IF(pivotDgemm!AR45="","",pivotDgemm!AR45)</f>
        <v/>
      </c>
      <c r="AU46" t="str">
        <f>IF(pivotDgemm!AS45="","",pivotDgemm!AS45)</f>
        <v/>
      </c>
      <c r="AV46" t="str">
        <f>IF(pivotDgemm!AT45="","",pivotDgemm!AT45)</f>
        <v/>
      </c>
      <c r="AW46" t="str">
        <f>IF(pivotDgemm!AU45="","",pivotDgemm!AU45)</f>
        <v/>
      </c>
      <c r="AX46" t="str">
        <f>IF(pivotDgemm!AV45="","",pivotDgemm!AV45)</f>
        <v/>
      </c>
      <c r="AY46" t="str">
        <f>IF(pivotDgemm!AW45="","",pivotDgemm!AW45)</f>
        <v/>
      </c>
    </row>
    <row r="47" spans="1:51" x14ac:dyDescent="0.25">
      <c r="A47">
        <v>2662</v>
      </c>
      <c r="B47">
        <v>652.79999999999995</v>
      </c>
      <c r="C47">
        <f>IF(pivotDgemm!A46="","",pivotDgemm!A46)</f>
        <v>28</v>
      </c>
      <c r="E47">
        <f>IF(pivotDgemm!C46="","",pivotDgemm!C46)</f>
        <v>881.31809849999991</v>
      </c>
      <c r="F47">
        <f>IF(pivotDgemm!D46="","",pivotDgemm!D46)</f>
        <v>967.09884</v>
      </c>
      <c r="G47">
        <f>IF(pivotDgemm!E46="","",pivotDgemm!E46)</f>
        <v>812.00223299999993</v>
      </c>
      <c r="H47">
        <f>IF(pivotDgemm!F46="","",pivotDgemm!F46)</f>
        <v>711.64973099999997</v>
      </c>
      <c r="I47">
        <f>IF(pivotDgemm!G46="","",pivotDgemm!G46)</f>
        <v>978.12122399999998</v>
      </c>
      <c r="J47">
        <f>IF(pivotDgemm!H46="","",pivotDgemm!H46)</f>
        <v>1054.8429940000001</v>
      </c>
      <c r="K47" t="str">
        <f>IF(pivotDgemm!I46="","",pivotDgemm!I46)</f>
        <v/>
      </c>
      <c r="L47" t="str">
        <f>IF(pivotDgemm!J46="","",pivotDgemm!J46)</f>
        <v/>
      </c>
      <c r="M47" t="str">
        <f>IF(pivotDgemm!K46="","",pivotDgemm!K46)</f>
        <v/>
      </c>
      <c r="N47" t="str">
        <f>IF(pivotDgemm!L46="","",pivotDgemm!L46)</f>
        <v/>
      </c>
      <c r="O47" t="str">
        <f>IF(pivotDgemm!M46="","",pivotDgemm!M46)</f>
        <v/>
      </c>
      <c r="P47" t="str">
        <f>IF(pivotDgemm!N46="","",pivotDgemm!N46)</f>
        <v/>
      </c>
      <c r="Q47" t="str">
        <f>IF(pivotDgemm!O46="","",pivotDgemm!O46)</f>
        <v/>
      </c>
      <c r="R47" t="str">
        <f>IF(pivotDgemm!P46="","",pivotDgemm!P46)</f>
        <v/>
      </c>
      <c r="S47" t="str">
        <f>IF(pivotDgemm!Q46="","",pivotDgemm!Q46)</f>
        <v/>
      </c>
      <c r="T47" t="str">
        <f>IF(pivotDgemm!R46="","",pivotDgemm!R46)</f>
        <v/>
      </c>
      <c r="U47" t="str">
        <f>IF(pivotDgemm!S46="","",pivotDgemm!S46)</f>
        <v/>
      </c>
      <c r="V47" t="str">
        <f>IF(pivotDgemm!T46="","",pivotDgemm!T46)</f>
        <v/>
      </c>
      <c r="W47" t="str">
        <f>IF(pivotDgemm!U46="","",pivotDgemm!U46)</f>
        <v/>
      </c>
      <c r="X47" t="str">
        <f>IF(pivotDgemm!V46="","",pivotDgemm!V46)</f>
        <v/>
      </c>
      <c r="Y47" t="str">
        <f>IF(pivotDgemm!W46="","",pivotDgemm!W46)</f>
        <v/>
      </c>
      <c r="Z47" t="str">
        <f>IF(pivotDgemm!X46="","",pivotDgemm!X46)</f>
        <v/>
      </c>
      <c r="AA47" t="str">
        <f>IF(pivotDgemm!Y46="","",pivotDgemm!Y46)</f>
        <v/>
      </c>
      <c r="AB47" t="str">
        <f>IF(pivotDgemm!Z46="","",pivotDgemm!Z46)</f>
        <v/>
      </c>
      <c r="AC47" t="str">
        <f>IF(pivotDgemm!AA46="","",pivotDgemm!AA46)</f>
        <v/>
      </c>
      <c r="AD47" t="str">
        <f>IF(pivotDgemm!AB46="","",pivotDgemm!AB46)</f>
        <v/>
      </c>
      <c r="AE47" t="str">
        <f>IF(pivotDgemm!AC46="","",pivotDgemm!AC46)</f>
        <v/>
      </c>
      <c r="AF47" t="str">
        <f>IF(pivotDgemm!AD46="","",pivotDgemm!AD46)</f>
        <v/>
      </c>
      <c r="AG47" t="str">
        <f>IF(pivotDgemm!AE46="","",pivotDgemm!AE46)</f>
        <v/>
      </c>
      <c r="AH47" t="str">
        <f>IF(pivotDgemm!AF46="","",pivotDgemm!AF46)</f>
        <v/>
      </c>
      <c r="AI47" t="str">
        <f>IF(pivotDgemm!AG46="","",pivotDgemm!AG46)</f>
        <v/>
      </c>
      <c r="AJ47" t="str">
        <f>IF(pivotDgemm!AH46="","",pivotDgemm!AH46)</f>
        <v/>
      </c>
      <c r="AK47" t="str">
        <f>IF(pivotDgemm!AI46="","",pivotDgemm!AI46)</f>
        <v/>
      </c>
      <c r="AL47" t="str">
        <f>IF(pivotDgemm!AJ46="","",pivotDgemm!AJ46)</f>
        <v/>
      </c>
      <c r="AM47" t="str">
        <f>IF(pivotDgemm!AK46="","",pivotDgemm!AK46)</f>
        <v/>
      </c>
      <c r="AN47" t="str">
        <f>IF(pivotDgemm!AL46="","",pivotDgemm!AL46)</f>
        <v/>
      </c>
      <c r="AO47" t="str">
        <f>IF(pivotDgemm!AM46="","",pivotDgemm!AM46)</f>
        <v/>
      </c>
      <c r="AP47" t="str">
        <f>IF(pivotDgemm!AN46="","",pivotDgemm!AN46)</f>
        <v/>
      </c>
      <c r="AQ47" t="str">
        <f>IF(pivotDgemm!AO46="","",pivotDgemm!AO46)</f>
        <v/>
      </c>
      <c r="AR47" t="str">
        <f>IF(pivotDgemm!AP46="","",pivotDgemm!AP46)</f>
        <v/>
      </c>
      <c r="AS47" t="str">
        <f>IF(pivotDgemm!AQ46="","",pivotDgemm!AQ46)</f>
        <v/>
      </c>
      <c r="AT47" t="str">
        <f>IF(pivotDgemm!AR46="","",pivotDgemm!AR46)</f>
        <v/>
      </c>
      <c r="AU47" t="str">
        <f>IF(pivotDgemm!AS46="","",pivotDgemm!AS46)</f>
        <v/>
      </c>
      <c r="AV47" t="str">
        <f>IF(pivotDgemm!AT46="","",pivotDgemm!AT46)</f>
        <v/>
      </c>
      <c r="AW47" t="str">
        <f>IF(pivotDgemm!AU46="","",pivotDgemm!AU46)</f>
        <v/>
      </c>
      <c r="AX47" t="str">
        <f>IF(pivotDgemm!AV46="","",pivotDgemm!AV46)</f>
        <v/>
      </c>
      <c r="AY47" t="str">
        <f>IF(pivotDgemm!AW46="","",pivotDgemm!AW46)</f>
        <v/>
      </c>
    </row>
    <row r="48" spans="1:51" x14ac:dyDescent="0.25">
      <c r="A48">
        <v>2662</v>
      </c>
      <c r="B48">
        <v>652.79999999999995</v>
      </c>
      <c r="C48">
        <f>IF(pivotDgemm!A47="","",pivotDgemm!A47)</f>
        <v>29</v>
      </c>
      <c r="E48">
        <f>IF(pivotDgemm!C47="","",pivotDgemm!C47)</f>
        <v>885.09137850000002</v>
      </c>
      <c r="F48">
        <f>IF(pivotDgemm!D47="","",pivotDgemm!D47)</f>
        <v>868.63023299999998</v>
      </c>
      <c r="G48">
        <f>IF(pivotDgemm!E47="","",pivotDgemm!E47)</f>
        <v>814.28416849999996</v>
      </c>
      <c r="H48">
        <f>IF(pivotDgemm!F47="","",pivotDgemm!F47)</f>
        <v>838.93467599999997</v>
      </c>
      <c r="I48">
        <f>IF(pivotDgemm!G47="","",pivotDgemm!G47)</f>
        <v>993.10233300000004</v>
      </c>
      <c r="J48">
        <f>IF(pivotDgemm!H47="","",pivotDgemm!H47)</f>
        <v>1041.5998750000001</v>
      </c>
      <c r="K48" t="str">
        <f>IF(pivotDgemm!I47="","",pivotDgemm!I47)</f>
        <v/>
      </c>
      <c r="L48" t="str">
        <f>IF(pivotDgemm!J47="","",pivotDgemm!J47)</f>
        <v/>
      </c>
      <c r="M48" t="str">
        <f>IF(pivotDgemm!K47="","",pivotDgemm!K47)</f>
        <v/>
      </c>
      <c r="N48" t="str">
        <f>IF(pivotDgemm!L47="","",pivotDgemm!L47)</f>
        <v/>
      </c>
      <c r="O48" t="str">
        <f>IF(pivotDgemm!M47="","",pivotDgemm!M47)</f>
        <v/>
      </c>
      <c r="P48" t="str">
        <f>IF(pivotDgemm!N47="","",pivotDgemm!N47)</f>
        <v/>
      </c>
      <c r="Q48" t="str">
        <f>IF(pivotDgemm!O47="","",pivotDgemm!O47)</f>
        <v/>
      </c>
      <c r="R48" t="str">
        <f>IF(pivotDgemm!P47="","",pivotDgemm!P47)</f>
        <v/>
      </c>
      <c r="S48" t="str">
        <f>IF(pivotDgemm!Q47="","",pivotDgemm!Q47)</f>
        <v/>
      </c>
      <c r="T48" t="str">
        <f>IF(pivotDgemm!R47="","",pivotDgemm!R47)</f>
        <v/>
      </c>
      <c r="U48" t="str">
        <f>IF(pivotDgemm!S47="","",pivotDgemm!S47)</f>
        <v/>
      </c>
      <c r="V48" t="str">
        <f>IF(pivotDgemm!T47="","",pivotDgemm!T47)</f>
        <v/>
      </c>
      <c r="W48" t="str">
        <f>IF(pivotDgemm!U47="","",pivotDgemm!U47)</f>
        <v/>
      </c>
      <c r="X48" t="str">
        <f>IF(pivotDgemm!V47="","",pivotDgemm!V47)</f>
        <v/>
      </c>
      <c r="Y48" t="str">
        <f>IF(pivotDgemm!W47="","",pivotDgemm!W47)</f>
        <v/>
      </c>
      <c r="Z48" t="str">
        <f>IF(pivotDgemm!X47="","",pivotDgemm!X47)</f>
        <v/>
      </c>
      <c r="AA48" t="str">
        <f>IF(pivotDgemm!Y47="","",pivotDgemm!Y47)</f>
        <v/>
      </c>
      <c r="AB48" t="str">
        <f>IF(pivotDgemm!Z47="","",pivotDgemm!Z47)</f>
        <v/>
      </c>
      <c r="AC48" t="str">
        <f>IF(pivotDgemm!AA47="","",pivotDgemm!AA47)</f>
        <v/>
      </c>
      <c r="AD48" t="str">
        <f>IF(pivotDgemm!AB47="","",pivotDgemm!AB47)</f>
        <v/>
      </c>
      <c r="AE48" t="str">
        <f>IF(pivotDgemm!AC47="","",pivotDgemm!AC47)</f>
        <v/>
      </c>
      <c r="AF48" t="str">
        <f>IF(pivotDgemm!AD47="","",pivotDgemm!AD47)</f>
        <v/>
      </c>
      <c r="AG48" t="str">
        <f>IF(pivotDgemm!AE47="","",pivotDgemm!AE47)</f>
        <v/>
      </c>
      <c r="AH48" t="str">
        <f>IF(pivotDgemm!AF47="","",pivotDgemm!AF47)</f>
        <v/>
      </c>
      <c r="AI48" t="str">
        <f>IF(pivotDgemm!AG47="","",pivotDgemm!AG47)</f>
        <v/>
      </c>
      <c r="AJ48" t="str">
        <f>IF(pivotDgemm!AH47="","",pivotDgemm!AH47)</f>
        <v/>
      </c>
      <c r="AK48" t="str">
        <f>IF(pivotDgemm!AI47="","",pivotDgemm!AI47)</f>
        <v/>
      </c>
      <c r="AL48" t="str">
        <f>IF(pivotDgemm!AJ47="","",pivotDgemm!AJ47)</f>
        <v/>
      </c>
      <c r="AM48" t="str">
        <f>IF(pivotDgemm!AK47="","",pivotDgemm!AK47)</f>
        <v/>
      </c>
      <c r="AN48" t="str">
        <f>IF(pivotDgemm!AL47="","",pivotDgemm!AL47)</f>
        <v/>
      </c>
      <c r="AO48" t="str">
        <f>IF(pivotDgemm!AM47="","",pivotDgemm!AM47)</f>
        <v/>
      </c>
      <c r="AP48" t="str">
        <f>IF(pivotDgemm!AN47="","",pivotDgemm!AN47)</f>
        <v/>
      </c>
      <c r="AQ48" t="str">
        <f>IF(pivotDgemm!AO47="","",pivotDgemm!AO47)</f>
        <v/>
      </c>
      <c r="AR48" t="str">
        <f>IF(pivotDgemm!AP47="","",pivotDgemm!AP47)</f>
        <v/>
      </c>
      <c r="AS48" t="str">
        <f>IF(pivotDgemm!AQ47="","",pivotDgemm!AQ47)</f>
        <v/>
      </c>
      <c r="AT48" t="str">
        <f>IF(pivotDgemm!AR47="","",pivotDgemm!AR47)</f>
        <v/>
      </c>
      <c r="AU48" t="str">
        <f>IF(pivotDgemm!AS47="","",pivotDgemm!AS47)</f>
        <v/>
      </c>
      <c r="AV48" t="str">
        <f>IF(pivotDgemm!AT47="","",pivotDgemm!AT47)</f>
        <v/>
      </c>
      <c r="AW48" t="str">
        <f>IF(pivotDgemm!AU47="","",pivotDgemm!AU47)</f>
        <v/>
      </c>
      <c r="AX48" t="str">
        <f>IF(pivotDgemm!AV47="","",pivotDgemm!AV47)</f>
        <v/>
      </c>
      <c r="AY48" t="str">
        <f>IF(pivotDgemm!AW47="","",pivotDgemm!AW47)</f>
        <v/>
      </c>
    </row>
    <row r="49" spans="1:51" x14ac:dyDescent="0.25">
      <c r="A49">
        <v>2662</v>
      </c>
      <c r="B49">
        <v>652.79999999999995</v>
      </c>
      <c r="C49">
        <f>IF(pivotDgemm!A48="","",pivotDgemm!A48)</f>
        <v>30</v>
      </c>
      <c r="E49">
        <f>IF(pivotDgemm!C48="","",pivotDgemm!C48)</f>
        <v>963.14681599999994</v>
      </c>
      <c r="F49">
        <f>IF(pivotDgemm!D48="","",pivotDgemm!D48)</f>
        <v>1011.017156</v>
      </c>
      <c r="G49">
        <f>IF(pivotDgemm!E48="","",pivotDgemm!E48)</f>
        <v>842.88030550000008</v>
      </c>
      <c r="H49">
        <f>IF(pivotDgemm!F48="","",pivotDgemm!F48)</f>
        <v>859.93073600000002</v>
      </c>
      <c r="I49">
        <f>IF(pivotDgemm!G48="","",pivotDgemm!G48)</f>
        <v>1042.448116</v>
      </c>
      <c r="J49">
        <f>IF(pivotDgemm!H48="","",pivotDgemm!H48)</f>
        <v>1083.838405</v>
      </c>
      <c r="K49" t="str">
        <f>IF(pivotDgemm!I48="","",pivotDgemm!I48)</f>
        <v/>
      </c>
      <c r="L49" t="str">
        <f>IF(pivotDgemm!J48="","",pivotDgemm!J48)</f>
        <v/>
      </c>
      <c r="M49" t="str">
        <f>IF(pivotDgemm!K48="","",pivotDgemm!K48)</f>
        <v/>
      </c>
      <c r="N49" t="str">
        <f>IF(pivotDgemm!L48="","",pivotDgemm!L48)</f>
        <v/>
      </c>
      <c r="O49" t="str">
        <f>IF(pivotDgemm!M48="","",pivotDgemm!M48)</f>
        <v/>
      </c>
      <c r="P49" t="str">
        <f>IF(pivotDgemm!N48="","",pivotDgemm!N48)</f>
        <v/>
      </c>
      <c r="Q49" t="str">
        <f>IF(pivotDgemm!O48="","",pivotDgemm!O48)</f>
        <v/>
      </c>
      <c r="R49" t="str">
        <f>IF(pivotDgemm!P48="","",pivotDgemm!P48)</f>
        <v/>
      </c>
      <c r="S49" t="str">
        <f>IF(pivotDgemm!Q48="","",pivotDgemm!Q48)</f>
        <v/>
      </c>
      <c r="T49" t="str">
        <f>IF(pivotDgemm!R48="","",pivotDgemm!R48)</f>
        <v/>
      </c>
      <c r="U49" t="str">
        <f>IF(pivotDgemm!S48="","",pivotDgemm!S48)</f>
        <v/>
      </c>
      <c r="V49" t="str">
        <f>IF(pivotDgemm!T48="","",pivotDgemm!T48)</f>
        <v/>
      </c>
      <c r="W49" t="str">
        <f>IF(pivotDgemm!U48="","",pivotDgemm!U48)</f>
        <v/>
      </c>
      <c r="X49" t="str">
        <f>IF(pivotDgemm!V48="","",pivotDgemm!V48)</f>
        <v/>
      </c>
      <c r="Y49" t="str">
        <f>IF(pivotDgemm!W48="","",pivotDgemm!W48)</f>
        <v/>
      </c>
      <c r="Z49" t="str">
        <f>IF(pivotDgemm!X48="","",pivotDgemm!X48)</f>
        <v/>
      </c>
      <c r="AA49" t="str">
        <f>IF(pivotDgemm!Y48="","",pivotDgemm!Y48)</f>
        <v/>
      </c>
      <c r="AB49" t="str">
        <f>IF(pivotDgemm!Z48="","",pivotDgemm!Z48)</f>
        <v/>
      </c>
      <c r="AC49" t="str">
        <f>IF(pivotDgemm!AA48="","",pivotDgemm!AA48)</f>
        <v/>
      </c>
      <c r="AD49" t="str">
        <f>IF(pivotDgemm!AB48="","",pivotDgemm!AB48)</f>
        <v/>
      </c>
      <c r="AE49" t="str">
        <f>IF(pivotDgemm!AC48="","",pivotDgemm!AC48)</f>
        <v/>
      </c>
      <c r="AF49" t="str">
        <f>IF(pivotDgemm!AD48="","",pivotDgemm!AD48)</f>
        <v/>
      </c>
      <c r="AG49" t="str">
        <f>IF(pivotDgemm!AE48="","",pivotDgemm!AE48)</f>
        <v/>
      </c>
      <c r="AH49" t="str">
        <f>IF(pivotDgemm!AF48="","",pivotDgemm!AF48)</f>
        <v/>
      </c>
      <c r="AI49" t="str">
        <f>IF(pivotDgemm!AG48="","",pivotDgemm!AG48)</f>
        <v/>
      </c>
      <c r="AJ49" t="str">
        <f>IF(pivotDgemm!AH48="","",pivotDgemm!AH48)</f>
        <v/>
      </c>
      <c r="AK49" t="str">
        <f>IF(pivotDgemm!AI48="","",pivotDgemm!AI48)</f>
        <v/>
      </c>
      <c r="AL49" t="str">
        <f>IF(pivotDgemm!AJ48="","",pivotDgemm!AJ48)</f>
        <v/>
      </c>
      <c r="AM49" t="str">
        <f>IF(pivotDgemm!AK48="","",pivotDgemm!AK48)</f>
        <v/>
      </c>
      <c r="AN49" t="str">
        <f>IF(pivotDgemm!AL48="","",pivotDgemm!AL48)</f>
        <v/>
      </c>
      <c r="AO49" t="str">
        <f>IF(pivotDgemm!AM48="","",pivotDgemm!AM48)</f>
        <v/>
      </c>
      <c r="AP49" t="str">
        <f>IF(pivotDgemm!AN48="","",pivotDgemm!AN48)</f>
        <v/>
      </c>
      <c r="AQ49" t="str">
        <f>IF(pivotDgemm!AO48="","",pivotDgemm!AO48)</f>
        <v/>
      </c>
      <c r="AR49" t="str">
        <f>IF(pivotDgemm!AP48="","",pivotDgemm!AP48)</f>
        <v/>
      </c>
      <c r="AS49" t="str">
        <f>IF(pivotDgemm!AQ48="","",pivotDgemm!AQ48)</f>
        <v/>
      </c>
      <c r="AT49" t="str">
        <f>IF(pivotDgemm!AR48="","",pivotDgemm!AR48)</f>
        <v/>
      </c>
      <c r="AU49" t="str">
        <f>IF(pivotDgemm!AS48="","",pivotDgemm!AS48)</f>
        <v/>
      </c>
      <c r="AV49" t="str">
        <f>IF(pivotDgemm!AT48="","",pivotDgemm!AT48)</f>
        <v/>
      </c>
      <c r="AW49" t="str">
        <f>IF(pivotDgemm!AU48="","",pivotDgemm!AU48)</f>
        <v/>
      </c>
      <c r="AX49" t="str">
        <f>IF(pivotDgemm!AV48="","",pivotDgemm!AV48)</f>
        <v/>
      </c>
      <c r="AY49" t="str">
        <f>IF(pivotDgemm!AW48="","",pivotDgemm!AW48)</f>
        <v/>
      </c>
    </row>
    <row r="50" spans="1:51" x14ac:dyDescent="0.25">
      <c r="A50">
        <v>2662</v>
      </c>
      <c r="B50">
        <v>652.79999999999995</v>
      </c>
      <c r="C50">
        <f>IF(pivotDgemm!A49="","",pivotDgemm!A49)</f>
        <v>31</v>
      </c>
      <c r="E50">
        <f>IF(pivotDgemm!C49="","",pivotDgemm!C49)</f>
        <v>959.743607</v>
      </c>
      <c r="F50">
        <f>IF(pivotDgemm!D49="","",pivotDgemm!D49)</f>
        <v>986.17684599999995</v>
      </c>
      <c r="G50">
        <f>IF(pivotDgemm!E49="","",pivotDgemm!E49)</f>
        <v>847.85034350000001</v>
      </c>
      <c r="H50">
        <f>IF(pivotDgemm!F49="","",pivotDgemm!F49)</f>
        <v>857.70855700000004</v>
      </c>
      <c r="I50">
        <f>IF(pivotDgemm!G49="","",pivotDgemm!G49)</f>
        <v>1062.7180880000001</v>
      </c>
      <c r="J50">
        <f>IF(pivotDgemm!H49="","",pivotDgemm!H49)</f>
        <v>1100.9031869999999</v>
      </c>
      <c r="K50" t="str">
        <f>IF(pivotDgemm!I49="","",pivotDgemm!I49)</f>
        <v/>
      </c>
      <c r="L50" t="str">
        <f>IF(pivotDgemm!J49="","",pivotDgemm!J49)</f>
        <v/>
      </c>
      <c r="M50" t="str">
        <f>IF(pivotDgemm!K49="","",pivotDgemm!K49)</f>
        <v/>
      </c>
      <c r="N50" t="str">
        <f>IF(pivotDgemm!L49="","",pivotDgemm!L49)</f>
        <v/>
      </c>
      <c r="O50" t="str">
        <f>IF(pivotDgemm!M49="","",pivotDgemm!M49)</f>
        <v/>
      </c>
      <c r="P50" t="str">
        <f>IF(pivotDgemm!N49="","",pivotDgemm!N49)</f>
        <v/>
      </c>
      <c r="Q50" t="str">
        <f>IF(pivotDgemm!O49="","",pivotDgemm!O49)</f>
        <v/>
      </c>
      <c r="R50" t="str">
        <f>IF(pivotDgemm!P49="","",pivotDgemm!P49)</f>
        <v/>
      </c>
      <c r="S50" t="str">
        <f>IF(pivotDgemm!Q49="","",pivotDgemm!Q49)</f>
        <v/>
      </c>
      <c r="T50" t="str">
        <f>IF(pivotDgemm!R49="","",pivotDgemm!R49)</f>
        <v/>
      </c>
      <c r="U50" t="str">
        <f>IF(pivotDgemm!S49="","",pivotDgemm!S49)</f>
        <v/>
      </c>
      <c r="V50" t="str">
        <f>IF(pivotDgemm!T49="","",pivotDgemm!T49)</f>
        <v/>
      </c>
      <c r="W50" t="str">
        <f>IF(pivotDgemm!U49="","",pivotDgemm!U49)</f>
        <v/>
      </c>
      <c r="X50" t="str">
        <f>IF(pivotDgemm!V49="","",pivotDgemm!V49)</f>
        <v/>
      </c>
      <c r="Y50" t="str">
        <f>IF(pivotDgemm!W49="","",pivotDgemm!W49)</f>
        <v/>
      </c>
      <c r="Z50" t="str">
        <f>IF(pivotDgemm!X49="","",pivotDgemm!X49)</f>
        <v/>
      </c>
      <c r="AA50" t="str">
        <f>IF(pivotDgemm!Y49="","",pivotDgemm!Y49)</f>
        <v/>
      </c>
      <c r="AB50" t="str">
        <f>IF(pivotDgemm!Z49="","",pivotDgemm!Z49)</f>
        <v/>
      </c>
      <c r="AC50" t="str">
        <f>IF(pivotDgemm!AA49="","",pivotDgemm!AA49)</f>
        <v/>
      </c>
      <c r="AD50" t="str">
        <f>IF(pivotDgemm!AB49="","",pivotDgemm!AB49)</f>
        <v/>
      </c>
      <c r="AE50" t="str">
        <f>IF(pivotDgemm!AC49="","",pivotDgemm!AC49)</f>
        <v/>
      </c>
      <c r="AF50" t="str">
        <f>IF(pivotDgemm!AD49="","",pivotDgemm!AD49)</f>
        <v/>
      </c>
      <c r="AG50" t="str">
        <f>IF(pivotDgemm!AE49="","",pivotDgemm!AE49)</f>
        <v/>
      </c>
      <c r="AH50" t="str">
        <f>IF(pivotDgemm!AF49="","",pivotDgemm!AF49)</f>
        <v/>
      </c>
      <c r="AI50" t="str">
        <f>IF(pivotDgemm!AG49="","",pivotDgemm!AG49)</f>
        <v/>
      </c>
      <c r="AJ50" t="str">
        <f>IF(pivotDgemm!AH49="","",pivotDgemm!AH49)</f>
        <v/>
      </c>
      <c r="AK50" t="str">
        <f>IF(pivotDgemm!AI49="","",pivotDgemm!AI49)</f>
        <v/>
      </c>
      <c r="AL50" t="str">
        <f>IF(pivotDgemm!AJ49="","",pivotDgemm!AJ49)</f>
        <v/>
      </c>
      <c r="AM50" t="str">
        <f>IF(pivotDgemm!AK49="","",pivotDgemm!AK49)</f>
        <v/>
      </c>
      <c r="AN50" t="str">
        <f>IF(pivotDgemm!AL49="","",pivotDgemm!AL49)</f>
        <v/>
      </c>
      <c r="AO50" t="str">
        <f>IF(pivotDgemm!AM49="","",pivotDgemm!AM49)</f>
        <v/>
      </c>
      <c r="AP50" t="str">
        <f>IF(pivotDgemm!AN49="","",pivotDgemm!AN49)</f>
        <v/>
      </c>
      <c r="AQ50" t="str">
        <f>IF(pivotDgemm!AO49="","",pivotDgemm!AO49)</f>
        <v/>
      </c>
      <c r="AR50" t="str">
        <f>IF(pivotDgemm!AP49="","",pivotDgemm!AP49)</f>
        <v/>
      </c>
      <c r="AS50" t="str">
        <f>IF(pivotDgemm!AQ49="","",pivotDgemm!AQ49)</f>
        <v/>
      </c>
      <c r="AT50" t="str">
        <f>IF(pivotDgemm!AR49="","",pivotDgemm!AR49)</f>
        <v/>
      </c>
      <c r="AU50" t="str">
        <f>IF(pivotDgemm!AS49="","",pivotDgemm!AS49)</f>
        <v/>
      </c>
      <c r="AV50" t="str">
        <f>IF(pivotDgemm!AT49="","",pivotDgemm!AT49)</f>
        <v/>
      </c>
      <c r="AW50" t="str">
        <f>IF(pivotDgemm!AU49="","",pivotDgemm!AU49)</f>
        <v/>
      </c>
      <c r="AX50" t="str">
        <f>IF(pivotDgemm!AV49="","",pivotDgemm!AV49)</f>
        <v/>
      </c>
      <c r="AY50" t="str">
        <f>IF(pivotDgemm!AW49="","",pivotDgemm!AW49)</f>
        <v/>
      </c>
    </row>
    <row r="51" spans="1:51" x14ac:dyDescent="0.25">
      <c r="A51">
        <v>2662</v>
      </c>
      <c r="B51">
        <v>652.79999999999995</v>
      </c>
      <c r="C51">
        <f>IF(pivotDgemm!A50="","",pivotDgemm!A50)</f>
        <v>32</v>
      </c>
      <c r="E51">
        <f>IF(pivotDgemm!C50="","",pivotDgemm!C50)</f>
        <v>993.92959199999996</v>
      </c>
      <c r="F51">
        <f>IF(pivotDgemm!D50="","",pivotDgemm!D50)</f>
        <v>1087.58968</v>
      </c>
      <c r="G51">
        <f>IF(pivotDgemm!E50="","",pivotDgemm!E50)</f>
        <v>891.00167450000004</v>
      </c>
      <c r="H51">
        <f>IF(pivotDgemm!F50="","",pivotDgemm!F50)</f>
        <v>762.22899199999995</v>
      </c>
      <c r="I51">
        <f>IF(pivotDgemm!G50="","",pivotDgemm!G50)</f>
        <v>1090.1213439999999</v>
      </c>
      <c r="J51">
        <f>IF(pivotDgemm!H50="","",pivotDgemm!H50)</f>
        <v>1098.4294460000001</v>
      </c>
      <c r="K51" t="str">
        <f>IF(pivotDgemm!I50="","",pivotDgemm!I50)</f>
        <v/>
      </c>
      <c r="L51" t="str">
        <f>IF(pivotDgemm!J50="","",pivotDgemm!J50)</f>
        <v/>
      </c>
      <c r="M51" t="str">
        <f>IF(pivotDgemm!K50="","",pivotDgemm!K50)</f>
        <v/>
      </c>
      <c r="N51" t="str">
        <f>IF(pivotDgemm!L50="","",pivotDgemm!L50)</f>
        <v/>
      </c>
      <c r="O51" t="str">
        <f>IF(pivotDgemm!M50="","",pivotDgemm!M50)</f>
        <v/>
      </c>
      <c r="P51" t="str">
        <f>IF(pivotDgemm!N50="","",pivotDgemm!N50)</f>
        <v/>
      </c>
      <c r="Q51" t="str">
        <f>IF(pivotDgemm!O50="","",pivotDgemm!O50)</f>
        <v/>
      </c>
      <c r="R51" t="str">
        <f>IF(pivotDgemm!P50="","",pivotDgemm!P50)</f>
        <v/>
      </c>
      <c r="S51" t="str">
        <f>IF(pivotDgemm!Q50="","",pivotDgemm!Q50)</f>
        <v/>
      </c>
      <c r="T51" t="str">
        <f>IF(pivotDgemm!R50="","",pivotDgemm!R50)</f>
        <v/>
      </c>
      <c r="U51" t="str">
        <f>IF(pivotDgemm!S50="","",pivotDgemm!S50)</f>
        <v/>
      </c>
      <c r="V51" t="str">
        <f>IF(pivotDgemm!T50="","",pivotDgemm!T50)</f>
        <v/>
      </c>
      <c r="W51" t="str">
        <f>IF(pivotDgemm!U50="","",pivotDgemm!U50)</f>
        <v/>
      </c>
      <c r="X51" t="str">
        <f>IF(pivotDgemm!V50="","",pivotDgemm!V50)</f>
        <v/>
      </c>
      <c r="Y51" t="str">
        <f>IF(pivotDgemm!W50="","",pivotDgemm!W50)</f>
        <v/>
      </c>
      <c r="Z51" t="str">
        <f>IF(pivotDgemm!X50="","",pivotDgemm!X50)</f>
        <v/>
      </c>
      <c r="AA51" t="str">
        <f>IF(pivotDgemm!Y50="","",pivotDgemm!Y50)</f>
        <v/>
      </c>
      <c r="AB51" t="str">
        <f>IF(pivotDgemm!Z50="","",pivotDgemm!Z50)</f>
        <v/>
      </c>
      <c r="AC51" t="str">
        <f>IF(pivotDgemm!AA50="","",pivotDgemm!AA50)</f>
        <v/>
      </c>
      <c r="AD51" t="str">
        <f>IF(pivotDgemm!AB50="","",pivotDgemm!AB50)</f>
        <v/>
      </c>
      <c r="AE51" t="str">
        <f>IF(pivotDgemm!AC50="","",pivotDgemm!AC50)</f>
        <v/>
      </c>
      <c r="AF51" t="str">
        <f>IF(pivotDgemm!AD50="","",pivotDgemm!AD50)</f>
        <v/>
      </c>
      <c r="AG51" t="str">
        <f>IF(pivotDgemm!AE50="","",pivotDgemm!AE50)</f>
        <v/>
      </c>
      <c r="AH51" t="str">
        <f>IF(pivotDgemm!AF50="","",pivotDgemm!AF50)</f>
        <v/>
      </c>
      <c r="AI51" t="str">
        <f>IF(pivotDgemm!AG50="","",pivotDgemm!AG50)</f>
        <v/>
      </c>
      <c r="AJ51" t="str">
        <f>IF(pivotDgemm!AH50="","",pivotDgemm!AH50)</f>
        <v/>
      </c>
      <c r="AK51" t="str">
        <f>IF(pivotDgemm!AI50="","",pivotDgemm!AI50)</f>
        <v/>
      </c>
      <c r="AL51" t="str">
        <f>IF(pivotDgemm!AJ50="","",pivotDgemm!AJ50)</f>
        <v/>
      </c>
      <c r="AM51" t="str">
        <f>IF(pivotDgemm!AK50="","",pivotDgemm!AK50)</f>
        <v/>
      </c>
      <c r="AN51" t="str">
        <f>IF(pivotDgemm!AL50="","",pivotDgemm!AL50)</f>
        <v/>
      </c>
      <c r="AO51" t="str">
        <f>IF(pivotDgemm!AM50="","",pivotDgemm!AM50)</f>
        <v/>
      </c>
      <c r="AP51" t="str">
        <f>IF(pivotDgemm!AN50="","",pivotDgemm!AN50)</f>
        <v/>
      </c>
      <c r="AQ51" t="str">
        <f>IF(pivotDgemm!AO50="","",pivotDgemm!AO50)</f>
        <v/>
      </c>
      <c r="AR51" t="str">
        <f>IF(pivotDgemm!AP50="","",pivotDgemm!AP50)</f>
        <v/>
      </c>
      <c r="AS51" t="str">
        <f>IF(pivotDgemm!AQ50="","",pivotDgemm!AQ50)</f>
        <v/>
      </c>
      <c r="AT51" t="str">
        <f>IF(pivotDgemm!AR50="","",pivotDgemm!AR50)</f>
        <v/>
      </c>
      <c r="AU51" t="str">
        <f>IF(pivotDgemm!AS50="","",pivotDgemm!AS50)</f>
        <v/>
      </c>
      <c r="AV51" t="str">
        <f>IF(pivotDgemm!AT50="","",pivotDgemm!AT50)</f>
        <v/>
      </c>
      <c r="AW51" t="str">
        <f>IF(pivotDgemm!AU50="","",pivotDgemm!AU50)</f>
        <v/>
      </c>
      <c r="AX51" t="str">
        <f>IF(pivotDgemm!AV50="","",pivotDgemm!AV50)</f>
        <v/>
      </c>
      <c r="AY51" t="str">
        <f>IF(pivotDgemm!AW50="","",pivotDgemm!AW50)</f>
        <v/>
      </c>
    </row>
    <row r="52" spans="1:51" x14ac:dyDescent="0.25">
      <c r="A52">
        <v>2662</v>
      </c>
      <c r="B52">
        <v>652.79999999999995</v>
      </c>
      <c r="C52">
        <f>IF(pivotDgemm!A51="","",pivotDgemm!A51)</f>
        <v>33</v>
      </c>
      <c r="E52">
        <f>IF(pivotDgemm!C51="","",pivotDgemm!C51)</f>
        <v>999.88970849999998</v>
      </c>
      <c r="F52">
        <f>IF(pivotDgemm!D51="","",pivotDgemm!D51)</f>
        <v>1018.5677460000001</v>
      </c>
      <c r="G52">
        <f>IF(pivotDgemm!E51="","",pivotDgemm!E51)</f>
        <v>874.14994249999995</v>
      </c>
      <c r="H52">
        <f>IF(pivotDgemm!F51="","",pivotDgemm!F51)</f>
        <v>893.45705399999997</v>
      </c>
      <c r="I52">
        <f>IF(pivotDgemm!G51="","",pivotDgemm!G51)</f>
        <v>1055.905017</v>
      </c>
      <c r="J52">
        <f>IF(pivotDgemm!H51="","",pivotDgemm!H51)</f>
        <v>1135.6709559999999</v>
      </c>
      <c r="K52" t="str">
        <f>IF(pivotDgemm!I51="","",pivotDgemm!I51)</f>
        <v/>
      </c>
      <c r="L52" t="str">
        <f>IF(pivotDgemm!J51="","",pivotDgemm!J51)</f>
        <v/>
      </c>
      <c r="M52" t="str">
        <f>IF(pivotDgemm!K51="","",pivotDgemm!K51)</f>
        <v/>
      </c>
      <c r="N52" t="str">
        <f>IF(pivotDgemm!L51="","",pivotDgemm!L51)</f>
        <v/>
      </c>
      <c r="O52" t="str">
        <f>IF(pivotDgemm!M51="","",pivotDgemm!M51)</f>
        <v/>
      </c>
      <c r="P52" t="str">
        <f>IF(pivotDgemm!N51="","",pivotDgemm!N51)</f>
        <v/>
      </c>
      <c r="Q52" t="str">
        <f>IF(pivotDgemm!O51="","",pivotDgemm!O51)</f>
        <v/>
      </c>
      <c r="R52" t="str">
        <f>IF(pivotDgemm!P51="","",pivotDgemm!P51)</f>
        <v/>
      </c>
      <c r="S52" t="str">
        <f>IF(pivotDgemm!Q51="","",pivotDgemm!Q51)</f>
        <v/>
      </c>
      <c r="T52" t="str">
        <f>IF(pivotDgemm!R51="","",pivotDgemm!R51)</f>
        <v/>
      </c>
      <c r="U52" t="str">
        <f>IF(pivotDgemm!S51="","",pivotDgemm!S51)</f>
        <v/>
      </c>
      <c r="V52" t="str">
        <f>IF(pivotDgemm!T51="","",pivotDgemm!T51)</f>
        <v/>
      </c>
      <c r="W52" t="str">
        <f>IF(pivotDgemm!U51="","",pivotDgemm!U51)</f>
        <v/>
      </c>
      <c r="X52" t="str">
        <f>IF(pivotDgemm!V51="","",pivotDgemm!V51)</f>
        <v/>
      </c>
      <c r="Y52" t="str">
        <f>IF(pivotDgemm!W51="","",pivotDgemm!W51)</f>
        <v/>
      </c>
      <c r="Z52" t="str">
        <f>IF(pivotDgemm!X51="","",pivotDgemm!X51)</f>
        <v/>
      </c>
      <c r="AA52" t="str">
        <f>IF(pivotDgemm!Y51="","",pivotDgemm!Y51)</f>
        <v/>
      </c>
      <c r="AB52" t="str">
        <f>IF(pivotDgemm!Z51="","",pivotDgemm!Z51)</f>
        <v/>
      </c>
      <c r="AC52" t="str">
        <f>IF(pivotDgemm!AA51="","",pivotDgemm!AA51)</f>
        <v/>
      </c>
      <c r="AD52" t="str">
        <f>IF(pivotDgemm!AB51="","",pivotDgemm!AB51)</f>
        <v/>
      </c>
      <c r="AE52" t="str">
        <f>IF(pivotDgemm!AC51="","",pivotDgemm!AC51)</f>
        <v/>
      </c>
      <c r="AF52" t="str">
        <f>IF(pivotDgemm!AD51="","",pivotDgemm!AD51)</f>
        <v/>
      </c>
      <c r="AG52" t="str">
        <f>IF(pivotDgemm!AE51="","",pivotDgemm!AE51)</f>
        <v/>
      </c>
      <c r="AH52" t="str">
        <f>IF(pivotDgemm!AF51="","",pivotDgemm!AF51)</f>
        <v/>
      </c>
      <c r="AI52" t="str">
        <f>IF(pivotDgemm!AG51="","",pivotDgemm!AG51)</f>
        <v/>
      </c>
      <c r="AJ52" t="str">
        <f>IF(pivotDgemm!AH51="","",pivotDgemm!AH51)</f>
        <v/>
      </c>
      <c r="AK52" t="str">
        <f>IF(pivotDgemm!AI51="","",pivotDgemm!AI51)</f>
        <v/>
      </c>
      <c r="AL52" t="str">
        <f>IF(pivotDgemm!AJ51="","",pivotDgemm!AJ51)</f>
        <v/>
      </c>
      <c r="AM52" t="str">
        <f>IF(pivotDgemm!AK51="","",pivotDgemm!AK51)</f>
        <v/>
      </c>
      <c r="AN52" t="str">
        <f>IF(pivotDgemm!AL51="","",pivotDgemm!AL51)</f>
        <v/>
      </c>
      <c r="AO52" t="str">
        <f>IF(pivotDgemm!AM51="","",pivotDgemm!AM51)</f>
        <v/>
      </c>
      <c r="AP52" t="str">
        <f>IF(pivotDgemm!AN51="","",pivotDgemm!AN51)</f>
        <v/>
      </c>
      <c r="AQ52" t="str">
        <f>IF(pivotDgemm!AO51="","",pivotDgemm!AO51)</f>
        <v/>
      </c>
      <c r="AR52" t="str">
        <f>IF(pivotDgemm!AP51="","",pivotDgemm!AP51)</f>
        <v/>
      </c>
      <c r="AS52" t="str">
        <f>IF(pivotDgemm!AQ51="","",pivotDgemm!AQ51)</f>
        <v/>
      </c>
      <c r="AT52" t="str">
        <f>IF(pivotDgemm!AR51="","",pivotDgemm!AR51)</f>
        <v/>
      </c>
      <c r="AU52" t="str">
        <f>IF(pivotDgemm!AS51="","",pivotDgemm!AS51)</f>
        <v/>
      </c>
      <c r="AV52" t="str">
        <f>IF(pivotDgemm!AT51="","",pivotDgemm!AT51)</f>
        <v/>
      </c>
      <c r="AW52" t="str">
        <f>IF(pivotDgemm!AU51="","",pivotDgemm!AU51)</f>
        <v/>
      </c>
      <c r="AX52" t="str">
        <f>IF(pivotDgemm!AV51="","",pivotDgemm!AV51)</f>
        <v/>
      </c>
      <c r="AY52" t="str">
        <f>IF(pivotDgemm!AW51="","",pivotDgemm!AW51)</f>
        <v/>
      </c>
    </row>
    <row r="53" spans="1:51" x14ac:dyDescent="0.25">
      <c r="A53">
        <v>2662</v>
      </c>
      <c r="B53">
        <v>652.79999999999995</v>
      </c>
      <c r="C53">
        <f>IF(pivotDgemm!A52="","",pivotDgemm!A52)</f>
        <v>34</v>
      </c>
      <c r="E53">
        <f>IF(pivotDgemm!C52="","",pivotDgemm!C52)</f>
        <v>1009.803409</v>
      </c>
      <c r="F53">
        <f>IF(pivotDgemm!D52="","",pivotDgemm!D52)</f>
        <v>1039.6043279999999</v>
      </c>
      <c r="G53">
        <f>IF(pivotDgemm!E52="","",pivotDgemm!E52)</f>
        <v>913.73540649999995</v>
      </c>
      <c r="H53">
        <f>IF(pivotDgemm!F52="","",pivotDgemm!F52)</f>
        <v>929.62473799999998</v>
      </c>
      <c r="I53">
        <f>IF(pivotDgemm!G52="","",pivotDgemm!G52)</f>
        <v>1093.2134900000001</v>
      </c>
      <c r="J53">
        <f>IF(pivotDgemm!H52="","",pivotDgemm!H52)</f>
        <v>1137.9349850000001</v>
      </c>
      <c r="K53" t="str">
        <f>IF(pivotDgemm!I52="","",pivotDgemm!I52)</f>
        <v/>
      </c>
      <c r="L53" t="str">
        <f>IF(pivotDgemm!J52="","",pivotDgemm!J52)</f>
        <v/>
      </c>
      <c r="M53" t="str">
        <f>IF(pivotDgemm!K52="","",pivotDgemm!K52)</f>
        <v/>
      </c>
      <c r="N53" t="str">
        <f>IF(pivotDgemm!L52="","",pivotDgemm!L52)</f>
        <v/>
      </c>
      <c r="O53" t="str">
        <f>IF(pivotDgemm!M52="","",pivotDgemm!M52)</f>
        <v/>
      </c>
      <c r="P53" t="str">
        <f>IF(pivotDgemm!N52="","",pivotDgemm!N52)</f>
        <v/>
      </c>
      <c r="Q53" t="str">
        <f>IF(pivotDgemm!O52="","",pivotDgemm!O52)</f>
        <v/>
      </c>
      <c r="R53" t="str">
        <f>IF(pivotDgemm!P52="","",pivotDgemm!P52)</f>
        <v/>
      </c>
      <c r="S53" t="str">
        <f>IF(pivotDgemm!Q52="","",pivotDgemm!Q52)</f>
        <v/>
      </c>
      <c r="T53" t="str">
        <f>IF(pivotDgemm!R52="","",pivotDgemm!R52)</f>
        <v/>
      </c>
      <c r="U53" t="str">
        <f>IF(pivotDgemm!S52="","",pivotDgemm!S52)</f>
        <v/>
      </c>
      <c r="V53" t="str">
        <f>IF(pivotDgemm!T52="","",pivotDgemm!T52)</f>
        <v/>
      </c>
      <c r="W53" t="str">
        <f>IF(pivotDgemm!U52="","",pivotDgemm!U52)</f>
        <v/>
      </c>
      <c r="X53" t="str">
        <f>IF(pivotDgemm!V52="","",pivotDgemm!V52)</f>
        <v/>
      </c>
      <c r="Y53" t="str">
        <f>IF(pivotDgemm!W52="","",pivotDgemm!W52)</f>
        <v/>
      </c>
      <c r="Z53" t="str">
        <f>IF(pivotDgemm!X52="","",pivotDgemm!X52)</f>
        <v/>
      </c>
      <c r="AA53" t="str">
        <f>IF(pivotDgemm!Y52="","",pivotDgemm!Y52)</f>
        <v/>
      </c>
      <c r="AB53" t="str">
        <f>IF(pivotDgemm!Z52="","",pivotDgemm!Z52)</f>
        <v/>
      </c>
      <c r="AC53" t="str">
        <f>IF(pivotDgemm!AA52="","",pivotDgemm!AA52)</f>
        <v/>
      </c>
      <c r="AD53" t="str">
        <f>IF(pivotDgemm!AB52="","",pivotDgemm!AB52)</f>
        <v/>
      </c>
      <c r="AE53" t="str">
        <f>IF(pivotDgemm!AC52="","",pivotDgemm!AC52)</f>
        <v/>
      </c>
      <c r="AF53" t="str">
        <f>IF(pivotDgemm!AD52="","",pivotDgemm!AD52)</f>
        <v/>
      </c>
      <c r="AG53" t="str">
        <f>IF(pivotDgemm!AE52="","",pivotDgemm!AE52)</f>
        <v/>
      </c>
      <c r="AH53" t="str">
        <f>IF(pivotDgemm!AF52="","",pivotDgemm!AF52)</f>
        <v/>
      </c>
      <c r="AI53" t="str">
        <f>IF(pivotDgemm!AG52="","",pivotDgemm!AG52)</f>
        <v/>
      </c>
      <c r="AJ53" t="str">
        <f>IF(pivotDgemm!AH52="","",pivotDgemm!AH52)</f>
        <v/>
      </c>
      <c r="AK53" t="str">
        <f>IF(pivotDgemm!AI52="","",pivotDgemm!AI52)</f>
        <v/>
      </c>
      <c r="AL53" t="str">
        <f>IF(pivotDgemm!AJ52="","",pivotDgemm!AJ52)</f>
        <v/>
      </c>
      <c r="AM53" t="str">
        <f>IF(pivotDgemm!AK52="","",pivotDgemm!AK52)</f>
        <v/>
      </c>
      <c r="AN53" t="str">
        <f>IF(pivotDgemm!AL52="","",pivotDgemm!AL52)</f>
        <v/>
      </c>
      <c r="AO53" t="str">
        <f>IF(pivotDgemm!AM52="","",pivotDgemm!AM52)</f>
        <v/>
      </c>
      <c r="AP53" t="str">
        <f>IF(pivotDgemm!AN52="","",pivotDgemm!AN52)</f>
        <v/>
      </c>
      <c r="AQ53" t="str">
        <f>IF(pivotDgemm!AO52="","",pivotDgemm!AO52)</f>
        <v/>
      </c>
      <c r="AR53" t="str">
        <f>IF(pivotDgemm!AP52="","",pivotDgemm!AP52)</f>
        <v/>
      </c>
      <c r="AS53" t="str">
        <f>IF(pivotDgemm!AQ52="","",pivotDgemm!AQ52)</f>
        <v/>
      </c>
      <c r="AT53" t="str">
        <f>IF(pivotDgemm!AR52="","",pivotDgemm!AR52)</f>
        <v/>
      </c>
      <c r="AU53" t="str">
        <f>IF(pivotDgemm!AS52="","",pivotDgemm!AS52)</f>
        <v/>
      </c>
      <c r="AV53" t="str">
        <f>IF(pivotDgemm!AT52="","",pivotDgemm!AT52)</f>
        <v/>
      </c>
      <c r="AW53" t="str">
        <f>IF(pivotDgemm!AU52="","",pivotDgemm!AU52)</f>
        <v/>
      </c>
      <c r="AX53" t="str">
        <f>IF(pivotDgemm!AV52="","",pivotDgemm!AV52)</f>
        <v/>
      </c>
      <c r="AY53" t="str">
        <f>IF(pivotDgemm!AW52="","",pivotDgemm!AW52)</f>
        <v/>
      </c>
    </row>
    <row r="54" spans="1:51" x14ac:dyDescent="0.25">
      <c r="A54">
        <v>2662</v>
      </c>
      <c r="B54">
        <v>652.79999999999995</v>
      </c>
      <c r="C54">
        <f>IF(pivotDgemm!A53="","",pivotDgemm!A53)</f>
        <v>35</v>
      </c>
      <c r="E54">
        <f>IF(pivotDgemm!C53="","",pivotDgemm!C53)</f>
        <v>1042.2467535000001</v>
      </c>
      <c r="F54">
        <f>IF(pivotDgemm!D53="","",pivotDgemm!D53)</f>
        <v>1050.746965</v>
      </c>
      <c r="G54">
        <f>IF(pivotDgemm!E53="","",pivotDgemm!E53)</f>
        <v>900.50124049999999</v>
      </c>
      <c r="H54">
        <f>IF(pivotDgemm!F53="","",pivotDgemm!F53)</f>
        <v>905.74391900000001</v>
      </c>
      <c r="I54">
        <f>IF(pivotDgemm!G53="","",pivotDgemm!G53)</f>
        <v>1112.413192</v>
      </c>
      <c r="J54">
        <f>IF(pivotDgemm!H53="","",pivotDgemm!H53)</f>
        <v>1147.551741</v>
      </c>
      <c r="K54" t="str">
        <f>IF(pivotDgemm!I53="","",pivotDgemm!I53)</f>
        <v/>
      </c>
      <c r="L54" t="str">
        <f>IF(pivotDgemm!J53="","",pivotDgemm!J53)</f>
        <v/>
      </c>
      <c r="M54" t="str">
        <f>IF(pivotDgemm!K53="","",pivotDgemm!K53)</f>
        <v/>
      </c>
      <c r="N54" t="str">
        <f>IF(pivotDgemm!L53="","",pivotDgemm!L53)</f>
        <v/>
      </c>
      <c r="O54" t="str">
        <f>IF(pivotDgemm!M53="","",pivotDgemm!M53)</f>
        <v/>
      </c>
      <c r="P54" t="str">
        <f>IF(pivotDgemm!N53="","",pivotDgemm!N53)</f>
        <v/>
      </c>
      <c r="Q54" t="str">
        <f>IF(pivotDgemm!O53="","",pivotDgemm!O53)</f>
        <v/>
      </c>
      <c r="R54" t="str">
        <f>IF(pivotDgemm!P53="","",pivotDgemm!P53)</f>
        <v/>
      </c>
      <c r="S54" t="str">
        <f>IF(pivotDgemm!Q53="","",pivotDgemm!Q53)</f>
        <v/>
      </c>
      <c r="T54" t="str">
        <f>IF(pivotDgemm!R53="","",pivotDgemm!R53)</f>
        <v/>
      </c>
      <c r="U54" t="str">
        <f>IF(pivotDgemm!S53="","",pivotDgemm!S53)</f>
        <v/>
      </c>
      <c r="V54" t="str">
        <f>IF(pivotDgemm!T53="","",pivotDgemm!T53)</f>
        <v/>
      </c>
      <c r="W54" t="str">
        <f>IF(pivotDgemm!U53="","",pivotDgemm!U53)</f>
        <v/>
      </c>
      <c r="X54" t="str">
        <f>IF(pivotDgemm!V53="","",pivotDgemm!V53)</f>
        <v/>
      </c>
      <c r="Y54" t="str">
        <f>IF(pivotDgemm!W53="","",pivotDgemm!W53)</f>
        <v/>
      </c>
      <c r="Z54" t="str">
        <f>IF(pivotDgemm!X53="","",pivotDgemm!X53)</f>
        <v/>
      </c>
      <c r="AA54" t="str">
        <f>IF(pivotDgemm!Y53="","",pivotDgemm!Y53)</f>
        <v/>
      </c>
      <c r="AB54" t="str">
        <f>IF(pivotDgemm!Z53="","",pivotDgemm!Z53)</f>
        <v/>
      </c>
      <c r="AC54" t="str">
        <f>IF(pivotDgemm!AA53="","",pivotDgemm!AA53)</f>
        <v/>
      </c>
      <c r="AD54" t="str">
        <f>IF(pivotDgemm!AB53="","",pivotDgemm!AB53)</f>
        <v/>
      </c>
      <c r="AE54" t="str">
        <f>IF(pivotDgemm!AC53="","",pivotDgemm!AC53)</f>
        <v/>
      </c>
      <c r="AF54" t="str">
        <f>IF(pivotDgemm!AD53="","",pivotDgemm!AD53)</f>
        <v/>
      </c>
      <c r="AG54" t="str">
        <f>IF(pivotDgemm!AE53="","",pivotDgemm!AE53)</f>
        <v/>
      </c>
      <c r="AH54" t="str">
        <f>IF(pivotDgemm!AF53="","",pivotDgemm!AF53)</f>
        <v/>
      </c>
      <c r="AI54" t="str">
        <f>IF(pivotDgemm!AG53="","",pivotDgemm!AG53)</f>
        <v/>
      </c>
      <c r="AJ54" t="str">
        <f>IF(pivotDgemm!AH53="","",pivotDgemm!AH53)</f>
        <v/>
      </c>
      <c r="AK54" t="str">
        <f>IF(pivotDgemm!AI53="","",pivotDgemm!AI53)</f>
        <v/>
      </c>
      <c r="AL54" t="str">
        <f>IF(pivotDgemm!AJ53="","",pivotDgemm!AJ53)</f>
        <v/>
      </c>
      <c r="AM54" t="str">
        <f>IF(pivotDgemm!AK53="","",pivotDgemm!AK53)</f>
        <v/>
      </c>
      <c r="AN54" t="str">
        <f>IF(pivotDgemm!AL53="","",pivotDgemm!AL53)</f>
        <v/>
      </c>
      <c r="AO54" t="str">
        <f>IF(pivotDgemm!AM53="","",pivotDgemm!AM53)</f>
        <v/>
      </c>
      <c r="AP54" t="str">
        <f>IF(pivotDgemm!AN53="","",pivotDgemm!AN53)</f>
        <v/>
      </c>
      <c r="AQ54" t="str">
        <f>IF(pivotDgemm!AO53="","",pivotDgemm!AO53)</f>
        <v/>
      </c>
      <c r="AR54" t="str">
        <f>IF(pivotDgemm!AP53="","",pivotDgemm!AP53)</f>
        <v/>
      </c>
      <c r="AS54" t="str">
        <f>IF(pivotDgemm!AQ53="","",pivotDgemm!AQ53)</f>
        <v/>
      </c>
      <c r="AT54" t="str">
        <f>IF(pivotDgemm!AR53="","",pivotDgemm!AR53)</f>
        <v/>
      </c>
      <c r="AU54" t="str">
        <f>IF(pivotDgemm!AS53="","",pivotDgemm!AS53)</f>
        <v/>
      </c>
      <c r="AV54" t="str">
        <f>IF(pivotDgemm!AT53="","",pivotDgemm!AT53)</f>
        <v/>
      </c>
      <c r="AW54" t="str">
        <f>IF(pivotDgemm!AU53="","",pivotDgemm!AU53)</f>
        <v/>
      </c>
      <c r="AX54" t="str">
        <f>IF(pivotDgemm!AV53="","",pivotDgemm!AV53)</f>
        <v/>
      </c>
      <c r="AY54" t="str">
        <f>IF(pivotDgemm!AW53="","",pivotDgemm!AW53)</f>
        <v/>
      </c>
    </row>
    <row r="55" spans="1:51" x14ac:dyDescent="0.25">
      <c r="A55">
        <v>2662</v>
      </c>
      <c r="B55">
        <v>652.79999999999995</v>
      </c>
      <c r="C55">
        <f>IF(pivotDgemm!A54="","",pivotDgemm!A54)</f>
        <v>36</v>
      </c>
      <c r="E55">
        <f>IF(pivotDgemm!C54="","",pivotDgemm!C54)</f>
        <v>1055.5783200000001</v>
      </c>
      <c r="F55">
        <f>IF(pivotDgemm!D54="","",pivotDgemm!D54)</f>
        <v>1057.1321009999999</v>
      </c>
      <c r="G55">
        <f>IF(pivotDgemm!E54="","",pivotDgemm!E54)</f>
        <v>920.24391549999996</v>
      </c>
      <c r="H55">
        <f>IF(pivotDgemm!F54="","",pivotDgemm!F54)</f>
        <v>841.87417700000003</v>
      </c>
      <c r="I55">
        <f>IF(pivotDgemm!G54="","",pivotDgemm!G54)</f>
        <v>1120.1588810000001</v>
      </c>
      <c r="J55">
        <f>IF(pivotDgemm!H54="","",pivotDgemm!H54)</f>
        <v>1152.309487</v>
      </c>
      <c r="K55" t="str">
        <f>IF(pivotDgemm!I54="","",pivotDgemm!I54)</f>
        <v/>
      </c>
      <c r="L55" t="str">
        <f>IF(pivotDgemm!J54="","",pivotDgemm!J54)</f>
        <v/>
      </c>
      <c r="M55" t="str">
        <f>IF(pivotDgemm!K54="","",pivotDgemm!K54)</f>
        <v/>
      </c>
      <c r="N55" t="str">
        <f>IF(pivotDgemm!L54="","",pivotDgemm!L54)</f>
        <v/>
      </c>
      <c r="O55" t="str">
        <f>IF(pivotDgemm!M54="","",pivotDgemm!M54)</f>
        <v/>
      </c>
      <c r="P55" t="str">
        <f>IF(pivotDgemm!N54="","",pivotDgemm!N54)</f>
        <v/>
      </c>
      <c r="Q55" t="str">
        <f>IF(pivotDgemm!O54="","",pivotDgemm!O54)</f>
        <v/>
      </c>
      <c r="R55" t="str">
        <f>IF(pivotDgemm!P54="","",pivotDgemm!P54)</f>
        <v/>
      </c>
      <c r="S55" t="str">
        <f>IF(pivotDgemm!Q54="","",pivotDgemm!Q54)</f>
        <v/>
      </c>
      <c r="T55" t="str">
        <f>IF(pivotDgemm!R54="","",pivotDgemm!R54)</f>
        <v/>
      </c>
      <c r="U55" t="str">
        <f>IF(pivotDgemm!S54="","",pivotDgemm!S54)</f>
        <v/>
      </c>
      <c r="V55" t="str">
        <f>IF(pivotDgemm!T54="","",pivotDgemm!T54)</f>
        <v/>
      </c>
      <c r="W55" t="str">
        <f>IF(pivotDgemm!U54="","",pivotDgemm!U54)</f>
        <v/>
      </c>
      <c r="X55" t="str">
        <f>IF(pivotDgemm!V54="","",pivotDgemm!V54)</f>
        <v/>
      </c>
      <c r="Y55" t="str">
        <f>IF(pivotDgemm!W54="","",pivotDgemm!W54)</f>
        <v/>
      </c>
      <c r="Z55" t="str">
        <f>IF(pivotDgemm!X54="","",pivotDgemm!X54)</f>
        <v/>
      </c>
      <c r="AA55" t="str">
        <f>IF(pivotDgemm!Y54="","",pivotDgemm!Y54)</f>
        <v/>
      </c>
      <c r="AB55" t="str">
        <f>IF(pivotDgemm!Z54="","",pivotDgemm!Z54)</f>
        <v/>
      </c>
      <c r="AC55" t="str">
        <f>IF(pivotDgemm!AA54="","",pivotDgemm!AA54)</f>
        <v/>
      </c>
      <c r="AD55" t="str">
        <f>IF(pivotDgemm!AB54="","",pivotDgemm!AB54)</f>
        <v/>
      </c>
      <c r="AE55" t="str">
        <f>IF(pivotDgemm!AC54="","",pivotDgemm!AC54)</f>
        <v/>
      </c>
      <c r="AF55" t="str">
        <f>IF(pivotDgemm!AD54="","",pivotDgemm!AD54)</f>
        <v/>
      </c>
      <c r="AG55" t="str">
        <f>IF(pivotDgemm!AE54="","",pivotDgemm!AE54)</f>
        <v/>
      </c>
      <c r="AH55" t="str">
        <f>IF(pivotDgemm!AF54="","",pivotDgemm!AF54)</f>
        <v/>
      </c>
      <c r="AI55" t="str">
        <f>IF(pivotDgemm!AG54="","",pivotDgemm!AG54)</f>
        <v/>
      </c>
      <c r="AJ55" t="str">
        <f>IF(pivotDgemm!AH54="","",pivotDgemm!AH54)</f>
        <v/>
      </c>
      <c r="AK55" t="str">
        <f>IF(pivotDgemm!AI54="","",pivotDgemm!AI54)</f>
        <v/>
      </c>
      <c r="AL55" t="str">
        <f>IF(pivotDgemm!AJ54="","",pivotDgemm!AJ54)</f>
        <v/>
      </c>
      <c r="AM55" t="str">
        <f>IF(pivotDgemm!AK54="","",pivotDgemm!AK54)</f>
        <v/>
      </c>
      <c r="AN55" t="str">
        <f>IF(pivotDgemm!AL54="","",pivotDgemm!AL54)</f>
        <v/>
      </c>
      <c r="AO55" t="str">
        <f>IF(pivotDgemm!AM54="","",pivotDgemm!AM54)</f>
        <v/>
      </c>
      <c r="AP55" t="str">
        <f>IF(pivotDgemm!AN54="","",pivotDgemm!AN54)</f>
        <v/>
      </c>
      <c r="AQ55" t="str">
        <f>IF(pivotDgemm!AO54="","",pivotDgemm!AO54)</f>
        <v/>
      </c>
      <c r="AR55" t="str">
        <f>IF(pivotDgemm!AP54="","",pivotDgemm!AP54)</f>
        <v/>
      </c>
      <c r="AS55" t="str">
        <f>IF(pivotDgemm!AQ54="","",pivotDgemm!AQ54)</f>
        <v/>
      </c>
      <c r="AT55" t="str">
        <f>IF(pivotDgemm!AR54="","",pivotDgemm!AR54)</f>
        <v/>
      </c>
      <c r="AU55" t="str">
        <f>IF(pivotDgemm!AS54="","",pivotDgemm!AS54)</f>
        <v/>
      </c>
      <c r="AV55" t="str">
        <f>IF(pivotDgemm!AT54="","",pivotDgemm!AT54)</f>
        <v/>
      </c>
      <c r="AW55" t="str">
        <f>IF(pivotDgemm!AU54="","",pivotDgemm!AU54)</f>
        <v/>
      </c>
      <c r="AX55" t="str">
        <f>IF(pivotDgemm!AV54="","",pivotDgemm!AV54)</f>
        <v/>
      </c>
      <c r="AY55" t="str">
        <f>IF(pivotDgemm!AW54="","",pivotDgemm!AW54)</f>
        <v/>
      </c>
    </row>
    <row r="56" spans="1:51" x14ac:dyDescent="0.25">
      <c r="A56">
        <v>2662</v>
      </c>
      <c r="B56">
        <v>652.79999999999995</v>
      </c>
      <c r="C56">
        <f>IF(pivotDgemm!A55="","",pivotDgemm!A55)</f>
        <v>37</v>
      </c>
      <c r="E56">
        <f>IF(pivotDgemm!C55="","",pivotDgemm!C55)</f>
        <v>1040.238124</v>
      </c>
      <c r="F56">
        <f>IF(pivotDgemm!D55="","",pivotDgemm!D55)</f>
        <v>1040.116072</v>
      </c>
      <c r="G56">
        <f>IF(pivotDgemm!E55="","",pivotDgemm!E55)</f>
        <v>905.33950800000002</v>
      </c>
      <c r="H56">
        <f>IF(pivotDgemm!F55="","",pivotDgemm!F55)</f>
        <v>939.86168699999996</v>
      </c>
      <c r="I56">
        <f>IF(pivotDgemm!G55="","",pivotDgemm!G55)</f>
        <v>1115.294615</v>
      </c>
      <c r="J56">
        <f>IF(pivotDgemm!H55="","",pivotDgemm!H55)</f>
        <v>1140.5982369999999</v>
      </c>
      <c r="K56" t="str">
        <f>IF(pivotDgemm!I55="","",pivotDgemm!I55)</f>
        <v/>
      </c>
      <c r="L56" t="str">
        <f>IF(pivotDgemm!J55="","",pivotDgemm!J55)</f>
        <v/>
      </c>
      <c r="M56" t="str">
        <f>IF(pivotDgemm!K55="","",pivotDgemm!K55)</f>
        <v/>
      </c>
      <c r="N56" t="str">
        <f>IF(pivotDgemm!L55="","",pivotDgemm!L55)</f>
        <v/>
      </c>
      <c r="O56" t="str">
        <f>IF(pivotDgemm!M55="","",pivotDgemm!M55)</f>
        <v/>
      </c>
      <c r="P56" t="str">
        <f>IF(pivotDgemm!N55="","",pivotDgemm!N55)</f>
        <v/>
      </c>
      <c r="Q56" t="str">
        <f>IF(pivotDgemm!O55="","",pivotDgemm!O55)</f>
        <v/>
      </c>
      <c r="R56" t="str">
        <f>IF(pivotDgemm!P55="","",pivotDgemm!P55)</f>
        <v/>
      </c>
      <c r="S56" t="str">
        <f>IF(pivotDgemm!Q55="","",pivotDgemm!Q55)</f>
        <v/>
      </c>
      <c r="T56" t="str">
        <f>IF(pivotDgemm!R55="","",pivotDgemm!R55)</f>
        <v/>
      </c>
      <c r="U56" t="str">
        <f>IF(pivotDgemm!S55="","",pivotDgemm!S55)</f>
        <v/>
      </c>
      <c r="V56" t="str">
        <f>IF(pivotDgemm!T55="","",pivotDgemm!T55)</f>
        <v/>
      </c>
      <c r="W56" t="str">
        <f>IF(pivotDgemm!U55="","",pivotDgemm!U55)</f>
        <v/>
      </c>
      <c r="X56" t="str">
        <f>IF(pivotDgemm!V55="","",pivotDgemm!V55)</f>
        <v/>
      </c>
      <c r="Y56" t="str">
        <f>IF(pivotDgemm!W55="","",pivotDgemm!W55)</f>
        <v/>
      </c>
      <c r="Z56" t="str">
        <f>IF(pivotDgemm!X55="","",pivotDgemm!X55)</f>
        <v/>
      </c>
      <c r="AA56" t="str">
        <f>IF(pivotDgemm!Y55="","",pivotDgemm!Y55)</f>
        <v/>
      </c>
      <c r="AB56" t="str">
        <f>IF(pivotDgemm!Z55="","",pivotDgemm!Z55)</f>
        <v/>
      </c>
      <c r="AC56" t="str">
        <f>IF(pivotDgemm!AA55="","",pivotDgemm!AA55)</f>
        <v/>
      </c>
      <c r="AD56" t="str">
        <f>IF(pivotDgemm!AB55="","",pivotDgemm!AB55)</f>
        <v/>
      </c>
      <c r="AE56" t="str">
        <f>IF(pivotDgemm!AC55="","",pivotDgemm!AC55)</f>
        <v/>
      </c>
      <c r="AF56" t="str">
        <f>IF(pivotDgemm!AD55="","",pivotDgemm!AD55)</f>
        <v/>
      </c>
      <c r="AG56" t="str">
        <f>IF(pivotDgemm!AE55="","",pivotDgemm!AE55)</f>
        <v/>
      </c>
      <c r="AH56" t="str">
        <f>IF(pivotDgemm!AF55="","",pivotDgemm!AF55)</f>
        <v/>
      </c>
      <c r="AI56" t="str">
        <f>IF(pivotDgemm!AG55="","",pivotDgemm!AG55)</f>
        <v/>
      </c>
      <c r="AJ56" t="str">
        <f>IF(pivotDgemm!AH55="","",pivotDgemm!AH55)</f>
        <v/>
      </c>
      <c r="AK56" t="str">
        <f>IF(pivotDgemm!AI55="","",pivotDgemm!AI55)</f>
        <v/>
      </c>
      <c r="AL56" t="str">
        <f>IF(pivotDgemm!AJ55="","",pivotDgemm!AJ55)</f>
        <v/>
      </c>
      <c r="AM56" t="str">
        <f>IF(pivotDgemm!AK55="","",pivotDgemm!AK55)</f>
        <v/>
      </c>
      <c r="AN56" t="str">
        <f>IF(pivotDgemm!AL55="","",pivotDgemm!AL55)</f>
        <v/>
      </c>
      <c r="AO56" t="str">
        <f>IF(pivotDgemm!AM55="","",pivotDgemm!AM55)</f>
        <v/>
      </c>
      <c r="AP56" t="str">
        <f>IF(pivotDgemm!AN55="","",pivotDgemm!AN55)</f>
        <v/>
      </c>
      <c r="AQ56" t="str">
        <f>IF(pivotDgemm!AO55="","",pivotDgemm!AO55)</f>
        <v/>
      </c>
      <c r="AR56" t="str">
        <f>IF(pivotDgemm!AP55="","",pivotDgemm!AP55)</f>
        <v/>
      </c>
      <c r="AS56" t="str">
        <f>IF(pivotDgemm!AQ55="","",pivotDgemm!AQ55)</f>
        <v/>
      </c>
      <c r="AT56" t="str">
        <f>IF(pivotDgemm!AR55="","",pivotDgemm!AR55)</f>
        <v/>
      </c>
      <c r="AU56" t="str">
        <f>IF(pivotDgemm!AS55="","",pivotDgemm!AS55)</f>
        <v/>
      </c>
      <c r="AV56" t="str">
        <f>IF(pivotDgemm!AT55="","",pivotDgemm!AT55)</f>
        <v/>
      </c>
      <c r="AW56" t="str">
        <f>IF(pivotDgemm!AU55="","",pivotDgemm!AU55)</f>
        <v/>
      </c>
      <c r="AX56" t="str">
        <f>IF(pivotDgemm!AV55="","",pivotDgemm!AV55)</f>
        <v/>
      </c>
      <c r="AY56" t="str">
        <f>IF(pivotDgemm!AW55="","",pivotDgemm!AW55)</f>
        <v/>
      </c>
    </row>
    <row r="57" spans="1:51" x14ac:dyDescent="0.25">
      <c r="A57">
        <v>2662</v>
      </c>
      <c r="B57">
        <v>652.79999999999995</v>
      </c>
      <c r="C57">
        <f>IF(pivotDgemm!A56="","",pivotDgemm!A56)</f>
        <v>38</v>
      </c>
      <c r="E57">
        <f>IF(pivotDgemm!C56="","",pivotDgemm!C56)</f>
        <v>1072.4205529999999</v>
      </c>
      <c r="F57">
        <f>IF(pivotDgemm!D56="","",pivotDgemm!D56)</f>
        <v>1128.9318940000001</v>
      </c>
      <c r="G57">
        <f>IF(pivotDgemm!E56="","",pivotDgemm!E56)</f>
        <v>930.30324399999995</v>
      </c>
      <c r="H57">
        <f>IF(pivotDgemm!F56="","",pivotDgemm!F56)</f>
        <v>959.99965299999997</v>
      </c>
      <c r="I57">
        <f>IF(pivotDgemm!G56="","",pivotDgemm!G56)</f>
        <v>1126.3211670000001</v>
      </c>
      <c r="J57">
        <f>IF(pivotDgemm!H56="","",pivotDgemm!H56)</f>
        <v>1179.8646699999999</v>
      </c>
      <c r="K57" t="str">
        <f>IF(pivotDgemm!I56="","",pivotDgemm!I56)</f>
        <v/>
      </c>
      <c r="L57" t="str">
        <f>IF(pivotDgemm!J56="","",pivotDgemm!J56)</f>
        <v/>
      </c>
      <c r="M57" t="str">
        <f>IF(pivotDgemm!K56="","",pivotDgemm!K56)</f>
        <v/>
      </c>
      <c r="N57" t="str">
        <f>IF(pivotDgemm!L56="","",pivotDgemm!L56)</f>
        <v/>
      </c>
      <c r="O57" t="str">
        <f>IF(pivotDgemm!M56="","",pivotDgemm!M56)</f>
        <v/>
      </c>
      <c r="P57" t="str">
        <f>IF(pivotDgemm!N56="","",pivotDgemm!N56)</f>
        <v/>
      </c>
      <c r="Q57" t="str">
        <f>IF(pivotDgemm!O56="","",pivotDgemm!O56)</f>
        <v/>
      </c>
      <c r="R57" t="str">
        <f>IF(pivotDgemm!P56="","",pivotDgemm!P56)</f>
        <v/>
      </c>
      <c r="S57" t="str">
        <f>IF(pivotDgemm!Q56="","",pivotDgemm!Q56)</f>
        <v/>
      </c>
      <c r="T57" t="str">
        <f>IF(pivotDgemm!R56="","",pivotDgemm!R56)</f>
        <v/>
      </c>
      <c r="U57" t="str">
        <f>IF(pivotDgemm!S56="","",pivotDgemm!S56)</f>
        <v/>
      </c>
      <c r="V57" t="str">
        <f>IF(pivotDgemm!T56="","",pivotDgemm!T56)</f>
        <v/>
      </c>
      <c r="W57" t="str">
        <f>IF(pivotDgemm!U56="","",pivotDgemm!U56)</f>
        <v/>
      </c>
      <c r="X57" t="str">
        <f>IF(pivotDgemm!V56="","",pivotDgemm!V56)</f>
        <v/>
      </c>
      <c r="Y57" t="str">
        <f>IF(pivotDgemm!W56="","",pivotDgemm!W56)</f>
        <v/>
      </c>
      <c r="Z57" t="str">
        <f>IF(pivotDgemm!X56="","",pivotDgemm!X56)</f>
        <v/>
      </c>
      <c r="AA57" t="str">
        <f>IF(pivotDgemm!Y56="","",pivotDgemm!Y56)</f>
        <v/>
      </c>
      <c r="AB57" t="str">
        <f>IF(pivotDgemm!Z56="","",pivotDgemm!Z56)</f>
        <v/>
      </c>
      <c r="AC57" t="str">
        <f>IF(pivotDgemm!AA56="","",pivotDgemm!AA56)</f>
        <v/>
      </c>
      <c r="AD57" t="str">
        <f>IF(pivotDgemm!AB56="","",pivotDgemm!AB56)</f>
        <v/>
      </c>
      <c r="AE57" t="str">
        <f>IF(pivotDgemm!AC56="","",pivotDgemm!AC56)</f>
        <v/>
      </c>
      <c r="AF57" t="str">
        <f>IF(pivotDgemm!AD56="","",pivotDgemm!AD56)</f>
        <v/>
      </c>
      <c r="AG57" t="str">
        <f>IF(pivotDgemm!AE56="","",pivotDgemm!AE56)</f>
        <v/>
      </c>
      <c r="AH57" t="str">
        <f>IF(pivotDgemm!AF56="","",pivotDgemm!AF56)</f>
        <v/>
      </c>
      <c r="AI57" t="str">
        <f>IF(pivotDgemm!AG56="","",pivotDgemm!AG56)</f>
        <v/>
      </c>
      <c r="AJ57" t="str">
        <f>IF(pivotDgemm!AH56="","",pivotDgemm!AH56)</f>
        <v/>
      </c>
      <c r="AK57" t="str">
        <f>IF(pivotDgemm!AI56="","",pivotDgemm!AI56)</f>
        <v/>
      </c>
      <c r="AL57" t="str">
        <f>IF(pivotDgemm!AJ56="","",pivotDgemm!AJ56)</f>
        <v/>
      </c>
      <c r="AM57" t="str">
        <f>IF(pivotDgemm!AK56="","",pivotDgemm!AK56)</f>
        <v/>
      </c>
      <c r="AN57" t="str">
        <f>IF(pivotDgemm!AL56="","",pivotDgemm!AL56)</f>
        <v/>
      </c>
      <c r="AO57" t="str">
        <f>IF(pivotDgemm!AM56="","",pivotDgemm!AM56)</f>
        <v/>
      </c>
      <c r="AP57" t="str">
        <f>IF(pivotDgemm!AN56="","",pivotDgemm!AN56)</f>
        <v/>
      </c>
      <c r="AQ57" t="str">
        <f>IF(pivotDgemm!AO56="","",pivotDgemm!AO56)</f>
        <v/>
      </c>
      <c r="AR57" t="str">
        <f>IF(pivotDgemm!AP56="","",pivotDgemm!AP56)</f>
        <v/>
      </c>
      <c r="AS57" t="str">
        <f>IF(pivotDgemm!AQ56="","",pivotDgemm!AQ56)</f>
        <v/>
      </c>
      <c r="AT57" t="str">
        <f>IF(pivotDgemm!AR56="","",pivotDgemm!AR56)</f>
        <v/>
      </c>
      <c r="AU57" t="str">
        <f>IF(pivotDgemm!AS56="","",pivotDgemm!AS56)</f>
        <v/>
      </c>
      <c r="AV57" t="str">
        <f>IF(pivotDgemm!AT56="","",pivotDgemm!AT56)</f>
        <v/>
      </c>
      <c r="AW57" t="str">
        <f>IF(pivotDgemm!AU56="","",pivotDgemm!AU56)</f>
        <v/>
      </c>
      <c r="AX57" t="str">
        <f>IF(pivotDgemm!AV56="","",pivotDgemm!AV56)</f>
        <v/>
      </c>
      <c r="AY57" t="str">
        <f>IF(pivotDgemm!AW56="","",pivotDgemm!AW56)</f>
        <v/>
      </c>
    </row>
    <row r="58" spans="1:51" x14ac:dyDescent="0.25">
      <c r="A58">
        <v>2662</v>
      </c>
      <c r="B58">
        <v>652.79999999999995</v>
      </c>
      <c r="C58">
        <f>IF(pivotDgemm!A57="","",pivotDgemm!A57)</f>
        <v>39</v>
      </c>
      <c r="E58">
        <f>IF(pivotDgemm!C57="","",pivotDgemm!C57)</f>
        <v>1064.484905</v>
      </c>
      <c r="F58">
        <f>IF(pivotDgemm!D57="","",pivotDgemm!D57)</f>
        <v>1105.435954</v>
      </c>
      <c r="G58">
        <f>IF(pivotDgemm!E57="","",pivotDgemm!E57)</f>
        <v>919.80936850000001</v>
      </c>
      <c r="H58">
        <f>IF(pivotDgemm!F57="","",pivotDgemm!F57)</f>
        <v>936.15953999999999</v>
      </c>
      <c r="I58">
        <f>IF(pivotDgemm!G57="","",pivotDgemm!G57)</f>
        <v>1126.1720230000001</v>
      </c>
      <c r="J58">
        <f>IF(pivotDgemm!H57="","",pivotDgemm!H57)</f>
        <v>1197.6105250000001</v>
      </c>
      <c r="K58" t="str">
        <f>IF(pivotDgemm!I57="","",pivotDgemm!I57)</f>
        <v/>
      </c>
      <c r="L58" t="str">
        <f>IF(pivotDgemm!J57="","",pivotDgemm!J57)</f>
        <v/>
      </c>
      <c r="M58" t="str">
        <f>IF(pivotDgemm!K57="","",pivotDgemm!K57)</f>
        <v/>
      </c>
      <c r="N58" t="str">
        <f>IF(pivotDgemm!L57="","",pivotDgemm!L57)</f>
        <v/>
      </c>
      <c r="O58" t="str">
        <f>IF(pivotDgemm!M57="","",pivotDgemm!M57)</f>
        <v/>
      </c>
      <c r="P58" t="str">
        <f>IF(pivotDgemm!N57="","",pivotDgemm!N57)</f>
        <v/>
      </c>
      <c r="Q58" t="str">
        <f>IF(pivotDgemm!O57="","",pivotDgemm!O57)</f>
        <v/>
      </c>
      <c r="R58" t="str">
        <f>IF(pivotDgemm!P57="","",pivotDgemm!P57)</f>
        <v/>
      </c>
      <c r="S58" t="str">
        <f>IF(pivotDgemm!Q57="","",pivotDgemm!Q57)</f>
        <v/>
      </c>
      <c r="T58" t="str">
        <f>IF(pivotDgemm!R57="","",pivotDgemm!R57)</f>
        <v/>
      </c>
      <c r="U58" t="str">
        <f>IF(pivotDgemm!S57="","",pivotDgemm!S57)</f>
        <v/>
      </c>
      <c r="V58" t="str">
        <f>IF(pivotDgemm!T57="","",pivotDgemm!T57)</f>
        <v/>
      </c>
      <c r="W58" t="str">
        <f>IF(pivotDgemm!U57="","",pivotDgemm!U57)</f>
        <v/>
      </c>
      <c r="X58" t="str">
        <f>IF(pivotDgemm!V57="","",pivotDgemm!V57)</f>
        <v/>
      </c>
      <c r="Y58" t="str">
        <f>IF(pivotDgemm!W57="","",pivotDgemm!W57)</f>
        <v/>
      </c>
      <c r="Z58" t="str">
        <f>IF(pivotDgemm!X57="","",pivotDgemm!X57)</f>
        <v/>
      </c>
      <c r="AA58" t="str">
        <f>IF(pivotDgemm!Y57="","",pivotDgemm!Y57)</f>
        <v/>
      </c>
      <c r="AB58" t="str">
        <f>IF(pivotDgemm!Z57="","",pivotDgemm!Z57)</f>
        <v/>
      </c>
      <c r="AC58" t="str">
        <f>IF(pivotDgemm!AA57="","",pivotDgemm!AA57)</f>
        <v/>
      </c>
      <c r="AD58" t="str">
        <f>IF(pivotDgemm!AB57="","",pivotDgemm!AB57)</f>
        <v/>
      </c>
      <c r="AE58" t="str">
        <f>IF(pivotDgemm!AC57="","",pivotDgemm!AC57)</f>
        <v/>
      </c>
      <c r="AF58" t="str">
        <f>IF(pivotDgemm!AD57="","",pivotDgemm!AD57)</f>
        <v/>
      </c>
      <c r="AG58" t="str">
        <f>IF(pivotDgemm!AE57="","",pivotDgemm!AE57)</f>
        <v/>
      </c>
      <c r="AH58" t="str">
        <f>IF(pivotDgemm!AF57="","",pivotDgemm!AF57)</f>
        <v/>
      </c>
      <c r="AI58" t="str">
        <f>IF(pivotDgemm!AG57="","",pivotDgemm!AG57)</f>
        <v/>
      </c>
      <c r="AJ58" t="str">
        <f>IF(pivotDgemm!AH57="","",pivotDgemm!AH57)</f>
        <v/>
      </c>
      <c r="AK58" t="str">
        <f>IF(pivotDgemm!AI57="","",pivotDgemm!AI57)</f>
        <v/>
      </c>
      <c r="AL58" t="str">
        <f>IF(pivotDgemm!AJ57="","",pivotDgemm!AJ57)</f>
        <v/>
      </c>
      <c r="AM58" t="str">
        <f>IF(pivotDgemm!AK57="","",pivotDgemm!AK57)</f>
        <v/>
      </c>
      <c r="AN58" t="str">
        <f>IF(pivotDgemm!AL57="","",pivotDgemm!AL57)</f>
        <v/>
      </c>
      <c r="AO58" t="str">
        <f>IF(pivotDgemm!AM57="","",pivotDgemm!AM57)</f>
        <v/>
      </c>
      <c r="AP58" t="str">
        <f>IF(pivotDgemm!AN57="","",pivotDgemm!AN57)</f>
        <v/>
      </c>
      <c r="AQ58" t="str">
        <f>IF(pivotDgemm!AO57="","",pivotDgemm!AO57)</f>
        <v/>
      </c>
      <c r="AR58" t="str">
        <f>IF(pivotDgemm!AP57="","",pivotDgemm!AP57)</f>
        <v/>
      </c>
      <c r="AS58" t="str">
        <f>IF(pivotDgemm!AQ57="","",pivotDgemm!AQ57)</f>
        <v/>
      </c>
      <c r="AT58" t="str">
        <f>IF(pivotDgemm!AR57="","",pivotDgemm!AR57)</f>
        <v/>
      </c>
      <c r="AU58" t="str">
        <f>IF(pivotDgemm!AS57="","",pivotDgemm!AS57)</f>
        <v/>
      </c>
      <c r="AV58" t="str">
        <f>IF(pivotDgemm!AT57="","",pivotDgemm!AT57)</f>
        <v/>
      </c>
      <c r="AW58" t="str">
        <f>IF(pivotDgemm!AU57="","",pivotDgemm!AU57)</f>
        <v/>
      </c>
      <c r="AX58" t="str">
        <f>IF(pivotDgemm!AV57="","",pivotDgemm!AV57)</f>
        <v/>
      </c>
      <c r="AY58" t="str">
        <f>IF(pivotDgemm!AW57="","",pivotDgemm!AW57)</f>
        <v/>
      </c>
    </row>
    <row r="59" spans="1:51" x14ac:dyDescent="0.25">
      <c r="A59">
        <v>2662</v>
      </c>
      <c r="B59">
        <v>652.79999999999995</v>
      </c>
      <c r="C59">
        <f>IF(pivotDgemm!A58="","",pivotDgemm!A58)</f>
        <v>40</v>
      </c>
      <c r="E59">
        <f>IF(pivotDgemm!C58="","",pivotDgemm!C58)</f>
        <v>1066.2080820000001</v>
      </c>
      <c r="F59">
        <f>IF(pivotDgemm!D58="","",pivotDgemm!D58)</f>
        <v>1083.813504</v>
      </c>
      <c r="G59">
        <f>IF(pivotDgemm!E58="","",pivotDgemm!E58)</f>
        <v>944.68498350000004</v>
      </c>
      <c r="H59">
        <f>IF(pivotDgemm!F58="","",pivotDgemm!F58)</f>
        <v>954.08025599999996</v>
      </c>
      <c r="I59">
        <f>IF(pivotDgemm!G58="","",pivotDgemm!G58)</f>
        <v>1139.4469819999999</v>
      </c>
      <c r="J59">
        <f>IF(pivotDgemm!H58="","",pivotDgemm!H58)</f>
        <v>1171.6241379999999</v>
      </c>
      <c r="K59" t="str">
        <f>IF(pivotDgemm!I58="","",pivotDgemm!I58)</f>
        <v/>
      </c>
      <c r="L59" t="str">
        <f>IF(pivotDgemm!J58="","",pivotDgemm!J58)</f>
        <v/>
      </c>
      <c r="M59" t="str">
        <f>IF(pivotDgemm!K58="","",pivotDgemm!K58)</f>
        <v/>
      </c>
      <c r="N59" t="str">
        <f>IF(pivotDgemm!L58="","",pivotDgemm!L58)</f>
        <v/>
      </c>
      <c r="O59" t="str">
        <f>IF(pivotDgemm!M58="","",pivotDgemm!M58)</f>
        <v/>
      </c>
      <c r="P59" t="str">
        <f>IF(pivotDgemm!N58="","",pivotDgemm!N58)</f>
        <v/>
      </c>
      <c r="Q59" t="str">
        <f>IF(pivotDgemm!O58="","",pivotDgemm!O58)</f>
        <v/>
      </c>
      <c r="R59" t="str">
        <f>IF(pivotDgemm!P58="","",pivotDgemm!P58)</f>
        <v/>
      </c>
      <c r="S59" t="str">
        <f>IF(pivotDgemm!Q58="","",pivotDgemm!Q58)</f>
        <v/>
      </c>
      <c r="T59" t="str">
        <f>IF(pivotDgemm!R58="","",pivotDgemm!R58)</f>
        <v/>
      </c>
      <c r="U59" t="str">
        <f>IF(pivotDgemm!S58="","",pivotDgemm!S58)</f>
        <v/>
      </c>
      <c r="V59" t="str">
        <f>IF(pivotDgemm!T58="","",pivotDgemm!T58)</f>
        <v/>
      </c>
      <c r="W59" t="str">
        <f>IF(pivotDgemm!U58="","",pivotDgemm!U58)</f>
        <v/>
      </c>
      <c r="X59" t="str">
        <f>IF(pivotDgemm!V58="","",pivotDgemm!V58)</f>
        <v/>
      </c>
      <c r="Y59" t="str">
        <f>IF(pivotDgemm!W58="","",pivotDgemm!W58)</f>
        <v/>
      </c>
      <c r="Z59" t="str">
        <f>IF(pivotDgemm!X58="","",pivotDgemm!X58)</f>
        <v/>
      </c>
      <c r="AA59" t="str">
        <f>IF(pivotDgemm!Y58="","",pivotDgemm!Y58)</f>
        <v/>
      </c>
      <c r="AB59" t="str">
        <f>IF(pivotDgemm!Z58="","",pivotDgemm!Z58)</f>
        <v/>
      </c>
      <c r="AC59" t="str">
        <f>IF(pivotDgemm!AA58="","",pivotDgemm!AA58)</f>
        <v/>
      </c>
      <c r="AD59" t="str">
        <f>IF(pivotDgemm!AB58="","",pivotDgemm!AB58)</f>
        <v/>
      </c>
      <c r="AE59" t="str">
        <f>IF(pivotDgemm!AC58="","",pivotDgemm!AC58)</f>
        <v/>
      </c>
      <c r="AF59" t="str">
        <f>IF(pivotDgemm!AD58="","",pivotDgemm!AD58)</f>
        <v/>
      </c>
      <c r="AG59" t="str">
        <f>IF(pivotDgemm!AE58="","",pivotDgemm!AE58)</f>
        <v/>
      </c>
      <c r="AH59" t="str">
        <f>IF(pivotDgemm!AF58="","",pivotDgemm!AF58)</f>
        <v/>
      </c>
      <c r="AI59" t="str">
        <f>IF(pivotDgemm!AG58="","",pivotDgemm!AG58)</f>
        <v/>
      </c>
      <c r="AJ59" t="str">
        <f>IF(pivotDgemm!AH58="","",pivotDgemm!AH58)</f>
        <v/>
      </c>
      <c r="AK59" t="str">
        <f>IF(pivotDgemm!AI58="","",pivotDgemm!AI58)</f>
        <v/>
      </c>
      <c r="AL59" t="str">
        <f>IF(pivotDgemm!AJ58="","",pivotDgemm!AJ58)</f>
        <v/>
      </c>
      <c r="AM59" t="str">
        <f>IF(pivotDgemm!AK58="","",pivotDgemm!AK58)</f>
        <v/>
      </c>
      <c r="AN59" t="str">
        <f>IF(pivotDgemm!AL58="","",pivotDgemm!AL58)</f>
        <v/>
      </c>
      <c r="AO59" t="str">
        <f>IF(pivotDgemm!AM58="","",pivotDgemm!AM58)</f>
        <v/>
      </c>
      <c r="AP59" t="str">
        <f>IF(pivotDgemm!AN58="","",pivotDgemm!AN58)</f>
        <v/>
      </c>
      <c r="AQ59" t="str">
        <f>IF(pivotDgemm!AO58="","",pivotDgemm!AO58)</f>
        <v/>
      </c>
      <c r="AR59" t="str">
        <f>IF(pivotDgemm!AP58="","",pivotDgemm!AP58)</f>
        <v/>
      </c>
      <c r="AS59" t="str">
        <f>IF(pivotDgemm!AQ58="","",pivotDgemm!AQ58)</f>
        <v/>
      </c>
      <c r="AT59" t="str">
        <f>IF(pivotDgemm!AR58="","",pivotDgemm!AR58)</f>
        <v/>
      </c>
      <c r="AU59" t="str">
        <f>IF(pivotDgemm!AS58="","",pivotDgemm!AS58)</f>
        <v/>
      </c>
      <c r="AV59" t="str">
        <f>IF(pivotDgemm!AT58="","",pivotDgemm!AT58)</f>
        <v/>
      </c>
      <c r="AW59" t="str">
        <f>IF(pivotDgemm!AU58="","",pivotDgemm!AU58)</f>
        <v/>
      </c>
      <c r="AX59" t="str">
        <f>IF(pivotDgemm!AV58="","",pivotDgemm!AV58)</f>
        <v/>
      </c>
      <c r="AY59" t="str">
        <f>IF(pivotDgemm!AW58="","",pivotDgemm!AW58)</f>
        <v/>
      </c>
    </row>
    <row r="60" spans="1:51" x14ac:dyDescent="0.25">
      <c r="A60">
        <v>2662</v>
      </c>
      <c r="B60">
        <v>652.79999999999995</v>
      </c>
      <c r="C60">
        <f>IF(pivotDgemm!A59="","",pivotDgemm!A59)</f>
        <v>41</v>
      </c>
      <c r="E60">
        <f>IF(pivotDgemm!C59="","",pivotDgemm!C59)</f>
        <v>1046.5402589999999</v>
      </c>
      <c r="F60">
        <f>IF(pivotDgemm!D59="","",pivotDgemm!D59)</f>
        <v>1087.855789</v>
      </c>
      <c r="G60">
        <f>IF(pivotDgemm!E59="","",pivotDgemm!E59)</f>
        <v>949.90139849999991</v>
      </c>
      <c r="H60">
        <f>IF(pivotDgemm!F59="","",pivotDgemm!F59)</f>
        <v>981.428631</v>
      </c>
      <c r="I60">
        <f>IF(pivotDgemm!G59="","",pivotDgemm!G59)</f>
        <v>1155.0436219999999</v>
      </c>
      <c r="J60">
        <f>IF(pivotDgemm!H59="","",pivotDgemm!H59)</f>
        <v>1189.573909</v>
      </c>
      <c r="K60" t="str">
        <f>IF(pivotDgemm!I59="","",pivotDgemm!I59)</f>
        <v/>
      </c>
      <c r="L60" t="str">
        <f>IF(pivotDgemm!J59="","",pivotDgemm!J59)</f>
        <v/>
      </c>
      <c r="M60" t="str">
        <f>IF(pivotDgemm!K59="","",pivotDgemm!K59)</f>
        <v/>
      </c>
      <c r="N60" t="str">
        <f>IF(pivotDgemm!L59="","",pivotDgemm!L59)</f>
        <v/>
      </c>
      <c r="O60" t="str">
        <f>IF(pivotDgemm!M59="","",pivotDgemm!M59)</f>
        <v/>
      </c>
      <c r="P60" t="str">
        <f>IF(pivotDgemm!N59="","",pivotDgemm!N59)</f>
        <v/>
      </c>
      <c r="Q60" t="str">
        <f>IF(pivotDgemm!O59="","",pivotDgemm!O59)</f>
        <v/>
      </c>
      <c r="R60" t="str">
        <f>IF(pivotDgemm!P59="","",pivotDgemm!P59)</f>
        <v/>
      </c>
      <c r="S60" t="str">
        <f>IF(pivotDgemm!Q59="","",pivotDgemm!Q59)</f>
        <v/>
      </c>
      <c r="T60" t="str">
        <f>IF(pivotDgemm!R59="","",pivotDgemm!R59)</f>
        <v/>
      </c>
      <c r="U60" t="str">
        <f>IF(pivotDgemm!S59="","",pivotDgemm!S59)</f>
        <v/>
      </c>
      <c r="V60" t="str">
        <f>IF(pivotDgemm!T59="","",pivotDgemm!T59)</f>
        <v/>
      </c>
      <c r="W60" t="str">
        <f>IF(pivotDgemm!U59="","",pivotDgemm!U59)</f>
        <v/>
      </c>
      <c r="X60" t="str">
        <f>IF(pivotDgemm!V59="","",pivotDgemm!V59)</f>
        <v/>
      </c>
      <c r="Y60" t="str">
        <f>IF(pivotDgemm!W59="","",pivotDgemm!W59)</f>
        <v/>
      </c>
      <c r="Z60" t="str">
        <f>IF(pivotDgemm!X59="","",pivotDgemm!X59)</f>
        <v/>
      </c>
      <c r="AA60" t="str">
        <f>IF(pivotDgemm!Y59="","",pivotDgemm!Y59)</f>
        <v/>
      </c>
      <c r="AB60" t="str">
        <f>IF(pivotDgemm!Z59="","",pivotDgemm!Z59)</f>
        <v/>
      </c>
      <c r="AC60" t="str">
        <f>IF(pivotDgemm!AA59="","",pivotDgemm!AA59)</f>
        <v/>
      </c>
      <c r="AD60" t="str">
        <f>IF(pivotDgemm!AB59="","",pivotDgemm!AB59)</f>
        <v/>
      </c>
      <c r="AE60" t="str">
        <f>IF(pivotDgemm!AC59="","",pivotDgemm!AC59)</f>
        <v/>
      </c>
      <c r="AF60" t="str">
        <f>IF(pivotDgemm!AD59="","",pivotDgemm!AD59)</f>
        <v/>
      </c>
      <c r="AG60" t="str">
        <f>IF(pivotDgemm!AE59="","",pivotDgemm!AE59)</f>
        <v/>
      </c>
      <c r="AH60" t="str">
        <f>IF(pivotDgemm!AF59="","",pivotDgemm!AF59)</f>
        <v/>
      </c>
      <c r="AI60" t="str">
        <f>IF(pivotDgemm!AG59="","",pivotDgemm!AG59)</f>
        <v/>
      </c>
      <c r="AJ60" t="str">
        <f>IF(pivotDgemm!AH59="","",pivotDgemm!AH59)</f>
        <v/>
      </c>
      <c r="AK60" t="str">
        <f>IF(pivotDgemm!AI59="","",pivotDgemm!AI59)</f>
        <v/>
      </c>
      <c r="AL60" t="str">
        <f>IF(pivotDgemm!AJ59="","",pivotDgemm!AJ59)</f>
        <v/>
      </c>
      <c r="AM60" t="str">
        <f>IF(pivotDgemm!AK59="","",pivotDgemm!AK59)</f>
        <v/>
      </c>
      <c r="AN60" t="str">
        <f>IF(pivotDgemm!AL59="","",pivotDgemm!AL59)</f>
        <v/>
      </c>
      <c r="AO60" t="str">
        <f>IF(pivotDgemm!AM59="","",pivotDgemm!AM59)</f>
        <v/>
      </c>
      <c r="AP60" t="str">
        <f>IF(pivotDgemm!AN59="","",pivotDgemm!AN59)</f>
        <v/>
      </c>
      <c r="AQ60" t="str">
        <f>IF(pivotDgemm!AO59="","",pivotDgemm!AO59)</f>
        <v/>
      </c>
      <c r="AR60" t="str">
        <f>IF(pivotDgemm!AP59="","",pivotDgemm!AP59)</f>
        <v/>
      </c>
      <c r="AS60" t="str">
        <f>IF(pivotDgemm!AQ59="","",pivotDgemm!AQ59)</f>
        <v/>
      </c>
      <c r="AT60" t="str">
        <f>IF(pivotDgemm!AR59="","",pivotDgemm!AR59)</f>
        <v/>
      </c>
      <c r="AU60" t="str">
        <f>IF(pivotDgemm!AS59="","",pivotDgemm!AS59)</f>
        <v/>
      </c>
      <c r="AV60" t="str">
        <f>IF(pivotDgemm!AT59="","",pivotDgemm!AT59)</f>
        <v/>
      </c>
      <c r="AW60" t="str">
        <f>IF(pivotDgemm!AU59="","",pivotDgemm!AU59)</f>
        <v/>
      </c>
      <c r="AX60" t="str">
        <f>IF(pivotDgemm!AV59="","",pivotDgemm!AV59)</f>
        <v/>
      </c>
      <c r="AY60" t="str">
        <f>IF(pivotDgemm!AW59="","",pivotDgemm!AW59)</f>
        <v/>
      </c>
    </row>
    <row r="61" spans="1:51" x14ac:dyDescent="0.25">
      <c r="A61">
        <v>2662</v>
      </c>
      <c r="B61">
        <v>652.79999999999995</v>
      </c>
      <c r="C61">
        <f>IF(pivotDgemm!A60="","",pivotDgemm!A60)</f>
        <v>42</v>
      </c>
      <c r="E61">
        <f>IF(pivotDgemm!C60="","",pivotDgemm!C60)</f>
        <v>1103.8800980000001</v>
      </c>
      <c r="F61">
        <f>IF(pivotDgemm!D60="","",pivotDgemm!D60)</f>
        <v>1123.684156</v>
      </c>
      <c r="G61">
        <f>IF(pivotDgemm!E60="","",pivotDgemm!E60)</f>
        <v>961.91245049999998</v>
      </c>
      <c r="H61">
        <f>IF(pivotDgemm!F60="","",pivotDgemm!F60)</f>
        <v>970.58503499999995</v>
      </c>
      <c r="I61">
        <f>IF(pivotDgemm!G60="","",pivotDgemm!G60)</f>
        <v>1170.7651519999999</v>
      </c>
      <c r="J61">
        <f>IF(pivotDgemm!H60="","",pivotDgemm!H60)</f>
        <v>1183.9650260000001</v>
      </c>
      <c r="K61" t="str">
        <f>IF(pivotDgemm!I60="","",pivotDgemm!I60)</f>
        <v/>
      </c>
      <c r="L61" t="str">
        <f>IF(pivotDgemm!J60="","",pivotDgemm!J60)</f>
        <v/>
      </c>
      <c r="M61" t="str">
        <f>IF(pivotDgemm!K60="","",pivotDgemm!K60)</f>
        <v/>
      </c>
      <c r="N61" t="str">
        <f>IF(pivotDgemm!L60="","",pivotDgemm!L60)</f>
        <v/>
      </c>
      <c r="O61" t="str">
        <f>IF(pivotDgemm!M60="","",pivotDgemm!M60)</f>
        <v/>
      </c>
      <c r="P61" t="str">
        <f>IF(pivotDgemm!N60="","",pivotDgemm!N60)</f>
        <v/>
      </c>
      <c r="Q61" t="str">
        <f>IF(pivotDgemm!O60="","",pivotDgemm!O60)</f>
        <v/>
      </c>
      <c r="R61" t="str">
        <f>IF(pivotDgemm!P60="","",pivotDgemm!P60)</f>
        <v/>
      </c>
      <c r="S61" t="str">
        <f>IF(pivotDgemm!Q60="","",pivotDgemm!Q60)</f>
        <v/>
      </c>
      <c r="T61" t="str">
        <f>IF(pivotDgemm!R60="","",pivotDgemm!R60)</f>
        <v/>
      </c>
      <c r="U61" t="str">
        <f>IF(pivotDgemm!S60="","",pivotDgemm!S60)</f>
        <v/>
      </c>
      <c r="V61" t="str">
        <f>IF(pivotDgemm!T60="","",pivotDgemm!T60)</f>
        <v/>
      </c>
      <c r="W61" t="str">
        <f>IF(pivotDgemm!U60="","",pivotDgemm!U60)</f>
        <v/>
      </c>
      <c r="X61" t="str">
        <f>IF(pivotDgemm!V60="","",pivotDgemm!V60)</f>
        <v/>
      </c>
      <c r="Y61" t="str">
        <f>IF(pivotDgemm!W60="","",pivotDgemm!W60)</f>
        <v/>
      </c>
      <c r="Z61" t="str">
        <f>IF(pivotDgemm!X60="","",pivotDgemm!X60)</f>
        <v/>
      </c>
      <c r="AA61" t="str">
        <f>IF(pivotDgemm!Y60="","",pivotDgemm!Y60)</f>
        <v/>
      </c>
      <c r="AB61" t="str">
        <f>IF(pivotDgemm!Z60="","",pivotDgemm!Z60)</f>
        <v/>
      </c>
      <c r="AC61" t="str">
        <f>IF(pivotDgemm!AA60="","",pivotDgemm!AA60)</f>
        <v/>
      </c>
      <c r="AD61" t="str">
        <f>IF(pivotDgemm!AB60="","",pivotDgemm!AB60)</f>
        <v/>
      </c>
      <c r="AE61" t="str">
        <f>IF(pivotDgemm!AC60="","",pivotDgemm!AC60)</f>
        <v/>
      </c>
      <c r="AF61" t="str">
        <f>IF(pivotDgemm!AD60="","",pivotDgemm!AD60)</f>
        <v/>
      </c>
      <c r="AG61" t="str">
        <f>IF(pivotDgemm!AE60="","",pivotDgemm!AE60)</f>
        <v/>
      </c>
      <c r="AH61" t="str">
        <f>IF(pivotDgemm!AF60="","",pivotDgemm!AF60)</f>
        <v/>
      </c>
      <c r="AI61" t="str">
        <f>IF(pivotDgemm!AG60="","",pivotDgemm!AG60)</f>
        <v/>
      </c>
      <c r="AJ61" t="str">
        <f>IF(pivotDgemm!AH60="","",pivotDgemm!AH60)</f>
        <v/>
      </c>
      <c r="AK61" t="str">
        <f>IF(pivotDgemm!AI60="","",pivotDgemm!AI60)</f>
        <v/>
      </c>
      <c r="AL61" t="str">
        <f>IF(pivotDgemm!AJ60="","",pivotDgemm!AJ60)</f>
        <v/>
      </c>
      <c r="AM61" t="str">
        <f>IF(pivotDgemm!AK60="","",pivotDgemm!AK60)</f>
        <v/>
      </c>
      <c r="AN61" t="str">
        <f>IF(pivotDgemm!AL60="","",pivotDgemm!AL60)</f>
        <v/>
      </c>
      <c r="AO61" t="str">
        <f>IF(pivotDgemm!AM60="","",pivotDgemm!AM60)</f>
        <v/>
      </c>
      <c r="AP61" t="str">
        <f>IF(pivotDgemm!AN60="","",pivotDgemm!AN60)</f>
        <v/>
      </c>
      <c r="AQ61" t="str">
        <f>IF(pivotDgemm!AO60="","",pivotDgemm!AO60)</f>
        <v/>
      </c>
      <c r="AR61" t="str">
        <f>IF(pivotDgemm!AP60="","",pivotDgemm!AP60)</f>
        <v/>
      </c>
      <c r="AS61" t="str">
        <f>IF(pivotDgemm!AQ60="","",pivotDgemm!AQ60)</f>
        <v/>
      </c>
      <c r="AT61" t="str">
        <f>IF(pivotDgemm!AR60="","",pivotDgemm!AR60)</f>
        <v/>
      </c>
      <c r="AU61" t="str">
        <f>IF(pivotDgemm!AS60="","",pivotDgemm!AS60)</f>
        <v/>
      </c>
      <c r="AV61" t="str">
        <f>IF(pivotDgemm!AT60="","",pivotDgemm!AT60)</f>
        <v/>
      </c>
      <c r="AW61" t="str">
        <f>IF(pivotDgemm!AU60="","",pivotDgemm!AU60)</f>
        <v/>
      </c>
      <c r="AX61" t="str">
        <f>IF(pivotDgemm!AV60="","",pivotDgemm!AV60)</f>
        <v/>
      </c>
      <c r="AY61" t="str">
        <f>IF(pivotDgemm!AW60="","",pivotDgemm!AW60)</f>
        <v/>
      </c>
    </row>
    <row r="62" spans="1:51" x14ac:dyDescent="0.25">
      <c r="A62">
        <v>2662</v>
      </c>
      <c r="B62">
        <v>652.79999999999995</v>
      </c>
      <c r="C62">
        <f>IF(pivotDgemm!A61="","",pivotDgemm!A61)</f>
        <v>43</v>
      </c>
      <c r="E62">
        <f>IF(pivotDgemm!C61="","",pivotDgemm!C61)</f>
        <v>1107.5357414999999</v>
      </c>
      <c r="F62">
        <f>IF(pivotDgemm!D61="","",pivotDgemm!D61)</f>
        <v>1080.45109</v>
      </c>
      <c r="G62">
        <f>IF(pivotDgemm!E61="","",pivotDgemm!E61)</f>
        <v>956.90415000000007</v>
      </c>
      <c r="H62">
        <f>IF(pivotDgemm!F61="","",pivotDgemm!F61)</f>
        <v>980.66015200000004</v>
      </c>
      <c r="I62">
        <f>IF(pivotDgemm!G61="","",pivotDgemm!G61)</f>
        <v>1193.1826169999999</v>
      </c>
      <c r="J62">
        <f>IF(pivotDgemm!H61="","",pivotDgemm!H61)</f>
        <v>1213.0743259999999</v>
      </c>
      <c r="K62" t="str">
        <f>IF(pivotDgemm!I61="","",pivotDgemm!I61)</f>
        <v/>
      </c>
      <c r="L62" t="str">
        <f>IF(pivotDgemm!J61="","",pivotDgemm!J61)</f>
        <v/>
      </c>
      <c r="M62" t="str">
        <f>IF(pivotDgemm!K61="","",pivotDgemm!K61)</f>
        <v/>
      </c>
      <c r="N62" t="str">
        <f>IF(pivotDgemm!L61="","",pivotDgemm!L61)</f>
        <v/>
      </c>
      <c r="O62" t="str">
        <f>IF(pivotDgemm!M61="","",pivotDgemm!M61)</f>
        <v/>
      </c>
      <c r="P62" t="str">
        <f>IF(pivotDgemm!N61="","",pivotDgemm!N61)</f>
        <v/>
      </c>
      <c r="Q62" t="str">
        <f>IF(pivotDgemm!O61="","",pivotDgemm!O61)</f>
        <v/>
      </c>
      <c r="R62" t="str">
        <f>IF(pivotDgemm!P61="","",pivotDgemm!P61)</f>
        <v/>
      </c>
      <c r="S62" t="str">
        <f>IF(pivotDgemm!Q61="","",pivotDgemm!Q61)</f>
        <v/>
      </c>
      <c r="T62" t="str">
        <f>IF(pivotDgemm!R61="","",pivotDgemm!R61)</f>
        <v/>
      </c>
      <c r="U62" t="str">
        <f>IF(pivotDgemm!S61="","",pivotDgemm!S61)</f>
        <v/>
      </c>
      <c r="V62" t="str">
        <f>IF(pivotDgemm!T61="","",pivotDgemm!T61)</f>
        <v/>
      </c>
      <c r="W62" t="str">
        <f>IF(pivotDgemm!U61="","",pivotDgemm!U61)</f>
        <v/>
      </c>
      <c r="X62" t="str">
        <f>IF(pivotDgemm!V61="","",pivotDgemm!V61)</f>
        <v/>
      </c>
      <c r="Y62" t="str">
        <f>IF(pivotDgemm!W61="","",pivotDgemm!W61)</f>
        <v/>
      </c>
      <c r="Z62" t="str">
        <f>IF(pivotDgemm!X61="","",pivotDgemm!X61)</f>
        <v/>
      </c>
      <c r="AA62" t="str">
        <f>IF(pivotDgemm!Y61="","",pivotDgemm!Y61)</f>
        <v/>
      </c>
      <c r="AB62" t="str">
        <f>IF(pivotDgemm!Z61="","",pivotDgemm!Z61)</f>
        <v/>
      </c>
      <c r="AC62" t="str">
        <f>IF(pivotDgemm!AA61="","",pivotDgemm!AA61)</f>
        <v/>
      </c>
      <c r="AD62" t="str">
        <f>IF(pivotDgemm!AB61="","",pivotDgemm!AB61)</f>
        <v/>
      </c>
      <c r="AE62" t="str">
        <f>IF(pivotDgemm!AC61="","",pivotDgemm!AC61)</f>
        <v/>
      </c>
      <c r="AF62" t="str">
        <f>IF(pivotDgemm!AD61="","",pivotDgemm!AD61)</f>
        <v/>
      </c>
      <c r="AG62" t="str">
        <f>IF(pivotDgemm!AE61="","",pivotDgemm!AE61)</f>
        <v/>
      </c>
      <c r="AH62" t="str">
        <f>IF(pivotDgemm!AF61="","",pivotDgemm!AF61)</f>
        <v/>
      </c>
      <c r="AI62" t="str">
        <f>IF(pivotDgemm!AG61="","",pivotDgemm!AG61)</f>
        <v/>
      </c>
      <c r="AJ62" t="str">
        <f>IF(pivotDgemm!AH61="","",pivotDgemm!AH61)</f>
        <v/>
      </c>
      <c r="AK62" t="str">
        <f>IF(pivotDgemm!AI61="","",pivotDgemm!AI61)</f>
        <v/>
      </c>
      <c r="AL62" t="str">
        <f>IF(pivotDgemm!AJ61="","",pivotDgemm!AJ61)</f>
        <v/>
      </c>
      <c r="AM62" t="str">
        <f>IF(pivotDgemm!AK61="","",pivotDgemm!AK61)</f>
        <v/>
      </c>
      <c r="AN62" t="str">
        <f>IF(pivotDgemm!AL61="","",pivotDgemm!AL61)</f>
        <v/>
      </c>
      <c r="AO62" t="str">
        <f>IF(pivotDgemm!AM61="","",pivotDgemm!AM61)</f>
        <v/>
      </c>
      <c r="AP62" t="str">
        <f>IF(pivotDgemm!AN61="","",pivotDgemm!AN61)</f>
        <v/>
      </c>
      <c r="AQ62" t="str">
        <f>IF(pivotDgemm!AO61="","",pivotDgemm!AO61)</f>
        <v/>
      </c>
      <c r="AR62" t="str">
        <f>IF(pivotDgemm!AP61="","",pivotDgemm!AP61)</f>
        <v/>
      </c>
      <c r="AS62" t="str">
        <f>IF(pivotDgemm!AQ61="","",pivotDgemm!AQ61)</f>
        <v/>
      </c>
      <c r="AT62" t="str">
        <f>IF(pivotDgemm!AR61="","",pivotDgemm!AR61)</f>
        <v/>
      </c>
      <c r="AU62" t="str">
        <f>IF(pivotDgemm!AS61="","",pivotDgemm!AS61)</f>
        <v/>
      </c>
      <c r="AV62" t="str">
        <f>IF(pivotDgemm!AT61="","",pivotDgemm!AT61)</f>
        <v/>
      </c>
      <c r="AW62" t="str">
        <f>IF(pivotDgemm!AU61="","",pivotDgemm!AU61)</f>
        <v/>
      </c>
      <c r="AX62" t="str">
        <f>IF(pivotDgemm!AV61="","",pivotDgemm!AV61)</f>
        <v/>
      </c>
      <c r="AY62" t="str">
        <f>IF(pivotDgemm!AW61="","",pivotDgemm!AW61)</f>
        <v/>
      </c>
    </row>
    <row r="63" spans="1:51" x14ac:dyDescent="0.25">
      <c r="A63">
        <v>2662</v>
      </c>
      <c r="B63">
        <v>652.79999999999995</v>
      </c>
      <c r="C63">
        <f>IF(pivotDgemm!A62="","",pivotDgemm!A62)</f>
        <v>44</v>
      </c>
      <c r="E63">
        <f>IF(pivotDgemm!C62="","",pivotDgemm!C62)</f>
        <v>1248.0346325</v>
      </c>
      <c r="F63">
        <f>IF(pivotDgemm!D62="","",pivotDgemm!D62)</f>
        <v>1259.536869</v>
      </c>
      <c r="G63">
        <f>IF(pivotDgemm!E62="","",pivotDgemm!E62)</f>
        <v>991.0395565</v>
      </c>
      <c r="H63">
        <f>IF(pivotDgemm!F62="","",pivotDgemm!F62)</f>
        <v>990.92372799999998</v>
      </c>
      <c r="I63">
        <f>IF(pivotDgemm!G62="","",pivotDgemm!G62)</f>
        <v>1199.6458809999999</v>
      </c>
      <c r="J63">
        <f>IF(pivotDgemm!H62="","",pivotDgemm!H62)</f>
        <v>1210.158115</v>
      </c>
      <c r="K63" t="str">
        <f>IF(pivotDgemm!I62="","",pivotDgemm!I62)</f>
        <v/>
      </c>
      <c r="L63" t="str">
        <f>IF(pivotDgemm!J62="","",pivotDgemm!J62)</f>
        <v/>
      </c>
      <c r="M63" t="str">
        <f>IF(pivotDgemm!K62="","",pivotDgemm!K62)</f>
        <v/>
      </c>
      <c r="N63" t="str">
        <f>IF(pivotDgemm!L62="","",pivotDgemm!L62)</f>
        <v/>
      </c>
      <c r="O63" t="str">
        <f>IF(pivotDgemm!M62="","",pivotDgemm!M62)</f>
        <v/>
      </c>
      <c r="P63" t="str">
        <f>IF(pivotDgemm!N62="","",pivotDgemm!N62)</f>
        <v/>
      </c>
      <c r="Q63" t="str">
        <f>IF(pivotDgemm!O62="","",pivotDgemm!O62)</f>
        <v/>
      </c>
      <c r="R63" t="str">
        <f>IF(pivotDgemm!P62="","",pivotDgemm!P62)</f>
        <v/>
      </c>
      <c r="S63" t="str">
        <f>IF(pivotDgemm!Q62="","",pivotDgemm!Q62)</f>
        <v/>
      </c>
      <c r="T63" t="str">
        <f>IF(pivotDgemm!R62="","",pivotDgemm!R62)</f>
        <v/>
      </c>
      <c r="U63" t="str">
        <f>IF(pivotDgemm!S62="","",pivotDgemm!S62)</f>
        <v/>
      </c>
      <c r="V63" t="str">
        <f>IF(pivotDgemm!T62="","",pivotDgemm!T62)</f>
        <v/>
      </c>
      <c r="W63" t="str">
        <f>IF(pivotDgemm!U62="","",pivotDgemm!U62)</f>
        <v/>
      </c>
      <c r="X63" t="str">
        <f>IF(pivotDgemm!V62="","",pivotDgemm!V62)</f>
        <v/>
      </c>
      <c r="Y63" t="str">
        <f>IF(pivotDgemm!W62="","",pivotDgemm!W62)</f>
        <v/>
      </c>
      <c r="Z63" t="str">
        <f>IF(pivotDgemm!X62="","",pivotDgemm!X62)</f>
        <v/>
      </c>
      <c r="AA63" t="str">
        <f>IF(pivotDgemm!Y62="","",pivotDgemm!Y62)</f>
        <v/>
      </c>
      <c r="AB63" t="str">
        <f>IF(pivotDgemm!Z62="","",pivotDgemm!Z62)</f>
        <v/>
      </c>
      <c r="AC63" t="str">
        <f>IF(pivotDgemm!AA62="","",pivotDgemm!AA62)</f>
        <v/>
      </c>
      <c r="AD63" t="str">
        <f>IF(pivotDgemm!AB62="","",pivotDgemm!AB62)</f>
        <v/>
      </c>
      <c r="AE63" t="str">
        <f>IF(pivotDgemm!AC62="","",pivotDgemm!AC62)</f>
        <v/>
      </c>
      <c r="AF63" t="str">
        <f>IF(pivotDgemm!AD62="","",pivotDgemm!AD62)</f>
        <v/>
      </c>
      <c r="AG63" t="str">
        <f>IF(pivotDgemm!AE62="","",pivotDgemm!AE62)</f>
        <v/>
      </c>
      <c r="AH63" t="str">
        <f>IF(pivotDgemm!AF62="","",pivotDgemm!AF62)</f>
        <v/>
      </c>
      <c r="AI63" t="str">
        <f>IF(pivotDgemm!AG62="","",pivotDgemm!AG62)</f>
        <v/>
      </c>
      <c r="AJ63" t="str">
        <f>IF(pivotDgemm!AH62="","",pivotDgemm!AH62)</f>
        <v/>
      </c>
      <c r="AK63" t="str">
        <f>IF(pivotDgemm!AI62="","",pivotDgemm!AI62)</f>
        <v/>
      </c>
      <c r="AL63" t="str">
        <f>IF(pivotDgemm!AJ62="","",pivotDgemm!AJ62)</f>
        <v/>
      </c>
      <c r="AM63" t="str">
        <f>IF(pivotDgemm!AK62="","",pivotDgemm!AK62)</f>
        <v/>
      </c>
      <c r="AN63" t="str">
        <f>IF(pivotDgemm!AL62="","",pivotDgemm!AL62)</f>
        <v/>
      </c>
      <c r="AO63" t="str">
        <f>IF(pivotDgemm!AM62="","",pivotDgemm!AM62)</f>
        <v/>
      </c>
      <c r="AP63" t="str">
        <f>IF(pivotDgemm!AN62="","",pivotDgemm!AN62)</f>
        <v/>
      </c>
      <c r="AQ63" t="str">
        <f>IF(pivotDgemm!AO62="","",pivotDgemm!AO62)</f>
        <v/>
      </c>
      <c r="AR63" t="str">
        <f>IF(pivotDgemm!AP62="","",pivotDgemm!AP62)</f>
        <v/>
      </c>
      <c r="AS63" t="str">
        <f>IF(pivotDgemm!AQ62="","",pivotDgemm!AQ62)</f>
        <v/>
      </c>
      <c r="AT63" t="str">
        <f>IF(pivotDgemm!AR62="","",pivotDgemm!AR62)</f>
        <v/>
      </c>
      <c r="AU63" t="str">
        <f>IF(pivotDgemm!AS62="","",pivotDgemm!AS62)</f>
        <v/>
      </c>
      <c r="AV63" t="str">
        <f>IF(pivotDgemm!AT62="","",pivotDgemm!AT62)</f>
        <v/>
      </c>
      <c r="AW63" t="str">
        <f>IF(pivotDgemm!AU62="","",pivotDgemm!AU62)</f>
        <v/>
      </c>
      <c r="AX63" t="str">
        <f>IF(pivotDgemm!AV62="","",pivotDgemm!AV62)</f>
        <v/>
      </c>
      <c r="AY63" t="str">
        <f>IF(pivotDgemm!AW62="","",pivotDgemm!AW62)</f>
        <v/>
      </c>
    </row>
    <row r="64" spans="1:51" x14ac:dyDescent="0.25">
      <c r="A64">
        <v>2662</v>
      </c>
      <c r="B64">
        <v>652.79999999999995</v>
      </c>
      <c r="C64">
        <f>IF(pivotDgemm!A63="","",pivotDgemm!A63)</f>
        <v>45</v>
      </c>
      <c r="E64">
        <f>IF(pivotDgemm!C63="","",pivotDgemm!C63)</f>
        <v>1207.229378</v>
      </c>
      <c r="F64">
        <f>IF(pivotDgemm!D63="","",pivotDgemm!D63)</f>
        <v>1275.9633940000001</v>
      </c>
      <c r="G64">
        <f>IF(pivotDgemm!E63="","",pivotDgemm!E63)</f>
        <v>985.92272000000003</v>
      </c>
      <c r="H64">
        <f>IF(pivotDgemm!F63="","",pivotDgemm!F63)</f>
        <v>1005.152661</v>
      </c>
      <c r="I64">
        <f>IF(pivotDgemm!G63="","",pivotDgemm!G63)</f>
        <v>1182.54946</v>
      </c>
      <c r="J64">
        <f>IF(pivotDgemm!H63="","",pivotDgemm!H63)</f>
        <v>1180.372396</v>
      </c>
      <c r="K64" t="str">
        <f>IF(pivotDgemm!I63="","",pivotDgemm!I63)</f>
        <v/>
      </c>
      <c r="L64" t="str">
        <f>IF(pivotDgemm!J63="","",pivotDgemm!J63)</f>
        <v/>
      </c>
      <c r="M64" t="str">
        <f>IF(pivotDgemm!K63="","",pivotDgemm!K63)</f>
        <v/>
      </c>
      <c r="N64" t="str">
        <f>IF(pivotDgemm!L63="","",pivotDgemm!L63)</f>
        <v/>
      </c>
      <c r="O64" t="str">
        <f>IF(pivotDgemm!M63="","",pivotDgemm!M63)</f>
        <v/>
      </c>
      <c r="P64" t="str">
        <f>IF(pivotDgemm!N63="","",pivotDgemm!N63)</f>
        <v/>
      </c>
      <c r="Q64" t="str">
        <f>IF(pivotDgemm!O63="","",pivotDgemm!O63)</f>
        <v/>
      </c>
      <c r="R64" t="str">
        <f>IF(pivotDgemm!P63="","",pivotDgemm!P63)</f>
        <v/>
      </c>
      <c r="S64" t="str">
        <f>IF(pivotDgemm!Q63="","",pivotDgemm!Q63)</f>
        <v/>
      </c>
      <c r="T64" t="str">
        <f>IF(pivotDgemm!R63="","",pivotDgemm!R63)</f>
        <v/>
      </c>
      <c r="U64" t="str">
        <f>IF(pivotDgemm!S63="","",pivotDgemm!S63)</f>
        <v/>
      </c>
      <c r="V64" t="str">
        <f>IF(pivotDgemm!T63="","",pivotDgemm!T63)</f>
        <v/>
      </c>
      <c r="W64" t="str">
        <f>IF(pivotDgemm!U63="","",pivotDgemm!U63)</f>
        <v/>
      </c>
      <c r="X64" t="str">
        <f>IF(pivotDgemm!V63="","",pivotDgemm!V63)</f>
        <v/>
      </c>
      <c r="Y64" t="str">
        <f>IF(pivotDgemm!W63="","",pivotDgemm!W63)</f>
        <v/>
      </c>
      <c r="Z64" t="str">
        <f>IF(pivotDgemm!X63="","",pivotDgemm!X63)</f>
        <v/>
      </c>
      <c r="AA64" t="str">
        <f>IF(pivotDgemm!Y63="","",pivotDgemm!Y63)</f>
        <v/>
      </c>
      <c r="AB64" t="str">
        <f>IF(pivotDgemm!Z63="","",pivotDgemm!Z63)</f>
        <v/>
      </c>
      <c r="AC64" t="str">
        <f>IF(pivotDgemm!AA63="","",pivotDgemm!AA63)</f>
        <v/>
      </c>
      <c r="AD64" t="str">
        <f>IF(pivotDgemm!AB63="","",pivotDgemm!AB63)</f>
        <v/>
      </c>
      <c r="AE64" t="str">
        <f>IF(pivotDgemm!AC63="","",pivotDgemm!AC63)</f>
        <v/>
      </c>
      <c r="AF64" t="str">
        <f>IF(pivotDgemm!AD63="","",pivotDgemm!AD63)</f>
        <v/>
      </c>
      <c r="AG64" t="str">
        <f>IF(pivotDgemm!AE63="","",pivotDgemm!AE63)</f>
        <v/>
      </c>
      <c r="AH64" t="str">
        <f>IF(pivotDgemm!AF63="","",pivotDgemm!AF63)</f>
        <v/>
      </c>
      <c r="AI64" t="str">
        <f>IF(pivotDgemm!AG63="","",pivotDgemm!AG63)</f>
        <v/>
      </c>
      <c r="AJ64" t="str">
        <f>IF(pivotDgemm!AH63="","",pivotDgemm!AH63)</f>
        <v/>
      </c>
      <c r="AK64" t="str">
        <f>IF(pivotDgemm!AI63="","",pivotDgemm!AI63)</f>
        <v/>
      </c>
      <c r="AL64" t="str">
        <f>IF(pivotDgemm!AJ63="","",pivotDgemm!AJ63)</f>
        <v/>
      </c>
      <c r="AM64" t="str">
        <f>IF(pivotDgemm!AK63="","",pivotDgemm!AK63)</f>
        <v/>
      </c>
      <c r="AN64" t="str">
        <f>IF(pivotDgemm!AL63="","",pivotDgemm!AL63)</f>
        <v/>
      </c>
      <c r="AO64" t="str">
        <f>IF(pivotDgemm!AM63="","",pivotDgemm!AM63)</f>
        <v/>
      </c>
      <c r="AP64" t="str">
        <f>IF(pivotDgemm!AN63="","",pivotDgemm!AN63)</f>
        <v/>
      </c>
      <c r="AQ64" t="str">
        <f>IF(pivotDgemm!AO63="","",pivotDgemm!AO63)</f>
        <v/>
      </c>
      <c r="AR64" t="str">
        <f>IF(pivotDgemm!AP63="","",pivotDgemm!AP63)</f>
        <v/>
      </c>
      <c r="AS64" t="str">
        <f>IF(pivotDgemm!AQ63="","",pivotDgemm!AQ63)</f>
        <v/>
      </c>
      <c r="AT64" t="str">
        <f>IF(pivotDgemm!AR63="","",pivotDgemm!AR63)</f>
        <v/>
      </c>
      <c r="AU64" t="str">
        <f>IF(pivotDgemm!AS63="","",pivotDgemm!AS63)</f>
        <v/>
      </c>
      <c r="AV64" t="str">
        <f>IF(pivotDgemm!AT63="","",pivotDgemm!AT63)</f>
        <v/>
      </c>
      <c r="AW64" t="str">
        <f>IF(pivotDgemm!AU63="","",pivotDgemm!AU63)</f>
        <v/>
      </c>
      <c r="AX64" t="str">
        <f>IF(pivotDgemm!AV63="","",pivotDgemm!AV63)</f>
        <v/>
      </c>
      <c r="AY64" t="str">
        <f>IF(pivotDgemm!AW63="","",pivotDgemm!AW63)</f>
        <v/>
      </c>
    </row>
    <row r="65" spans="1:51" x14ac:dyDescent="0.25">
      <c r="A65">
        <v>2662</v>
      </c>
      <c r="B65">
        <v>652.79999999999995</v>
      </c>
      <c r="C65">
        <f>IF(pivotDgemm!A64="","",pivotDgemm!A64)</f>
        <v>46</v>
      </c>
      <c r="E65">
        <f>IF(pivotDgemm!C64="","",pivotDgemm!C64)</f>
        <v>1188.6365390000001</v>
      </c>
      <c r="F65">
        <f>IF(pivotDgemm!D64="","",pivotDgemm!D64)</f>
        <v>1191.0396089999999</v>
      </c>
      <c r="G65">
        <f>IF(pivotDgemm!E64="","",pivotDgemm!E64)</f>
        <v>1044.4818285000001</v>
      </c>
      <c r="H65">
        <f>IF(pivotDgemm!F64="","",pivotDgemm!F64)</f>
        <v>1037.447032</v>
      </c>
      <c r="I65">
        <f>IF(pivotDgemm!G64="","",pivotDgemm!G64)</f>
        <v>1197.1896879999999</v>
      </c>
      <c r="J65">
        <f>IF(pivotDgemm!H64="","",pivotDgemm!H64)</f>
        <v>1233.126094</v>
      </c>
      <c r="K65" t="str">
        <f>IF(pivotDgemm!I64="","",pivotDgemm!I64)</f>
        <v/>
      </c>
      <c r="L65" t="str">
        <f>IF(pivotDgemm!J64="","",pivotDgemm!J64)</f>
        <v/>
      </c>
      <c r="M65" t="str">
        <f>IF(pivotDgemm!K64="","",pivotDgemm!K64)</f>
        <v/>
      </c>
      <c r="N65" t="str">
        <f>IF(pivotDgemm!L64="","",pivotDgemm!L64)</f>
        <v/>
      </c>
      <c r="O65" t="str">
        <f>IF(pivotDgemm!M64="","",pivotDgemm!M64)</f>
        <v/>
      </c>
      <c r="P65" t="str">
        <f>IF(pivotDgemm!N64="","",pivotDgemm!N64)</f>
        <v/>
      </c>
      <c r="Q65" t="str">
        <f>IF(pivotDgemm!O64="","",pivotDgemm!O64)</f>
        <v/>
      </c>
      <c r="R65" t="str">
        <f>IF(pivotDgemm!P64="","",pivotDgemm!P64)</f>
        <v/>
      </c>
      <c r="S65" t="str">
        <f>IF(pivotDgemm!Q64="","",pivotDgemm!Q64)</f>
        <v/>
      </c>
      <c r="T65" t="str">
        <f>IF(pivotDgemm!R64="","",pivotDgemm!R64)</f>
        <v/>
      </c>
      <c r="U65" t="str">
        <f>IF(pivotDgemm!S64="","",pivotDgemm!S64)</f>
        <v/>
      </c>
      <c r="V65" t="str">
        <f>IF(pivotDgemm!T64="","",pivotDgemm!T64)</f>
        <v/>
      </c>
      <c r="W65" t="str">
        <f>IF(pivotDgemm!U64="","",pivotDgemm!U64)</f>
        <v/>
      </c>
      <c r="X65" t="str">
        <f>IF(pivotDgemm!V64="","",pivotDgemm!V64)</f>
        <v/>
      </c>
      <c r="Y65" t="str">
        <f>IF(pivotDgemm!W64="","",pivotDgemm!W64)</f>
        <v/>
      </c>
      <c r="Z65" t="str">
        <f>IF(pivotDgemm!X64="","",pivotDgemm!X64)</f>
        <v/>
      </c>
      <c r="AA65" t="str">
        <f>IF(pivotDgemm!Y64="","",pivotDgemm!Y64)</f>
        <v/>
      </c>
      <c r="AB65" t="str">
        <f>IF(pivotDgemm!Z64="","",pivotDgemm!Z64)</f>
        <v/>
      </c>
      <c r="AC65" t="str">
        <f>IF(pivotDgemm!AA64="","",pivotDgemm!AA64)</f>
        <v/>
      </c>
      <c r="AD65" t="str">
        <f>IF(pivotDgemm!AB64="","",pivotDgemm!AB64)</f>
        <v/>
      </c>
      <c r="AE65" t="str">
        <f>IF(pivotDgemm!AC64="","",pivotDgemm!AC64)</f>
        <v/>
      </c>
      <c r="AF65" t="str">
        <f>IF(pivotDgemm!AD64="","",pivotDgemm!AD64)</f>
        <v/>
      </c>
      <c r="AG65" t="str">
        <f>IF(pivotDgemm!AE64="","",pivotDgemm!AE64)</f>
        <v/>
      </c>
      <c r="AH65" t="str">
        <f>IF(pivotDgemm!AF64="","",pivotDgemm!AF64)</f>
        <v/>
      </c>
      <c r="AI65" t="str">
        <f>IF(pivotDgemm!AG64="","",pivotDgemm!AG64)</f>
        <v/>
      </c>
      <c r="AJ65" t="str">
        <f>IF(pivotDgemm!AH64="","",pivotDgemm!AH64)</f>
        <v/>
      </c>
      <c r="AK65" t="str">
        <f>IF(pivotDgemm!AI64="","",pivotDgemm!AI64)</f>
        <v/>
      </c>
      <c r="AL65" t="str">
        <f>IF(pivotDgemm!AJ64="","",pivotDgemm!AJ64)</f>
        <v/>
      </c>
      <c r="AM65" t="str">
        <f>IF(pivotDgemm!AK64="","",pivotDgemm!AK64)</f>
        <v/>
      </c>
      <c r="AN65" t="str">
        <f>IF(pivotDgemm!AL64="","",pivotDgemm!AL64)</f>
        <v/>
      </c>
      <c r="AO65" t="str">
        <f>IF(pivotDgemm!AM64="","",pivotDgemm!AM64)</f>
        <v/>
      </c>
      <c r="AP65" t="str">
        <f>IF(pivotDgemm!AN64="","",pivotDgemm!AN64)</f>
        <v/>
      </c>
      <c r="AQ65" t="str">
        <f>IF(pivotDgemm!AO64="","",pivotDgemm!AO64)</f>
        <v/>
      </c>
      <c r="AR65" t="str">
        <f>IF(pivotDgemm!AP64="","",pivotDgemm!AP64)</f>
        <v/>
      </c>
      <c r="AS65" t="str">
        <f>IF(pivotDgemm!AQ64="","",pivotDgemm!AQ64)</f>
        <v/>
      </c>
      <c r="AT65" t="str">
        <f>IF(pivotDgemm!AR64="","",pivotDgemm!AR64)</f>
        <v/>
      </c>
      <c r="AU65" t="str">
        <f>IF(pivotDgemm!AS64="","",pivotDgemm!AS64)</f>
        <v/>
      </c>
      <c r="AV65" t="str">
        <f>IF(pivotDgemm!AT64="","",pivotDgemm!AT64)</f>
        <v/>
      </c>
      <c r="AW65" t="str">
        <f>IF(pivotDgemm!AU64="","",pivotDgemm!AU64)</f>
        <v/>
      </c>
      <c r="AX65" t="str">
        <f>IF(pivotDgemm!AV64="","",pivotDgemm!AV64)</f>
        <v/>
      </c>
      <c r="AY65" t="str">
        <f>IF(pivotDgemm!AW64="","",pivotDgemm!AW64)</f>
        <v/>
      </c>
    </row>
    <row r="66" spans="1:51" x14ac:dyDescent="0.25">
      <c r="A66">
        <v>2662</v>
      </c>
      <c r="B66">
        <v>652.79999999999995</v>
      </c>
      <c r="C66">
        <f>IF(pivotDgemm!A65="","",pivotDgemm!A65)</f>
        <v>47</v>
      </c>
      <c r="E66">
        <f>IF(pivotDgemm!C65="","",pivotDgemm!C65)</f>
        <v>1162.2993339999998</v>
      </c>
      <c r="F66">
        <f>IF(pivotDgemm!D65="","",pivotDgemm!D65)</f>
        <v>1202.085552</v>
      </c>
      <c r="G66">
        <f>IF(pivotDgemm!E65="","",pivotDgemm!E65)</f>
        <v>1030.291426</v>
      </c>
      <c r="H66">
        <f>IF(pivotDgemm!F65="","",pivotDgemm!F65)</f>
        <v>1002.751168</v>
      </c>
      <c r="I66">
        <f>IF(pivotDgemm!G65="","",pivotDgemm!G65)</f>
        <v>1213.6115339999999</v>
      </c>
      <c r="J66">
        <f>IF(pivotDgemm!H65="","",pivotDgemm!H65)</f>
        <v>1266.1656290000001</v>
      </c>
      <c r="K66" t="str">
        <f>IF(pivotDgemm!I65="","",pivotDgemm!I65)</f>
        <v/>
      </c>
      <c r="L66" t="str">
        <f>IF(pivotDgemm!J65="","",pivotDgemm!J65)</f>
        <v/>
      </c>
      <c r="M66" t="str">
        <f>IF(pivotDgemm!K65="","",pivotDgemm!K65)</f>
        <v/>
      </c>
      <c r="N66" t="str">
        <f>IF(pivotDgemm!L65="","",pivotDgemm!L65)</f>
        <v/>
      </c>
      <c r="O66" t="str">
        <f>IF(pivotDgemm!M65="","",pivotDgemm!M65)</f>
        <v/>
      </c>
      <c r="P66" t="str">
        <f>IF(pivotDgemm!N65="","",pivotDgemm!N65)</f>
        <v/>
      </c>
      <c r="Q66" t="str">
        <f>IF(pivotDgemm!O65="","",pivotDgemm!O65)</f>
        <v/>
      </c>
      <c r="R66" t="str">
        <f>IF(pivotDgemm!P65="","",pivotDgemm!P65)</f>
        <v/>
      </c>
      <c r="S66" t="str">
        <f>IF(pivotDgemm!Q65="","",pivotDgemm!Q65)</f>
        <v/>
      </c>
      <c r="T66" t="str">
        <f>IF(pivotDgemm!R65="","",pivotDgemm!R65)</f>
        <v/>
      </c>
      <c r="U66" t="str">
        <f>IF(pivotDgemm!S65="","",pivotDgemm!S65)</f>
        <v/>
      </c>
      <c r="V66" t="str">
        <f>IF(pivotDgemm!T65="","",pivotDgemm!T65)</f>
        <v/>
      </c>
      <c r="W66" t="str">
        <f>IF(pivotDgemm!U65="","",pivotDgemm!U65)</f>
        <v/>
      </c>
      <c r="X66" t="str">
        <f>IF(pivotDgemm!V65="","",pivotDgemm!V65)</f>
        <v/>
      </c>
      <c r="Y66" t="str">
        <f>IF(pivotDgemm!W65="","",pivotDgemm!W65)</f>
        <v/>
      </c>
      <c r="Z66" t="str">
        <f>IF(pivotDgemm!X65="","",pivotDgemm!X65)</f>
        <v/>
      </c>
      <c r="AA66" t="str">
        <f>IF(pivotDgemm!Y65="","",pivotDgemm!Y65)</f>
        <v/>
      </c>
      <c r="AB66" t="str">
        <f>IF(pivotDgemm!Z65="","",pivotDgemm!Z65)</f>
        <v/>
      </c>
      <c r="AC66" t="str">
        <f>IF(pivotDgemm!AA65="","",pivotDgemm!AA65)</f>
        <v/>
      </c>
      <c r="AD66" t="str">
        <f>IF(pivotDgemm!AB65="","",pivotDgemm!AB65)</f>
        <v/>
      </c>
      <c r="AE66" t="str">
        <f>IF(pivotDgemm!AC65="","",pivotDgemm!AC65)</f>
        <v/>
      </c>
      <c r="AF66" t="str">
        <f>IF(pivotDgemm!AD65="","",pivotDgemm!AD65)</f>
        <v/>
      </c>
      <c r="AG66" t="str">
        <f>IF(pivotDgemm!AE65="","",pivotDgemm!AE65)</f>
        <v/>
      </c>
      <c r="AH66" t="str">
        <f>IF(pivotDgemm!AF65="","",pivotDgemm!AF65)</f>
        <v/>
      </c>
      <c r="AI66" t="str">
        <f>IF(pivotDgemm!AG65="","",pivotDgemm!AG65)</f>
        <v/>
      </c>
      <c r="AJ66" t="str">
        <f>IF(pivotDgemm!AH65="","",pivotDgemm!AH65)</f>
        <v/>
      </c>
      <c r="AK66" t="str">
        <f>IF(pivotDgemm!AI65="","",pivotDgemm!AI65)</f>
        <v/>
      </c>
      <c r="AL66" t="str">
        <f>IF(pivotDgemm!AJ65="","",pivotDgemm!AJ65)</f>
        <v/>
      </c>
      <c r="AM66" t="str">
        <f>IF(pivotDgemm!AK65="","",pivotDgemm!AK65)</f>
        <v/>
      </c>
      <c r="AN66" t="str">
        <f>IF(pivotDgemm!AL65="","",pivotDgemm!AL65)</f>
        <v/>
      </c>
      <c r="AO66" t="str">
        <f>IF(pivotDgemm!AM65="","",pivotDgemm!AM65)</f>
        <v/>
      </c>
      <c r="AP66" t="str">
        <f>IF(pivotDgemm!AN65="","",pivotDgemm!AN65)</f>
        <v/>
      </c>
      <c r="AQ66" t="str">
        <f>IF(pivotDgemm!AO65="","",pivotDgemm!AO65)</f>
        <v/>
      </c>
      <c r="AR66" t="str">
        <f>IF(pivotDgemm!AP65="","",pivotDgemm!AP65)</f>
        <v/>
      </c>
      <c r="AS66" t="str">
        <f>IF(pivotDgemm!AQ65="","",pivotDgemm!AQ65)</f>
        <v/>
      </c>
      <c r="AT66" t="str">
        <f>IF(pivotDgemm!AR65="","",pivotDgemm!AR65)</f>
        <v/>
      </c>
      <c r="AU66" t="str">
        <f>IF(pivotDgemm!AS65="","",pivotDgemm!AS65)</f>
        <v/>
      </c>
      <c r="AV66" t="str">
        <f>IF(pivotDgemm!AT65="","",pivotDgemm!AT65)</f>
        <v/>
      </c>
      <c r="AW66" t="str">
        <f>IF(pivotDgemm!AU65="","",pivotDgemm!AU65)</f>
        <v/>
      </c>
      <c r="AX66" t="str">
        <f>IF(pivotDgemm!AV65="","",pivotDgemm!AV65)</f>
        <v/>
      </c>
      <c r="AY66" t="str">
        <f>IF(pivotDgemm!AW65="","",pivotDgemm!AW65)</f>
        <v/>
      </c>
    </row>
    <row r="67" spans="1:51" x14ac:dyDescent="0.25">
      <c r="A67">
        <v>2662</v>
      </c>
      <c r="B67">
        <v>652.79999999999995</v>
      </c>
      <c r="C67">
        <f>IF(pivotDgemm!A66="","",pivotDgemm!A66)</f>
        <v>48</v>
      </c>
      <c r="E67">
        <f>IF(pivotDgemm!C66="","",pivotDgemm!C66)</f>
        <v>1220.1013359999999</v>
      </c>
      <c r="F67">
        <f>IF(pivotDgemm!D66="","",pivotDgemm!D66)</f>
        <v>1261.1792539999999</v>
      </c>
      <c r="G67">
        <f>IF(pivotDgemm!E66="","",pivotDgemm!E66)</f>
        <v>1053.85869</v>
      </c>
      <c r="H67">
        <f>IF(pivotDgemm!F66="","",pivotDgemm!F66)</f>
        <v>1044.504492</v>
      </c>
      <c r="I67">
        <f>IF(pivotDgemm!G66="","",pivotDgemm!G66)</f>
        <v>1267.0830309999999</v>
      </c>
      <c r="J67">
        <f>IF(pivotDgemm!H66="","",pivotDgemm!H66)</f>
        <v>1273.7736</v>
      </c>
      <c r="K67" t="str">
        <f>IF(pivotDgemm!I66="","",pivotDgemm!I66)</f>
        <v/>
      </c>
      <c r="L67" t="str">
        <f>IF(pivotDgemm!J66="","",pivotDgemm!J66)</f>
        <v/>
      </c>
      <c r="M67" t="str">
        <f>IF(pivotDgemm!K66="","",pivotDgemm!K66)</f>
        <v/>
      </c>
      <c r="N67" t="str">
        <f>IF(pivotDgemm!L66="","",pivotDgemm!L66)</f>
        <v/>
      </c>
      <c r="O67" t="str">
        <f>IF(pivotDgemm!M66="","",pivotDgemm!M66)</f>
        <v/>
      </c>
      <c r="P67" t="str">
        <f>IF(pivotDgemm!N66="","",pivotDgemm!N66)</f>
        <v/>
      </c>
      <c r="Q67" t="str">
        <f>IF(pivotDgemm!O66="","",pivotDgemm!O66)</f>
        <v/>
      </c>
      <c r="R67" t="str">
        <f>IF(pivotDgemm!P66="","",pivotDgemm!P66)</f>
        <v/>
      </c>
      <c r="S67" t="str">
        <f>IF(pivotDgemm!Q66="","",pivotDgemm!Q66)</f>
        <v/>
      </c>
      <c r="T67" t="str">
        <f>IF(pivotDgemm!R66="","",pivotDgemm!R66)</f>
        <v/>
      </c>
      <c r="U67" t="str">
        <f>IF(pivotDgemm!S66="","",pivotDgemm!S66)</f>
        <v/>
      </c>
      <c r="V67" t="str">
        <f>IF(pivotDgemm!T66="","",pivotDgemm!T66)</f>
        <v/>
      </c>
      <c r="W67" t="str">
        <f>IF(pivotDgemm!U66="","",pivotDgemm!U66)</f>
        <v/>
      </c>
      <c r="X67" t="str">
        <f>IF(pivotDgemm!V66="","",pivotDgemm!V66)</f>
        <v/>
      </c>
      <c r="Y67" t="str">
        <f>IF(pivotDgemm!W66="","",pivotDgemm!W66)</f>
        <v/>
      </c>
      <c r="Z67" t="str">
        <f>IF(pivotDgemm!X66="","",pivotDgemm!X66)</f>
        <v/>
      </c>
      <c r="AA67" t="str">
        <f>IF(pivotDgemm!Y66="","",pivotDgemm!Y66)</f>
        <v/>
      </c>
      <c r="AB67" t="str">
        <f>IF(pivotDgemm!Z66="","",pivotDgemm!Z66)</f>
        <v/>
      </c>
      <c r="AC67" t="str">
        <f>IF(pivotDgemm!AA66="","",pivotDgemm!AA66)</f>
        <v/>
      </c>
      <c r="AD67" t="str">
        <f>IF(pivotDgemm!AB66="","",pivotDgemm!AB66)</f>
        <v/>
      </c>
      <c r="AE67" t="str">
        <f>IF(pivotDgemm!AC66="","",pivotDgemm!AC66)</f>
        <v/>
      </c>
      <c r="AF67" t="str">
        <f>IF(pivotDgemm!AD66="","",pivotDgemm!AD66)</f>
        <v/>
      </c>
      <c r="AG67" t="str">
        <f>IF(pivotDgemm!AE66="","",pivotDgemm!AE66)</f>
        <v/>
      </c>
      <c r="AH67" t="str">
        <f>IF(pivotDgemm!AF66="","",pivotDgemm!AF66)</f>
        <v/>
      </c>
      <c r="AI67" t="str">
        <f>IF(pivotDgemm!AG66="","",pivotDgemm!AG66)</f>
        <v/>
      </c>
      <c r="AJ67" t="str">
        <f>IF(pivotDgemm!AH66="","",pivotDgemm!AH66)</f>
        <v/>
      </c>
      <c r="AK67" t="str">
        <f>IF(pivotDgemm!AI66="","",pivotDgemm!AI66)</f>
        <v/>
      </c>
      <c r="AL67" t="str">
        <f>IF(pivotDgemm!AJ66="","",pivotDgemm!AJ66)</f>
        <v/>
      </c>
      <c r="AM67" t="str">
        <f>IF(pivotDgemm!AK66="","",pivotDgemm!AK66)</f>
        <v/>
      </c>
      <c r="AN67" t="str">
        <f>IF(pivotDgemm!AL66="","",pivotDgemm!AL66)</f>
        <v/>
      </c>
      <c r="AO67" t="str">
        <f>IF(pivotDgemm!AM66="","",pivotDgemm!AM66)</f>
        <v/>
      </c>
      <c r="AP67" t="str">
        <f>IF(pivotDgemm!AN66="","",pivotDgemm!AN66)</f>
        <v/>
      </c>
      <c r="AQ67" t="str">
        <f>IF(pivotDgemm!AO66="","",pivotDgemm!AO66)</f>
        <v/>
      </c>
      <c r="AR67" t="str">
        <f>IF(pivotDgemm!AP66="","",pivotDgemm!AP66)</f>
        <v/>
      </c>
      <c r="AS67" t="str">
        <f>IF(pivotDgemm!AQ66="","",pivotDgemm!AQ66)</f>
        <v/>
      </c>
      <c r="AT67" t="str">
        <f>IF(pivotDgemm!AR66="","",pivotDgemm!AR66)</f>
        <v/>
      </c>
      <c r="AU67" t="str">
        <f>IF(pivotDgemm!AS66="","",pivotDgemm!AS66)</f>
        <v/>
      </c>
      <c r="AV67" t="str">
        <f>IF(pivotDgemm!AT66="","",pivotDgemm!AT66)</f>
        <v/>
      </c>
      <c r="AW67" t="str">
        <f>IF(pivotDgemm!AU66="","",pivotDgemm!AU66)</f>
        <v/>
      </c>
      <c r="AX67" t="str">
        <f>IF(pivotDgemm!AV66="","",pivotDgemm!AV66)</f>
        <v/>
      </c>
      <c r="AY67" t="str">
        <f>IF(pivotDgemm!AW66="","",pivotDgemm!AW66)</f>
        <v/>
      </c>
    </row>
    <row r="68" spans="1:51" x14ac:dyDescent="0.25">
      <c r="A68">
        <v>2662</v>
      </c>
      <c r="B68">
        <v>652.79999999999995</v>
      </c>
      <c r="C68">
        <f>IF(pivotDgemm!A67="","",pivotDgemm!A67)</f>
        <v>49</v>
      </c>
      <c r="E68">
        <f>IF(pivotDgemm!C67="","",pivotDgemm!C67)</f>
        <v>1166.8646254999999</v>
      </c>
      <c r="F68">
        <f>IF(pivotDgemm!D67="","",pivotDgemm!D67)</f>
        <v>1137.8453019999999</v>
      </c>
      <c r="G68">
        <f>IF(pivotDgemm!E67="","",pivotDgemm!E67)</f>
        <v>1038.1373825000001</v>
      </c>
      <c r="H68">
        <f>IF(pivotDgemm!F67="","",pivotDgemm!F67)</f>
        <v>1033.0991469999999</v>
      </c>
      <c r="I68">
        <f>IF(pivotDgemm!G67="","",pivotDgemm!G67)</f>
        <v>1231.468069</v>
      </c>
      <c r="J68">
        <f>IF(pivotDgemm!H67="","",pivotDgemm!H67)</f>
        <v>1236.65705</v>
      </c>
      <c r="K68" t="str">
        <f>IF(pivotDgemm!I67="","",pivotDgemm!I67)</f>
        <v/>
      </c>
      <c r="L68" t="str">
        <f>IF(pivotDgemm!J67="","",pivotDgemm!J67)</f>
        <v/>
      </c>
      <c r="M68" t="str">
        <f>IF(pivotDgemm!K67="","",pivotDgemm!K67)</f>
        <v/>
      </c>
      <c r="N68" t="str">
        <f>IF(pivotDgemm!L67="","",pivotDgemm!L67)</f>
        <v/>
      </c>
      <c r="O68" t="str">
        <f>IF(pivotDgemm!M67="","",pivotDgemm!M67)</f>
        <v/>
      </c>
      <c r="P68" t="str">
        <f>IF(pivotDgemm!N67="","",pivotDgemm!N67)</f>
        <v/>
      </c>
      <c r="Q68" t="str">
        <f>IF(pivotDgemm!O67="","",pivotDgemm!O67)</f>
        <v/>
      </c>
      <c r="R68" t="str">
        <f>IF(pivotDgemm!P67="","",pivotDgemm!P67)</f>
        <v/>
      </c>
      <c r="S68" t="str">
        <f>IF(pivotDgemm!Q67="","",pivotDgemm!Q67)</f>
        <v/>
      </c>
      <c r="T68" t="str">
        <f>IF(pivotDgemm!R67="","",pivotDgemm!R67)</f>
        <v/>
      </c>
      <c r="U68" t="str">
        <f>IF(pivotDgemm!S67="","",pivotDgemm!S67)</f>
        <v/>
      </c>
      <c r="V68" t="str">
        <f>IF(pivotDgemm!T67="","",pivotDgemm!T67)</f>
        <v/>
      </c>
      <c r="W68" t="str">
        <f>IF(pivotDgemm!U67="","",pivotDgemm!U67)</f>
        <v/>
      </c>
      <c r="X68" t="str">
        <f>IF(pivotDgemm!V67="","",pivotDgemm!V67)</f>
        <v/>
      </c>
      <c r="Y68" t="str">
        <f>IF(pivotDgemm!W67="","",pivotDgemm!W67)</f>
        <v/>
      </c>
      <c r="Z68" t="str">
        <f>IF(pivotDgemm!X67="","",pivotDgemm!X67)</f>
        <v/>
      </c>
      <c r="AA68" t="str">
        <f>IF(pivotDgemm!Y67="","",pivotDgemm!Y67)</f>
        <v/>
      </c>
      <c r="AB68" t="str">
        <f>IF(pivotDgemm!Z67="","",pivotDgemm!Z67)</f>
        <v/>
      </c>
      <c r="AC68" t="str">
        <f>IF(pivotDgemm!AA67="","",pivotDgemm!AA67)</f>
        <v/>
      </c>
      <c r="AD68" t="str">
        <f>IF(pivotDgemm!AB67="","",pivotDgemm!AB67)</f>
        <v/>
      </c>
      <c r="AE68" t="str">
        <f>IF(pivotDgemm!AC67="","",pivotDgemm!AC67)</f>
        <v/>
      </c>
      <c r="AF68" t="str">
        <f>IF(pivotDgemm!AD67="","",pivotDgemm!AD67)</f>
        <v/>
      </c>
      <c r="AG68" t="str">
        <f>IF(pivotDgemm!AE67="","",pivotDgemm!AE67)</f>
        <v/>
      </c>
      <c r="AH68" t="str">
        <f>IF(pivotDgemm!AF67="","",pivotDgemm!AF67)</f>
        <v/>
      </c>
      <c r="AI68" t="str">
        <f>IF(pivotDgemm!AG67="","",pivotDgemm!AG67)</f>
        <v/>
      </c>
      <c r="AJ68" t="str">
        <f>IF(pivotDgemm!AH67="","",pivotDgemm!AH67)</f>
        <v/>
      </c>
      <c r="AK68" t="str">
        <f>IF(pivotDgemm!AI67="","",pivotDgemm!AI67)</f>
        <v/>
      </c>
      <c r="AL68" t="str">
        <f>IF(pivotDgemm!AJ67="","",pivotDgemm!AJ67)</f>
        <v/>
      </c>
      <c r="AM68" t="str">
        <f>IF(pivotDgemm!AK67="","",pivotDgemm!AK67)</f>
        <v/>
      </c>
      <c r="AN68" t="str">
        <f>IF(pivotDgemm!AL67="","",pivotDgemm!AL67)</f>
        <v/>
      </c>
      <c r="AO68" t="str">
        <f>IF(pivotDgemm!AM67="","",pivotDgemm!AM67)</f>
        <v/>
      </c>
      <c r="AP68" t="str">
        <f>IF(pivotDgemm!AN67="","",pivotDgemm!AN67)</f>
        <v/>
      </c>
      <c r="AQ68" t="str">
        <f>IF(pivotDgemm!AO67="","",pivotDgemm!AO67)</f>
        <v/>
      </c>
      <c r="AR68" t="str">
        <f>IF(pivotDgemm!AP67="","",pivotDgemm!AP67)</f>
        <v/>
      </c>
      <c r="AS68" t="str">
        <f>IF(pivotDgemm!AQ67="","",pivotDgemm!AQ67)</f>
        <v/>
      </c>
      <c r="AT68" t="str">
        <f>IF(pivotDgemm!AR67="","",pivotDgemm!AR67)</f>
        <v/>
      </c>
      <c r="AU68" t="str">
        <f>IF(pivotDgemm!AS67="","",pivotDgemm!AS67)</f>
        <v/>
      </c>
      <c r="AV68" t="str">
        <f>IF(pivotDgemm!AT67="","",pivotDgemm!AT67)</f>
        <v/>
      </c>
      <c r="AW68" t="str">
        <f>IF(pivotDgemm!AU67="","",pivotDgemm!AU67)</f>
        <v/>
      </c>
      <c r="AX68" t="str">
        <f>IF(pivotDgemm!AV67="","",pivotDgemm!AV67)</f>
        <v/>
      </c>
      <c r="AY68" t="str">
        <f>IF(pivotDgemm!AW67="","",pivotDgemm!AW67)</f>
        <v/>
      </c>
    </row>
    <row r="69" spans="1:51" x14ac:dyDescent="0.25">
      <c r="A69">
        <v>2662</v>
      </c>
      <c r="B69">
        <v>652.79999999999995</v>
      </c>
      <c r="C69">
        <f>IF(pivotDgemm!A68="","",pivotDgemm!A68)</f>
        <v>50</v>
      </c>
      <c r="E69">
        <f>IF(pivotDgemm!C68="","",pivotDgemm!C68)</f>
        <v>1198.641273</v>
      </c>
      <c r="F69">
        <f>IF(pivotDgemm!D68="","",pivotDgemm!D68)</f>
        <v>1218.184078</v>
      </c>
      <c r="G69">
        <f>IF(pivotDgemm!E68="","",pivotDgemm!E68)</f>
        <v>1048.0368305</v>
      </c>
      <c r="H69">
        <f>IF(pivotDgemm!F68="","",pivotDgemm!F68)</f>
        <v>1065.718627</v>
      </c>
      <c r="I69">
        <f>IF(pivotDgemm!G68="","",pivotDgemm!G68)</f>
        <v>1257.151171</v>
      </c>
      <c r="J69">
        <f>IF(pivotDgemm!H68="","",pivotDgemm!H68)</f>
        <v>1292.0519919999999</v>
      </c>
      <c r="K69" t="str">
        <f>IF(pivotDgemm!I68="","",pivotDgemm!I68)</f>
        <v/>
      </c>
      <c r="L69" t="str">
        <f>IF(pivotDgemm!J68="","",pivotDgemm!J68)</f>
        <v/>
      </c>
      <c r="M69" t="str">
        <f>IF(pivotDgemm!K68="","",pivotDgemm!K68)</f>
        <v/>
      </c>
      <c r="N69" t="str">
        <f>IF(pivotDgemm!L68="","",pivotDgemm!L68)</f>
        <v/>
      </c>
      <c r="O69" t="str">
        <f>IF(pivotDgemm!M68="","",pivotDgemm!M68)</f>
        <v/>
      </c>
      <c r="P69" t="str">
        <f>IF(pivotDgemm!N68="","",pivotDgemm!N68)</f>
        <v/>
      </c>
      <c r="Q69" t="str">
        <f>IF(pivotDgemm!O68="","",pivotDgemm!O68)</f>
        <v/>
      </c>
      <c r="R69" t="str">
        <f>IF(pivotDgemm!P68="","",pivotDgemm!P68)</f>
        <v/>
      </c>
      <c r="S69" t="str">
        <f>IF(pivotDgemm!Q68="","",pivotDgemm!Q68)</f>
        <v/>
      </c>
      <c r="T69" t="str">
        <f>IF(pivotDgemm!R68="","",pivotDgemm!R68)</f>
        <v/>
      </c>
      <c r="U69" t="str">
        <f>IF(pivotDgemm!S68="","",pivotDgemm!S68)</f>
        <v/>
      </c>
      <c r="V69" t="str">
        <f>IF(pivotDgemm!T68="","",pivotDgemm!T68)</f>
        <v/>
      </c>
      <c r="W69" t="str">
        <f>IF(pivotDgemm!U68="","",pivotDgemm!U68)</f>
        <v/>
      </c>
      <c r="X69" t="str">
        <f>IF(pivotDgemm!V68="","",pivotDgemm!V68)</f>
        <v/>
      </c>
      <c r="Y69" t="str">
        <f>IF(pivotDgemm!W68="","",pivotDgemm!W68)</f>
        <v/>
      </c>
      <c r="Z69" t="str">
        <f>IF(pivotDgemm!X68="","",pivotDgemm!X68)</f>
        <v/>
      </c>
      <c r="AA69" t="str">
        <f>IF(pivotDgemm!Y68="","",pivotDgemm!Y68)</f>
        <v/>
      </c>
      <c r="AB69" t="str">
        <f>IF(pivotDgemm!Z68="","",pivotDgemm!Z68)</f>
        <v/>
      </c>
      <c r="AC69" t="str">
        <f>IF(pivotDgemm!AA68="","",pivotDgemm!AA68)</f>
        <v/>
      </c>
      <c r="AD69" t="str">
        <f>IF(pivotDgemm!AB68="","",pivotDgemm!AB68)</f>
        <v/>
      </c>
      <c r="AE69" t="str">
        <f>IF(pivotDgemm!AC68="","",pivotDgemm!AC68)</f>
        <v/>
      </c>
      <c r="AF69" t="str">
        <f>IF(pivotDgemm!AD68="","",pivotDgemm!AD68)</f>
        <v/>
      </c>
      <c r="AG69" t="str">
        <f>IF(pivotDgemm!AE68="","",pivotDgemm!AE68)</f>
        <v/>
      </c>
      <c r="AH69" t="str">
        <f>IF(pivotDgemm!AF68="","",pivotDgemm!AF68)</f>
        <v/>
      </c>
      <c r="AI69" t="str">
        <f>IF(pivotDgemm!AG68="","",pivotDgemm!AG68)</f>
        <v/>
      </c>
      <c r="AJ69" t="str">
        <f>IF(pivotDgemm!AH68="","",pivotDgemm!AH68)</f>
        <v/>
      </c>
      <c r="AK69" t="str">
        <f>IF(pivotDgemm!AI68="","",pivotDgemm!AI68)</f>
        <v/>
      </c>
      <c r="AL69" t="str">
        <f>IF(pivotDgemm!AJ68="","",pivotDgemm!AJ68)</f>
        <v/>
      </c>
      <c r="AM69" t="str">
        <f>IF(pivotDgemm!AK68="","",pivotDgemm!AK68)</f>
        <v/>
      </c>
      <c r="AN69" t="str">
        <f>IF(pivotDgemm!AL68="","",pivotDgemm!AL68)</f>
        <v/>
      </c>
      <c r="AO69" t="str">
        <f>IF(pivotDgemm!AM68="","",pivotDgemm!AM68)</f>
        <v/>
      </c>
      <c r="AP69" t="str">
        <f>IF(pivotDgemm!AN68="","",pivotDgemm!AN68)</f>
        <v/>
      </c>
      <c r="AQ69" t="str">
        <f>IF(pivotDgemm!AO68="","",pivotDgemm!AO68)</f>
        <v/>
      </c>
      <c r="AR69" t="str">
        <f>IF(pivotDgemm!AP68="","",pivotDgemm!AP68)</f>
        <v/>
      </c>
      <c r="AS69" t="str">
        <f>IF(pivotDgemm!AQ68="","",pivotDgemm!AQ68)</f>
        <v/>
      </c>
      <c r="AT69" t="str">
        <f>IF(pivotDgemm!AR68="","",pivotDgemm!AR68)</f>
        <v/>
      </c>
      <c r="AU69" t="str">
        <f>IF(pivotDgemm!AS68="","",pivotDgemm!AS68)</f>
        <v/>
      </c>
      <c r="AV69" t="str">
        <f>IF(pivotDgemm!AT68="","",pivotDgemm!AT68)</f>
        <v/>
      </c>
      <c r="AW69" t="str">
        <f>IF(pivotDgemm!AU68="","",pivotDgemm!AU68)</f>
        <v/>
      </c>
      <c r="AX69" t="str">
        <f>IF(pivotDgemm!AV68="","",pivotDgemm!AV68)</f>
        <v/>
      </c>
      <c r="AY69" t="str">
        <f>IF(pivotDgemm!AW68="","",pivotDgemm!AW68)</f>
        <v/>
      </c>
    </row>
    <row r="70" spans="1:51" x14ac:dyDescent="0.25">
      <c r="A70">
        <v>2662</v>
      </c>
      <c r="B70">
        <v>652.79999999999995</v>
      </c>
      <c r="C70">
        <f>IF(pivotDgemm!A69="","",pivotDgemm!A69)</f>
        <v>51</v>
      </c>
      <c r="E70">
        <f>IF(pivotDgemm!C69="","",pivotDgemm!C69)</f>
        <v>1214.4364235</v>
      </c>
      <c r="F70">
        <f>IF(pivotDgemm!D69="","",pivotDgemm!D69)</f>
        <v>1242.004124</v>
      </c>
      <c r="G70">
        <f>IF(pivotDgemm!E69="","",pivotDgemm!E69)</f>
        <v>1049.48604</v>
      </c>
      <c r="H70">
        <f>IF(pivotDgemm!F69="","",pivotDgemm!F69)</f>
        <v>1066.37689</v>
      </c>
      <c r="I70">
        <f>IF(pivotDgemm!G69="","",pivotDgemm!G69)</f>
        <v>1254.639345</v>
      </c>
      <c r="J70">
        <f>IF(pivotDgemm!H69="","",pivotDgemm!H69)</f>
        <v>1235.6823899999999</v>
      </c>
      <c r="K70" t="str">
        <f>IF(pivotDgemm!I69="","",pivotDgemm!I69)</f>
        <v/>
      </c>
      <c r="L70" t="str">
        <f>IF(pivotDgemm!J69="","",pivotDgemm!J69)</f>
        <v/>
      </c>
      <c r="M70" t="str">
        <f>IF(pivotDgemm!K69="","",pivotDgemm!K69)</f>
        <v/>
      </c>
      <c r="N70" t="str">
        <f>IF(pivotDgemm!L69="","",pivotDgemm!L69)</f>
        <v/>
      </c>
      <c r="O70" t="str">
        <f>IF(pivotDgemm!M69="","",pivotDgemm!M69)</f>
        <v/>
      </c>
      <c r="P70" t="str">
        <f>IF(pivotDgemm!N69="","",pivotDgemm!N69)</f>
        <v/>
      </c>
      <c r="Q70" t="str">
        <f>IF(pivotDgemm!O69="","",pivotDgemm!O69)</f>
        <v/>
      </c>
      <c r="R70" t="str">
        <f>IF(pivotDgemm!P69="","",pivotDgemm!P69)</f>
        <v/>
      </c>
      <c r="S70" t="str">
        <f>IF(pivotDgemm!Q69="","",pivotDgemm!Q69)</f>
        <v/>
      </c>
      <c r="T70" t="str">
        <f>IF(pivotDgemm!R69="","",pivotDgemm!R69)</f>
        <v/>
      </c>
      <c r="U70" t="str">
        <f>IF(pivotDgemm!S69="","",pivotDgemm!S69)</f>
        <v/>
      </c>
      <c r="V70" t="str">
        <f>IF(pivotDgemm!T69="","",pivotDgemm!T69)</f>
        <v/>
      </c>
      <c r="W70" t="str">
        <f>IF(pivotDgemm!U69="","",pivotDgemm!U69)</f>
        <v/>
      </c>
      <c r="X70" t="str">
        <f>IF(pivotDgemm!V69="","",pivotDgemm!V69)</f>
        <v/>
      </c>
      <c r="Y70" t="str">
        <f>IF(pivotDgemm!W69="","",pivotDgemm!W69)</f>
        <v/>
      </c>
      <c r="Z70" t="str">
        <f>IF(pivotDgemm!X69="","",pivotDgemm!X69)</f>
        <v/>
      </c>
      <c r="AA70" t="str">
        <f>IF(pivotDgemm!Y69="","",pivotDgemm!Y69)</f>
        <v/>
      </c>
      <c r="AB70" t="str">
        <f>IF(pivotDgemm!Z69="","",pivotDgemm!Z69)</f>
        <v/>
      </c>
      <c r="AC70" t="str">
        <f>IF(pivotDgemm!AA69="","",pivotDgemm!AA69)</f>
        <v/>
      </c>
      <c r="AD70" t="str">
        <f>IF(pivotDgemm!AB69="","",pivotDgemm!AB69)</f>
        <v/>
      </c>
      <c r="AE70" t="str">
        <f>IF(pivotDgemm!AC69="","",pivotDgemm!AC69)</f>
        <v/>
      </c>
      <c r="AF70" t="str">
        <f>IF(pivotDgemm!AD69="","",pivotDgemm!AD69)</f>
        <v/>
      </c>
      <c r="AG70" t="str">
        <f>IF(pivotDgemm!AE69="","",pivotDgemm!AE69)</f>
        <v/>
      </c>
      <c r="AH70" t="str">
        <f>IF(pivotDgemm!AF69="","",pivotDgemm!AF69)</f>
        <v/>
      </c>
      <c r="AI70" t="str">
        <f>IF(pivotDgemm!AG69="","",pivotDgemm!AG69)</f>
        <v/>
      </c>
      <c r="AJ70" t="str">
        <f>IF(pivotDgemm!AH69="","",pivotDgemm!AH69)</f>
        <v/>
      </c>
      <c r="AK70" t="str">
        <f>IF(pivotDgemm!AI69="","",pivotDgemm!AI69)</f>
        <v/>
      </c>
      <c r="AL70" t="str">
        <f>IF(pivotDgemm!AJ69="","",pivotDgemm!AJ69)</f>
        <v/>
      </c>
      <c r="AM70" t="str">
        <f>IF(pivotDgemm!AK69="","",pivotDgemm!AK69)</f>
        <v/>
      </c>
      <c r="AN70" t="str">
        <f>IF(pivotDgemm!AL69="","",pivotDgemm!AL69)</f>
        <v/>
      </c>
      <c r="AO70" t="str">
        <f>IF(pivotDgemm!AM69="","",pivotDgemm!AM69)</f>
        <v/>
      </c>
      <c r="AP70" t="str">
        <f>IF(pivotDgemm!AN69="","",pivotDgemm!AN69)</f>
        <v/>
      </c>
      <c r="AQ70" t="str">
        <f>IF(pivotDgemm!AO69="","",pivotDgemm!AO69)</f>
        <v/>
      </c>
      <c r="AR70" t="str">
        <f>IF(pivotDgemm!AP69="","",pivotDgemm!AP69)</f>
        <v/>
      </c>
      <c r="AS70" t="str">
        <f>IF(pivotDgemm!AQ69="","",pivotDgemm!AQ69)</f>
        <v/>
      </c>
      <c r="AT70" t="str">
        <f>IF(pivotDgemm!AR69="","",pivotDgemm!AR69)</f>
        <v/>
      </c>
      <c r="AU70" t="str">
        <f>IF(pivotDgemm!AS69="","",pivotDgemm!AS69)</f>
        <v/>
      </c>
      <c r="AV70" t="str">
        <f>IF(pivotDgemm!AT69="","",pivotDgemm!AT69)</f>
        <v/>
      </c>
      <c r="AW70" t="str">
        <f>IF(pivotDgemm!AU69="","",pivotDgemm!AU69)</f>
        <v/>
      </c>
      <c r="AX70" t="str">
        <f>IF(pivotDgemm!AV69="","",pivotDgemm!AV69)</f>
        <v/>
      </c>
      <c r="AY70" t="str">
        <f>IF(pivotDgemm!AW69="","",pivotDgemm!AW69)</f>
        <v/>
      </c>
    </row>
    <row r="71" spans="1:51" x14ac:dyDescent="0.25">
      <c r="A71">
        <v>2662</v>
      </c>
      <c r="B71">
        <v>652.79999999999995</v>
      </c>
      <c r="C71">
        <f>IF(pivotDgemm!A70="","",pivotDgemm!A70)</f>
        <v>52</v>
      </c>
      <c r="E71">
        <f>IF(pivotDgemm!C70="","",pivotDgemm!C70)</f>
        <v>1285.3287395000002</v>
      </c>
      <c r="F71">
        <f>IF(pivotDgemm!D70="","",pivotDgemm!D70)</f>
        <v>1297.3182449999999</v>
      </c>
      <c r="G71">
        <f>IF(pivotDgemm!E70="","",pivotDgemm!E70)</f>
        <v>1088.0971005000001</v>
      </c>
      <c r="H71">
        <f>IF(pivotDgemm!F70="","",pivotDgemm!F70)</f>
        <v>1062.8878609999999</v>
      </c>
      <c r="I71">
        <f>IF(pivotDgemm!G70="","",pivotDgemm!G70)</f>
        <v>1261.2500970000001</v>
      </c>
      <c r="J71">
        <f>IF(pivotDgemm!H70="","",pivotDgemm!H70)</f>
        <v>1255.536286</v>
      </c>
      <c r="K71" t="str">
        <f>IF(pivotDgemm!I70="","",pivotDgemm!I70)</f>
        <v/>
      </c>
      <c r="L71" t="str">
        <f>IF(pivotDgemm!J70="","",pivotDgemm!J70)</f>
        <v/>
      </c>
      <c r="M71" t="str">
        <f>IF(pivotDgemm!K70="","",pivotDgemm!K70)</f>
        <v/>
      </c>
      <c r="N71" t="str">
        <f>IF(pivotDgemm!L70="","",pivotDgemm!L70)</f>
        <v/>
      </c>
      <c r="O71" t="str">
        <f>IF(pivotDgemm!M70="","",pivotDgemm!M70)</f>
        <v/>
      </c>
      <c r="P71" t="str">
        <f>IF(pivotDgemm!N70="","",pivotDgemm!N70)</f>
        <v/>
      </c>
      <c r="Q71" t="str">
        <f>IF(pivotDgemm!O70="","",pivotDgemm!O70)</f>
        <v/>
      </c>
      <c r="R71" t="str">
        <f>IF(pivotDgemm!P70="","",pivotDgemm!P70)</f>
        <v/>
      </c>
      <c r="S71" t="str">
        <f>IF(pivotDgemm!Q70="","",pivotDgemm!Q70)</f>
        <v/>
      </c>
      <c r="T71" t="str">
        <f>IF(pivotDgemm!R70="","",pivotDgemm!R70)</f>
        <v/>
      </c>
      <c r="U71" t="str">
        <f>IF(pivotDgemm!S70="","",pivotDgemm!S70)</f>
        <v/>
      </c>
      <c r="V71" t="str">
        <f>IF(pivotDgemm!T70="","",pivotDgemm!T70)</f>
        <v/>
      </c>
      <c r="W71" t="str">
        <f>IF(pivotDgemm!U70="","",pivotDgemm!U70)</f>
        <v/>
      </c>
      <c r="X71" t="str">
        <f>IF(pivotDgemm!V70="","",pivotDgemm!V70)</f>
        <v/>
      </c>
      <c r="Y71" t="str">
        <f>IF(pivotDgemm!W70="","",pivotDgemm!W70)</f>
        <v/>
      </c>
      <c r="Z71" t="str">
        <f>IF(pivotDgemm!X70="","",pivotDgemm!X70)</f>
        <v/>
      </c>
      <c r="AA71" t="str">
        <f>IF(pivotDgemm!Y70="","",pivotDgemm!Y70)</f>
        <v/>
      </c>
      <c r="AB71" t="str">
        <f>IF(pivotDgemm!Z70="","",pivotDgemm!Z70)</f>
        <v/>
      </c>
      <c r="AC71" t="str">
        <f>IF(pivotDgemm!AA70="","",pivotDgemm!AA70)</f>
        <v/>
      </c>
      <c r="AD71" t="str">
        <f>IF(pivotDgemm!AB70="","",pivotDgemm!AB70)</f>
        <v/>
      </c>
      <c r="AE71" t="str">
        <f>IF(pivotDgemm!AC70="","",pivotDgemm!AC70)</f>
        <v/>
      </c>
      <c r="AF71" t="str">
        <f>IF(pivotDgemm!AD70="","",pivotDgemm!AD70)</f>
        <v/>
      </c>
      <c r="AG71" t="str">
        <f>IF(pivotDgemm!AE70="","",pivotDgemm!AE70)</f>
        <v/>
      </c>
      <c r="AH71" t="str">
        <f>IF(pivotDgemm!AF70="","",pivotDgemm!AF70)</f>
        <v/>
      </c>
      <c r="AI71" t="str">
        <f>IF(pivotDgemm!AG70="","",pivotDgemm!AG70)</f>
        <v/>
      </c>
      <c r="AJ71" t="str">
        <f>IF(pivotDgemm!AH70="","",pivotDgemm!AH70)</f>
        <v/>
      </c>
      <c r="AK71" t="str">
        <f>IF(pivotDgemm!AI70="","",pivotDgemm!AI70)</f>
        <v/>
      </c>
      <c r="AL71" t="str">
        <f>IF(pivotDgemm!AJ70="","",pivotDgemm!AJ70)</f>
        <v/>
      </c>
      <c r="AM71" t="str">
        <f>IF(pivotDgemm!AK70="","",pivotDgemm!AK70)</f>
        <v/>
      </c>
      <c r="AN71" t="str">
        <f>IF(pivotDgemm!AL70="","",pivotDgemm!AL70)</f>
        <v/>
      </c>
      <c r="AO71" t="str">
        <f>IF(pivotDgemm!AM70="","",pivotDgemm!AM70)</f>
        <v/>
      </c>
      <c r="AP71" t="str">
        <f>IF(pivotDgemm!AN70="","",pivotDgemm!AN70)</f>
        <v/>
      </c>
      <c r="AQ71" t="str">
        <f>IF(pivotDgemm!AO70="","",pivotDgemm!AO70)</f>
        <v/>
      </c>
      <c r="AR71" t="str">
        <f>IF(pivotDgemm!AP70="","",pivotDgemm!AP70)</f>
        <v/>
      </c>
      <c r="AS71" t="str">
        <f>IF(pivotDgemm!AQ70="","",pivotDgemm!AQ70)</f>
        <v/>
      </c>
      <c r="AT71" t="str">
        <f>IF(pivotDgemm!AR70="","",pivotDgemm!AR70)</f>
        <v/>
      </c>
      <c r="AU71" t="str">
        <f>IF(pivotDgemm!AS70="","",pivotDgemm!AS70)</f>
        <v/>
      </c>
      <c r="AV71" t="str">
        <f>IF(pivotDgemm!AT70="","",pivotDgemm!AT70)</f>
        <v/>
      </c>
      <c r="AW71" t="str">
        <f>IF(pivotDgemm!AU70="","",pivotDgemm!AU70)</f>
        <v/>
      </c>
      <c r="AX71" t="str">
        <f>IF(pivotDgemm!AV70="","",pivotDgemm!AV70)</f>
        <v/>
      </c>
      <c r="AY71" t="str">
        <f>IF(pivotDgemm!AW70="","",pivotDgemm!AW70)</f>
        <v/>
      </c>
    </row>
    <row r="72" spans="1:51" x14ac:dyDescent="0.25">
      <c r="A72">
        <v>2662</v>
      </c>
      <c r="B72">
        <v>652.79999999999995</v>
      </c>
      <c r="C72">
        <f>IF(pivotDgemm!A71="","",pivotDgemm!A71)</f>
        <v>53</v>
      </c>
      <c r="E72">
        <f>IF(pivotDgemm!C71="","",pivotDgemm!C71)</f>
        <v>1271.580211</v>
      </c>
      <c r="F72">
        <f>IF(pivotDgemm!D71="","",pivotDgemm!D71)</f>
        <v>1267.0671259999999</v>
      </c>
      <c r="G72">
        <f>IF(pivotDgemm!E71="","",pivotDgemm!E71)</f>
        <v>1072.847814</v>
      </c>
      <c r="H72">
        <f>IF(pivotDgemm!F71="","",pivotDgemm!F71)</f>
        <v>1069.2059420000001</v>
      </c>
      <c r="I72">
        <f>IF(pivotDgemm!G71="","",pivotDgemm!G71)</f>
        <v>1249.9504400000001</v>
      </c>
      <c r="J72">
        <f>IF(pivotDgemm!H71="","",pivotDgemm!H71)</f>
        <v>1267.383104</v>
      </c>
      <c r="K72" t="str">
        <f>IF(pivotDgemm!I71="","",pivotDgemm!I71)</f>
        <v/>
      </c>
      <c r="L72" t="str">
        <f>IF(pivotDgemm!J71="","",pivotDgemm!J71)</f>
        <v/>
      </c>
      <c r="M72" t="str">
        <f>IF(pivotDgemm!K71="","",pivotDgemm!K71)</f>
        <v/>
      </c>
      <c r="N72" t="str">
        <f>IF(pivotDgemm!L71="","",pivotDgemm!L71)</f>
        <v/>
      </c>
      <c r="O72" t="str">
        <f>IF(pivotDgemm!M71="","",pivotDgemm!M71)</f>
        <v/>
      </c>
      <c r="P72" t="str">
        <f>IF(pivotDgemm!N71="","",pivotDgemm!N71)</f>
        <v/>
      </c>
      <c r="Q72" t="str">
        <f>IF(pivotDgemm!O71="","",pivotDgemm!O71)</f>
        <v/>
      </c>
      <c r="R72" t="str">
        <f>IF(pivotDgemm!P71="","",pivotDgemm!P71)</f>
        <v/>
      </c>
      <c r="S72" t="str">
        <f>IF(pivotDgemm!Q71="","",pivotDgemm!Q71)</f>
        <v/>
      </c>
      <c r="T72" t="str">
        <f>IF(pivotDgemm!R71="","",pivotDgemm!R71)</f>
        <v/>
      </c>
      <c r="U72" t="str">
        <f>IF(pivotDgemm!S71="","",pivotDgemm!S71)</f>
        <v/>
      </c>
      <c r="V72" t="str">
        <f>IF(pivotDgemm!T71="","",pivotDgemm!T71)</f>
        <v/>
      </c>
      <c r="W72" t="str">
        <f>IF(pivotDgemm!U71="","",pivotDgemm!U71)</f>
        <v/>
      </c>
      <c r="X72" t="str">
        <f>IF(pivotDgemm!V71="","",pivotDgemm!V71)</f>
        <v/>
      </c>
      <c r="Y72" t="str">
        <f>IF(pivotDgemm!W71="","",pivotDgemm!W71)</f>
        <v/>
      </c>
      <c r="Z72" t="str">
        <f>IF(pivotDgemm!X71="","",pivotDgemm!X71)</f>
        <v/>
      </c>
      <c r="AA72" t="str">
        <f>IF(pivotDgemm!Y71="","",pivotDgemm!Y71)</f>
        <v/>
      </c>
      <c r="AB72" t="str">
        <f>IF(pivotDgemm!Z71="","",pivotDgemm!Z71)</f>
        <v/>
      </c>
      <c r="AC72" t="str">
        <f>IF(pivotDgemm!AA71="","",pivotDgemm!AA71)</f>
        <v/>
      </c>
      <c r="AD72" t="str">
        <f>IF(pivotDgemm!AB71="","",pivotDgemm!AB71)</f>
        <v/>
      </c>
      <c r="AE72" t="str">
        <f>IF(pivotDgemm!AC71="","",pivotDgemm!AC71)</f>
        <v/>
      </c>
      <c r="AF72" t="str">
        <f>IF(pivotDgemm!AD71="","",pivotDgemm!AD71)</f>
        <v/>
      </c>
      <c r="AG72" t="str">
        <f>IF(pivotDgemm!AE71="","",pivotDgemm!AE71)</f>
        <v/>
      </c>
      <c r="AH72" t="str">
        <f>IF(pivotDgemm!AF71="","",pivotDgemm!AF71)</f>
        <v/>
      </c>
      <c r="AI72" t="str">
        <f>IF(pivotDgemm!AG71="","",pivotDgemm!AG71)</f>
        <v/>
      </c>
      <c r="AJ72" t="str">
        <f>IF(pivotDgemm!AH71="","",pivotDgemm!AH71)</f>
        <v/>
      </c>
      <c r="AK72" t="str">
        <f>IF(pivotDgemm!AI71="","",pivotDgemm!AI71)</f>
        <v/>
      </c>
      <c r="AL72" t="str">
        <f>IF(pivotDgemm!AJ71="","",pivotDgemm!AJ71)</f>
        <v/>
      </c>
      <c r="AM72" t="str">
        <f>IF(pivotDgemm!AK71="","",pivotDgemm!AK71)</f>
        <v/>
      </c>
      <c r="AN72" t="str">
        <f>IF(pivotDgemm!AL71="","",pivotDgemm!AL71)</f>
        <v/>
      </c>
      <c r="AO72" t="str">
        <f>IF(pivotDgemm!AM71="","",pivotDgemm!AM71)</f>
        <v/>
      </c>
      <c r="AP72" t="str">
        <f>IF(pivotDgemm!AN71="","",pivotDgemm!AN71)</f>
        <v/>
      </c>
      <c r="AQ72" t="str">
        <f>IF(pivotDgemm!AO71="","",pivotDgemm!AO71)</f>
        <v/>
      </c>
      <c r="AR72" t="str">
        <f>IF(pivotDgemm!AP71="","",pivotDgemm!AP71)</f>
        <v/>
      </c>
      <c r="AS72" t="str">
        <f>IF(pivotDgemm!AQ71="","",pivotDgemm!AQ71)</f>
        <v/>
      </c>
      <c r="AT72" t="str">
        <f>IF(pivotDgemm!AR71="","",pivotDgemm!AR71)</f>
        <v/>
      </c>
      <c r="AU72" t="str">
        <f>IF(pivotDgemm!AS71="","",pivotDgemm!AS71)</f>
        <v/>
      </c>
      <c r="AV72" t="str">
        <f>IF(pivotDgemm!AT71="","",pivotDgemm!AT71)</f>
        <v/>
      </c>
      <c r="AW72" t="str">
        <f>IF(pivotDgemm!AU71="","",pivotDgemm!AU71)</f>
        <v/>
      </c>
      <c r="AX72" t="str">
        <f>IF(pivotDgemm!AV71="","",pivotDgemm!AV71)</f>
        <v/>
      </c>
      <c r="AY72" t="str">
        <f>IF(pivotDgemm!AW71="","",pivotDgemm!AW71)</f>
        <v/>
      </c>
    </row>
    <row r="73" spans="1:51" x14ac:dyDescent="0.25">
      <c r="A73">
        <v>2662</v>
      </c>
      <c r="B73">
        <v>652.79999999999995</v>
      </c>
      <c r="C73">
        <f>IF(pivotDgemm!A72="","",pivotDgemm!A72)</f>
        <v>54</v>
      </c>
      <c r="E73">
        <f>IF(pivotDgemm!C72="","",pivotDgemm!C72)</f>
        <v>1237.9492729999999</v>
      </c>
      <c r="F73">
        <f>IF(pivotDgemm!D72="","",pivotDgemm!D72)</f>
        <v>1257.3721929999999</v>
      </c>
      <c r="G73">
        <f>IF(pivotDgemm!E72="","",pivotDgemm!E72)</f>
        <v>1069.0817010000001</v>
      </c>
      <c r="H73">
        <f>IF(pivotDgemm!F72="","",pivotDgemm!F72)</f>
        <v>1076.763371</v>
      </c>
      <c r="I73">
        <f>IF(pivotDgemm!G72="","",pivotDgemm!G72)</f>
        <v>1297.559015</v>
      </c>
      <c r="J73">
        <f>IF(pivotDgemm!H72="","",pivotDgemm!H72)</f>
        <v>1243.2627689999999</v>
      </c>
      <c r="K73" t="str">
        <f>IF(pivotDgemm!I72="","",pivotDgemm!I72)</f>
        <v/>
      </c>
      <c r="L73" t="str">
        <f>IF(pivotDgemm!J72="","",pivotDgemm!J72)</f>
        <v/>
      </c>
      <c r="M73" t="str">
        <f>IF(pivotDgemm!K72="","",pivotDgemm!K72)</f>
        <v/>
      </c>
      <c r="N73" t="str">
        <f>IF(pivotDgemm!L72="","",pivotDgemm!L72)</f>
        <v/>
      </c>
      <c r="O73" t="str">
        <f>IF(pivotDgemm!M72="","",pivotDgemm!M72)</f>
        <v/>
      </c>
      <c r="P73" t="str">
        <f>IF(pivotDgemm!N72="","",pivotDgemm!N72)</f>
        <v/>
      </c>
      <c r="Q73" t="str">
        <f>IF(pivotDgemm!O72="","",pivotDgemm!O72)</f>
        <v/>
      </c>
      <c r="R73" t="str">
        <f>IF(pivotDgemm!P72="","",pivotDgemm!P72)</f>
        <v/>
      </c>
      <c r="S73" t="str">
        <f>IF(pivotDgemm!Q72="","",pivotDgemm!Q72)</f>
        <v/>
      </c>
      <c r="T73" t="str">
        <f>IF(pivotDgemm!R72="","",pivotDgemm!R72)</f>
        <v/>
      </c>
      <c r="U73" t="str">
        <f>IF(pivotDgemm!S72="","",pivotDgemm!S72)</f>
        <v/>
      </c>
      <c r="V73" t="str">
        <f>IF(pivotDgemm!T72="","",pivotDgemm!T72)</f>
        <v/>
      </c>
      <c r="W73" t="str">
        <f>IF(pivotDgemm!U72="","",pivotDgemm!U72)</f>
        <v/>
      </c>
      <c r="X73" t="str">
        <f>IF(pivotDgemm!V72="","",pivotDgemm!V72)</f>
        <v/>
      </c>
      <c r="Y73" t="str">
        <f>IF(pivotDgemm!W72="","",pivotDgemm!W72)</f>
        <v/>
      </c>
      <c r="Z73" t="str">
        <f>IF(pivotDgemm!X72="","",pivotDgemm!X72)</f>
        <v/>
      </c>
      <c r="AA73" t="str">
        <f>IF(pivotDgemm!Y72="","",pivotDgemm!Y72)</f>
        <v/>
      </c>
      <c r="AB73" t="str">
        <f>IF(pivotDgemm!Z72="","",pivotDgemm!Z72)</f>
        <v/>
      </c>
      <c r="AC73" t="str">
        <f>IF(pivotDgemm!AA72="","",pivotDgemm!AA72)</f>
        <v/>
      </c>
      <c r="AD73" t="str">
        <f>IF(pivotDgemm!AB72="","",pivotDgemm!AB72)</f>
        <v/>
      </c>
      <c r="AE73" t="str">
        <f>IF(pivotDgemm!AC72="","",pivotDgemm!AC72)</f>
        <v/>
      </c>
      <c r="AF73" t="str">
        <f>IF(pivotDgemm!AD72="","",pivotDgemm!AD72)</f>
        <v/>
      </c>
      <c r="AG73" t="str">
        <f>IF(pivotDgemm!AE72="","",pivotDgemm!AE72)</f>
        <v/>
      </c>
      <c r="AH73" t="str">
        <f>IF(pivotDgemm!AF72="","",pivotDgemm!AF72)</f>
        <v/>
      </c>
      <c r="AI73" t="str">
        <f>IF(pivotDgemm!AG72="","",pivotDgemm!AG72)</f>
        <v/>
      </c>
      <c r="AJ73" t="str">
        <f>IF(pivotDgemm!AH72="","",pivotDgemm!AH72)</f>
        <v/>
      </c>
      <c r="AK73" t="str">
        <f>IF(pivotDgemm!AI72="","",pivotDgemm!AI72)</f>
        <v/>
      </c>
      <c r="AL73" t="str">
        <f>IF(pivotDgemm!AJ72="","",pivotDgemm!AJ72)</f>
        <v/>
      </c>
      <c r="AM73" t="str">
        <f>IF(pivotDgemm!AK72="","",pivotDgemm!AK72)</f>
        <v/>
      </c>
      <c r="AN73" t="str">
        <f>IF(pivotDgemm!AL72="","",pivotDgemm!AL72)</f>
        <v/>
      </c>
      <c r="AO73" t="str">
        <f>IF(pivotDgemm!AM72="","",pivotDgemm!AM72)</f>
        <v/>
      </c>
      <c r="AP73" t="str">
        <f>IF(pivotDgemm!AN72="","",pivotDgemm!AN72)</f>
        <v/>
      </c>
      <c r="AQ73" t="str">
        <f>IF(pivotDgemm!AO72="","",pivotDgemm!AO72)</f>
        <v/>
      </c>
      <c r="AR73" t="str">
        <f>IF(pivotDgemm!AP72="","",pivotDgemm!AP72)</f>
        <v/>
      </c>
      <c r="AS73" t="str">
        <f>IF(pivotDgemm!AQ72="","",pivotDgemm!AQ72)</f>
        <v/>
      </c>
      <c r="AT73" t="str">
        <f>IF(pivotDgemm!AR72="","",pivotDgemm!AR72)</f>
        <v/>
      </c>
      <c r="AU73" t="str">
        <f>IF(pivotDgemm!AS72="","",pivotDgemm!AS72)</f>
        <v/>
      </c>
      <c r="AV73" t="str">
        <f>IF(pivotDgemm!AT72="","",pivotDgemm!AT72)</f>
        <v/>
      </c>
      <c r="AW73" t="str">
        <f>IF(pivotDgemm!AU72="","",pivotDgemm!AU72)</f>
        <v/>
      </c>
      <c r="AX73" t="str">
        <f>IF(pivotDgemm!AV72="","",pivotDgemm!AV72)</f>
        <v/>
      </c>
      <c r="AY73" t="str">
        <f>IF(pivotDgemm!AW72="","",pivotDgemm!AW72)</f>
        <v/>
      </c>
    </row>
    <row r="74" spans="1:51" x14ac:dyDescent="0.25">
      <c r="A74">
        <v>2662</v>
      </c>
      <c r="B74">
        <v>652.79999999999995</v>
      </c>
      <c r="C74">
        <f>IF(pivotDgemm!A73="","",pivotDgemm!A73)</f>
        <v>55</v>
      </c>
      <c r="E74">
        <f>IF(pivotDgemm!C73="","",pivotDgemm!C73)</f>
        <v>1257.044688</v>
      </c>
      <c r="F74">
        <f>IF(pivotDgemm!D73="","",pivotDgemm!D73)</f>
        <v>1265.7140469999999</v>
      </c>
      <c r="G74">
        <f>IF(pivotDgemm!E73="","",pivotDgemm!E73)</f>
        <v>1091.8072705</v>
      </c>
      <c r="H74">
        <f>IF(pivotDgemm!F73="","",pivotDgemm!F73)</f>
        <v>1096.875305</v>
      </c>
      <c r="I74">
        <f>IF(pivotDgemm!G73="","",pivotDgemm!G73)</f>
        <v>1270.3144910000001</v>
      </c>
      <c r="J74">
        <f>IF(pivotDgemm!H73="","",pivotDgemm!H73)</f>
        <v>1262.6201140000001</v>
      </c>
      <c r="K74" t="str">
        <f>IF(pivotDgemm!I73="","",pivotDgemm!I73)</f>
        <v/>
      </c>
      <c r="L74" t="str">
        <f>IF(pivotDgemm!J73="","",pivotDgemm!J73)</f>
        <v/>
      </c>
      <c r="M74" t="str">
        <f>IF(pivotDgemm!K73="","",pivotDgemm!K73)</f>
        <v/>
      </c>
      <c r="N74" t="str">
        <f>IF(pivotDgemm!L73="","",pivotDgemm!L73)</f>
        <v/>
      </c>
      <c r="O74" t="str">
        <f>IF(pivotDgemm!M73="","",pivotDgemm!M73)</f>
        <v/>
      </c>
      <c r="P74" t="str">
        <f>IF(pivotDgemm!N73="","",pivotDgemm!N73)</f>
        <v/>
      </c>
      <c r="Q74" t="str">
        <f>IF(pivotDgemm!O73="","",pivotDgemm!O73)</f>
        <v/>
      </c>
      <c r="R74" t="str">
        <f>IF(pivotDgemm!P73="","",pivotDgemm!P73)</f>
        <v/>
      </c>
      <c r="S74" t="str">
        <f>IF(pivotDgemm!Q73="","",pivotDgemm!Q73)</f>
        <v/>
      </c>
      <c r="T74" t="str">
        <f>IF(pivotDgemm!R73="","",pivotDgemm!R73)</f>
        <v/>
      </c>
      <c r="U74" t="str">
        <f>IF(pivotDgemm!S73="","",pivotDgemm!S73)</f>
        <v/>
      </c>
      <c r="V74" t="str">
        <f>IF(pivotDgemm!T73="","",pivotDgemm!T73)</f>
        <v/>
      </c>
      <c r="W74" t="str">
        <f>IF(pivotDgemm!U73="","",pivotDgemm!U73)</f>
        <v/>
      </c>
      <c r="X74" t="str">
        <f>IF(pivotDgemm!V73="","",pivotDgemm!V73)</f>
        <v/>
      </c>
      <c r="Y74" t="str">
        <f>IF(pivotDgemm!W73="","",pivotDgemm!W73)</f>
        <v/>
      </c>
      <c r="Z74" t="str">
        <f>IF(pivotDgemm!X73="","",pivotDgemm!X73)</f>
        <v/>
      </c>
      <c r="AA74" t="str">
        <f>IF(pivotDgemm!Y73="","",pivotDgemm!Y73)</f>
        <v/>
      </c>
      <c r="AB74" t="str">
        <f>IF(pivotDgemm!Z73="","",pivotDgemm!Z73)</f>
        <v/>
      </c>
      <c r="AC74" t="str">
        <f>IF(pivotDgemm!AA73="","",pivotDgemm!AA73)</f>
        <v/>
      </c>
      <c r="AD74" t="str">
        <f>IF(pivotDgemm!AB73="","",pivotDgemm!AB73)</f>
        <v/>
      </c>
      <c r="AE74" t="str">
        <f>IF(pivotDgemm!AC73="","",pivotDgemm!AC73)</f>
        <v/>
      </c>
      <c r="AF74" t="str">
        <f>IF(pivotDgemm!AD73="","",pivotDgemm!AD73)</f>
        <v/>
      </c>
      <c r="AG74" t="str">
        <f>IF(pivotDgemm!AE73="","",pivotDgemm!AE73)</f>
        <v/>
      </c>
      <c r="AH74" t="str">
        <f>IF(pivotDgemm!AF73="","",pivotDgemm!AF73)</f>
        <v/>
      </c>
      <c r="AI74" t="str">
        <f>IF(pivotDgemm!AG73="","",pivotDgemm!AG73)</f>
        <v/>
      </c>
      <c r="AJ74" t="str">
        <f>IF(pivotDgemm!AH73="","",pivotDgemm!AH73)</f>
        <v/>
      </c>
      <c r="AK74" t="str">
        <f>IF(pivotDgemm!AI73="","",pivotDgemm!AI73)</f>
        <v/>
      </c>
      <c r="AL74" t="str">
        <f>IF(pivotDgemm!AJ73="","",pivotDgemm!AJ73)</f>
        <v/>
      </c>
      <c r="AM74" t="str">
        <f>IF(pivotDgemm!AK73="","",pivotDgemm!AK73)</f>
        <v/>
      </c>
      <c r="AN74" t="str">
        <f>IF(pivotDgemm!AL73="","",pivotDgemm!AL73)</f>
        <v/>
      </c>
      <c r="AO74" t="str">
        <f>IF(pivotDgemm!AM73="","",pivotDgemm!AM73)</f>
        <v/>
      </c>
      <c r="AP74" t="str">
        <f>IF(pivotDgemm!AN73="","",pivotDgemm!AN73)</f>
        <v/>
      </c>
      <c r="AQ74" t="str">
        <f>IF(pivotDgemm!AO73="","",pivotDgemm!AO73)</f>
        <v/>
      </c>
      <c r="AR74" t="str">
        <f>IF(pivotDgemm!AP73="","",pivotDgemm!AP73)</f>
        <v/>
      </c>
      <c r="AS74" t="str">
        <f>IF(pivotDgemm!AQ73="","",pivotDgemm!AQ73)</f>
        <v/>
      </c>
      <c r="AT74" t="str">
        <f>IF(pivotDgemm!AR73="","",pivotDgemm!AR73)</f>
        <v/>
      </c>
      <c r="AU74" t="str">
        <f>IF(pivotDgemm!AS73="","",pivotDgemm!AS73)</f>
        <v/>
      </c>
      <c r="AV74" t="str">
        <f>IF(pivotDgemm!AT73="","",pivotDgemm!AT73)</f>
        <v/>
      </c>
      <c r="AW74" t="str">
        <f>IF(pivotDgemm!AU73="","",pivotDgemm!AU73)</f>
        <v/>
      </c>
      <c r="AX74" t="str">
        <f>IF(pivotDgemm!AV73="","",pivotDgemm!AV73)</f>
        <v/>
      </c>
      <c r="AY74" t="str">
        <f>IF(pivotDgemm!AW73="","",pivotDgemm!AW73)</f>
        <v/>
      </c>
    </row>
    <row r="75" spans="1:51" x14ac:dyDescent="0.25">
      <c r="A75">
        <v>2662</v>
      </c>
      <c r="B75">
        <v>652.79999999999995</v>
      </c>
      <c r="C75">
        <f>IF(pivotDgemm!A74="","",pivotDgemm!A74)</f>
        <v>56</v>
      </c>
      <c r="E75">
        <f>IF(pivotDgemm!C74="","",pivotDgemm!C74)</f>
        <v>1221.2383115</v>
      </c>
      <c r="F75">
        <f>IF(pivotDgemm!D74="","",pivotDgemm!D74)</f>
        <v>1257.270534</v>
      </c>
      <c r="G75">
        <f>IF(pivotDgemm!E74="","",pivotDgemm!E74)</f>
        <v>1093.134139</v>
      </c>
      <c r="H75">
        <f>IF(pivotDgemm!F74="","",pivotDgemm!F74)</f>
        <v>1119.934894</v>
      </c>
      <c r="I75">
        <f>IF(pivotDgemm!G74="","",pivotDgemm!G74)</f>
        <v>1266.953017</v>
      </c>
      <c r="J75">
        <f>IF(pivotDgemm!H74="","",pivotDgemm!H74)</f>
        <v>1275.2642330000001</v>
      </c>
      <c r="K75" t="str">
        <f>IF(pivotDgemm!I74="","",pivotDgemm!I74)</f>
        <v/>
      </c>
      <c r="L75" t="str">
        <f>IF(pivotDgemm!J74="","",pivotDgemm!J74)</f>
        <v/>
      </c>
      <c r="M75" t="str">
        <f>IF(pivotDgemm!K74="","",pivotDgemm!K74)</f>
        <v/>
      </c>
      <c r="N75" t="str">
        <f>IF(pivotDgemm!L74="","",pivotDgemm!L74)</f>
        <v/>
      </c>
      <c r="O75" t="str">
        <f>IF(pivotDgemm!M74="","",pivotDgemm!M74)</f>
        <v/>
      </c>
      <c r="P75" t="str">
        <f>IF(pivotDgemm!N74="","",pivotDgemm!N74)</f>
        <v/>
      </c>
      <c r="Q75" t="str">
        <f>IF(pivotDgemm!O74="","",pivotDgemm!O74)</f>
        <v/>
      </c>
      <c r="R75" t="str">
        <f>IF(pivotDgemm!P74="","",pivotDgemm!P74)</f>
        <v/>
      </c>
      <c r="S75" t="str">
        <f>IF(pivotDgemm!Q74="","",pivotDgemm!Q74)</f>
        <v/>
      </c>
      <c r="T75" t="str">
        <f>IF(pivotDgemm!R74="","",pivotDgemm!R74)</f>
        <v/>
      </c>
      <c r="U75" t="str">
        <f>IF(pivotDgemm!S74="","",pivotDgemm!S74)</f>
        <v/>
      </c>
      <c r="V75" t="str">
        <f>IF(pivotDgemm!T74="","",pivotDgemm!T74)</f>
        <v/>
      </c>
      <c r="W75" t="str">
        <f>IF(pivotDgemm!U74="","",pivotDgemm!U74)</f>
        <v/>
      </c>
      <c r="X75" t="str">
        <f>IF(pivotDgemm!V74="","",pivotDgemm!V74)</f>
        <v/>
      </c>
      <c r="Y75" t="str">
        <f>IF(pivotDgemm!W74="","",pivotDgemm!W74)</f>
        <v/>
      </c>
      <c r="Z75" t="str">
        <f>IF(pivotDgemm!X74="","",pivotDgemm!X74)</f>
        <v/>
      </c>
      <c r="AA75" t="str">
        <f>IF(pivotDgemm!Y74="","",pivotDgemm!Y74)</f>
        <v/>
      </c>
      <c r="AB75" t="str">
        <f>IF(pivotDgemm!Z74="","",pivotDgemm!Z74)</f>
        <v/>
      </c>
      <c r="AC75" t="str">
        <f>IF(pivotDgemm!AA74="","",pivotDgemm!AA74)</f>
        <v/>
      </c>
      <c r="AD75" t="str">
        <f>IF(pivotDgemm!AB74="","",pivotDgemm!AB74)</f>
        <v/>
      </c>
      <c r="AE75" t="str">
        <f>IF(pivotDgemm!AC74="","",pivotDgemm!AC74)</f>
        <v/>
      </c>
      <c r="AF75" t="str">
        <f>IF(pivotDgemm!AD74="","",pivotDgemm!AD74)</f>
        <v/>
      </c>
      <c r="AG75" t="str">
        <f>IF(pivotDgemm!AE74="","",pivotDgemm!AE74)</f>
        <v/>
      </c>
      <c r="AH75" t="str">
        <f>IF(pivotDgemm!AF74="","",pivotDgemm!AF74)</f>
        <v/>
      </c>
      <c r="AI75" t="str">
        <f>IF(pivotDgemm!AG74="","",pivotDgemm!AG74)</f>
        <v/>
      </c>
      <c r="AJ75" t="str">
        <f>IF(pivotDgemm!AH74="","",pivotDgemm!AH74)</f>
        <v/>
      </c>
      <c r="AK75" t="str">
        <f>IF(pivotDgemm!AI74="","",pivotDgemm!AI74)</f>
        <v/>
      </c>
      <c r="AL75" t="str">
        <f>IF(pivotDgemm!AJ74="","",pivotDgemm!AJ74)</f>
        <v/>
      </c>
      <c r="AM75" t="str">
        <f>IF(pivotDgemm!AK74="","",pivotDgemm!AK74)</f>
        <v/>
      </c>
      <c r="AN75" t="str">
        <f>IF(pivotDgemm!AL74="","",pivotDgemm!AL74)</f>
        <v/>
      </c>
      <c r="AO75" t="str">
        <f>IF(pivotDgemm!AM74="","",pivotDgemm!AM74)</f>
        <v/>
      </c>
      <c r="AP75" t="str">
        <f>IF(pivotDgemm!AN74="","",pivotDgemm!AN74)</f>
        <v/>
      </c>
      <c r="AQ75" t="str">
        <f>IF(pivotDgemm!AO74="","",pivotDgemm!AO74)</f>
        <v/>
      </c>
      <c r="AR75" t="str">
        <f>IF(pivotDgemm!AP74="","",pivotDgemm!AP74)</f>
        <v/>
      </c>
      <c r="AS75" t="str">
        <f>IF(pivotDgemm!AQ74="","",pivotDgemm!AQ74)</f>
        <v/>
      </c>
      <c r="AT75" t="str">
        <f>IF(pivotDgemm!AR74="","",pivotDgemm!AR74)</f>
        <v/>
      </c>
      <c r="AU75" t="str">
        <f>IF(pivotDgemm!AS74="","",pivotDgemm!AS74)</f>
        <v/>
      </c>
      <c r="AV75" t="str">
        <f>IF(pivotDgemm!AT74="","",pivotDgemm!AT74)</f>
        <v/>
      </c>
      <c r="AW75" t="str">
        <f>IF(pivotDgemm!AU74="","",pivotDgemm!AU74)</f>
        <v/>
      </c>
      <c r="AX75" t="str">
        <f>IF(pivotDgemm!AV74="","",pivotDgemm!AV74)</f>
        <v/>
      </c>
      <c r="AY75" t="str">
        <f>IF(pivotDgemm!AW74="","",pivotDgemm!AW74)</f>
        <v/>
      </c>
    </row>
    <row r="76" spans="1:51" x14ac:dyDescent="0.25">
      <c r="A76">
        <v>2662</v>
      </c>
      <c r="B76">
        <v>652.79999999999995</v>
      </c>
      <c r="C76">
        <f>IF(pivotDgemm!A75="","",pivotDgemm!A75)</f>
        <v>57</v>
      </c>
      <c r="E76">
        <f>IF(pivotDgemm!C75="","",pivotDgemm!C75)</f>
        <v>1263.581991</v>
      </c>
      <c r="F76">
        <f>IF(pivotDgemm!D75="","",pivotDgemm!D75)</f>
        <v>1287.6547880000001</v>
      </c>
      <c r="G76">
        <f>IF(pivotDgemm!E75="","",pivotDgemm!E75)</f>
        <v>1103.0543175</v>
      </c>
      <c r="H76">
        <f>IF(pivotDgemm!F75="","",pivotDgemm!F75)</f>
        <v>1058.507511</v>
      </c>
      <c r="I76">
        <f>IF(pivotDgemm!G75="","",pivotDgemm!G75)</f>
        <v>1264.5924419999999</v>
      </c>
      <c r="J76">
        <f>IF(pivotDgemm!H75="","",pivotDgemm!H75)</f>
        <v>1274.7129259999999</v>
      </c>
      <c r="K76" t="str">
        <f>IF(pivotDgemm!I75="","",pivotDgemm!I75)</f>
        <v/>
      </c>
      <c r="L76" t="str">
        <f>IF(pivotDgemm!J75="","",pivotDgemm!J75)</f>
        <v/>
      </c>
      <c r="M76" t="str">
        <f>IF(pivotDgemm!K75="","",pivotDgemm!K75)</f>
        <v/>
      </c>
      <c r="N76" t="str">
        <f>IF(pivotDgemm!L75="","",pivotDgemm!L75)</f>
        <v/>
      </c>
      <c r="O76" t="str">
        <f>IF(pivotDgemm!M75="","",pivotDgemm!M75)</f>
        <v/>
      </c>
      <c r="P76" t="str">
        <f>IF(pivotDgemm!N75="","",pivotDgemm!N75)</f>
        <v/>
      </c>
      <c r="Q76" t="str">
        <f>IF(pivotDgemm!O75="","",pivotDgemm!O75)</f>
        <v/>
      </c>
      <c r="R76" t="str">
        <f>IF(pivotDgemm!P75="","",pivotDgemm!P75)</f>
        <v/>
      </c>
      <c r="S76" t="str">
        <f>IF(pivotDgemm!Q75="","",pivotDgemm!Q75)</f>
        <v/>
      </c>
      <c r="T76" t="str">
        <f>IF(pivotDgemm!R75="","",pivotDgemm!R75)</f>
        <v/>
      </c>
      <c r="U76" t="str">
        <f>IF(pivotDgemm!S75="","",pivotDgemm!S75)</f>
        <v/>
      </c>
      <c r="V76" t="str">
        <f>IF(pivotDgemm!T75="","",pivotDgemm!T75)</f>
        <v/>
      </c>
      <c r="W76" t="str">
        <f>IF(pivotDgemm!U75="","",pivotDgemm!U75)</f>
        <v/>
      </c>
      <c r="X76" t="str">
        <f>IF(pivotDgemm!V75="","",pivotDgemm!V75)</f>
        <v/>
      </c>
      <c r="Y76" t="str">
        <f>IF(pivotDgemm!W75="","",pivotDgemm!W75)</f>
        <v/>
      </c>
      <c r="Z76" t="str">
        <f>IF(pivotDgemm!X75="","",pivotDgemm!X75)</f>
        <v/>
      </c>
      <c r="AA76" t="str">
        <f>IF(pivotDgemm!Y75="","",pivotDgemm!Y75)</f>
        <v/>
      </c>
      <c r="AB76" t="str">
        <f>IF(pivotDgemm!Z75="","",pivotDgemm!Z75)</f>
        <v/>
      </c>
      <c r="AC76" t="str">
        <f>IF(pivotDgemm!AA75="","",pivotDgemm!AA75)</f>
        <v/>
      </c>
      <c r="AD76" t="str">
        <f>IF(pivotDgemm!AB75="","",pivotDgemm!AB75)</f>
        <v/>
      </c>
      <c r="AE76" t="str">
        <f>IF(pivotDgemm!AC75="","",pivotDgemm!AC75)</f>
        <v/>
      </c>
      <c r="AF76" t="str">
        <f>IF(pivotDgemm!AD75="","",pivotDgemm!AD75)</f>
        <v/>
      </c>
      <c r="AG76" t="str">
        <f>IF(pivotDgemm!AE75="","",pivotDgemm!AE75)</f>
        <v/>
      </c>
      <c r="AH76" t="str">
        <f>IF(pivotDgemm!AF75="","",pivotDgemm!AF75)</f>
        <v/>
      </c>
      <c r="AI76" t="str">
        <f>IF(pivotDgemm!AG75="","",pivotDgemm!AG75)</f>
        <v/>
      </c>
      <c r="AJ76" t="str">
        <f>IF(pivotDgemm!AH75="","",pivotDgemm!AH75)</f>
        <v/>
      </c>
      <c r="AK76" t="str">
        <f>IF(pivotDgemm!AI75="","",pivotDgemm!AI75)</f>
        <v/>
      </c>
      <c r="AL76" t="str">
        <f>IF(pivotDgemm!AJ75="","",pivotDgemm!AJ75)</f>
        <v/>
      </c>
      <c r="AM76" t="str">
        <f>IF(pivotDgemm!AK75="","",pivotDgemm!AK75)</f>
        <v/>
      </c>
      <c r="AN76" t="str">
        <f>IF(pivotDgemm!AL75="","",pivotDgemm!AL75)</f>
        <v/>
      </c>
      <c r="AO76" t="str">
        <f>IF(pivotDgemm!AM75="","",pivotDgemm!AM75)</f>
        <v/>
      </c>
      <c r="AP76" t="str">
        <f>IF(pivotDgemm!AN75="","",pivotDgemm!AN75)</f>
        <v/>
      </c>
      <c r="AQ76" t="str">
        <f>IF(pivotDgemm!AO75="","",pivotDgemm!AO75)</f>
        <v/>
      </c>
      <c r="AR76" t="str">
        <f>IF(pivotDgemm!AP75="","",pivotDgemm!AP75)</f>
        <v/>
      </c>
      <c r="AS76" t="str">
        <f>IF(pivotDgemm!AQ75="","",pivotDgemm!AQ75)</f>
        <v/>
      </c>
      <c r="AT76" t="str">
        <f>IF(pivotDgemm!AR75="","",pivotDgemm!AR75)</f>
        <v/>
      </c>
      <c r="AU76" t="str">
        <f>IF(pivotDgemm!AS75="","",pivotDgemm!AS75)</f>
        <v/>
      </c>
      <c r="AV76" t="str">
        <f>IF(pivotDgemm!AT75="","",pivotDgemm!AT75)</f>
        <v/>
      </c>
      <c r="AW76" t="str">
        <f>IF(pivotDgemm!AU75="","",pivotDgemm!AU75)</f>
        <v/>
      </c>
      <c r="AX76" t="str">
        <f>IF(pivotDgemm!AV75="","",pivotDgemm!AV75)</f>
        <v/>
      </c>
      <c r="AY76" t="str">
        <f>IF(pivotDgemm!AW75="","",pivotDgemm!AW75)</f>
        <v/>
      </c>
    </row>
    <row r="77" spans="1:51" x14ac:dyDescent="0.25">
      <c r="A77">
        <v>2662</v>
      </c>
      <c r="B77">
        <v>652.79999999999995</v>
      </c>
      <c r="C77">
        <f>IF(pivotDgemm!A76="","",pivotDgemm!A76)</f>
        <v>58</v>
      </c>
      <c r="E77">
        <f>IF(pivotDgemm!C76="","",pivotDgemm!C76)</f>
        <v>1251.6235390000002</v>
      </c>
      <c r="F77">
        <f>IF(pivotDgemm!D76="","",pivotDgemm!D76)</f>
        <v>1265.494592</v>
      </c>
      <c r="G77">
        <f>IF(pivotDgemm!E76="","",pivotDgemm!E76)</f>
        <v>1113.7403899999999</v>
      </c>
      <c r="H77">
        <f>IF(pivotDgemm!F76="","",pivotDgemm!F76)</f>
        <v>1071.606131</v>
      </c>
      <c r="I77">
        <f>IF(pivotDgemm!G76="","",pivotDgemm!G76)</f>
        <v>1275.2461189999999</v>
      </c>
      <c r="J77">
        <f>IF(pivotDgemm!H76="","",pivotDgemm!H76)</f>
        <v>1282.6610169999999</v>
      </c>
      <c r="K77" t="str">
        <f>IF(pivotDgemm!I76="","",pivotDgemm!I76)</f>
        <v/>
      </c>
      <c r="L77" t="str">
        <f>IF(pivotDgemm!J76="","",pivotDgemm!J76)</f>
        <v/>
      </c>
      <c r="M77" t="str">
        <f>IF(pivotDgemm!K76="","",pivotDgemm!K76)</f>
        <v/>
      </c>
      <c r="N77" t="str">
        <f>IF(pivotDgemm!L76="","",pivotDgemm!L76)</f>
        <v/>
      </c>
      <c r="O77" t="str">
        <f>IF(pivotDgemm!M76="","",pivotDgemm!M76)</f>
        <v/>
      </c>
      <c r="P77" t="str">
        <f>IF(pivotDgemm!N76="","",pivotDgemm!N76)</f>
        <v/>
      </c>
      <c r="Q77" t="str">
        <f>IF(pivotDgemm!O76="","",pivotDgemm!O76)</f>
        <v/>
      </c>
      <c r="R77" t="str">
        <f>IF(pivotDgemm!P76="","",pivotDgemm!P76)</f>
        <v/>
      </c>
      <c r="S77" t="str">
        <f>IF(pivotDgemm!Q76="","",pivotDgemm!Q76)</f>
        <v/>
      </c>
      <c r="T77" t="str">
        <f>IF(pivotDgemm!R76="","",pivotDgemm!R76)</f>
        <v/>
      </c>
      <c r="U77" t="str">
        <f>IF(pivotDgemm!S76="","",pivotDgemm!S76)</f>
        <v/>
      </c>
      <c r="V77" t="str">
        <f>IF(pivotDgemm!T76="","",pivotDgemm!T76)</f>
        <v/>
      </c>
      <c r="W77" t="str">
        <f>IF(pivotDgemm!U76="","",pivotDgemm!U76)</f>
        <v/>
      </c>
      <c r="X77" t="str">
        <f>IF(pivotDgemm!V76="","",pivotDgemm!V76)</f>
        <v/>
      </c>
      <c r="Y77" t="str">
        <f>IF(pivotDgemm!W76="","",pivotDgemm!W76)</f>
        <v/>
      </c>
      <c r="Z77" t="str">
        <f>IF(pivotDgemm!X76="","",pivotDgemm!X76)</f>
        <v/>
      </c>
      <c r="AA77" t="str">
        <f>IF(pivotDgemm!Y76="","",pivotDgemm!Y76)</f>
        <v/>
      </c>
      <c r="AB77" t="str">
        <f>IF(pivotDgemm!Z76="","",pivotDgemm!Z76)</f>
        <v/>
      </c>
      <c r="AC77" t="str">
        <f>IF(pivotDgemm!AA76="","",pivotDgemm!AA76)</f>
        <v/>
      </c>
      <c r="AD77" t="str">
        <f>IF(pivotDgemm!AB76="","",pivotDgemm!AB76)</f>
        <v/>
      </c>
      <c r="AE77" t="str">
        <f>IF(pivotDgemm!AC76="","",pivotDgemm!AC76)</f>
        <v/>
      </c>
      <c r="AF77" t="str">
        <f>IF(pivotDgemm!AD76="","",pivotDgemm!AD76)</f>
        <v/>
      </c>
      <c r="AG77" t="str">
        <f>IF(pivotDgemm!AE76="","",pivotDgemm!AE76)</f>
        <v/>
      </c>
      <c r="AH77" t="str">
        <f>IF(pivotDgemm!AF76="","",pivotDgemm!AF76)</f>
        <v/>
      </c>
      <c r="AI77" t="str">
        <f>IF(pivotDgemm!AG76="","",pivotDgemm!AG76)</f>
        <v/>
      </c>
      <c r="AJ77" t="str">
        <f>IF(pivotDgemm!AH76="","",pivotDgemm!AH76)</f>
        <v/>
      </c>
      <c r="AK77" t="str">
        <f>IF(pivotDgemm!AI76="","",pivotDgemm!AI76)</f>
        <v/>
      </c>
      <c r="AL77" t="str">
        <f>IF(pivotDgemm!AJ76="","",pivotDgemm!AJ76)</f>
        <v/>
      </c>
      <c r="AM77" t="str">
        <f>IF(pivotDgemm!AK76="","",pivotDgemm!AK76)</f>
        <v/>
      </c>
      <c r="AN77" t="str">
        <f>IF(pivotDgemm!AL76="","",pivotDgemm!AL76)</f>
        <v/>
      </c>
      <c r="AO77" t="str">
        <f>IF(pivotDgemm!AM76="","",pivotDgemm!AM76)</f>
        <v/>
      </c>
      <c r="AP77" t="str">
        <f>IF(pivotDgemm!AN76="","",pivotDgemm!AN76)</f>
        <v/>
      </c>
      <c r="AQ77" t="str">
        <f>IF(pivotDgemm!AO76="","",pivotDgemm!AO76)</f>
        <v/>
      </c>
      <c r="AR77" t="str">
        <f>IF(pivotDgemm!AP76="","",pivotDgemm!AP76)</f>
        <v/>
      </c>
      <c r="AS77" t="str">
        <f>IF(pivotDgemm!AQ76="","",pivotDgemm!AQ76)</f>
        <v/>
      </c>
      <c r="AT77" t="str">
        <f>IF(pivotDgemm!AR76="","",pivotDgemm!AR76)</f>
        <v/>
      </c>
      <c r="AU77" t="str">
        <f>IF(pivotDgemm!AS76="","",pivotDgemm!AS76)</f>
        <v/>
      </c>
      <c r="AV77" t="str">
        <f>IF(pivotDgemm!AT76="","",pivotDgemm!AT76)</f>
        <v/>
      </c>
      <c r="AW77" t="str">
        <f>IF(pivotDgemm!AU76="","",pivotDgemm!AU76)</f>
        <v/>
      </c>
      <c r="AX77" t="str">
        <f>IF(pivotDgemm!AV76="","",pivotDgemm!AV76)</f>
        <v/>
      </c>
      <c r="AY77" t="str">
        <f>IF(pivotDgemm!AW76="","",pivotDgemm!AW76)</f>
        <v/>
      </c>
    </row>
    <row r="78" spans="1:51" x14ac:dyDescent="0.25">
      <c r="A78">
        <v>2662</v>
      </c>
      <c r="B78">
        <v>652.79999999999995</v>
      </c>
      <c r="C78">
        <f>IF(pivotDgemm!A77="","",pivotDgemm!A77)</f>
        <v>59</v>
      </c>
      <c r="E78">
        <f>IF(pivotDgemm!C77="","",pivotDgemm!C77)</f>
        <v>1236.555683</v>
      </c>
      <c r="F78">
        <f>IF(pivotDgemm!D77="","",pivotDgemm!D77)</f>
        <v>1300.76082</v>
      </c>
      <c r="G78">
        <f>IF(pivotDgemm!E77="","",pivotDgemm!E77)</f>
        <v>1076.108747</v>
      </c>
      <c r="H78">
        <f>IF(pivotDgemm!F77="","",pivotDgemm!F77)</f>
        <v>1081.678506</v>
      </c>
      <c r="I78">
        <f>IF(pivotDgemm!G77="","",pivotDgemm!G77)</f>
        <v>1308.8834260000001</v>
      </c>
      <c r="J78">
        <f>IF(pivotDgemm!H77="","",pivotDgemm!H77)</f>
        <v>1341.5779620000001</v>
      </c>
      <c r="K78" t="str">
        <f>IF(pivotDgemm!I77="","",pivotDgemm!I77)</f>
        <v/>
      </c>
      <c r="L78" t="str">
        <f>IF(pivotDgemm!J77="","",pivotDgemm!J77)</f>
        <v/>
      </c>
      <c r="M78" t="str">
        <f>IF(pivotDgemm!K77="","",pivotDgemm!K77)</f>
        <v/>
      </c>
      <c r="N78" t="str">
        <f>IF(pivotDgemm!L77="","",pivotDgemm!L77)</f>
        <v/>
      </c>
      <c r="O78" t="str">
        <f>IF(pivotDgemm!M77="","",pivotDgemm!M77)</f>
        <v/>
      </c>
      <c r="P78" t="str">
        <f>IF(pivotDgemm!N77="","",pivotDgemm!N77)</f>
        <v/>
      </c>
      <c r="Q78" t="str">
        <f>IF(pivotDgemm!O77="","",pivotDgemm!O77)</f>
        <v/>
      </c>
      <c r="R78" t="str">
        <f>IF(pivotDgemm!P77="","",pivotDgemm!P77)</f>
        <v/>
      </c>
      <c r="S78" t="str">
        <f>IF(pivotDgemm!Q77="","",pivotDgemm!Q77)</f>
        <v/>
      </c>
      <c r="T78" t="str">
        <f>IF(pivotDgemm!R77="","",pivotDgemm!R77)</f>
        <v/>
      </c>
      <c r="U78" t="str">
        <f>IF(pivotDgemm!S77="","",pivotDgemm!S77)</f>
        <v/>
      </c>
      <c r="V78" t="str">
        <f>IF(pivotDgemm!T77="","",pivotDgemm!T77)</f>
        <v/>
      </c>
      <c r="W78" t="str">
        <f>IF(pivotDgemm!U77="","",pivotDgemm!U77)</f>
        <v/>
      </c>
      <c r="X78" t="str">
        <f>IF(pivotDgemm!V77="","",pivotDgemm!V77)</f>
        <v/>
      </c>
      <c r="Y78" t="str">
        <f>IF(pivotDgemm!W77="","",pivotDgemm!W77)</f>
        <v/>
      </c>
      <c r="Z78" t="str">
        <f>IF(pivotDgemm!X77="","",pivotDgemm!X77)</f>
        <v/>
      </c>
      <c r="AA78" t="str">
        <f>IF(pivotDgemm!Y77="","",pivotDgemm!Y77)</f>
        <v/>
      </c>
      <c r="AB78" t="str">
        <f>IF(pivotDgemm!Z77="","",pivotDgemm!Z77)</f>
        <v/>
      </c>
      <c r="AC78" t="str">
        <f>IF(pivotDgemm!AA77="","",pivotDgemm!AA77)</f>
        <v/>
      </c>
      <c r="AD78" t="str">
        <f>IF(pivotDgemm!AB77="","",pivotDgemm!AB77)</f>
        <v/>
      </c>
      <c r="AE78" t="str">
        <f>IF(pivotDgemm!AC77="","",pivotDgemm!AC77)</f>
        <v/>
      </c>
      <c r="AF78" t="str">
        <f>IF(pivotDgemm!AD77="","",pivotDgemm!AD77)</f>
        <v/>
      </c>
      <c r="AG78" t="str">
        <f>IF(pivotDgemm!AE77="","",pivotDgemm!AE77)</f>
        <v/>
      </c>
      <c r="AH78" t="str">
        <f>IF(pivotDgemm!AF77="","",pivotDgemm!AF77)</f>
        <v/>
      </c>
      <c r="AI78" t="str">
        <f>IF(pivotDgemm!AG77="","",pivotDgemm!AG77)</f>
        <v/>
      </c>
      <c r="AJ78" t="str">
        <f>IF(pivotDgemm!AH77="","",pivotDgemm!AH77)</f>
        <v/>
      </c>
      <c r="AK78" t="str">
        <f>IF(pivotDgemm!AI77="","",pivotDgemm!AI77)</f>
        <v/>
      </c>
      <c r="AL78" t="str">
        <f>IF(pivotDgemm!AJ77="","",pivotDgemm!AJ77)</f>
        <v/>
      </c>
      <c r="AM78" t="str">
        <f>IF(pivotDgemm!AK77="","",pivotDgemm!AK77)</f>
        <v/>
      </c>
      <c r="AN78" t="str">
        <f>IF(pivotDgemm!AL77="","",pivotDgemm!AL77)</f>
        <v/>
      </c>
      <c r="AO78" t="str">
        <f>IF(pivotDgemm!AM77="","",pivotDgemm!AM77)</f>
        <v/>
      </c>
      <c r="AP78" t="str">
        <f>IF(pivotDgemm!AN77="","",pivotDgemm!AN77)</f>
        <v/>
      </c>
      <c r="AQ78" t="str">
        <f>IF(pivotDgemm!AO77="","",pivotDgemm!AO77)</f>
        <v/>
      </c>
      <c r="AR78" t="str">
        <f>IF(pivotDgemm!AP77="","",pivotDgemm!AP77)</f>
        <v/>
      </c>
      <c r="AS78" t="str">
        <f>IF(pivotDgemm!AQ77="","",pivotDgemm!AQ77)</f>
        <v/>
      </c>
      <c r="AT78" t="str">
        <f>IF(pivotDgemm!AR77="","",pivotDgemm!AR77)</f>
        <v/>
      </c>
      <c r="AU78" t="str">
        <f>IF(pivotDgemm!AS77="","",pivotDgemm!AS77)</f>
        <v/>
      </c>
      <c r="AV78" t="str">
        <f>IF(pivotDgemm!AT77="","",pivotDgemm!AT77)</f>
        <v/>
      </c>
      <c r="AW78" t="str">
        <f>IF(pivotDgemm!AU77="","",pivotDgemm!AU77)</f>
        <v/>
      </c>
      <c r="AX78" t="str">
        <f>IF(pivotDgemm!AV77="","",pivotDgemm!AV77)</f>
        <v/>
      </c>
      <c r="AY78" t="str">
        <f>IF(pivotDgemm!AW77="","",pivotDgemm!AW77)</f>
        <v/>
      </c>
    </row>
    <row r="79" spans="1:51" x14ac:dyDescent="0.25">
      <c r="A79">
        <v>2662</v>
      </c>
      <c r="B79">
        <v>652.79999999999995</v>
      </c>
      <c r="C79">
        <f>IF(pivotDgemm!A78="","",pivotDgemm!A78)</f>
        <v>60</v>
      </c>
      <c r="E79">
        <f>IF(pivotDgemm!C78="","",pivotDgemm!C78)</f>
        <v>1295.4152159999999</v>
      </c>
      <c r="F79">
        <f>IF(pivotDgemm!D78="","",pivotDgemm!D78)</f>
        <v>1311.8158759999999</v>
      </c>
      <c r="G79">
        <f>IF(pivotDgemm!E78="","",pivotDgemm!E78)</f>
        <v>1081.2821690000001</v>
      </c>
      <c r="H79">
        <f>IF(pivotDgemm!F78="","",pivotDgemm!F78)</f>
        <v>1110.323519</v>
      </c>
      <c r="I79">
        <f>IF(pivotDgemm!G78="","",pivotDgemm!G78)</f>
        <v>1346.306382</v>
      </c>
      <c r="J79">
        <f>IF(pivotDgemm!H78="","",pivotDgemm!H78)</f>
        <v>1315.536591</v>
      </c>
      <c r="K79" t="str">
        <f>IF(pivotDgemm!I78="","",pivotDgemm!I78)</f>
        <v/>
      </c>
      <c r="L79" t="str">
        <f>IF(pivotDgemm!J78="","",pivotDgemm!J78)</f>
        <v/>
      </c>
      <c r="M79" t="str">
        <f>IF(pivotDgemm!K78="","",pivotDgemm!K78)</f>
        <v/>
      </c>
      <c r="N79" t="str">
        <f>IF(pivotDgemm!L78="","",pivotDgemm!L78)</f>
        <v/>
      </c>
      <c r="O79" t="str">
        <f>IF(pivotDgemm!M78="","",pivotDgemm!M78)</f>
        <v/>
      </c>
      <c r="P79" t="str">
        <f>IF(pivotDgemm!N78="","",pivotDgemm!N78)</f>
        <v/>
      </c>
      <c r="Q79" t="str">
        <f>IF(pivotDgemm!O78="","",pivotDgemm!O78)</f>
        <v/>
      </c>
      <c r="R79" t="str">
        <f>IF(pivotDgemm!P78="","",pivotDgemm!P78)</f>
        <v/>
      </c>
      <c r="S79" t="str">
        <f>IF(pivotDgemm!Q78="","",pivotDgemm!Q78)</f>
        <v/>
      </c>
      <c r="T79" t="str">
        <f>IF(pivotDgemm!R78="","",pivotDgemm!R78)</f>
        <v/>
      </c>
      <c r="U79" t="str">
        <f>IF(pivotDgemm!S78="","",pivotDgemm!S78)</f>
        <v/>
      </c>
      <c r="V79" t="str">
        <f>IF(pivotDgemm!T78="","",pivotDgemm!T78)</f>
        <v/>
      </c>
      <c r="W79" t="str">
        <f>IF(pivotDgemm!U78="","",pivotDgemm!U78)</f>
        <v/>
      </c>
      <c r="X79" t="str">
        <f>IF(pivotDgemm!V78="","",pivotDgemm!V78)</f>
        <v/>
      </c>
      <c r="Y79" t="str">
        <f>IF(pivotDgemm!W78="","",pivotDgemm!W78)</f>
        <v/>
      </c>
      <c r="Z79" t="str">
        <f>IF(pivotDgemm!X78="","",pivotDgemm!X78)</f>
        <v/>
      </c>
      <c r="AA79" t="str">
        <f>IF(pivotDgemm!Y78="","",pivotDgemm!Y78)</f>
        <v/>
      </c>
      <c r="AB79" t="str">
        <f>IF(pivotDgemm!Z78="","",pivotDgemm!Z78)</f>
        <v/>
      </c>
      <c r="AC79" t="str">
        <f>IF(pivotDgemm!AA78="","",pivotDgemm!AA78)</f>
        <v/>
      </c>
      <c r="AD79" t="str">
        <f>IF(pivotDgemm!AB78="","",pivotDgemm!AB78)</f>
        <v/>
      </c>
      <c r="AE79" t="str">
        <f>IF(pivotDgemm!AC78="","",pivotDgemm!AC78)</f>
        <v/>
      </c>
      <c r="AF79" t="str">
        <f>IF(pivotDgemm!AD78="","",pivotDgemm!AD78)</f>
        <v/>
      </c>
      <c r="AG79" t="str">
        <f>IF(pivotDgemm!AE78="","",pivotDgemm!AE78)</f>
        <v/>
      </c>
      <c r="AH79" t="str">
        <f>IF(pivotDgemm!AF78="","",pivotDgemm!AF78)</f>
        <v/>
      </c>
      <c r="AI79" t="str">
        <f>IF(pivotDgemm!AG78="","",pivotDgemm!AG78)</f>
        <v/>
      </c>
      <c r="AJ79" t="str">
        <f>IF(pivotDgemm!AH78="","",pivotDgemm!AH78)</f>
        <v/>
      </c>
      <c r="AK79" t="str">
        <f>IF(pivotDgemm!AI78="","",pivotDgemm!AI78)</f>
        <v/>
      </c>
      <c r="AL79" t="str">
        <f>IF(pivotDgemm!AJ78="","",pivotDgemm!AJ78)</f>
        <v/>
      </c>
      <c r="AM79" t="str">
        <f>IF(pivotDgemm!AK78="","",pivotDgemm!AK78)</f>
        <v/>
      </c>
      <c r="AN79" t="str">
        <f>IF(pivotDgemm!AL78="","",pivotDgemm!AL78)</f>
        <v/>
      </c>
      <c r="AO79" t="str">
        <f>IF(pivotDgemm!AM78="","",pivotDgemm!AM78)</f>
        <v/>
      </c>
      <c r="AP79" t="str">
        <f>IF(pivotDgemm!AN78="","",pivotDgemm!AN78)</f>
        <v/>
      </c>
      <c r="AQ79" t="str">
        <f>IF(pivotDgemm!AO78="","",pivotDgemm!AO78)</f>
        <v/>
      </c>
      <c r="AR79" t="str">
        <f>IF(pivotDgemm!AP78="","",pivotDgemm!AP78)</f>
        <v/>
      </c>
      <c r="AS79" t="str">
        <f>IF(pivotDgemm!AQ78="","",pivotDgemm!AQ78)</f>
        <v/>
      </c>
      <c r="AT79" t="str">
        <f>IF(pivotDgemm!AR78="","",pivotDgemm!AR78)</f>
        <v/>
      </c>
      <c r="AU79" t="str">
        <f>IF(pivotDgemm!AS78="","",pivotDgemm!AS78)</f>
        <v/>
      </c>
      <c r="AV79" t="str">
        <f>IF(pivotDgemm!AT78="","",pivotDgemm!AT78)</f>
        <v/>
      </c>
      <c r="AW79" t="str">
        <f>IF(pivotDgemm!AU78="","",pivotDgemm!AU78)</f>
        <v/>
      </c>
      <c r="AX79" t="str">
        <f>IF(pivotDgemm!AV78="","",pivotDgemm!AV78)</f>
        <v/>
      </c>
      <c r="AY79" t="str">
        <f>IF(pivotDgemm!AW78="","",pivotDgemm!AW78)</f>
        <v/>
      </c>
    </row>
    <row r="80" spans="1:51" x14ac:dyDescent="0.25">
      <c r="A80">
        <v>2662</v>
      </c>
      <c r="B80">
        <v>652.79999999999995</v>
      </c>
      <c r="C80">
        <f>IF(pivotDgemm!A79="","",pivotDgemm!A79)</f>
        <v>61</v>
      </c>
      <c r="E80">
        <f>IF(pivotDgemm!C79="","",pivotDgemm!C79)</f>
        <v>1282.6693299999999</v>
      </c>
      <c r="F80">
        <f>IF(pivotDgemm!D79="","",pivotDgemm!D79)</f>
        <v>1311.7129629999999</v>
      </c>
      <c r="G80">
        <f>IF(pivotDgemm!E79="","",pivotDgemm!E79)</f>
        <v>1114.1041359999999</v>
      </c>
      <c r="H80">
        <f>IF(pivotDgemm!F79="","",pivotDgemm!F79)</f>
        <v>1114.1041359999999</v>
      </c>
      <c r="I80">
        <f>IF(pivotDgemm!G79="","",pivotDgemm!G79)</f>
        <v>1306.9565965000002</v>
      </c>
      <c r="J80">
        <f>IF(pivotDgemm!H79="","",pivotDgemm!H79)</f>
        <v>1358.100451</v>
      </c>
      <c r="K80" t="str">
        <f>IF(pivotDgemm!I79="","",pivotDgemm!I79)</f>
        <v/>
      </c>
      <c r="L80" t="str">
        <f>IF(pivotDgemm!J79="","",pivotDgemm!J79)</f>
        <v/>
      </c>
      <c r="M80" t="str">
        <f>IF(pivotDgemm!K79="","",pivotDgemm!K79)</f>
        <v/>
      </c>
      <c r="N80" t="str">
        <f>IF(pivotDgemm!L79="","",pivotDgemm!L79)</f>
        <v/>
      </c>
      <c r="O80" t="str">
        <f>IF(pivotDgemm!M79="","",pivotDgemm!M79)</f>
        <v/>
      </c>
      <c r="P80" t="str">
        <f>IF(pivotDgemm!N79="","",pivotDgemm!N79)</f>
        <v/>
      </c>
      <c r="Q80" t="str">
        <f>IF(pivotDgemm!O79="","",pivotDgemm!O79)</f>
        <v/>
      </c>
      <c r="R80" t="str">
        <f>IF(pivotDgemm!P79="","",pivotDgemm!P79)</f>
        <v/>
      </c>
      <c r="S80" t="str">
        <f>IF(pivotDgemm!Q79="","",pivotDgemm!Q79)</f>
        <v/>
      </c>
      <c r="T80" t="str">
        <f>IF(pivotDgemm!R79="","",pivotDgemm!R79)</f>
        <v/>
      </c>
      <c r="U80" t="str">
        <f>IF(pivotDgemm!S79="","",pivotDgemm!S79)</f>
        <v/>
      </c>
      <c r="V80" t="str">
        <f>IF(pivotDgemm!T79="","",pivotDgemm!T79)</f>
        <v/>
      </c>
      <c r="W80" t="str">
        <f>IF(pivotDgemm!U79="","",pivotDgemm!U79)</f>
        <v/>
      </c>
      <c r="X80" t="str">
        <f>IF(pivotDgemm!V79="","",pivotDgemm!V79)</f>
        <v/>
      </c>
      <c r="Y80" t="str">
        <f>IF(pivotDgemm!W79="","",pivotDgemm!W79)</f>
        <v/>
      </c>
      <c r="Z80" t="str">
        <f>IF(pivotDgemm!X79="","",pivotDgemm!X79)</f>
        <v/>
      </c>
      <c r="AA80" t="str">
        <f>IF(pivotDgemm!Y79="","",pivotDgemm!Y79)</f>
        <v/>
      </c>
      <c r="AB80" t="str">
        <f>IF(pivotDgemm!Z79="","",pivotDgemm!Z79)</f>
        <v/>
      </c>
      <c r="AC80" t="str">
        <f>IF(pivotDgemm!AA79="","",pivotDgemm!AA79)</f>
        <v/>
      </c>
      <c r="AD80" t="str">
        <f>IF(pivotDgemm!AB79="","",pivotDgemm!AB79)</f>
        <v/>
      </c>
      <c r="AE80" t="str">
        <f>IF(pivotDgemm!AC79="","",pivotDgemm!AC79)</f>
        <v/>
      </c>
      <c r="AF80" t="str">
        <f>IF(pivotDgemm!AD79="","",pivotDgemm!AD79)</f>
        <v/>
      </c>
      <c r="AG80" t="str">
        <f>IF(pivotDgemm!AE79="","",pivotDgemm!AE79)</f>
        <v/>
      </c>
      <c r="AH80" t="str">
        <f>IF(pivotDgemm!AF79="","",pivotDgemm!AF79)</f>
        <v/>
      </c>
      <c r="AI80" t="str">
        <f>IF(pivotDgemm!AG79="","",pivotDgemm!AG79)</f>
        <v/>
      </c>
      <c r="AJ80" t="str">
        <f>IF(pivotDgemm!AH79="","",pivotDgemm!AH79)</f>
        <v/>
      </c>
      <c r="AK80" t="str">
        <f>IF(pivotDgemm!AI79="","",pivotDgemm!AI79)</f>
        <v/>
      </c>
      <c r="AL80" t="str">
        <f>IF(pivotDgemm!AJ79="","",pivotDgemm!AJ79)</f>
        <v/>
      </c>
      <c r="AM80" t="str">
        <f>IF(pivotDgemm!AK79="","",pivotDgemm!AK79)</f>
        <v/>
      </c>
      <c r="AN80" t="str">
        <f>IF(pivotDgemm!AL79="","",pivotDgemm!AL79)</f>
        <v/>
      </c>
      <c r="AO80" t="str">
        <f>IF(pivotDgemm!AM79="","",pivotDgemm!AM79)</f>
        <v/>
      </c>
      <c r="AP80" t="str">
        <f>IF(pivotDgemm!AN79="","",pivotDgemm!AN79)</f>
        <v/>
      </c>
      <c r="AQ80" t="str">
        <f>IF(pivotDgemm!AO79="","",pivotDgemm!AO79)</f>
        <v/>
      </c>
      <c r="AR80" t="str">
        <f>IF(pivotDgemm!AP79="","",pivotDgemm!AP79)</f>
        <v/>
      </c>
      <c r="AS80" t="str">
        <f>IF(pivotDgemm!AQ79="","",pivotDgemm!AQ79)</f>
        <v/>
      </c>
      <c r="AT80" t="str">
        <f>IF(pivotDgemm!AR79="","",pivotDgemm!AR79)</f>
        <v/>
      </c>
      <c r="AU80" t="str">
        <f>IF(pivotDgemm!AS79="","",pivotDgemm!AS79)</f>
        <v/>
      </c>
      <c r="AV80" t="str">
        <f>IF(pivotDgemm!AT79="","",pivotDgemm!AT79)</f>
        <v/>
      </c>
      <c r="AW80" t="str">
        <f>IF(pivotDgemm!AU79="","",pivotDgemm!AU79)</f>
        <v/>
      </c>
      <c r="AX80" t="str">
        <f>IF(pivotDgemm!AV79="","",pivotDgemm!AV79)</f>
        <v/>
      </c>
      <c r="AY80" t="str">
        <f>IF(pivotDgemm!AW79="","",pivotDgemm!AW79)</f>
        <v/>
      </c>
    </row>
    <row r="81" spans="1:51" x14ac:dyDescent="0.25">
      <c r="A81">
        <v>2662</v>
      </c>
      <c r="B81">
        <v>652.79999999999995</v>
      </c>
      <c r="C81">
        <f>IF(pivotDgemm!A80="","",pivotDgemm!A80)</f>
        <v>62</v>
      </c>
      <c r="E81">
        <f>IF(pivotDgemm!C80="","",pivotDgemm!C80)</f>
        <v>1294.4861739999999</v>
      </c>
      <c r="F81">
        <f>IF(pivotDgemm!D80="","",pivotDgemm!D80)</f>
        <v>1296.48206</v>
      </c>
      <c r="G81">
        <f>IF(pivotDgemm!E80="","",pivotDgemm!E80)</f>
        <v>1053.0329770000001</v>
      </c>
      <c r="H81">
        <f>IF(pivotDgemm!F80="","",pivotDgemm!F80)</f>
        <v>1053.0329770000001</v>
      </c>
      <c r="I81">
        <f>IF(pivotDgemm!G80="","",pivotDgemm!G80)</f>
        <v>1305.1648380000001</v>
      </c>
      <c r="J81">
        <f>IF(pivotDgemm!H80="","",pivotDgemm!H80)</f>
        <v>1310.333582</v>
      </c>
      <c r="K81" t="str">
        <f>IF(pivotDgemm!I80="","",pivotDgemm!I80)</f>
        <v/>
      </c>
      <c r="L81" t="str">
        <f>IF(pivotDgemm!J80="","",pivotDgemm!J80)</f>
        <v/>
      </c>
      <c r="M81" t="str">
        <f>IF(pivotDgemm!K80="","",pivotDgemm!K80)</f>
        <v/>
      </c>
      <c r="N81" t="str">
        <f>IF(pivotDgemm!L80="","",pivotDgemm!L80)</f>
        <v/>
      </c>
      <c r="O81" t="str">
        <f>IF(pivotDgemm!M80="","",pivotDgemm!M80)</f>
        <v/>
      </c>
      <c r="P81" t="str">
        <f>IF(pivotDgemm!N80="","",pivotDgemm!N80)</f>
        <v/>
      </c>
      <c r="Q81" t="str">
        <f>IF(pivotDgemm!O80="","",pivotDgemm!O80)</f>
        <v/>
      </c>
      <c r="R81" t="str">
        <f>IF(pivotDgemm!P80="","",pivotDgemm!P80)</f>
        <v/>
      </c>
      <c r="S81" t="str">
        <f>IF(pivotDgemm!Q80="","",pivotDgemm!Q80)</f>
        <v/>
      </c>
      <c r="T81" t="str">
        <f>IF(pivotDgemm!R80="","",pivotDgemm!R80)</f>
        <v/>
      </c>
      <c r="U81" t="str">
        <f>IF(pivotDgemm!S80="","",pivotDgemm!S80)</f>
        <v/>
      </c>
      <c r="V81" t="str">
        <f>IF(pivotDgemm!T80="","",pivotDgemm!T80)</f>
        <v/>
      </c>
      <c r="W81" t="str">
        <f>IF(pivotDgemm!U80="","",pivotDgemm!U80)</f>
        <v/>
      </c>
      <c r="X81" t="str">
        <f>IF(pivotDgemm!V80="","",pivotDgemm!V80)</f>
        <v/>
      </c>
      <c r="Y81" t="str">
        <f>IF(pivotDgemm!W80="","",pivotDgemm!W80)</f>
        <v/>
      </c>
      <c r="Z81" t="str">
        <f>IF(pivotDgemm!X80="","",pivotDgemm!X80)</f>
        <v/>
      </c>
      <c r="AA81" t="str">
        <f>IF(pivotDgemm!Y80="","",pivotDgemm!Y80)</f>
        <v/>
      </c>
      <c r="AB81" t="str">
        <f>IF(pivotDgemm!Z80="","",pivotDgemm!Z80)</f>
        <v/>
      </c>
      <c r="AC81" t="str">
        <f>IF(pivotDgemm!AA80="","",pivotDgemm!AA80)</f>
        <v/>
      </c>
      <c r="AD81" t="str">
        <f>IF(pivotDgemm!AB80="","",pivotDgemm!AB80)</f>
        <v/>
      </c>
      <c r="AE81" t="str">
        <f>IF(pivotDgemm!AC80="","",pivotDgemm!AC80)</f>
        <v/>
      </c>
      <c r="AF81" t="str">
        <f>IF(pivotDgemm!AD80="","",pivotDgemm!AD80)</f>
        <v/>
      </c>
      <c r="AG81" t="str">
        <f>IF(pivotDgemm!AE80="","",pivotDgemm!AE80)</f>
        <v/>
      </c>
      <c r="AH81" t="str">
        <f>IF(pivotDgemm!AF80="","",pivotDgemm!AF80)</f>
        <v/>
      </c>
      <c r="AI81" t="str">
        <f>IF(pivotDgemm!AG80="","",pivotDgemm!AG80)</f>
        <v/>
      </c>
      <c r="AJ81" t="str">
        <f>IF(pivotDgemm!AH80="","",pivotDgemm!AH80)</f>
        <v/>
      </c>
      <c r="AK81" t="str">
        <f>IF(pivotDgemm!AI80="","",pivotDgemm!AI80)</f>
        <v/>
      </c>
      <c r="AL81" t="str">
        <f>IF(pivotDgemm!AJ80="","",pivotDgemm!AJ80)</f>
        <v/>
      </c>
      <c r="AM81" t="str">
        <f>IF(pivotDgemm!AK80="","",pivotDgemm!AK80)</f>
        <v/>
      </c>
      <c r="AN81" t="str">
        <f>IF(pivotDgemm!AL80="","",pivotDgemm!AL80)</f>
        <v/>
      </c>
      <c r="AO81" t="str">
        <f>IF(pivotDgemm!AM80="","",pivotDgemm!AM80)</f>
        <v/>
      </c>
      <c r="AP81" t="str">
        <f>IF(pivotDgemm!AN80="","",pivotDgemm!AN80)</f>
        <v/>
      </c>
      <c r="AQ81" t="str">
        <f>IF(pivotDgemm!AO80="","",pivotDgemm!AO80)</f>
        <v/>
      </c>
      <c r="AR81" t="str">
        <f>IF(pivotDgemm!AP80="","",pivotDgemm!AP80)</f>
        <v/>
      </c>
      <c r="AS81" t="str">
        <f>IF(pivotDgemm!AQ80="","",pivotDgemm!AQ80)</f>
        <v/>
      </c>
      <c r="AT81" t="str">
        <f>IF(pivotDgemm!AR80="","",pivotDgemm!AR80)</f>
        <v/>
      </c>
      <c r="AU81" t="str">
        <f>IF(pivotDgemm!AS80="","",pivotDgemm!AS80)</f>
        <v/>
      </c>
      <c r="AV81" t="str">
        <f>IF(pivotDgemm!AT80="","",pivotDgemm!AT80)</f>
        <v/>
      </c>
      <c r="AW81" t="str">
        <f>IF(pivotDgemm!AU80="","",pivotDgemm!AU80)</f>
        <v/>
      </c>
      <c r="AX81" t="str">
        <f>IF(pivotDgemm!AV80="","",pivotDgemm!AV80)</f>
        <v/>
      </c>
      <c r="AY81" t="str">
        <f>IF(pivotDgemm!AW80="","",pivotDgemm!AW80)</f>
        <v/>
      </c>
    </row>
    <row r="82" spans="1:51" x14ac:dyDescent="0.25">
      <c r="A82">
        <v>2662</v>
      </c>
      <c r="B82">
        <v>652.79999999999995</v>
      </c>
      <c r="C82">
        <f>IF(pivotDgemm!A81="","",pivotDgemm!A81)</f>
        <v>63</v>
      </c>
      <c r="E82">
        <f>IF(pivotDgemm!C81="","",pivotDgemm!C81)</f>
        <v>1284.468895</v>
      </c>
      <c r="F82">
        <f>IF(pivotDgemm!D81="","",pivotDgemm!D81)</f>
        <v>1282.8573899999999</v>
      </c>
      <c r="G82">
        <f>IF(pivotDgemm!E81="","",pivotDgemm!E81)</f>
        <v>1117.4070019999999</v>
      </c>
      <c r="H82">
        <f>IF(pivotDgemm!F81="","",pivotDgemm!F81)</f>
        <v>1117.4070019999999</v>
      </c>
      <c r="I82">
        <f>IF(pivotDgemm!G81="","",pivotDgemm!G81)</f>
        <v>1307.1353955</v>
      </c>
      <c r="J82">
        <f>IF(pivotDgemm!H81="","",pivotDgemm!H81)</f>
        <v>1356.4120800000001</v>
      </c>
      <c r="K82" t="str">
        <f>IF(pivotDgemm!I81="","",pivotDgemm!I81)</f>
        <v/>
      </c>
      <c r="L82" t="str">
        <f>IF(pivotDgemm!J81="","",pivotDgemm!J81)</f>
        <v/>
      </c>
      <c r="M82" t="str">
        <f>IF(pivotDgemm!K81="","",pivotDgemm!K81)</f>
        <v/>
      </c>
      <c r="N82" t="str">
        <f>IF(pivotDgemm!L81="","",pivotDgemm!L81)</f>
        <v/>
      </c>
      <c r="O82" t="str">
        <f>IF(pivotDgemm!M81="","",pivotDgemm!M81)</f>
        <v/>
      </c>
      <c r="P82" t="str">
        <f>IF(pivotDgemm!N81="","",pivotDgemm!N81)</f>
        <v/>
      </c>
      <c r="Q82" t="str">
        <f>IF(pivotDgemm!O81="","",pivotDgemm!O81)</f>
        <v/>
      </c>
      <c r="R82" t="str">
        <f>IF(pivotDgemm!P81="","",pivotDgemm!P81)</f>
        <v/>
      </c>
      <c r="S82" t="str">
        <f>IF(pivotDgemm!Q81="","",pivotDgemm!Q81)</f>
        <v/>
      </c>
      <c r="T82" t="str">
        <f>IF(pivotDgemm!R81="","",pivotDgemm!R81)</f>
        <v/>
      </c>
      <c r="U82" t="str">
        <f>IF(pivotDgemm!S81="","",pivotDgemm!S81)</f>
        <v/>
      </c>
      <c r="V82" t="str">
        <f>IF(pivotDgemm!T81="","",pivotDgemm!T81)</f>
        <v/>
      </c>
      <c r="W82" t="str">
        <f>IF(pivotDgemm!U81="","",pivotDgemm!U81)</f>
        <v/>
      </c>
      <c r="X82" t="str">
        <f>IF(pivotDgemm!V81="","",pivotDgemm!V81)</f>
        <v/>
      </c>
      <c r="Y82" t="str">
        <f>IF(pivotDgemm!W81="","",pivotDgemm!W81)</f>
        <v/>
      </c>
      <c r="Z82" t="str">
        <f>IF(pivotDgemm!X81="","",pivotDgemm!X81)</f>
        <v/>
      </c>
      <c r="AA82" t="str">
        <f>IF(pivotDgemm!Y81="","",pivotDgemm!Y81)</f>
        <v/>
      </c>
      <c r="AB82" t="str">
        <f>IF(pivotDgemm!Z81="","",pivotDgemm!Z81)</f>
        <v/>
      </c>
      <c r="AC82" t="str">
        <f>IF(pivotDgemm!AA81="","",pivotDgemm!AA81)</f>
        <v/>
      </c>
      <c r="AD82" t="str">
        <f>IF(pivotDgemm!AB81="","",pivotDgemm!AB81)</f>
        <v/>
      </c>
      <c r="AE82" t="str">
        <f>IF(pivotDgemm!AC81="","",pivotDgemm!AC81)</f>
        <v/>
      </c>
      <c r="AF82" t="str">
        <f>IF(pivotDgemm!AD81="","",pivotDgemm!AD81)</f>
        <v/>
      </c>
      <c r="AG82" t="str">
        <f>IF(pivotDgemm!AE81="","",pivotDgemm!AE81)</f>
        <v/>
      </c>
      <c r="AH82" t="str">
        <f>IF(pivotDgemm!AF81="","",pivotDgemm!AF81)</f>
        <v/>
      </c>
      <c r="AI82" t="str">
        <f>IF(pivotDgemm!AG81="","",pivotDgemm!AG81)</f>
        <v/>
      </c>
      <c r="AJ82" t="str">
        <f>IF(pivotDgemm!AH81="","",pivotDgemm!AH81)</f>
        <v/>
      </c>
      <c r="AK82" t="str">
        <f>IF(pivotDgemm!AI81="","",pivotDgemm!AI81)</f>
        <v/>
      </c>
      <c r="AL82" t="str">
        <f>IF(pivotDgemm!AJ81="","",pivotDgemm!AJ81)</f>
        <v/>
      </c>
      <c r="AM82" t="str">
        <f>IF(pivotDgemm!AK81="","",pivotDgemm!AK81)</f>
        <v/>
      </c>
      <c r="AN82" t="str">
        <f>IF(pivotDgemm!AL81="","",pivotDgemm!AL81)</f>
        <v/>
      </c>
      <c r="AO82" t="str">
        <f>IF(pivotDgemm!AM81="","",pivotDgemm!AM81)</f>
        <v/>
      </c>
      <c r="AP82" t="str">
        <f>IF(pivotDgemm!AN81="","",pivotDgemm!AN81)</f>
        <v/>
      </c>
      <c r="AQ82" t="str">
        <f>IF(pivotDgemm!AO81="","",pivotDgemm!AO81)</f>
        <v/>
      </c>
      <c r="AR82" t="str">
        <f>IF(pivotDgemm!AP81="","",pivotDgemm!AP81)</f>
        <v/>
      </c>
      <c r="AS82" t="str">
        <f>IF(pivotDgemm!AQ81="","",pivotDgemm!AQ81)</f>
        <v/>
      </c>
      <c r="AT82" t="str">
        <f>IF(pivotDgemm!AR81="","",pivotDgemm!AR81)</f>
        <v/>
      </c>
      <c r="AU82" t="str">
        <f>IF(pivotDgemm!AS81="","",pivotDgemm!AS81)</f>
        <v/>
      </c>
      <c r="AV82" t="str">
        <f>IF(pivotDgemm!AT81="","",pivotDgemm!AT81)</f>
        <v/>
      </c>
      <c r="AW82" t="str">
        <f>IF(pivotDgemm!AU81="","",pivotDgemm!AU81)</f>
        <v/>
      </c>
      <c r="AX82" t="str">
        <f>IF(pivotDgemm!AV81="","",pivotDgemm!AV81)</f>
        <v/>
      </c>
      <c r="AY82" t="str">
        <f>IF(pivotDgemm!AW81="","",pivotDgemm!AW81)</f>
        <v/>
      </c>
    </row>
    <row r="83" spans="1:51" x14ac:dyDescent="0.25">
      <c r="A83">
        <v>2662</v>
      </c>
      <c r="B83">
        <v>652.79999999999995</v>
      </c>
      <c r="C83">
        <f>IF(pivotDgemm!A82="","",pivotDgemm!A82)</f>
        <v>64</v>
      </c>
      <c r="E83">
        <f>IF(pivotDgemm!C82="","",pivotDgemm!C82)</f>
        <v>1323.452391</v>
      </c>
      <c r="F83">
        <f>IF(pivotDgemm!D82="","",pivotDgemm!D82)</f>
        <v>1323.452391</v>
      </c>
      <c r="G83">
        <f>IF(pivotDgemm!E82="","",pivotDgemm!E82)</f>
        <v>1141.879148</v>
      </c>
      <c r="H83">
        <f>IF(pivotDgemm!F82="","",pivotDgemm!F82)</f>
        <v>1141.879148</v>
      </c>
      <c r="I83">
        <f>IF(pivotDgemm!G82="","",pivotDgemm!G82)</f>
        <v>1366.8751474999999</v>
      </c>
      <c r="J83">
        <f>IF(pivotDgemm!H82="","",pivotDgemm!H82)</f>
        <v>1321.0176220000001</v>
      </c>
      <c r="K83" t="str">
        <f>IF(pivotDgemm!I82="","",pivotDgemm!I82)</f>
        <v/>
      </c>
      <c r="L83" t="str">
        <f>IF(pivotDgemm!J82="","",pivotDgemm!J82)</f>
        <v/>
      </c>
      <c r="M83" t="str">
        <f>IF(pivotDgemm!K82="","",pivotDgemm!K82)</f>
        <v/>
      </c>
      <c r="N83" t="str">
        <f>IF(pivotDgemm!L82="","",pivotDgemm!L82)</f>
        <v/>
      </c>
      <c r="O83" t="str">
        <f>IF(pivotDgemm!M82="","",pivotDgemm!M82)</f>
        <v/>
      </c>
      <c r="P83" t="str">
        <f>IF(pivotDgemm!N82="","",pivotDgemm!N82)</f>
        <v/>
      </c>
      <c r="Q83" t="str">
        <f>IF(pivotDgemm!O82="","",pivotDgemm!O82)</f>
        <v/>
      </c>
      <c r="R83" t="str">
        <f>IF(pivotDgemm!P82="","",pivotDgemm!P82)</f>
        <v/>
      </c>
      <c r="S83" t="str">
        <f>IF(pivotDgemm!Q82="","",pivotDgemm!Q82)</f>
        <v/>
      </c>
      <c r="T83" t="str">
        <f>IF(pivotDgemm!R82="","",pivotDgemm!R82)</f>
        <v/>
      </c>
      <c r="U83" t="str">
        <f>IF(pivotDgemm!S82="","",pivotDgemm!S82)</f>
        <v/>
      </c>
      <c r="V83" t="str">
        <f>IF(pivotDgemm!T82="","",pivotDgemm!T82)</f>
        <v/>
      </c>
      <c r="W83" t="str">
        <f>IF(pivotDgemm!U82="","",pivotDgemm!U82)</f>
        <v/>
      </c>
      <c r="X83" t="str">
        <f>IF(pivotDgemm!V82="","",pivotDgemm!V82)</f>
        <v/>
      </c>
      <c r="Y83" t="str">
        <f>IF(pivotDgemm!W82="","",pivotDgemm!W82)</f>
        <v/>
      </c>
      <c r="Z83" t="str">
        <f>IF(pivotDgemm!X82="","",pivotDgemm!X82)</f>
        <v/>
      </c>
      <c r="AA83" t="str">
        <f>IF(pivotDgemm!Y82="","",pivotDgemm!Y82)</f>
        <v/>
      </c>
      <c r="AB83" t="str">
        <f>IF(pivotDgemm!Z82="","",pivotDgemm!Z82)</f>
        <v/>
      </c>
      <c r="AC83" t="str">
        <f>IF(pivotDgemm!AA82="","",pivotDgemm!AA82)</f>
        <v/>
      </c>
      <c r="AD83" t="str">
        <f>IF(pivotDgemm!AB82="","",pivotDgemm!AB82)</f>
        <v/>
      </c>
      <c r="AE83" t="str">
        <f>IF(pivotDgemm!AC82="","",pivotDgemm!AC82)</f>
        <v/>
      </c>
      <c r="AF83" t="str">
        <f>IF(pivotDgemm!AD82="","",pivotDgemm!AD82)</f>
        <v/>
      </c>
      <c r="AG83" t="str">
        <f>IF(pivotDgemm!AE82="","",pivotDgemm!AE82)</f>
        <v/>
      </c>
      <c r="AH83" t="str">
        <f>IF(pivotDgemm!AF82="","",pivotDgemm!AF82)</f>
        <v/>
      </c>
      <c r="AI83" t="str">
        <f>IF(pivotDgemm!AG82="","",pivotDgemm!AG82)</f>
        <v/>
      </c>
      <c r="AJ83" t="str">
        <f>IF(pivotDgemm!AH82="","",pivotDgemm!AH82)</f>
        <v/>
      </c>
      <c r="AK83" t="str">
        <f>IF(pivotDgemm!AI82="","",pivotDgemm!AI82)</f>
        <v/>
      </c>
      <c r="AL83" t="str">
        <f>IF(pivotDgemm!AJ82="","",pivotDgemm!AJ82)</f>
        <v/>
      </c>
      <c r="AM83" t="str">
        <f>IF(pivotDgemm!AK82="","",pivotDgemm!AK82)</f>
        <v/>
      </c>
      <c r="AN83" t="str">
        <f>IF(pivotDgemm!AL82="","",pivotDgemm!AL82)</f>
        <v/>
      </c>
      <c r="AO83" t="str">
        <f>IF(pivotDgemm!AM82="","",pivotDgemm!AM82)</f>
        <v/>
      </c>
      <c r="AP83" t="str">
        <f>IF(pivotDgemm!AN82="","",pivotDgemm!AN82)</f>
        <v/>
      </c>
      <c r="AQ83" t="str">
        <f>IF(pivotDgemm!AO82="","",pivotDgemm!AO82)</f>
        <v/>
      </c>
      <c r="AR83" t="str">
        <f>IF(pivotDgemm!AP82="","",pivotDgemm!AP82)</f>
        <v/>
      </c>
      <c r="AS83" t="str">
        <f>IF(pivotDgemm!AQ82="","",pivotDgemm!AQ82)</f>
        <v/>
      </c>
      <c r="AT83" t="str">
        <f>IF(pivotDgemm!AR82="","",pivotDgemm!AR82)</f>
        <v/>
      </c>
      <c r="AU83" t="str">
        <f>IF(pivotDgemm!AS82="","",pivotDgemm!AS82)</f>
        <v/>
      </c>
      <c r="AV83" t="str">
        <f>IF(pivotDgemm!AT82="","",pivotDgemm!AT82)</f>
        <v/>
      </c>
      <c r="AW83" t="str">
        <f>IF(pivotDgemm!AU82="","",pivotDgemm!AU82)</f>
        <v/>
      </c>
      <c r="AX83" t="str">
        <f>IF(pivotDgemm!AV82="","",pivotDgemm!AV82)</f>
        <v/>
      </c>
      <c r="AY83" t="str">
        <f>IF(pivotDgemm!AW82="","",pivotDgemm!AW82)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00E8D-E0AD-4CB1-B937-48FF9FEC4BC2}">
  <dimension ref="A1:AY83"/>
  <sheetViews>
    <sheetView tabSelected="1" topLeftCell="A7" zoomScaleNormal="100" workbookViewId="0">
      <selection activeCell="A20" sqref="A20"/>
    </sheetView>
  </sheetViews>
  <sheetFormatPr defaultRowHeight="15" x14ac:dyDescent="0.25"/>
  <cols>
    <col min="1" max="1" width="10.7109375" bestFit="1" customWidth="1"/>
    <col min="2" max="2" width="10.140625" bestFit="1" customWidth="1"/>
    <col min="3" max="4" width="4.85546875" bestFit="1" customWidth="1"/>
    <col min="5" max="5" width="16.140625" bestFit="1" customWidth="1"/>
    <col min="6" max="6" width="17.5703125" bestFit="1" customWidth="1"/>
    <col min="7" max="7" width="16.28515625" bestFit="1" customWidth="1"/>
    <col min="8" max="9" width="17.7109375" bestFit="1" customWidth="1"/>
    <col min="10" max="10" width="18.140625" bestFit="1" customWidth="1"/>
    <col min="11" max="11" width="17" bestFit="1" customWidth="1"/>
    <col min="12" max="12" width="16" bestFit="1" customWidth="1"/>
    <col min="13" max="14" width="17.140625" bestFit="1" customWidth="1"/>
    <col min="15" max="15" width="18.5703125" bestFit="1" customWidth="1"/>
    <col min="16" max="51" width="17.85546875" bestFit="1" customWidth="1"/>
    <col min="52" max="53" width="17" bestFit="1" customWidth="1"/>
  </cols>
  <sheetData>
    <row r="1" spans="5:51" x14ac:dyDescent="0.25">
      <c r="E1" t="str">
        <f>pivotDgemm!C1</f>
        <v>epyc</v>
      </c>
      <c r="F1" t="str">
        <f>pivotDgemm!D1</f>
        <v>epyc</v>
      </c>
      <c r="G1" t="str">
        <f>pivotDgemm!E1</f>
        <v>epyc</v>
      </c>
      <c r="H1" t="str">
        <f>pivotDgemm!F1</f>
        <v>epyc</v>
      </c>
      <c r="I1" t="str">
        <f>pivotDgemm!G1</f>
        <v>epyc</v>
      </c>
      <c r="J1" t="str">
        <f>pivotDgemm!H1</f>
        <v>epyc</v>
      </c>
      <c r="K1" t="str">
        <f>pivotDgemm!I1</f>
        <v>thin</v>
      </c>
      <c r="L1" t="str">
        <f>pivotDgemm!J1</f>
        <v>thin</v>
      </c>
      <c r="M1" t="str">
        <f>pivotDgemm!K1</f>
        <v>thin</v>
      </c>
      <c r="N1" t="str">
        <f>pivotDgemm!L1</f>
        <v>thin</v>
      </c>
      <c r="O1" t="str">
        <f>pivotDgemm!M1</f>
        <v>thin</v>
      </c>
      <c r="P1" t="str">
        <f>pivotDgemm!N1</f>
        <v>thin</v>
      </c>
      <c r="Q1" t="str">
        <f>pivotDgemm!O1</f>
        <v>thin</v>
      </c>
      <c r="R1" t="str">
        <f>pivotDgemm!P1</f>
        <v>thin</v>
      </c>
      <c r="S1" t="str">
        <f>pivotDgemm!Q1</f>
        <v>thin</v>
      </c>
      <c r="T1" t="str">
        <f>pivotDgemm!R1</f>
        <v>thin</v>
      </c>
      <c r="U1" t="str">
        <f>pivotDgemm!S1</f>
        <v>thin</v>
      </c>
      <c r="V1" t="str">
        <f>pivotDgemm!T1</f>
        <v>thin</v>
      </c>
      <c r="W1" t="str">
        <f>pivotDgemm!U1</f>
        <v>thin</v>
      </c>
      <c r="X1" t="str">
        <f>pivotDgemm!V1</f>
        <v>thin</v>
      </c>
      <c r="Y1" t="str">
        <f>pivotDgemm!W1</f>
        <v>thin</v>
      </c>
      <c r="Z1" t="str">
        <f>pivotDgemm!X1</f>
        <v>thin</v>
      </c>
      <c r="AA1" t="str">
        <f>pivotDgemm!Y1</f>
        <v>thin</v>
      </c>
      <c r="AB1" t="str">
        <f>pivotDgemm!Z1</f>
        <v>thin</v>
      </c>
      <c r="AC1" t="str">
        <f>pivotDgemm!AA1</f>
        <v>thin</v>
      </c>
      <c r="AD1" t="str">
        <f>pivotDgemm!AB1</f>
        <v>thin</v>
      </c>
      <c r="AE1" t="str">
        <f>pivotDgemm!AC1</f>
        <v>thin</v>
      </c>
      <c r="AF1" t="str">
        <f>pivotDgemm!AD1</f>
        <v>thin</v>
      </c>
      <c r="AG1" t="str">
        <f>pivotDgemm!AE1</f>
        <v>thin</v>
      </c>
      <c r="AH1" t="str">
        <f>pivotDgemm!AF1</f>
        <v>thin</v>
      </c>
      <c r="AI1" t="str">
        <f>pivotDgemm!AG1</f>
        <v>thin</v>
      </c>
      <c r="AJ1" t="str">
        <f>pivotDgemm!AH1</f>
        <v>thin</v>
      </c>
      <c r="AK1" t="str">
        <f>pivotDgemm!AI1</f>
        <v>thin</v>
      </c>
      <c r="AL1" t="str">
        <f>pivotDgemm!AJ1</f>
        <v>thin</v>
      </c>
      <c r="AM1" t="str">
        <f>pivotDgemm!AK1</f>
        <v>thin</v>
      </c>
      <c r="AN1" t="str">
        <f>pivotDgemm!AL1</f>
        <v>thin</v>
      </c>
      <c r="AO1" t="str">
        <f>pivotDgemm!AM1</f>
        <v>thin</v>
      </c>
      <c r="AP1" t="str">
        <f>pivotDgemm!AN1</f>
        <v>thin</v>
      </c>
      <c r="AQ1" t="str">
        <f>pivotDgemm!AO1</f>
        <v>thin</v>
      </c>
      <c r="AR1" t="str">
        <f>pivotDgemm!AP1</f>
        <v>thin</v>
      </c>
      <c r="AS1" t="str">
        <f>pivotDgemm!AQ1</f>
        <v>thin</v>
      </c>
      <c r="AT1" t="str">
        <f>pivotDgemm!AR1</f>
        <v>thin</v>
      </c>
      <c r="AU1" t="str">
        <f>pivotDgemm!AS1</f>
        <v>thin</v>
      </c>
      <c r="AV1" t="str">
        <f>pivotDgemm!AT1</f>
        <v>thin</v>
      </c>
      <c r="AW1" t="str">
        <f>pivotDgemm!AU1</f>
        <v>thin</v>
      </c>
      <c r="AX1" t="str">
        <f>pivotDgemm!AV1</f>
        <v>thin</v>
      </c>
      <c r="AY1" t="str">
        <f>pivotDgemm!AW1</f>
        <v>thin</v>
      </c>
    </row>
    <row r="2" spans="5:51" x14ac:dyDescent="0.25">
      <c r="E2" t="str">
        <f>pivotDgemm!C2</f>
        <v>dgemm</v>
      </c>
      <c r="F2" t="str">
        <f>pivotDgemm!D2</f>
        <v>dgemm</v>
      </c>
      <c r="G2" t="str">
        <f>pivotDgemm!E2</f>
        <v>dgemm</v>
      </c>
      <c r="H2" t="str">
        <f>pivotDgemm!F2</f>
        <v>dgemm</v>
      </c>
      <c r="I2" t="str">
        <f>pivotDgemm!G2</f>
        <v>dgemm</v>
      </c>
      <c r="J2" t="str">
        <f>pivotDgemm!H2</f>
        <v>dgemm</v>
      </c>
      <c r="K2" t="str">
        <f>pivotDgemm!I2</f>
        <v>dgemm</v>
      </c>
      <c r="L2" t="str">
        <f>pivotDgemm!J2</f>
        <v>dgemm</v>
      </c>
      <c r="M2" t="str">
        <f>pivotDgemm!K2</f>
        <v>dgemm</v>
      </c>
      <c r="N2" t="str">
        <f>pivotDgemm!L2</f>
        <v>dgemm</v>
      </c>
      <c r="O2" t="str">
        <f>pivotDgemm!M2</f>
        <v>dgemm</v>
      </c>
      <c r="P2" t="str">
        <f>pivotDgemm!N2</f>
        <v>dgemm</v>
      </c>
      <c r="Q2" t="str">
        <f>pivotDgemm!O2</f>
        <v>dgemm</v>
      </c>
      <c r="R2" t="str">
        <f>pivotDgemm!P2</f>
        <v>dgemm</v>
      </c>
      <c r="S2" t="str">
        <f>pivotDgemm!Q2</f>
        <v>dgemm</v>
      </c>
      <c r="T2" t="str">
        <f>pivotDgemm!R2</f>
        <v>dgemm</v>
      </c>
      <c r="U2" t="str">
        <f>pivotDgemm!S2</f>
        <v>dgemm</v>
      </c>
      <c r="V2" t="str">
        <f>pivotDgemm!T2</f>
        <v>dgemm</v>
      </c>
      <c r="W2" t="str">
        <f>pivotDgemm!U2</f>
        <v>dgemm</v>
      </c>
      <c r="X2" t="str">
        <f>pivotDgemm!V2</f>
        <v>dgemm</v>
      </c>
      <c r="Y2" t="str">
        <f>pivotDgemm!W2</f>
        <v>dgemm</v>
      </c>
      <c r="Z2" t="str">
        <f>pivotDgemm!X2</f>
        <v>dgemm</v>
      </c>
      <c r="AA2" t="str">
        <f>pivotDgemm!Y2</f>
        <v>dgemm</v>
      </c>
      <c r="AB2" t="str">
        <f>pivotDgemm!Z2</f>
        <v>dgemm</v>
      </c>
      <c r="AC2" t="str">
        <f>pivotDgemm!AA2</f>
        <v>dgemm</v>
      </c>
      <c r="AD2" t="str">
        <f>pivotDgemm!AB2</f>
        <v>dgemm</v>
      </c>
      <c r="AE2" t="str">
        <f>pivotDgemm!AC2</f>
        <v>dgemm</v>
      </c>
      <c r="AF2" t="str">
        <f>pivotDgemm!AD2</f>
        <v>dgemm</v>
      </c>
      <c r="AG2" t="str">
        <f>pivotDgemm!AE2</f>
        <v>dgemm</v>
      </c>
      <c r="AH2" t="str">
        <f>pivotDgemm!AF2</f>
        <v>dgemm</v>
      </c>
      <c r="AI2" t="str">
        <f>pivotDgemm!AG2</f>
        <v>dgemm</v>
      </c>
      <c r="AJ2" t="str">
        <f>pivotDgemm!AH2</f>
        <v>dgemm</v>
      </c>
      <c r="AK2" t="str">
        <f>pivotDgemm!AI2</f>
        <v>dgemm</v>
      </c>
      <c r="AL2" t="str">
        <f>pivotDgemm!AJ2</f>
        <v>dgemm</v>
      </c>
      <c r="AM2" t="str">
        <f>pivotDgemm!AK2</f>
        <v>dgemm</v>
      </c>
      <c r="AN2" t="str">
        <f>pivotDgemm!AL2</f>
        <v>dgemm</v>
      </c>
      <c r="AO2" t="str">
        <f>pivotDgemm!AM2</f>
        <v>dgemm</v>
      </c>
      <c r="AP2" t="str">
        <f>pivotDgemm!AN2</f>
        <v>dgemm</v>
      </c>
      <c r="AQ2" t="str">
        <f>pivotDgemm!AO2</f>
        <v>dgemm</v>
      </c>
      <c r="AR2" t="str">
        <f>pivotDgemm!AP2</f>
        <v>dgemm</v>
      </c>
      <c r="AS2" t="str">
        <f>pivotDgemm!AQ2</f>
        <v>dgemm</v>
      </c>
      <c r="AT2" t="str">
        <f>pivotDgemm!AR2</f>
        <v>dgemm</v>
      </c>
      <c r="AU2" t="str">
        <f>pivotDgemm!AS2</f>
        <v>dgemm</v>
      </c>
      <c r="AV2" t="str">
        <f>pivotDgemm!AT2</f>
        <v>dgemm</v>
      </c>
      <c r="AW2" t="str">
        <f>pivotDgemm!AU2</f>
        <v>dgemm</v>
      </c>
      <c r="AX2" t="str">
        <f>pivotDgemm!AV2</f>
        <v>dgemm</v>
      </c>
      <c r="AY2" t="str">
        <f>pivotDgemm!AW2</f>
        <v>dgemm</v>
      </c>
    </row>
    <row r="3" spans="5:51" x14ac:dyDescent="0.25">
      <c r="E3" t="str">
        <f>pivotDgemm!C3</f>
        <v>blis</v>
      </c>
      <c r="F3" t="str">
        <f>pivotDgemm!D3</f>
        <v>blis</v>
      </c>
      <c r="G3" t="str">
        <f>pivotDgemm!E3</f>
        <v>mkl</v>
      </c>
      <c r="H3" t="str">
        <f>pivotDgemm!F3</f>
        <v>mkl</v>
      </c>
      <c r="I3" t="str">
        <f>pivotDgemm!G3</f>
        <v>oblas</v>
      </c>
      <c r="J3" t="str">
        <f>pivotDgemm!H3</f>
        <v>oblas</v>
      </c>
      <c r="K3" t="str">
        <f>pivotDgemm!I3</f>
        <v>blis</v>
      </c>
      <c r="L3" t="str">
        <f>pivotDgemm!J3</f>
        <v>blis</v>
      </c>
      <c r="M3" t="str">
        <f>pivotDgemm!K3</f>
        <v>mkl</v>
      </c>
      <c r="N3" t="str">
        <f>pivotDgemm!L3</f>
        <v>mkl</v>
      </c>
      <c r="O3" t="str">
        <f>pivotDgemm!M3</f>
        <v>oblas</v>
      </c>
      <c r="P3" t="str">
        <f>pivotDgemm!N3</f>
        <v>oblas</v>
      </c>
      <c r="Q3" t="str">
        <f>pivotDgemm!O3</f>
        <v>oblas</v>
      </c>
      <c r="R3" t="str">
        <f>pivotDgemm!P3</f>
        <v>oblas</v>
      </c>
      <c r="S3" t="str">
        <f>pivotDgemm!Q3</f>
        <v>oblas</v>
      </c>
      <c r="T3" t="str">
        <f>pivotDgemm!R3</f>
        <v>oblas</v>
      </c>
      <c r="U3" t="str">
        <f>pivotDgemm!S3</f>
        <v>oblas</v>
      </c>
      <c r="V3" t="str">
        <f>pivotDgemm!T3</f>
        <v>oblas</v>
      </c>
      <c r="W3" t="str">
        <f>pivotDgemm!U3</f>
        <v>oblas</v>
      </c>
      <c r="X3" t="str">
        <f>pivotDgemm!V3</f>
        <v>oblas</v>
      </c>
      <c r="Y3" t="str">
        <f>pivotDgemm!W3</f>
        <v>oblas</v>
      </c>
      <c r="Z3" t="str">
        <f>pivotDgemm!X3</f>
        <v>oblas</v>
      </c>
      <c r="AA3" t="str">
        <f>pivotDgemm!Y3</f>
        <v>oblas</v>
      </c>
      <c r="AB3" t="str">
        <f>pivotDgemm!Z3</f>
        <v>oblas</v>
      </c>
      <c r="AC3" t="str">
        <f>pivotDgemm!AA3</f>
        <v>oblas</v>
      </c>
      <c r="AD3" t="str">
        <f>pivotDgemm!AB3</f>
        <v>oblas</v>
      </c>
      <c r="AE3" t="str">
        <f>pivotDgemm!AC3</f>
        <v>oblas</v>
      </c>
      <c r="AF3" t="str">
        <f>pivotDgemm!AD3</f>
        <v>oblas</v>
      </c>
      <c r="AG3" t="str">
        <f>pivotDgemm!AE3</f>
        <v>oblas</v>
      </c>
      <c r="AH3" t="str">
        <f>pivotDgemm!AF3</f>
        <v>oblas</v>
      </c>
      <c r="AI3" t="str">
        <f>pivotDgemm!AG3</f>
        <v>oblas</v>
      </c>
      <c r="AJ3" t="str">
        <f>pivotDgemm!AH3</f>
        <v>oblas</v>
      </c>
      <c r="AK3" t="str">
        <f>pivotDgemm!AI3</f>
        <v>oblas</v>
      </c>
      <c r="AL3" t="str">
        <f>pivotDgemm!AJ3</f>
        <v>oblas</v>
      </c>
      <c r="AM3" t="str">
        <f>pivotDgemm!AK3</f>
        <v>oblas</v>
      </c>
      <c r="AN3" t="str">
        <f>pivotDgemm!AL3</f>
        <v>oblas</v>
      </c>
      <c r="AO3" t="str">
        <f>pivotDgemm!AM3</f>
        <v>oblas</v>
      </c>
      <c r="AP3" t="str">
        <f>pivotDgemm!AN3</f>
        <v>oblas</v>
      </c>
      <c r="AQ3" t="str">
        <f>pivotDgemm!AO3</f>
        <v>oblas</v>
      </c>
      <c r="AR3" t="str">
        <f>pivotDgemm!AP3</f>
        <v>oblas</v>
      </c>
      <c r="AS3" t="str">
        <f>pivotDgemm!AQ3</f>
        <v>oblas</v>
      </c>
      <c r="AT3" t="str">
        <f>pivotDgemm!AR3</f>
        <v>oblas</v>
      </c>
      <c r="AU3" t="str">
        <f>pivotDgemm!AS3</f>
        <v>oblas</v>
      </c>
      <c r="AV3" t="str">
        <f>pivotDgemm!AT3</f>
        <v>oblas</v>
      </c>
      <c r="AW3" t="str">
        <f>pivotDgemm!AU3</f>
        <v>oblas</v>
      </c>
      <c r="AX3" t="str">
        <f>pivotDgemm!AV3</f>
        <v>oblas</v>
      </c>
      <c r="AY3" t="str">
        <f>pivotDgemm!AW3</f>
        <v>oblas</v>
      </c>
    </row>
    <row r="4" spans="5:51" x14ac:dyDescent="0.25">
      <c r="E4">
        <f>pivotDgemm!C4</f>
        <v>1</v>
      </c>
      <c r="F4">
        <f>pivotDgemm!D4</f>
        <v>1</v>
      </c>
      <c r="G4">
        <f>pivotDgemm!E4</f>
        <v>1</v>
      </c>
      <c r="H4">
        <f>pivotDgemm!F4</f>
        <v>1</v>
      </c>
      <c r="I4">
        <f>pivotDgemm!G4</f>
        <v>1</v>
      </c>
      <c r="J4">
        <f>pivotDgemm!H4</f>
        <v>1</v>
      </c>
      <c r="K4">
        <f>pivotDgemm!I4</f>
        <v>1</v>
      </c>
      <c r="L4">
        <f>pivotDgemm!J4</f>
        <v>1</v>
      </c>
      <c r="M4">
        <f>pivotDgemm!K4</f>
        <v>1</v>
      </c>
      <c r="N4">
        <f>pivotDgemm!L4</f>
        <v>1</v>
      </c>
      <c r="O4">
        <f>pivotDgemm!M4</f>
        <v>1</v>
      </c>
      <c r="P4">
        <f>pivotDgemm!N4</f>
        <v>1</v>
      </c>
      <c r="Q4">
        <f>pivotDgemm!O4</f>
        <v>1</v>
      </c>
      <c r="R4">
        <f>pivotDgemm!P4</f>
        <v>1</v>
      </c>
      <c r="S4">
        <f>pivotDgemm!Q4</f>
        <v>1</v>
      </c>
      <c r="T4">
        <f>pivotDgemm!R4</f>
        <v>1</v>
      </c>
      <c r="U4">
        <f>pivotDgemm!S4</f>
        <v>1</v>
      </c>
      <c r="V4">
        <f>pivotDgemm!T4</f>
        <v>1</v>
      </c>
      <c r="W4">
        <f>pivotDgemm!U4</f>
        <v>1</v>
      </c>
      <c r="X4">
        <f>pivotDgemm!V4</f>
        <v>1</v>
      </c>
      <c r="Y4">
        <f>pivotDgemm!W4</f>
        <v>1</v>
      </c>
      <c r="Z4">
        <f>pivotDgemm!X4</f>
        <v>1</v>
      </c>
      <c r="AA4">
        <f>pivotDgemm!Y4</f>
        <v>1</v>
      </c>
      <c r="AB4">
        <f>pivotDgemm!Z4</f>
        <v>1</v>
      </c>
      <c r="AC4">
        <f>pivotDgemm!AA4</f>
        <v>1</v>
      </c>
      <c r="AD4">
        <f>pivotDgemm!AB4</f>
        <v>1</v>
      </c>
      <c r="AE4">
        <f>pivotDgemm!AC4</f>
        <v>1</v>
      </c>
      <c r="AF4">
        <f>pivotDgemm!AD4</f>
        <v>1</v>
      </c>
      <c r="AG4">
        <f>pivotDgemm!AE4</f>
        <v>1</v>
      </c>
      <c r="AH4">
        <f>pivotDgemm!AF4</f>
        <v>1</v>
      </c>
      <c r="AI4">
        <f>pivotDgemm!AG4</f>
        <v>1</v>
      </c>
      <c r="AJ4">
        <f>pivotDgemm!AH4</f>
        <v>1</v>
      </c>
      <c r="AK4">
        <f>pivotDgemm!AI4</f>
        <v>1</v>
      </c>
      <c r="AL4">
        <f>pivotDgemm!AJ4</f>
        <v>1</v>
      </c>
      <c r="AM4">
        <f>pivotDgemm!AK4</f>
        <v>1</v>
      </c>
      <c r="AN4">
        <f>pivotDgemm!AL4</f>
        <v>1</v>
      </c>
      <c r="AO4">
        <f>pivotDgemm!AM4</f>
        <v>1</v>
      </c>
      <c r="AP4">
        <f>pivotDgemm!AN4</f>
        <v>1</v>
      </c>
      <c r="AQ4">
        <f>pivotDgemm!AO4</f>
        <v>1</v>
      </c>
      <c r="AR4">
        <f>pivotDgemm!AP4</f>
        <v>1</v>
      </c>
      <c r="AS4">
        <f>pivotDgemm!AQ4</f>
        <v>1</v>
      </c>
      <c r="AT4">
        <f>pivotDgemm!AR4</f>
        <v>1</v>
      </c>
      <c r="AU4">
        <f>pivotDgemm!AS4</f>
        <v>1</v>
      </c>
      <c r="AV4">
        <f>pivotDgemm!AT4</f>
        <v>1</v>
      </c>
      <c r="AW4">
        <f>pivotDgemm!AU4</f>
        <v>1</v>
      </c>
      <c r="AX4">
        <f>pivotDgemm!AV4</f>
        <v>1</v>
      </c>
      <c r="AY4">
        <f>pivotDgemm!AW4</f>
        <v>1</v>
      </c>
    </row>
    <row r="5" spans="5:51" x14ac:dyDescent="0.25">
      <c r="E5" t="str">
        <f>pivotDgemm!C5</f>
        <v>cores</v>
      </c>
      <c r="F5" t="str">
        <f>pivotDgemm!D5</f>
        <v>cores</v>
      </c>
      <c r="G5" t="str">
        <f>pivotDgemm!E5</f>
        <v>cores</v>
      </c>
      <c r="H5" t="str">
        <f>pivotDgemm!F5</f>
        <v>cores</v>
      </c>
      <c r="I5" t="str">
        <f>pivotDgemm!G5</f>
        <v>cores</v>
      </c>
      <c r="J5" t="str">
        <f>pivotDgemm!H5</f>
        <v>cores</v>
      </c>
      <c r="K5" t="str">
        <f>pivotDgemm!I5</f>
        <v>cores</v>
      </c>
      <c r="L5" t="str">
        <f>pivotDgemm!J5</f>
        <v>cores</v>
      </c>
      <c r="M5" t="str">
        <f>pivotDgemm!K5</f>
        <v>cores</v>
      </c>
      <c r="N5" t="str">
        <f>pivotDgemm!L5</f>
        <v>cores</v>
      </c>
      <c r="O5" t="str">
        <f>pivotDgemm!M5</f>
        <v>cores</v>
      </c>
      <c r="P5" t="str">
        <f>pivotDgemm!N5</f>
        <v>cores</v>
      </c>
      <c r="Q5" t="str">
        <f>pivotDgemm!O5</f>
        <v>cores</v>
      </c>
      <c r="R5" t="str">
        <f>pivotDgemm!P5</f>
        <v>cores</v>
      </c>
      <c r="S5" t="str">
        <f>pivotDgemm!Q5</f>
        <v>cores</v>
      </c>
      <c r="T5" t="str">
        <f>pivotDgemm!R5</f>
        <v>cores</v>
      </c>
      <c r="U5" t="str">
        <f>pivotDgemm!S5</f>
        <v>cores</v>
      </c>
      <c r="V5" t="str">
        <f>pivotDgemm!T5</f>
        <v>cores</v>
      </c>
      <c r="W5" t="str">
        <f>pivotDgemm!U5</f>
        <v>cores</v>
      </c>
      <c r="X5" t="str">
        <f>pivotDgemm!V5</f>
        <v>cores</v>
      </c>
      <c r="Y5" t="str">
        <f>pivotDgemm!W5</f>
        <v>cores</v>
      </c>
      <c r="Z5" t="str">
        <f>pivotDgemm!X5</f>
        <v>cores</v>
      </c>
      <c r="AA5" t="str">
        <f>pivotDgemm!Y5</f>
        <v>cores</v>
      </c>
      <c r="AB5" t="str">
        <f>pivotDgemm!Z5</f>
        <v>cores</v>
      </c>
      <c r="AC5" t="str">
        <f>pivotDgemm!AA5</f>
        <v>cores</v>
      </c>
      <c r="AD5" t="str">
        <f>pivotDgemm!AB5</f>
        <v>cores</v>
      </c>
      <c r="AE5" t="str">
        <f>pivotDgemm!AC5</f>
        <v>cores</v>
      </c>
      <c r="AF5" t="str">
        <f>pivotDgemm!AD5</f>
        <v>cores</v>
      </c>
      <c r="AG5" t="str">
        <f>pivotDgemm!AE5</f>
        <v>cores</v>
      </c>
      <c r="AH5" t="str">
        <f>pivotDgemm!AF5</f>
        <v>cores</v>
      </c>
      <c r="AI5" t="str">
        <f>pivotDgemm!AG5</f>
        <v>cores</v>
      </c>
      <c r="AJ5" t="str">
        <f>pivotDgemm!AH5</f>
        <v>cores</v>
      </c>
      <c r="AK5" t="str">
        <f>pivotDgemm!AI5</f>
        <v>cores</v>
      </c>
      <c r="AL5" t="str">
        <f>pivotDgemm!AJ5</f>
        <v>cores</v>
      </c>
      <c r="AM5" t="str">
        <f>pivotDgemm!AK5</f>
        <v>cores</v>
      </c>
      <c r="AN5" t="str">
        <f>pivotDgemm!AL5</f>
        <v>cores</v>
      </c>
      <c r="AO5" t="str">
        <f>pivotDgemm!AM5</f>
        <v>cores</v>
      </c>
      <c r="AP5" t="str">
        <f>pivotDgemm!AN5</f>
        <v>cores</v>
      </c>
      <c r="AQ5" t="str">
        <f>pivotDgemm!AO5</f>
        <v>cores</v>
      </c>
      <c r="AR5" t="str">
        <f>pivotDgemm!AP5</f>
        <v>cores</v>
      </c>
      <c r="AS5" t="str">
        <f>pivotDgemm!AQ5</f>
        <v>cores</v>
      </c>
      <c r="AT5" t="str">
        <f>pivotDgemm!AR5</f>
        <v>cores</v>
      </c>
      <c r="AU5" t="str">
        <f>pivotDgemm!AS5</f>
        <v>cores</v>
      </c>
      <c r="AV5" t="str">
        <f>pivotDgemm!AT5</f>
        <v>cores</v>
      </c>
      <c r="AW5" t="str">
        <f>pivotDgemm!AU5</f>
        <v>cores</v>
      </c>
      <c r="AX5" t="str">
        <f>pivotDgemm!AV5</f>
        <v>cores</v>
      </c>
      <c r="AY5" t="str">
        <f>pivotDgemm!AW5</f>
        <v>cores</v>
      </c>
    </row>
    <row r="6" spans="5:51" x14ac:dyDescent="0.25">
      <c r="E6" t="str">
        <f>pivotDgemm!C6</f>
        <v>close</v>
      </c>
      <c r="F6" t="str">
        <f>pivotDgemm!D6</f>
        <v>spread</v>
      </c>
      <c r="G6" t="str">
        <f>pivotDgemm!E6</f>
        <v>close</v>
      </c>
      <c r="H6" t="str">
        <f>pivotDgemm!F6</f>
        <v>spread</v>
      </c>
      <c r="I6" t="str">
        <f>pivotDgemm!G6</f>
        <v>close</v>
      </c>
      <c r="J6" t="str">
        <f>pivotDgemm!H6</f>
        <v>spread</v>
      </c>
      <c r="K6" t="str">
        <f>pivotDgemm!I6</f>
        <v>close</v>
      </c>
      <c r="L6" t="str">
        <f>pivotDgemm!J6</f>
        <v>spread</v>
      </c>
      <c r="M6" t="str">
        <f>pivotDgemm!K6</f>
        <v>close</v>
      </c>
      <c r="N6" t="str">
        <f>pivotDgemm!L6</f>
        <v>spread</v>
      </c>
      <c r="O6" t="str">
        <f>pivotDgemm!M6</f>
        <v>close</v>
      </c>
      <c r="P6" t="str">
        <f>pivotDgemm!N6</f>
        <v>spread</v>
      </c>
      <c r="Q6" t="str">
        <f>pivotDgemm!O6</f>
        <v>spread</v>
      </c>
      <c r="R6" t="str">
        <f>pivotDgemm!P6</f>
        <v>spread</v>
      </c>
      <c r="S6" t="str">
        <f>pivotDgemm!Q6</f>
        <v>spread</v>
      </c>
      <c r="T6" t="str">
        <f>pivotDgemm!R6</f>
        <v>spread</v>
      </c>
      <c r="U6" t="str">
        <f>pivotDgemm!S6</f>
        <v>spread</v>
      </c>
      <c r="V6" t="str">
        <f>pivotDgemm!T6</f>
        <v>spread</v>
      </c>
      <c r="W6" t="str">
        <f>pivotDgemm!U6</f>
        <v>spread</v>
      </c>
      <c r="X6" t="str">
        <f>pivotDgemm!V6</f>
        <v>spread</v>
      </c>
      <c r="Y6" t="str">
        <f>pivotDgemm!W6</f>
        <v>spread</v>
      </c>
      <c r="Z6" t="str">
        <f>pivotDgemm!X6</f>
        <v>spread</v>
      </c>
      <c r="AA6" t="str">
        <f>pivotDgemm!Y6</f>
        <v>spread</v>
      </c>
      <c r="AB6" t="str">
        <f>pivotDgemm!Z6</f>
        <v>spread</v>
      </c>
      <c r="AC6" t="str">
        <f>pivotDgemm!AA6</f>
        <v>spread</v>
      </c>
      <c r="AD6" t="str">
        <f>pivotDgemm!AB6</f>
        <v>spread</v>
      </c>
      <c r="AE6" t="str">
        <f>pivotDgemm!AC6</f>
        <v>spread</v>
      </c>
      <c r="AF6" t="str">
        <f>pivotDgemm!AD6</f>
        <v>spread</v>
      </c>
      <c r="AG6" t="str">
        <f>pivotDgemm!AE6</f>
        <v>spread</v>
      </c>
      <c r="AH6" t="str">
        <f>pivotDgemm!AF6</f>
        <v>spread</v>
      </c>
      <c r="AI6" t="str">
        <f>pivotDgemm!AG6</f>
        <v>spread</v>
      </c>
      <c r="AJ6" t="str">
        <f>pivotDgemm!AH6</f>
        <v>spread</v>
      </c>
      <c r="AK6" t="str">
        <f>pivotDgemm!AI6</f>
        <v>spread</v>
      </c>
      <c r="AL6" t="str">
        <f>pivotDgemm!AJ6</f>
        <v>spread</v>
      </c>
      <c r="AM6" t="str">
        <f>pivotDgemm!AK6</f>
        <v>spread</v>
      </c>
      <c r="AN6" t="str">
        <f>pivotDgemm!AL6</f>
        <v>spread</v>
      </c>
      <c r="AO6" t="str">
        <f>pivotDgemm!AM6</f>
        <v>spread</v>
      </c>
      <c r="AP6" t="str">
        <f>pivotDgemm!AN6</f>
        <v>spread</v>
      </c>
      <c r="AQ6" t="str">
        <f>pivotDgemm!AO6</f>
        <v>spread</v>
      </c>
      <c r="AR6" t="str">
        <f>pivotDgemm!AP6</f>
        <v>spread</v>
      </c>
      <c r="AS6" t="str">
        <f>pivotDgemm!AQ6</f>
        <v>spread</v>
      </c>
      <c r="AT6" t="str">
        <f>pivotDgemm!AR6</f>
        <v>spread</v>
      </c>
      <c r="AU6" t="str">
        <f>pivotDgemm!AS6</f>
        <v>spread</v>
      </c>
      <c r="AV6" t="str">
        <f>pivotDgemm!AT6</f>
        <v>spread</v>
      </c>
      <c r="AW6" t="str">
        <f>pivotDgemm!AU6</f>
        <v>spread</v>
      </c>
      <c r="AX6" t="str">
        <f>pivotDgemm!AV6</f>
        <v>spread</v>
      </c>
      <c r="AY6" t="str">
        <f>pivotDgemm!AW6</f>
        <v>spread</v>
      </c>
    </row>
    <row r="7" spans="5:51" x14ac:dyDescent="0.25">
      <c r="E7">
        <f>pivotDgemm!C7</f>
        <v>0</v>
      </c>
      <c r="F7">
        <f>pivotDgemm!D7</f>
        <v>0</v>
      </c>
      <c r="G7">
        <f>pivotDgemm!E7</f>
        <v>0</v>
      </c>
      <c r="H7">
        <f>pivotDgemm!F7</f>
        <v>0</v>
      </c>
      <c r="I7">
        <f>pivotDgemm!G7</f>
        <v>0</v>
      </c>
      <c r="J7">
        <f>pivotDgemm!H7</f>
        <v>0</v>
      </c>
      <c r="K7">
        <f>pivotDgemm!I7</f>
        <v>0</v>
      </c>
      <c r="L7">
        <f>pivotDgemm!J7</f>
        <v>0</v>
      </c>
      <c r="M7">
        <f>pivotDgemm!K7</f>
        <v>0</v>
      </c>
      <c r="N7">
        <f>pivotDgemm!L7</f>
        <v>0</v>
      </c>
      <c r="O7">
        <f>pivotDgemm!M7</f>
        <v>0</v>
      </c>
      <c r="P7">
        <f>pivotDgemm!N7</f>
        <v>0</v>
      </c>
      <c r="Q7">
        <f>pivotDgemm!O7</f>
        <v>0</v>
      </c>
      <c r="R7">
        <f>pivotDgemm!P7</f>
        <v>0</v>
      </c>
      <c r="S7">
        <f>pivotDgemm!Q7</f>
        <v>0</v>
      </c>
      <c r="T7">
        <f>pivotDgemm!R7</f>
        <v>0</v>
      </c>
      <c r="U7">
        <f>pivotDgemm!S7</f>
        <v>0</v>
      </c>
      <c r="V7">
        <f>pivotDgemm!T7</f>
        <v>0</v>
      </c>
      <c r="W7">
        <f>pivotDgemm!U7</f>
        <v>0</v>
      </c>
      <c r="X7">
        <f>pivotDgemm!V7</f>
        <v>0</v>
      </c>
      <c r="Y7">
        <f>pivotDgemm!W7</f>
        <v>0</v>
      </c>
      <c r="Z7">
        <f>pivotDgemm!X7</f>
        <v>0</v>
      </c>
      <c r="AA7">
        <f>pivotDgemm!Y7</f>
        <v>0</v>
      </c>
      <c r="AB7">
        <f>pivotDgemm!Z7</f>
        <v>0</v>
      </c>
      <c r="AC7">
        <f>pivotDgemm!AA7</f>
        <v>0</v>
      </c>
      <c r="AD7">
        <f>pivotDgemm!AB7</f>
        <v>0</v>
      </c>
      <c r="AE7">
        <f>pivotDgemm!AC7</f>
        <v>0</v>
      </c>
      <c r="AF7">
        <f>pivotDgemm!AD7</f>
        <v>0</v>
      </c>
      <c r="AG7">
        <f>pivotDgemm!AE7</f>
        <v>0</v>
      </c>
      <c r="AH7">
        <f>pivotDgemm!AF7</f>
        <v>0</v>
      </c>
      <c r="AI7">
        <f>pivotDgemm!AG7</f>
        <v>0</v>
      </c>
      <c r="AJ7">
        <f>pivotDgemm!AH7</f>
        <v>0</v>
      </c>
      <c r="AK7">
        <f>pivotDgemm!AI7</f>
        <v>0</v>
      </c>
      <c r="AL7">
        <f>pivotDgemm!AJ7</f>
        <v>0</v>
      </c>
      <c r="AM7">
        <f>pivotDgemm!AK7</f>
        <v>0</v>
      </c>
      <c r="AN7">
        <f>pivotDgemm!AL7</f>
        <v>0</v>
      </c>
      <c r="AO7">
        <f>pivotDgemm!AM7</f>
        <v>0</v>
      </c>
      <c r="AP7">
        <f>pivotDgemm!AN7</f>
        <v>0</v>
      </c>
      <c r="AQ7">
        <f>pivotDgemm!AO7</f>
        <v>0</v>
      </c>
      <c r="AR7">
        <f>pivotDgemm!AP7</f>
        <v>0</v>
      </c>
      <c r="AS7">
        <f>pivotDgemm!AQ7</f>
        <v>0</v>
      </c>
      <c r="AT7">
        <f>pivotDgemm!AR7</f>
        <v>0</v>
      </c>
      <c r="AU7">
        <f>pivotDgemm!AS7</f>
        <v>0</v>
      </c>
      <c r="AV7">
        <f>pivotDgemm!AT7</f>
        <v>0</v>
      </c>
      <c r="AW7">
        <f>pivotDgemm!AU7</f>
        <v>0</v>
      </c>
      <c r="AX7">
        <f>pivotDgemm!AV7</f>
        <v>0</v>
      </c>
      <c r="AY7">
        <f>pivotDgemm!AW7</f>
        <v>0</v>
      </c>
    </row>
    <row r="8" spans="5:51" x14ac:dyDescent="0.25">
      <c r="E8">
        <f>pivotDgemm!C8</f>
        <v>0</v>
      </c>
      <c r="F8">
        <f>pivotDgemm!D8</f>
        <v>0</v>
      </c>
      <c r="G8">
        <f>pivotDgemm!E8</f>
        <v>0</v>
      </c>
      <c r="H8">
        <f>pivotDgemm!F8</f>
        <v>0</v>
      </c>
      <c r="I8">
        <f>pivotDgemm!G8</f>
        <v>0</v>
      </c>
      <c r="J8">
        <f>pivotDgemm!H8</f>
        <v>0</v>
      </c>
      <c r="K8">
        <f>pivotDgemm!I8</f>
        <v>0</v>
      </c>
      <c r="L8">
        <f>pivotDgemm!J8</f>
        <v>0</v>
      </c>
      <c r="M8">
        <f>pivotDgemm!K8</f>
        <v>0</v>
      </c>
      <c r="N8">
        <f>pivotDgemm!L8</f>
        <v>0</v>
      </c>
      <c r="O8">
        <f>pivotDgemm!M8</f>
        <v>0</v>
      </c>
      <c r="P8">
        <f>pivotDgemm!N8</f>
        <v>0</v>
      </c>
      <c r="Q8">
        <f>pivotDgemm!O8</f>
        <v>0</v>
      </c>
      <c r="R8">
        <f>pivotDgemm!P8</f>
        <v>0</v>
      </c>
      <c r="S8">
        <f>pivotDgemm!Q8</f>
        <v>0</v>
      </c>
      <c r="T8">
        <f>pivotDgemm!R8</f>
        <v>0</v>
      </c>
      <c r="U8">
        <f>pivotDgemm!S8</f>
        <v>0</v>
      </c>
      <c r="V8">
        <f>pivotDgemm!T8</f>
        <v>0</v>
      </c>
      <c r="W8">
        <f>pivotDgemm!U8</f>
        <v>0</v>
      </c>
      <c r="X8">
        <f>pivotDgemm!V8</f>
        <v>0</v>
      </c>
      <c r="Y8">
        <f>pivotDgemm!W8</f>
        <v>0</v>
      </c>
      <c r="Z8">
        <f>pivotDgemm!X8</f>
        <v>0</v>
      </c>
      <c r="AA8">
        <f>pivotDgemm!Y8</f>
        <v>0</v>
      </c>
      <c r="AB8">
        <f>pivotDgemm!Z8</f>
        <v>0</v>
      </c>
      <c r="AC8">
        <f>pivotDgemm!AA8</f>
        <v>0</v>
      </c>
      <c r="AD8">
        <f>pivotDgemm!AB8</f>
        <v>0</v>
      </c>
      <c r="AE8">
        <f>pivotDgemm!AC8</f>
        <v>0</v>
      </c>
      <c r="AF8">
        <f>pivotDgemm!AD8</f>
        <v>0</v>
      </c>
      <c r="AG8">
        <f>pivotDgemm!AE8</f>
        <v>0</v>
      </c>
      <c r="AH8">
        <f>pivotDgemm!AF8</f>
        <v>0</v>
      </c>
      <c r="AI8">
        <f>pivotDgemm!AG8</f>
        <v>0</v>
      </c>
      <c r="AJ8">
        <f>pivotDgemm!AH8</f>
        <v>0</v>
      </c>
      <c r="AK8">
        <f>pivotDgemm!AI8</f>
        <v>0</v>
      </c>
      <c r="AL8">
        <f>pivotDgemm!AJ8</f>
        <v>0</v>
      </c>
      <c r="AM8">
        <f>pivotDgemm!AK8</f>
        <v>0</v>
      </c>
      <c r="AN8">
        <f>pivotDgemm!AL8</f>
        <v>0</v>
      </c>
      <c r="AO8">
        <f>pivotDgemm!AM8</f>
        <v>0</v>
      </c>
      <c r="AP8">
        <f>pivotDgemm!AN8</f>
        <v>0</v>
      </c>
      <c r="AQ8">
        <f>pivotDgemm!AO8</f>
        <v>0</v>
      </c>
      <c r="AR8">
        <f>pivotDgemm!AP8</f>
        <v>0</v>
      </c>
      <c r="AS8">
        <f>pivotDgemm!AQ8</f>
        <v>0</v>
      </c>
      <c r="AT8">
        <f>pivotDgemm!AR8</f>
        <v>0</v>
      </c>
      <c r="AU8">
        <f>pivotDgemm!AS8</f>
        <v>0</v>
      </c>
      <c r="AV8">
        <f>pivotDgemm!AT8</f>
        <v>0</v>
      </c>
      <c r="AW8">
        <f>pivotDgemm!AU8</f>
        <v>0</v>
      </c>
      <c r="AX8">
        <f>pivotDgemm!AV8</f>
        <v>0</v>
      </c>
      <c r="AY8">
        <f>pivotDgemm!AW8</f>
        <v>0</v>
      </c>
    </row>
    <row r="9" spans="5:51" x14ac:dyDescent="0.25">
      <c r="E9">
        <f>pivotDgemm!C9</f>
        <v>0</v>
      </c>
      <c r="F9">
        <f>pivotDgemm!D9</f>
        <v>0</v>
      </c>
      <c r="G9">
        <f>pivotDgemm!E9</f>
        <v>0</v>
      </c>
      <c r="H9">
        <f>pivotDgemm!F9</f>
        <v>0</v>
      </c>
      <c r="I9">
        <f>pivotDgemm!G9</f>
        <v>0</v>
      </c>
      <c r="J9">
        <f>pivotDgemm!H9</f>
        <v>0</v>
      </c>
      <c r="K9">
        <f>pivotDgemm!I9</f>
        <v>0</v>
      </c>
      <c r="L9">
        <f>pivotDgemm!J9</f>
        <v>0</v>
      </c>
      <c r="M9">
        <f>pivotDgemm!K9</f>
        <v>0</v>
      </c>
      <c r="N9">
        <f>pivotDgemm!L9</f>
        <v>0</v>
      </c>
      <c r="O9">
        <f>pivotDgemm!M9</f>
        <v>0</v>
      </c>
      <c r="P9">
        <f>pivotDgemm!N9</f>
        <v>0</v>
      </c>
      <c r="Q9">
        <f>pivotDgemm!O9</f>
        <v>0</v>
      </c>
      <c r="R9">
        <f>pivotDgemm!P9</f>
        <v>0</v>
      </c>
      <c r="S9">
        <f>pivotDgemm!Q9</f>
        <v>0</v>
      </c>
      <c r="T9">
        <f>pivotDgemm!R9</f>
        <v>0</v>
      </c>
      <c r="U9">
        <f>pivotDgemm!S9</f>
        <v>0</v>
      </c>
      <c r="V9">
        <f>pivotDgemm!T9</f>
        <v>0</v>
      </c>
      <c r="W9">
        <f>pivotDgemm!U9</f>
        <v>0</v>
      </c>
      <c r="X9">
        <f>pivotDgemm!V9</f>
        <v>0</v>
      </c>
      <c r="Y9">
        <f>pivotDgemm!W9</f>
        <v>0</v>
      </c>
      <c r="Z9">
        <f>pivotDgemm!X9</f>
        <v>0</v>
      </c>
      <c r="AA9">
        <f>pivotDgemm!Y9</f>
        <v>0</v>
      </c>
      <c r="AB9">
        <f>pivotDgemm!Z9</f>
        <v>0</v>
      </c>
      <c r="AC9">
        <f>pivotDgemm!AA9</f>
        <v>0</v>
      </c>
      <c r="AD9">
        <f>pivotDgemm!AB9</f>
        <v>0</v>
      </c>
      <c r="AE9">
        <f>pivotDgemm!AC9</f>
        <v>0</v>
      </c>
      <c r="AF9">
        <f>pivotDgemm!AD9</f>
        <v>0</v>
      </c>
      <c r="AG9">
        <f>pivotDgemm!AE9</f>
        <v>0</v>
      </c>
      <c r="AH9">
        <f>pivotDgemm!AF9</f>
        <v>0</v>
      </c>
      <c r="AI9">
        <f>pivotDgemm!AG9</f>
        <v>0</v>
      </c>
      <c r="AJ9">
        <f>pivotDgemm!AH9</f>
        <v>0</v>
      </c>
      <c r="AK9">
        <f>pivotDgemm!AI9</f>
        <v>0</v>
      </c>
      <c r="AL9">
        <f>pivotDgemm!AJ9</f>
        <v>0</v>
      </c>
      <c r="AM9">
        <f>pivotDgemm!AK9</f>
        <v>0</v>
      </c>
      <c r="AN9">
        <f>pivotDgemm!AL9</f>
        <v>0</v>
      </c>
      <c r="AO9">
        <f>pivotDgemm!AM9</f>
        <v>0</v>
      </c>
      <c r="AP9">
        <f>pivotDgemm!AN9</f>
        <v>0</v>
      </c>
      <c r="AQ9">
        <f>pivotDgemm!AO9</f>
        <v>0</v>
      </c>
      <c r="AR9">
        <f>pivotDgemm!AP9</f>
        <v>0</v>
      </c>
      <c r="AS9">
        <f>pivotDgemm!AQ9</f>
        <v>0</v>
      </c>
      <c r="AT9">
        <f>pivotDgemm!AR9</f>
        <v>0</v>
      </c>
      <c r="AU9">
        <f>pivotDgemm!AS9</f>
        <v>0</v>
      </c>
      <c r="AV9">
        <f>pivotDgemm!AT9</f>
        <v>0</v>
      </c>
      <c r="AW9">
        <f>pivotDgemm!AU9</f>
        <v>0</v>
      </c>
      <c r="AX9">
        <f>pivotDgemm!AV9</f>
        <v>0</v>
      </c>
      <c r="AY9">
        <f>pivotDgemm!AW9</f>
        <v>0</v>
      </c>
    </row>
    <row r="10" spans="5:51" x14ac:dyDescent="0.25">
      <c r="E10" t="str">
        <f>pivotDgemm!C10</f>
        <v>epyc blis close</v>
      </c>
      <c r="F10" t="str">
        <f>pivotDgemm!D10</f>
        <v>epyc blis spread</v>
      </c>
      <c r="G10" t="str">
        <f>pivotDgemm!E10</f>
        <v>epyc mkl close</v>
      </c>
      <c r="H10" t="str">
        <f>pivotDgemm!F10</f>
        <v>epyc mkl spread</v>
      </c>
      <c r="I10" t="str">
        <f>pivotDgemm!G10</f>
        <v>epyc oblas close</v>
      </c>
      <c r="J10" t="str">
        <f>pivotDgemm!H10</f>
        <v>epyc oblas spread</v>
      </c>
      <c r="K10" t="str">
        <f>pivotDgemm!I10</f>
        <v>thin blis close</v>
      </c>
      <c r="L10" t="str">
        <f>pivotDgemm!J10</f>
        <v>thin blis spread</v>
      </c>
      <c r="M10" t="str">
        <f>pivotDgemm!K10</f>
        <v>thin mkl close</v>
      </c>
      <c r="N10" t="str">
        <f>pivotDgemm!L10</f>
        <v>thin mkl spread</v>
      </c>
      <c r="O10" t="str">
        <f>pivotDgemm!M10</f>
        <v>thin oblas close</v>
      </c>
      <c r="P10" t="str">
        <f>pivotDgemm!N10</f>
        <v>thin oblas spread</v>
      </c>
      <c r="Q10" t="str">
        <f>pivotDgemm!O10</f>
        <v>thin oblas spread</v>
      </c>
      <c r="R10" t="str">
        <f>pivotDgemm!P10</f>
        <v>thin oblas spread</v>
      </c>
      <c r="S10" t="str">
        <f>pivotDgemm!Q10</f>
        <v>thin oblas spread</v>
      </c>
      <c r="T10" t="str">
        <f>pivotDgemm!R10</f>
        <v>thin oblas spread</v>
      </c>
      <c r="U10" t="str">
        <f>pivotDgemm!S10</f>
        <v>thin oblas spread</v>
      </c>
      <c r="V10" t="str">
        <f>pivotDgemm!T10</f>
        <v>thin oblas spread</v>
      </c>
      <c r="W10" t="str">
        <f>pivotDgemm!U10</f>
        <v>thin oblas spread</v>
      </c>
      <c r="X10" t="str">
        <f>pivotDgemm!V10</f>
        <v>thin oblas spread</v>
      </c>
      <c r="Y10" t="str">
        <f>pivotDgemm!W10</f>
        <v>thin oblas spread</v>
      </c>
      <c r="Z10" t="str">
        <f>pivotDgemm!X10</f>
        <v>thin oblas spread</v>
      </c>
      <c r="AA10" t="str">
        <f>pivotDgemm!Y10</f>
        <v>thin oblas spread</v>
      </c>
      <c r="AB10" t="str">
        <f>pivotDgemm!Z10</f>
        <v>thin oblas spread</v>
      </c>
      <c r="AC10" t="str">
        <f>pivotDgemm!AA10</f>
        <v>thin oblas spread</v>
      </c>
      <c r="AD10" t="str">
        <f>pivotDgemm!AB10</f>
        <v>thin oblas spread</v>
      </c>
      <c r="AE10" t="str">
        <f>pivotDgemm!AC10</f>
        <v>thin oblas spread</v>
      </c>
      <c r="AF10" t="str">
        <f>pivotDgemm!AD10</f>
        <v>thin oblas spread</v>
      </c>
      <c r="AG10" t="str">
        <f>pivotDgemm!AE10</f>
        <v>thin oblas spread</v>
      </c>
      <c r="AH10" t="str">
        <f>pivotDgemm!AF10</f>
        <v>thin oblas spread</v>
      </c>
      <c r="AI10" t="str">
        <f>pivotDgemm!AG10</f>
        <v>thin oblas spread</v>
      </c>
      <c r="AJ10" t="str">
        <f>pivotDgemm!AH10</f>
        <v>thin oblas spread</v>
      </c>
      <c r="AK10" t="str">
        <f>pivotDgemm!AI10</f>
        <v>thin oblas spread</v>
      </c>
      <c r="AL10" t="str">
        <f>pivotDgemm!AJ10</f>
        <v>thin oblas spread</v>
      </c>
      <c r="AM10" t="str">
        <f>pivotDgemm!AK10</f>
        <v>thin oblas spread</v>
      </c>
      <c r="AN10" t="str">
        <f>pivotDgemm!AL10</f>
        <v>thin oblas spread</v>
      </c>
      <c r="AO10" t="str">
        <f>pivotDgemm!AM10</f>
        <v>thin oblas spread</v>
      </c>
      <c r="AP10" t="str">
        <f>pivotDgemm!AN10</f>
        <v>thin oblas spread</v>
      </c>
      <c r="AQ10" t="str">
        <f>pivotDgemm!AO10</f>
        <v>thin oblas spread</v>
      </c>
      <c r="AR10" t="str">
        <f>pivotDgemm!AP10</f>
        <v>thin oblas spread</v>
      </c>
      <c r="AS10" t="str">
        <f>pivotDgemm!AQ10</f>
        <v>thin oblas spread</v>
      </c>
      <c r="AT10" t="str">
        <f>pivotDgemm!AR10</f>
        <v>thin oblas spread</v>
      </c>
      <c r="AU10" t="str">
        <f>pivotDgemm!AS10</f>
        <v>thin oblas spread</v>
      </c>
      <c r="AV10" t="str">
        <f>pivotDgemm!AT10</f>
        <v>thin oblas spread</v>
      </c>
      <c r="AW10" t="str">
        <f>pivotDgemm!AU10</f>
        <v>thin oblas spread</v>
      </c>
      <c r="AX10" t="str">
        <f>pivotDgemm!AV10</f>
        <v>thin oblas spread</v>
      </c>
      <c r="AY10" t="str">
        <f>pivotDgemm!AW10</f>
        <v>thin oblas spread</v>
      </c>
    </row>
    <row r="11" spans="5:51" x14ac:dyDescent="0.25">
      <c r="E11" t="str">
        <f>pivotDgemm!C11</f>
        <v>architecture</v>
      </c>
      <c r="F11" t="str">
        <f>pivotDgemm!D11</f>
        <v>gemm</v>
      </c>
      <c r="G11" t="str">
        <f>pivotDgemm!E11</f>
        <v>lib</v>
      </c>
      <c r="H11" t="str">
        <f>pivotDgemm!F11</f>
        <v>optimized</v>
      </c>
      <c r="I11" t="str">
        <f>pivotDgemm!G11</f>
        <v>OMP_PLACES</v>
      </c>
      <c r="J11" t="str">
        <f>pivotDgemm!H11</f>
        <v>OMP_PROC_BIND</v>
      </c>
      <c r="K11" t="str">
        <f>pivotDgemm!I11</f>
        <v>m</v>
      </c>
      <c r="L11">
        <f>pivotDgemm!J11</f>
        <v>0</v>
      </c>
      <c r="M11">
        <f>pivotDgemm!K11</f>
        <v>0</v>
      </c>
      <c r="N11">
        <f>pivotDgemm!L11</f>
        <v>0</v>
      </c>
      <c r="O11">
        <f>pivotDgemm!M11</f>
        <v>0</v>
      </c>
      <c r="P11">
        <f>pivotDgemm!N11</f>
        <v>0</v>
      </c>
      <c r="Q11">
        <f>pivotDgemm!O11</f>
        <v>0</v>
      </c>
      <c r="R11">
        <f>pivotDgemm!P11</f>
        <v>0</v>
      </c>
      <c r="S11">
        <f>pivotDgemm!Q11</f>
        <v>0</v>
      </c>
      <c r="T11">
        <f>pivotDgemm!R11</f>
        <v>0</v>
      </c>
      <c r="U11">
        <f>pivotDgemm!S11</f>
        <v>0</v>
      </c>
      <c r="V11">
        <f>pivotDgemm!T11</f>
        <v>0</v>
      </c>
      <c r="W11">
        <f>pivotDgemm!U11</f>
        <v>0</v>
      </c>
      <c r="X11">
        <f>pivotDgemm!V11</f>
        <v>0</v>
      </c>
      <c r="Y11">
        <f>pivotDgemm!W11</f>
        <v>0</v>
      </c>
      <c r="Z11">
        <f>pivotDgemm!X11</f>
        <v>0</v>
      </c>
      <c r="AA11">
        <f>pivotDgemm!Y11</f>
        <v>0</v>
      </c>
      <c r="AB11">
        <f>pivotDgemm!Z11</f>
        <v>0</v>
      </c>
      <c r="AC11">
        <f>pivotDgemm!AA11</f>
        <v>0</v>
      </c>
      <c r="AD11">
        <f>pivotDgemm!AB11</f>
        <v>0</v>
      </c>
      <c r="AE11">
        <f>pivotDgemm!AC11</f>
        <v>0</v>
      </c>
      <c r="AF11">
        <f>pivotDgemm!AD11</f>
        <v>0</v>
      </c>
      <c r="AG11">
        <f>pivotDgemm!AE11</f>
        <v>0</v>
      </c>
      <c r="AH11">
        <f>pivotDgemm!AF11</f>
        <v>0</v>
      </c>
      <c r="AI11">
        <f>pivotDgemm!AG11</f>
        <v>0</v>
      </c>
      <c r="AJ11">
        <f>pivotDgemm!AH11</f>
        <v>0</v>
      </c>
      <c r="AK11">
        <f>pivotDgemm!AI11</f>
        <v>0</v>
      </c>
      <c r="AL11">
        <f>pivotDgemm!AJ11</f>
        <v>0</v>
      </c>
      <c r="AM11">
        <f>pivotDgemm!AK11</f>
        <v>0</v>
      </c>
      <c r="AN11">
        <f>pivotDgemm!AL11</f>
        <v>0</v>
      </c>
      <c r="AO11">
        <f>pivotDgemm!AM11</f>
        <v>0</v>
      </c>
      <c r="AP11">
        <f>pivotDgemm!AN11</f>
        <v>0</v>
      </c>
      <c r="AQ11">
        <f>pivotDgemm!AO11</f>
        <v>0</v>
      </c>
      <c r="AR11">
        <f>pivotDgemm!AP11</f>
        <v>0</v>
      </c>
      <c r="AS11">
        <f>pivotDgemm!AQ11</f>
        <v>0</v>
      </c>
      <c r="AT11">
        <f>pivotDgemm!AR11</f>
        <v>0</v>
      </c>
      <c r="AU11">
        <f>pivotDgemm!AS11</f>
        <v>0</v>
      </c>
      <c r="AV11">
        <f>pivotDgemm!AT11</f>
        <v>0</v>
      </c>
      <c r="AW11">
        <f>pivotDgemm!AU11</f>
        <v>0</v>
      </c>
      <c r="AX11">
        <f>pivotDgemm!AV11</f>
        <v>0</v>
      </c>
      <c r="AY11">
        <f>pivotDgemm!AW11</f>
        <v>0</v>
      </c>
    </row>
    <row r="12" spans="5:51" x14ac:dyDescent="0.25">
      <c r="E12" t="str">
        <f>pivotDgemm!C12</f>
        <v>epyc</v>
      </c>
      <c r="F12" t="str">
        <f>pivotDgemm!D12</f>
        <v>epyc</v>
      </c>
      <c r="G12" t="str">
        <f>pivotDgemm!E12</f>
        <v>epyc</v>
      </c>
      <c r="H12" t="str">
        <f>pivotDgemm!F12</f>
        <v>epyc</v>
      </c>
      <c r="I12" t="str">
        <f>pivotDgemm!G12</f>
        <v>epyc</v>
      </c>
      <c r="J12" t="str">
        <f>pivotDgemm!H12</f>
        <v>epyc</v>
      </c>
      <c r="K12" t="str">
        <f>pivotDgemm!I12</f>
        <v>thin</v>
      </c>
      <c r="L12" t="str">
        <f>pivotDgemm!J12</f>
        <v>thin</v>
      </c>
      <c r="M12" t="str">
        <f>pivotDgemm!K12</f>
        <v>thin</v>
      </c>
      <c r="N12" t="str">
        <f>pivotDgemm!L12</f>
        <v>thin</v>
      </c>
      <c r="O12" t="str">
        <f>pivotDgemm!M12</f>
        <v>thin</v>
      </c>
      <c r="P12" t="str">
        <f>pivotDgemm!N12</f>
        <v>thin</v>
      </c>
      <c r="Q12">
        <f>pivotDgemm!O12</f>
        <v>0</v>
      </c>
      <c r="R12">
        <f>pivotDgemm!P12</f>
        <v>0</v>
      </c>
      <c r="S12">
        <f>pivotDgemm!Q12</f>
        <v>0</v>
      </c>
      <c r="T12">
        <f>pivotDgemm!R12</f>
        <v>0</v>
      </c>
      <c r="U12">
        <f>pivotDgemm!S12</f>
        <v>0</v>
      </c>
      <c r="V12">
        <f>pivotDgemm!T12</f>
        <v>0</v>
      </c>
      <c r="W12">
        <f>pivotDgemm!U12</f>
        <v>0</v>
      </c>
      <c r="X12">
        <f>pivotDgemm!V12</f>
        <v>0</v>
      </c>
      <c r="Y12">
        <f>pivotDgemm!W12</f>
        <v>0</v>
      </c>
      <c r="Z12">
        <f>pivotDgemm!X12</f>
        <v>0</v>
      </c>
      <c r="AA12">
        <f>pivotDgemm!Y12</f>
        <v>0</v>
      </c>
      <c r="AB12">
        <f>pivotDgemm!Z12</f>
        <v>0</v>
      </c>
      <c r="AC12">
        <f>pivotDgemm!AA12</f>
        <v>0</v>
      </c>
      <c r="AD12">
        <f>pivotDgemm!AB12</f>
        <v>0</v>
      </c>
      <c r="AE12">
        <f>pivotDgemm!AC12</f>
        <v>0</v>
      </c>
      <c r="AF12">
        <f>pivotDgemm!AD12</f>
        <v>0</v>
      </c>
      <c r="AG12">
        <f>pivotDgemm!AE12</f>
        <v>0</v>
      </c>
      <c r="AH12">
        <f>pivotDgemm!AF12</f>
        <v>0</v>
      </c>
      <c r="AI12">
        <f>pivotDgemm!AG12</f>
        <v>0</v>
      </c>
      <c r="AJ12">
        <f>pivotDgemm!AH12</f>
        <v>0</v>
      </c>
      <c r="AK12">
        <f>pivotDgemm!AI12</f>
        <v>0</v>
      </c>
      <c r="AL12">
        <f>pivotDgemm!AJ12</f>
        <v>0</v>
      </c>
      <c r="AM12">
        <f>pivotDgemm!AK12</f>
        <v>0</v>
      </c>
      <c r="AN12">
        <f>pivotDgemm!AL12</f>
        <v>0</v>
      </c>
      <c r="AO12">
        <f>pivotDgemm!AM12</f>
        <v>0</v>
      </c>
      <c r="AP12">
        <f>pivotDgemm!AN12</f>
        <v>0</v>
      </c>
      <c r="AQ12">
        <f>pivotDgemm!AO12</f>
        <v>0</v>
      </c>
      <c r="AR12">
        <f>pivotDgemm!AP12</f>
        <v>0</v>
      </c>
      <c r="AS12">
        <f>pivotDgemm!AQ12</f>
        <v>0</v>
      </c>
      <c r="AT12">
        <f>pivotDgemm!AR12</f>
        <v>0</v>
      </c>
      <c r="AU12">
        <f>pivotDgemm!AS12</f>
        <v>0</v>
      </c>
      <c r="AV12">
        <f>pivotDgemm!AT12</f>
        <v>0</v>
      </c>
      <c r="AW12">
        <f>pivotDgemm!AU12</f>
        <v>0</v>
      </c>
      <c r="AX12">
        <f>pivotDgemm!AV12</f>
        <v>0</v>
      </c>
      <c r="AY12">
        <f>pivotDgemm!AW12</f>
        <v>0</v>
      </c>
    </row>
    <row r="13" spans="5:51" x14ac:dyDescent="0.25">
      <c r="E13" t="str">
        <f>pivotDgemm!C13</f>
        <v>dgemm</v>
      </c>
      <c r="F13" t="str">
        <f>pivotDgemm!D13</f>
        <v>dgemm</v>
      </c>
      <c r="G13" t="str">
        <f>pivotDgemm!E13</f>
        <v>dgemm</v>
      </c>
      <c r="H13" t="str">
        <f>pivotDgemm!F13</f>
        <v>dgemm</v>
      </c>
      <c r="I13" t="str">
        <f>pivotDgemm!G13</f>
        <v>dgemm</v>
      </c>
      <c r="J13" t="str">
        <f>pivotDgemm!H13</f>
        <v>dgemm</v>
      </c>
      <c r="K13" t="str">
        <f>pivotDgemm!I13</f>
        <v>dgemm</v>
      </c>
      <c r="L13" t="str">
        <f>pivotDgemm!J13</f>
        <v>dgemm</v>
      </c>
      <c r="M13" t="str">
        <f>pivotDgemm!K13</f>
        <v>dgemm</v>
      </c>
      <c r="N13" t="str">
        <f>pivotDgemm!L13</f>
        <v>dgemm</v>
      </c>
      <c r="O13" t="str">
        <f>pivotDgemm!M13</f>
        <v>dgemm</v>
      </c>
      <c r="P13" t="str">
        <f>pivotDgemm!N13</f>
        <v>dgemm</v>
      </c>
      <c r="Q13">
        <f>pivotDgemm!O13</f>
        <v>0</v>
      </c>
      <c r="R13">
        <f>pivotDgemm!P13</f>
        <v>0</v>
      </c>
      <c r="S13">
        <f>pivotDgemm!Q13</f>
        <v>0</v>
      </c>
      <c r="T13">
        <f>pivotDgemm!R13</f>
        <v>0</v>
      </c>
      <c r="U13">
        <f>pivotDgemm!S13</f>
        <v>0</v>
      </c>
      <c r="V13">
        <f>pivotDgemm!T13</f>
        <v>0</v>
      </c>
      <c r="W13">
        <f>pivotDgemm!U13</f>
        <v>0</v>
      </c>
      <c r="X13">
        <f>pivotDgemm!V13</f>
        <v>0</v>
      </c>
      <c r="Y13">
        <f>pivotDgemm!W13</f>
        <v>0</v>
      </c>
      <c r="Z13">
        <f>pivotDgemm!X13</f>
        <v>0</v>
      </c>
      <c r="AA13">
        <f>pivotDgemm!Y13</f>
        <v>0</v>
      </c>
      <c r="AB13">
        <f>pivotDgemm!Z13</f>
        <v>0</v>
      </c>
      <c r="AC13">
        <f>pivotDgemm!AA13</f>
        <v>0</v>
      </c>
      <c r="AD13">
        <f>pivotDgemm!AB13</f>
        <v>0</v>
      </c>
      <c r="AE13">
        <f>pivotDgemm!AC13</f>
        <v>0</v>
      </c>
      <c r="AF13">
        <f>pivotDgemm!AD13</f>
        <v>0</v>
      </c>
      <c r="AG13">
        <f>pivotDgemm!AE13</f>
        <v>0</v>
      </c>
      <c r="AH13">
        <f>pivotDgemm!AF13</f>
        <v>0</v>
      </c>
      <c r="AI13">
        <f>pivotDgemm!AG13</f>
        <v>0</v>
      </c>
      <c r="AJ13">
        <f>pivotDgemm!AH13</f>
        <v>0</v>
      </c>
      <c r="AK13">
        <f>pivotDgemm!AI13</f>
        <v>0</v>
      </c>
      <c r="AL13">
        <f>pivotDgemm!AJ13</f>
        <v>0</v>
      </c>
      <c r="AM13">
        <f>pivotDgemm!AK13</f>
        <v>0</v>
      </c>
      <c r="AN13">
        <f>pivotDgemm!AL13</f>
        <v>0</v>
      </c>
      <c r="AO13">
        <f>pivotDgemm!AM13</f>
        <v>0</v>
      </c>
      <c r="AP13">
        <f>pivotDgemm!AN13</f>
        <v>0</v>
      </c>
      <c r="AQ13">
        <f>pivotDgemm!AO13</f>
        <v>0</v>
      </c>
      <c r="AR13">
        <f>pivotDgemm!AP13</f>
        <v>0</v>
      </c>
      <c r="AS13">
        <f>pivotDgemm!AQ13</f>
        <v>0</v>
      </c>
      <c r="AT13">
        <f>pivotDgemm!AR13</f>
        <v>0</v>
      </c>
      <c r="AU13">
        <f>pivotDgemm!AS13</f>
        <v>0</v>
      </c>
      <c r="AV13">
        <f>pivotDgemm!AT13</f>
        <v>0</v>
      </c>
      <c r="AW13">
        <f>pivotDgemm!AU13</f>
        <v>0</v>
      </c>
      <c r="AX13">
        <f>pivotDgemm!AV13</f>
        <v>0</v>
      </c>
      <c r="AY13">
        <f>pivotDgemm!AW13</f>
        <v>0</v>
      </c>
    </row>
    <row r="14" spans="5:51" x14ac:dyDescent="0.25">
      <c r="E14" t="str">
        <f>pivotDgemm!C14</f>
        <v>blis</v>
      </c>
      <c r="F14" t="str">
        <f>pivotDgemm!D14</f>
        <v>blis</v>
      </c>
      <c r="G14" t="str">
        <f>pivotDgemm!E14</f>
        <v>mkl</v>
      </c>
      <c r="H14" t="str">
        <f>pivotDgemm!F14</f>
        <v>mkl</v>
      </c>
      <c r="I14" t="str">
        <f>pivotDgemm!G14</f>
        <v>oblas</v>
      </c>
      <c r="J14" t="str">
        <f>pivotDgemm!H14</f>
        <v>oblas</v>
      </c>
      <c r="K14" t="str">
        <f>pivotDgemm!I14</f>
        <v>blis</v>
      </c>
      <c r="L14" t="str">
        <f>pivotDgemm!J14</f>
        <v>blis</v>
      </c>
      <c r="M14" t="str">
        <f>pivotDgemm!K14</f>
        <v>mkl</v>
      </c>
      <c r="N14" t="str">
        <f>pivotDgemm!L14</f>
        <v>mkl</v>
      </c>
      <c r="O14" t="str">
        <f>pivotDgemm!M14</f>
        <v>oblas</v>
      </c>
      <c r="P14" t="str">
        <f>pivotDgemm!N14</f>
        <v>oblas</v>
      </c>
      <c r="Q14">
        <f>pivotDgemm!O14</f>
        <v>0</v>
      </c>
      <c r="R14">
        <f>pivotDgemm!P14</f>
        <v>0</v>
      </c>
      <c r="S14">
        <f>pivotDgemm!Q14</f>
        <v>0</v>
      </c>
      <c r="T14">
        <f>pivotDgemm!R14</f>
        <v>0</v>
      </c>
      <c r="U14">
        <f>pivotDgemm!S14</f>
        <v>0</v>
      </c>
      <c r="V14">
        <f>pivotDgemm!T14</f>
        <v>0</v>
      </c>
      <c r="W14">
        <f>pivotDgemm!U14</f>
        <v>0</v>
      </c>
      <c r="X14">
        <f>pivotDgemm!V14</f>
        <v>0</v>
      </c>
      <c r="Y14">
        <f>pivotDgemm!W14</f>
        <v>0</v>
      </c>
      <c r="Z14">
        <f>pivotDgemm!X14</f>
        <v>0</v>
      </c>
      <c r="AA14">
        <f>pivotDgemm!Y14</f>
        <v>0</v>
      </c>
      <c r="AB14">
        <f>pivotDgemm!Z14</f>
        <v>0</v>
      </c>
      <c r="AC14">
        <f>pivotDgemm!AA14</f>
        <v>0</v>
      </c>
      <c r="AD14">
        <f>pivotDgemm!AB14</f>
        <v>0</v>
      </c>
      <c r="AE14">
        <f>pivotDgemm!AC14</f>
        <v>0</v>
      </c>
      <c r="AF14">
        <f>pivotDgemm!AD14</f>
        <v>0</v>
      </c>
      <c r="AG14">
        <f>pivotDgemm!AE14</f>
        <v>0</v>
      </c>
      <c r="AH14">
        <f>pivotDgemm!AF14</f>
        <v>0</v>
      </c>
      <c r="AI14">
        <f>pivotDgemm!AG14</f>
        <v>0</v>
      </c>
      <c r="AJ14">
        <f>pivotDgemm!AH14</f>
        <v>0</v>
      </c>
      <c r="AK14">
        <f>pivotDgemm!AI14</f>
        <v>0</v>
      </c>
      <c r="AL14">
        <f>pivotDgemm!AJ14</f>
        <v>0</v>
      </c>
      <c r="AM14">
        <f>pivotDgemm!AK14</f>
        <v>0</v>
      </c>
      <c r="AN14">
        <f>pivotDgemm!AL14</f>
        <v>0</v>
      </c>
      <c r="AO14">
        <f>pivotDgemm!AM14</f>
        <v>0</v>
      </c>
      <c r="AP14">
        <f>pivotDgemm!AN14</f>
        <v>0</v>
      </c>
      <c r="AQ14">
        <f>pivotDgemm!AO14</f>
        <v>0</v>
      </c>
      <c r="AR14">
        <f>pivotDgemm!AP14</f>
        <v>0</v>
      </c>
      <c r="AS14">
        <f>pivotDgemm!AQ14</f>
        <v>0</v>
      </c>
      <c r="AT14">
        <f>pivotDgemm!AR14</f>
        <v>0</v>
      </c>
      <c r="AU14">
        <f>pivotDgemm!AS14</f>
        <v>0</v>
      </c>
      <c r="AV14">
        <f>pivotDgemm!AT14</f>
        <v>0</v>
      </c>
      <c r="AW14">
        <f>pivotDgemm!AU14</f>
        <v>0</v>
      </c>
      <c r="AX14">
        <f>pivotDgemm!AV14</f>
        <v>0</v>
      </c>
      <c r="AY14">
        <f>pivotDgemm!AW14</f>
        <v>0</v>
      </c>
    </row>
    <row r="15" spans="5:51" x14ac:dyDescent="0.25">
      <c r="E15">
        <f>pivotDgemm!C15</f>
        <v>1</v>
      </c>
      <c r="F15">
        <f>pivotDgemm!D15</f>
        <v>1</v>
      </c>
      <c r="G15">
        <f>pivotDgemm!E15</f>
        <v>1</v>
      </c>
      <c r="H15">
        <f>pivotDgemm!F15</f>
        <v>1</v>
      </c>
      <c r="I15">
        <f>pivotDgemm!G15</f>
        <v>1</v>
      </c>
      <c r="J15">
        <f>pivotDgemm!H15</f>
        <v>1</v>
      </c>
      <c r="K15">
        <f>pivotDgemm!I15</f>
        <v>1</v>
      </c>
      <c r="L15">
        <f>pivotDgemm!J15</f>
        <v>1</v>
      </c>
      <c r="M15">
        <f>pivotDgemm!K15</f>
        <v>1</v>
      </c>
      <c r="N15">
        <f>pivotDgemm!L15</f>
        <v>1</v>
      </c>
      <c r="O15">
        <f>pivotDgemm!M15</f>
        <v>1</v>
      </c>
      <c r="P15">
        <f>pivotDgemm!N15</f>
        <v>1</v>
      </c>
      <c r="Q15">
        <f>pivotDgemm!O15</f>
        <v>0</v>
      </c>
      <c r="R15">
        <f>pivotDgemm!P15</f>
        <v>0</v>
      </c>
      <c r="S15">
        <f>pivotDgemm!Q15</f>
        <v>0</v>
      </c>
      <c r="T15">
        <f>pivotDgemm!R15</f>
        <v>0</v>
      </c>
      <c r="U15">
        <f>pivotDgemm!S15</f>
        <v>0</v>
      </c>
      <c r="V15">
        <f>pivotDgemm!T15</f>
        <v>0</v>
      </c>
      <c r="W15">
        <f>pivotDgemm!U15</f>
        <v>0</v>
      </c>
      <c r="X15">
        <f>pivotDgemm!V15</f>
        <v>0</v>
      </c>
      <c r="Y15">
        <f>pivotDgemm!W15</f>
        <v>0</v>
      </c>
      <c r="Z15">
        <f>pivotDgemm!X15</f>
        <v>0</v>
      </c>
      <c r="AA15">
        <f>pivotDgemm!Y15</f>
        <v>0</v>
      </c>
      <c r="AB15">
        <f>pivotDgemm!Z15</f>
        <v>0</v>
      </c>
      <c r="AC15">
        <f>pivotDgemm!AA15</f>
        <v>0</v>
      </c>
      <c r="AD15">
        <f>pivotDgemm!AB15</f>
        <v>0</v>
      </c>
      <c r="AE15">
        <f>pivotDgemm!AC15</f>
        <v>0</v>
      </c>
      <c r="AF15">
        <f>pivotDgemm!AD15</f>
        <v>0</v>
      </c>
      <c r="AG15">
        <f>pivotDgemm!AE15</f>
        <v>0</v>
      </c>
      <c r="AH15">
        <f>pivotDgemm!AF15</f>
        <v>0</v>
      </c>
      <c r="AI15">
        <f>pivotDgemm!AG15</f>
        <v>0</v>
      </c>
      <c r="AJ15">
        <f>pivotDgemm!AH15</f>
        <v>0</v>
      </c>
      <c r="AK15">
        <f>pivotDgemm!AI15</f>
        <v>0</v>
      </c>
      <c r="AL15">
        <f>pivotDgemm!AJ15</f>
        <v>0</v>
      </c>
      <c r="AM15">
        <f>pivotDgemm!AK15</f>
        <v>0</v>
      </c>
      <c r="AN15">
        <f>pivotDgemm!AL15</f>
        <v>0</v>
      </c>
      <c r="AO15">
        <f>pivotDgemm!AM15</f>
        <v>0</v>
      </c>
      <c r="AP15">
        <f>pivotDgemm!AN15</f>
        <v>0</v>
      </c>
      <c r="AQ15">
        <f>pivotDgemm!AO15</f>
        <v>0</v>
      </c>
      <c r="AR15">
        <f>pivotDgemm!AP15</f>
        <v>0</v>
      </c>
      <c r="AS15">
        <f>pivotDgemm!AQ15</f>
        <v>0</v>
      </c>
      <c r="AT15">
        <f>pivotDgemm!AR15</f>
        <v>0</v>
      </c>
      <c r="AU15">
        <f>pivotDgemm!AS15</f>
        <v>0</v>
      </c>
      <c r="AV15">
        <f>pivotDgemm!AT15</f>
        <v>0</v>
      </c>
      <c r="AW15">
        <f>pivotDgemm!AU15</f>
        <v>0</v>
      </c>
      <c r="AX15">
        <f>pivotDgemm!AV15</f>
        <v>0</v>
      </c>
      <c r="AY15">
        <f>pivotDgemm!AW15</f>
        <v>0</v>
      </c>
    </row>
    <row r="16" spans="5:51" x14ac:dyDescent="0.25">
      <c r="E16" t="str">
        <f>pivotDgemm!C16</f>
        <v>cores</v>
      </c>
      <c r="F16" t="str">
        <f>pivotDgemm!D16</f>
        <v>cores</v>
      </c>
      <c r="G16" t="str">
        <f>pivotDgemm!E16</f>
        <v>cores</v>
      </c>
      <c r="H16" t="str">
        <f>pivotDgemm!F16</f>
        <v>cores</v>
      </c>
      <c r="I16" t="str">
        <f>pivotDgemm!G16</f>
        <v>cores</v>
      </c>
      <c r="J16" t="str">
        <f>pivotDgemm!H16</f>
        <v>cores</v>
      </c>
      <c r="K16" t="str">
        <f>pivotDgemm!I16</f>
        <v>cores</v>
      </c>
      <c r="L16" t="str">
        <f>pivotDgemm!J16</f>
        <v>cores</v>
      </c>
      <c r="M16" t="str">
        <f>pivotDgemm!K16</f>
        <v>cores</v>
      </c>
      <c r="N16" t="str">
        <f>pivotDgemm!L16</f>
        <v>cores</v>
      </c>
      <c r="O16" t="str">
        <f>pivotDgemm!M16</f>
        <v>cores</v>
      </c>
      <c r="P16" t="str">
        <f>pivotDgemm!N16</f>
        <v>cores</v>
      </c>
      <c r="Q16">
        <f>pivotDgemm!O16</f>
        <v>0</v>
      </c>
      <c r="R16">
        <f>pivotDgemm!P16</f>
        <v>0</v>
      </c>
      <c r="S16">
        <f>pivotDgemm!Q16</f>
        <v>0</v>
      </c>
      <c r="T16">
        <f>pivotDgemm!R16</f>
        <v>0</v>
      </c>
      <c r="U16">
        <f>pivotDgemm!S16</f>
        <v>0</v>
      </c>
      <c r="V16">
        <f>pivotDgemm!T16</f>
        <v>0</v>
      </c>
      <c r="W16">
        <f>pivotDgemm!U16</f>
        <v>0</v>
      </c>
      <c r="X16">
        <f>pivotDgemm!V16</f>
        <v>0</v>
      </c>
      <c r="Y16">
        <f>pivotDgemm!W16</f>
        <v>0</v>
      </c>
      <c r="Z16">
        <f>pivotDgemm!X16</f>
        <v>0</v>
      </c>
      <c r="AA16">
        <f>pivotDgemm!Y16</f>
        <v>0</v>
      </c>
      <c r="AB16">
        <f>pivotDgemm!Z16</f>
        <v>0</v>
      </c>
      <c r="AC16">
        <f>pivotDgemm!AA16</f>
        <v>0</v>
      </c>
      <c r="AD16">
        <f>pivotDgemm!AB16</f>
        <v>0</v>
      </c>
      <c r="AE16">
        <f>pivotDgemm!AC16</f>
        <v>0</v>
      </c>
      <c r="AF16">
        <f>pivotDgemm!AD16</f>
        <v>0</v>
      </c>
      <c r="AG16">
        <f>pivotDgemm!AE16</f>
        <v>0</v>
      </c>
      <c r="AH16">
        <f>pivotDgemm!AF16</f>
        <v>0</v>
      </c>
      <c r="AI16">
        <f>pivotDgemm!AG16</f>
        <v>0</v>
      </c>
      <c r="AJ16">
        <f>pivotDgemm!AH16</f>
        <v>0</v>
      </c>
      <c r="AK16">
        <f>pivotDgemm!AI16</f>
        <v>0</v>
      </c>
      <c r="AL16">
        <f>pivotDgemm!AJ16</f>
        <v>0</v>
      </c>
      <c r="AM16">
        <f>pivotDgemm!AK16</f>
        <v>0</v>
      </c>
      <c r="AN16">
        <f>pivotDgemm!AL16</f>
        <v>0</v>
      </c>
      <c r="AO16">
        <f>pivotDgemm!AM16</f>
        <v>0</v>
      </c>
      <c r="AP16">
        <f>pivotDgemm!AN16</f>
        <v>0</v>
      </c>
      <c r="AQ16">
        <f>pivotDgemm!AO16</f>
        <v>0</v>
      </c>
      <c r="AR16">
        <f>pivotDgemm!AP16</f>
        <v>0</v>
      </c>
      <c r="AS16">
        <f>pivotDgemm!AQ16</f>
        <v>0</v>
      </c>
      <c r="AT16">
        <f>pivotDgemm!AR16</f>
        <v>0</v>
      </c>
      <c r="AU16">
        <f>pivotDgemm!AS16</f>
        <v>0</v>
      </c>
      <c r="AV16">
        <f>pivotDgemm!AT16</f>
        <v>0</v>
      </c>
      <c r="AW16">
        <f>pivotDgemm!AU16</f>
        <v>0</v>
      </c>
      <c r="AX16">
        <f>pivotDgemm!AV16</f>
        <v>0</v>
      </c>
      <c r="AY16">
        <f>pivotDgemm!AW16</f>
        <v>0</v>
      </c>
    </row>
    <row r="17" spans="1:51" x14ac:dyDescent="0.25">
      <c r="A17">
        <v>64</v>
      </c>
      <c r="B17">
        <v>12</v>
      </c>
      <c r="E17" t="str">
        <f>pivotDgemm!C17</f>
        <v>close</v>
      </c>
      <c r="F17" t="str">
        <f>pivotDgemm!D17</f>
        <v>spread</v>
      </c>
      <c r="G17" t="str">
        <f>pivotDgemm!E17</f>
        <v>close</v>
      </c>
      <c r="H17" t="str">
        <f>pivotDgemm!F17</f>
        <v>spread</v>
      </c>
      <c r="I17" t="str">
        <f>pivotDgemm!G17</f>
        <v>close</v>
      </c>
      <c r="J17" t="str">
        <f>pivotDgemm!H17</f>
        <v>spread</v>
      </c>
      <c r="K17" t="str">
        <f>pivotDgemm!I17</f>
        <v>close</v>
      </c>
      <c r="L17" t="str">
        <f>pivotDgemm!J17</f>
        <v>spread</v>
      </c>
      <c r="M17" t="str">
        <f>pivotDgemm!K17</f>
        <v>close</v>
      </c>
      <c r="N17" t="str">
        <f>pivotDgemm!L17</f>
        <v>spread</v>
      </c>
      <c r="O17" t="str">
        <f>pivotDgemm!M17</f>
        <v>close</v>
      </c>
      <c r="P17" t="str">
        <f>pivotDgemm!N17</f>
        <v>spread</v>
      </c>
      <c r="Q17">
        <f>pivotDgemm!O17</f>
        <v>0</v>
      </c>
      <c r="R17">
        <f>pivotDgemm!P17</f>
        <v>0</v>
      </c>
      <c r="S17">
        <f>pivotDgemm!Q17</f>
        <v>0</v>
      </c>
      <c r="T17">
        <f>pivotDgemm!R17</f>
        <v>0</v>
      </c>
      <c r="U17">
        <f>pivotDgemm!S17</f>
        <v>0</v>
      </c>
      <c r="V17">
        <f>pivotDgemm!T17</f>
        <v>0</v>
      </c>
      <c r="W17">
        <f>pivotDgemm!U17</f>
        <v>0</v>
      </c>
      <c r="X17">
        <f>pivotDgemm!V17</f>
        <v>0</v>
      </c>
      <c r="Y17">
        <f>pivotDgemm!W17</f>
        <v>0</v>
      </c>
      <c r="Z17">
        <f>pivotDgemm!X17</f>
        <v>0</v>
      </c>
      <c r="AA17">
        <f>pivotDgemm!Y17</f>
        <v>0</v>
      </c>
      <c r="AB17">
        <f>pivotDgemm!Z17</f>
        <v>0</v>
      </c>
      <c r="AC17">
        <f>pivotDgemm!AA17</f>
        <v>0</v>
      </c>
      <c r="AD17">
        <f>pivotDgemm!AB17</f>
        <v>0</v>
      </c>
      <c r="AE17">
        <f>pivotDgemm!AC17</f>
        <v>0</v>
      </c>
      <c r="AF17">
        <f>pivotDgemm!AD17</f>
        <v>0</v>
      </c>
      <c r="AG17">
        <f>pivotDgemm!AE17</f>
        <v>0</v>
      </c>
      <c r="AH17">
        <f>pivotDgemm!AF17</f>
        <v>0</v>
      </c>
      <c r="AI17">
        <f>pivotDgemm!AG17</f>
        <v>0</v>
      </c>
      <c r="AJ17">
        <f>pivotDgemm!AH17</f>
        <v>0</v>
      </c>
      <c r="AK17">
        <f>pivotDgemm!AI17</f>
        <v>0</v>
      </c>
      <c r="AL17">
        <f>pivotDgemm!AJ17</f>
        <v>0</v>
      </c>
      <c r="AM17">
        <f>pivotDgemm!AK17</f>
        <v>0</v>
      </c>
      <c r="AN17">
        <f>pivotDgemm!AL17</f>
        <v>0</v>
      </c>
      <c r="AO17">
        <f>pivotDgemm!AM17</f>
        <v>0</v>
      </c>
      <c r="AP17">
        <f>pivotDgemm!AN17</f>
        <v>0</v>
      </c>
      <c r="AQ17">
        <f>pivotDgemm!AO17</f>
        <v>0</v>
      </c>
      <c r="AR17">
        <f>pivotDgemm!AP17</f>
        <v>0</v>
      </c>
      <c r="AS17">
        <f>pivotDgemm!AQ17</f>
        <v>0</v>
      </c>
      <c r="AT17">
        <f>pivotDgemm!AR17</f>
        <v>0</v>
      </c>
      <c r="AU17">
        <f>pivotDgemm!AS17</f>
        <v>0</v>
      </c>
      <c r="AV17">
        <f>pivotDgemm!AT17</f>
        <v>0</v>
      </c>
      <c r="AW17">
        <f>pivotDgemm!AU17</f>
        <v>0</v>
      </c>
      <c r="AX17">
        <f>pivotDgemm!AV17</f>
        <v>0</v>
      </c>
      <c r="AY17">
        <f>pivotDgemm!AW17</f>
        <v>0</v>
      </c>
    </row>
    <row r="18" spans="1:51" x14ac:dyDescent="0.25">
      <c r="A18" s="5">
        <v>2662</v>
      </c>
      <c r="B18">
        <v>652.79999999999995</v>
      </c>
      <c r="E18">
        <f>pivotDgemm!C18</f>
        <v>30000</v>
      </c>
      <c r="F18">
        <f>pivotDgemm!D18</f>
        <v>30000</v>
      </c>
      <c r="G18">
        <f>pivotDgemm!E18</f>
        <v>30000</v>
      </c>
      <c r="H18">
        <f>pivotDgemm!F18</f>
        <v>30000</v>
      </c>
      <c r="I18">
        <f>pivotDgemm!G18</f>
        <v>30000</v>
      </c>
      <c r="J18">
        <f>pivotDgemm!H18</f>
        <v>30000</v>
      </c>
      <c r="K18">
        <f>pivotDgemm!I18</f>
        <v>30000</v>
      </c>
      <c r="L18">
        <f>pivotDgemm!J18</f>
        <v>30000</v>
      </c>
      <c r="M18">
        <f>pivotDgemm!K18</f>
        <v>30000</v>
      </c>
      <c r="N18">
        <f>pivotDgemm!L18</f>
        <v>30000</v>
      </c>
      <c r="O18">
        <f>pivotDgemm!M18</f>
        <v>30000</v>
      </c>
      <c r="P18">
        <f>pivotDgemm!N18</f>
        <v>30000</v>
      </c>
      <c r="Q18">
        <f>pivotDgemm!O18</f>
        <v>0</v>
      </c>
      <c r="R18">
        <f>pivotDgemm!P18</f>
        <v>0</v>
      </c>
      <c r="S18">
        <f>pivotDgemm!Q18</f>
        <v>0</v>
      </c>
      <c r="T18">
        <f>pivotDgemm!R18</f>
        <v>0</v>
      </c>
      <c r="U18">
        <f>pivotDgemm!S18</f>
        <v>0</v>
      </c>
      <c r="V18">
        <f>pivotDgemm!T18</f>
        <v>0</v>
      </c>
      <c r="W18">
        <f>pivotDgemm!U18</f>
        <v>0</v>
      </c>
      <c r="X18">
        <f>pivotDgemm!V18</f>
        <v>0</v>
      </c>
      <c r="Y18">
        <f>pivotDgemm!W18</f>
        <v>0</v>
      </c>
      <c r="Z18">
        <f>pivotDgemm!X18</f>
        <v>0</v>
      </c>
      <c r="AA18">
        <f>pivotDgemm!Y18</f>
        <v>0</v>
      </c>
      <c r="AB18">
        <f>pivotDgemm!Z18</f>
        <v>0</v>
      </c>
      <c r="AC18">
        <f>pivotDgemm!AA18</f>
        <v>0</v>
      </c>
      <c r="AD18">
        <f>pivotDgemm!AB18</f>
        <v>0</v>
      </c>
      <c r="AE18">
        <f>pivotDgemm!AC18</f>
        <v>0</v>
      </c>
      <c r="AF18">
        <f>pivotDgemm!AD18</f>
        <v>0</v>
      </c>
      <c r="AG18">
        <f>pivotDgemm!AE18</f>
        <v>0</v>
      </c>
      <c r="AH18">
        <f>pivotDgemm!AF18</f>
        <v>0</v>
      </c>
      <c r="AI18">
        <f>pivotDgemm!AG18</f>
        <v>0</v>
      </c>
      <c r="AJ18">
        <f>pivotDgemm!AH18</f>
        <v>0</v>
      </c>
      <c r="AK18">
        <f>pivotDgemm!AI18</f>
        <v>0</v>
      </c>
      <c r="AL18">
        <f>pivotDgemm!AJ18</f>
        <v>0</v>
      </c>
      <c r="AM18">
        <f>pivotDgemm!AK18</f>
        <v>0</v>
      </c>
      <c r="AN18">
        <f>pivotDgemm!AL18</f>
        <v>0</v>
      </c>
      <c r="AO18">
        <f>pivotDgemm!AM18</f>
        <v>0</v>
      </c>
      <c r="AP18">
        <f>pivotDgemm!AN18</f>
        <v>0</v>
      </c>
      <c r="AQ18">
        <f>pivotDgemm!AO18</f>
        <v>0</v>
      </c>
      <c r="AR18">
        <f>pivotDgemm!AP18</f>
        <v>0</v>
      </c>
      <c r="AS18">
        <f>pivotDgemm!AQ18</f>
        <v>0</v>
      </c>
      <c r="AT18">
        <f>pivotDgemm!AR18</f>
        <v>0</v>
      </c>
      <c r="AU18">
        <f>pivotDgemm!AS18</f>
        <v>0</v>
      </c>
      <c r="AV18">
        <f>pivotDgemm!AT18</f>
        <v>0</v>
      </c>
      <c r="AW18">
        <f>pivotDgemm!AU18</f>
        <v>0</v>
      </c>
      <c r="AX18">
        <f>pivotDgemm!AV18</f>
        <v>0</v>
      </c>
      <c r="AY18">
        <f>pivotDgemm!AW18</f>
        <v>0</v>
      </c>
    </row>
    <row r="19" spans="1:51" x14ac:dyDescent="0.25">
      <c r="A19" t="s">
        <v>68</v>
      </c>
      <c r="B19" t="s">
        <v>69</v>
      </c>
      <c r="C19" t="s">
        <v>980</v>
      </c>
      <c r="D19" t="s">
        <v>981</v>
      </c>
      <c r="E19" t="s">
        <v>936</v>
      </c>
      <c r="F19" t="s">
        <v>1348</v>
      </c>
      <c r="G19" t="s">
        <v>937</v>
      </c>
      <c r="H19" t="s">
        <v>1965</v>
      </c>
      <c r="I19" t="s">
        <v>938</v>
      </c>
      <c r="J19" t="s">
        <v>2078</v>
      </c>
      <c r="K19" t="s">
        <v>939</v>
      </c>
      <c r="L19" t="s">
        <v>1349</v>
      </c>
      <c r="M19" t="s">
        <v>940</v>
      </c>
      <c r="N19" t="s">
        <v>1350</v>
      </c>
      <c r="O19" t="s">
        <v>941</v>
      </c>
      <c r="P19" t="s">
        <v>1966</v>
      </c>
      <c r="Q19" t="s">
        <v>942</v>
      </c>
      <c r="R19" t="s">
        <v>943</v>
      </c>
      <c r="S19" t="s">
        <v>944</v>
      </c>
      <c r="T19" t="s">
        <v>945</v>
      </c>
      <c r="U19" t="s">
        <v>946</v>
      </c>
      <c r="V19" t="s">
        <v>947</v>
      </c>
      <c r="W19" t="s">
        <v>948</v>
      </c>
      <c r="X19" t="s">
        <v>949</v>
      </c>
      <c r="Y19" t="s">
        <v>950</v>
      </c>
      <c r="Z19" t="s">
        <v>951</v>
      </c>
      <c r="AA19" t="s">
        <v>952</v>
      </c>
      <c r="AB19" t="s">
        <v>953</v>
      </c>
      <c r="AC19" t="s">
        <v>954</v>
      </c>
      <c r="AD19" t="s">
        <v>955</v>
      </c>
      <c r="AE19" t="s">
        <v>956</v>
      </c>
      <c r="AF19" t="s">
        <v>957</v>
      </c>
      <c r="AG19" t="s">
        <v>958</v>
      </c>
      <c r="AH19" t="s">
        <v>959</v>
      </c>
      <c r="AI19" t="s">
        <v>960</v>
      </c>
      <c r="AJ19" t="s">
        <v>961</v>
      </c>
      <c r="AK19" t="s">
        <v>962</v>
      </c>
      <c r="AL19" t="s">
        <v>963</v>
      </c>
      <c r="AM19" t="s">
        <v>964</v>
      </c>
      <c r="AN19" t="s">
        <v>965</v>
      </c>
      <c r="AO19" t="s">
        <v>966</v>
      </c>
      <c r="AP19" t="s">
        <v>967</v>
      </c>
      <c r="AQ19" t="s">
        <v>968</v>
      </c>
      <c r="AR19" t="s">
        <v>969</v>
      </c>
      <c r="AS19" t="s">
        <v>970</v>
      </c>
      <c r="AT19" t="s">
        <v>971</v>
      </c>
      <c r="AU19" t="s">
        <v>972</v>
      </c>
      <c r="AV19" t="s">
        <v>973</v>
      </c>
      <c r="AW19" t="s">
        <v>974</v>
      </c>
      <c r="AX19" t="s">
        <v>975</v>
      </c>
      <c r="AY19" t="s">
        <v>976</v>
      </c>
    </row>
    <row r="20" spans="1:51" x14ac:dyDescent="0.25">
      <c r="A20">
        <f t="shared" ref="A20:B51" si="0">A$18/A$17*$C20</f>
        <v>41.59375</v>
      </c>
      <c r="B20">
        <f t="shared" ref="B20:B83" si="1">B$18/B$17*$C20</f>
        <v>54.4</v>
      </c>
      <c r="C20">
        <f>IF(pivotDgemm!A19="","",pivotDgemm!A19)</f>
        <v>1</v>
      </c>
      <c r="D20">
        <f>IF(pivotDgemm!B19="","",pivotDgemm!B19)</f>
        <v>1</v>
      </c>
      <c r="E20">
        <f>IF(pivotDgemm!C19="","",pivotDgemm!C19)</f>
        <v>48.022030000000001</v>
      </c>
      <c r="F20">
        <f>IF(pivotDgemm!D19="","",pivotDgemm!D19)</f>
        <v>48.040058000000002</v>
      </c>
      <c r="G20">
        <f>IF(pivotDgemm!E19="","",pivotDgemm!E19)</f>
        <v>46.654530999999999</v>
      </c>
      <c r="H20">
        <f>IF(pivotDgemm!F19="","",pivotDgemm!F19)</f>
        <v>46.863880999999999</v>
      </c>
      <c r="I20">
        <f>IF(pivotDgemm!G19="","",pivotDgemm!G19)</f>
        <v>47.376102000000003</v>
      </c>
      <c r="J20">
        <f>IF(pivotDgemm!H19="","",pivotDgemm!H19)</f>
        <v>47.585859999999997</v>
      </c>
      <c r="K20">
        <f>IF(pivotDgemm!I19="","",pivotDgemm!I19)</f>
        <v>40.188187999999997</v>
      </c>
      <c r="L20">
        <f>IF(pivotDgemm!J19="","",pivotDgemm!J19)</f>
        <v>40.070404000000003</v>
      </c>
      <c r="M20">
        <f>IF(pivotDgemm!K19="","",pivotDgemm!K19)</f>
        <v>67.422395499999993</v>
      </c>
      <c r="N20">
        <f>IF(pivotDgemm!L19="","",pivotDgemm!L19)</f>
        <v>67.422490499999995</v>
      </c>
      <c r="O20">
        <f>IF(pivotDgemm!M19="","",pivotDgemm!M19)</f>
        <v>68.216881999999998</v>
      </c>
      <c r="P20">
        <f>IF(pivotDgemm!N19="","",pivotDgemm!N19)</f>
        <v>68.226150000000004</v>
      </c>
      <c r="Q20" t="str">
        <f>IF(pivotDgemm!O19="","",pivotDgemm!O19)</f>
        <v/>
      </c>
      <c r="R20" t="str">
        <f>IF(pivotDgemm!P19="","",pivotDgemm!P19)</f>
        <v/>
      </c>
      <c r="S20" t="str">
        <f>IF(pivotDgemm!Q19="","",pivotDgemm!Q19)</f>
        <v/>
      </c>
      <c r="T20" t="str">
        <f>IF(pivotDgemm!R19="","",pivotDgemm!R19)</f>
        <v/>
      </c>
      <c r="U20" t="str">
        <f>IF(pivotDgemm!S19="","",pivotDgemm!S19)</f>
        <v/>
      </c>
      <c r="V20" t="str">
        <f>IF(pivotDgemm!T19="","",pivotDgemm!T19)</f>
        <v/>
      </c>
      <c r="W20" t="str">
        <f>IF(pivotDgemm!U19="","",pivotDgemm!U19)</f>
        <v/>
      </c>
      <c r="X20" t="str">
        <f>IF(pivotDgemm!V19="","",pivotDgemm!V19)</f>
        <v/>
      </c>
      <c r="Y20" t="str">
        <f>IF(pivotDgemm!W19="","",pivotDgemm!W19)</f>
        <v/>
      </c>
      <c r="Z20" t="str">
        <f>IF(pivotDgemm!X19="","",pivotDgemm!X19)</f>
        <v/>
      </c>
      <c r="AA20" t="str">
        <f>IF(pivotDgemm!Y19="","",pivotDgemm!Y19)</f>
        <v/>
      </c>
      <c r="AB20" t="str">
        <f>IF(pivotDgemm!Z19="","",pivotDgemm!Z19)</f>
        <v/>
      </c>
      <c r="AC20" t="str">
        <f>IF(pivotDgemm!AA19="","",pivotDgemm!AA19)</f>
        <v/>
      </c>
      <c r="AD20" t="str">
        <f>IF(pivotDgemm!AB19="","",pivotDgemm!AB19)</f>
        <v/>
      </c>
      <c r="AE20" t="str">
        <f>IF(pivotDgemm!AC19="","",pivotDgemm!AC19)</f>
        <v/>
      </c>
      <c r="AF20" t="str">
        <f>IF(pivotDgemm!AD19="","",pivotDgemm!AD19)</f>
        <v/>
      </c>
      <c r="AG20" t="str">
        <f>IF(pivotDgemm!AE19="","",pivotDgemm!AE19)</f>
        <v/>
      </c>
      <c r="AH20" t="str">
        <f>IF(pivotDgemm!AF19="","",pivotDgemm!AF19)</f>
        <v/>
      </c>
      <c r="AI20" t="str">
        <f>IF(pivotDgemm!AG19="","",pivotDgemm!AG19)</f>
        <v/>
      </c>
      <c r="AJ20" t="str">
        <f>IF(pivotDgemm!AH19="","",pivotDgemm!AH19)</f>
        <v/>
      </c>
      <c r="AK20" t="str">
        <f>IF(pivotDgemm!AI19="","",pivotDgemm!AI19)</f>
        <v/>
      </c>
      <c r="AL20" t="str">
        <f>IF(pivotDgemm!AJ19="","",pivotDgemm!AJ19)</f>
        <v/>
      </c>
      <c r="AM20" t="str">
        <f>IF(pivotDgemm!AK19="","",pivotDgemm!AK19)</f>
        <v/>
      </c>
      <c r="AN20" t="str">
        <f>IF(pivotDgemm!AL19="","",pivotDgemm!AL19)</f>
        <v/>
      </c>
      <c r="AO20" t="str">
        <f>IF(pivotDgemm!AM19="","",pivotDgemm!AM19)</f>
        <v/>
      </c>
      <c r="AP20" t="str">
        <f>IF(pivotDgemm!AN19="","",pivotDgemm!AN19)</f>
        <v/>
      </c>
      <c r="AQ20" t="str">
        <f>IF(pivotDgemm!AO19="","",pivotDgemm!AO19)</f>
        <v/>
      </c>
      <c r="AR20" t="str">
        <f>IF(pivotDgemm!AP19="","",pivotDgemm!AP19)</f>
        <v/>
      </c>
      <c r="AS20" t="str">
        <f>IF(pivotDgemm!AQ19="","",pivotDgemm!AQ19)</f>
        <v/>
      </c>
      <c r="AT20" t="str">
        <f>IF(pivotDgemm!AR19="","",pivotDgemm!AR19)</f>
        <v/>
      </c>
      <c r="AU20" t="str">
        <f>IF(pivotDgemm!AS19="","",pivotDgemm!AS19)</f>
        <v/>
      </c>
      <c r="AV20" t="str">
        <f>IF(pivotDgemm!AT19="","",pivotDgemm!AT19)</f>
        <v/>
      </c>
      <c r="AW20" t="str">
        <f>IF(pivotDgemm!AU19="","",pivotDgemm!AU19)</f>
        <v/>
      </c>
      <c r="AX20" t="str">
        <f>IF(pivotDgemm!AV19="","",pivotDgemm!AV19)</f>
        <v/>
      </c>
      <c r="AY20" t="str">
        <f>IF(pivotDgemm!AW19="","",pivotDgemm!AW19)</f>
        <v/>
      </c>
    </row>
    <row r="21" spans="1:51" x14ac:dyDescent="0.25">
      <c r="A21">
        <f t="shared" si="0"/>
        <v>83.1875</v>
      </c>
      <c r="B21">
        <f t="shared" si="1"/>
        <v>108.8</v>
      </c>
      <c r="C21">
        <f>IF(pivotDgemm!A20="","",pivotDgemm!A20)</f>
        <v>2</v>
      </c>
      <c r="D21">
        <f>IF(pivotDgemm!B20="","",pivotDgemm!B20)</f>
        <v>2</v>
      </c>
      <c r="E21">
        <f>IF(pivotDgemm!C20="","",pivotDgemm!C20)</f>
        <v>96.339658</v>
      </c>
      <c r="F21">
        <f>IF(pivotDgemm!D20="","",pivotDgemm!D20)</f>
        <v>95.868162999999996</v>
      </c>
      <c r="G21">
        <f>IF(pivotDgemm!E20="","",pivotDgemm!E20)</f>
        <v>92.690876000000003</v>
      </c>
      <c r="H21">
        <f>IF(pivotDgemm!F20="","",pivotDgemm!F20)</f>
        <v>93.670569999999998</v>
      </c>
      <c r="I21">
        <f>IF(pivotDgemm!G20="","",pivotDgemm!G20)</f>
        <v>95.234052000000005</v>
      </c>
      <c r="J21">
        <f>IF(pivotDgemm!H20="","",pivotDgemm!H20)</f>
        <v>95.113354000000001</v>
      </c>
      <c r="K21">
        <f>IF(pivotDgemm!I20="","",pivotDgemm!I20)</f>
        <v>78.756148999999994</v>
      </c>
      <c r="L21">
        <f>IF(pivotDgemm!J20="","",pivotDgemm!J20)</f>
        <v>79.062774000000005</v>
      </c>
      <c r="M21">
        <f>IF(pivotDgemm!K20="","",pivotDgemm!K20)</f>
        <v>133.48627133333335</v>
      </c>
      <c r="N21">
        <f>IF(pivotDgemm!L20="","",pivotDgemm!L20)</f>
        <v>133.30562766666665</v>
      </c>
      <c r="O21">
        <f>IF(pivotDgemm!M20="","",pivotDgemm!M20)</f>
        <v>129.7836815</v>
      </c>
      <c r="P21">
        <f>IF(pivotDgemm!N20="","",pivotDgemm!N20)</f>
        <v>129.63220150000001</v>
      </c>
      <c r="Q21" t="str">
        <f>IF(pivotDgemm!O20="","",pivotDgemm!O20)</f>
        <v/>
      </c>
      <c r="R21" t="str">
        <f>IF(pivotDgemm!P20="","",pivotDgemm!P20)</f>
        <v/>
      </c>
      <c r="S21" t="str">
        <f>IF(pivotDgemm!Q20="","",pivotDgemm!Q20)</f>
        <v/>
      </c>
      <c r="T21" t="str">
        <f>IF(pivotDgemm!R20="","",pivotDgemm!R20)</f>
        <v/>
      </c>
      <c r="U21" t="str">
        <f>IF(pivotDgemm!S20="","",pivotDgemm!S20)</f>
        <v/>
      </c>
      <c r="V21" t="str">
        <f>IF(pivotDgemm!T20="","",pivotDgemm!T20)</f>
        <v/>
      </c>
      <c r="W21" t="str">
        <f>IF(pivotDgemm!U20="","",pivotDgemm!U20)</f>
        <v/>
      </c>
      <c r="X21" t="str">
        <f>IF(pivotDgemm!V20="","",pivotDgemm!V20)</f>
        <v/>
      </c>
      <c r="Y21" t="str">
        <f>IF(pivotDgemm!W20="","",pivotDgemm!W20)</f>
        <v/>
      </c>
      <c r="Z21" t="str">
        <f>IF(pivotDgemm!X20="","",pivotDgemm!X20)</f>
        <v/>
      </c>
      <c r="AA21" t="str">
        <f>IF(pivotDgemm!Y20="","",pivotDgemm!Y20)</f>
        <v/>
      </c>
      <c r="AB21" t="str">
        <f>IF(pivotDgemm!Z20="","",pivotDgemm!Z20)</f>
        <v/>
      </c>
      <c r="AC21" t="str">
        <f>IF(pivotDgemm!AA20="","",pivotDgemm!AA20)</f>
        <v/>
      </c>
      <c r="AD21" t="str">
        <f>IF(pivotDgemm!AB20="","",pivotDgemm!AB20)</f>
        <v/>
      </c>
      <c r="AE21" t="str">
        <f>IF(pivotDgemm!AC20="","",pivotDgemm!AC20)</f>
        <v/>
      </c>
      <c r="AF21" t="str">
        <f>IF(pivotDgemm!AD20="","",pivotDgemm!AD20)</f>
        <v/>
      </c>
      <c r="AG21" t="str">
        <f>IF(pivotDgemm!AE20="","",pivotDgemm!AE20)</f>
        <v/>
      </c>
      <c r="AH21" t="str">
        <f>IF(pivotDgemm!AF20="","",pivotDgemm!AF20)</f>
        <v/>
      </c>
      <c r="AI21" t="str">
        <f>IF(pivotDgemm!AG20="","",pivotDgemm!AG20)</f>
        <v/>
      </c>
      <c r="AJ21" t="str">
        <f>IF(pivotDgemm!AH20="","",pivotDgemm!AH20)</f>
        <v/>
      </c>
      <c r="AK21" t="str">
        <f>IF(pivotDgemm!AI20="","",pivotDgemm!AI20)</f>
        <v/>
      </c>
      <c r="AL21" t="str">
        <f>IF(pivotDgemm!AJ20="","",pivotDgemm!AJ20)</f>
        <v/>
      </c>
      <c r="AM21" t="str">
        <f>IF(pivotDgemm!AK20="","",pivotDgemm!AK20)</f>
        <v/>
      </c>
      <c r="AN21" t="str">
        <f>IF(pivotDgemm!AL20="","",pivotDgemm!AL20)</f>
        <v/>
      </c>
      <c r="AO21" t="str">
        <f>IF(pivotDgemm!AM20="","",pivotDgemm!AM20)</f>
        <v/>
      </c>
      <c r="AP21" t="str">
        <f>IF(pivotDgemm!AN20="","",pivotDgemm!AN20)</f>
        <v/>
      </c>
      <c r="AQ21" t="str">
        <f>IF(pivotDgemm!AO20="","",pivotDgemm!AO20)</f>
        <v/>
      </c>
      <c r="AR21" t="str">
        <f>IF(pivotDgemm!AP20="","",pivotDgemm!AP20)</f>
        <v/>
      </c>
      <c r="AS21" t="str">
        <f>IF(pivotDgemm!AQ20="","",pivotDgemm!AQ20)</f>
        <v/>
      </c>
      <c r="AT21" t="str">
        <f>IF(pivotDgemm!AR20="","",pivotDgemm!AR20)</f>
        <v/>
      </c>
      <c r="AU21" t="str">
        <f>IF(pivotDgemm!AS20="","",pivotDgemm!AS20)</f>
        <v/>
      </c>
      <c r="AV21" t="str">
        <f>IF(pivotDgemm!AT20="","",pivotDgemm!AT20)</f>
        <v/>
      </c>
      <c r="AW21" t="str">
        <f>IF(pivotDgemm!AU20="","",pivotDgemm!AU20)</f>
        <v/>
      </c>
      <c r="AX21" t="str">
        <f>IF(pivotDgemm!AV20="","",pivotDgemm!AV20)</f>
        <v/>
      </c>
      <c r="AY21" t="str">
        <f>IF(pivotDgemm!AW20="","",pivotDgemm!AW20)</f>
        <v/>
      </c>
    </row>
    <row r="22" spans="1:51" x14ac:dyDescent="0.25">
      <c r="A22">
        <f t="shared" si="0"/>
        <v>124.78125</v>
      </c>
      <c r="B22">
        <f t="shared" si="1"/>
        <v>163.19999999999999</v>
      </c>
      <c r="C22">
        <f>IF(pivotDgemm!A21="","",pivotDgemm!A21)</f>
        <v>3</v>
      </c>
      <c r="D22">
        <f>IF(pivotDgemm!B21="","",pivotDgemm!B21)</f>
        <v>3</v>
      </c>
      <c r="E22">
        <f>IF(pivotDgemm!C21="","",pivotDgemm!C21)</f>
        <v>140.27703600000001</v>
      </c>
      <c r="F22">
        <f>IF(pivotDgemm!D21="","",pivotDgemm!D21)</f>
        <v>139.15856299999999</v>
      </c>
      <c r="G22">
        <f>IF(pivotDgemm!E21="","",pivotDgemm!E21)</f>
        <v>139.995745</v>
      </c>
      <c r="H22">
        <f>IF(pivotDgemm!F21="","",pivotDgemm!F21)</f>
        <v>140.663599</v>
      </c>
      <c r="I22">
        <f>IF(pivotDgemm!G21="","",pivotDgemm!G21)</f>
        <v>142.66908599999999</v>
      </c>
      <c r="J22">
        <f>IF(pivotDgemm!H21="","",pivotDgemm!H21)</f>
        <v>143.20661799999999</v>
      </c>
      <c r="K22">
        <f>IF(pivotDgemm!I21="","",pivotDgemm!I21)</f>
        <v>118.686607</v>
      </c>
      <c r="L22">
        <f>IF(pivotDgemm!J21="","",pivotDgemm!J21)</f>
        <v>118.49935199999999</v>
      </c>
      <c r="M22">
        <f>IF(pivotDgemm!K21="","",pivotDgemm!K21)</f>
        <v>202.34029799999999</v>
      </c>
      <c r="N22">
        <f>IF(pivotDgemm!L21="","",pivotDgemm!L21)</f>
        <v>202.13502800000001</v>
      </c>
      <c r="O22">
        <f>IF(pivotDgemm!M21="","",pivotDgemm!M21)</f>
        <v>196.060441</v>
      </c>
      <c r="P22">
        <f>IF(pivotDgemm!N21="","",pivotDgemm!N21)</f>
        <v>195.94855566666669</v>
      </c>
      <c r="Q22" t="str">
        <f>IF(pivotDgemm!O21="","",pivotDgemm!O21)</f>
        <v/>
      </c>
      <c r="R22" t="str">
        <f>IF(pivotDgemm!P21="","",pivotDgemm!P21)</f>
        <v/>
      </c>
      <c r="S22" t="str">
        <f>IF(pivotDgemm!Q21="","",pivotDgemm!Q21)</f>
        <v/>
      </c>
      <c r="T22" t="str">
        <f>IF(pivotDgemm!R21="","",pivotDgemm!R21)</f>
        <v/>
      </c>
      <c r="U22" t="str">
        <f>IF(pivotDgemm!S21="","",pivotDgemm!S21)</f>
        <v/>
      </c>
      <c r="V22" t="str">
        <f>IF(pivotDgemm!T21="","",pivotDgemm!T21)</f>
        <v/>
      </c>
      <c r="W22" t="str">
        <f>IF(pivotDgemm!U21="","",pivotDgemm!U21)</f>
        <v/>
      </c>
      <c r="X22" t="str">
        <f>IF(pivotDgemm!V21="","",pivotDgemm!V21)</f>
        <v/>
      </c>
      <c r="Y22" t="str">
        <f>IF(pivotDgemm!W21="","",pivotDgemm!W21)</f>
        <v/>
      </c>
      <c r="Z22" t="str">
        <f>IF(pivotDgemm!X21="","",pivotDgemm!X21)</f>
        <v/>
      </c>
      <c r="AA22" t="str">
        <f>IF(pivotDgemm!Y21="","",pivotDgemm!Y21)</f>
        <v/>
      </c>
      <c r="AB22" t="str">
        <f>IF(pivotDgemm!Z21="","",pivotDgemm!Z21)</f>
        <v/>
      </c>
      <c r="AC22" t="str">
        <f>IF(pivotDgemm!AA21="","",pivotDgemm!AA21)</f>
        <v/>
      </c>
      <c r="AD22" t="str">
        <f>IF(pivotDgemm!AB21="","",pivotDgemm!AB21)</f>
        <v/>
      </c>
      <c r="AE22" t="str">
        <f>IF(pivotDgemm!AC21="","",pivotDgemm!AC21)</f>
        <v/>
      </c>
      <c r="AF22" t="str">
        <f>IF(pivotDgemm!AD21="","",pivotDgemm!AD21)</f>
        <v/>
      </c>
      <c r="AG22" t="str">
        <f>IF(pivotDgemm!AE21="","",pivotDgemm!AE21)</f>
        <v/>
      </c>
      <c r="AH22" t="str">
        <f>IF(pivotDgemm!AF21="","",pivotDgemm!AF21)</f>
        <v/>
      </c>
      <c r="AI22" t="str">
        <f>IF(pivotDgemm!AG21="","",pivotDgemm!AG21)</f>
        <v/>
      </c>
      <c r="AJ22" t="str">
        <f>IF(pivotDgemm!AH21="","",pivotDgemm!AH21)</f>
        <v/>
      </c>
      <c r="AK22" t="str">
        <f>IF(pivotDgemm!AI21="","",pivotDgemm!AI21)</f>
        <v/>
      </c>
      <c r="AL22" t="str">
        <f>IF(pivotDgemm!AJ21="","",pivotDgemm!AJ21)</f>
        <v/>
      </c>
      <c r="AM22" t="str">
        <f>IF(pivotDgemm!AK21="","",pivotDgemm!AK21)</f>
        <v/>
      </c>
      <c r="AN22" t="str">
        <f>IF(pivotDgemm!AL21="","",pivotDgemm!AL21)</f>
        <v/>
      </c>
      <c r="AO22" t="str">
        <f>IF(pivotDgemm!AM21="","",pivotDgemm!AM21)</f>
        <v/>
      </c>
      <c r="AP22" t="str">
        <f>IF(pivotDgemm!AN21="","",pivotDgemm!AN21)</f>
        <v/>
      </c>
      <c r="AQ22" t="str">
        <f>IF(pivotDgemm!AO21="","",pivotDgemm!AO21)</f>
        <v/>
      </c>
      <c r="AR22" t="str">
        <f>IF(pivotDgemm!AP21="","",pivotDgemm!AP21)</f>
        <v/>
      </c>
      <c r="AS22" t="str">
        <f>IF(pivotDgemm!AQ21="","",pivotDgemm!AQ21)</f>
        <v/>
      </c>
      <c r="AT22" t="str">
        <f>IF(pivotDgemm!AR21="","",pivotDgemm!AR21)</f>
        <v/>
      </c>
      <c r="AU22" t="str">
        <f>IF(pivotDgemm!AS21="","",pivotDgemm!AS21)</f>
        <v/>
      </c>
      <c r="AV22" t="str">
        <f>IF(pivotDgemm!AT21="","",pivotDgemm!AT21)</f>
        <v/>
      </c>
      <c r="AW22" t="str">
        <f>IF(pivotDgemm!AU21="","",pivotDgemm!AU21)</f>
        <v/>
      </c>
      <c r="AX22" t="str">
        <f>IF(pivotDgemm!AV21="","",pivotDgemm!AV21)</f>
        <v/>
      </c>
      <c r="AY22" t="str">
        <f>IF(pivotDgemm!AW21="","",pivotDgemm!AW21)</f>
        <v/>
      </c>
    </row>
    <row r="23" spans="1:51" x14ac:dyDescent="0.25">
      <c r="A23">
        <f t="shared" si="0"/>
        <v>166.375</v>
      </c>
      <c r="B23">
        <f t="shared" si="1"/>
        <v>217.6</v>
      </c>
      <c r="C23">
        <f>IF(pivotDgemm!A22="","",pivotDgemm!A22)</f>
        <v>4</v>
      </c>
      <c r="D23">
        <f>IF(pivotDgemm!B22="","",pivotDgemm!B22)</f>
        <v>4</v>
      </c>
      <c r="E23">
        <f>IF(pivotDgemm!C22="","",pivotDgemm!C22)</f>
        <v>171.8004985</v>
      </c>
      <c r="F23">
        <f>IF(pivotDgemm!D22="","",pivotDgemm!D22)</f>
        <v>172.511608</v>
      </c>
      <c r="G23">
        <f>IF(pivotDgemm!E22="","",pivotDgemm!E22)</f>
        <v>184.37056749999999</v>
      </c>
      <c r="H23">
        <f>IF(pivotDgemm!F22="","",pivotDgemm!F22)</f>
        <v>186.19734299999999</v>
      </c>
      <c r="I23">
        <f>IF(pivotDgemm!G22="","",pivotDgemm!G22)</f>
        <v>189.50845799999999</v>
      </c>
      <c r="J23">
        <f>IF(pivotDgemm!H22="","",pivotDgemm!H22)</f>
        <v>190.26797999999999</v>
      </c>
      <c r="K23">
        <f>IF(pivotDgemm!I22="","",pivotDgemm!I22)</f>
        <v>156.86847999999998</v>
      </c>
      <c r="L23">
        <f>IF(pivotDgemm!J22="","",pivotDgemm!J22)</f>
        <v>155.3435015</v>
      </c>
      <c r="M23">
        <f>IF(pivotDgemm!K22="","",pivotDgemm!K22)</f>
        <v>271.99146500000001</v>
      </c>
      <c r="N23">
        <f>IF(pivotDgemm!L22="","",pivotDgemm!L22)</f>
        <v>271.89385233333331</v>
      </c>
      <c r="O23">
        <f>IF(pivotDgemm!M22="","",pivotDgemm!M22)</f>
        <v>262.14946200000003</v>
      </c>
      <c r="P23">
        <f>IF(pivotDgemm!N22="","",pivotDgemm!N22)</f>
        <v>261.8978386666667</v>
      </c>
      <c r="Q23" t="str">
        <f>IF(pivotDgemm!O22="","",pivotDgemm!O22)</f>
        <v/>
      </c>
      <c r="R23" t="str">
        <f>IF(pivotDgemm!P22="","",pivotDgemm!P22)</f>
        <v/>
      </c>
      <c r="S23" t="str">
        <f>IF(pivotDgemm!Q22="","",pivotDgemm!Q22)</f>
        <v/>
      </c>
      <c r="T23" t="str">
        <f>IF(pivotDgemm!R22="","",pivotDgemm!R22)</f>
        <v/>
      </c>
      <c r="U23" t="str">
        <f>IF(pivotDgemm!S22="","",pivotDgemm!S22)</f>
        <v/>
      </c>
      <c r="V23" t="str">
        <f>IF(pivotDgemm!T22="","",pivotDgemm!T22)</f>
        <v/>
      </c>
      <c r="W23" t="str">
        <f>IF(pivotDgemm!U22="","",pivotDgemm!U22)</f>
        <v/>
      </c>
      <c r="X23" t="str">
        <f>IF(pivotDgemm!V22="","",pivotDgemm!V22)</f>
        <v/>
      </c>
      <c r="Y23" t="str">
        <f>IF(pivotDgemm!W22="","",pivotDgemm!W22)</f>
        <v/>
      </c>
      <c r="Z23" t="str">
        <f>IF(pivotDgemm!X22="","",pivotDgemm!X22)</f>
        <v/>
      </c>
      <c r="AA23" t="str">
        <f>IF(pivotDgemm!Y22="","",pivotDgemm!Y22)</f>
        <v/>
      </c>
      <c r="AB23" t="str">
        <f>IF(pivotDgemm!Z22="","",pivotDgemm!Z22)</f>
        <v/>
      </c>
      <c r="AC23" t="str">
        <f>IF(pivotDgemm!AA22="","",pivotDgemm!AA22)</f>
        <v/>
      </c>
      <c r="AD23" t="str">
        <f>IF(pivotDgemm!AB22="","",pivotDgemm!AB22)</f>
        <v/>
      </c>
      <c r="AE23" t="str">
        <f>IF(pivotDgemm!AC22="","",pivotDgemm!AC22)</f>
        <v/>
      </c>
      <c r="AF23" t="str">
        <f>IF(pivotDgemm!AD22="","",pivotDgemm!AD22)</f>
        <v/>
      </c>
      <c r="AG23" t="str">
        <f>IF(pivotDgemm!AE22="","",pivotDgemm!AE22)</f>
        <v/>
      </c>
      <c r="AH23" t="str">
        <f>IF(pivotDgemm!AF22="","",pivotDgemm!AF22)</f>
        <v/>
      </c>
      <c r="AI23" t="str">
        <f>IF(pivotDgemm!AG22="","",pivotDgemm!AG22)</f>
        <v/>
      </c>
      <c r="AJ23" t="str">
        <f>IF(pivotDgemm!AH22="","",pivotDgemm!AH22)</f>
        <v/>
      </c>
      <c r="AK23" t="str">
        <f>IF(pivotDgemm!AI22="","",pivotDgemm!AI22)</f>
        <v/>
      </c>
      <c r="AL23" t="str">
        <f>IF(pivotDgemm!AJ22="","",pivotDgemm!AJ22)</f>
        <v/>
      </c>
      <c r="AM23" t="str">
        <f>IF(pivotDgemm!AK22="","",pivotDgemm!AK22)</f>
        <v/>
      </c>
      <c r="AN23" t="str">
        <f>IF(pivotDgemm!AL22="","",pivotDgemm!AL22)</f>
        <v/>
      </c>
      <c r="AO23" t="str">
        <f>IF(pivotDgemm!AM22="","",pivotDgemm!AM22)</f>
        <v/>
      </c>
      <c r="AP23" t="str">
        <f>IF(pivotDgemm!AN22="","",pivotDgemm!AN22)</f>
        <v/>
      </c>
      <c r="AQ23" t="str">
        <f>IF(pivotDgemm!AO22="","",pivotDgemm!AO22)</f>
        <v/>
      </c>
      <c r="AR23" t="str">
        <f>IF(pivotDgemm!AP22="","",pivotDgemm!AP22)</f>
        <v/>
      </c>
      <c r="AS23" t="str">
        <f>IF(pivotDgemm!AQ22="","",pivotDgemm!AQ22)</f>
        <v/>
      </c>
      <c r="AT23" t="str">
        <f>IF(pivotDgemm!AR22="","",pivotDgemm!AR22)</f>
        <v/>
      </c>
      <c r="AU23" t="str">
        <f>IF(pivotDgemm!AS22="","",pivotDgemm!AS22)</f>
        <v/>
      </c>
      <c r="AV23" t="str">
        <f>IF(pivotDgemm!AT22="","",pivotDgemm!AT22)</f>
        <v/>
      </c>
      <c r="AW23" t="str">
        <f>IF(pivotDgemm!AU22="","",pivotDgemm!AU22)</f>
        <v/>
      </c>
      <c r="AX23" t="str">
        <f>IF(pivotDgemm!AV22="","",pivotDgemm!AV22)</f>
        <v/>
      </c>
      <c r="AY23" t="str">
        <f>IF(pivotDgemm!AW22="","",pivotDgemm!AW22)</f>
        <v/>
      </c>
    </row>
    <row r="24" spans="1:51" x14ac:dyDescent="0.25">
      <c r="A24">
        <f t="shared" si="0"/>
        <v>207.96875</v>
      </c>
      <c r="B24">
        <f t="shared" si="1"/>
        <v>272</v>
      </c>
      <c r="C24">
        <f>IF(pivotDgemm!A23="","",pivotDgemm!A23)</f>
        <v>5</v>
      </c>
      <c r="D24">
        <f>IF(pivotDgemm!B23="","",pivotDgemm!B23)</f>
        <v>5</v>
      </c>
      <c r="E24">
        <f>IF(pivotDgemm!C23="","",pivotDgemm!C23)</f>
        <v>211.2031125</v>
      </c>
      <c r="F24">
        <f>IF(pivotDgemm!D23="","",pivotDgemm!D23)</f>
        <v>211.62719799999999</v>
      </c>
      <c r="G24">
        <f>IF(pivotDgemm!E23="","",pivotDgemm!E23)</f>
        <v>231.34772699999999</v>
      </c>
      <c r="H24">
        <f>IF(pivotDgemm!F23="","",pivotDgemm!F23)</f>
        <v>232.70912799999999</v>
      </c>
      <c r="I24">
        <f>IF(pivotDgemm!G23="","",pivotDgemm!G23)</f>
        <v>236.221825</v>
      </c>
      <c r="J24">
        <f>IF(pivotDgemm!H23="","",pivotDgemm!H23)</f>
        <v>238.33222699999999</v>
      </c>
      <c r="K24">
        <f>IF(pivotDgemm!I23="","",pivotDgemm!I23)</f>
        <v>175.43237249999999</v>
      </c>
      <c r="L24">
        <f>IF(pivotDgemm!J23="","",pivotDgemm!J23)</f>
        <v>175.63659999999999</v>
      </c>
      <c r="M24">
        <f>IF(pivotDgemm!K23="","",pivotDgemm!K23)</f>
        <v>341.55491733333338</v>
      </c>
      <c r="N24">
        <f>IF(pivotDgemm!L23="","",pivotDgemm!L23)</f>
        <v>340.92830333333336</v>
      </c>
      <c r="O24">
        <f>IF(pivotDgemm!M23="","",pivotDgemm!M23)</f>
        <v>329.75416933333332</v>
      </c>
      <c r="P24">
        <f>IF(pivotDgemm!N23="","",pivotDgemm!N23)</f>
        <v>329.68673266666661</v>
      </c>
      <c r="Q24" t="str">
        <f>IF(pivotDgemm!O23="","",pivotDgemm!O23)</f>
        <v/>
      </c>
      <c r="R24" t="str">
        <f>IF(pivotDgemm!P23="","",pivotDgemm!P23)</f>
        <v/>
      </c>
      <c r="S24" t="str">
        <f>IF(pivotDgemm!Q23="","",pivotDgemm!Q23)</f>
        <v/>
      </c>
      <c r="T24" t="str">
        <f>IF(pivotDgemm!R23="","",pivotDgemm!R23)</f>
        <v/>
      </c>
      <c r="U24" t="str">
        <f>IF(pivotDgemm!S23="","",pivotDgemm!S23)</f>
        <v/>
      </c>
      <c r="V24" t="str">
        <f>IF(pivotDgemm!T23="","",pivotDgemm!T23)</f>
        <v/>
      </c>
      <c r="W24" t="str">
        <f>IF(pivotDgemm!U23="","",pivotDgemm!U23)</f>
        <v/>
      </c>
      <c r="X24" t="str">
        <f>IF(pivotDgemm!V23="","",pivotDgemm!V23)</f>
        <v/>
      </c>
      <c r="Y24" t="str">
        <f>IF(pivotDgemm!W23="","",pivotDgemm!W23)</f>
        <v/>
      </c>
      <c r="Z24" t="str">
        <f>IF(pivotDgemm!X23="","",pivotDgemm!X23)</f>
        <v/>
      </c>
      <c r="AA24" t="str">
        <f>IF(pivotDgemm!Y23="","",pivotDgemm!Y23)</f>
        <v/>
      </c>
      <c r="AB24" t="str">
        <f>IF(pivotDgemm!Z23="","",pivotDgemm!Z23)</f>
        <v/>
      </c>
      <c r="AC24" t="str">
        <f>IF(pivotDgemm!AA23="","",pivotDgemm!AA23)</f>
        <v/>
      </c>
      <c r="AD24" t="str">
        <f>IF(pivotDgemm!AB23="","",pivotDgemm!AB23)</f>
        <v/>
      </c>
      <c r="AE24" t="str">
        <f>IF(pivotDgemm!AC23="","",pivotDgemm!AC23)</f>
        <v/>
      </c>
      <c r="AF24" t="str">
        <f>IF(pivotDgemm!AD23="","",pivotDgemm!AD23)</f>
        <v/>
      </c>
      <c r="AG24" t="str">
        <f>IF(pivotDgemm!AE23="","",pivotDgemm!AE23)</f>
        <v/>
      </c>
      <c r="AH24" t="str">
        <f>IF(pivotDgemm!AF23="","",pivotDgemm!AF23)</f>
        <v/>
      </c>
      <c r="AI24" t="str">
        <f>IF(pivotDgemm!AG23="","",pivotDgemm!AG23)</f>
        <v/>
      </c>
      <c r="AJ24" t="str">
        <f>IF(pivotDgemm!AH23="","",pivotDgemm!AH23)</f>
        <v/>
      </c>
      <c r="AK24" t="str">
        <f>IF(pivotDgemm!AI23="","",pivotDgemm!AI23)</f>
        <v/>
      </c>
      <c r="AL24" t="str">
        <f>IF(pivotDgemm!AJ23="","",pivotDgemm!AJ23)</f>
        <v/>
      </c>
      <c r="AM24" t="str">
        <f>IF(pivotDgemm!AK23="","",pivotDgemm!AK23)</f>
        <v/>
      </c>
      <c r="AN24" t="str">
        <f>IF(pivotDgemm!AL23="","",pivotDgemm!AL23)</f>
        <v/>
      </c>
      <c r="AO24" t="str">
        <f>IF(pivotDgemm!AM23="","",pivotDgemm!AM23)</f>
        <v/>
      </c>
      <c r="AP24" t="str">
        <f>IF(pivotDgemm!AN23="","",pivotDgemm!AN23)</f>
        <v/>
      </c>
      <c r="AQ24" t="str">
        <f>IF(pivotDgemm!AO23="","",pivotDgemm!AO23)</f>
        <v/>
      </c>
      <c r="AR24" t="str">
        <f>IF(pivotDgemm!AP23="","",pivotDgemm!AP23)</f>
        <v/>
      </c>
      <c r="AS24" t="str">
        <f>IF(pivotDgemm!AQ23="","",pivotDgemm!AQ23)</f>
        <v/>
      </c>
      <c r="AT24" t="str">
        <f>IF(pivotDgemm!AR23="","",pivotDgemm!AR23)</f>
        <v/>
      </c>
      <c r="AU24" t="str">
        <f>IF(pivotDgemm!AS23="","",pivotDgemm!AS23)</f>
        <v/>
      </c>
      <c r="AV24" t="str">
        <f>IF(pivotDgemm!AT23="","",pivotDgemm!AT23)</f>
        <v/>
      </c>
      <c r="AW24" t="str">
        <f>IF(pivotDgemm!AU23="","",pivotDgemm!AU23)</f>
        <v/>
      </c>
      <c r="AX24" t="str">
        <f>IF(pivotDgemm!AV23="","",pivotDgemm!AV23)</f>
        <v/>
      </c>
      <c r="AY24" t="str">
        <f>IF(pivotDgemm!AW23="","",pivotDgemm!AW23)</f>
        <v/>
      </c>
    </row>
    <row r="25" spans="1:51" x14ac:dyDescent="0.25">
      <c r="A25">
        <f t="shared" si="0"/>
        <v>249.5625</v>
      </c>
      <c r="B25">
        <f t="shared" si="1"/>
        <v>326.39999999999998</v>
      </c>
      <c r="C25">
        <f>IF(pivotDgemm!A24="","",pivotDgemm!A24)</f>
        <v>6</v>
      </c>
      <c r="D25">
        <f>IF(pivotDgemm!B24="","",pivotDgemm!B24)</f>
        <v>6</v>
      </c>
      <c r="E25">
        <f>IF(pivotDgemm!C24="","",pivotDgemm!C24)</f>
        <v>242.55965650000002</v>
      </c>
      <c r="F25">
        <f>IF(pivotDgemm!D24="","",pivotDgemm!D24)</f>
        <v>249.37219899999999</v>
      </c>
      <c r="G25">
        <f>IF(pivotDgemm!E24="","",pivotDgemm!E24)</f>
        <v>277.78367249999997</v>
      </c>
      <c r="H25">
        <f>IF(pivotDgemm!F24="","",pivotDgemm!F24)</f>
        <v>279.83511099999998</v>
      </c>
      <c r="I25">
        <f>IF(pivotDgemm!G24="","",pivotDgemm!G24)</f>
        <v>277.41301399999998</v>
      </c>
      <c r="J25">
        <f>IF(pivotDgemm!H24="","",pivotDgemm!H24)</f>
        <v>286.832607</v>
      </c>
      <c r="K25">
        <f>IF(pivotDgemm!I24="","",pivotDgemm!I24)</f>
        <v>228.82643350000001</v>
      </c>
      <c r="L25">
        <f>IF(pivotDgemm!J24="","",pivotDgemm!J24)</f>
        <v>228.35024999999999</v>
      </c>
      <c r="M25">
        <f>IF(pivotDgemm!K24="","",pivotDgemm!K24)</f>
        <v>410.38241833333336</v>
      </c>
      <c r="N25">
        <f>IF(pivotDgemm!L24="","",pivotDgemm!L24)</f>
        <v>410.35805399999998</v>
      </c>
      <c r="O25">
        <f>IF(pivotDgemm!M24="","",pivotDgemm!M24)</f>
        <v>395.23220466666663</v>
      </c>
      <c r="P25">
        <f>IF(pivotDgemm!N24="","",pivotDgemm!N24)</f>
        <v>396.28082999999998</v>
      </c>
      <c r="Q25" t="str">
        <f>IF(pivotDgemm!O24="","",pivotDgemm!O24)</f>
        <v/>
      </c>
      <c r="R25" t="str">
        <f>IF(pivotDgemm!P24="","",pivotDgemm!P24)</f>
        <v/>
      </c>
      <c r="S25" t="str">
        <f>IF(pivotDgemm!Q24="","",pivotDgemm!Q24)</f>
        <v/>
      </c>
      <c r="T25" t="str">
        <f>IF(pivotDgemm!R24="","",pivotDgemm!R24)</f>
        <v/>
      </c>
      <c r="U25" t="str">
        <f>IF(pivotDgemm!S24="","",pivotDgemm!S24)</f>
        <v/>
      </c>
      <c r="V25" t="str">
        <f>IF(pivotDgemm!T24="","",pivotDgemm!T24)</f>
        <v/>
      </c>
      <c r="W25" t="str">
        <f>IF(pivotDgemm!U24="","",pivotDgemm!U24)</f>
        <v/>
      </c>
      <c r="X25" t="str">
        <f>IF(pivotDgemm!V24="","",pivotDgemm!V24)</f>
        <v/>
      </c>
      <c r="Y25" t="str">
        <f>IF(pivotDgemm!W24="","",pivotDgemm!W24)</f>
        <v/>
      </c>
      <c r="Z25" t="str">
        <f>IF(pivotDgemm!X24="","",pivotDgemm!X24)</f>
        <v/>
      </c>
      <c r="AA25" t="str">
        <f>IF(pivotDgemm!Y24="","",pivotDgemm!Y24)</f>
        <v/>
      </c>
      <c r="AB25" t="str">
        <f>IF(pivotDgemm!Z24="","",pivotDgemm!Z24)</f>
        <v/>
      </c>
      <c r="AC25" t="str">
        <f>IF(pivotDgemm!AA24="","",pivotDgemm!AA24)</f>
        <v/>
      </c>
      <c r="AD25" t="str">
        <f>IF(pivotDgemm!AB24="","",pivotDgemm!AB24)</f>
        <v/>
      </c>
      <c r="AE25" t="str">
        <f>IF(pivotDgemm!AC24="","",pivotDgemm!AC24)</f>
        <v/>
      </c>
      <c r="AF25" t="str">
        <f>IF(pivotDgemm!AD24="","",pivotDgemm!AD24)</f>
        <v/>
      </c>
      <c r="AG25" t="str">
        <f>IF(pivotDgemm!AE24="","",pivotDgemm!AE24)</f>
        <v/>
      </c>
      <c r="AH25" t="str">
        <f>IF(pivotDgemm!AF24="","",pivotDgemm!AF24)</f>
        <v/>
      </c>
      <c r="AI25" t="str">
        <f>IF(pivotDgemm!AG24="","",pivotDgemm!AG24)</f>
        <v/>
      </c>
      <c r="AJ25" t="str">
        <f>IF(pivotDgemm!AH24="","",pivotDgemm!AH24)</f>
        <v/>
      </c>
      <c r="AK25" t="str">
        <f>IF(pivotDgemm!AI24="","",pivotDgemm!AI24)</f>
        <v/>
      </c>
      <c r="AL25" t="str">
        <f>IF(pivotDgemm!AJ24="","",pivotDgemm!AJ24)</f>
        <v/>
      </c>
      <c r="AM25" t="str">
        <f>IF(pivotDgemm!AK24="","",pivotDgemm!AK24)</f>
        <v/>
      </c>
      <c r="AN25" t="str">
        <f>IF(pivotDgemm!AL24="","",pivotDgemm!AL24)</f>
        <v/>
      </c>
      <c r="AO25" t="str">
        <f>IF(pivotDgemm!AM24="","",pivotDgemm!AM24)</f>
        <v/>
      </c>
      <c r="AP25" t="str">
        <f>IF(pivotDgemm!AN24="","",pivotDgemm!AN24)</f>
        <v/>
      </c>
      <c r="AQ25" t="str">
        <f>IF(pivotDgemm!AO24="","",pivotDgemm!AO24)</f>
        <v/>
      </c>
      <c r="AR25" t="str">
        <f>IF(pivotDgemm!AP24="","",pivotDgemm!AP24)</f>
        <v/>
      </c>
      <c r="AS25" t="str">
        <f>IF(pivotDgemm!AQ24="","",pivotDgemm!AQ24)</f>
        <v/>
      </c>
      <c r="AT25" t="str">
        <f>IF(pivotDgemm!AR24="","",pivotDgemm!AR24)</f>
        <v/>
      </c>
      <c r="AU25" t="str">
        <f>IF(pivotDgemm!AS24="","",pivotDgemm!AS24)</f>
        <v/>
      </c>
      <c r="AV25" t="str">
        <f>IF(pivotDgemm!AT24="","",pivotDgemm!AT24)</f>
        <v/>
      </c>
      <c r="AW25" t="str">
        <f>IF(pivotDgemm!AU24="","",pivotDgemm!AU24)</f>
        <v/>
      </c>
      <c r="AX25" t="str">
        <f>IF(pivotDgemm!AV24="","",pivotDgemm!AV24)</f>
        <v/>
      </c>
      <c r="AY25" t="str">
        <f>IF(pivotDgemm!AW24="","",pivotDgemm!AW24)</f>
        <v/>
      </c>
    </row>
    <row r="26" spans="1:51" x14ac:dyDescent="0.25">
      <c r="A26">
        <f t="shared" si="0"/>
        <v>291.15625</v>
      </c>
      <c r="B26">
        <f t="shared" si="1"/>
        <v>380.8</v>
      </c>
      <c r="C26">
        <f>IF(pivotDgemm!A25="","",pivotDgemm!A25)</f>
        <v>7</v>
      </c>
      <c r="D26">
        <f>IF(pivotDgemm!B25="","",pivotDgemm!B25)</f>
        <v>7</v>
      </c>
      <c r="E26">
        <f>IF(pivotDgemm!C25="","",pivotDgemm!C25)</f>
        <v>268.22278649999998</v>
      </c>
      <c r="F26">
        <f>IF(pivotDgemm!D25="","",pivotDgemm!D25)</f>
        <v>275.96092599999997</v>
      </c>
      <c r="G26">
        <f>IF(pivotDgemm!E25="","",pivotDgemm!E25)</f>
        <v>322.77522799999997</v>
      </c>
      <c r="H26">
        <f>IF(pivotDgemm!F25="","",pivotDgemm!F25)</f>
        <v>325.644293</v>
      </c>
      <c r="I26">
        <f>IF(pivotDgemm!G25="","",pivotDgemm!G25)</f>
        <v>318.51071300000001</v>
      </c>
      <c r="J26">
        <f>IF(pivotDgemm!H25="","",pivotDgemm!H25)</f>
        <v>331.39353799999998</v>
      </c>
      <c r="K26">
        <f>IF(pivotDgemm!I25="","",pivotDgemm!I25)</f>
        <v>235.174735</v>
      </c>
      <c r="L26">
        <f>IF(pivotDgemm!J25="","",pivotDgemm!J25)</f>
        <v>235.48535699999999</v>
      </c>
      <c r="M26">
        <f>IF(pivotDgemm!K25="","",pivotDgemm!K25)</f>
        <v>480.72996033333334</v>
      </c>
      <c r="N26">
        <f>IF(pivotDgemm!L25="","",pivotDgemm!L25)</f>
        <v>480.76459433333338</v>
      </c>
      <c r="O26">
        <f>IF(pivotDgemm!M25="","",pivotDgemm!M25)</f>
        <v>461.2180396666667</v>
      </c>
      <c r="P26">
        <f>IF(pivotDgemm!N25="","",pivotDgemm!N25)</f>
        <v>447.55243166666668</v>
      </c>
      <c r="Q26" t="str">
        <f>IF(pivotDgemm!O25="","",pivotDgemm!O25)</f>
        <v/>
      </c>
      <c r="R26" t="str">
        <f>IF(pivotDgemm!P25="","",pivotDgemm!P25)</f>
        <v/>
      </c>
      <c r="S26" t="str">
        <f>IF(pivotDgemm!Q25="","",pivotDgemm!Q25)</f>
        <v/>
      </c>
      <c r="T26" t="str">
        <f>IF(pivotDgemm!R25="","",pivotDgemm!R25)</f>
        <v/>
      </c>
      <c r="U26" t="str">
        <f>IF(pivotDgemm!S25="","",pivotDgemm!S25)</f>
        <v/>
      </c>
      <c r="V26" t="str">
        <f>IF(pivotDgemm!T25="","",pivotDgemm!T25)</f>
        <v/>
      </c>
      <c r="W26" t="str">
        <f>IF(pivotDgemm!U25="","",pivotDgemm!U25)</f>
        <v/>
      </c>
      <c r="X26" t="str">
        <f>IF(pivotDgemm!V25="","",pivotDgemm!V25)</f>
        <v/>
      </c>
      <c r="Y26" t="str">
        <f>IF(pivotDgemm!W25="","",pivotDgemm!W25)</f>
        <v/>
      </c>
      <c r="Z26" t="str">
        <f>IF(pivotDgemm!X25="","",pivotDgemm!X25)</f>
        <v/>
      </c>
      <c r="AA26" t="str">
        <f>IF(pivotDgemm!Y25="","",pivotDgemm!Y25)</f>
        <v/>
      </c>
      <c r="AB26" t="str">
        <f>IF(pivotDgemm!Z25="","",pivotDgemm!Z25)</f>
        <v/>
      </c>
      <c r="AC26" t="str">
        <f>IF(pivotDgemm!AA25="","",pivotDgemm!AA25)</f>
        <v/>
      </c>
      <c r="AD26" t="str">
        <f>IF(pivotDgemm!AB25="","",pivotDgemm!AB25)</f>
        <v/>
      </c>
      <c r="AE26" t="str">
        <f>IF(pivotDgemm!AC25="","",pivotDgemm!AC25)</f>
        <v/>
      </c>
      <c r="AF26" t="str">
        <f>IF(pivotDgemm!AD25="","",pivotDgemm!AD25)</f>
        <v/>
      </c>
      <c r="AG26" t="str">
        <f>IF(pivotDgemm!AE25="","",pivotDgemm!AE25)</f>
        <v/>
      </c>
      <c r="AH26" t="str">
        <f>IF(pivotDgemm!AF25="","",pivotDgemm!AF25)</f>
        <v/>
      </c>
      <c r="AI26" t="str">
        <f>IF(pivotDgemm!AG25="","",pivotDgemm!AG25)</f>
        <v/>
      </c>
      <c r="AJ26" t="str">
        <f>IF(pivotDgemm!AH25="","",pivotDgemm!AH25)</f>
        <v/>
      </c>
      <c r="AK26" t="str">
        <f>IF(pivotDgemm!AI25="","",pivotDgemm!AI25)</f>
        <v/>
      </c>
      <c r="AL26" t="str">
        <f>IF(pivotDgemm!AJ25="","",pivotDgemm!AJ25)</f>
        <v/>
      </c>
      <c r="AM26" t="str">
        <f>IF(pivotDgemm!AK25="","",pivotDgemm!AK25)</f>
        <v/>
      </c>
      <c r="AN26" t="str">
        <f>IF(pivotDgemm!AL25="","",pivotDgemm!AL25)</f>
        <v/>
      </c>
      <c r="AO26" t="str">
        <f>IF(pivotDgemm!AM25="","",pivotDgemm!AM25)</f>
        <v/>
      </c>
      <c r="AP26" t="str">
        <f>IF(pivotDgemm!AN25="","",pivotDgemm!AN25)</f>
        <v/>
      </c>
      <c r="AQ26" t="str">
        <f>IF(pivotDgemm!AO25="","",pivotDgemm!AO25)</f>
        <v/>
      </c>
      <c r="AR26" t="str">
        <f>IF(pivotDgemm!AP25="","",pivotDgemm!AP25)</f>
        <v/>
      </c>
      <c r="AS26" t="str">
        <f>IF(pivotDgemm!AQ25="","",pivotDgemm!AQ25)</f>
        <v/>
      </c>
      <c r="AT26" t="str">
        <f>IF(pivotDgemm!AR25="","",pivotDgemm!AR25)</f>
        <v/>
      </c>
      <c r="AU26" t="str">
        <f>IF(pivotDgemm!AS25="","",pivotDgemm!AS25)</f>
        <v/>
      </c>
      <c r="AV26" t="str">
        <f>IF(pivotDgemm!AT25="","",pivotDgemm!AT25)</f>
        <v/>
      </c>
      <c r="AW26" t="str">
        <f>IF(pivotDgemm!AU25="","",pivotDgemm!AU25)</f>
        <v/>
      </c>
      <c r="AX26" t="str">
        <f>IF(pivotDgemm!AV25="","",pivotDgemm!AV25)</f>
        <v/>
      </c>
      <c r="AY26" t="str">
        <f>IF(pivotDgemm!AW25="","",pivotDgemm!AW25)</f>
        <v/>
      </c>
    </row>
    <row r="27" spans="1:51" x14ac:dyDescent="0.25">
      <c r="A27">
        <f t="shared" si="0"/>
        <v>332.75</v>
      </c>
      <c r="B27">
        <f t="shared" si="1"/>
        <v>435.2</v>
      </c>
      <c r="C27">
        <f>IF(pivotDgemm!A26="","",pivotDgemm!A26)</f>
        <v>8</v>
      </c>
      <c r="D27">
        <f>IF(pivotDgemm!B26="","",pivotDgemm!B26)</f>
        <v>8</v>
      </c>
      <c r="E27">
        <f>IF(pivotDgemm!C26="","",pivotDgemm!C26)</f>
        <v>320.06656750000002</v>
      </c>
      <c r="F27">
        <f>IF(pivotDgemm!D26="","",pivotDgemm!D26)</f>
        <v>331.86176599999999</v>
      </c>
      <c r="G27">
        <f>IF(pivotDgemm!E26="","",pivotDgemm!E26)</f>
        <v>360.65705800000001</v>
      </c>
      <c r="H27">
        <f>IF(pivotDgemm!F26="","",pivotDgemm!F26)</f>
        <v>364.27805999999998</v>
      </c>
      <c r="I27">
        <f>IF(pivotDgemm!G26="","",pivotDgemm!G26)</f>
        <v>361.391167</v>
      </c>
      <c r="J27">
        <f>IF(pivotDgemm!H26="","",pivotDgemm!H26)</f>
        <v>376.77966300000003</v>
      </c>
      <c r="K27">
        <f>IF(pivotDgemm!I26="","",pivotDgemm!I26)</f>
        <v>272.4304295</v>
      </c>
      <c r="L27">
        <f>IF(pivotDgemm!J26="","",pivotDgemm!J26)</f>
        <v>271.28891550000003</v>
      </c>
      <c r="M27">
        <f>IF(pivotDgemm!K26="","",pivotDgemm!K26)</f>
        <v>549.18730800000003</v>
      </c>
      <c r="N27">
        <f>IF(pivotDgemm!L26="","",pivotDgemm!L26)</f>
        <v>549.32894099999999</v>
      </c>
      <c r="O27">
        <f>IF(pivotDgemm!M26="","",pivotDgemm!M26)</f>
        <v>531.8370103333333</v>
      </c>
      <c r="P27">
        <f>IF(pivotDgemm!N26="","",pivotDgemm!N26)</f>
        <v>531.64458166666657</v>
      </c>
      <c r="Q27" t="str">
        <f>IF(pivotDgemm!O26="","",pivotDgemm!O26)</f>
        <v/>
      </c>
      <c r="R27" t="str">
        <f>IF(pivotDgemm!P26="","",pivotDgemm!P26)</f>
        <v/>
      </c>
      <c r="S27" t="str">
        <f>IF(pivotDgemm!Q26="","",pivotDgemm!Q26)</f>
        <v/>
      </c>
      <c r="T27" t="str">
        <f>IF(pivotDgemm!R26="","",pivotDgemm!R26)</f>
        <v/>
      </c>
      <c r="U27" t="str">
        <f>IF(pivotDgemm!S26="","",pivotDgemm!S26)</f>
        <v/>
      </c>
      <c r="V27" t="str">
        <f>IF(pivotDgemm!T26="","",pivotDgemm!T26)</f>
        <v/>
      </c>
      <c r="W27" t="str">
        <f>IF(pivotDgemm!U26="","",pivotDgemm!U26)</f>
        <v/>
      </c>
      <c r="X27" t="str">
        <f>IF(pivotDgemm!V26="","",pivotDgemm!V26)</f>
        <v/>
      </c>
      <c r="Y27" t="str">
        <f>IF(pivotDgemm!W26="","",pivotDgemm!W26)</f>
        <v/>
      </c>
      <c r="Z27" t="str">
        <f>IF(pivotDgemm!X26="","",pivotDgemm!X26)</f>
        <v/>
      </c>
      <c r="AA27" t="str">
        <f>IF(pivotDgemm!Y26="","",pivotDgemm!Y26)</f>
        <v/>
      </c>
      <c r="AB27" t="str">
        <f>IF(pivotDgemm!Z26="","",pivotDgemm!Z26)</f>
        <v/>
      </c>
      <c r="AC27" t="str">
        <f>IF(pivotDgemm!AA26="","",pivotDgemm!AA26)</f>
        <v/>
      </c>
      <c r="AD27" t="str">
        <f>IF(pivotDgemm!AB26="","",pivotDgemm!AB26)</f>
        <v/>
      </c>
      <c r="AE27" t="str">
        <f>IF(pivotDgemm!AC26="","",pivotDgemm!AC26)</f>
        <v/>
      </c>
      <c r="AF27" t="str">
        <f>IF(pivotDgemm!AD26="","",pivotDgemm!AD26)</f>
        <v/>
      </c>
      <c r="AG27" t="str">
        <f>IF(pivotDgemm!AE26="","",pivotDgemm!AE26)</f>
        <v/>
      </c>
      <c r="AH27" t="str">
        <f>IF(pivotDgemm!AF26="","",pivotDgemm!AF26)</f>
        <v/>
      </c>
      <c r="AI27" t="str">
        <f>IF(pivotDgemm!AG26="","",pivotDgemm!AG26)</f>
        <v/>
      </c>
      <c r="AJ27" t="str">
        <f>IF(pivotDgemm!AH26="","",pivotDgemm!AH26)</f>
        <v/>
      </c>
      <c r="AK27" t="str">
        <f>IF(pivotDgemm!AI26="","",pivotDgemm!AI26)</f>
        <v/>
      </c>
      <c r="AL27" t="str">
        <f>IF(pivotDgemm!AJ26="","",pivotDgemm!AJ26)</f>
        <v/>
      </c>
      <c r="AM27" t="str">
        <f>IF(pivotDgemm!AK26="","",pivotDgemm!AK26)</f>
        <v/>
      </c>
      <c r="AN27" t="str">
        <f>IF(pivotDgemm!AL26="","",pivotDgemm!AL26)</f>
        <v/>
      </c>
      <c r="AO27" t="str">
        <f>IF(pivotDgemm!AM26="","",pivotDgemm!AM26)</f>
        <v/>
      </c>
      <c r="AP27" t="str">
        <f>IF(pivotDgemm!AN26="","",pivotDgemm!AN26)</f>
        <v/>
      </c>
      <c r="AQ27" t="str">
        <f>IF(pivotDgemm!AO26="","",pivotDgemm!AO26)</f>
        <v/>
      </c>
      <c r="AR27" t="str">
        <f>IF(pivotDgemm!AP26="","",pivotDgemm!AP26)</f>
        <v/>
      </c>
      <c r="AS27" t="str">
        <f>IF(pivotDgemm!AQ26="","",pivotDgemm!AQ26)</f>
        <v/>
      </c>
      <c r="AT27" t="str">
        <f>IF(pivotDgemm!AR26="","",pivotDgemm!AR26)</f>
        <v/>
      </c>
      <c r="AU27" t="str">
        <f>IF(pivotDgemm!AS26="","",pivotDgemm!AS26)</f>
        <v/>
      </c>
      <c r="AV27" t="str">
        <f>IF(pivotDgemm!AT26="","",pivotDgemm!AT26)</f>
        <v/>
      </c>
      <c r="AW27" t="str">
        <f>IF(pivotDgemm!AU26="","",pivotDgemm!AU26)</f>
        <v/>
      </c>
      <c r="AX27" t="str">
        <f>IF(pivotDgemm!AV26="","",pivotDgemm!AV26)</f>
        <v/>
      </c>
      <c r="AY27" t="str">
        <f>IF(pivotDgemm!AW26="","",pivotDgemm!AW26)</f>
        <v/>
      </c>
    </row>
    <row r="28" spans="1:51" x14ac:dyDescent="0.25">
      <c r="A28">
        <f t="shared" si="0"/>
        <v>374.34375</v>
      </c>
      <c r="B28">
        <f t="shared" si="1"/>
        <v>489.59999999999997</v>
      </c>
      <c r="C28">
        <f>IF(pivotDgemm!A27="","",pivotDgemm!A27)</f>
        <v>9</v>
      </c>
      <c r="D28">
        <f>IF(pivotDgemm!B27="","",pivotDgemm!B27)</f>
        <v>9</v>
      </c>
      <c r="E28">
        <f>IF(pivotDgemm!C27="","",pivotDgemm!C27)</f>
        <v>351.982325</v>
      </c>
      <c r="F28">
        <f>IF(pivotDgemm!D27="","",pivotDgemm!D27)</f>
        <v>368.17501900000002</v>
      </c>
      <c r="G28">
        <f>IF(pivotDgemm!E27="","",pivotDgemm!E27)</f>
        <v>398.90325799999999</v>
      </c>
      <c r="H28">
        <f>IF(pivotDgemm!F27="","",pivotDgemm!F27)</f>
        <v>414.88844499999999</v>
      </c>
      <c r="I28">
        <f>IF(pivotDgemm!G27="","",pivotDgemm!G27)</f>
        <v>402.53742099999999</v>
      </c>
      <c r="J28">
        <f>IF(pivotDgemm!H27="","",pivotDgemm!H27)</f>
        <v>426.23428200000001</v>
      </c>
      <c r="K28">
        <f>IF(pivotDgemm!I27="","",pivotDgemm!I27)</f>
        <v>315.88716950000003</v>
      </c>
      <c r="L28">
        <f>IF(pivotDgemm!J27="","",pivotDgemm!J27)</f>
        <v>316.76520949999997</v>
      </c>
      <c r="M28">
        <f>IF(pivotDgemm!K27="","",pivotDgemm!K27)</f>
        <v>619.12243333333333</v>
      </c>
      <c r="N28">
        <f>IF(pivotDgemm!L27="","",pivotDgemm!L27)</f>
        <v>619.61679599999991</v>
      </c>
      <c r="O28">
        <f>IF(pivotDgemm!M27="","",pivotDgemm!M27)</f>
        <v>597.84205566666674</v>
      </c>
      <c r="P28">
        <f>IF(pivotDgemm!N27="","",pivotDgemm!N27)</f>
        <v>598.70110066666666</v>
      </c>
      <c r="Q28" t="str">
        <f>IF(pivotDgemm!O27="","",pivotDgemm!O27)</f>
        <v/>
      </c>
      <c r="R28" t="str">
        <f>IF(pivotDgemm!P27="","",pivotDgemm!P27)</f>
        <v/>
      </c>
      <c r="S28" t="str">
        <f>IF(pivotDgemm!Q27="","",pivotDgemm!Q27)</f>
        <v/>
      </c>
      <c r="T28" t="str">
        <f>IF(pivotDgemm!R27="","",pivotDgemm!R27)</f>
        <v/>
      </c>
      <c r="U28" t="str">
        <f>IF(pivotDgemm!S27="","",pivotDgemm!S27)</f>
        <v/>
      </c>
      <c r="V28" t="str">
        <f>IF(pivotDgemm!T27="","",pivotDgemm!T27)</f>
        <v/>
      </c>
      <c r="W28" t="str">
        <f>IF(pivotDgemm!U27="","",pivotDgemm!U27)</f>
        <v/>
      </c>
      <c r="X28" t="str">
        <f>IF(pivotDgemm!V27="","",pivotDgemm!V27)</f>
        <v/>
      </c>
      <c r="Y28" t="str">
        <f>IF(pivotDgemm!W27="","",pivotDgemm!W27)</f>
        <v/>
      </c>
      <c r="Z28" t="str">
        <f>IF(pivotDgemm!X27="","",pivotDgemm!X27)</f>
        <v/>
      </c>
      <c r="AA28" t="str">
        <f>IF(pivotDgemm!Y27="","",pivotDgemm!Y27)</f>
        <v/>
      </c>
      <c r="AB28" t="str">
        <f>IF(pivotDgemm!Z27="","",pivotDgemm!Z27)</f>
        <v/>
      </c>
      <c r="AC28" t="str">
        <f>IF(pivotDgemm!AA27="","",pivotDgemm!AA27)</f>
        <v/>
      </c>
      <c r="AD28" t="str">
        <f>IF(pivotDgemm!AB27="","",pivotDgemm!AB27)</f>
        <v/>
      </c>
      <c r="AE28" t="str">
        <f>IF(pivotDgemm!AC27="","",pivotDgemm!AC27)</f>
        <v/>
      </c>
      <c r="AF28" t="str">
        <f>IF(pivotDgemm!AD27="","",pivotDgemm!AD27)</f>
        <v/>
      </c>
      <c r="AG28" t="str">
        <f>IF(pivotDgemm!AE27="","",pivotDgemm!AE27)</f>
        <v/>
      </c>
      <c r="AH28" t="str">
        <f>IF(pivotDgemm!AF27="","",pivotDgemm!AF27)</f>
        <v/>
      </c>
      <c r="AI28" t="str">
        <f>IF(pivotDgemm!AG27="","",pivotDgemm!AG27)</f>
        <v/>
      </c>
      <c r="AJ28" t="str">
        <f>IF(pivotDgemm!AH27="","",pivotDgemm!AH27)</f>
        <v/>
      </c>
      <c r="AK28" t="str">
        <f>IF(pivotDgemm!AI27="","",pivotDgemm!AI27)</f>
        <v/>
      </c>
      <c r="AL28" t="str">
        <f>IF(pivotDgemm!AJ27="","",pivotDgemm!AJ27)</f>
        <v/>
      </c>
      <c r="AM28" t="str">
        <f>IF(pivotDgemm!AK27="","",pivotDgemm!AK27)</f>
        <v/>
      </c>
      <c r="AN28" t="str">
        <f>IF(pivotDgemm!AL27="","",pivotDgemm!AL27)</f>
        <v/>
      </c>
      <c r="AO28" t="str">
        <f>IF(pivotDgemm!AM27="","",pivotDgemm!AM27)</f>
        <v/>
      </c>
      <c r="AP28" t="str">
        <f>IF(pivotDgemm!AN27="","",pivotDgemm!AN27)</f>
        <v/>
      </c>
      <c r="AQ28" t="str">
        <f>IF(pivotDgemm!AO27="","",pivotDgemm!AO27)</f>
        <v/>
      </c>
      <c r="AR28" t="str">
        <f>IF(pivotDgemm!AP27="","",pivotDgemm!AP27)</f>
        <v/>
      </c>
      <c r="AS28" t="str">
        <f>IF(pivotDgemm!AQ27="","",pivotDgemm!AQ27)</f>
        <v/>
      </c>
      <c r="AT28" t="str">
        <f>IF(pivotDgemm!AR27="","",pivotDgemm!AR27)</f>
        <v/>
      </c>
      <c r="AU28" t="str">
        <f>IF(pivotDgemm!AS27="","",pivotDgemm!AS27)</f>
        <v/>
      </c>
      <c r="AV28" t="str">
        <f>IF(pivotDgemm!AT27="","",pivotDgemm!AT27)</f>
        <v/>
      </c>
      <c r="AW28" t="str">
        <f>IF(pivotDgemm!AU27="","",pivotDgemm!AU27)</f>
        <v/>
      </c>
      <c r="AX28" t="str">
        <f>IF(pivotDgemm!AV27="","",pivotDgemm!AV27)</f>
        <v/>
      </c>
      <c r="AY28" t="str">
        <f>IF(pivotDgemm!AW27="","",pivotDgemm!AW27)</f>
        <v/>
      </c>
    </row>
    <row r="29" spans="1:51" x14ac:dyDescent="0.25">
      <c r="A29">
        <f t="shared" si="0"/>
        <v>415.9375</v>
      </c>
      <c r="B29">
        <f t="shared" si="1"/>
        <v>544</v>
      </c>
      <c r="C29">
        <f>IF(pivotDgemm!A28="","",pivotDgemm!A28)</f>
        <v>10</v>
      </c>
      <c r="D29">
        <f>IF(pivotDgemm!B28="","",pivotDgemm!B28)</f>
        <v>10</v>
      </c>
      <c r="E29">
        <f>IF(pivotDgemm!C28="","",pivotDgemm!C28)</f>
        <v>378.36179700000002</v>
      </c>
      <c r="F29">
        <f>IF(pivotDgemm!D28="","",pivotDgemm!D28)</f>
        <v>397.8383</v>
      </c>
      <c r="G29">
        <f>IF(pivotDgemm!E28="","",pivotDgemm!E28)</f>
        <v>439.68953899999997</v>
      </c>
      <c r="H29">
        <f>IF(pivotDgemm!F28="","",pivotDgemm!F28)</f>
        <v>453.28241800000001</v>
      </c>
      <c r="I29">
        <f>IF(pivotDgemm!G28="","",pivotDgemm!G28)</f>
        <v>444.742437</v>
      </c>
      <c r="J29">
        <f>IF(pivotDgemm!H28="","",pivotDgemm!H28)</f>
        <v>475.04597999999999</v>
      </c>
      <c r="K29">
        <f>IF(pivotDgemm!I28="","",pivotDgemm!I28)</f>
        <v>377.49510250000003</v>
      </c>
      <c r="L29">
        <f>IF(pivotDgemm!J28="","",pivotDgemm!J28)</f>
        <v>379.44165499999997</v>
      </c>
      <c r="M29">
        <f>IF(pivotDgemm!K28="","",pivotDgemm!K28)</f>
        <v>688.30129999999997</v>
      </c>
      <c r="N29">
        <f>IF(pivotDgemm!L28="","",pivotDgemm!L28)</f>
        <v>688.45672666666667</v>
      </c>
      <c r="O29">
        <f>IF(pivotDgemm!M28="","",pivotDgemm!M28)</f>
        <v>667.440293</v>
      </c>
      <c r="P29">
        <f>IF(pivotDgemm!N28="","",pivotDgemm!N28)</f>
        <v>667.23381066666661</v>
      </c>
      <c r="Q29" t="str">
        <f>IF(pivotDgemm!O28="","",pivotDgemm!O28)</f>
        <v/>
      </c>
      <c r="R29" t="str">
        <f>IF(pivotDgemm!P28="","",pivotDgemm!P28)</f>
        <v/>
      </c>
      <c r="S29" t="str">
        <f>IF(pivotDgemm!Q28="","",pivotDgemm!Q28)</f>
        <v/>
      </c>
      <c r="T29" t="str">
        <f>IF(pivotDgemm!R28="","",pivotDgemm!R28)</f>
        <v/>
      </c>
      <c r="U29" t="str">
        <f>IF(pivotDgemm!S28="","",pivotDgemm!S28)</f>
        <v/>
      </c>
      <c r="V29" t="str">
        <f>IF(pivotDgemm!T28="","",pivotDgemm!T28)</f>
        <v/>
      </c>
      <c r="W29" t="str">
        <f>IF(pivotDgemm!U28="","",pivotDgemm!U28)</f>
        <v/>
      </c>
      <c r="X29" t="str">
        <f>IF(pivotDgemm!V28="","",pivotDgemm!V28)</f>
        <v/>
      </c>
      <c r="Y29" t="str">
        <f>IF(pivotDgemm!W28="","",pivotDgemm!W28)</f>
        <v/>
      </c>
      <c r="Z29" t="str">
        <f>IF(pivotDgemm!X28="","",pivotDgemm!X28)</f>
        <v/>
      </c>
      <c r="AA29" t="str">
        <f>IF(pivotDgemm!Y28="","",pivotDgemm!Y28)</f>
        <v/>
      </c>
      <c r="AB29" t="str">
        <f>IF(pivotDgemm!Z28="","",pivotDgemm!Z28)</f>
        <v/>
      </c>
      <c r="AC29" t="str">
        <f>IF(pivotDgemm!AA28="","",pivotDgemm!AA28)</f>
        <v/>
      </c>
      <c r="AD29" t="str">
        <f>IF(pivotDgemm!AB28="","",pivotDgemm!AB28)</f>
        <v/>
      </c>
      <c r="AE29" t="str">
        <f>IF(pivotDgemm!AC28="","",pivotDgemm!AC28)</f>
        <v/>
      </c>
      <c r="AF29" t="str">
        <f>IF(pivotDgemm!AD28="","",pivotDgemm!AD28)</f>
        <v/>
      </c>
      <c r="AG29" t="str">
        <f>IF(pivotDgemm!AE28="","",pivotDgemm!AE28)</f>
        <v/>
      </c>
      <c r="AH29" t="str">
        <f>IF(pivotDgemm!AF28="","",pivotDgemm!AF28)</f>
        <v/>
      </c>
      <c r="AI29" t="str">
        <f>IF(pivotDgemm!AG28="","",pivotDgemm!AG28)</f>
        <v/>
      </c>
      <c r="AJ29" t="str">
        <f>IF(pivotDgemm!AH28="","",pivotDgemm!AH28)</f>
        <v/>
      </c>
      <c r="AK29" t="str">
        <f>IF(pivotDgemm!AI28="","",pivotDgemm!AI28)</f>
        <v/>
      </c>
      <c r="AL29" t="str">
        <f>IF(pivotDgemm!AJ28="","",pivotDgemm!AJ28)</f>
        <v/>
      </c>
      <c r="AM29" t="str">
        <f>IF(pivotDgemm!AK28="","",pivotDgemm!AK28)</f>
        <v/>
      </c>
      <c r="AN29" t="str">
        <f>IF(pivotDgemm!AL28="","",pivotDgemm!AL28)</f>
        <v/>
      </c>
      <c r="AO29" t="str">
        <f>IF(pivotDgemm!AM28="","",pivotDgemm!AM28)</f>
        <v/>
      </c>
      <c r="AP29" t="str">
        <f>IF(pivotDgemm!AN28="","",pivotDgemm!AN28)</f>
        <v/>
      </c>
      <c r="AQ29" t="str">
        <f>IF(pivotDgemm!AO28="","",pivotDgemm!AO28)</f>
        <v/>
      </c>
      <c r="AR29" t="str">
        <f>IF(pivotDgemm!AP28="","",pivotDgemm!AP28)</f>
        <v/>
      </c>
      <c r="AS29" t="str">
        <f>IF(pivotDgemm!AQ28="","",pivotDgemm!AQ28)</f>
        <v/>
      </c>
      <c r="AT29" t="str">
        <f>IF(pivotDgemm!AR28="","",pivotDgemm!AR28)</f>
        <v/>
      </c>
      <c r="AU29" t="str">
        <f>IF(pivotDgemm!AS28="","",pivotDgemm!AS28)</f>
        <v/>
      </c>
      <c r="AV29" t="str">
        <f>IF(pivotDgemm!AT28="","",pivotDgemm!AT28)</f>
        <v/>
      </c>
      <c r="AW29" t="str">
        <f>IF(pivotDgemm!AU28="","",pivotDgemm!AU28)</f>
        <v/>
      </c>
      <c r="AX29" t="str">
        <f>IF(pivotDgemm!AV28="","",pivotDgemm!AV28)</f>
        <v/>
      </c>
      <c r="AY29" t="str">
        <f>IF(pivotDgemm!AW28="","",pivotDgemm!AW28)</f>
        <v/>
      </c>
    </row>
    <row r="30" spans="1:51" x14ac:dyDescent="0.25">
      <c r="A30">
        <f t="shared" si="0"/>
        <v>457.53125</v>
      </c>
      <c r="B30">
        <f t="shared" si="1"/>
        <v>598.4</v>
      </c>
      <c r="C30">
        <f>IF(pivotDgemm!A29="","",pivotDgemm!A29)</f>
        <v>11</v>
      </c>
      <c r="D30">
        <f>IF(pivotDgemm!B29="","",pivotDgemm!B29)</f>
        <v>11</v>
      </c>
      <c r="E30">
        <f>IF(pivotDgemm!C29="","",pivotDgemm!C29)</f>
        <v>381.92037600000003</v>
      </c>
      <c r="F30">
        <f>IF(pivotDgemm!D29="","",pivotDgemm!D29)</f>
        <v>399.38216199999999</v>
      </c>
      <c r="G30">
        <f>IF(pivotDgemm!E29="","",pivotDgemm!E29)</f>
        <v>476.571573</v>
      </c>
      <c r="H30">
        <f>IF(pivotDgemm!F29="","",pivotDgemm!F29)</f>
        <v>495.26187099999999</v>
      </c>
      <c r="I30">
        <f>IF(pivotDgemm!G29="","",pivotDgemm!G29)</f>
        <v>480.12929600000001</v>
      </c>
      <c r="J30">
        <f>IF(pivotDgemm!H29="","",pivotDgemm!H29)</f>
        <v>510.91298999999998</v>
      </c>
      <c r="K30">
        <f>IF(pivotDgemm!I29="","",pivotDgemm!I29)</f>
        <v>368.28644450000002</v>
      </c>
      <c r="L30">
        <f>IF(pivotDgemm!J29="","",pivotDgemm!J29)</f>
        <v>368.59045049999997</v>
      </c>
      <c r="M30">
        <f>IF(pivotDgemm!K29="","",pivotDgemm!K29)</f>
        <v>758.42411866666669</v>
      </c>
      <c r="N30">
        <f>IF(pivotDgemm!L29="","",pivotDgemm!L29)</f>
        <v>757.84506366666665</v>
      </c>
      <c r="O30">
        <f>IF(pivotDgemm!M29="","",pivotDgemm!M29)</f>
        <v>723.61326000000008</v>
      </c>
      <c r="P30">
        <f>IF(pivotDgemm!N29="","",pivotDgemm!N29)</f>
        <v>728.30329833333326</v>
      </c>
      <c r="Q30" t="str">
        <f>IF(pivotDgemm!O29="","",pivotDgemm!O29)</f>
        <v/>
      </c>
      <c r="R30" t="str">
        <f>IF(pivotDgemm!P29="","",pivotDgemm!P29)</f>
        <v/>
      </c>
      <c r="S30" t="str">
        <f>IF(pivotDgemm!Q29="","",pivotDgemm!Q29)</f>
        <v/>
      </c>
      <c r="T30" t="str">
        <f>IF(pivotDgemm!R29="","",pivotDgemm!R29)</f>
        <v/>
      </c>
      <c r="U30" t="str">
        <f>IF(pivotDgemm!S29="","",pivotDgemm!S29)</f>
        <v/>
      </c>
      <c r="V30" t="str">
        <f>IF(pivotDgemm!T29="","",pivotDgemm!T29)</f>
        <v/>
      </c>
      <c r="W30" t="str">
        <f>IF(pivotDgemm!U29="","",pivotDgemm!U29)</f>
        <v/>
      </c>
      <c r="X30" t="str">
        <f>IF(pivotDgemm!V29="","",pivotDgemm!V29)</f>
        <v/>
      </c>
      <c r="Y30" t="str">
        <f>IF(pivotDgemm!W29="","",pivotDgemm!W29)</f>
        <v/>
      </c>
      <c r="Z30" t="str">
        <f>IF(pivotDgemm!X29="","",pivotDgemm!X29)</f>
        <v/>
      </c>
      <c r="AA30" t="str">
        <f>IF(pivotDgemm!Y29="","",pivotDgemm!Y29)</f>
        <v/>
      </c>
      <c r="AB30" t="str">
        <f>IF(pivotDgemm!Z29="","",pivotDgemm!Z29)</f>
        <v/>
      </c>
      <c r="AC30" t="str">
        <f>IF(pivotDgemm!AA29="","",pivotDgemm!AA29)</f>
        <v/>
      </c>
      <c r="AD30" t="str">
        <f>IF(pivotDgemm!AB29="","",pivotDgemm!AB29)</f>
        <v/>
      </c>
      <c r="AE30" t="str">
        <f>IF(pivotDgemm!AC29="","",pivotDgemm!AC29)</f>
        <v/>
      </c>
      <c r="AF30" t="str">
        <f>IF(pivotDgemm!AD29="","",pivotDgemm!AD29)</f>
        <v/>
      </c>
      <c r="AG30" t="str">
        <f>IF(pivotDgemm!AE29="","",pivotDgemm!AE29)</f>
        <v/>
      </c>
      <c r="AH30" t="str">
        <f>IF(pivotDgemm!AF29="","",pivotDgemm!AF29)</f>
        <v/>
      </c>
      <c r="AI30" t="str">
        <f>IF(pivotDgemm!AG29="","",pivotDgemm!AG29)</f>
        <v/>
      </c>
      <c r="AJ30" t="str">
        <f>IF(pivotDgemm!AH29="","",pivotDgemm!AH29)</f>
        <v/>
      </c>
      <c r="AK30" t="str">
        <f>IF(pivotDgemm!AI29="","",pivotDgemm!AI29)</f>
        <v/>
      </c>
      <c r="AL30" t="str">
        <f>IF(pivotDgemm!AJ29="","",pivotDgemm!AJ29)</f>
        <v/>
      </c>
      <c r="AM30" t="str">
        <f>IF(pivotDgemm!AK29="","",pivotDgemm!AK29)</f>
        <v/>
      </c>
      <c r="AN30" t="str">
        <f>IF(pivotDgemm!AL29="","",pivotDgemm!AL29)</f>
        <v/>
      </c>
      <c r="AO30" t="str">
        <f>IF(pivotDgemm!AM29="","",pivotDgemm!AM29)</f>
        <v/>
      </c>
      <c r="AP30" t="str">
        <f>IF(pivotDgemm!AN29="","",pivotDgemm!AN29)</f>
        <v/>
      </c>
      <c r="AQ30" t="str">
        <f>IF(pivotDgemm!AO29="","",pivotDgemm!AO29)</f>
        <v/>
      </c>
      <c r="AR30" t="str">
        <f>IF(pivotDgemm!AP29="","",pivotDgemm!AP29)</f>
        <v/>
      </c>
      <c r="AS30" t="str">
        <f>IF(pivotDgemm!AQ29="","",pivotDgemm!AQ29)</f>
        <v/>
      </c>
      <c r="AT30" t="str">
        <f>IF(pivotDgemm!AR29="","",pivotDgemm!AR29)</f>
        <v/>
      </c>
      <c r="AU30" t="str">
        <f>IF(pivotDgemm!AS29="","",pivotDgemm!AS29)</f>
        <v/>
      </c>
      <c r="AV30" t="str">
        <f>IF(pivotDgemm!AT29="","",pivotDgemm!AT29)</f>
        <v/>
      </c>
      <c r="AW30" t="str">
        <f>IF(pivotDgemm!AU29="","",pivotDgemm!AU29)</f>
        <v/>
      </c>
      <c r="AX30" t="str">
        <f>IF(pivotDgemm!AV29="","",pivotDgemm!AV29)</f>
        <v/>
      </c>
      <c r="AY30" t="str">
        <f>IF(pivotDgemm!AW29="","",pivotDgemm!AW29)</f>
        <v/>
      </c>
    </row>
    <row r="31" spans="1:51" x14ac:dyDescent="0.25">
      <c r="A31">
        <f t="shared" si="0"/>
        <v>499.125</v>
      </c>
      <c r="B31">
        <f t="shared" si="1"/>
        <v>652.79999999999995</v>
      </c>
      <c r="C31">
        <f>IF(pivotDgemm!A30="","",pivotDgemm!A30)</f>
        <v>12</v>
      </c>
      <c r="D31">
        <f>IF(pivotDgemm!B30="","",pivotDgemm!B30)</f>
        <v>12</v>
      </c>
      <c r="E31">
        <f>IF(pivotDgemm!C30="","",pivotDgemm!C30)</f>
        <v>476.5611935</v>
      </c>
      <c r="F31">
        <f>IF(pivotDgemm!D30="","",pivotDgemm!D30)</f>
        <v>507.53477500000002</v>
      </c>
      <c r="G31">
        <f>IF(pivotDgemm!E30="","",pivotDgemm!E30)</f>
        <v>500.97933849999998</v>
      </c>
      <c r="H31">
        <f>IF(pivotDgemm!F30="","",pivotDgemm!F30)</f>
        <v>535.97229200000004</v>
      </c>
      <c r="I31">
        <f>IF(pivotDgemm!G30="","",pivotDgemm!G30)</f>
        <v>521.15663600000005</v>
      </c>
      <c r="J31">
        <f>IF(pivotDgemm!H30="","",pivotDgemm!H30)</f>
        <v>565.20918400000005</v>
      </c>
      <c r="K31">
        <f>IF(pivotDgemm!I30="","",pivotDgemm!I30)</f>
        <v>413.173182</v>
      </c>
      <c r="L31">
        <f>IF(pivotDgemm!J30="","",pivotDgemm!J30)</f>
        <v>414.1827285</v>
      </c>
      <c r="M31">
        <f>IF(pivotDgemm!K30="","",pivotDgemm!K30)</f>
        <v>825.398776</v>
      </c>
      <c r="N31">
        <f>IF(pivotDgemm!L30="","",pivotDgemm!L30)</f>
        <v>825.94441499999994</v>
      </c>
      <c r="O31">
        <f>IF(pivotDgemm!M30="","",pivotDgemm!M30)</f>
        <v>792.86143233333348</v>
      </c>
      <c r="P31">
        <f>IF(pivotDgemm!N30="","",pivotDgemm!N30)</f>
        <v>793.15114200000005</v>
      </c>
      <c r="Q31" t="str">
        <f>IF(pivotDgemm!O30="","",pivotDgemm!O30)</f>
        <v/>
      </c>
      <c r="R31" t="str">
        <f>IF(pivotDgemm!P30="","",pivotDgemm!P30)</f>
        <v/>
      </c>
      <c r="S31" t="str">
        <f>IF(pivotDgemm!Q30="","",pivotDgemm!Q30)</f>
        <v/>
      </c>
      <c r="T31" t="str">
        <f>IF(pivotDgemm!R30="","",pivotDgemm!R30)</f>
        <v/>
      </c>
      <c r="U31" t="str">
        <f>IF(pivotDgemm!S30="","",pivotDgemm!S30)</f>
        <v/>
      </c>
      <c r="V31" t="str">
        <f>IF(pivotDgemm!T30="","",pivotDgemm!T30)</f>
        <v/>
      </c>
      <c r="W31" t="str">
        <f>IF(pivotDgemm!U30="","",pivotDgemm!U30)</f>
        <v/>
      </c>
      <c r="X31" t="str">
        <f>IF(pivotDgemm!V30="","",pivotDgemm!V30)</f>
        <v/>
      </c>
      <c r="Y31" t="str">
        <f>IF(pivotDgemm!W30="","",pivotDgemm!W30)</f>
        <v/>
      </c>
      <c r="Z31" t="str">
        <f>IF(pivotDgemm!X30="","",pivotDgemm!X30)</f>
        <v/>
      </c>
      <c r="AA31" t="str">
        <f>IF(pivotDgemm!Y30="","",pivotDgemm!Y30)</f>
        <v/>
      </c>
      <c r="AB31" t="str">
        <f>IF(pivotDgemm!Z30="","",pivotDgemm!Z30)</f>
        <v/>
      </c>
      <c r="AC31" t="str">
        <f>IF(pivotDgemm!AA30="","",pivotDgemm!AA30)</f>
        <v/>
      </c>
      <c r="AD31" t="str">
        <f>IF(pivotDgemm!AB30="","",pivotDgemm!AB30)</f>
        <v/>
      </c>
      <c r="AE31" t="str">
        <f>IF(pivotDgemm!AC30="","",pivotDgemm!AC30)</f>
        <v/>
      </c>
      <c r="AF31" t="str">
        <f>IF(pivotDgemm!AD30="","",pivotDgemm!AD30)</f>
        <v/>
      </c>
      <c r="AG31" t="str">
        <f>IF(pivotDgemm!AE30="","",pivotDgemm!AE30)</f>
        <v/>
      </c>
      <c r="AH31" t="str">
        <f>IF(pivotDgemm!AF30="","",pivotDgemm!AF30)</f>
        <v/>
      </c>
      <c r="AI31" t="str">
        <f>IF(pivotDgemm!AG30="","",pivotDgemm!AG30)</f>
        <v/>
      </c>
      <c r="AJ31" t="str">
        <f>IF(pivotDgemm!AH30="","",pivotDgemm!AH30)</f>
        <v/>
      </c>
      <c r="AK31" t="str">
        <f>IF(pivotDgemm!AI30="","",pivotDgemm!AI30)</f>
        <v/>
      </c>
      <c r="AL31" t="str">
        <f>IF(pivotDgemm!AJ30="","",pivotDgemm!AJ30)</f>
        <v/>
      </c>
      <c r="AM31" t="str">
        <f>IF(pivotDgemm!AK30="","",pivotDgemm!AK30)</f>
        <v/>
      </c>
      <c r="AN31" t="str">
        <f>IF(pivotDgemm!AL30="","",pivotDgemm!AL30)</f>
        <v/>
      </c>
      <c r="AO31" t="str">
        <f>IF(pivotDgemm!AM30="","",pivotDgemm!AM30)</f>
        <v/>
      </c>
      <c r="AP31" t="str">
        <f>IF(pivotDgemm!AN30="","",pivotDgemm!AN30)</f>
        <v/>
      </c>
      <c r="AQ31" t="str">
        <f>IF(pivotDgemm!AO30="","",pivotDgemm!AO30)</f>
        <v/>
      </c>
      <c r="AR31" t="str">
        <f>IF(pivotDgemm!AP30="","",pivotDgemm!AP30)</f>
        <v/>
      </c>
      <c r="AS31" t="str">
        <f>IF(pivotDgemm!AQ30="","",pivotDgemm!AQ30)</f>
        <v/>
      </c>
      <c r="AT31" t="str">
        <f>IF(pivotDgemm!AR30="","",pivotDgemm!AR30)</f>
        <v/>
      </c>
      <c r="AU31" t="str">
        <f>IF(pivotDgemm!AS30="","",pivotDgemm!AS30)</f>
        <v/>
      </c>
      <c r="AV31" t="str">
        <f>IF(pivotDgemm!AT30="","",pivotDgemm!AT30)</f>
        <v/>
      </c>
      <c r="AW31" t="str">
        <f>IF(pivotDgemm!AU30="","",pivotDgemm!AU30)</f>
        <v/>
      </c>
      <c r="AX31" t="str">
        <f>IF(pivotDgemm!AV30="","",pivotDgemm!AV30)</f>
        <v/>
      </c>
      <c r="AY31" t="str">
        <f>IF(pivotDgemm!AW30="","",pivotDgemm!AW30)</f>
        <v/>
      </c>
    </row>
    <row r="32" spans="1:51" x14ac:dyDescent="0.25">
      <c r="A32">
        <f t="shared" si="0"/>
        <v>540.71875</v>
      </c>
      <c r="B32">
        <f t="shared" si="1"/>
        <v>707.19999999999993</v>
      </c>
      <c r="C32">
        <f>IF(pivotDgemm!A31="","",pivotDgemm!A31)</f>
        <v>13</v>
      </c>
      <c r="D32">
        <f>IF(pivotDgemm!B31="","",pivotDgemm!B31)</f>
        <v>13</v>
      </c>
      <c r="E32">
        <f>IF(pivotDgemm!C31="","",pivotDgemm!C31)</f>
        <v>477.9339655</v>
      </c>
      <c r="F32">
        <f>IF(pivotDgemm!D31="","",pivotDgemm!D31)</f>
        <v>470.99891100000002</v>
      </c>
      <c r="G32">
        <f>IF(pivotDgemm!E31="","",pivotDgemm!E31)</f>
        <v>516.45907399999999</v>
      </c>
      <c r="H32">
        <f>IF(pivotDgemm!F31="","",pivotDgemm!F31)</f>
        <v>575.17631100000006</v>
      </c>
      <c r="I32">
        <f>IF(pivotDgemm!G31="","",pivotDgemm!G31)</f>
        <v>555.73657300000002</v>
      </c>
      <c r="J32">
        <f>IF(pivotDgemm!H31="","",pivotDgemm!H31)</f>
        <v>607.95083499999998</v>
      </c>
      <c r="K32" t="str">
        <f>IF(pivotDgemm!I31="","",pivotDgemm!I31)</f>
        <v/>
      </c>
      <c r="L32" t="str">
        <f>IF(pivotDgemm!J31="","",pivotDgemm!J31)</f>
        <v/>
      </c>
      <c r="M32" t="str">
        <f>IF(pivotDgemm!K31="","",pivotDgemm!K31)</f>
        <v/>
      </c>
      <c r="N32" t="str">
        <f>IF(pivotDgemm!L31="","",pivotDgemm!L31)</f>
        <v/>
      </c>
      <c r="O32" t="str">
        <f>IF(pivotDgemm!M31="","",pivotDgemm!M31)</f>
        <v/>
      </c>
      <c r="P32" t="str">
        <f>IF(pivotDgemm!N31="","",pivotDgemm!N31)</f>
        <v/>
      </c>
      <c r="Q32" t="str">
        <f>IF(pivotDgemm!O31="","",pivotDgemm!O31)</f>
        <v/>
      </c>
      <c r="R32" t="str">
        <f>IF(pivotDgemm!P31="","",pivotDgemm!P31)</f>
        <v/>
      </c>
      <c r="S32" t="str">
        <f>IF(pivotDgemm!Q31="","",pivotDgemm!Q31)</f>
        <v/>
      </c>
      <c r="T32" t="str">
        <f>IF(pivotDgemm!R31="","",pivotDgemm!R31)</f>
        <v/>
      </c>
      <c r="U32" t="str">
        <f>IF(pivotDgemm!S31="","",pivotDgemm!S31)</f>
        <v/>
      </c>
      <c r="V32" t="str">
        <f>IF(pivotDgemm!T31="","",pivotDgemm!T31)</f>
        <v/>
      </c>
      <c r="W32" t="str">
        <f>IF(pivotDgemm!U31="","",pivotDgemm!U31)</f>
        <v/>
      </c>
      <c r="X32" t="str">
        <f>IF(pivotDgemm!V31="","",pivotDgemm!V31)</f>
        <v/>
      </c>
      <c r="Y32" t="str">
        <f>IF(pivotDgemm!W31="","",pivotDgemm!W31)</f>
        <v/>
      </c>
      <c r="Z32" t="str">
        <f>IF(pivotDgemm!X31="","",pivotDgemm!X31)</f>
        <v/>
      </c>
      <c r="AA32" t="str">
        <f>IF(pivotDgemm!Y31="","",pivotDgemm!Y31)</f>
        <v/>
      </c>
      <c r="AB32" t="str">
        <f>IF(pivotDgemm!Z31="","",pivotDgemm!Z31)</f>
        <v/>
      </c>
      <c r="AC32" t="str">
        <f>IF(pivotDgemm!AA31="","",pivotDgemm!AA31)</f>
        <v/>
      </c>
      <c r="AD32" t="str">
        <f>IF(pivotDgemm!AB31="","",pivotDgemm!AB31)</f>
        <v/>
      </c>
      <c r="AE32" t="str">
        <f>IF(pivotDgemm!AC31="","",pivotDgemm!AC31)</f>
        <v/>
      </c>
      <c r="AF32" t="str">
        <f>IF(pivotDgemm!AD31="","",pivotDgemm!AD31)</f>
        <v/>
      </c>
      <c r="AG32" t="str">
        <f>IF(pivotDgemm!AE31="","",pivotDgemm!AE31)</f>
        <v/>
      </c>
      <c r="AH32" t="str">
        <f>IF(pivotDgemm!AF31="","",pivotDgemm!AF31)</f>
        <v/>
      </c>
      <c r="AI32" t="str">
        <f>IF(pivotDgemm!AG31="","",pivotDgemm!AG31)</f>
        <v/>
      </c>
      <c r="AJ32" t="str">
        <f>IF(pivotDgemm!AH31="","",pivotDgemm!AH31)</f>
        <v/>
      </c>
      <c r="AK32" t="str">
        <f>IF(pivotDgemm!AI31="","",pivotDgemm!AI31)</f>
        <v/>
      </c>
      <c r="AL32" t="str">
        <f>IF(pivotDgemm!AJ31="","",pivotDgemm!AJ31)</f>
        <v/>
      </c>
      <c r="AM32" t="str">
        <f>IF(pivotDgemm!AK31="","",pivotDgemm!AK31)</f>
        <v/>
      </c>
      <c r="AN32" t="str">
        <f>IF(pivotDgemm!AL31="","",pivotDgemm!AL31)</f>
        <v/>
      </c>
      <c r="AO32" t="str">
        <f>IF(pivotDgemm!AM31="","",pivotDgemm!AM31)</f>
        <v/>
      </c>
      <c r="AP32" t="str">
        <f>IF(pivotDgemm!AN31="","",pivotDgemm!AN31)</f>
        <v/>
      </c>
      <c r="AQ32" t="str">
        <f>IF(pivotDgemm!AO31="","",pivotDgemm!AO31)</f>
        <v/>
      </c>
      <c r="AR32" t="str">
        <f>IF(pivotDgemm!AP31="","",pivotDgemm!AP31)</f>
        <v/>
      </c>
      <c r="AS32" t="str">
        <f>IF(pivotDgemm!AQ31="","",pivotDgemm!AQ31)</f>
        <v/>
      </c>
      <c r="AT32" t="str">
        <f>IF(pivotDgemm!AR31="","",pivotDgemm!AR31)</f>
        <v/>
      </c>
      <c r="AU32" t="str">
        <f>IF(pivotDgemm!AS31="","",pivotDgemm!AS31)</f>
        <v/>
      </c>
      <c r="AV32" t="str">
        <f>IF(pivotDgemm!AT31="","",pivotDgemm!AT31)</f>
        <v/>
      </c>
      <c r="AW32" t="str">
        <f>IF(pivotDgemm!AU31="","",pivotDgemm!AU31)</f>
        <v/>
      </c>
      <c r="AX32" t="str">
        <f>IF(pivotDgemm!AV31="","",pivotDgemm!AV31)</f>
        <v/>
      </c>
      <c r="AY32" t="str">
        <f>IF(pivotDgemm!AW31="","",pivotDgemm!AW31)</f>
        <v/>
      </c>
    </row>
    <row r="33" spans="1:51" x14ac:dyDescent="0.25">
      <c r="A33">
        <f t="shared" si="0"/>
        <v>582.3125</v>
      </c>
      <c r="B33">
        <f t="shared" si="1"/>
        <v>761.6</v>
      </c>
      <c r="C33">
        <f>IF(pivotDgemm!A32="","",pivotDgemm!A32)</f>
        <v>14</v>
      </c>
      <c r="D33">
        <f>IF(pivotDgemm!B32="","",pivotDgemm!B32)</f>
        <v>14</v>
      </c>
      <c r="E33">
        <f>IF(pivotDgemm!C32="","",pivotDgemm!C32)</f>
        <v>509.32612500000005</v>
      </c>
      <c r="F33">
        <f>IF(pivotDgemm!D32="","",pivotDgemm!D32)</f>
        <v>533.66095299999995</v>
      </c>
      <c r="G33">
        <f>IF(pivotDgemm!E32="","",pivotDgemm!E32)</f>
        <v>557.69311900000002</v>
      </c>
      <c r="H33">
        <f>IF(pivotDgemm!F32="","",pivotDgemm!F32)</f>
        <v>619.72924399999999</v>
      </c>
      <c r="I33">
        <f>IF(pivotDgemm!G32="","",pivotDgemm!G32)</f>
        <v>588.91843900000003</v>
      </c>
      <c r="J33">
        <f>IF(pivotDgemm!H32="","",pivotDgemm!H32)</f>
        <v>643.92496900000003</v>
      </c>
      <c r="K33" t="str">
        <f>IF(pivotDgemm!I32="","",pivotDgemm!I32)</f>
        <v/>
      </c>
      <c r="L33" t="str">
        <f>IF(pivotDgemm!J32="","",pivotDgemm!J32)</f>
        <v/>
      </c>
      <c r="M33" t="str">
        <f>IF(pivotDgemm!K32="","",pivotDgemm!K32)</f>
        <v/>
      </c>
      <c r="N33" t="str">
        <f>IF(pivotDgemm!L32="","",pivotDgemm!L32)</f>
        <v/>
      </c>
      <c r="O33" t="str">
        <f>IF(pivotDgemm!M32="","",pivotDgemm!M32)</f>
        <v/>
      </c>
      <c r="P33" t="str">
        <f>IF(pivotDgemm!N32="","",pivotDgemm!N32)</f>
        <v/>
      </c>
      <c r="Q33" t="str">
        <f>IF(pivotDgemm!O32="","",pivotDgemm!O32)</f>
        <v/>
      </c>
      <c r="R33" t="str">
        <f>IF(pivotDgemm!P32="","",pivotDgemm!P32)</f>
        <v/>
      </c>
      <c r="S33" t="str">
        <f>IF(pivotDgemm!Q32="","",pivotDgemm!Q32)</f>
        <v/>
      </c>
      <c r="T33" t="str">
        <f>IF(pivotDgemm!R32="","",pivotDgemm!R32)</f>
        <v/>
      </c>
      <c r="U33" t="str">
        <f>IF(pivotDgemm!S32="","",pivotDgemm!S32)</f>
        <v/>
      </c>
      <c r="V33" t="str">
        <f>IF(pivotDgemm!T32="","",pivotDgemm!T32)</f>
        <v/>
      </c>
      <c r="W33" t="str">
        <f>IF(pivotDgemm!U32="","",pivotDgemm!U32)</f>
        <v/>
      </c>
      <c r="X33" t="str">
        <f>IF(pivotDgemm!V32="","",pivotDgemm!V32)</f>
        <v/>
      </c>
      <c r="Y33" t="str">
        <f>IF(pivotDgemm!W32="","",pivotDgemm!W32)</f>
        <v/>
      </c>
      <c r="Z33" t="str">
        <f>IF(pivotDgemm!X32="","",pivotDgemm!X32)</f>
        <v/>
      </c>
      <c r="AA33" t="str">
        <f>IF(pivotDgemm!Y32="","",pivotDgemm!Y32)</f>
        <v/>
      </c>
      <c r="AB33" t="str">
        <f>IF(pivotDgemm!Z32="","",pivotDgemm!Z32)</f>
        <v/>
      </c>
      <c r="AC33" t="str">
        <f>IF(pivotDgemm!AA32="","",pivotDgemm!AA32)</f>
        <v/>
      </c>
      <c r="AD33" t="str">
        <f>IF(pivotDgemm!AB32="","",pivotDgemm!AB32)</f>
        <v/>
      </c>
      <c r="AE33" t="str">
        <f>IF(pivotDgemm!AC32="","",pivotDgemm!AC32)</f>
        <v/>
      </c>
      <c r="AF33" t="str">
        <f>IF(pivotDgemm!AD32="","",pivotDgemm!AD32)</f>
        <v/>
      </c>
      <c r="AG33" t="str">
        <f>IF(pivotDgemm!AE32="","",pivotDgemm!AE32)</f>
        <v/>
      </c>
      <c r="AH33" t="str">
        <f>IF(pivotDgemm!AF32="","",pivotDgemm!AF32)</f>
        <v/>
      </c>
      <c r="AI33" t="str">
        <f>IF(pivotDgemm!AG32="","",pivotDgemm!AG32)</f>
        <v/>
      </c>
      <c r="AJ33" t="str">
        <f>IF(pivotDgemm!AH32="","",pivotDgemm!AH32)</f>
        <v/>
      </c>
      <c r="AK33" t="str">
        <f>IF(pivotDgemm!AI32="","",pivotDgemm!AI32)</f>
        <v/>
      </c>
      <c r="AL33" t="str">
        <f>IF(pivotDgemm!AJ32="","",pivotDgemm!AJ32)</f>
        <v/>
      </c>
      <c r="AM33" t="str">
        <f>IF(pivotDgemm!AK32="","",pivotDgemm!AK32)</f>
        <v/>
      </c>
      <c r="AN33" t="str">
        <f>IF(pivotDgemm!AL32="","",pivotDgemm!AL32)</f>
        <v/>
      </c>
      <c r="AO33" t="str">
        <f>IF(pivotDgemm!AM32="","",pivotDgemm!AM32)</f>
        <v/>
      </c>
      <c r="AP33" t="str">
        <f>IF(pivotDgemm!AN32="","",pivotDgemm!AN32)</f>
        <v/>
      </c>
      <c r="AQ33" t="str">
        <f>IF(pivotDgemm!AO32="","",pivotDgemm!AO32)</f>
        <v/>
      </c>
      <c r="AR33" t="str">
        <f>IF(pivotDgemm!AP32="","",pivotDgemm!AP32)</f>
        <v/>
      </c>
      <c r="AS33" t="str">
        <f>IF(pivotDgemm!AQ32="","",pivotDgemm!AQ32)</f>
        <v/>
      </c>
      <c r="AT33" t="str">
        <f>IF(pivotDgemm!AR32="","",pivotDgemm!AR32)</f>
        <v/>
      </c>
      <c r="AU33" t="str">
        <f>IF(pivotDgemm!AS32="","",pivotDgemm!AS32)</f>
        <v/>
      </c>
      <c r="AV33" t="str">
        <f>IF(pivotDgemm!AT32="","",pivotDgemm!AT32)</f>
        <v/>
      </c>
      <c r="AW33" t="str">
        <f>IF(pivotDgemm!AU32="","",pivotDgemm!AU32)</f>
        <v/>
      </c>
      <c r="AX33" t="str">
        <f>IF(pivotDgemm!AV32="","",pivotDgemm!AV32)</f>
        <v/>
      </c>
      <c r="AY33" t="str">
        <f>IF(pivotDgemm!AW32="","",pivotDgemm!AW32)</f>
        <v/>
      </c>
    </row>
    <row r="34" spans="1:51" x14ac:dyDescent="0.25">
      <c r="A34">
        <f t="shared" si="0"/>
        <v>623.90625</v>
      </c>
      <c r="B34">
        <f t="shared" si="1"/>
        <v>816</v>
      </c>
      <c r="C34">
        <f>IF(pivotDgemm!A33="","",pivotDgemm!A33)</f>
        <v>15</v>
      </c>
      <c r="D34">
        <f>IF(pivotDgemm!B33="","",pivotDgemm!B33)</f>
        <v>15</v>
      </c>
      <c r="E34">
        <f>IF(pivotDgemm!C33="","",pivotDgemm!C33)</f>
        <v>543.39826849999997</v>
      </c>
      <c r="F34">
        <f>IF(pivotDgemm!D33="","",pivotDgemm!D33)</f>
        <v>571.38434199999995</v>
      </c>
      <c r="G34">
        <f>IF(pivotDgemm!E33="","",pivotDgemm!E33)</f>
        <v>538.64049750000004</v>
      </c>
      <c r="H34">
        <f>IF(pivotDgemm!F33="","",pivotDgemm!F33)</f>
        <v>645.77972</v>
      </c>
      <c r="I34">
        <f>IF(pivotDgemm!G33="","",pivotDgemm!G33)</f>
        <v>636.57715299999995</v>
      </c>
      <c r="J34">
        <f>IF(pivotDgemm!H33="","",pivotDgemm!H33)</f>
        <v>700.74778800000001</v>
      </c>
      <c r="K34" t="str">
        <f>IF(pivotDgemm!I33="","",pivotDgemm!I33)</f>
        <v/>
      </c>
      <c r="L34" t="str">
        <f>IF(pivotDgemm!J33="","",pivotDgemm!J33)</f>
        <v/>
      </c>
      <c r="M34" t="str">
        <f>IF(pivotDgemm!K33="","",pivotDgemm!K33)</f>
        <v/>
      </c>
      <c r="N34" t="str">
        <f>IF(pivotDgemm!L33="","",pivotDgemm!L33)</f>
        <v/>
      </c>
      <c r="O34" t="str">
        <f>IF(pivotDgemm!M33="","",pivotDgemm!M33)</f>
        <v/>
      </c>
      <c r="P34" t="str">
        <f>IF(pivotDgemm!N33="","",pivotDgemm!N33)</f>
        <v/>
      </c>
      <c r="Q34" t="str">
        <f>IF(pivotDgemm!O33="","",pivotDgemm!O33)</f>
        <v/>
      </c>
      <c r="R34" t="str">
        <f>IF(pivotDgemm!P33="","",pivotDgemm!P33)</f>
        <v/>
      </c>
      <c r="S34" t="str">
        <f>IF(pivotDgemm!Q33="","",pivotDgemm!Q33)</f>
        <v/>
      </c>
      <c r="T34" t="str">
        <f>IF(pivotDgemm!R33="","",pivotDgemm!R33)</f>
        <v/>
      </c>
      <c r="U34" t="str">
        <f>IF(pivotDgemm!S33="","",pivotDgemm!S33)</f>
        <v/>
      </c>
      <c r="V34" t="str">
        <f>IF(pivotDgemm!T33="","",pivotDgemm!T33)</f>
        <v/>
      </c>
      <c r="W34" t="str">
        <f>IF(pivotDgemm!U33="","",pivotDgemm!U33)</f>
        <v/>
      </c>
      <c r="X34" t="str">
        <f>IF(pivotDgemm!V33="","",pivotDgemm!V33)</f>
        <v/>
      </c>
      <c r="Y34" t="str">
        <f>IF(pivotDgemm!W33="","",pivotDgemm!W33)</f>
        <v/>
      </c>
      <c r="Z34" t="str">
        <f>IF(pivotDgemm!X33="","",pivotDgemm!X33)</f>
        <v/>
      </c>
      <c r="AA34" t="str">
        <f>IF(pivotDgemm!Y33="","",pivotDgemm!Y33)</f>
        <v/>
      </c>
      <c r="AB34" t="str">
        <f>IF(pivotDgemm!Z33="","",pivotDgemm!Z33)</f>
        <v/>
      </c>
      <c r="AC34" t="str">
        <f>IF(pivotDgemm!AA33="","",pivotDgemm!AA33)</f>
        <v/>
      </c>
      <c r="AD34" t="str">
        <f>IF(pivotDgemm!AB33="","",pivotDgemm!AB33)</f>
        <v/>
      </c>
      <c r="AE34" t="str">
        <f>IF(pivotDgemm!AC33="","",pivotDgemm!AC33)</f>
        <v/>
      </c>
      <c r="AF34" t="str">
        <f>IF(pivotDgemm!AD33="","",pivotDgemm!AD33)</f>
        <v/>
      </c>
      <c r="AG34" t="str">
        <f>IF(pivotDgemm!AE33="","",pivotDgemm!AE33)</f>
        <v/>
      </c>
      <c r="AH34" t="str">
        <f>IF(pivotDgemm!AF33="","",pivotDgemm!AF33)</f>
        <v/>
      </c>
      <c r="AI34" t="str">
        <f>IF(pivotDgemm!AG33="","",pivotDgemm!AG33)</f>
        <v/>
      </c>
      <c r="AJ34" t="str">
        <f>IF(pivotDgemm!AH33="","",pivotDgemm!AH33)</f>
        <v/>
      </c>
      <c r="AK34" t="str">
        <f>IF(pivotDgemm!AI33="","",pivotDgemm!AI33)</f>
        <v/>
      </c>
      <c r="AL34" t="str">
        <f>IF(pivotDgemm!AJ33="","",pivotDgemm!AJ33)</f>
        <v/>
      </c>
      <c r="AM34" t="str">
        <f>IF(pivotDgemm!AK33="","",pivotDgemm!AK33)</f>
        <v/>
      </c>
      <c r="AN34" t="str">
        <f>IF(pivotDgemm!AL33="","",pivotDgemm!AL33)</f>
        <v/>
      </c>
      <c r="AO34" t="str">
        <f>IF(pivotDgemm!AM33="","",pivotDgemm!AM33)</f>
        <v/>
      </c>
      <c r="AP34" t="str">
        <f>IF(pivotDgemm!AN33="","",pivotDgemm!AN33)</f>
        <v/>
      </c>
      <c r="AQ34" t="str">
        <f>IF(pivotDgemm!AO33="","",pivotDgemm!AO33)</f>
        <v/>
      </c>
      <c r="AR34" t="str">
        <f>IF(pivotDgemm!AP33="","",pivotDgemm!AP33)</f>
        <v/>
      </c>
      <c r="AS34" t="str">
        <f>IF(pivotDgemm!AQ33="","",pivotDgemm!AQ33)</f>
        <v/>
      </c>
      <c r="AT34" t="str">
        <f>IF(pivotDgemm!AR33="","",pivotDgemm!AR33)</f>
        <v/>
      </c>
      <c r="AU34" t="str">
        <f>IF(pivotDgemm!AS33="","",pivotDgemm!AS33)</f>
        <v/>
      </c>
      <c r="AV34" t="str">
        <f>IF(pivotDgemm!AT33="","",pivotDgemm!AT33)</f>
        <v/>
      </c>
      <c r="AW34" t="str">
        <f>IF(pivotDgemm!AU33="","",pivotDgemm!AU33)</f>
        <v/>
      </c>
      <c r="AX34" t="str">
        <f>IF(pivotDgemm!AV33="","",pivotDgemm!AV33)</f>
        <v/>
      </c>
      <c r="AY34" t="str">
        <f>IF(pivotDgemm!AW33="","",pivotDgemm!AW33)</f>
        <v/>
      </c>
    </row>
    <row r="35" spans="1:51" x14ac:dyDescent="0.25">
      <c r="A35">
        <f t="shared" si="0"/>
        <v>665.5</v>
      </c>
      <c r="B35">
        <f t="shared" si="1"/>
        <v>870.4</v>
      </c>
      <c r="C35">
        <f>IF(pivotDgemm!A34="","",pivotDgemm!A34)</f>
        <v>16</v>
      </c>
      <c r="D35">
        <f>IF(pivotDgemm!B34="","",pivotDgemm!B34)</f>
        <v>16</v>
      </c>
      <c r="E35">
        <f>IF(pivotDgemm!C34="","",pivotDgemm!C34)</f>
        <v>606.66125349999993</v>
      </c>
      <c r="F35">
        <f>IF(pivotDgemm!D34="","",pivotDgemm!D34)</f>
        <v>651.20676800000001</v>
      </c>
      <c r="G35">
        <f>IF(pivotDgemm!E34="","",pivotDgemm!E34)</f>
        <v>562.6108835</v>
      </c>
      <c r="H35">
        <f>IF(pivotDgemm!F34="","",pivotDgemm!F34)</f>
        <v>589.22796300000005</v>
      </c>
      <c r="I35">
        <f>IF(pivotDgemm!G34="","",pivotDgemm!G34)</f>
        <v>668.50192900000002</v>
      </c>
      <c r="J35">
        <f>IF(pivotDgemm!H34="","",pivotDgemm!H34)</f>
        <v>736.48895100000004</v>
      </c>
      <c r="K35" t="str">
        <f>IF(pivotDgemm!I34="","",pivotDgemm!I34)</f>
        <v/>
      </c>
      <c r="L35" t="str">
        <f>IF(pivotDgemm!J34="","",pivotDgemm!J34)</f>
        <v/>
      </c>
      <c r="M35" t="str">
        <f>IF(pivotDgemm!K34="","",pivotDgemm!K34)</f>
        <v/>
      </c>
      <c r="N35" t="str">
        <f>IF(pivotDgemm!L34="","",pivotDgemm!L34)</f>
        <v/>
      </c>
      <c r="O35" t="str">
        <f>IF(pivotDgemm!M34="","",pivotDgemm!M34)</f>
        <v/>
      </c>
      <c r="P35" t="str">
        <f>IF(pivotDgemm!N34="","",pivotDgemm!N34)</f>
        <v/>
      </c>
      <c r="Q35" t="str">
        <f>IF(pivotDgemm!O34="","",pivotDgemm!O34)</f>
        <v/>
      </c>
      <c r="R35" t="str">
        <f>IF(pivotDgemm!P34="","",pivotDgemm!P34)</f>
        <v/>
      </c>
      <c r="S35" t="str">
        <f>IF(pivotDgemm!Q34="","",pivotDgemm!Q34)</f>
        <v/>
      </c>
      <c r="T35" t="str">
        <f>IF(pivotDgemm!R34="","",pivotDgemm!R34)</f>
        <v/>
      </c>
      <c r="U35" t="str">
        <f>IF(pivotDgemm!S34="","",pivotDgemm!S34)</f>
        <v/>
      </c>
      <c r="V35" t="str">
        <f>IF(pivotDgemm!T34="","",pivotDgemm!T34)</f>
        <v/>
      </c>
      <c r="W35" t="str">
        <f>IF(pivotDgemm!U34="","",pivotDgemm!U34)</f>
        <v/>
      </c>
      <c r="X35" t="str">
        <f>IF(pivotDgemm!V34="","",pivotDgemm!V34)</f>
        <v/>
      </c>
      <c r="Y35" t="str">
        <f>IF(pivotDgemm!W34="","",pivotDgemm!W34)</f>
        <v/>
      </c>
      <c r="Z35" t="str">
        <f>IF(pivotDgemm!X34="","",pivotDgemm!X34)</f>
        <v/>
      </c>
      <c r="AA35" t="str">
        <f>IF(pivotDgemm!Y34="","",pivotDgemm!Y34)</f>
        <v/>
      </c>
      <c r="AB35" t="str">
        <f>IF(pivotDgemm!Z34="","",pivotDgemm!Z34)</f>
        <v/>
      </c>
      <c r="AC35" t="str">
        <f>IF(pivotDgemm!AA34="","",pivotDgemm!AA34)</f>
        <v/>
      </c>
      <c r="AD35" t="str">
        <f>IF(pivotDgemm!AB34="","",pivotDgemm!AB34)</f>
        <v/>
      </c>
      <c r="AE35" t="str">
        <f>IF(pivotDgemm!AC34="","",pivotDgemm!AC34)</f>
        <v/>
      </c>
      <c r="AF35" t="str">
        <f>IF(pivotDgemm!AD34="","",pivotDgemm!AD34)</f>
        <v/>
      </c>
      <c r="AG35" t="str">
        <f>IF(pivotDgemm!AE34="","",pivotDgemm!AE34)</f>
        <v/>
      </c>
      <c r="AH35" t="str">
        <f>IF(pivotDgemm!AF34="","",pivotDgemm!AF34)</f>
        <v/>
      </c>
      <c r="AI35" t="str">
        <f>IF(pivotDgemm!AG34="","",pivotDgemm!AG34)</f>
        <v/>
      </c>
      <c r="AJ35" t="str">
        <f>IF(pivotDgemm!AH34="","",pivotDgemm!AH34)</f>
        <v/>
      </c>
      <c r="AK35" t="str">
        <f>IF(pivotDgemm!AI34="","",pivotDgemm!AI34)</f>
        <v/>
      </c>
      <c r="AL35" t="str">
        <f>IF(pivotDgemm!AJ34="","",pivotDgemm!AJ34)</f>
        <v/>
      </c>
      <c r="AM35" t="str">
        <f>IF(pivotDgemm!AK34="","",pivotDgemm!AK34)</f>
        <v/>
      </c>
      <c r="AN35" t="str">
        <f>IF(pivotDgemm!AL34="","",pivotDgemm!AL34)</f>
        <v/>
      </c>
      <c r="AO35" t="str">
        <f>IF(pivotDgemm!AM34="","",pivotDgemm!AM34)</f>
        <v/>
      </c>
      <c r="AP35" t="str">
        <f>IF(pivotDgemm!AN34="","",pivotDgemm!AN34)</f>
        <v/>
      </c>
      <c r="AQ35" t="str">
        <f>IF(pivotDgemm!AO34="","",pivotDgemm!AO34)</f>
        <v/>
      </c>
      <c r="AR35" t="str">
        <f>IF(pivotDgemm!AP34="","",pivotDgemm!AP34)</f>
        <v/>
      </c>
      <c r="AS35" t="str">
        <f>IF(pivotDgemm!AQ34="","",pivotDgemm!AQ34)</f>
        <v/>
      </c>
      <c r="AT35" t="str">
        <f>IF(pivotDgemm!AR34="","",pivotDgemm!AR34)</f>
        <v/>
      </c>
      <c r="AU35" t="str">
        <f>IF(pivotDgemm!AS34="","",pivotDgemm!AS34)</f>
        <v/>
      </c>
      <c r="AV35" t="str">
        <f>IF(pivotDgemm!AT34="","",pivotDgemm!AT34)</f>
        <v/>
      </c>
      <c r="AW35" t="str">
        <f>IF(pivotDgemm!AU34="","",pivotDgemm!AU34)</f>
        <v/>
      </c>
      <c r="AX35" t="str">
        <f>IF(pivotDgemm!AV34="","",pivotDgemm!AV34)</f>
        <v/>
      </c>
      <c r="AY35" t="str">
        <f>IF(pivotDgemm!AW34="","",pivotDgemm!AW34)</f>
        <v/>
      </c>
    </row>
    <row r="36" spans="1:51" x14ac:dyDescent="0.25">
      <c r="A36">
        <f t="shared" si="0"/>
        <v>707.09375</v>
      </c>
      <c r="B36">
        <f t="shared" si="1"/>
        <v>924.8</v>
      </c>
      <c r="C36">
        <f>IF(pivotDgemm!A35="","",pivotDgemm!A35)</f>
        <v>17</v>
      </c>
      <c r="D36">
        <f>IF(pivotDgemm!B35="","",pivotDgemm!B35)</f>
        <v>17</v>
      </c>
      <c r="E36">
        <f>IF(pivotDgemm!C35="","",pivotDgemm!C35)</f>
        <v>605.71633650000001</v>
      </c>
      <c r="F36">
        <f>IF(pivotDgemm!D35="","",pivotDgemm!D35)</f>
        <v>590.42774999999995</v>
      </c>
      <c r="G36">
        <f>IF(pivotDgemm!E35="","",pivotDgemm!E35)</f>
        <v>563.93969549999997</v>
      </c>
      <c r="H36">
        <f>IF(pivotDgemm!F35="","",pivotDgemm!F35)</f>
        <v>621.77810399999998</v>
      </c>
      <c r="I36">
        <f>IF(pivotDgemm!G35="","",pivotDgemm!G35)</f>
        <v>700.60264299999994</v>
      </c>
      <c r="J36">
        <f>IF(pivotDgemm!H35="","",pivotDgemm!H35)</f>
        <v>766.66864099999998</v>
      </c>
      <c r="K36" t="str">
        <f>IF(pivotDgemm!I35="","",pivotDgemm!I35)</f>
        <v/>
      </c>
      <c r="L36" t="str">
        <f>IF(pivotDgemm!J35="","",pivotDgemm!J35)</f>
        <v/>
      </c>
      <c r="M36" t="str">
        <f>IF(pivotDgemm!K35="","",pivotDgemm!K35)</f>
        <v/>
      </c>
      <c r="N36" t="str">
        <f>IF(pivotDgemm!L35="","",pivotDgemm!L35)</f>
        <v/>
      </c>
      <c r="O36" t="str">
        <f>IF(pivotDgemm!M35="","",pivotDgemm!M35)</f>
        <v/>
      </c>
      <c r="P36" t="str">
        <f>IF(pivotDgemm!N35="","",pivotDgemm!N35)</f>
        <v/>
      </c>
      <c r="Q36" t="str">
        <f>IF(pivotDgemm!O35="","",pivotDgemm!O35)</f>
        <v/>
      </c>
      <c r="R36" t="str">
        <f>IF(pivotDgemm!P35="","",pivotDgemm!P35)</f>
        <v/>
      </c>
      <c r="S36" t="str">
        <f>IF(pivotDgemm!Q35="","",pivotDgemm!Q35)</f>
        <v/>
      </c>
      <c r="T36" t="str">
        <f>IF(pivotDgemm!R35="","",pivotDgemm!R35)</f>
        <v/>
      </c>
      <c r="U36" t="str">
        <f>IF(pivotDgemm!S35="","",pivotDgemm!S35)</f>
        <v/>
      </c>
      <c r="V36" t="str">
        <f>IF(pivotDgemm!T35="","",pivotDgemm!T35)</f>
        <v/>
      </c>
      <c r="W36" t="str">
        <f>IF(pivotDgemm!U35="","",pivotDgemm!U35)</f>
        <v/>
      </c>
      <c r="X36" t="str">
        <f>IF(pivotDgemm!V35="","",pivotDgemm!V35)</f>
        <v/>
      </c>
      <c r="Y36" t="str">
        <f>IF(pivotDgemm!W35="","",pivotDgemm!W35)</f>
        <v/>
      </c>
      <c r="Z36" t="str">
        <f>IF(pivotDgemm!X35="","",pivotDgemm!X35)</f>
        <v/>
      </c>
      <c r="AA36" t="str">
        <f>IF(pivotDgemm!Y35="","",pivotDgemm!Y35)</f>
        <v/>
      </c>
      <c r="AB36" t="str">
        <f>IF(pivotDgemm!Z35="","",pivotDgemm!Z35)</f>
        <v/>
      </c>
      <c r="AC36" t="str">
        <f>IF(pivotDgemm!AA35="","",pivotDgemm!AA35)</f>
        <v/>
      </c>
      <c r="AD36" t="str">
        <f>IF(pivotDgemm!AB35="","",pivotDgemm!AB35)</f>
        <v/>
      </c>
      <c r="AE36" t="str">
        <f>IF(pivotDgemm!AC35="","",pivotDgemm!AC35)</f>
        <v/>
      </c>
      <c r="AF36" t="str">
        <f>IF(pivotDgemm!AD35="","",pivotDgemm!AD35)</f>
        <v/>
      </c>
      <c r="AG36" t="str">
        <f>IF(pivotDgemm!AE35="","",pivotDgemm!AE35)</f>
        <v/>
      </c>
      <c r="AH36" t="str">
        <f>IF(pivotDgemm!AF35="","",pivotDgemm!AF35)</f>
        <v/>
      </c>
      <c r="AI36" t="str">
        <f>IF(pivotDgemm!AG35="","",pivotDgemm!AG35)</f>
        <v/>
      </c>
      <c r="AJ36" t="str">
        <f>IF(pivotDgemm!AH35="","",pivotDgemm!AH35)</f>
        <v/>
      </c>
      <c r="AK36" t="str">
        <f>IF(pivotDgemm!AI35="","",pivotDgemm!AI35)</f>
        <v/>
      </c>
      <c r="AL36" t="str">
        <f>IF(pivotDgemm!AJ35="","",pivotDgemm!AJ35)</f>
        <v/>
      </c>
      <c r="AM36" t="str">
        <f>IF(pivotDgemm!AK35="","",pivotDgemm!AK35)</f>
        <v/>
      </c>
      <c r="AN36" t="str">
        <f>IF(pivotDgemm!AL35="","",pivotDgemm!AL35)</f>
        <v/>
      </c>
      <c r="AO36" t="str">
        <f>IF(pivotDgemm!AM35="","",pivotDgemm!AM35)</f>
        <v/>
      </c>
      <c r="AP36" t="str">
        <f>IF(pivotDgemm!AN35="","",pivotDgemm!AN35)</f>
        <v/>
      </c>
      <c r="AQ36" t="str">
        <f>IF(pivotDgemm!AO35="","",pivotDgemm!AO35)</f>
        <v/>
      </c>
      <c r="AR36" t="str">
        <f>IF(pivotDgemm!AP35="","",pivotDgemm!AP35)</f>
        <v/>
      </c>
      <c r="AS36" t="str">
        <f>IF(pivotDgemm!AQ35="","",pivotDgemm!AQ35)</f>
        <v/>
      </c>
      <c r="AT36" t="str">
        <f>IF(pivotDgemm!AR35="","",pivotDgemm!AR35)</f>
        <v/>
      </c>
      <c r="AU36" t="str">
        <f>IF(pivotDgemm!AS35="","",pivotDgemm!AS35)</f>
        <v/>
      </c>
      <c r="AV36" t="str">
        <f>IF(pivotDgemm!AT35="","",pivotDgemm!AT35)</f>
        <v/>
      </c>
      <c r="AW36" t="str">
        <f>IF(pivotDgemm!AU35="","",pivotDgemm!AU35)</f>
        <v/>
      </c>
      <c r="AX36" t="str">
        <f>IF(pivotDgemm!AV35="","",pivotDgemm!AV35)</f>
        <v/>
      </c>
      <c r="AY36" t="str">
        <f>IF(pivotDgemm!AW35="","",pivotDgemm!AW35)</f>
        <v/>
      </c>
    </row>
    <row r="37" spans="1:51" x14ac:dyDescent="0.25">
      <c r="A37">
        <f t="shared" si="0"/>
        <v>748.6875</v>
      </c>
      <c r="B37">
        <f t="shared" si="1"/>
        <v>979.19999999999993</v>
      </c>
      <c r="C37">
        <f>IF(pivotDgemm!A36="","",pivotDgemm!A36)</f>
        <v>18</v>
      </c>
      <c r="D37">
        <f>IF(pivotDgemm!B36="","",pivotDgemm!B36)</f>
        <v>18</v>
      </c>
      <c r="E37">
        <f>IF(pivotDgemm!C36="","",pivotDgemm!C36)</f>
        <v>609.79150800000002</v>
      </c>
      <c r="F37">
        <f>IF(pivotDgemm!D36="","",pivotDgemm!D36)</f>
        <v>665.84886100000006</v>
      </c>
      <c r="G37">
        <f>IF(pivotDgemm!E36="","",pivotDgemm!E36)</f>
        <v>631.00459150000006</v>
      </c>
      <c r="H37">
        <f>IF(pivotDgemm!F36="","",pivotDgemm!F36)</f>
        <v>642.68998299999998</v>
      </c>
      <c r="I37">
        <f>IF(pivotDgemm!G36="","",pivotDgemm!G36)</f>
        <v>732.948667</v>
      </c>
      <c r="J37">
        <f>IF(pivotDgemm!H36="","",pivotDgemm!H36)</f>
        <v>795.98546499999998</v>
      </c>
      <c r="K37" t="str">
        <f>IF(pivotDgemm!I36="","",pivotDgemm!I36)</f>
        <v/>
      </c>
      <c r="L37" t="str">
        <f>IF(pivotDgemm!J36="","",pivotDgemm!J36)</f>
        <v/>
      </c>
      <c r="M37" t="str">
        <f>IF(pivotDgemm!K36="","",pivotDgemm!K36)</f>
        <v/>
      </c>
      <c r="N37" t="str">
        <f>IF(pivotDgemm!L36="","",pivotDgemm!L36)</f>
        <v/>
      </c>
      <c r="O37" t="str">
        <f>IF(pivotDgemm!M36="","",pivotDgemm!M36)</f>
        <v/>
      </c>
      <c r="P37" t="str">
        <f>IF(pivotDgemm!N36="","",pivotDgemm!N36)</f>
        <v/>
      </c>
      <c r="Q37" t="str">
        <f>IF(pivotDgemm!O36="","",pivotDgemm!O36)</f>
        <v/>
      </c>
      <c r="R37" t="str">
        <f>IF(pivotDgemm!P36="","",pivotDgemm!P36)</f>
        <v/>
      </c>
      <c r="S37" t="str">
        <f>IF(pivotDgemm!Q36="","",pivotDgemm!Q36)</f>
        <v/>
      </c>
      <c r="T37" t="str">
        <f>IF(pivotDgemm!R36="","",pivotDgemm!R36)</f>
        <v/>
      </c>
      <c r="U37" t="str">
        <f>IF(pivotDgemm!S36="","",pivotDgemm!S36)</f>
        <v/>
      </c>
      <c r="V37" t="str">
        <f>IF(pivotDgemm!T36="","",pivotDgemm!T36)</f>
        <v/>
      </c>
      <c r="W37" t="str">
        <f>IF(pivotDgemm!U36="","",pivotDgemm!U36)</f>
        <v/>
      </c>
      <c r="X37" t="str">
        <f>IF(pivotDgemm!V36="","",pivotDgemm!V36)</f>
        <v/>
      </c>
      <c r="Y37" t="str">
        <f>IF(pivotDgemm!W36="","",pivotDgemm!W36)</f>
        <v/>
      </c>
      <c r="Z37" t="str">
        <f>IF(pivotDgemm!X36="","",pivotDgemm!X36)</f>
        <v/>
      </c>
      <c r="AA37" t="str">
        <f>IF(pivotDgemm!Y36="","",pivotDgemm!Y36)</f>
        <v/>
      </c>
      <c r="AB37" t="str">
        <f>IF(pivotDgemm!Z36="","",pivotDgemm!Z36)</f>
        <v/>
      </c>
      <c r="AC37" t="str">
        <f>IF(pivotDgemm!AA36="","",pivotDgemm!AA36)</f>
        <v/>
      </c>
      <c r="AD37" t="str">
        <f>IF(pivotDgemm!AB36="","",pivotDgemm!AB36)</f>
        <v/>
      </c>
      <c r="AE37" t="str">
        <f>IF(pivotDgemm!AC36="","",pivotDgemm!AC36)</f>
        <v/>
      </c>
      <c r="AF37" t="str">
        <f>IF(pivotDgemm!AD36="","",pivotDgemm!AD36)</f>
        <v/>
      </c>
      <c r="AG37" t="str">
        <f>IF(pivotDgemm!AE36="","",pivotDgemm!AE36)</f>
        <v/>
      </c>
      <c r="AH37" t="str">
        <f>IF(pivotDgemm!AF36="","",pivotDgemm!AF36)</f>
        <v/>
      </c>
      <c r="AI37" t="str">
        <f>IF(pivotDgemm!AG36="","",pivotDgemm!AG36)</f>
        <v/>
      </c>
      <c r="AJ37" t="str">
        <f>IF(pivotDgemm!AH36="","",pivotDgemm!AH36)</f>
        <v/>
      </c>
      <c r="AK37" t="str">
        <f>IF(pivotDgemm!AI36="","",pivotDgemm!AI36)</f>
        <v/>
      </c>
      <c r="AL37" t="str">
        <f>IF(pivotDgemm!AJ36="","",pivotDgemm!AJ36)</f>
        <v/>
      </c>
      <c r="AM37" t="str">
        <f>IF(pivotDgemm!AK36="","",pivotDgemm!AK36)</f>
        <v/>
      </c>
      <c r="AN37" t="str">
        <f>IF(pivotDgemm!AL36="","",pivotDgemm!AL36)</f>
        <v/>
      </c>
      <c r="AO37" t="str">
        <f>IF(pivotDgemm!AM36="","",pivotDgemm!AM36)</f>
        <v/>
      </c>
      <c r="AP37" t="str">
        <f>IF(pivotDgemm!AN36="","",pivotDgemm!AN36)</f>
        <v/>
      </c>
      <c r="AQ37" t="str">
        <f>IF(pivotDgemm!AO36="","",pivotDgemm!AO36)</f>
        <v/>
      </c>
      <c r="AR37" t="str">
        <f>IF(pivotDgemm!AP36="","",pivotDgemm!AP36)</f>
        <v/>
      </c>
      <c r="AS37" t="str">
        <f>IF(pivotDgemm!AQ36="","",pivotDgemm!AQ36)</f>
        <v/>
      </c>
      <c r="AT37" t="str">
        <f>IF(pivotDgemm!AR36="","",pivotDgemm!AR36)</f>
        <v/>
      </c>
      <c r="AU37" t="str">
        <f>IF(pivotDgemm!AS36="","",pivotDgemm!AS36)</f>
        <v/>
      </c>
      <c r="AV37" t="str">
        <f>IF(pivotDgemm!AT36="","",pivotDgemm!AT36)</f>
        <v/>
      </c>
      <c r="AW37" t="str">
        <f>IF(pivotDgemm!AU36="","",pivotDgemm!AU36)</f>
        <v/>
      </c>
      <c r="AX37" t="str">
        <f>IF(pivotDgemm!AV36="","",pivotDgemm!AV36)</f>
        <v/>
      </c>
      <c r="AY37" t="str">
        <f>IF(pivotDgemm!AW36="","",pivotDgemm!AW36)</f>
        <v/>
      </c>
    </row>
    <row r="38" spans="1:51" x14ac:dyDescent="0.25">
      <c r="A38">
        <f t="shared" si="0"/>
        <v>790.28125</v>
      </c>
      <c r="B38">
        <f t="shared" si="1"/>
        <v>1033.5999999999999</v>
      </c>
      <c r="C38">
        <f>IF(pivotDgemm!A37="","",pivotDgemm!A37)</f>
        <v>19</v>
      </c>
      <c r="D38">
        <f>IF(pivotDgemm!B37="","",pivotDgemm!B37)</f>
        <v>19</v>
      </c>
      <c r="E38">
        <f>IF(pivotDgemm!C37="","",pivotDgemm!C37)</f>
        <v>608.58049400000004</v>
      </c>
      <c r="F38">
        <f>IF(pivotDgemm!D37="","",pivotDgemm!D37)</f>
        <v>673.50739699999997</v>
      </c>
      <c r="G38">
        <f>IF(pivotDgemm!E37="","",pivotDgemm!E37)</f>
        <v>652.0221825000001</v>
      </c>
      <c r="H38">
        <f>IF(pivotDgemm!F37="","",pivotDgemm!F37)</f>
        <v>662.14916800000003</v>
      </c>
      <c r="I38">
        <f>IF(pivotDgemm!G37="","",pivotDgemm!G37)</f>
        <v>759.74155099999996</v>
      </c>
      <c r="J38">
        <f>IF(pivotDgemm!H37="","",pivotDgemm!H37)</f>
        <v>815.81224199999997</v>
      </c>
      <c r="K38" t="str">
        <f>IF(pivotDgemm!I37="","",pivotDgemm!I37)</f>
        <v/>
      </c>
      <c r="L38" t="str">
        <f>IF(pivotDgemm!J37="","",pivotDgemm!J37)</f>
        <v/>
      </c>
      <c r="M38" t="str">
        <f>IF(pivotDgemm!K37="","",pivotDgemm!K37)</f>
        <v/>
      </c>
      <c r="N38" t="str">
        <f>IF(pivotDgemm!L37="","",pivotDgemm!L37)</f>
        <v/>
      </c>
      <c r="O38" t="str">
        <f>IF(pivotDgemm!M37="","",pivotDgemm!M37)</f>
        <v/>
      </c>
      <c r="P38" t="str">
        <f>IF(pivotDgemm!N37="","",pivotDgemm!N37)</f>
        <v/>
      </c>
      <c r="Q38" t="str">
        <f>IF(pivotDgemm!O37="","",pivotDgemm!O37)</f>
        <v/>
      </c>
      <c r="R38" t="str">
        <f>IF(pivotDgemm!P37="","",pivotDgemm!P37)</f>
        <v/>
      </c>
      <c r="S38" t="str">
        <f>IF(pivotDgemm!Q37="","",pivotDgemm!Q37)</f>
        <v/>
      </c>
      <c r="T38" t="str">
        <f>IF(pivotDgemm!R37="","",pivotDgemm!R37)</f>
        <v/>
      </c>
      <c r="U38" t="str">
        <f>IF(pivotDgemm!S37="","",pivotDgemm!S37)</f>
        <v/>
      </c>
      <c r="V38" t="str">
        <f>IF(pivotDgemm!T37="","",pivotDgemm!T37)</f>
        <v/>
      </c>
      <c r="W38" t="str">
        <f>IF(pivotDgemm!U37="","",pivotDgemm!U37)</f>
        <v/>
      </c>
      <c r="X38" t="str">
        <f>IF(pivotDgemm!V37="","",pivotDgemm!V37)</f>
        <v/>
      </c>
      <c r="Y38" t="str">
        <f>IF(pivotDgemm!W37="","",pivotDgemm!W37)</f>
        <v/>
      </c>
      <c r="Z38" t="str">
        <f>IF(pivotDgemm!X37="","",pivotDgemm!X37)</f>
        <v/>
      </c>
      <c r="AA38" t="str">
        <f>IF(pivotDgemm!Y37="","",pivotDgemm!Y37)</f>
        <v/>
      </c>
      <c r="AB38" t="str">
        <f>IF(pivotDgemm!Z37="","",pivotDgemm!Z37)</f>
        <v/>
      </c>
      <c r="AC38" t="str">
        <f>IF(pivotDgemm!AA37="","",pivotDgemm!AA37)</f>
        <v/>
      </c>
      <c r="AD38" t="str">
        <f>IF(pivotDgemm!AB37="","",pivotDgemm!AB37)</f>
        <v/>
      </c>
      <c r="AE38" t="str">
        <f>IF(pivotDgemm!AC37="","",pivotDgemm!AC37)</f>
        <v/>
      </c>
      <c r="AF38" t="str">
        <f>IF(pivotDgemm!AD37="","",pivotDgemm!AD37)</f>
        <v/>
      </c>
      <c r="AG38" t="str">
        <f>IF(pivotDgemm!AE37="","",pivotDgemm!AE37)</f>
        <v/>
      </c>
      <c r="AH38" t="str">
        <f>IF(pivotDgemm!AF37="","",pivotDgemm!AF37)</f>
        <v/>
      </c>
      <c r="AI38" t="str">
        <f>IF(pivotDgemm!AG37="","",pivotDgemm!AG37)</f>
        <v/>
      </c>
      <c r="AJ38" t="str">
        <f>IF(pivotDgemm!AH37="","",pivotDgemm!AH37)</f>
        <v/>
      </c>
      <c r="AK38" t="str">
        <f>IF(pivotDgemm!AI37="","",pivotDgemm!AI37)</f>
        <v/>
      </c>
      <c r="AL38" t="str">
        <f>IF(pivotDgemm!AJ37="","",pivotDgemm!AJ37)</f>
        <v/>
      </c>
      <c r="AM38" t="str">
        <f>IF(pivotDgemm!AK37="","",pivotDgemm!AK37)</f>
        <v/>
      </c>
      <c r="AN38" t="str">
        <f>IF(pivotDgemm!AL37="","",pivotDgemm!AL37)</f>
        <v/>
      </c>
      <c r="AO38" t="str">
        <f>IF(pivotDgemm!AM37="","",pivotDgemm!AM37)</f>
        <v/>
      </c>
      <c r="AP38" t="str">
        <f>IF(pivotDgemm!AN37="","",pivotDgemm!AN37)</f>
        <v/>
      </c>
      <c r="AQ38" t="str">
        <f>IF(pivotDgemm!AO37="","",pivotDgemm!AO37)</f>
        <v/>
      </c>
      <c r="AR38" t="str">
        <f>IF(pivotDgemm!AP37="","",pivotDgemm!AP37)</f>
        <v/>
      </c>
      <c r="AS38" t="str">
        <f>IF(pivotDgemm!AQ37="","",pivotDgemm!AQ37)</f>
        <v/>
      </c>
      <c r="AT38" t="str">
        <f>IF(pivotDgemm!AR37="","",pivotDgemm!AR37)</f>
        <v/>
      </c>
      <c r="AU38" t="str">
        <f>IF(pivotDgemm!AS37="","",pivotDgemm!AS37)</f>
        <v/>
      </c>
      <c r="AV38" t="str">
        <f>IF(pivotDgemm!AT37="","",pivotDgemm!AT37)</f>
        <v/>
      </c>
      <c r="AW38" t="str">
        <f>IF(pivotDgemm!AU37="","",pivotDgemm!AU37)</f>
        <v/>
      </c>
      <c r="AX38" t="str">
        <f>IF(pivotDgemm!AV37="","",pivotDgemm!AV37)</f>
        <v/>
      </c>
      <c r="AY38" t="str">
        <f>IF(pivotDgemm!AW37="","",pivotDgemm!AW37)</f>
        <v/>
      </c>
    </row>
    <row r="39" spans="1:51" x14ac:dyDescent="0.25">
      <c r="A39">
        <f t="shared" si="0"/>
        <v>831.875</v>
      </c>
      <c r="B39">
        <f t="shared" si="1"/>
        <v>1088</v>
      </c>
      <c r="C39">
        <f>IF(pivotDgemm!A38="","",pivotDgemm!A38)</f>
        <v>20</v>
      </c>
      <c r="D39">
        <f>IF(pivotDgemm!B38="","",pivotDgemm!B38)</f>
        <v>20</v>
      </c>
      <c r="E39">
        <f>IF(pivotDgemm!C38="","",pivotDgemm!C38)</f>
        <v>722.75089249999996</v>
      </c>
      <c r="F39">
        <f>IF(pivotDgemm!D38="","",pivotDgemm!D38)</f>
        <v>805.39148899999998</v>
      </c>
      <c r="G39">
        <f>IF(pivotDgemm!E38="","",pivotDgemm!E38)</f>
        <v>599.3006345</v>
      </c>
      <c r="H39">
        <f>IF(pivotDgemm!F38="","",pivotDgemm!F38)</f>
        <v>680.73634200000004</v>
      </c>
      <c r="I39">
        <f>IF(pivotDgemm!G38="","",pivotDgemm!G38)</f>
        <v>810.30860399999995</v>
      </c>
      <c r="J39">
        <f>IF(pivotDgemm!H38="","",pivotDgemm!H38)</f>
        <v>866.11359100000004</v>
      </c>
      <c r="K39" t="str">
        <f>IF(pivotDgemm!I38="","",pivotDgemm!I38)</f>
        <v/>
      </c>
      <c r="L39" t="str">
        <f>IF(pivotDgemm!J38="","",pivotDgemm!J38)</f>
        <v/>
      </c>
      <c r="M39" t="str">
        <f>IF(pivotDgemm!K38="","",pivotDgemm!K38)</f>
        <v/>
      </c>
      <c r="N39" t="str">
        <f>IF(pivotDgemm!L38="","",pivotDgemm!L38)</f>
        <v/>
      </c>
      <c r="O39" t="str">
        <f>IF(pivotDgemm!M38="","",pivotDgemm!M38)</f>
        <v/>
      </c>
      <c r="P39" t="str">
        <f>IF(pivotDgemm!N38="","",pivotDgemm!N38)</f>
        <v/>
      </c>
      <c r="Q39" t="str">
        <f>IF(pivotDgemm!O38="","",pivotDgemm!O38)</f>
        <v/>
      </c>
      <c r="R39" t="str">
        <f>IF(pivotDgemm!P38="","",pivotDgemm!P38)</f>
        <v/>
      </c>
      <c r="S39" t="str">
        <f>IF(pivotDgemm!Q38="","",pivotDgemm!Q38)</f>
        <v/>
      </c>
      <c r="T39" t="str">
        <f>IF(pivotDgemm!R38="","",pivotDgemm!R38)</f>
        <v/>
      </c>
      <c r="U39" t="str">
        <f>IF(pivotDgemm!S38="","",pivotDgemm!S38)</f>
        <v/>
      </c>
      <c r="V39" t="str">
        <f>IF(pivotDgemm!T38="","",pivotDgemm!T38)</f>
        <v/>
      </c>
      <c r="W39" t="str">
        <f>IF(pivotDgemm!U38="","",pivotDgemm!U38)</f>
        <v/>
      </c>
      <c r="X39" t="str">
        <f>IF(pivotDgemm!V38="","",pivotDgemm!V38)</f>
        <v/>
      </c>
      <c r="Y39" t="str">
        <f>IF(pivotDgemm!W38="","",pivotDgemm!W38)</f>
        <v/>
      </c>
      <c r="Z39" t="str">
        <f>IF(pivotDgemm!X38="","",pivotDgemm!X38)</f>
        <v/>
      </c>
      <c r="AA39" t="str">
        <f>IF(pivotDgemm!Y38="","",pivotDgemm!Y38)</f>
        <v/>
      </c>
      <c r="AB39" t="str">
        <f>IF(pivotDgemm!Z38="","",pivotDgemm!Z38)</f>
        <v/>
      </c>
      <c r="AC39" t="str">
        <f>IF(pivotDgemm!AA38="","",pivotDgemm!AA38)</f>
        <v/>
      </c>
      <c r="AD39" t="str">
        <f>IF(pivotDgemm!AB38="","",pivotDgemm!AB38)</f>
        <v/>
      </c>
      <c r="AE39" t="str">
        <f>IF(pivotDgemm!AC38="","",pivotDgemm!AC38)</f>
        <v/>
      </c>
      <c r="AF39" t="str">
        <f>IF(pivotDgemm!AD38="","",pivotDgemm!AD38)</f>
        <v/>
      </c>
      <c r="AG39" t="str">
        <f>IF(pivotDgemm!AE38="","",pivotDgemm!AE38)</f>
        <v/>
      </c>
      <c r="AH39" t="str">
        <f>IF(pivotDgemm!AF38="","",pivotDgemm!AF38)</f>
        <v/>
      </c>
      <c r="AI39" t="str">
        <f>IF(pivotDgemm!AG38="","",pivotDgemm!AG38)</f>
        <v/>
      </c>
      <c r="AJ39" t="str">
        <f>IF(pivotDgemm!AH38="","",pivotDgemm!AH38)</f>
        <v/>
      </c>
      <c r="AK39" t="str">
        <f>IF(pivotDgemm!AI38="","",pivotDgemm!AI38)</f>
        <v/>
      </c>
      <c r="AL39" t="str">
        <f>IF(pivotDgemm!AJ38="","",pivotDgemm!AJ38)</f>
        <v/>
      </c>
      <c r="AM39" t="str">
        <f>IF(pivotDgemm!AK38="","",pivotDgemm!AK38)</f>
        <v/>
      </c>
      <c r="AN39" t="str">
        <f>IF(pivotDgemm!AL38="","",pivotDgemm!AL38)</f>
        <v/>
      </c>
      <c r="AO39" t="str">
        <f>IF(pivotDgemm!AM38="","",pivotDgemm!AM38)</f>
        <v/>
      </c>
      <c r="AP39" t="str">
        <f>IF(pivotDgemm!AN38="","",pivotDgemm!AN38)</f>
        <v/>
      </c>
      <c r="AQ39" t="str">
        <f>IF(pivotDgemm!AO38="","",pivotDgemm!AO38)</f>
        <v/>
      </c>
      <c r="AR39" t="str">
        <f>IF(pivotDgemm!AP38="","",pivotDgemm!AP38)</f>
        <v/>
      </c>
      <c r="AS39" t="str">
        <f>IF(pivotDgemm!AQ38="","",pivotDgemm!AQ38)</f>
        <v/>
      </c>
      <c r="AT39" t="str">
        <f>IF(pivotDgemm!AR38="","",pivotDgemm!AR38)</f>
        <v/>
      </c>
      <c r="AU39" t="str">
        <f>IF(pivotDgemm!AS38="","",pivotDgemm!AS38)</f>
        <v/>
      </c>
      <c r="AV39" t="str">
        <f>IF(pivotDgemm!AT38="","",pivotDgemm!AT38)</f>
        <v/>
      </c>
      <c r="AW39" t="str">
        <f>IF(pivotDgemm!AU38="","",pivotDgemm!AU38)</f>
        <v/>
      </c>
      <c r="AX39" t="str">
        <f>IF(pivotDgemm!AV38="","",pivotDgemm!AV38)</f>
        <v/>
      </c>
      <c r="AY39" t="str">
        <f>IF(pivotDgemm!AW38="","",pivotDgemm!AW38)</f>
        <v/>
      </c>
    </row>
    <row r="40" spans="1:51" x14ac:dyDescent="0.25">
      <c r="A40">
        <f t="shared" si="0"/>
        <v>873.46875</v>
      </c>
      <c r="B40">
        <f t="shared" si="1"/>
        <v>1142.3999999999999</v>
      </c>
      <c r="C40">
        <f>IF(pivotDgemm!A39="","",pivotDgemm!A39)</f>
        <v>21</v>
      </c>
      <c r="D40">
        <f>IF(pivotDgemm!B39="","",pivotDgemm!B39)</f>
        <v>21</v>
      </c>
      <c r="E40">
        <f>IF(pivotDgemm!C39="","",pivotDgemm!C39)</f>
        <v>734.77055250000001</v>
      </c>
      <c r="F40">
        <f>IF(pivotDgemm!D39="","",pivotDgemm!D39)</f>
        <v>768.33362999999997</v>
      </c>
      <c r="G40">
        <f>IF(pivotDgemm!E39="","",pivotDgemm!E39)</f>
        <v>636.66698050000002</v>
      </c>
      <c r="H40">
        <f>IF(pivotDgemm!F39="","",pivotDgemm!F39)</f>
        <v>692.78153799999995</v>
      </c>
      <c r="I40">
        <f>IF(pivotDgemm!G39="","",pivotDgemm!G39)</f>
        <v>837.37555099999997</v>
      </c>
      <c r="J40">
        <f>IF(pivotDgemm!H39="","",pivotDgemm!H39)</f>
        <v>885.64636900000005</v>
      </c>
      <c r="K40" t="str">
        <f>IF(pivotDgemm!I39="","",pivotDgemm!I39)</f>
        <v/>
      </c>
      <c r="L40" t="str">
        <f>IF(pivotDgemm!J39="","",pivotDgemm!J39)</f>
        <v/>
      </c>
      <c r="M40" t="str">
        <f>IF(pivotDgemm!K39="","",pivotDgemm!K39)</f>
        <v/>
      </c>
      <c r="N40" t="str">
        <f>IF(pivotDgemm!L39="","",pivotDgemm!L39)</f>
        <v/>
      </c>
      <c r="O40" t="str">
        <f>IF(pivotDgemm!M39="","",pivotDgemm!M39)</f>
        <v/>
      </c>
      <c r="P40" t="str">
        <f>IF(pivotDgemm!N39="","",pivotDgemm!N39)</f>
        <v/>
      </c>
      <c r="Q40" t="str">
        <f>IF(pivotDgemm!O39="","",pivotDgemm!O39)</f>
        <v/>
      </c>
      <c r="R40" t="str">
        <f>IF(pivotDgemm!P39="","",pivotDgemm!P39)</f>
        <v/>
      </c>
      <c r="S40" t="str">
        <f>IF(pivotDgemm!Q39="","",pivotDgemm!Q39)</f>
        <v/>
      </c>
      <c r="T40" t="str">
        <f>IF(pivotDgemm!R39="","",pivotDgemm!R39)</f>
        <v/>
      </c>
      <c r="U40" t="str">
        <f>IF(pivotDgemm!S39="","",pivotDgemm!S39)</f>
        <v/>
      </c>
      <c r="V40" t="str">
        <f>IF(pivotDgemm!T39="","",pivotDgemm!T39)</f>
        <v/>
      </c>
      <c r="W40" t="str">
        <f>IF(pivotDgemm!U39="","",pivotDgemm!U39)</f>
        <v/>
      </c>
      <c r="X40" t="str">
        <f>IF(pivotDgemm!V39="","",pivotDgemm!V39)</f>
        <v/>
      </c>
      <c r="Y40" t="str">
        <f>IF(pivotDgemm!W39="","",pivotDgemm!W39)</f>
        <v/>
      </c>
      <c r="Z40" t="str">
        <f>IF(pivotDgemm!X39="","",pivotDgemm!X39)</f>
        <v/>
      </c>
      <c r="AA40" t="str">
        <f>IF(pivotDgemm!Y39="","",pivotDgemm!Y39)</f>
        <v/>
      </c>
      <c r="AB40" t="str">
        <f>IF(pivotDgemm!Z39="","",pivotDgemm!Z39)</f>
        <v/>
      </c>
      <c r="AC40" t="str">
        <f>IF(pivotDgemm!AA39="","",pivotDgemm!AA39)</f>
        <v/>
      </c>
      <c r="AD40" t="str">
        <f>IF(pivotDgemm!AB39="","",pivotDgemm!AB39)</f>
        <v/>
      </c>
      <c r="AE40" t="str">
        <f>IF(pivotDgemm!AC39="","",pivotDgemm!AC39)</f>
        <v/>
      </c>
      <c r="AF40" t="str">
        <f>IF(pivotDgemm!AD39="","",pivotDgemm!AD39)</f>
        <v/>
      </c>
      <c r="AG40" t="str">
        <f>IF(pivotDgemm!AE39="","",pivotDgemm!AE39)</f>
        <v/>
      </c>
      <c r="AH40" t="str">
        <f>IF(pivotDgemm!AF39="","",pivotDgemm!AF39)</f>
        <v/>
      </c>
      <c r="AI40" t="str">
        <f>IF(pivotDgemm!AG39="","",pivotDgemm!AG39)</f>
        <v/>
      </c>
      <c r="AJ40" t="str">
        <f>IF(pivotDgemm!AH39="","",pivotDgemm!AH39)</f>
        <v/>
      </c>
      <c r="AK40" t="str">
        <f>IF(pivotDgemm!AI39="","",pivotDgemm!AI39)</f>
        <v/>
      </c>
      <c r="AL40" t="str">
        <f>IF(pivotDgemm!AJ39="","",pivotDgemm!AJ39)</f>
        <v/>
      </c>
      <c r="AM40" t="str">
        <f>IF(pivotDgemm!AK39="","",pivotDgemm!AK39)</f>
        <v/>
      </c>
      <c r="AN40" t="str">
        <f>IF(pivotDgemm!AL39="","",pivotDgemm!AL39)</f>
        <v/>
      </c>
      <c r="AO40" t="str">
        <f>IF(pivotDgemm!AM39="","",pivotDgemm!AM39)</f>
        <v/>
      </c>
      <c r="AP40" t="str">
        <f>IF(pivotDgemm!AN39="","",pivotDgemm!AN39)</f>
        <v/>
      </c>
      <c r="AQ40" t="str">
        <f>IF(pivotDgemm!AO39="","",pivotDgemm!AO39)</f>
        <v/>
      </c>
      <c r="AR40" t="str">
        <f>IF(pivotDgemm!AP39="","",pivotDgemm!AP39)</f>
        <v/>
      </c>
      <c r="AS40" t="str">
        <f>IF(pivotDgemm!AQ39="","",pivotDgemm!AQ39)</f>
        <v/>
      </c>
      <c r="AT40" t="str">
        <f>IF(pivotDgemm!AR39="","",pivotDgemm!AR39)</f>
        <v/>
      </c>
      <c r="AU40" t="str">
        <f>IF(pivotDgemm!AS39="","",pivotDgemm!AS39)</f>
        <v/>
      </c>
      <c r="AV40" t="str">
        <f>IF(pivotDgemm!AT39="","",pivotDgemm!AT39)</f>
        <v/>
      </c>
      <c r="AW40" t="str">
        <f>IF(pivotDgemm!AU39="","",pivotDgemm!AU39)</f>
        <v/>
      </c>
      <c r="AX40" t="str">
        <f>IF(pivotDgemm!AV39="","",pivotDgemm!AV39)</f>
        <v/>
      </c>
      <c r="AY40" t="str">
        <f>IF(pivotDgemm!AW39="","",pivotDgemm!AW39)</f>
        <v/>
      </c>
    </row>
    <row r="41" spans="1:51" x14ac:dyDescent="0.25">
      <c r="A41">
        <f t="shared" si="0"/>
        <v>915.0625</v>
      </c>
      <c r="B41">
        <f t="shared" si="1"/>
        <v>1196.8</v>
      </c>
      <c r="C41">
        <f>IF(pivotDgemm!A40="","",pivotDgemm!A40)</f>
        <v>22</v>
      </c>
      <c r="D41">
        <f>IF(pivotDgemm!B40="","",pivotDgemm!B40)</f>
        <v>22</v>
      </c>
      <c r="E41">
        <f>IF(pivotDgemm!C40="","",pivotDgemm!C40)</f>
        <v>742.01829099999998</v>
      </c>
      <c r="F41">
        <f>IF(pivotDgemm!D40="","",pivotDgemm!D40)</f>
        <v>765.312501</v>
      </c>
      <c r="G41">
        <f>IF(pivotDgemm!E40="","",pivotDgemm!E40)</f>
        <v>702.59173850000002</v>
      </c>
      <c r="H41">
        <f>IF(pivotDgemm!F40="","",pivotDgemm!F40)</f>
        <v>722.14327200000002</v>
      </c>
      <c r="I41">
        <f>IF(pivotDgemm!G40="","",pivotDgemm!G40)</f>
        <v>869.89901099999997</v>
      </c>
      <c r="J41">
        <f>IF(pivotDgemm!H40="","",pivotDgemm!H40)</f>
        <v>914.92820400000005</v>
      </c>
      <c r="K41" t="str">
        <f>IF(pivotDgemm!I40="","",pivotDgemm!I40)</f>
        <v/>
      </c>
      <c r="L41" t="str">
        <f>IF(pivotDgemm!J40="","",pivotDgemm!J40)</f>
        <v/>
      </c>
      <c r="M41" t="str">
        <f>IF(pivotDgemm!K40="","",pivotDgemm!K40)</f>
        <v/>
      </c>
      <c r="N41" t="str">
        <f>IF(pivotDgemm!L40="","",pivotDgemm!L40)</f>
        <v/>
      </c>
      <c r="O41" t="str">
        <f>IF(pivotDgemm!M40="","",pivotDgemm!M40)</f>
        <v/>
      </c>
      <c r="P41" t="str">
        <f>IF(pivotDgemm!N40="","",pivotDgemm!N40)</f>
        <v/>
      </c>
      <c r="Q41" t="str">
        <f>IF(pivotDgemm!O40="","",pivotDgemm!O40)</f>
        <v/>
      </c>
      <c r="R41" t="str">
        <f>IF(pivotDgemm!P40="","",pivotDgemm!P40)</f>
        <v/>
      </c>
      <c r="S41" t="str">
        <f>IF(pivotDgemm!Q40="","",pivotDgemm!Q40)</f>
        <v/>
      </c>
      <c r="T41" t="str">
        <f>IF(pivotDgemm!R40="","",pivotDgemm!R40)</f>
        <v/>
      </c>
      <c r="U41" t="str">
        <f>IF(pivotDgemm!S40="","",pivotDgemm!S40)</f>
        <v/>
      </c>
      <c r="V41" t="str">
        <f>IF(pivotDgemm!T40="","",pivotDgemm!T40)</f>
        <v/>
      </c>
      <c r="W41" t="str">
        <f>IF(pivotDgemm!U40="","",pivotDgemm!U40)</f>
        <v/>
      </c>
      <c r="X41" t="str">
        <f>IF(pivotDgemm!V40="","",pivotDgemm!V40)</f>
        <v/>
      </c>
      <c r="Y41" t="str">
        <f>IF(pivotDgemm!W40="","",pivotDgemm!W40)</f>
        <v/>
      </c>
      <c r="Z41" t="str">
        <f>IF(pivotDgemm!X40="","",pivotDgemm!X40)</f>
        <v/>
      </c>
      <c r="AA41" t="str">
        <f>IF(pivotDgemm!Y40="","",pivotDgemm!Y40)</f>
        <v/>
      </c>
      <c r="AB41" t="str">
        <f>IF(pivotDgemm!Z40="","",pivotDgemm!Z40)</f>
        <v/>
      </c>
      <c r="AC41" t="str">
        <f>IF(pivotDgemm!AA40="","",pivotDgemm!AA40)</f>
        <v/>
      </c>
      <c r="AD41" t="str">
        <f>IF(pivotDgemm!AB40="","",pivotDgemm!AB40)</f>
        <v/>
      </c>
      <c r="AE41" t="str">
        <f>IF(pivotDgemm!AC40="","",pivotDgemm!AC40)</f>
        <v/>
      </c>
      <c r="AF41" t="str">
        <f>IF(pivotDgemm!AD40="","",pivotDgemm!AD40)</f>
        <v/>
      </c>
      <c r="AG41" t="str">
        <f>IF(pivotDgemm!AE40="","",pivotDgemm!AE40)</f>
        <v/>
      </c>
      <c r="AH41" t="str">
        <f>IF(pivotDgemm!AF40="","",pivotDgemm!AF40)</f>
        <v/>
      </c>
      <c r="AI41" t="str">
        <f>IF(pivotDgemm!AG40="","",pivotDgemm!AG40)</f>
        <v/>
      </c>
      <c r="AJ41" t="str">
        <f>IF(pivotDgemm!AH40="","",pivotDgemm!AH40)</f>
        <v/>
      </c>
      <c r="AK41" t="str">
        <f>IF(pivotDgemm!AI40="","",pivotDgemm!AI40)</f>
        <v/>
      </c>
      <c r="AL41" t="str">
        <f>IF(pivotDgemm!AJ40="","",pivotDgemm!AJ40)</f>
        <v/>
      </c>
      <c r="AM41" t="str">
        <f>IF(pivotDgemm!AK40="","",pivotDgemm!AK40)</f>
        <v/>
      </c>
      <c r="AN41" t="str">
        <f>IF(pivotDgemm!AL40="","",pivotDgemm!AL40)</f>
        <v/>
      </c>
      <c r="AO41" t="str">
        <f>IF(pivotDgemm!AM40="","",pivotDgemm!AM40)</f>
        <v/>
      </c>
      <c r="AP41" t="str">
        <f>IF(pivotDgemm!AN40="","",pivotDgemm!AN40)</f>
        <v/>
      </c>
      <c r="AQ41" t="str">
        <f>IF(pivotDgemm!AO40="","",pivotDgemm!AO40)</f>
        <v/>
      </c>
      <c r="AR41" t="str">
        <f>IF(pivotDgemm!AP40="","",pivotDgemm!AP40)</f>
        <v/>
      </c>
      <c r="AS41" t="str">
        <f>IF(pivotDgemm!AQ40="","",pivotDgemm!AQ40)</f>
        <v/>
      </c>
      <c r="AT41" t="str">
        <f>IF(pivotDgemm!AR40="","",pivotDgemm!AR40)</f>
        <v/>
      </c>
      <c r="AU41" t="str">
        <f>IF(pivotDgemm!AS40="","",pivotDgemm!AS40)</f>
        <v/>
      </c>
      <c r="AV41" t="str">
        <f>IF(pivotDgemm!AT40="","",pivotDgemm!AT40)</f>
        <v/>
      </c>
      <c r="AW41" t="str">
        <f>IF(pivotDgemm!AU40="","",pivotDgemm!AU40)</f>
        <v/>
      </c>
      <c r="AX41" t="str">
        <f>IF(pivotDgemm!AV40="","",pivotDgemm!AV40)</f>
        <v/>
      </c>
      <c r="AY41" t="str">
        <f>IF(pivotDgemm!AW40="","",pivotDgemm!AW40)</f>
        <v/>
      </c>
    </row>
    <row r="42" spans="1:51" x14ac:dyDescent="0.25">
      <c r="A42">
        <f t="shared" si="0"/>
        <v>956.65625</v>
      </c>
      <c r="B42">
        <f t="shared" si="1"/>
        <v>1251.2</v>
      </c>
      <c r="C42">
        <f>IF(pivotDgemm!A41="","",pivotDgemm!A41)</f>
        <v>23</v>
      </c>
      <c r="D42">
        <f>IF(pivotDgemm!B41="","",pivotDgemm!B41)</f>
        <v>23</v>
      </c>
      <c r="E42">
        <f>IF(pivotDgemm!C41="","",pivotDgemm!C41)</f>
        <v>745.27033099999994</v>
      </c>
      <c r="F42">
        <f>IF(pivotDgemm!D41="","",pivotDgemm!D41)</f>
        <v>841.66613299999995</v>
      </c>
      <c r="G42">
        <f>IF(pivotDgemm!E41="","",pivotDgemm!E41)</f>
        <v>723.04860699999995</v>
      </c>
      <c r="H42">
        <f>IF(pivotDgemm!F41="","",pivotDgemm!F41)</f>
        <v>725.84852100000001</v>
      </c>
      <c r="I42">
        <f>IF(pivotDgemm!G41="","",pivotDgemm!G41)</f>
        <v>898.05385799999999</v>
      </c>
      <c r="J42">
        <f>IF(pivotDgemm!H41="","",pivotDgemm!H41)</f>
        <v>930.07815400000004</v>
      </c>
      <c r="K42" t="str">
        <f>IF(pivotDgemm!I41="","",pivotDgemm!I41)</f>
        <v/>
      </c>
      <c r="L42" t="str">
        <f>IF(pivotDgemm!J41="","",pivotDgemm!J41)</f>
        <v/>
      </c>
      <c r="M42" t="str">
        <f>IF(pivotDgemm!K41="","",pivotDgemm!K41)</f>
        <v/>
      </c>
      <c r="N42" t="str">
        <f>IF(pivotDgemm!L41="","",pivotDgemm!L41)</f>
        <v/>
      </c>
      <c r="O42" t="str">
        <f>IF(pivotDgemm!M41="","",pivotDgemm!M41)</f>
        <v/>
      </c>
      <c r="P42" t="str">
        <f>IF(pivotDgemm!N41="","",pivotDgemm!N41)</f>
        <v/>
      </c>
      <c r="Q42" t="str">
        <f>IF(pivotDgemm!O41="","",pivotDgemm!O41)</f>
        <v/>
      </c>
      <c r="R42" t="str">
        <f>IF(pivotDgemm!P41="","",pivotDgemm!P41)</f>
        <v/>
      </c>
      <c r="S42" t="str">
        <f>IF(pivotDgemm!Q41="","",pivotDgemm!Q41)</f>
        <v/>
      </c>
      <c r="T42" t="str">
        <f>IF(pivotDgemm!R41="","",pivotDgemm!R41)</f>
        <v/>
      </c>
      <c r="U42" t="str">
        <f>IF(pivotDgemm!S41="","",pivotDgemm!S41)</f>
        <v/>
      </c>
      <c r="V42" t="str">
        <f>IF(pivotDgemm!T41="","",pivotDgemm!T41)</f>
        <v/>
      </c>
      <c r="W42" t="str">
        <f>IF(pivotDgemm!U41="","",pivotDgemm!U41)</f>
        <v/>
      </c>
      <c r="X42" t="str">
        <f>IF(pivotDgemm!V41="","",pivotDgemm!V41)</f>
        <v/>
      </c>
      <c r="Y42" t="str">
        <f>IF(pivotDgemm!W41="","",pivotDgemm!W41)</f>
        <v/>
      </c>
      <c r="Z42" t="str">
        <f>IF(pivotDgemm!X41="","",pivotDgemm!X41)</f>
        <v/>
      </c>
      <c r="AA42" t="str">
        <f>IF(pivotDgemm!Y41="","",pivotDgemm!Y41)</f>
        <v/>
      </c>
      <c r="AB42" t="str">
        <f>IF(pivotDgemm!Z41="","",pivotDgemm!Z41)</f>
        <v/>
      </c>
      <c r="AC42" t="str">
        <f>IF(pivotDgemm!AA41="","",pivotDgemm!AA41)</f>
        <v/>
      </c>
      <c r="AD42" t="str">
        <f>IF(pivotDgemm!AB41="","",pivotDgemm!AB41)</f>
        <v/>
      </c>
      <c r="AE42" t="str">
        <f>IF(pivotDgemm!AC41="","",pivotDgemm!AC41)</f>
        <v/>
      </c>
      <c r="AF42" t="str">
        <f>IF(pivotDgemm!AD41="","",pivotDgemm!AD41)</f>
        <v/>
      </c>
      <c r="AG42" t="str">
        <f>IF(pivotDgemm!AE41="","",pivotDgemm!AE41)</f>
        <v/>
      </c>
      <c r="AH42" t="str">
        <f>IF(pivotDgemm!AF41="","",pivotDgemm!AF41)</f>
        <v/>
      </c>
      <c r="AI42" t="str">
        <f>IF(pivotDgemm!AG41="","",pivotDgemm!AG41)</f>
        <v/>
      </c>
      <c r="AJ42" t="str">
        <f>IF(pivotDgemm!AH41="","",pivotDgemm!AH41)</f>
        <v/>
      </c>
      <c r="AK42" t="str">
        <f>IF(pivotDgemm!AI41="","",pivotDgemm!AI41)</f>
        <v/>
      </c>
      <c r="AL42" t="str">
        <f>IF(pivotDgemm!AJ41="","",pivotDgemm!AJ41)</f>
        <v/>
      </c>
      <c r="AM42" t="str">
        <f>IF(pivotDgemm!AK41="","",pivotDgemm!AK41)</f>
        <v/>
      </c>
      <c r="AN42" t="str">
        <f>IF(pivotDgemm!AL41="","",pivotDgemm!AL41)</f>
        <v/>
      </c>
      <c r="AO42" t="str">
        <f>IF(pivotDgemm!AM41="","",pivotDgemm!AM41)</f>
        <v/>
      </c>
      <c r="AP42" t="str">
        <f>IF(pivotDgemm!AN41="","",pivotDgemm!AN41)</f>
        <v/>
      </c>
      <c r="AQ42" t="str">
        <f>IF(pivotDgemm!AO41="","",pivotDgemm!AO41)</f>
        <v/>
      </c>
      <c r="AR42" t="str">
        <f>IF(pivotDgemm!AP41="","",pivotDgemm!AP41)</f>
        <v/>
      </c>
      <c r="AS42" t="str">
        <f>IF(pivotDgemm!AQ41="","",pivotDgemm!AQ41)</f>
        <v/>
      </c>
      <c r="AT42" t="str">
        <f>IF(pivotDgemm!AR41="","",pivotDgemm!AR41)</f>
        <v/>
      </c>
      <c r="AU42" t="str">
        <f>IF(pivotDgemm!AS41="","",pivotDgemm!AS41)</f>
        <v/>
      </c>
      <c r="AV42" t="str">
        <f>IF(pivotDgemm!AT41="","",pivotDgemm!AT41)</f>
        <v/>
      </c>
      <c r="AW42" t="str">
        <f>IF(pivotDgemm!AU41="","",pivotDgemm!AU41)</f>
        <v/>
      </c>
      <c r="AX42" t="str">
        <f>IF(pivotDgemm!AV41="","",pivotDgemm!AV41)</f>
        <v/>
      </c>
      <c r="AY42" t="str">
        <f>IF(pivotDgemm!AW41="","",pivotDgemm!AW41)</f>
        <v/>
      </c>
    </row>
    <row r="43" spans="1:51" x14ac:dyDescent="0.25">
      <c r="A43">
        <f t="shared" si="0"/>
        <v>998.25</v>
      </c>
      <c r="B43">
        <f t="shared" si="1"/>
        <v>1305.5999999999999</v>
      </c>
      <c r="C43">
        <f>IF(pivotDgemm!A42="","",pivotDgemm!A42)</f>
        <v>24</v>
      </c>
      <c r="D43">
        <f>IF(pivotDgemm!B42="","",pivotDgemm!B42)</f>
        <v>24</v>
      </c>
      <c r="E43">
        <f>IF(pivotDgemm!C42="","",pivotDgemm!C42)</f>
        <v>794.02514049999991</v>
      </c>
      <c r="F43">
        <f>IF(pivotDgemm!D42="","",pivotDgemm!D42)</f>
        <v>848.08269900000005</v>
      </c>
      <c r="G43">
        <f>IF(pivotDgemm!E42="","",pivotDgemm!E42)</f>
        <v>697.69309799999996</v>
      </c>
      <c r="H43">
        <f>IF(pivotDgemm!F42="","",pivotDgemm!F42)</f>
        <v>690.16517399999998</v>
      </c>
      <c r="I43">
        <f>IF(pivotDgemm!G42="","",pivotDgemm!G42)</f>
        <v>923.50597800000003</v>
      </c>
      <c r="J43">
        <f>IF(pivotDgemm!H42="","",pivotDgemm!H42)</f>
        <v>955.90070900000001</v>
      </c>
      <c r="K43" t="str">
        <f>IF(pivotDgemm!I42="","",pivotDgemm!I42)</f>
        <v/>
      </c>
      <c r="L43" t="str">
        <f>IF(pivotDgemm!J42="","",pivotDgemm!J42)</f>
        <v/>
      </c>
      <c r="M43" t="str">
        <f>IF(pivotDgemm!K42="","",pivotDgemm!K42)</f>
        <v/>
      </c>
      <c r="N43" t="str">
        <f>IF(pivotDgemm!L42="","",pivotDgemm!L42)</f>
        <v/>
      </c>
      <c r="O43" t="str">
        <f>IF(pivotDgemm!M42="","",pivotDgemm!M42)</f>
        <v/>
      </c>
      <c r="P43" t="str">
        <f>IF(pivotDgemm!N42="","",pivotDgemm!N42)</f>
        <v/>
      </c>
      <c r="Q43" t="str">
        <f>IF(pivotDgemm!O42="","",pivotDgemm!O42)</f>
        <v/>
      </c>
      <c r="R43" t="str">
        <f>IF(pivotDgemm!P42="","",pivotDgemm!P42)</f>
        <v/>
      </c>
      <c r="S43" t="str">
        <f>IF(pivotDgemm!Q42="","",pivotDgemm!Q42)</f>
        <v/>
      </c>
      <c r="T43" t="str">
        <f>IF(pivotDgemm!R42="","",pivotDgemm!R42)</f>
        <v/>
      </c>
      <c r="U43" t="str">
        <f>IF(pivotDgemm!S42="","",pivotDgemm!S42)</f>
        <v/>
      </c>
      <c r="V43" t="str">
        <f>IF(pivotDgemm!T42="","",pivotDgemm!T42)</f>
        <v/>
      </c>
      <c r="W43" t="str">
        <f>IF(pivotDgemm!U42="","",pivotDgemm!U42)</f>
        <v/>
      </c>
      <c r="X43" t="str">
        <f>IF(pivotDgemm!V42="","",pivotDgemm!V42)</f>
        <v/>
      </c>
      <c r="Y43" t="str">
        <f>IF(pivotDgemm!W42="","",pivotDgemm!W42)</f>
        <v/>
      </c>
      <c r="Z43" t="str">
        <f>IF(pivotDgemm!X42="","",pivotDgemm!X42)</f>
        <v/>
      </c>
      <c r="AA43" t="str">
        <f>IF(pivotDgemm!Y42="","",pivotDgemm!Y42)</f>
        <v/>
      </c>
      <c r="AB43" t="str">
        <f>IF(pivotDgemm!Z42="","",pivotDgemm!Z42)</f>
        <v/>
      </c>
      <c r="AC43" t="str">
        <f>IF(pivotDgemm!AA42="","",pivotDgemm!AA42)</f>
        <v/>
      </c>
      <c r="AD43" t="str">
        <f>IF(pivotDgemm!AB42="","",pivotDgemm!AB42)</f>
        <v/>
      </c>
      <c r="AE43" t="str">
        <f>IF(pivotDgemm!AC42="","",pivotDgemm!AC42)</f>
        <v/>
      </c>
      <c r="AF43" t="str">
        <f>IF(pivotDgemm!AD42="","",pivotDgemm!AD42)</f>
        <v/>
      </c>
      <c r="AG43" t="str">
        <f>IF(pivotDgemm!AE42="","",pivotDgemm!AE42)</f>
        <v/>
      </c>
      <c r="AH43" t="str">
        <f>IF(pivotDgemm!AF42="","",pivotDgemm!AF42)</f>
        <v/>
      </c>
      <c r="AI43" t="str">
        <f>IF(pivotDgemm!AG42="","",pivotDgemm!AG42)</f>
        <v/>
      </c>
      <c r="AJ43" t="str">
        <f>IF(pivotDgemm!AH42="","",pivotDgemm!AH42)</f>
        <v/>
      </c>
      <c r="AK43" t="str">
        <f>IF(pivotDgemm!AI42="","",pivotDgemm!AI42)</f>
        <v/>
      </c>
      <c r="AL43" t="str">
        <f>IF(pivotDgemm!AJ42="","",pivotDgemm!AJ42)</f>
        <v/>
      </c>
      <c r="AM43" t="str">
        <f>IF(pivotDgemm!AK42="","",pivotDgemm!AK42)</f>
        <v/>
      </c>
      <c r="AN43" t="str">
        <f>IF(pivotDgemm!AL42="","",pivotDgemm!AL42)</f>
        <v/>
      </c>
      <c r="AO43" t="str">
        <f>IF(pivotDgemm!AM42="","",pivotDgemm!AM42)</f>
        <v/>
      </c>
      <c r="AP43" t="str">
        <f>IF(pivotDgemm!AN42="","",pivotDgemm!AN42)</f>
        <v/>
      </c>
      <c r="AQ43" t="str">
        <f>IF(pivotDgemm!AO42="","",pivotDgemm!AO42)</f>
        <v/>
      </c>
      <c r="AR43" t="str">
        <f>IF(pivotDgemm!AP42="","",pivotDgemm!AP42)</f>
        <v/>
      </c>
      <c r="AS43" t="str">
        <f>IF(pivotDgemm!AQ42="","",pivotDgemm!AQ42)</f>
        <v/>
      </c>
      <c r="AT43" t="str">
        <f>IF(pivotDgemm!AR42="","",pivotDgemm!AR42)</f>
        <v/>
      </c>
      <c r="AU43" t="str">
        <f>IF(pivotDgemm!AS42="","",pivotDgemm!AS42)</f>
        <v/>
      </c>
      <c r="AV43" t="str">
        <f>IF(pivotDgemm!AT42="","",pivotDgemm!AT42)</f>
        <v/>
      </c>
      <c r="AW43" t="str">
        <f>IF(pivotDgemm!AU42="","",pivotDgemm!AU42)</f>
        <v/>
      </c>
      <c r="AX43" t="str">
        <f>IF(pivotDgemm!AV42="","",pivotDgemm!AV42)</f>
        <v/>
      </c>
      <c r="AY43" t="str">
        <f>IF(pivotDgemm!AW42="","",pivotDgemm!AW42)</f>
        <v/>
      </c>
    </row>
    <row r="44" spans="1:51" x14ac:dyDescent="0.25">
      <c r="A44">
        <f t="shared" si="0"/>
        <v>1039.84375</v>
      </c>
      <c r="B44">
        <f t="shared" si="1"/>
        <v>1360</v>
      </c>
      <c r="C44">
        <f>IF(pivotDgemm!A43="","",pivotDgemm!A43)</f>
        <v>25</v>
      </c>
      <c r="D44">
        <f>IF(pivotDgemm!B43="","",pivotDgemm!B43)</f>
        <v>25</v>
      </c>
      <c r="E44">
        <f>IF(pivotDgemm!C43="","",pivotDgemm!C43)</f>
        <v>836.83943449999992</v>
      </c>
      <c r="F44">
        <f>IF(pivotDgemm!D43="","",pivotDgemm!D43)</f>
        <v>870.14561200000003</v>
      </c>
      <c r="G44">
        <f>IF(pivotDgemm!E43="","",pivotDgemm!E43)</f>
        <v>742.55113099999994</v>
      </c>
      <c r="H44">
        <f>IF(pivotDgemm!F43="","",pivotDgemm!F43)</f>
        <v>774.42060900000001</v>
      </c>
      <c r="I44">
        <f>IF(pivotDgemm!G43="","",pivotDgemm!G43)</f>
        <v>937.27305100000001</v>
      </c>
      <c r="J44">
        <f>IF(pivotDgemm!H43="","",pivotDgemm!H43)</f>
        <v>976.04778499999998</v>
      </c>
      <c r="K44" t="str">
        <f>IF(pivotDgemm!I43="","",pivotDgemm!I43)</f>
        <v/>
      </c>
      <c r="L44" t="str">
        <f>IF(pivotDgemm!J43="","",pivotDgemm!J43)</f>
        <v/>
      </c>
      <c r="M44" t="str">
        <f>IF(pivotDgemm!K43="","",pivotDgemm!K43)</f>
        <v/>
      </c>
      <c r="N44" t="str">
        <f>IF(pivotDgemm!L43="","",pivotDgemm!L43)</f>
        <v/>
      </c>
      <c r="O44" t="str">
        <f>IF(pivotDgemm!M43="","",pivotDgemm!M43)</f>
        <v/>
      </c>
      <c r="P44" t="str">
        <f>IF(pivotDgemm!N43="","",pivotDgemm!N43)</f>
        <v/>
      </c>
      <c r="Q44" t="str">
        <f>IF(pivotDgemm!O43="","",pivotDgemm!O43)</f>
        <v/>
      </c>
      <c r="R44" t="str">
        <f>IF(pivotDgemm!P43="","",pivotDgemm!P43)</f>
        <v/>
      </c>
      <c r="S44" t="str">
        <f>IF(pivotDgemm!Q43="","",pivotDgemm!Q43)</f>
        <v/>
      </c>
      <c r="T44" t="str">
        <f>IF(pivotDgemm!R43="","",pivotDgemm!R43)</f>
        <v/>
      </c>
      <c r="U44" t="str">
        <f>IF(pivotDgemm!S43="","",pivotDgemm!S43)</f>
        <v/>
      </c>
      <c r="V44" t="str">
        <f>IF(pivotDgemm!T43="","",pivotDgemm!T43)</f>
        <v/>
      </c>
      <c r="W44" t="str">
        <f>IF(pivotDgemm!U43="","",pivotDgemm!U43)</f>
        <v/>
      </c>
      <c r="X44" t="str">
        <f>IF(pivotDgemm!V43="","",pivotDgemm!V43)</f>
        <v/>
      </c>
      <c r="Y44" t="str">
        <f>IF(pivotDgemm!W43="","",pivotDgemm!W43)</f>
        <v/>
      </c>
      <c r="Z44" t="str">
        <f>IF(pivotDgemm!X43="","",pivotDgemm!X43)</f>
        <v/>
      </c>
      <c r="AA44" t="str">
        <f>IF(pivotDgemm!Y43="","",pivotDgemm!Y43)</f>
        <v/>
      </c>
      <c r="AB44" t="str">
        <f>IF(pivotDgemm!Z43="","",pivotDgemm!Z43)</f>
        <v/>
      </c>
      <c r="AC44" t="str">
        <f>IF(pivotDgemm!AA43="","",pivotDgemm!AA43)</f>
        <v/>
      </c>
      <c r="AD44" t="str">
        <f>IF(pivotDgemm!AB43="","",pivotDgemm!AB43)</f>
        <v/>
      </c>
      <c r="AE44" t="str">
        <f>IF(pivotDgemm!AC43="","",pivotDgemm!AC43)</f>
        <v/>
      </c>
      <c r="AF44" t="str">
        <f>IF(pivotDgemm!AD43="","",pivotDgemm!AD43)</f>
        <v/>
      </c>
      <c r="AG44" t="str">
        <f>IF(pivotDgemm!AE43="","",pivotDgemm!AE43)</f>
        <v/>
      </c>
      <c r="AH44" t="str">
        <f>IF(pivotDgemm!AF43="","",pivotDgemm!AF43)</f>
        <v/>
      </c>
      <c r="AI44" t="str">
        <f>IF(pivotDgemm!AG43="","",pivotDgemm!AG43)</f>
        <v/>
      </c>
      <c r="AJ44" t="str">
        <f>IF(pivotDgemm!AH43="","",pivotDgemm!AH43)</f>
        <v/>
      </c>
      <c r="AK44" t="str">
        <f>IF(pivotDgemm!AI43="","",pivotDgemm!AI43)</f>
        <v/>
      </c>
      <c r="AL44" t="str">
        <f>IF(pivotDgemm!AJ43="","",pivotDgemm!AJ43)</f>
        <v/>
      </c>
      <c r="AM44" t="str">
        <f>IF(pivotDgemm!AK43="","",pivotDgemm!AK43)</f>
        <v/>
      </c>
      <c r="AN44" t="str">
        <f>IF(pivotDgemm!AL43="","",pivotDgemm!AL43)</f>
        <v/>
      </c>
      <c r="AO44" t="str">
        <f>IF(pivotDgemm!AM43="","",pivotDgemm!AM43)</f>
        <v/>
      </c>
      <c r="AP44" t="str">
        <f>IF(pivotDgemm!AN43="","",pivotDgemm!AN43)</f>
        <v/>
      </c>
      <c r="AQ44" t="str">
        <f>IF(pivotDgemm!AO43="","",pivotDgemm!AO43)</f>
        <v/>
      </c>
      <c r="AR44" t="str">
        <f>IF(pivotDgemm!AP43="","",pivotDgemm!AP43)</f>
        <v/>
      </c>
      <c r="AS44" t="str">
        <f>IF(pivotDgemm!AQ43="","",pivotDgemm!AQ43)</f>
        <v/>
      </c>
      <c r="AT44" t="str">
        <f>IF(pivotDgemm!AR43="","",pivotDgemm!AR43)</f>
        <v/>
      </c>
      <c r="AU44" t="str">
        <f>IF(pivotDgemm!AS43="","",pivotDgemm!AS43)</f>
        <v/>
      </c>
      <c r="AV44" t="str">
        <f>IF(pivotDgemm!AT43="","",pivotDgemm!AT43)</f>
        <v/>
      </c>
      <c r="AW44" t="str">
        <f>IF(pivotDgemm!AU43="","",pivotDgemm!AU43)</f>
        <v/>
      </c>
      <c r="AX44" t="str">
        <f>IF(pivotDgemm!AV43="","",pivotDgemm!AV43)</f>
        <v/>
      </c>
      <c r="AY44" t="str">
        <f>IF(pivotDgemm!AW43="","",pivotDgemm!AW43)</f>
        <v/>
      </c>
    </row>
    <row r="45" spans="1:51" x14ac:dyDescent="0.25">
      <c r="A45">
        <f t="shared" si="0"/>
        <v>1081.4375</v>
      </c>
      <c r="B45">
        <f t="shared" si="1"/>
        <v>1414.3999999999999</v>
      </c>
      <c r="C45">
        <f>IF(pivotDgemm!A44="","",pivotDgemm!A44)</f>
        <v>26</v>
      </c>
      <c r="D45">
        <f>IF(pivotDgemm!B44="","",pivotDgemm!B44)</f>
        <v>26</v>
      </c>
      <c r="E45">
        <f>IF(pivotDgemm!C44="","",pivotDgemm!C44)</f>
        <v>849.48862800000006</v>
      </c>
      <c r="F45">
        <f>IF(pivotDgemm!D44="","",pivotDgemm!D44)</f>
        <v>880.92432599999995</v>
      </c>
      <c r="G45">
        <f>IF(pivotDgemm!E44="","",pivotDgemm!E44)</f>
        <v>776.87112500000001</v>
      </c>
      <c r="H45">
        <f>IF(pivotDgemm!F44="","",pivotDgemm!F44)</f>
        <v>789.50198999999998</v>
      </c>
      <c r="I45">
        <f>IF(pivotDgemm!G44="","",pivotDgemm!G44)</f>
        <v>947.04188399999998</v>
      </c>
      <c r="J45">
        <f>IF(pivotDgemm!H44="","",pivotDgemm!H44)</f>
        <v>1008.403022</v>
      </c>
      <c r="K45" t="str">
        <f>IF(pivotDgemm!I44="","",pivotDgemm!I44)</f>
        <v/>
      </c>
      <c r="L45" t="str">
        <f>IF(pivotDgemm!J44="","",pivotDgemm!J44)</f>
        <v/>
      </c>
      <c r="M45" t="str">
        <f>IF(pivotDgemm!K44="","",pivotDgemm!K44)</f>
        <v/>
      </c>
      <c r="N45" t="str">
        <f>IF(pivotDgemm!L44="","",pivotDgemm!L44)</f>
        <v/>
      </c>
      <c r="O45" t="str">
        <f>IF(pivotDgemm!M44="","",pivotDgemm!M44)</f>
        <v/>
      </c>
      <c r="P45" t="str">
        <f>IF(pivotDgemm!N44="","",pivotDgemm!N44)</f>
        <v/>
      </c>
      <c r="Q45" t="str">
        <f>IF(pivotDgemm!O44="","",pivotDgemm!O44)</f>
        <v/>
      </c>
      <c r="R45" t="str">
        <f>IF(pivotDgemm!P44="","",pivotDgemm!P44)</f>
        <v/>
      </c>
      <c r="S45" t="str">
        <f>IF(pivotDgemm!Q44="","",pivotDgemm!Q44)</f>
        <v/>
      </c>
      <c r="T45" t="str">
        <f>IF(pivotDgemm!R44="","",pivotDgemm!R44)</f>
        <v/>
      </c>
      <c r="U45" t="str">
        <f>IF(pivotDgemm!S44="","",pivotDgemm!S44)</f>
        <v/>
      </c>
      <c r="V45" t="str">
        <f>IF(pivotDgemm!T44="","",pivotDgemm!T44)</f>
        <v/>
      </c>
      <c r="W45" t="str">
        <f>IF(pivotDgemm!U44="","",pivotDgemm!U44)</f>
        <v/>
      </c>
      <c r="X45" t="str">
        <f>IF(pivotDgemm!V44="","",pivotDgemm!V44)</f>
        <v/>
      </c>
      <c r="Y45" t="str">
        <f>IF(pivotDgemm!W44="","",pivotDgemm!W44)</f>
        <v/>
      </c>
      <c r="Z45" t="str">
        <f>IF(pivotDgemm!X44="","",pivotDgemm!X44)</f>
        <v/>
      </c>
      <c r="AA45" t="str">
        <f>IF(pivotDgemm!Y44="","",pivotDgemm!Y44)</f>
        <v/>
      </c>
      <c r="AB45" t="str">
        <f>IF(pivotDgemm!Z44="","",pivotDgemm!Z44)</f>
        <v/>
      </c>
      <c r="AC45" t="str">
        <f>IF(pivotDgemm!AA44="","",pivotDgemm!AA44)</f>
        <v/>
      </c>
      <c r="AD45" t="str">
        <f>IF(pivotDgemm!AB44="","",pivotDgemm!AB44)</f>
        <v/>
      </c>
      <c r="AE45" t="str">
        <f>IF(pivotDgemm!AC44="","",pivotDgemm!AC44)</f>
        <v/>
      </c>
      <c r="AF45" t="str">
        <f>IF(pivotDgemm!AD44="","",pivotDgemm!AD44)</f>
        <v/>
      </c>
      <c r="AG45" t="str">
        <f>IF(pivotDgemm!AE44="","",pivotDgemm!AE44)</f>
        <v/>
      </c>
      <c r="AH45" t="str">
        <f>IF(pivotDgemm!AF44="","",pivotDgemm!AF44)</f>
        <v/>
      </c>
      <c r="AI45" t="str">
        <f>IF(pivotDgemm!AG44="","",pivotDgemm!AG44)</f>
        <v/>
      </c>
      <c r="AJ45" t="str">
        <f>IF(pivotDgemm!AH44="","",pivotDgemm!AH44)</f>
        <v/>
      </c>
      <c r="AK45" t="str">
        <f>IF(pivotDgemm!AI44="","",pivotDgemm!AI44)</f>
        <v/>
      </c>
      <c r="AL45" t="str">
        <f>IF(pivotDgemm!AJ44="","",pivotDgemm!AJ44)</f>
        <v/>
      </c>
      <c r="AM45" t="str">
        <f>IF(pivotDgemm!AK44="","",pivotDgemm!AK44)</f>
        <v/>
      </c>
      <c r="AN45" t="str">
        <f>IF(pivotDgemm!AL44="","",pivotDgemm!AL44)</f>
        <v/>
      </c>
      <c r="AO45" t="str">
        <f>IF(pivotDgemm!AM44="","",pivotDgemm!AM44)</f>
        <v/>
      </c>
      <c r="AP45" t="str">
        <f>IF(pivotDgemm!AN44="","",pivotDgemm!AN44)</f>
        <v/>
      </c>
      <c r="AQ45" t="str">
        <f>IF(pivotDgemm!AO44="","",pivotDgemm!AO44)</f>
        <v/>
      </c>
      <c r="AR45" t="str">
        <f>IF(pivotDgemm!AP44="","",pivotDgemm!AP44)</f>
        <v/>
      </c>
      <c r="AS45" t="str">
        <f>IF(pivotDgemm!AQ44="","",pivotDgemm!AQ44)</f>
        <v/>
      </c>
      <c r="AT45" t="str">
        <f>IF(pivotDgemm!AR44="","",pivotDgemm!AR44)</f>
        <v/>
      </c>
      <c r="AU45" t="str">
        <f>IF(pivotDgemm!AS44="","",pivotDgemm!AS44)</f>
        <v/>
      </c>
      <c r="AV45" t="str">
        <f>IF(pivotDgemm!AT44="","",pivotDgemm!AT44)</f>
        <v/>
      </c>
      <c r="AW45" t="str">
        <f>IF(pivotDgemm!AU44="","",pivotDgemm!AU44)</f>
        <v/>
      </c>
      <c r="AX45" t="str">
        <f>IF(pivotDgemm!AV44="","",pivotDgemm!AV44)</f>
        <v/>
      </c>
      <c r="AY45" t="str">
        <f>IF(pivotDgemm!AW44="","",pivotDgemm!AW44)</f>
        <v/>
      </c>
    </row>
    <row r="46" spans="1:51" x14ac:dyDescent="0.25">
      <c r="A46">
        <f t="shared" si="0"/>
        <v>1123.03125</v>
      </c>
      <c r="B46">
        <f t="shared" si="1"/>
        <v>1468.8</v>
      </c>
      <c r="C46">
        <f>IF(pivotDgemm!A45="","",pivotDgemm!A45)</f>
        <v>27</v>
      </c>
      <c r="D46">
        <f>IF(pivotDgemm!B45="","",pivotDgemm!B45)</f>
        <v>27</v>
      </c>
      <c r="E46">
        <f>IF(pivotDgemm!C45="","",pivotDgemm!C45)</f>
        <v>845.2180505</v>
      </c>
      <c r="F46">
        <f>IF(pivotDgemm!D45="","",pivotDgemm!D45)</f>
        <v>892.07793400000003</v>
      </c>
      <c r="G46">
        <f>IF(pivotDgemm!E45="","",pivotDgemm!E45)</f>
        <v>781.22148450000009</v>
      </c>
      <c r="H46">
        <f>IF(pivotDgemm!F45="","",pivotDgemm!F45)</f>
        <v>813.58895299999995</v>
      </c>
      <c r="I46">
        <f>IF(pivotDgemm!G45="","",pivotDgemm!G45)</f>
        <v>960.72321899999997</v>
      </c>
      <c r="J46">
        <f>IF(pivotDgemm!H45="","",pivotDgemm!H45)</f>
        <v>1027.0765019999999</v>
      </c>
      <c r="K46" t="str">
        <f>IF(pivotDgemm!I45="","",pivotDgemm!I45)</f>
        <v/>
      </c>
      <c r="L46" t="str">
        <f>IF(pivotDgemm!J45="","",pivotDgemm!J45)</f>
        <v/>
      </c>
      <c r="M46" t="str">
        <f>IF(pivotDgemm!K45="","",pivotDgemm!K45)</f>
        <v/>
      </c>
      <c r="N46" t="str">
        <f>IF(pivotDgemm!L45="","",pivotDgemm!L45)</f>
        <v/>
      </c>
      <c r="O46" t="str">
        <f>IF(pivotDgemm!M45="","",pivotDgemm!M45)</f>
        <v/>
      </c>
      <c r="P46" t="str">
        <f>IF(pivotDgemm!N45="","",pivotDgemm!N45)</f>
        <v/>
      </c>
      <c r="Q46" t="str">
        <f>IF(pivotDgemm!O45="","",pivotDgemm!O45)</f>
        <v/>
      </c>
      <c r="R46" t="str">
        <f>IF(pivotDgemm!P45="","",pivotDgemm!P45)</f>
        <v/>
      </c>
      <c r="S46" t="str">
        <f>IF(pivotDgemm!Q45="","",pivotDgemm!Q45)</f>
        <v/>
      </c>
      <c r="T46" t="str">
        <f>IF(pivotDgemm!R45="","",pivotDgemm!R45)</f>
        <v/>
      </c>
      <c r="U46" t="str">
        <f>IF(pivotDgemm!S45="","",pivotDgemm!S45)</f>
        <v/>
      </c>
      <c r="V46" t="str">
        <f>IF(pivotDgemm!T45="","",pivotDgemm!T45)</f>
        <v/>
      </c>
      <c r="W46" t="str">
        <f>IF(pivotDgemm!U45="","",pivotDgemm!U45)</f>
        <v/>
      </c>
      <c r="X46" t="str">
        <f>IF(pivotDgemm!V45="","",pivotDgemm!V45)</f>
        <v/>
      </c>
      <c r="Y46" t="str">
        <f>IF(pivotDgemm!W45="","",pivotDgemm!W45)</f>
        <v/>
      </c>
      <c r="Z46" t="str">
        <f>IF(pivotDgemm!X45="","",pivotDgemm!X45)</f>
        <v/>
      </c>
      <c r="AA46" t="str">
        <f>IF(pivotDgemm!Y45="","",pivotDgemm!Y45)</f>
        <v/>
      </c>
      <c r="AB46" t="str">
        <f>IF(pivotDgemm!Z45="","",pivotDgemm!Z45)</f>
        <v/>
      </c>
      <c r="AC46" t="str">
        <f>IF(pivotDgemm!AA45="","",pivotDgemm!AA45)</f>
        <v/>
      </c>
      <c r="AD46" t="str">
        <f>IF(pivotDgemm!AB45="","",pivotDgemm!AB45)</f>
        <v/>
      </c>
      <c r="AE46" t="str">
        <f>IF(pivotDgemm!AC45="","",pivotDgemm!AC45)</f>
        <v/>
      </c>
      <c r="AF46" t="str">
        <f>IF(pivotDgemm!AD45="","",pivotDgemm!AD45)</f>
        <v/>
      </c>
      <c r="AG46" t="str">
        <f>IF(pivotDgemm!AE45="","",pivotDgemm!AE45)</f>
        <v/>
      </c>
      <c r="AH46" t="str">
        <f>IF(pivotDgemm!AF45="","",pivotDgemm!AF45)</f>
        <v/>
      </c>
      <c r="AI46" t="str">
        <f>IF(pivotDgemm!AG45="","",pivotDgemm!AG45)</f>
        <v/>
      </c>
      <c r="AJ46" t="str">
        <f>IF(pivotDgemm!AH45="","",pivotDgemm!AH45)</f>
        <v/>
      </c>
      <c r="AK46" t="str">
        <f>IF(pivotDgemm!AI45="","",pivotDgemm!AI45)</f>
        <v/>
      </c>
      <c r="AL46" t="str">
        <f>IF(pivotDgemm!AJ45="","",pivotDgemm!AJ45)</f>
        <v/>
      </c>
      <c r="AM46" t="str">
        <f>IF(pivotDgemm!AK45="","",pivotDgemm!AK45)</f>
        <v/>
      </c>
      <c r="AN46" t="str">
        <f>IF(pivotDgemm!AL45="","",pivotDgemm!AL45)</f>
        <v/>
      </c>
      <c r="AO46" t="str">
        <f>IF(pivotDgemm!AM45="","",pivotDgemm!AM45)</f>
        <v/>
      </c>
      <c r="AP46" t="str">
        <f>IF(pivotDgemm!AN45="","",pivotDgemm!AN45)</f>
        <v/>
      </c>
      <c r="AQ46" t="str">
        <f>IF(pivotDgemm!AO45="","",pivotDgemm!AO45)</f>
        <v/>
      </c>
      <c r="AR46" t="str">
        <f>IF(pivotDgemm!AP45="","",pivotDgemm!AP45)</f>
        <v/>
      </c>
      <c r="AS46" t="str">
        <f>IF(pivotDgemm!AQ45="","",pivotDgemm!AQ45)</f>
        <v/>
      </c>
      <c r="AT46" t="str">
        <f>IF(pivotDgemm!AR45="","",pivotDgemm!AR45)</f>
        <v/>
      </c>
      <c r="AU46" t="str">
        <f>IF(pivotDgemm!AS45="","",pivotDgemm!AS45)</f>
        <v/>
      </c>
      <c r="AV46" t="str">
        <f>IF(pivotDgemm!AT45="","",pivotDgemm!AT45)</f>
        <v/>
      </c>
      <c r="AW46" t="str">
        <f>IF(pivotDgemm!AU45="","",pivotDgemm!AU45)</f>
        <v/>
      </c>
      <c r="AX46" t="str">
        <f>IF(pivotDgemm!AV45="","",pivotDgemm!AV45)</f>
        <v/>
      </c>
      <c r="AY46" t="str">
        <f>IF(pivotDgemm!AW45="","",pivotDgemm!AW45)</f>
        <v/>
      </c>
    </row>
    <row r="47" spans="1:51" x14ac:dyDescent="0.25">
      <c r="A47">
        <f t="shared" si="0"/>
        <v>1164.625</v>
      </c>
      <c r="B47">
        <f t="shared" si="1"/>
        <v>1523.2</v>
      </c>
      <c r="C47">
        <f>IF(pivotDgemm!A46="","",pivotDgemm!A46)</f>
        <v>28</v>
      </c>
      <c r="D47">
        <f>IF(pivotDgemm!B46="","",pivotDgemm!B46)</f>
        <v>28</v>
      </c>
      <c r="E47">
        <f>IF(pivotDgemm!C46="","",pivotDgemm!C46)</f>
        <v>881.31809849999991</v>
      </c>
      <c r="F47">
        <f>IF(pivotDgemm!D46="","",pivotDgemm!D46)</f>
        <v>967.09884</v>
      </c>
      <c r="G47">
        <f>IF(pivotDgemm!E46="","",pivotDgemm!E46)</f>
        <v>812.00223299999993</v>
      </c>
      <c r="H47">
        <f>IF(pivotDgemm!F46="","",pivotDgemm!F46)</f>
        <v>711.64973099999997</v>
      </c>
      <c r="I47">
        <f>IF(pivotDgemm!G46="","",pivotDgemm!G46)</f>
        <v>978.12122399999998</v>
      </c>
      <c r="J47">
        <f>IF(pivotDgemm!H46="","",pivotDgemm!H46)</f>
        <v>1054.8429940000001</v>
      </c>
      <c r="K47" t="str">
        <f>IF(pivotDgemm!I46="","",pivotDgemm!I46)</f>
        <v/>
      </c>
      <c r="L47" t="str">
        <f>IF(pivotDgemm!J46="","",pivotDgemm!J46)</f>
        <v/>
      </c>
      <c r="M47" t="str">
        <f>IF(pivotDgemm!K46="","",pivotDgemm!K46)</f>
        <v/>
      </c>
      <c r="N47" t="str">
        <f>IF(pivotDgemm!L46="","",pivotDgemm!L46)</f>
        <v/>
      </c>
      <c r="O47" t="str">
        <f>IF(pivotDgemm!M46="","",pivotDgemm!M46)</f>
        <v/>
      </c>
      <c r="P47" t="str">
        <f>IF(pivotDgemm!N46="","",pivotDgemm!N46)</f>
        <v/>
      </c>
      <c r="Q47" t="str">
        <f>IF(pivotDgemm!O46="","",pivotDgemm!O46)</f>
        <v/>
      </c>
      <c r="R47" t="str">
        <f>IF(pivotDgemm!P46="","",pivotDgemm!P46)</f>
        <v/>
      </c>
      <c r="S47" t="str">
        <f>IF(pivotDgemm!Q46="","",pivotDgemm!Q46)</f>
        <v/>
      </c>
      <c r="T47" t="str">
        <f>IF(pivotDgemm!R46="","",pivotDgemm!R46)</f>
        <v/>
      </c>
      <c r="U47" t="str">
        <f>IF(pivotDgemm!S46="","",pivotDgemm!S46)</f>
        <v/>
      </c>
      <c r="V47" t="str">
        <f>IF(pivotDgemm!T46="","",pivotDgemm!T46)</f>
        <v/>
      </c>
      <c r="W47" t="str">
        <f>IF(pivotDgemm!U46="","",pivotDgemm!U46)</f>
        <v/>
      </c>
      <c r="X47" t="str">
        <f>IF(pivotDgemm!V46="","",pivotDgemm!V46)</f>
        <v/>
      </c>
      <c r="Y47" t="str">
        <f>IF(pivotDgemm!W46="","",pivotDgemm!W46)</f>
        <v/>
      </c>
      <c r="Z47" t="str">
        <f>IF(pivotDgemm!X46="","",pivotDgemm!X46)</f>
        <v/>
      </c>
      <c r="AA47" t="str">
        <f>IF(pivotDgemm!Y46="","",pivotDgemm!Y46)</f>
        <v/>
      </c>
      <c r="AB47" t="str">
        <f>IF(pivotDgemm!Z46="","",pivotDgemm!Z46)</f>
        <v/>
      </c>
      <c r="AC47" t="str">
        <f>IF(pivotDgemm!AA46="","",pivotDgemm!AA46)</f>
        <v/>
      </c>
      <c r="AD47" t="str">
        <f>IF(pivotDgemm!AB46="","",pivotDgemm!AB46)</f>
        <v/>
      </c>
      <c r="AE47" t="str">
        <f>IF(pivotDgemm!AC46="","",pivotDgemm!AC46)</f>
        <v/>
      </c>
      <c r="AF47" t="str">
        <f>IF(pivotDgemm!AD46="","",pivotDgemm!AD46)</f>
        <v/>
      </c>
      <c r="AG47" t="str">
        <f>IF(pivotDgemm!AE46="","",pivotDgemm!AE46)</f>
        <v/>
      </c>
      <c r="AH47" t="str">
        <f>IF(pivotDgemm!AF46="","",pivotDgemm!AF46)</f>
        <v/>
      </c>
      <c r="AI47" t="str">
        <f>IF(pivotDgemm!AG46="","",pivotDgemm!AG46)</f>
        <v/>
      </c>
      <c r="AJ47" t="str">
        <f>IF(pivotDgemm!AH46="","",pivotDgemm!AH46)</f>
        <v/>
      </c>
      <c r="AK47" t="str">
        <f>IF(pivotDgemm!AI46="","",pivotDgemm!AI46)</f>
        <v/>
      </c>
      <c r="AL47" t="str">
        <f>IF(pivotDgemm!AJ46="","",pivotDgemm!AJ46)</f>
        <v/>
      </c>
      <c r="AM47" t="str">
        <f>IF(pivotDgemm!AK46="","",pivotDgemm!AK46)</f>
        <v/>
      </c>
      <c r="AN47" t="str">
        <f>IF(pivotDgemm!AL46="","",pivotDgemm!AL46)</f>
        <v/>
      </c>
      <c r="AO47" t="str">
        <f>IF(pivotDgemm!AM46="","",pivotDgemm!AM46)</f>
        <v/>
      </c>
      <c r="AP47" t="str">
        <f>IF(pivotDgemm!AN46="","",pivotDgemm!AN46)</f>
        <v/>
      </c>
      <c r="AQ47" t="str">
        <f>IF(pivotDgemm!AO46="","",pivotDgemm!AO46)</f>
        <v/>
      </c>
      <c r="AR47" t="str">
        <f>IF(pivotDgemm!AP46="","",pivotDgemm!AP46)</f>
        <v/>
      </c>
      <c r="AS47" t="str">
        <f>IF(pivotDgemm!AQ46="","",pivotDgemm!AQ46)</f>
        <v/>
      </c>
      <c r="AT47" t="str">
        <f>IF(pivotDgemm!AR46="","",pivotDgemm!AR46)</f>
        <v/>
      </c>
      <c r="AU47" t="str">
        <f>IF(pivotDgemm!AS46="","",pivotDgemm!AS46)</f>
        <v/>
      </c>
      <c r="AV47" t="str">
        <f>IF(pivotDgemm!AT46="","",pivotDgemm!AT46)</f>
        <v/>
      </c>
      <c r="AW47" t="str">
        <f>IF(pivotDgemm!AU46="","",pivotDgemm!AU46)</f>
        <v/>
      </c>
      <c r="AX47" t="str">
        <f>IF(pivotDgemm!AV46="","",pivotDgemm!AV46)</f>
        <v/>
      </c>
      <c r="AY47" t="str">
        <f>IF(pivotDgemm!AW46="","",pivotDgemm!AW46)</f>
        <v/>
      </c>
    </row>
    <row r="48" spans="1:51" x14ac:dyDescent="0.25">
      <c r="A48">
        <f t="shared" si="0"/>
        <v>1206.21875</v>
      </c>
      <c r="B48">
        <f t="shared" si="1"/>
        <v>1577.6</v>
      </c>
      <c r="C48">
        <f>IF(pivotDgemm!A47="","",pivotDgemm!A47)</f>
        <v>29</v>
      </c>
      <c r="D48">
        <f>IF(pivotDgemm!B47="","",pivotDgemm!B47)</f>
        <v>29</v>
      </c>
      <c r="E48">
        <f>IF(pivotDgemm!C47="","",pivotDgemm!C47)</f>
        <v>885.09137850000002</v>
      </c>
      <c r="F48">
        <f>IF(pivotDgemm!D47="","",pivotDgemm!D47)</f>
        <v>868.63023299999998</v>
      </c>
      <c r="G48">
        <f>IF(pivotDgemm!E47="","",pivotDgemm!E47)</f>
        <v>814.28416849999996</v>
      </c>
      <c r="H48">
        <f>IF(pivotDgemm!F47="","",pivotDgemm!F47)</f>
        <v>838.93467599999997</v>
      </c>
      <c r="I48">
        <f>IF(pivotDgemm!G47="","",pivotDgemm!G47)</f>
        <v>993.10233300000004</v>
      </c>
      <c r="J48">
        <f>IF(pivotDgemm!H47="","",pivotDgemm!H47)</f>
        <v>1041.5998750000001</v>
      </c>
      <c r="K48" t="str">
        <f>IF(pivotDgemm!I47="","",pivotDgemm!I47)</f>
        <v/>
      </c>
      <c r="L48" t="str">
        <f>IF(pivotDgemm!J47="","",pivotDgemm!J47)</f>
        <v/>
      </c>
      <c r="M48" t="str">
        <f>IF(pivotDgemm!K47="","",pivotDgemm!K47)</f>
        <v/>
      </c>
      <c r="N48" t="str">
        <f>IF(pivotDgemm!L47="","",pivotDgemm!L47)</f>
        <v/>
      </c>
      <c r="O48" t="str">
        <f>IF(pivotDgemm!M47="","",pivotDgemm!M47)</f>
        <v/>
      </c>
      <c r="P48" t="str">
        <f>IF(pivotDgemm!N47="","",pivotDgemm!N47)</f>
        <v/>
      </c>
      <c r="Q48" t="str">
        <f>IF(pivotDgemm!O47="","",pivotDgemm!O47)</f>
        <v/>
      </c>
      <c r="R48" t="str">
        <f>IF(pivotDgemm!P47="","",pivotDgemm!P47)</f>
        <v/>
      </c>
      <c r="S48" t="str">
        <f>IF(pivotDgemm!Q47="","",pivotDgemm!Q47)</f>
        <v/>
      </c>
      <c r="T48" t="str">
        <f>IF(pivotDgemm!R47="","",pivotDgemm!R47)</f>
        <v/>
      </c>
      <c r="U48" t="str">
        <f>IF(pivotDgemm!S47="","",pivotDgemm!S47)</f>
        <v/>
      </c>
      <c r="V48" t="str">
        <f>IF(pivotDgemm!T47="","",pivotDgemm!T47)</f>
        <v/>
      </c>
      <c r="W48" t="str">
        <f>IF(pivotDgemm!U47="","",pivotDgemm!U47)</f>
        <v/>
      </c>
      <c r="X48" t="str">
        <f>IF(pivotDgemm!V47="","",pivotDgemm!V47)</f>
        <v/>
      </c>
      <c r="Y48" t="str">
        <f>IF(pivotDgemm!W47="","",pivotDgemm!W47)</f>
        <v/>
      </c>
      <c r="Z48" t="str">
        <f>IF(pivotDgemm!X47="","",pivotDgemm!X47)</f>
        <v/>
      </c>
      <c r="AA48" t="str">
        <f>IF(pivotDgemm!Y47="","",pivotDgemm!Y47)</f>
        <v/>
      </c>
      <c r="AB48" t="str">
        <f>IF(pivotDgemm!Z47="","",pivotDgemm!Z47)</f>
        <v/>
      </c>
      <c r="AC48" t="str">
        <f>IF(pivotDgemm!AA47="","",pivotDgemm!AA47)</f>
        <v/>
      </c>
      <c r="AD48" t="str">
        <f>IF(pivotDgemm!AB47="","",pivotDgemm!AB47)</f>
        <v/>
      </c>
      <c r="AE48" t="str">
        <f>IF(pivotDgemm!AC47="","",pivotDgemm!AC47)</f>
        <v/>
      </c>
      <c r="AF48" t="str">
        <f>IF(pivotDgemm!AD47="","",pivotDgemm!AD47)</f>
        <v/>
      </c>
      <c r="AG48" t="str">
        <f>IF(pivotDgemm!AE47="","",pivotDgemm!AE47)</f>
        <v/>
      </c>
      <c r="AH48" t="str">
        <f>IF(pivotDgemm!AF47="","",pivotDgemm!AF47)</f>
        <v/>
      </c>
      <c r="AI48" t="str">
        <f>IF(pivotDgemm!AG47="","",pivotDgemm!AG47)</f>
        <v/>
      </c>
      <c r="AJ48" t="str">
        <f>IF(pivotDgemm!AH47="","",pivotDgemm!AH47)</f>
        <v/>
      </c>
      <c r="AK48" t="str">
        <f>IF(pivotDgemm!AI47="","",pivotDgemm!AI47)</f>
        <v/>
      </c>
      <c r="AL48" t="str">
        <f>IF(pivotDgemm!AJ47="","",pivotDgemm!AJ47)</f>
        <v/>
      </c>
      <c r="AM48" t="str">
        <f>IF(pivotDgemm!AK47="","",pivotDgemm!AK47)</f>
        <v/>
      </c>
      <c r="AN48" t="str">
        <f>IF(pivotDgemm!AL47="","",pivotDgemm!AL47)</f>
        <v/>
      </c>
      <c r="AO48" t="str">
        <f>IF(pivotDgemm!AM47="","",pivotDgemm!AM47)</f>
        <v/>
      </c>
      <c r="AP48" t="str">
        <f>IF(pivotDgemm!AN47="","",pivotDgemm!AN47)</f>
        <v/>
      </c>
      <c r="AQ48" t="str">
        <f>IF(pivotDgemm!AO47="","",pivotDgemm!AO47)</f>
        <v/>
      </c>
      <c r="AR48" t="str">
        <f>IF(pivotDgemm!AP47="","",pivotDgemm!AP47)</f>
        <v/>
      </c>
      <c r="AS48" t="str">
        <f>IF(pivotDgemm!AQ47="","",pivotDgemm!AQ47)</f>
        <v/>
      </c>
      <c r="AT48" t="str">
        <f>IF(pivotDgemm!AR47="","",pivotDgemm!AR47)</f>
        <v/>
      </c>
      <c r="AU48" t="str">
        <f>IF(pivotDgemm!AS47="","",pivotDgemm!AS47)</f>
        <v/>
      </c>
      <c r="AV48" t="str">
        <f>IF(pivotDgemm!AT47="","",pivotDgemm!AT47)</f>
        <v/>
      </c>
      <c r="AW48" t="str">
        <f>IF(pivotDgemm!AU47="","",pivotDgemm!AU47)</f>
        <v/>
      </c>
      <c r="AX48" t="str">
        <f>IF(pivotDgemm!AV47="","",pivotDgemm!AV47)</f>
        <v/>
      </c>
      <c r="AY48" t="str">
        <f>IF(pivotDgemm!AW47="","",pivotDgemm!AW47)</f>
        <v/>
      </c>
    </row>
    <row r="49" spans="1:51" x14ac:dyDescent="0.25">
      <c r="A49">
        <f t="shared" si="0"/>
        <v>1247.8125</v>
      </c>
      <c r="B49">
        <f t="shared" si="1"/>
        <v>1632</v>
      </c>
      <c r="C49">
        <f>IF(pivotDgemm!A48="","",pivotDgemm!A48)</f>
        <v>30</v>
      </c>
      <c r="D49">
        <f>IF(pivotDgemm!B48="","",pivotDgemm!B48)</f>
        <v>30</v>
      </c>
      <c r="E49">
        <f>IF(pivotDgemm!C48="","",pivotDgemm!C48)</f>
        <v>963.14681599999994</v>
      </c>
      <c r="F49">
        <f>IF(pivotDgemm!D48="","",pivotDgemm!D48)</f>
        <v>1011.017156</v>
      </c>
      <c r="G49">
        <f>IF(pivotDgemm!E48="","",pivotDgemm!E48)</f>
        <v>842.88030550000008</v>
      </c>
      <c r="H49">
        <f>IF(pivotDgemm!F48="","",pivotDgemm!F48)</f>
        <v>859.93073600000002</v>
      </c>
      <c r="I49">
        <f>IF(pivotDgemm!G48="","",pivotDgemm!G48)</f>
        <v>1042.448116</v>
      </c>
      <c r="J49">
        <f>IF(pivotDgemm!H48="","",pivotDgemm!H48)</f>
        <v>1083.838405</v>
      </c>
      <c r="K49" t="str">
        <f>IF(pivotDgemm!I48="","",pivotDgemm!I48)</f>
        <v/>
      </c>
      <c r="L49" t="str">
        <f>IF(pivotDgemm!J48="","",pivotDgemm!J48)</f>
        <v/>
      </c>
      <c r="M49" t="str">
        <f>IF(pivotDgemm!K48="","",pivotDgemm!K48)</f>
        <v/>
      </c>
      <c r="N49" t="str">
        <f>IF(pivotDgemm!L48="","",pivotDgemm!L48)</f>
        <v/>
      </c>
      <c r="O49" t="str">
        <f>IF(pivotDgemm!M48="","",pivotDgemm!M48)</f>
        <v/>
      </c>
      <c r="P49" t="str">
        <f>IF(pivotDgemm!N48="","",pivotDgemm!N48)</f>
        <v/>
      </c>
      <c r="Q49" t="str">
        <f>IF(pivotDgemm!O48="","",pivotDgemm!O48)</f>
        <v/>
      </c>
      <c r="R49" t="str">
        <f>IF(pivotDgemm!P48="","",pivotDgemm!P48)</f>
        <v/>
      </c>
      <c r="S49" t="str">
        <f>IF(pivotDgemm!Q48="","",pivotDgemm!Q48)</f>
        <v/>
      </c>
      <c r="T49" t="str">
        <f>IF(pivotDgemm!R48="","",pivotDgemm!R48)</f>
        <v/>
      </c>
      <c r="U49" t="str">
        <f>IF(pivotDgemm!S48="","",pivotDgemm!S48)</f>
        <v/>
      </c>
      <c r="V49" t="str">
        <f>IF(pivotDgemm!T48="","",pivotDgemm!T48)</f>
        <v/>
      </c>
      <c r="W49" t="str">
        <f>IF(pivotDgemm!U48="","",pivotDgemm!U48)</f>
        <v/>
      </c>
      <c r="X49" t="str">
        <f>IF(pivotDgemm!V48="","",pivotDgemm!V48)</f>
        <v/>
      </c>
      <c r="Y49" t="str">
        <f>IF(pivotDgemm!W48="","",pivotDgemm!W48)</f>
        <v/>
      </c>
      <c r="Z49" t="str">
        <f>IF(pivotDgemm!X48="","",pivotDgemm!X48)</f>
        <v/>
      </c>
      <c r="AA49" t="str">
        <f>IF(pivotDgemm!Y48="","",pivotDgemm!Y48)</f>
        <v/>
      </c>
      <c r="AB49" t="str">
        <f>IF(pivotDgemm!Z48="","",pivotDgemm!Z48)</f>
        <v/>
      </c>
      <c r="AC49" t="str">
        <f>IF(pivotDgemm!AA48="","",pivotDgemm!AA48)</f>
        <v/>
      </c>
      <c r="AD49" t="str">
        <f>IF(pivotDgemm!AB48="","",pivotDgemm!AB48)</f>
        <v/>
      </c>
      <c r="AE49" t="str">
        <f>IF(pivotDgemm!AC48="","",pivotDgemm!AC48)</f>
        <v/>
      </c>
      <c r="AF49" t="str">
        <f>IF(pivotDgemm!AD48="","",pivotDgemm!AD48)</f>
        <v/>
      </c>
      <c r="AG49" t="str">
        <f>IF(pivotDgemm!AE48="","",pivotDgemm!AE48)</f>
        <v/>
      </c>
      <c r="AH49" t="str">
        <f>IF(pivotDgemm!AF48="","",pivotDgemm!AF48)</f>
        <v/>
      </c>
      <c r="AI49" t="str">
        <f>IF(pivotDgemm!AG48="","",pivotDgemm!AG48)</f>
        <v/>
      </c>
      <c r="AJ49" t="str">
        <f>IF(pivotDgemm!AH48="","",pivotDgemm!AH48)</f>
        <v/>
      </c>
      <c r="AK49" t="str">
        <f>IF(pivotDgemm!AI48="","",pivotDgemm!AI48)</f>
        <v/>
      </c>
      <c r="AL49" t="str">
        <f>IF(pivotDgemm!AJ48="","",pivotDgemm!AJ48)</f>
        <v/>
      </c>
      <c r="AM49" t="str">
        <f>IF(pivotDgemm!AK48="","",pivotDgemm!AK48)</f>
        <v/>
      </c>
      <c r="AN49" t="str">
        <f>IF(pivotDgemm!AL48="","",pivotDgemm!AL48)</f>
        <v/>
      </c>
      <c r="AO49" t="str">
        <f>IF(pivotDgemm!AM48="","",pivotDgemm!AM48)</f>
        <v/>
      </c>
      <c r="AP49" t="str">
        <f>IF(pivotDgemm!AN48="","",pivotDgemm!AN48)</f>
        <v/>
      </c>
      <c r="AQ49" t="str">
        <f>IF(pivotDgemm!AO48="","",pivotDgemm!AO48)</f>
        <v/>
      </c>
      <c r="AR49" t="str">
        <f>IF(pivotDgemm!AP48="","",pivotDgemm!AP48)</f>
        <v/>
      </c>
      <c r="AS49" t="str">
        <f>IF(pivotDgemm!AQ48="","",pivotDgemm!AQ48)</f>
        <v/>
      </c>
      <c r="AT49" t="str">
        <f>IF(pivotDgemm!AR48="","",pivotDgemm!AR48)</f>
        <v/>
      </c>
      <c r="AU49" t="str">
        <f>IF(pivotDgemm!AS48="","",pivotDgemm!AS48)</f>
        <v/>
      </c>
      <c r="AV49" t="str">
        <f>IF(pivotDgemm!AT48="","",pivotDgemm!AT48)</f>
        <v/>
      </c>
      <c r="AW49" t="str">
        <f>IF(pivotDgemm!AU48="","",pivotDgemm!AU48)</f>
        <v/>
      </c>
      <c r="AX49" t="str">
        <f>IF(pivotDgemm!AV48="","",pivotDgemm!AV48)</f>
        <v/>
      </c>
      <c r="AY49" t="str">
        <f>IF(pivotDgemm!AW48="","",pivotDgemm!AW48)</f>
        <v/>
      </c>
    </row>
    <row r="50" spans="1:51" x14ac:dyDescent="0.25">
      <c r="A50">
        <f t="shared" si="0"/>
        <v>1289.40625</v>
      </c>
      <c r="B50">
        <f t="shared" si="1"/>
        <v>1686.3999999999999</v>
      </c>
      <c r="C50">
        <f>IF(pivotDgemm!A49="","",pivotDgemm!A49)</f>
        <v>31</v>
      </c>
      <c r="D50">
        <f>IF(pivotDgemm!B49="","",pivotDgemm!B49)</f>
        <v>31</v>
      </c>
      <c r="E50">
        <f>IF(pivotDgemm!C49="","",pivotDgemm!C49)</f>
        <v>959.743607</v>
      </c>
      <c r="F50">
        <f>IF(pivotDgemm!D49="","",pivotDgemm!D49)</f>
        <v>986.17684599999995</v>
      </c>
      <c r="G50">
        <f>IF(pivotDgemm!E49="","",pivotDgemm!E49)</f>
        <v>847.85034350000001</v>
      </c>
      <c r="H50">
        <f>IF(pivotDgemm!F49="","",pivotDgemm!F49)</f>
        <v>857.70855700000004</v>
      </c>
      <c r="I50">
        <f>IF(pivotDgemm!G49="","",pivotDgemm!G49)</f>
        <v>1062.7180880000001</v>
      </c>
      <c r="J50">
        <f>IF(pivotDgemm!H49="","",pivotDgemm!H49)</f>
        <v>1100.9031869999999</v>
      </c>
      <c r="K50" t="str">
        <f>IF(pivotDgemm!I49="","",pivotDgemm!I49)</f>
        <v/>
      </c>
      <c r="L50" t="str">
        <f>IF(pivotDgemm!J49="","",pivotDgemm!J49)</f>
        <v/>
      </c>
      <c r="M50" t="str">
        <f>IF(pivotDgemm!K49="","",pivotDgemm!K49)</f>
        <v/>
      </c>
      <c r="N50" t="str">
        <f>IF(pivotDgemm!L49="","",pivotDgemm!L49)</f>
        <v/>
      </c>
      <c r="O50" t="str">
        <f>IF(pivotDgemm!M49="","",pivotDgemm!M49)</f>
        <v/>
      </c>
      <c r="P50" t="str">
        <f>IF(pivotDgemm!N49="","",pivotDgemm!N49)</f>
        <v/>
      </c>
      <c r="Q50" t="str">
        <f>IF(pivotDgemm!O49="","",pivotDgemm!O49)</f>
        <v/>
      </c>
      <c r="R50" t="str">
        <f>IF(pivotDgemm!P49="","",pivotDgemm!P49)</f>
        <v/>
      </c>
      <c r="S50" t="str">
        <f>IF(pivotDgemm!Q49="","",pivotDgemm!Q49)</f>
        <v/>
      </c>
      <c r="T50" t="str">
        <f>IF(pivotDgemm!R49="","",pivotDgemm!R49)</f>
        <v/>
      </c>
      <c r="U50" t="str">
        <f>IF(pivotDgemm!S49="","",pivotDgemm!S49)</f>
        <v/>
      </c>
      <c r="V50" t="str">
        <f>IF(pivotDgemm!T49="","",pivotDgemm!T49)</f>
        <v/>
      </c>
      <c r="W50" t="str">
        <f>IF(pivotDgemm!U49="","",pivotDgemm!U49)</f>
        <v/>
      </c>
      <c r="X50" t="str">
        <f>IF(pivotDgemm!V49="","",pivotDgemm!V49)</f>
        <v/>
      </c>
      <c r="Y50" t="str">
        <f>IF(pivotDgemm!W49="","",pivotDgemm!W49)</f>
        <v/>
      </c>
      <c r="Z50" t="str">
        <f>IF(pivotDgemm!X49="","",pivotDgemm!X49)</f>
        <v/>
      </c>
      <c r="AA50" t="str">
        <f>IF(pivotDgemm!Y49="","",pivotDgemm!Y49)</f>
        <v/>
      </c>
      <c r="AB50" t="str">
        <f>IF(pivotDgemm!Z49="","",pivotDgemm!Z49)</f>
        <v/>
      </c>
      <c r="AC50" t="str">
        <f>IF(pivotDgemm!AA49="","",pivotDgemm!AA49)</f>
        <v/>
      </c>
      <c r="AD50" t="str">
        <f>IF(pivotDgemm!AB49="","",pivotDgemm!AB49)</f>
        <v/>
      </c>
      <c r="AE50" t="str">
        <f>IF(pivotDgemm!AC49="","",pivotDgemm!AC49)</f>
        <v/>
      </c>
      <c r="AF50" t="str">
        <f>IF(pivotDgemm!AD49="","",pivotDgemm!AD49)</f>
        <v/>
      </c>
      <c r="AG50" t="str">
        <f>IF(pivotDgemm!AE49="","",pivotDgemm!AE49)</f>
        <v/>
      </c>
      <c r="AH50" t="str">
        <f>IF(pivotDgemm!AF49="","",pivotDgemm!AF49)</f>
        <v/>
      </c>
      <c r="AI50" t="str">
        <f>IF(pivotDgemm!AG49="","",pivotDgemm!AG49)</f>
        <v/>
      </c>
      <c r="AJ50" t="str">
        <f>IF(pivotDgemm!AH49="","",pivotDgemm!AH49)</f>
        <v/>
      </c>
      <c r="AK50" t="str">
        <f>IF(pivotDgemm!AI49="","",pivotDgemm!AI49)</f>
        <v/>
      </c>
      <c r="AL50" t="str">
        <f>IF(pivotDgemm!AJ49="","",pivotDgemm!AJ49)</f>
        <v/>
      </c>
      <c r="AM50" t="str">
        <f>IF(pivotDgemm!AK49="","",pivotDgemm!AK49)</f>
        <v/>
      </c>
      <c r="AN50" t="str">
        <f>IF(pivotDgemm!AL49="","",pivotDgemm!AL49)</f>
        <v/>
      </c>
      <c r="AO50" t="str">
        <f>IF(pivotDgemm!AM49="","",pivotDgemm!AM49)</f>
        <v/>
      </c>
      <c r="AP50" t="str">
        <f>IF(pivotDgemm!AN49="","",pivotDgemm!AN49)</f>
        <v/>
      </c>
      <c r="AQ50" t="str">
        <f>IF(pivotDgemm!AO49="","",pivotDgemm!AO49)</f>
        <v/>
      </c>
      <c r="AR50" t="str">
        <f>IF(pivotDgemm!AP49="","",pivotDgemm!AP49)</f>
        <v/>
      </c>
      <c r="AS50" t="str">
        <f>IF(pivotDgemm!AQ49="","",pivotDgemm!AQ49)</f>
        <v/>
      </c>
      <c r="AT50" t="str">
        <f>IF(pivotDgemm!AR49="","",pivotDgemm!AR49)</f>
        <v/>
      </c>
      <c r="AU50" t="str">
        <f>IF(pivotDgemm!AS49="","",pivotDgemm!AS49)</f>
        <v/>
      </c>
      <c r="AV50" t="str">
        <f>IF(pivotDgemm!AT49="","",pivotDgemm!AT49)</f>
        <v/>
      </c>
      <c r="AW50" t="str">
        <f>IF(pivotDgemm!AU49="","",pivotDgemm!AU49)</f>
        <v/>
      </c>
      <c r="AX50" t="str">
        <f>IF(pivotDgemm!AV49="","",pivotDgemm!AV49)</f>
        <v/>
      </c>
      <c r="AY50" t="str">
        <f>IF(pivotDgemm!AW49="","",pivotDgemm!AW49)</f>
        <v/>
      </c>
    </row>
    <row r="51" spans="1:51" x14ac:dyDescent="0.25">
      <c r="A51">
        <f t="shared" si="0"/>
        <v>1331</v>
      </c>
      <c r="B51">
        <f t="shared" si="1"/>
        <v>1740.8</v>
      </c>
      <c r="C51">
        <f>IF(pivotDgemm!A50="","",pivotDgemm!A50)</f>
        <v>32</v>
      </c>
      <c r="D51">
        <f>IF(pivotDgemm!B50="","",pivotDgemm!B50)</f>
        <v>32</v>
      </c>
      <c r="E51">
        <f>IF(pivotDgemm!C50="","",pivotDgemm!C50)</f>
        <v>993.92959199999996</v>
      </c>
      <c r="F51">
        <f>IF(pivotDgemm!D50="","",pivotDgemm!D50)</f>
        <v>1087.58968</v>
      </c>
      <c r="G51">
        <f>IF(pivotDgemm!E50="","",pivotDgemm!E50)</f>
        <v>891.00167450000004</v>
      </c>
      <c r="H51">
        <f>IF(pivotDgemm!F50="","",pivotDgemm!F50)</f>
        <v>762.22899199999995</v>
      </c>
      <c r="I51">
        <f>IF(pivotDgemm!G50="","",pivotDgemm!G50)</f>
        <v>1090.1213439999999</v>
      </c>
      <c r="J51">
        <f>IF(pivotDgemm!H50="","",pivotDgemm!H50)</f>
        <v>1098.4294460000001</v>
      </c>
      <c r="K51" t="str">
        <f>IF(pivotDgemm!I50="","",pivotDgemm!I50)</f>
        <v/>
      </c>
      <c r="L51" t="str">
        <f>IF(pivotDgemm!J50="","",pivotDgemm!J50)</f>
        <v/>
      </c>
      <c r="M51" t="str">
        <f>IF(pivotDgemm!K50="","",pivotDgemm!K50)</f>
        <v/>
      </c>
      <c r="N51" t="str">
        <f>IF(pivotDgemm!L50="","",pivotDgemm!L50)</f>
        <v/>
      </c>
      <c r="O51" t="str">
        <f>IF(pivotDgemm!M50="","",pivotDgemm!M50)</f>
        <v/>
      </c>
      <c r="P51" t="str">
        <f>IF(pivotDgemm!N50="","",pivotDgemm!N50)</f>
        <v/>
      </c>
      <c r="Q51" t="str">
        <f>IF(pivotDgemm!O50="","",pivotDgemm!O50)</f>
        <v/>
      </c>
      <c r="R51" t="str">
        <f>IF(pivotDgemm!P50="","",pivotDgemm!P50)</f>
        <v/>
      </c>
      <c r="S51" t="str">
        <f>IF(pivotDgemm!Q50="","",pivotDgemm!Q50)</f>
        <v/>
      </c>
      <c r="T51" t="str">
        <f>IF(pivotDgemm!R50="","",pivotDgemm!R50)</f>
        <v/>
      </c>
      <c r="U51" t="str">
        <f>IF(pivotDgemm!S50="","",pivotDgemm!S50)</f>
        <v/>
      </c>
      <c r="V51" t="str">
        <f>IF(pivotDgemm!T50="","",pivotDgemm!T50)</f>
        <v/>
      </c>
      <c r="W51" t="str">
        <f>IF(pivotDgemm!U50="","",pivotDgemm!U50)</f>
        <v/>
      </c>
      <c r="X51" t="str">
        <f>IF(pivotDgemm!V50="","",pivotDgemm!V50)</f>
        <v/>
      </c>
      <c r="Y51" t="str">
        <f>IF(pivotDgemm!W50="","",pivotDgemm!W50)</f>
        <v/>
      </c>
      <c r="Z51" t="str">
        <f>IF(pivotDgemm!X50="","",pivotDgemm!X50)</f>
        <v/>
      </c>
      <c r="AA51" t="str">
        <f>IF(pivotDgemm!Y50="","",pivotDgemm!Y50)</f>
        <v/>
      </c>
      <c r="AB51" t="str">
        <f>IF(pivotDgemm!Z50="","",pivotDgemm!Z50)</f>
        <v/>
      </c>
      <c r="AC51" t="str">
        <f>IF(pivotDgemm!AA50="","",pivotDgemm!AA50)</f>
        <v/>
      </c>
      <c r="AD51" t="str">
        <f>IF(pivotDgemm!AB50="","",pivotDgemm!AB50)</f>
        <v/>
      </c>
      <c r="AE51" t="str">
        <f>IF(pivotDgemm!AC50="","",pivotDgemm!AC50)</f>
        <v/>
      </c>
      <c r="AF51" t="str">
        <f>IF(pivotDgemm!AD50="","",pivotDgemm!AD50)</f>
        <v/>
      </c>
      <c r="AG51" t="str">
        <f>IF(pivotDgemm!AE50="","",pivotDgemm!AE50)</f>
        <v/>
      </c>
      <c r="AH51" t="str">
        <f>IF(pivotDgemm!AF50="","",pivotDgemm!AF50)</f>
        <v/>
      </c>
      <c r="AI51" t="str">
        <f>IF(pivotDgemm!AG50="","",pivotDgemm!AG50)</f>
        <v/>
      </c>
      <c r="AJ51" t="str">
        <f>IF(pivotDgemm!AH50="","",pivotDgemm!AH50)</f>
        <v/>
      </c>
      <c r="AK51" t="str">
        <f>IF(pivotDgemm!AI50="","",pivotDgemm!AI50)</f>
        <v/>
      </c>
      <c r="AL51" t="str">
        <f>IF(pivotDgemm!AJ50="","",pivotDgemm!AJ50)</f>
        <v/>
      </c>
      <c r="AM51" t="str">
        <f>IF(pivotDgemm!AK50="","",pivotDgemm!AK50)</f>
        <v/>
      </c>
      <c r="AN51" t="str">
        <f>IF(pivotDgemm!AL50="","",pivotDgemm!AL50)</f>
        <v/>
      </c>
      <c r="AO51" t="str">
        <f>IF(pivotDgemm!AM50="","",pivotDgemm!AM50)</f>
        <v/>
      </c>
      <c r="AP51" t="str">
        <f>IF(pivotDgemm!AN50="","",pivotDgemm!AN50)</f>
        <v/>
      </c>
      <c r="AQ51" t="str">
        <f>IF(pivotDgemm!AO50="","",pivotDgemm!AO50)</f>
        <v/>
      </c>
      <c r="AR51" t="str">
        <f>IF(pivotDgemm!AP50="","",pivotDgemm!AP50)</f>
        <v/>
      </c>
      <c r="AS51" t="str">
        <f>IF(pivotDgemm!AQ50="","",pivotDgemm!AQ50)</f>
        <v/>
      </c>
      <c r="AT51" t="str">
        <f>IF(pivotDgemm!AR50="","",pivotDgemm!AR50)</f>
        <v/>
      </c>
      <c r="AU51" t="str">
        <f>IF(pivotDgemm!AS50="","",pivotDgemm!AS50)</f>
        <v/>
      </c>
      <c r="AV51" t="str">
        <f>IF(pivotDgemm!AT50="","",pivotDgemm!AT50)</f>
        <v/>
      </c>
      <c r="AW51" t="str">
        <f>IF(pivotDgemm!AU50="","",pivotDgemm!AU50)</f>
        <v/>
      </c>
      <c r="AX51" t="str">
        <f>IF(pivotDgemm!AV50="","",pivotDgemm!AV50)</f>
        <v/>
      </c>
      <c r="AY51" t="str">
        <f>IF(pivotDgemm!AW50="","",pivotDgemm!AW50)</f>
        <v/>
      </c>
    </row>
    <row r="52" spans="1:51" x14ac:dyDescent="0.25">
      <c r="A52">
        <f t="shared" ref="A52:A83" si="2">A$18/A$17*$C52</f>
        <v>1372.59375</v>
      </c>
      <c r="B52">
        <f t="shared" si="1"/>
        <v>1795.2</v>
      </c>
      <c r="C52">
        <f>IF(pivotDgemm!A51="","",pivotDgemm!A51)</f>
        <v>33</v>
      </c>
      <c r="D52">
        <f>IF(pivotDgemm!B51="","",pivotDgemm!B51)</f>
        <v>33</v>
      </c>
      <c r="E52">
        <f>IF(pivotDgemm!C51="","",pivotDgemm!C51)</f>
        <v>999.88970849999998</v>
      </c>
      <c r="F52">
        <f>IF(pivotDgemm!D51="","",pivotDgemm!D51)</f>
        <v>1018.5677460000001</v>
      </c>
      <c r="G52">
        <f>IF(pivotDgemm!E51="","",pivotDgemm!E51)</f>
        <v>874.14994249999995</v>
      </c>
      <c r="H52">
        <f>IF(pivotDgemm!F51="","",pivotDgemm!F51)</f>
        <v>893.45705399999997</v>
      </c>
      <c r="I52">
        <f>IF(pivotDgemm!G51="","",pivotDgemm!G51)</f>
        <v>1055.905017</v>
      </c>
      <c r="J52">
        <f>IF(pivotDgemm!H51="","",pivotDgemm!H51)</f>
        <v>1135.6709559999999</v>
      </c>
      <c r="K52" t="str">
        <f>IF(pivotDgemm!I51="","",pivotDgemm!I51)</f>
        <v/>
      </c>
      <c r="L52" t="str">
        <f>IF(pivotDgemm!J51="","",pivotDgemm!J51)</f>
        <v/>
      </c>
      <c r="M52" t="str">
        <f>IF(pivotDgemm!K51="","",pivotDgemm!K51)</f>
        <v/>
      </c>
      <c r="N52" t="str">
        <f>IF(pivotDgemm!L51="","",pivotDgemm!L51)</f>
        <v/>
      </c>
      <c r="O52" t="str">
        <f>IF(pivotDgemm!M51="","",pivotDgemm!M51)</f>
        <v/>
      </c>
      <c r="P52" t="str">
        <f>IF(pivotDgemm!N51="","",pivotDgemm!N51)</f>
        <v/>
      </c>
      <c r="Q52" t="str">
        <f>IF(pivotDgemm!O51="","",pivotDgemm!O51)</f>
        <v/>
      </c>
      <c r="R52" t="str">
        <f>IF(pivotDgemm!P51="","",pivotDgemm!P51)</f>
        <v/>
      </c>
      <c r="S52" t="str">
        <f>IF(pivotDgemm!Q51="","",pivotDgemm!Q51)</f>
        <v/>
      </c>
      <c r="T52" t="str">
        <f>IF(pivotDgemm!R51="","",pivotDgemm!R51)</f>
        <v/>
      </c>
      <c r="U52" t="str">
        <f>IF(pivotDgemm!S51="","",pivotDgemm!S51)</f>
        <v/>
      </c>
      <c r="V52" t="str">
        <f>IF(pivotDgemm!T51="","",pivotDgemm!T51)</f>
        <v/>
      </c>
      <c r="W52" t="str">
        <f>IF(pivotDgemm!U51="","",pivotDgemm!U51)</f>
        <v/>
      </c>
      <c r="X52" t="str">
        <f>IF(pivotDgemm!V51="","",pivotDgemm!V51)</f>
        <v/>
      </c>
      <c r="Y52" t="str">
        <f>IF(pivotDgemm!W51="","",pivotDgemm!W51)</f>
        <v/>
      </c>
      <c r="Z52" t="str">
        <f>IF(pivotDgemm!X51="","",pivotDgemm!X51)</f>
        <v/>
      </c>
      <c r="AA52" t="str">
        <f>IF(pivotDgemm!Y51="","",pivotDgemm!Y51)</f>
        <v/>
      </c>
      <c r="AB52" t="str">
        <f>IF(pivotDgemm!Z51="","",pivotDgemm!Z51)</f>
        <v/>
      </c>
      <c r="AC52" t="str">
        <f>IF(pivotDgemm!AA51="","",pivotDgemm!AA51)</f>
        <v/>
      </c>
      <c r="AD52" t="str">
        <f>IF(pivotDgemm!AB51="","",pivotDgemm!AB51)</f>
        <v/>
      </c>
      <c r="AE52" t="str">
        <f>IF(pivotDgemm!AC51="","",pivotDgemm!AC51)</f>
        <v/>
      </c>
      <c r="AF52" t="str">
        <f>IF(pivotDgemm!AD51="","",pivotDgemm!AD51)</f>
        <v/>
      </c>
      <c r="AG52" t="str">
        <f>IF(pivotDgemm!AE51="","",pivotDgemm!AE51)</f>
        <v/>
      </c>
      <c r="AH52" t="str">
        <f>IF(pivotDgemm!AF51="","",pivotDgemm!AF51)</f>
        <v/>
      </c>
      <c r="AI52" t="str">
        <f>IF(pivotDgemm!AG51="","",pivotDgemm!AG51)</f>
        <v/>
      </c>
      <c r="AJ52" t="str">
        <f>IF(pivotDgemm!AH51="","",pivotDgemm!AH51)</f>
        <v/>
      </c>
      <c r="AK52" t="str">
        <f>IF(pivotDgemm!AI51="","",pivotDgemm!AI51)</f>
        <v/>
      </c>
      <c r="AL52" t="str">
        <f>IF(pivotDgemm!AJ51="","",pivotDgemm!AJ51)</f>
        <v/>
      </c>
      <c r="AM52" t="str">
        <f>IF(pivotDgemm!AK51="","",pivotDgemm!AK51)</f>
        <v/>
      </c>
      <c r="AN52" t="str">
        <f>IF(pivotDgemm!AL51="","",pivotDgemm!AL51)</f>
        <v/>
      </c>
      <c r="AO52" t="str">
        <f>IF(pivotDgemm!AM51="","",pivotDgemm!AM51)</f>
        <v/>
      </c>
      <c r="AP52" t="str">
        <f>IF(pivotDgemm!AN51="","",pivotDgemm!AN51)</f>
        <v/>
      </c>
      <c r="AQ52" t="str">
        <f>IF(pivotDgemm!AO51="","",pivotDgemm!AO51)</f>
        <v/>
      </c>
      <c r="AR52" t="str">
        <f>IF(pivotDgemm!AP51="","",pivotDgemm!AP51)</f>
        <v/>
      </c>
      <c r="AS52" t="str">
        <f>IF(pivotDgemm!AQ51="","",pivotDgemm!AQ51)</f>
        <v/>
      </c>
      <c r="AT52" t="str">
        <f>IF(pivotDgemm!AR51="","",pivotDgemm!AR51)</f>
        <v/>
      </c>
      <c r="AU52" t="str">
        <f>IF(pivotDgemm!AS51="","",pivotDgemm!AS51)</f>
        <v/>
      </c>
      <c r="AV52" t="str">
        <f>IF(pivotDgemm!AT51="","",pivotDgemm!AT51)</f>
        <v/>
      </c>
      <c r="AW52" t="str">
        <f>IF(pivotDgemm!AU51="","",pivotDgemm!AU51)</f>
        <v/>
      </c>
      <c r="AX52" t="str">
        <f>IF(pivotDgemm!AV51="","",pivotDgemm!AV51)</f>
        <v/>
      </c>
      <c r="AY52" t="str">
        <f>IF(pivotDgemm!AW51="","",pivotDgemm!AW51)</f>
        <v/>
      </c>
    </row>
    <row r="53" spans="1:51" x14ac:dyDescent="0.25">
      <c r="A53">
        <f t="shared" si="2"/>
        <v>1414.1875</v>
      </c>
      <c r="B53">
        <f t="shared" si="1"/>
        <v>1849.6</v>
      </c>
      <c r="C53">
        <f>IF(pivotDgemm!A52="","",pivotDgemm!A52)</f>
        <v>34</v>
      </c>
      <c r="D53">
        <f>IF(pivotDgemm!B52="","",pivotDgemm!B52)</f>
        <v>34</v>
      </c>
      <c r="E53">
        <f>IF(pivotDgemm!C52="","",pivotDgemm!C52)</f>
        <v>1009.803409</v>
      </c>
      <c r="F53">
        <f>IF(pivotDgemm!D52="","",pivotDgemm!D52)</f>
        <v>1039.6043279999999</v>
      </c>
      <c r="G53">
        <f>IF(pivotDgemm!E52="","",pivotDgemm!E52)</f>
        <v>913.73540649999995</v>
      </c>
      <c r="H53">
        <f>IF(pivotDgemm!F52="","",pivotDgemm!F52)</f>
        <v>929.62473799999998</v>
      </c>
      <c r="I53">
        <f>IF(pivotDgemm!G52="","",pivotDgemm!G52)</f>
        <v>1093.2134900000001</v>
      </c>
      <c r="J53">
        <f>IF(pivotDgemm!H52="","",pivotDgemm!H52)</f>
        <v>1137.9349850000001</v>
      </c>
      <c r="K53" t="str">
        <f>IF(pivotDgemm!I52="","",pivotDgemm!I52)</f>
        <v/>
      </c>
      <c r="L53" t="str">
        <f>IF(pivotDgemm!J52="","",pivotDgemm!J52)</f>
        <v/>
      </c>
      <c r="M53" t="str">
        <f>IF(pivotDgemm!K52="","",pivotDgemm!K52)</f>
        <v/>
      </c>
      <c r="N53" t="str">
        <f>IF(pivotDgemm!L52="","",pivotDgemm!L52)</f>
        <v/>
      </c>
      <c r="O53" t="str">
        <f>IF(pivotDgemm!M52="","",pivotDgemm!M52)</f>
        <v/>
      </c>
      <c r="P53" t="str">
        <f>IF(pivotDgemm!N52="","",pivotDgemm!N52)</f>
        <v/>
      </c>
      <c r="Q53" t="str">
        <f>IF(pivotDgemm!O52="","",pivotDgemm!O52)</f>
        <v/>
      </c>
      <c r="R53" t="str">
        <f>IF(pivotDgemm!P52="","",pivotDgemm!P52)</f>
        <v/>
      </c>
      <c r="S53" t="str">
        <f>IF(pivotDgemm!Q52="","",pivotDgemm!Q52)</f>
        <v/>
      </c>
      <c r="T53" t="str">
        <f>IF(pivotDgemm!R52="","",pivotDgemm!R52)</f>
        <v/>
      </c>
      <c r="U53" t="str">
        <f>IF(pivotDgemm!S52="","",pivotDgemm!S52)</f>
        <v/>
      </c>
      <c r="V53" t="str">
        <f>IF(pivotDgemm!T52="","",pivotDgemm!T52)</f>
        <v/>
      </c>
      <c r="W53" t="str">
        <f>IF(pivotDgemm!U52="","",pivotDgemm!U52)</f>
        <v/>
      </c>
      <c r="X53" t="str">
        <f>IF(pivotDgemm!V52="","",pivotDgemm!V52)</f>
        <v/>
      </c>
      <c r="Y53" t="str">
        <f>IF(pivotDgemm!W52="","",pivotDgemm!W52)</f>
        <v/>
      </c>
      <c r="Z53" t="str">
        <f>IF(pivotDgemm!X52="","",pivotDgemm!X52)</f>
        <v/>
      </c>
      <c r="AA53" t="str">
        <f>IF(pivotDgemm!Y52="","",pivotDgemm!Y52)</f>
        <v/>
      </c>
      <c r="AB53" t="str">
        <f>IF(pivotDgemm!Z52="","",pivotDgemm!Z52)</f>
        <v/>
      </c>
      <c r="AC53" t="str">
        <f>IF(pivotDgemm!AA52="","",pivotDgemm!AA52)</f>
        <v/>
      </c>
      <c r="AD53" t="str">
        <f>IF(pivotDgemm!AB52="","",pivotDgemm!AB52)</f>
        <v/>
      </c>
      <c r="AE53" t="str">
        <f>IF(pivotDgemm!AC52="","",pivotDgemm!AC52)</f>
        <v/>
      </c>
      <c r="AF53" t="str">
        <f>IF(pivotDgemm!AD52="","",pivotDgemm!AD52)</f>
        <v/>
      </c>
      <c r="AG53" t="str">
        <f>IF(pivotDgemm!AE52="","",pivotDgemm!AE52)</f>
        <v/>
      </c>
      <c r="AH53" t="str">
        <f>IF(pivotDgemm!AF52="","",pivotDgemm!AF52)</f>
        <v/>
      </c>
      <c r="AI53" t="str">
        <f>IF(pivotDgemm!AG52="","",pivotDgemm!AG52)</f>
        <v/>
      </c>
      <c r="AJ53" t="str">
        <f>IF(pivotDgemm!AH52="","",pivotDgemm!AH52)</f>
        <v/>
      </c>
      <c r="AK53" t="str">
        <f>IF(pivotDgemm!AI52="","",pivotDgemm!AI52)</f>
        <v/>
      </c>
      <c r="AL53" t="str">
        <f>IF(pivotDgemm!AJ52="","",pivotDgemm!AJ52)</f>
        <v/>
      </c>
      <c r="AM53" t="str">
        <f>IF(pivotDgemm!AK52="","",pivotDgemm!AK52)</f>
        <v/>
      </c>
      <c r="AN53" t="str">
        <f>IF(pivotDgemm!AL52="","",pivotDgemm!AL52)</f>
        <v/>
      </c>
      <c r="AO53" t="str">
        <f>IF(pivotDgemm!AM52="","",pivotDgemm!AM52)</f>
        <v/>
      </c>
      <c r="AP53" t="str">
        <f>IF(pivotDgemm!AN52="","",pivotDgemm!AN52)</f>
        <v/>
      </c>
      <c r="AQ53" t="str">
        <f>IF(pivotDgemm!AO52="","",pivotDgemm!AO52)</f>
        <v/>
      </c>
      <c r="AR53" t="str">
        <f>IF(pivotDgemm!AP52="","",pivotDgemm!AP52)</f>
        <v/>
      </c>
      <c r="AS53" t="str">
        <f>IF(pivotDgemm!AQ52="","",pivotDgemm!AQ52)</f>
        <v/>
      </c>
      <c r="AT53" t="str">
        <f>IF(pivotDgemm!AR52="","",pivotDgemm!AR52)</f>
        <v/>
      </c>
      <c r="AU53" t="str">
        <f>IF(pivotDgemm!AS52="","",pivotDgemm!AS52)</f>
        <v/>
      </c>
      <c r="AV53" t="str">
        <f>IF(pivotDgemm!AT52="","",pivotDgemm!AT52)</f>
        <v/>
      </c>
      <c r="AW53" t="str">
        <f>IF(pivotDgemm!AU52="","",pivotDgemm!AU52)</f>
        <v/>
      </c>
      <c r="AX53" t="str">
        <f>IF(pivotDgemm!AV52="","",pivotDgemm!AV52)</f>
        <v/>
      </c>
      <c r="AY53" t="str">
        <f>IF(pivotDgemm!AW52="","",pivotDgemm!AW52)</f>
        <v/>
      </c>
    </row>
    <row r="54" spans="1:51" x14ac:dyDescent="0.25">
      <c r="A54">
        <f t="shared" si="2"/>
        <v>1455.78125</v>
      </c>
      <c r="B54">
        <f t="shared" si="1"/>
        <v>1904</v>
      </c>
      <c r="C54">
        <f>IF(pivotDgemm!A53="","",pivotDgemm!A53)</f>
        <v>35</v>
      </c>
      <c r="D54">
        <f>IF(pivotDgemm!B53="","",pivotDgemm!B53)</f>
        <v>35</v>
      </c>
      <c r="E54">
        <f>IF(pivotDgemm!C53="","",pivotDgemm!C53)</f>
        <v>1042.2467535000001</v>
      </c>
      <c r="F54">
        <f>IF(pivotDgemm!D53="","",pivotDgemm!D53)</f>
        <v>1050.746965</v>
      </c>
      <c r="G54">
        <f>IF(pivotDgemm!E53="","",pivotDgemm!E53)</f>
        <v>900.50124049999999</v>
      </c>
      <c r="H54">
        <f>IF(pivotDgemm!F53="","",pivotDgemm!F53)</f>
        <v>905.74391900000001</v>
      </c>
      <c r="I54">
        <f>IF(pivotDgemm!G53="","",pivotDgemm!G53)</f>
        <v>1112.413192</v>
      </c>
      <c r="J54">
        <f>IF(pivotDgemm!H53="","",pivotDgemm!H53)</f>
        <v>1147.551741</v>
      </c>
      <c r="K54" t="str">
        <f>IF(pivotDgemm!I53="","",pivotDgemm!I53)</f>
        <v/>
      </c>
      <c r="L54" t="str">
        <f>IF(pivotDgemm!J53="","",pivotDgemm!J53)</f>
        <v/>
      </c>
      <c r="M54" t="str">
        <f>IF(pivotDgemm!K53="","",pivotDgemm!K53)</f>
        <v/>
      </c>
      <c r="N54" t="str">
        <f>IF(pivotDgemm!L53="","",pivotDgemm!L53)</f>
        <v/>
      </c>
      <c r="O54" t="str">
        <f>IF(pivotDgemm!M53="","",pivotDgemm!M53)</f>
        <v/>
      </c>
      <c r="P54" t="str">
        <f>IF(pivotDgemm!N53="","",pivotDgemm!N53)</f>
        <v/>
      </c>
      <c r="Q54" t="str">
        <f>IF(pivotDgemm!O53="","",pivotDgemm!O53)</f>
        <v/>
      </c>
      <c r="R54" t="str">
        <f>IF(pivotDgemm!P53="","",pivotDgemm!P53)</f>
        <v/>
      </c>
      <c r="S54" t="str">
        <f>IF(pivotDgemm!Q53="","",pivotDgemm!Q53)</f>
        <v/>
      </c>
      <c r="T54" t="str">
        <f>IF(pivotDgemm!R53="","",pivotDgemm!R53)</f>
        <v/>
      </c>
      <c r="U54" t="str">
        <f>IF(pivotDgemm!S53="","",pivotDgemm!S53)</f>
        <v/>
      </c>
      <c r="V54" t="str">
        <f>IF(pivotDgemm!T53="","",pivotDgemm!T53)</f>
        <v/>
      </c>
      <c r="W54" t="str">
        <f>IF(pivotDgemm!U53="","",pivotDgemm!U53)</f>
        <v/>
      </c>
      <c r="X54" t="str">
        <f>IF(pivotDgemm!V53="","",pivotDgemm!V53)</f>
        <v/>
      </c>
      <c r="Y54" t="str">
        <f>IF(pivotDgemm!W53="","",pivotDgemm!W53)</f>
        <v/>
      </c>
      <c r="Z54" t="str">
        <f>IF(pivotDgemm!X53="","",pivotDgemm!X53)</f>
        <v/>
      </c>
      <c r="AA54" t="str">
        <f>IF(pivotDgemm!Y53="","",pivotDgemm!Y53)</f>
        <v/>
      </c>
      <c r="AB54" t="str">
        <f>IF(pivotDgemm!Z53="","",pivotDgemm!Z53)</f>
        <v/>
      </c>
      <c r="AC54" t="str">
        <f>IF(pivotDgemm!AA53="","",pivotDgemm!AA53)</f>
        <v/>
      </c>
      <c r="AD54" t="str">
        <f>IF(pivotDgemm!AB53="","",pivotDgemm!AB53)</f>
        <v/>
      </c>
      <c r="AE54" t="str">
        <f>IF(pivotDgemm!AC53="","",pivotDgemm!AC53)</f>
        <v/>
      </c>
      <c r="AF54" t="str">
        <f>IF(pivotDgemm!AD53="","",pivotDgemm!AD53)</f>
        <v/>
      </c>
      <c r="AG54" t="str">
        <f>IF(pivotDgemm!AE53="","",pivotDgemm!AE53)</f>
        <v/>
      </c>
      <c r="AH54" t="str">
        <f>IF(pivotDgemm!AF53="","",pivotDgemm!AF53)</f>
        <v/>
      </c>
      <c r="AI54" t="str">
        <f>IF(pivotDgemm!AG53="","",pivotDgemm!AG53)</f>
        <v/>
      </c>
      <c r="AJ54" t="str">
        <f>IF(pivotDgemm!AH53="","",pivotDgemm!AH53)</f>
        <v/>
      </c>
      <c r="AK54" t="str">
        <f>IF(pivotDgemm!AI53="","",pivotDgemm!AI53)</f>
        <v/>
      </c>
      <c r="AL54" t="str">
        <f>IF(pivotDgemm!AJ53="","",pivotDgemm!AJ53)</f>
        <v/>
      </c>
      <c r="AM54" t="str">
        <f>IF(pivotDgemm!AK53="","",pivotDgemm!AK53)</f>
        <v/>
      </c>
      <c r="AN54" t="str">
        <f>IF(pivotDgemm!AL53="","",pivotDgemm!AL53)</f>
        <v/>
      </c>
      <c r="AO54" t="str">
        <f>IF(pivotDgemm!AM53="","",pivotDgemm!AM53)</f>
        <v/>
      </c>
      <c r="AP54" t="str">
        <f>IF(pivotDgemm!AN53="","",pivotDgemm!AN53)</f>
        <v/>
      </c>
      <c r="AQ54" t="str">
        <f>IF(pivotDgemm!AO53="","",pivotDgemm!AO53)</f>
        <v/>
      </c>
      <c r="AR54" t="str">
        <f>IF(pivotDgemm!AP53="","",pivotDgemm!AP53)</f>
        <v/>
      </c>
      <c r="AS54" t="str">
        <f>IF(pivotDgemm!AQ53="","",pivotDgemm!AQ53)</f>
        <v/>
      </c>
      <c r="AT54" t="str">
        <f>IF(pivotDgemm!AR53="","",pivotDgemm!AR53)</f>
        <v/>
      </c>
      <c r="AU54" t="str">
        <f>IF(pivotDgemm!AS53="","",pivotDgemm!AS53)</f>
        <v/>
      </c>
      <c r="AV54" t="str">
        <f>IF(pivotDgemm!AT53="","",pivotDgemm!AT53)</f>
        <v/>
      </c>
      <c r="AW54" t="str">
        <f>IF(pivotDgemm!AU53="","",pivotDgemm!AU53)</f>
        <v/>
      </c>
      <c r="AX54" t="str">
        <f>IF(pivotDgemm!AV53="","",pivotDgemm!AV53)</f>
        <v/>
      </c>
      <c r="AY54" t="str">
        <f>IF(pivotDgemm!AW53="","",pivotDgemm!AW53)</f>
        <v/>
      </c>
    </row>
    <row r="55" spans="1:51" x14ac:dyDescent="0.25">
      <c r="A55">
        <f t="shared" si="2"/>
        <v>1497.375</v>
      </c>
      <c r="B55">
        <f t="shared" si="1"/>
        <v>1958.3999999999999</v>
      </c>
      <c r="C55">
        <f>IF(pivotDgemm!A54="","",pivotDgemm!A54)</f>
        <v>36</v>
      </c>
      <c r="D55">
        <f>IF(pivotDgemm!B54="","",pivotDgemm!B54)</f>
        <v>36</v>
      </c>
      <c r="E55">
        <f>IF(pivotDgemm!C54="","",pivotDgemm!C54)</f>
        <v>1055.5783200000001</v>
      </c>
      <c r="F55">
        <f>IF(pivotDgemm!D54="","",pivotDgemm!D54)</f>
        <v>1057.1321009999999</v>
      </c>
      <c r="G55">
        <f>IF(pivotDgemm!E54="","",pivotDgemm!E54)</f>
        <v>920.24391549999996</v>
      </c>
      <c r="H55">
        <f>IF(pivotDgemm!F54="","",pivotDgemm!F54)</f>
        <v>841.87417700000003</v>
      </c>
      <c r="I55">
        <f>IF(pivotDgemm!G54="","",pivotDgemm!G54)</f>
        <v>1120.1588810000001</v>
      </c>
      <c r="J55">
        <f>IF(pivotDgemm!H54="","",pivotDgemm!H54)</f>
        <v>1152.309487</v>
      </c>
      <c r="K55" t="str">
        <f>IF(pivotDgemm!I54="","",pivotDgemm!I54)</f>
        <v/>
      </c>
      <c r="L55" t="str">
        <f>IF(pivotDgemm!J54="","",pivotDgemm!J54)</f>
        <v/>
      </c>
      <c r="M55" t="str">
        <f>IF(pivotDgemm!K54="","",pivotDgemm!K54)</f>
        <v/>
      </c>
      <c r="N55" t="str">
        <f>IF(pivotDgemm!L54="","",pivotDgemm!L54)</f>
        <v/>
      </c>
      <c r="O55" t="str">
        <f>IF(pivotDgemm!M54="","",pivotDgemm!M54)</f>
        <v/>
      </c>
      <c r="P55" t="str">
        <f>IF(pivotDgemm!N54="","",pivotDgemm!N54)</f>
        <v/>
      </c>
      <c r="Q55" t="str">
        <f>IF(pivotDgemm!O54="","",pivotDgemm!O54)</f>
        <v/>
      </c>
      <c r="R55" t="str">
        <f>IF(pivotDgemm!P54="","",pivotDgemm!P54)</f>
        <v/>
      </c>
      <c r="S55" t="str">
        <f>IF(pivotDgemm!Q54="","",pivotDgemm!Q54)</f>
        <v/>
      </c>
      <c r="T55" t="str">
        <f>IF(pivotDgemm!R54="","",pivotDgemm!R54)</f>
        <v/>
      </c>
      <c r="U55" t="str">
        <f>IF(pivotDgemm!S54="","",pivotDgemm!S54)</f>
        <v/>
      </c>
      <c r="V55" t="str">
        <f>IF(pivotDgemm!T54="","",pivotDgemm!T54)</f>
        <v/>
      </c>
      <c r="W55" t="str">
        <f>IF(pivotDgemm!U54="","",pivotDgemm!U54)</f>
        <v/>
      </c>
      <c r="X55" t="str">
        <f>IF(pivotDgemm!V54="","",pivotDgemm!V54)</f>
        <v/>
      </c>
      <c r="Y55" t="str">
        <f>IF(pivotDgemm!W54="","",pivotDgemm!W54)</f>
        <v/>
      </c>
      <c r="Z55" t="str">
        <f>IF(pivotDgemm!X54="","",pivotDgemm!X54)</f>
        <v/>
      </c>
      <c r="AA55" t="str">
        <f>IF(pivotDgemm!Y54="","",pivotDgemm!Y54)</f>
        <v/>
      </c>
      <c r="AB55" t="str">
        <f>IF(pivotDgemm!Z54="","",pivotDgemm!Z54)</f>
        <v/>
      </c>
      <c r="AC55" t="str">
        <f>IF(pivotDgemm!AA54="","",pivotDgemm!AA54)</f>
        <v/>
      </c>
      <c r="AD55" t="str">
        <f>IF(pivotDgemm!AB54="","",pivotDgemm!AB54)</f>
        <v/>
      </c>
      <c r="AE55" t="str">
        <f>IF(pivotDgemm!AC54="","",pivotDgemm!AC54)</f>
        <v/>
      </c>
      <c r="AF55" t="str">
        <f>IF(pivotDgemm!AD54="","",pivotDgemm!AD54)</f>
        <v/>
      </c>
      <c r="AG55" t="str">
        <f>IF(pivotDgemm!AE54="","",pivotDgemm!AE54)</f>
        <v/>
      </c>
      <c r="AH55" t="str">
        <f>IF(pivotDgemm!AF54="","",pivotDgemm!AF54)</f>
        <v/>
      </c>
      <c r="AI55" t="str">
        <f>IF(pivotDgemm!AG54="","",pivotDgemm!AG54)</f>
        <v/>
      </c>
      <c r="AJ55" t="str">
        <f>IF(pivotDgemm!AH54="","",pivotDgemm!AH54)</f>
        <v/>
      </c>
      <c r="AK55" t="str">
        <f>IF(pivotDgemm!AI54="","",pivotDgemm!AI54)</f>
        <v/>
      </c>
      <c r="AL55" t="str">
        <f>IF(pivotDgemm!AJ54="","",pivotDgemm!AJ54)</f>
        <v/>
      </c>
      <c r="AM55" t="str">
        <f>IF(pivotDgemm!AK54="","",pivotDgemm!AK54)</f>
        <v/>
      </c>
      <c r="AN55" t="str">
        <f>IF(pivotDgemm!AL54="","",pivotDgemm!AL54)</f>
        <v/>
      </c>
      <c r="AO55" t="str">
        <f>IF(pivotDgemm!AM54="","",pivotDgemm!AM54)</f>
        <v/>
      </c>
      <c r="AP55" t="str">
        <f>IF(pivotDgemm!AN54="","",pivotDgemm!AN54)</f>
        <v/>
      </c>
      <c r="AQ55" t="str">
        <f>IF(pivotDgemm!AO54="","",pivotDgemm!AO54)</f>
        <v/>
      </c>
      <c r="AR55" t="str">
        <f>IF(pivotDgemm!AP54="","",pivotDgemm!AP54)</f>
        <v/>
      </c>
      <c r="AS55" t="str">
        <f>IF(pivotDgemm!AQ54="","",pivotDgemm!AQ54)</f>
        <v/>
      </c>
      <c r="AT55" t="str">
        <f>IF(pivotDgemm!AR54="","",pivotDgemm!AR54)</f>
        <v/>
      </c>
      <c r="AU55" t="str">
        <f>IF(pivotDgemm!AS54="","",pivotDgemm!AS54)</f>
        <v/>
      </c>
      <c r="AV55" t="str">
        <f>IF(pivotDgemm!AT54="","",pivotDgemm!AT54)</f>
        <v/>
      </c>
      <c r="AW55" t="str">
        <f>IF(pivotDgemm!AU54="","",pivotDgemm!AU54)</f>
        <v/>
      </c>
      <c r="AX55" t="str">
        <f>IF(pivotDgemm!AV54="","",pivotDgemm!AV54)</f>
        <v/>
      </c>
      <c r="AY55" t="str">
        <f>IF(pivotDgemm!AW54="","",pivotDgemm!AW54)</f>
        <v/>
      </c>
    </row>
    <row r="56" spans="1:51" x14ac:dyDescent="0.25">
      <c r="A56">
        <f t="shared" si="2"/>
        <v>1538.96875</v>
      </c>
      <c r="B56">
        <f t="shared" si="1"/>
        <v>2012.8</v>
      </c>
      <c r="C56">
        <f>IF(pivotDgemm!A55="","",pivotDgemm!A55)</f>
        <v>37</v>
      </c>
      <c r="D56">
        <f>IF(pivotDgemm!B55="","",pivotDgemm!B55)</f>
        <v>37</v>
      </c>
      <c r="E56">
        <f>IF(pivotDgemm!C55="","",pivotDgemm!C55)</f>
        <v>1040.238124</v>
      </c>
      <c r="F56">
        <f>IF(pivotDgemm!D55="","",pivotDgemm!D55)</f>
        <v>1040.116072</v>
      </c>
      <c r="G56">
        <f>IF(pivotDgemm!E55="","",pivotDgemm!E55)</f>
        <v>905.33950800000002</v>
      </c>
      <c r="H56">
        <f>IF(pivotDgemm!F55="","",pivotDgemm!F55)</f>
        <v>939.86168699999996</v>
      </c>
      <c r="I56">
        <f>IF(pivotDgemm!G55="","",pivotDgemm!G55)</f>
        <v>1115.294615</v>
      </c>
      <c r="J56">
        <f>IF(pivotDgemm!H55="","",pivotDgemm!H55)</f>
        <v>1140.5982369999999</v>
      </c>
      <c r="K56" t="str">
        <f>IF(pivotDgemm!I55="","",pivotDgemm!I55)</f>
        <v/>
      </c>
      <c r="L56" t="str">
        <f>IF(pivotDgemm!J55="","",pivotDgemm!J55)</f>
        <v/>
      </c>
      <c r="M56" t="str">
        <f>IF(pivotDgemm!K55="","",pivotDgemm!K55)</f>
        <v/>
      </c>
      <c r="N56" t="str">
        <f>IF(pivotDgemm!L55="","",pivotDgemm!L55)</f>
        <v/>
      </c>
      <c r="O56" t="str">
        <f>IF(pivotDgemm!M55="","",pivotDgemm!M55)</f>
        <v/>
      </c>
      <c r="P56" t="str">
        <f>IF(pivotDgemm!N55="","",pivotDgemm!N55)</f>
        <v/>
      </c>
      <c r="Q56" t="str">
        <f>IF(pivotDgemm!O55="","",pivotDgemm!O55)</f>
        <v/>
      </c>
      <c r="R56" t="str">
        <f>IF(pivotDgemm!P55="","",pivotDgemm!P55)</f>
        <v/>
      </c>
      <c r="S56" t="str">
        <f>IF(pivotDgemm!Q55="","",pivotDgemm!Q55)</f>
        <v/>
      </c>
      <c r="T56" t="str">
        <f>IF(pivotDgemm!R55="","",pivotDgemm!R55)</f>
        <v/>
      </c>
      <c r="U56" t="str">
        <f>IF(pivotDgemm!S55="","",pivotDgemm!S55)</f>
        <v/>
      </c>
      <c r="V56" t="str">
        <f>IF(pivotDgemm!T55="","",pivotDgemm!T55)</f>
        <v/>
      </c>
      <c r="W56" t="str">
        <f>IF(pivotDgemm!U55="","",pivotDgemm!U55)</f>
        <v/>
      </c>
      <c r="X56" t="str">
        <f>IF(pivotDgemm!V55="","",pivotDgemm!V55)</f>
        <v/>
      </c>
      <c r="Y56" t="str">
        <f>IF(pivotDgemm!W55="","",pivotDgemm!W55)</f>
        <v/>
      </c>
      <c r="Z56" t="str">
        <f>IF(pivotDgemm!X55="","",pivotDgemm!X55)</f>
        <v/>
      </c>
      <c r="AA56" t="str">
        <f>IF(pivotDgemm!Y55="","",pivotDgemm!Y55)</f>
        <v/>
      </c>
      <c r="AB56" t="str">
        <f>IF(pivotDgemm!Z55="","",pivotDgemm!Z55)</f>
        <v/>
      </c>
      <c r="AC56" t="str">
        <f>IF(pivotDgemm!AA55="","",pivotDgemm!AA55)</f>
        <v/>
      </c>
      <c r="AD56" t="str">
        <f>IF(pivotDgemm!AB55="","",pivotDgemm!AB55)</f>
        <v/>
      </c>
      <c r="AE56" t="str">
        <f>IF(pivotDgemm!AC55="","",pivotDgemm!AC55)</f>
        <v/>
      </c>
      <c r="AF56" t="str">
        <f>IF(pivotDgemm!AD55="","",pivotDgemm!AD55)</f>
        <v/>
      </c>
      <c r="AG56" t="str">
        <f>IF(pivotDgemm!AE55="","",pivotDgemm!AE55)</f>
        <v/>
      </c>
      <c r="AH56" t="str">
        <f>IF(pivotDgemm!AF55="","",pivotDgemm!AF55)</f>
        <v/>
      </c>
      <c r="AI56" t="str">
        <f>IF(pivotDgemm!AG55="","",pivotDgemm!AG55)</f>
        <v/>
      </c>
      <c r="AJ56" t="str">
        <f>IF(pivotDgemm!AH55="","",pivotDgemm!AH55)</f>
        <v/>
      </c>
      <c r="AK56" t="str">
        <f>IF(pivotDgemm!AI55="","",pivotDgemm!AI55)</f>
        <v/>
      </c>
      <c r="AL56" t="str">
        <f>IF(pivotDgemm!AJ55="","",pivotDgemm!AJ55)</f>
        <v/>
      </c>
      <c r="AM56" t="str">
        <f>IF(pivotDgemm!AK55="","",pivotDgemm!AK55)</f>
        <v/>
      </c>
      <c r="AN56" t="str">
        <f>IF(pivotDgemm!AL55="","",pivotDgemm!AL55)</f>
        <v/>
      </c>
      <c r="AO56" t="str">
        <f>IF(pivotDgemm!AM55="","",pivotDgemm!AM55)</f>
        <v/>
      </c>
      <c r="AP56" t="str">
        <f>IF(pivotDgemm!AN55="","",pivotDgemm!AN55)</f>
        <v/>
      </c>
      <c r="AQ56" t="str">
        <f>IF(pivotDgemm!AO55="","",pivotDgemm!AO55)</f>
        <v/>
      </c>
      <c r="AR56" t="str">
        <f>IF(pivotDgemm!AP55="","",pivotDgemm!AP55)</f>
        <v/>
      </c>
      <c r="AS56" t="str">
        <f>IF(pivotDgemm!AQ55="","",pivotDgemm!AQ55)</f>
        <v/>
      </c>
      <c r="AT56" t="str">
        <f>IF(pivotDgemm!AR55="","",pivotDgemm!AR55)</f>
        <v/>
      </c>
      <c r="AU56" t="str">
        <f>IF(pivotDgemm!AS55="","",pivotDgemm!AS55)</f>
        <v/>
      </c>
      <c r="AV56" t="str">
        <f>IF(pivotDgemm!AT55="","",pivotDgemm!AT55)</f>
        <v/>
      </c>
      <c r="AW56" t="str">
        <f>IF(pivotDgemm!AU55="","",pivotDgemm!AU55)</f>
        <v/>
      </c>
      <c r="AX56" t="str">
        <f>IF(pivotDgemm!AV55="","",pivotDgemm!AV55)</f>
        <v/>
      </c>
      <c r="AY56" t="str">
        <f>IF(pivotDgemm!AW55="","",pivotDgemm!AW55)</f>
        <v/>
      </c>
    </row>
    <row r="57" spans="1:51" x14ac:dyDescent="0.25">
      <c r="A57">
        <f t="shared" si="2"/>
        <v>1580.5625</v>
      </c>
      <c r="B57">
        <f t="shared" si="1"/>
        <v>2067.1999999999998</v>
      </c>
      <c r="C57">
        <f>IF(pivotDgemm!A56="","",pivotDgemm!A56)</f>
        <v>38</v>
      </c>
      <c r="D57">
        <f>IF(pivotDgemm!B56="","",pivotDgemm!B56)</f>
        <v>38</v>
      </c>
      <c r="E57">
        <f>IF(pivotDgemm!C56="","",pivotDgemm!C56)</f>
        <v>1072.4205529999999</v>
      </c>
      <c r="F57">
        <f>IF(pivotDgemm!D56="","",pivotDgemm!D56)</f>
        <v>1128.9318940000001</v>
      </c>
      <c r="G57">
        <f>IF(pivotDgemm!E56="","",pivotDgemm!E56)</f>
        <v>930.30324399999995</v>
      </c>
      <c r="H57">
        <f>IF(pivotDgemm!F56="","",pivotDgemm!F56)</f>
        <v>959.99965299999997</v>
      </c>
      <c r="I57">
        <f>IF(pivotDgemm!G56="","",pivotDgemm!G56)</f>
        <v>1126.3211670000001</v>
      </c>
      <c r="J57">
        <f>IF(pivotDgemm!H56="","",pivotDgemm!H56)</f>
        <v>1179.8646699999999</v>
      </c>
      <c r="K57" t="str">
        <f>IF(pivotDgemm!I56="","",pivotDgemm!I56)</f>
        <v/>
      </c>
      <c r="L57" t="str">
        <f>IF(pivotDgemm!J56="","",pivotDgemm!J56)</f>
        <v/>
      </c>
      <c r="M57" t="str">
        <f>IF(pivotDgemm!K56="","",pivotDgemm!K56)</f>
        <v/>
      </c>
      <c r="N57" t="str">
        <f>IF(pivotDgemm!L56="","",pivotDgemm!L56)</f>
        <v/>
      </c>
      <c r="O57" t="str">
        <f>IF(pivotDgemm!M56="","",pivotDgemm!M56)</f>
        <v/>
      </c>
      <c r="P57" t="str">
        <f>IF(pivotDgemm!N56="","",pivotDgemm!N56)</f>
        <v/>
      </c>
      <c r="Q57" t="str">
        <f>IF(pivotDgemm!O56="","",pivotDgemm!O56)</f>
        <v/>
      </c>
      <c r="R57" t="str">
        <f>IF(pivotDgemm!P56="","",pivotDgemm!P56)</f>
        <v/>
      </c>
      <c r="S57" t="str">
        <f>IF(pivotDgemm!Q56="","",pivotDgemm!Q56)</f>
        <v/>
      </c>
      <c r="T57" t="str">
        <f>IF(pivotDgemm!R56="","",pivotDgemm!R56)</f>
        <v/>
      </c>
      <c r="U57" t="str">
        <f>IF(pivotDgemm!S56="","",pivotDgemm!S56)</f>
        <v/>
      </c>
      <c r="V57" t="str">
        <f>IF(pivotDgemm!T56="","",pivotDgemm!T56)</f>
        <v/>
      </c>
      <c r="W57" t="str">
        <f>IF(pivotDgemm!U56="","",pivotDgemm!U56)</f>
        <v/>
      </c>
      <c r="X57" t="str">
        <f>IF(pivotDgemm!V56="","",pivotDgemm!V56)</f>
        <v/>
      </c>
      <c r="Y57" t="str">
        <f>IF(pivotDgemm!W56="","",pivotDgemm!W56)</f>
        <v/>
      </c>
      <c r="Z57" t="str">
        <f>IF(pivotDgemm!X56="","",pivotDgemm!X56)</f>
        <v/>
      </c>
      <c r="AA57" t="str">
        <f>IF(pivotDgemm!Y56="","",pivotDgemm!Y56)</f>
        <v/>
      </c>
      <c r="AB57" t="str">
        <f>IF(pivotDgemm!Z56="","",pivotDgemm!Z56)</f>
        <v/>
      </c>
      <c r="AC57" t="str">
        <f>IF(pivotDgemm!AA56="","",pivotDgemm!AA56)</f>
        <v/>
      </c>
      <c r="AD57" t="str">
        <f>IF(pivotDgemm!AB56="","",pivotDgemm!AB56)</f>
        <v/>
      </c>
      <c r="AE57" t="str">
        <f>IF(pivotDgemm!AC56="","",pivotDgemm!AC56)</f>
        <v/>
      </c>
      <c r="AF57" t="str">
        <f>IF(pivotDgemm!AD56="","",pivotDgemm!AD56)</f>
        <v/>
      </c>
      <c r="AG57" t="str">
        <f>IF(pivotDgemm!AE56="","",pivotDgemm!AE56)</f>
        <v/>
      </c>
      <c r="AH57" t="str">
        <f>IF(pivotDgemm!AF56="","",pivotDgemm!AF56)</f>
        <v/>
      </c>
      <c r="AI57" t="str">
        <f>IF(pivotDgemm!AG56="","",pivotDgemm!AG56)</f>
        <v/>
      </c>
      <c r="AJ57" t="str">
        <f>IF(pivotDgemm!AH56="","",pivotDgemm!AH56)</f>
        <v/>
      </c>
      <c r="AK57" t="str">
        <f>IF(pivotDgemm!AI56="","",pivotDgemm!AI56)</f>
        <v/>
      </c>
      <c r="AL57" t="str">
        <f>IF(pivotDgemm!AJ56="","",pivotDgemm!AJ56)</f>
        <v/>
      </c>
      <c r="AM57" t="str">
        <f>IF(pivotDgemm!AK56="","",pivotDgemm!AK56)</f>
        <v/>
      </c>
      <c r="AN57" t="str">
        <f>IF(pivotDgemm!AL56="","",pivotDgemm!AL56)</f>
        <v/>
      </c>
      <c r="AO57" t="str">
        <f>IF(pivotDgemm!AM56="","",pivotDgemm!AM56)</f>
        <v/>
      </c>
      <c r="AP57" t="str">
        <f>IF(pivotDgemm!AN56="","",pivotDgemm!AN56)</f>
        <v/>
      </c>
      <c r="AQ57" t="str">
        <f>IF(pivotDgemm!AO56="","",pivotDgemm!AO56)</f>
        <v/>
      </c>
      <c r="AR57" t="str">
        <f>IF(pivotDgemm!AP56="","",pivotDgemm!AP56)</f>
        <v/>
      </c>
      <c r="AS57" t="str">
        <f>IF(pivotDgemm!AQ56="","",pivotDgemm!AQ56)</f>
        <v/>
      </c>
      <c r="AT57" t="str">
        <f>IF(pivotDgemm!AR56="","",pivotDgemm!AR56)</f>
        <v/>
      </c>
      <c r="AU57" t="str">
        <f>IF(pivotDgemm!AS56="","",pivotDgemm!AS56)</f>
        <v/>
      </c>
      <c r="AV57" t="str">
        <f>IF(pivotDgemm!AT56="","",pivotDgemm!AT56)</f>
        <v/>
      </c>
      <c r="AW57" t="str">
        <f>IF(pivotDgemm!AU56="","",pivotDgemm!AU56)</f>
        <v/>
      </c>
      <c r="AX57" t="str">
        <f>IF(pivotDgemm!AV56="","",pivotDgemm!AV56)</f>
        <v/>
      </c>
      <c r="AY57" t="str">
        <f>IF(pivotDgemm!AW56="","",pivotDgemm!AW56)</f>
        <v/>
      </c>
    </row>
    <row r="58" spans="1:51" x14ac:dyDescent="0.25">
      <c r="A58">
        <f t="shared" si="2"/>
        <v>1622.15625</v>
      </c>
      <c r="B58">
        <f t="shared" si="1"/>
        <v>2121.6</v>
      </c>
      <c r="C58">
        <f>IF(pivotDgemm!A57="","",pivotDgemm!A57)</f>
        <v>39</v>
      </c>
      <c r="D58">
        <f>IF(pivotDgemm!B57="","",pivotDgemm!B57)</f>
        <v>39</v>
      </c>
      <c r="E58">
        <f>IF(pivotDgemm!C57="","",pivotDgemm!C57)</f>
        <v>1064.484905</v>
      </c>
      <c r="F58">
        <f>IF(pivotDgemm!D57="","",pivotDgemm!D57)</f>
        <v>1105.435954</v>
      </c>
      <c r="G58">
        <f>IF(pivotDgemm!E57="","",pivotDgemm!E57)</f>
        <v>919.80936850000001</v>
      </c>
      <c r="H58">
        <f>IF(pivotDgemm!F57="","",pivotDgemm!F57)</f>
        <v>936.15953999999999</v>
      </c>
      <c r="I58">
        <f>IF(pivotDgemm!G57="","",pivotDgemm!G57)</f>
        <v>1126.1720230000001</v>
      </c>
      <c r="J58">
        <f>IF(pivotDgemm!H57="","",pivotDgemm!H57)</f>
        <v>1197.6105250000001</v>
      </c>
      <c r="K58" t="str">
        <f>IF(pivotDgemm!I57="","",pivotDgemm!I57)</f>
        <v/>
      </c>
      <c r="L58" t="str">
        <f>IF(pivotDgemm!J57="","",pivotDgemm!J57)</f>
        <v/>
      </c>
      <c r="M58" t="str">
        <f>IF(pivotDgemm!K57="","",pivotDgemm!K57)</f>
        <v/>
      </c>
      <c r="N58" t="str">
        <f>IF(pivotDgemm!L57="","",pivotDgemm!L57)</f>
        <v/>
      </c>
      <c r="O58" t="str">
        <f>IF(pivotDgemm!M57="","",pivotDgemm!M57)</f>
        <v/>
      </c>
      <c r="P58" t="str">
        <f>IF(pivotDgemm!N57="","",pivotDgemm!N57)</f>
        <v/>
      </c>
      <c r="Q58" t="str">
        <f>IF(pivotDgemm!O57="","",pivotDgemm!O57)</f>
        <v/>
      </c>
      <c r="R58" t="str">
        <f>IF(pivotDgemm!P57="","",pivotDgemm!P57)</f>
        <v/>
      </c>
      <c r="S58" t="str">
        <f>IF(pivotDgemm!Q57="","",pivotDgemm!Q57)</f>
        <v/>
      </c>
      <c r="T58" t="str">
        <f>IF(pivotDgemm!R57="","",pivotDgemm!R57)</f>
        <v/>
      </c>
      <c r="U58" t="str">
        <f>IF(pivotDgemm!S57="","",pivotDgemm!S57)</f>
        <v/>
      </c>
      <c r="V58" t="str">
        <f>IF(pivotDgemm!T57="","",pivotDgemm!T57)</f>
        <v/>
      </c>
      <c r="W58" t="str">
        <f>IF(pivotDgemm!U57="","",pivotDgemm!U57)</f>
        <v/>
      </c>
      <c r="X58" t="str">
        <f>IF(pivotDgemm!V57="","",pivotDgemm!V57)</f>
        <v/>
      </c>
      <c r="Y58" t="str">
        <f>IF(pivotDgemm!W57="","",pivotDgemm!W57)</f>
        <v/>
      </c>
      <c r="Z58" t="str">
        <f>IF(pivotDgemm!X57="","",pivotDgemm!X57)</f>
        <v/>
      </c>
      <c r="AA58" t="str">
        <f>IF(pivotDgemm!Y57="","",pivotDgemm!Y57)</f>
        <v/>
      </c>
      <c r="AB58" t="str">
        <f>IF(pivotDgemm!Z57="","",pivotDgemm!Z57)</f>
        <v/>
      </c>
      <c r="AC58" t="str">
        <f>IF(pivotDgemm!AA57="","",pivotDgemm!AA57)</f>
        <v/>
      </c>
      <c r="AD58" t="str">
        <f>IF(pivotDgemm!AB57="","",pivotDgemm!AB57)</f>
        <v/>
      </c>
      <c r="AE58" t="str">
        <f>IF(pivotDgemm!AC57="","",pivotDgemm!AC57)</f>
        <v/>
      </c>
      <c r="AF58" t="str">
        <f>IF(pivotDgemm!AD57="","",pivotDgemm!AD57)</f>
        <v/>
      </c>
      <c r="AG58" t="str">
        <f>IF(pivotDgemm!AE57="","",pivotDgemm!AE57)</f>
        <v/>
      </c>
      <c r="AH58" t="str">
        <f>IF(pivotDgemm!AF57="","",pivotDgemm!AF57)</f>
        <v/>
      </c>
      <c r="AI58" t="str">
        <f>IF(pivotDgemm!AG57="","",pivotDgemm!AG57)</f>
        <v/>
      </c>
      <c r="AJ58" t="str">
        <f>IF(pivotDgemm!AH57="","",pivotDgemm!AH57)</f>
        <v/>
      </c>
      <c r="AK58" t="str">
        <f>IF(pivotDgemm!AI57="","",pivotDgemm!AI57)</f>
        <v/>
      </c>
      <c r="AL58" t="str">
        <f>IF(pivotDgemm!AJ57="","",pivotDgemm!AJ57)</f>
        <v/>
      </c>
      <c r="AM58" t="str">
        <f>IF(pivotDgemm!AK57="","",pivotDgemm!AK57)</f>
        <v/>
      </c>
      <c r="AN58" t="str">
        <f>IF(pivotDgemm!AL57="","",pivotDgemm!AL57)</f>
        <v/>
      </c>
      <c r="AO58" t="str">
        <f>IF(pivotDgemm!AM57="","",pivotDgemm!AM57)</f>
        <v/>
      </c>
      <c r="AP58" t="str">
        <f>IF(pivotDgemm!AN57="","",pivotDgemm!AN57)</f>
        <v/>
      </c>
      <c r="AQ58" t="str">
        <f>IF(pivotDgemm!AO57="","",pivotDgemm!AO57)</f>
        <v/>
      </c>
      <c r="AR58" t="str">
        <f>IF(pivotDgemm!AP57="","",pivotDgemm!AP57)</f>
        <v/>
      </c>
      <c r="AS58" t="str">
        <f>IF(pivotDgemm!AQ57="","",pivotDgemm!AQ57)</f>
        <v/>
      </c>
      <c r="AT58" t="str">
        <f>IF(pivotDgemm!AR57="","",pivotDgemm!AR57)</f>
        <v/>
      </c>
      <c r="AU58" t="str">
        <f>IF(pivotDgemm!AS57="","",pivotDgemm!AS57)</f>
        <v/>
      </c>
      <c r="AV58" t="str">
        <f>IF(pivotDgemm!AT57="","",pivotDgemm!AT57)</f>
        <v/>
      </c>
      <c r="AW58" t="str">
        <f>IF(pivotDgemm!AU57="","",pivotDgemm!AU57)</f>
        <v/>
      </c>
      <c r="AX58" t="str">
        <f>IF(pivotDgemm!AV57="","",pivotDgemm!AV57)</f>
        <v/>
      </c>
      <c r="AY58" t="str">
        <f>IF(pivotDgemm!AW57="","",pivotDgemm!AW57)</f>
        <v/>
      </c>
    </row>
    <row r="59" spans="1:51" x14ac:dyDescent="0.25">
      <c r="A59">
        <f t="shared" si="2"/>
        <v>1663.75</v>
      </c>
      <c r="B59">
        <f t="shared" si="1"/>
        <v>2176</v>
      </c>
      <c r="C59">
        <f>IF(pivotDgemm!A58="","",pivotDgemm!A58)</f>
        <v>40</v>
      </c>
      <c r="D59">
        <f>IF(pivotDgemm!B58="","",pivotDgemm!B58)</f>
        <v>40</v>
      </c>
      <c r="E59">
        <f>IF(pivotDgemm!C58="","",pivotDgemm!C58)</f>
        <v>1066.2080820000001</v>
      </c>
      <c r="F59">
        <f>IF(pivotDgemm!D58="","",pivotDgemm!D58)</f>
        <v>1083.813504</v>
      </c>
      <c r="G59">
        <f>IF(pivotDgemm!E58="","",pivotDgemm!E58)</f>
        <v>944.68498350000004</v>
      </c>
      <c r="H59">
        <f>IF(pivotDgemm!F58="","",pivotDgemm!F58)</f>
        <v>954.08025599999996</v>
      </c>
      <c r="I59">
        <f>IF(pivotDgemm!G58="","",pivotDgemm!G58)</f>
        <v>1139.4469819999999</v>
      </c>
      <c r="J59">
        <f>IF(pivotDgemm!H58="","",pivotDgemm!H58)</f>
        <v>1171.6241379999999</v>
      </c>
      <c r="K59" t="str">
        <f>IF(pivotDgemm!I58="","",pivotDgemm!I58)</f>
        <v/>
      </c>
      <c r="L59" t="str">
        <f>IF(pivotDgemm!J58="","",pivotDgemm!J58)</f>
        <v/>
      </c>
      <c r="M59" t="str">
        <f>IF(pivotDgemm!K58="","",pivotDgemm!K58)</f>
        <v/>
      </c>
      <c r="N59" t="str">
        <f>IF(pivotDgemm!L58="","",pivotDgemm!L58)</f>
        <v/>
      </c>
      <c r="O59" t="str">
        <f>IF(pivotDgemm!M58="","",pivotDgemm!M58)</f>
        <v/>
      </c>
      <c r="P59" t="str">
        <f>IF(pivotDgemm!N58="","",pivotDgemm!N58)</f>
        <v/>
      </c>
      <c r="Q59" t="str">
        <f>IF(pivotDgemm!O58="","",pivotDgemm!O58)</f>
        <v/>
      </c>
      <c r="R59" t="str">
        <f>IF(pivotDgemm!P58="","",pivotDgemm!P58)</f>
        <v/>
      </c>
      <c r="S59" t="str">
        <f>IF(pivotDgemm!Q58="","",pivotDgemm!Q58)</f>
        <v/>
      </c>
      <c r="T59" t="str">
        <f>IF(pivotDgemm!R58="","",pivotDgemm!R58)</f>
        <v/>
      </c>
      <c r="U59" t="str">
        <f>IF(pivotDgemm!S58="","",pivotDgemm!S58)</f>
        <v/>
      </c>
      <c r="V59" t="str">
        <f>IF(pivotDgemm!T58="","",pivotDgemm!T58)</f>
        <v/>
      </c>
      <c r="W59" t="str">
        <f>IF(pivotDgemm!U58="","",pivotDgemm!U58)</f>
        <v/>
      </c>
      <c r="X59" t="str">
        <f>IF(pivotDgemm!V58="","",pivotDgemm!V58)</f>
        <v/>
      </c>
      <c r="Y59" t="str">
        <f>IF(pivotDgemm!W58="","",pivotDgemm!W58)</f>
        <v/>
      </c>
      <c r="Z59" t="str">
        <f>IF(pivotDgemm!X58="","",pivotDgemm!X58)</f>
        <v/>
      </c>
      <c r="AA59" t="str">
        <f>IF(pivotDgemm!Y58="","",pivotDgemm!Y58)</f>
        <v/>
      </c>
      <c r="AB59" t="str">
        <f>IF(pivotDgemm!Z58="","",pivotDgemm!Z58)</f>
        <v/>
      </c>
      <c r="AC59" t="str">
        <f>IF(pivotDgemm!AA58="","",pivotDgemm!AA58)</f>
        <v/>
      </c>
      <c r="AD59" t="str">
        <f>IF(pivotDgemm!AB58="","",pivotDgemm!AB58)</f>
        <v/>
      </c>
      <c r="AE59" t="str">
        <f>IF(pivotDgemm!AC58="","",pivotDgemm!AC58)</f>
        <v/>
      </c>
      <c r="AF59" t="str">
        <f>IF(pivotDgemm!AD58="","",pivotDgemm!AD58)</f>
        <v/>
      </c>
      <c r="AG59" t="str">
        <f>IF(pivotDgemm!AE58="","",pivotDgemm!AE58)</f>
        <v/>
      </c>
      <c r="AH59" t="str">
        <f>IF(pivotDgemm!AF58="","",pivotDgemm!AF58)</f>
        <v/>
      </c>
      <c r="AI59" t="str">
        <f>IF(pivotDgemm!AG58="","",pivotDgemm!AG58)</f>
        <v/>
      </c>
      <c r="AJ59" t="str">
        <f>IF(pivotDgemm!AH58="","",pivotDgemm!AH58)</f>
        <v/>
      </c>
      <c r="AK59" t="str">
        <f>IF(pivotDgemm!AI58="","",pivotDgemm!AI58)</f>
        <v/>
      </c>
      <c r="AL59" t="str">
        <f>IF(pivotDgemm!AJ58="","",pivotDgemm!AJ58)</f>
        <v/>
      </c>
      <c r="AM59" t="str">
        <f>IF(pivotDgemm!AK58="","",pivotDgemm!AK58)</f>
        <v/>
      </c>
      <c r="AN59" t="str">
        <f>IF(pivotDgemm!AL58="","",pivotDgemm!AL58)</f>
        <v/>
      </c>
      <c r="AO59" t="str">
        <f>IF(pivotDgemm!AM58="","",pivotDgemm!AM58)</f>
        <v/>
      </c>
      <c r="AP59" t="str">
        <f>IF(pivotDgemm!AN58="","",pivotDgemm!AN58)</f>
        <v/>
      </c>
      <c r="AQ59" t="str">
        <f>IF(pivotDgemm!AO58="","",pivotDgemm!AO58)</f>
        <v/>
      </c>
      <c r="AR59" t="str">
        <f>IF(pivotDgemm!AP58="","",pivotDgemm!AP58)</f>
        <v/>
      </c>
      <c r="AS59" t="str">
        <f>IF(pivotDgemm!AQ58="","",pivotDgemm!AQ58)</f>
        <v/>
      </c>
      <c r="AT59" t="str">
        <f>IF(pivotDgemm!AR58="","",pivotDgemm!AR58)</f>
        <v/>
      </c>
      <c r="AU59" t="str">
        <f>IF(pivotDgemm!AS58="","",pivotDgemm!AS58)</f>
        <v/>
      </c>
      <c r="AV59" t="str">
        <f>IF(pivotDgemm!AT58="","",pivotDgemm!AT58)</f>
        <v/>
      </c>
      <c r="AW59" t="str">
        <f>IF(pivotDgemm!AU58="","",pivotDgemm!AU58)</f>
        <v/>
      </c>
      <c r="AX59" t="str">
        <f>IF(pivotDgemm!AV58="","",pivotDgemm!AV58)</f>
        <v/>
      </c>
      <c r="AY59" t="str">
        <f>IF(pivotDgemm!AW58="","",pivotDgemm!AW58)</f>
        <v/>
      </c>
    </row>
    <row r="60" spans="1:51" x14ac:dyDescent="0.25">
      <c r="A60">
        <f t="shared" si="2"/>
        <v>1705.34375</v>
      </c>
      <c r="B60">
        <f t="shared" si="1"/>
        <v>2230.4</v>
      </c>
      <c r="C60">
        <f>IF(pivotDgemm!A59="","",pivotDgemm!A59)</f>
        <v>41</v>
      </c>
      <c r="D60">
        <f>IF(pivotDgemm!B59="","",pivotDgemm!B59)</f>
        <v>41</v>
      </c>
      <c r="E60">
        <f>IF(pivotDgemm!C59="","",pivotDgemm!C59)</f>
        <v>1046.5402589999999</v>
      </c>
      <c r="F60">
        <f>IF(pivotDgemm!D59="","",pivotDgemm!D59)</f>
        <v>1087.855789</v>
      </c>
      <c r="G60">
        <f>IF(pivotDgemm!E59="","",pivotDgemm!E59)</f>
        <v>949.90139849999991</v>
      </c>
      <c r="H60">
        <f>IF(pivotDgemm!F59="","",pivotDgemm!F59)</f>
        <v>981.428631</v>
      </c>
      <c r="I60">
        <f>IF(pivotDgemm!G59="","",pivotDgemm!G59)</f>
        <v>1155.0436219999999</v>
      </c>
      <c r="J60">
        <f>IF(pivotDgemm!H59="","",pivotDgemm!H59)</f>
        <v>1189.573909</v>
      </c>
      <c r="K60" t="str">
        <f>IF(pivotDgemm!I59="","",pivotDgemm!I59)</f>
        <v/>
      </c>
      <c r="L60" t="str">
        <f>IF(pivotDgemm!J59="","",pivotDgemm!J59)</f>
        <v/>
      </c>
      <c r="M60" t="str">
        <f>IF(pivotDgemm!K59="","",pivotDgemm!K59)</f>
        <v/>
      </c>
      <c r="N60" t="str">
        <f>IF(pivotDgemm!L59="","",pivotDgemm!L59)</f>
        <v/>
      </c>
      <c r="O60" t="str">
        <f>IF(pivotDgemm!M59="","",pivotDgemm!M59)</f>
        <v/>
      </c>
      <c r="P60" t="str">
        <f>IF(pivotDgemm!N59="","",pivotDgemm!N59)</f>
        <v/>
      </c>
      <c r="Q60" t="str">
        <f>IF(pivotDgemm!O59="","",pivotDgemm!O59)</f>
        <v/>
      </c>
      <c r="R60" t="str">
        <f>IF(pivotDgemm!P59="","",pivotDgemm!P59)</f>
        <v/>
      </c>
      <c r="S60" t="str">
        <f>IF(pivotDgemm!Q59="","",pivotDgemm!Q59)</f>
        <v/>
      </c>
      <c r="T60" t="str">
        <f>IF(pivotDgemm!R59="","",pivotDgemm!R59)</f>
        <v/>
      </c>
      <c r="U60" t="str">
        <f>IF(pivotDgemm!S59="","",pivotDgemm!S59)</f>
        <v/>
      </c>
      <c r="V60" t="str">
        <f>IF(pivotDgemm!T59="","",pivotDgemm!T59)</f>
        <v/>
      </c>
      <c r="W60" t="str">
        <f>IF(pivotDgemm!U59="","",pivotDgemm!U59)</f>
        <v/>
      </c>
      <c r="X60" t="str">
        <f>IF(pivotDgemm!V59="","",pivotDgemm!V59)</f>
        <v/>
      </c>
      <c r="Y60" t="str">
        <f>IF(pivotDgemm!W59="","",pivotDgemm!W59)</f>
        <v/>
      </c>
      <c r="Z60" t="str">
        <f>IF(pivotDgemm!X59="","",pivotDgemm!X59)</f>
        <v/>
      </c>
      <c r="AA60" t="str">
        <f>IF(pivotDgemm!Y59="","",pivotDgemm!Y59)</f>
        <v/>
      </c>
      <c r="AB60" t="str">
        <f>IF(pivotDgemm!Z59="","",pivotDgemm!Z59)</f>
        <v/>
      </c>
      <c r="AC60" t="str">
        <f>IF(pivotDgemm!AA59="","",pivotDgemm!AA59)</f>
        <v/>
      </c>
      <c r="AD60" t="str">
        <f>IF(pivotDgemm!AB59="","",pivotDgemm!AB59)</f>
        <v/>
      </c>
      <c r="AE60" t="str">
        <f>IF(pivotDgemm!AC59="","",pivotDgemm!AC59)</f>
        <v/>
      </c>
      <c r="AF60" t="str">
        <f>IF(pivotDgemm!AD59="","",pivotDgemm!AD59)</f>
        <v/>
      </c>
      <c r="AG60" t="str">
        <f>IF(pivotDgemm!AE59="","",pivotDgemm!AE59)</f>
        <v/>
      </c>
      <c r="AH60" t="str">
        <f>IF(pivotDgemm!AF59="","",pivotDgemm!AF59)</f>
        <v/>
      </c>
      <c r="AI60" t="str">
        <f>IF(pivotDgemm!AG59="","",pivotDgemm!AG59)</f>
        <v/>
      </c>
      <c r="AJ60" t="str">
        <f>IF(pivotDgemm!AH59="","",pivotDgemm!AH59)</f>
        <v/>
      </c>
      <c r="AK60" t="str">
        <f>IF(pivotDgemm!AI59="","",pivotDgemm!AI59)</f>
        <v/>
      </c>
      <c r="AL60" t="str">
        <f>IF(pivotDgemm!AJ59="","",pivotDgemm!AJ59)</f>
        <v/>
      </c>
      <c r="AM60" t="str">
        <f>IF(pivotDgemm!AK59="","",pivotDgemm!AK59)</f>
        <v/>
      </c>
      <c r="AN60" t="str">
        <f>IF(pivotDgemm!AL59="","",pivotDgemm!AL59)</f>
        <v/>
      </c>
      <c r="AO60" t="str">
        <f>IF(pivotDgemm!AM59="","",pivotDgemm!AM59)</f>
        <v/>
      </c>
      <c r="AP60" t="str">
        <f>IF(pivotDgemm!AN59="","",pivotDgemm!AN59)</f>
        <v/>
      </c>
      <c r="AQ60" t="str">
        <f>IF(pivotDgemm!AO59="","",pivotDgemm!AO59)</f>
        <v/>
      </c>
      <c r="AR60" t="str">
        <f>IF(pivotDgemm!AP59="","",pivotDgemm!AP59)</f>
        <v/>
      </c>
      <c r="AS60" t="str">
        <f>IF(pivotDgemm!AQ59="","",pivotDgemm!AQ59)</f>
        <v/>
      </c>
      <c r="AT60" t="str">
        <f>IF(pivotDgemm!AR59="","",pivotDgemm!AR59)</f>
        <v/>
      </c>
      <c r="AU60" t="str">
        <f>IF(pivotDgemm!AS59="","",pivotDgemm!AS59)</f>
        <v/>
      </c>
      <c r="AV60" t="str">
        <f>IF(pivotDgemm!AT59="","",pivotDgemm!AT59)</f>
        <v/>
      </c>
      <c r="AW60" t="str">
        <f>IF(pivotDgemm!AU59="","",pivotDgemm!AU59)</f>
        <v/>
      </c>
      <c r="AX60" t="str">
        <f>IF(pivotDgemm!AV59="","",pivotDgemm!AV59)</f>
        <v/>
      </c>
      <c r="AY60" t="str">
        <f>IF(pivotDgemm!AW59="","",pivotDgemm!AW59)</f>
        <v/>
      </c>
    </row>
    <row r="61" spans="1:51" x14ac:dyDescent="0.25">
      <c r="A61">
        <f t="shared" si="2"/>
        <v>1746.9375</v>
      </c>
      <c r="B61">
        <f t="shared" si="1"/>
        <v>2284.7999999999997</v>
      </c>
      <c r="C61">
        <f>IF(pivotDgemm!A60="","",pivotDgemm!A60)</f>
        <v>42</v>
      </c>
      <c r="D61">
        <f>IF(pivotDgemm!B60="","",pivotDgemm!B60)</f>
        <v>42</v>
      </c>
      <c r="E61">
        <f>IF(pivotDgemm!C60="","",pivotDgemm!C60)</f>
        <v>1103.8800980000001</v>
      </c>
      <c r="F61">
        <f>IF(pivotDgemm!D60="","",pivotDgemm!D60)</f>
        <v>1123.684156</v>
      </c>
      <c r="G61">
        <f>IF(pivotDgemm!E60="","",pivotDgemm!E60)</f>
        <v>961.91245049999998</v>
      </c>
      <c r="H61">
        <f>IF(pivotDgemm!F60="","",pivotDgemm!F60)</f>
        <v>970.58503499999995</v>
      </c>
      <c r="I61">
        <f>IF(pivotDgemm!G60="","",pivotDgemm!G60)</f>
        <v>1170.7651519999999</v>
      </c>
      <c r="J61">
        <f>IF(pivotDgemm!H60="","",pivotDgemm!H60)</f>
        <v>1183.9650260000001</v>
      </c>
      <c r="K61" t="str">
        <f>IF(pivotDgemm!I60="","",pivotDgemm!I60)</f>
        <v/>
      </c>
      <c r="L61" t="str">
        <f>IF(pivotDgemm!J60="","",pivotDgemm!J60)</f>
        <v/>
      </c>
      <c r="M61" t="str">
        <f>IF(pivotDgemm!K60="","",pivotDgemm!K60)</f>
        <v/>
      </c>
      <c r="N61" t="str">
        <f>IF(pivotDgemm!L60="","",pivotDgemm!L60)</f>
        <v/>
      </c>
      <c r="O61" t="str">
        <f>IF(pivotDgemm!M60="","",pivotDgemm!M60)</f>
        <v/>
      </c>
      <c r="P61" t="str">
        <f>IF(pivotDgemm!N60="","",pivotDgemm!N60)</f>
        <v/>
      </c>
      <c r="Q61" t="str">
        <f>IF(pivotDgemm!O60="","",pivotDgemm!O60)</f>
        <v/>
      </c>
      <c r="R61" t="str">
        <f>IF(pivotDgemm!P60="","",pivotDgemm!P60)</f>
        <v/>
      </c>
      <c r="S61" t="str">
        <f>IF(pivotDgemm!Q60="","",pivotDgemm!Q60)</f>
        <v/>
      </c>
      <c r="T61" t="str">
        <f>IF(pivotDgemm!R60="","",pivotDgemm!R60)</f>
        <v/>
      </c>
      <c r="U61" t="str">
        <f>IF(pivotDgemm!S60="","",pivotDgemm!S60)</f>
        <v/>
      </c>
      <c r="V61" t="str">
        <f>IF(pivotDgemm!T60="","",pivotDgemm!T60)</f>
        <v/>
      </c>
      <c r="W61" t="str">
        <f>IF(pivotDgemm!U60="","",pivotDgemm!U60)</f>
        <v/>
      </c>
      <c r="X61" t="str">
        <f>IF(pivotDgemm!V60="","",pivotDgemm!V60)</f>
        <v/>
      </c>
      <c r="Y61" t="str">
        <f>IF(pivotDgemm!W60="","",pivotDgemm!W60)</f>
        <v/>
      </c>
      <c r="Z61" t="str">
        <f>IF(pivotDgemm!X60="","",pivotDgemm!X60)</f>
        <v/>
      </c>
      <c r="AA61" t="str">
        <f>IF(pivotDgemm!Y60="","",pivotDgemm!Y60)</f>
        <v/>
      </c>
      <c r="AB61" t="str">
        <f>IF(pivotDgemm!Z60="","",pivotDgemm!Z60)</f>
        <v/>
      </c>
      <c r="AC61" t="str">
        <f>IF(pivotDgemm!AA60="","",pivotDgemm!AA60)</f>
        <v/>
      </c>
      <c r="AD61" t="str">
        <f>IF(pivotDgemm!AB60="","",pivotDgemm!AB60)</f>
        <v/>
      </c>
      <c r="AE61" t="str">
        <f>IF(pivotDgemm!AC60="","",pivotDgemm!AC60)</f>
        <v/>
      </c>
      <c r="AF61" t="str">
        <f>IF(pivotDgemm!AD60="","",pivotDgemm!AD60)</f>
        <v/>
      </c>
      <c r="AG61" t="str">
        <f>IF(pivotDgemm!AE60="","",pivotDgemm!AE60)</f>
        <v/>
      </c>
      <c r="AH61" t="str">
        <f>IF(pivotDgemm!AF60="","",pivotDgemm!AF60)</f>
        <v/>
      </c>
      <c r="AI61" t="str">
        <f>IF(pivotDgemm!AG60="","",pivotDgemm!AG60)</f>
        <v/>
      </c>
      <c r="AJ61" t="str">
        <f>IF(pivotDgemm!AH60="","",pivotDgemm!AH60)</f>
        <v/>
      </c>
      <c r="AK61" t="str">
        <f>IF(pivotDgemm!AI60="","",pivotDgemm!AI60)</f>
        <v/>
      </c>
      <c r="AL61" t="str">
        <f>IF(pivotDgemm!AJ60="","",pivotDgemm!AJ60)</f>
        <v/>
      </c>
      <c r="AM61" t="str">
        <f>IF(pivotDgemm!AK60="","",pivotDgemm!AK60)</f>
        <v/>
      </c>
      <c r="AN61" t="str">
        <f>IF(pivotDgemm!AL60="","",pivotDgemm!AL60)</f>
        <v/>
      </c>
      <c r="AO61" t="str">
        <f>IF(pivotDgemm!AM60="","",pivotDgemm!AM60)</f>
        <v/>
      </c>
      <c r="AP61" t="str">
        <f>IF(pivotDgemm!AN60="","",pivotDgemm!AN60)</f>
        <v/>
      </c>
      <c r="AQ61" t="str">
        <f>IF(pivotDgemm!AO60="","",pivotDgemm!AO60)</f>
        <v/>
      </c>
      <c r="AR61" t="str">
        <f>IF(pivotDgemm!AP60="","",pivotDgemm!AP60)</f>
        <v/>
      </c>
      <c r="AS61" t="str">
        <f>IF(pivotDgemm!AQ60="","",pivotDgemm!AQ60)</f>
        <v/>
      </c>
      <c r="AT61" t="str">
        <f>IF(pivotDgemm!AR60="","",pivotDgemm!AR60)</f>
        <v/>
      </c>
      <c r="AU61" t="str">
        <f>IF(pivotDgemm!AS60="","",pivotDgemm!AS60)</f>
        <v/>
      </c>
      <c r="AV61" t="str">
        <f>IF(pivotDgemm!AT60="","",pivotDgemm!AT60)</f>
        <v/>
      </c>
      <c r="AW61" t="str">
        <f>IF(pivotDgemm!AU60="","",pivotDgemm!AU60)</f>
        <v/>
      </c>
      <c r="AX61" t="str">
        <f>IF(pivotDgemm!AV60="","",pivotDgemm!AV60)</f>
        <v/>
      </c>
      <c r="AY61" t="str">
        <f>IF(pivotDgemm!AW60="","",pivotDgemm!AW60)</f>
        <v/>
      </c>
    </row>
    <row r="62" spans="1:51" x14ac:dyDescent="0.25">
      <c r="A62">
        <f t="shared" si="2"/>
        <v>1788.53125</v>
      </c>
      <c r="B62">
        <f t="shared" si="1"/>
        <v>2339.1999999999998</v>
      </c>
      <c r="C62">
        <f>IF(pivotDgemm!A61="","",pivotDgemm!A61)</f>
        <v>43</v>
      </c>
      <c r="D62">
        <f>IF(pivotDgemm!B61="","",pivotDgemm!B61)</f>
        <v>43</v>
      </c>
      <c r="E62">
        <f>IF(pivotDgemm!C61="","",pivotDgemm!C61)</f>
        <v>1107.5357414999999</v>
      </c>
      <c r="F62">
        <f>IF(pivotDgemm!D61="","",pivotDgemm!D61)</f>
        <v>1080.45109</v>
      </c>
      <c r="G62">
        <f>IF(pivotDgemm!E61="","",pivotDgemm!E61)</f>
        <v>956.90415000000007</v>
      </c>
      <c r="H62">
        <f>IF(pivotDgemm!F61="","",pivotDgemm!F61)</f>
        <v>980.66015200000004</v>
      </c>
      <c r="I62">
        <f>IF(pivotDgemm!G61="","",pivotDgemm!G61)</f>
        <v>1193.1826169999999</v>
      </c>
      <c r="J62">
        <f>IF(pivotDgemm!H61="","",pivotDgemm!H61)</f>
        <v>1213.0743259999999</v>
      </c>
      <c r="K62" t="str">
        <f>IF(pivotDgemm!I61="","",pivotDgemm!I61)</f>
        <v/>
      </c>
      <c r="L62" t="str">
        <f>IF(pivotDgemm!J61="","",pivotDgemm!J61)</f>
        <v/>
      </c>
      <c r="M62" t="str">
        <f>IF(pivotDgemm!K61="","",pivotDgemm!K61)</f>
        <v/>
      </c>
      <c r="N62" t="str">
        <f>IF(pivotDgemm!L61="","",pivotDgemm!L61)</f>
        <v/>
      </c>
      <c r="O62" t="str">
        <f>IF(pivotDgemm!M61="","",pivotDgemm!M61)</f>
        <v/>
      </c>
      <c r="P62" t="str">
        <f>IF(pivotDgemm!N61="","",pivotDgemm!N61)</f>
        <v/>
      </c>
      <c r="Q62" t="str">
        <f>IF(pivotDgemm!O61="","",pivotDgemm!O61)</f>
        <v/>
      </c>
      <c r="R62" t="str">
        <f>IF(pivotDgemm!P61="","",pivotDgemm!P61)</f>
        <v/>
      </c>
      <c r="S62" t="str">
        <f>IF(pivotDgemm!Q61="","",pivotDgemm!Q61)</f>
        <v/>
      </c>
      <c r="T62" t="str">
        <f>IF(pivotDgemm!R61="","",pivotDgemm!R61)</f>
        <v/>
      </c>
      <c r="U62" t="str">
        <f>IF(pivotDgemm!S61="","",pivotDgemm!S61)</f>
        <v/>
      </c>
      <c r="V62" t="str">
        <f>IF(pivotDgemm!T61="","",pivotDgemm!T61)</f>
        <v/>
      </c>
      <c r="W62" t="str">
        <f>IF(pivotDgemm!U61="","",pivotDgemm!U61)</f>
        <v/>
      </c>
      <c r="X62" t="str">
        <f>IF(pivotDgemm!V61="","",pivotDgemm!V61)</f>
        <v/>
      </c>
      <c r="Y62" t="str">
        <f>IF(pivotDgemm!W61="","",pivotDgemm!W61)</f>
        <v/>
      </c>
      <c r="Z62" t="str">
        <f>IF(pivotDgemm!X61="","",pivotDgemm!X61)</f>
        <v/>
      </c>
      <c r="AA62" t="str">
        <f>IF(pivotDgemm!Y61="","",pivotDgemm!Y61)</f>
        <v/>
      </c>
      <c r="AB62" t="str">
        <f>IF(pivotDgemm!Z61="","",pivotDgemm!Z61)</f>
        <v/>
      </c>
      <c r="AC62" t="str">
        <f>IF(pivotDgemm!AA61="","",pivotDgemm!AA61)</f>
        <v/>
      </c>
      <c r="AD62" t="str">
        <f>IF(pivotDgemm!AB61="","",pivotDgemm!AB61)</f>
        <v/>
      </c>
      <c r="AE62" t="str">
        <f>IF(pivotDgemm!AC61="","",pivotDgemm!AC61)</f>
        <v/>
      </c>
      <c r="AF62" t="str">
        <f>IF(pivotDgemm!AD61="","",pivotDgemm!AD61)</f>
        <v/>
      </c>
      <c r="AG62" t="str">
        <f>IF(pivotDgemm!AE61="","",pivotDgemm!AE61)</f>
        <v/>
      </c>
      <c r="AH62" t="str">
        <f>IF(pivotDgemm!AF61="","",pivotDgemm!AF61)</f>
        <v/>
      </c>
      <c r="AI62" t="str">
        <f>IF(pivotDgemm!AG61="","",pivotDgemm!AG61)</f>
        <v/>
      </c>
      <c r="AJ62" t="str">
        <f>IF(pivotDgemm!AH61="","",pivotDgemm!AH61)</f>
        <v/>
      </c>
      <c r="AK62" t="str">
        <f>IF(pivotDgemm!AI61="","",pivotDgemm!AI61)</f>
        <v/>
      </c>
      <c r="AL62" t="str">
        <f>IF(pivotDgemm!AJ61="","",pivotDgemm!AJ61)</f>
        <v/>
      </c>
      <c r="AM62" t="str">
        <f>IF(pivotDgemm!AK61="","",pivotDgemm!AK61)</f>
        <v/>
      </c>
      <c r="AN62" t="str">
        <f>IF(pivotDgemm!AL61="","",pivotDgemm!AL61)</f>
        <v/>
      </c>
      <c r="AO62" t="str">
        <f>IF(pivotDgemm!AM61="","",pivotDgemm!AM61)</f>
        <v/>
      </c>
      <c r="AP62" t="str">
        <f>IF(pivotDgemm!AN61="","",pivotDgemm!AN61)</f>
        <v/>
      </c>
      <c r="AQ62" t="str">
        <f>IF(pivotDgemm!AO61="","",pivotDgemm!AO61)</f>
        <v/>
      </c>
      <c r="AR62" t="str">
        <f>IF(pivotDgemm!AP61="","",pivotDgemm!AP61)</f>
        <v/>
      </c>
      <c r="AS62" t="str">
        <f>IF(pivotDgemm!AQ61="","",pivotDgemm!AQ61)</f>
        <v/>
      </c>
      <c r="AT62" t="str">
        <f>IF(pivotDgemm!AR61="","",pivotDgemm!AR61)</f>
        <v/>
      </c>
      <c r="AU62" t="str">
        <f>IF(pivotDgemm!AS61="","",pivotDgemm!AS61)</f>
        <v/>
      </c>
      <c r="AV62" t="str">
        <f>IF(pivotDgemm!AT61="","",pivotDgemm!AT61)</f>
        <v/>
      </c>
      <c r="AW62" t="str">
        <f>IF(pivotDgemm!AU61="","",pivotDgemm!AU61)</f>
        <v/>
      </c>
      <c r="AX62" t="str">
        <f>IF(pivotDgemm!AV61="","",pivotDgemm!AV61)</f>
        <v/>
      </c>
      <c r="AY62" t="str">
        <f>IF(pivotDgemm!AW61="","",pivotDgemm!AW61)</f>
        <v/>
      </c>
    </row>
    <row r="63" spans="1:51" x14ac:dyDescent="0.25">
      <c r="A63">
        <f t="shared" si="2"/>
        <v>1830.125</v>
      </c>
      <c r="B63">
        <f t="shared" si="1"/>
        <v>2393.6</v>
      </c>
      <c r="C63">
        <f>IF(pivotDgemm!A62="","",pivotDgemm!A62)</f>
        <v>44</v>
      </c>
      <c r="D63">
        <f>IF(pivotDgemm!B62="","",pivotDgemm!B62)</f>
        <v>44</v>
      </c>
      <c r="E63">
        <f>IF(pivotDgemm!C62="","",pivotDgemm!C62)</f>
        <v>1248.0346325</v>
      </c>
      <c r="F63">
        <f>IF(pivotDgemm!D62="","",pivotDgemm!D62)</f>
        <v>1259.536869</v>
      </c>
      <c r="G63">
        <f>IF(pivotDgemm!E62="","",pivotDgemm!E62)</f>
        <v>991.0395565</v>
      </c>
      <c r="H63">
        <f>IF(pivotDgemm!F62="","",pivotDgemm!F62)</f>
        <v>990.92372799999998</v>
      </c>
      <c r="I63">
        <f>IF(pivotDgemm!G62="","",pivotDgemm!G62)</f>
        <v>1199.6458809999999</v>
      </c>
      <c r="J63">
        <f>IF(pivotDgemm!H62="","",pivotDgemm!H62)</f>
        <v>1210.158115</v>
      </c>
      <c r="K63" t="str">
        <f>IF(pivotDgemm!I62="","",pivotDgemm!I62)</f>
        <v/>
      </c>
      <c r="L63" t="str">
        <f>IF(pivotDgemm!J62="","",pivotDgemm!J62)</f>
        <v/>
      </c>
      <c r="M63" t="str">
        <f>IF(pivotDgemm!K62="","",pivotDgemm!K62)</f>
        <v/>
      </c>
      <c r="N63" t="str">
        <f>IF(pivotDgemm!L62="","",pivotDgemm!L62)</f>
        <v/>
      </c>
      <c r="O63" t="str">
        <f>IF(pivotDgemm!M62="","",pivotDgemm!M62)</f>
        <v/>
      </c>
      <c r="P63" t="str">
        <f>IF(pivotDgemm!N62="","",pivotDgemm!N62)</f>
        <v/>
      </c>
      <c r="Q63" t="str">
        <f>IF(pivotDgemm!O62="","",pivotDgemm!O62)</f>
        <v/>
      </c>
      <c r="R63" t="str">
        <f>IF(pivotDgemm!P62="","",pivotDgemm!P62)</f>
        <v/>
      </c>
      <c r="S63" t="str">
        <f>IF(pivotDgemm!Q62="","",pivotDgemm!Q62)</f>
        <v/>
      </c>
      <c r="T63" t="str">
        <f>IF(pivotDgemm!R62="","",pivotDgemm!R62)</f>
        <v/>
      </c>
      <c r="U63" t="str">
        <f>IF(pivotDgemm!S62="","",pivotDgemm!S62)</f>
        <v/>
      </c>
      <c r="V63" t="str">
        <f>IF(pivotDgemm!T62="","",pivotDgemm!T62)</f>
        <v/>
      </c>
      <c r="W63" t="str">
        <f>IF(pivotDgemm!U62="","",pivotDgemm!U62)</f>
        <v/>
      </c>
      <c r="X63" t="str">
        <f>IF(pivotDgemm!V62="","",pivotDgemm!V62)</f>
        <v/>
      </c>
      <c r="Y63" t="str">
        <f>IF(pivotDgemm!W62="","",pivotDgemm!W62)</f>
        <v/>
      </c>
      <c r="Z63" t="str">
        <f>IF(pivotDgemm!X62="","",pivotDgemm!X62)</f>
        <v/>
      </c>
      <c r="AA63" t="str">
        <f>IF(pivotDgemm!Y62="","",pivotDgemm!Y62)</f>
        <v/>
      </c>
      <c r="AB63" t="str">
        <f>IF(pivotDgemm!Z62="","",pivotDgemm!Z62)</f>
        <v/>
      </c>
      <c r="AC63" t="str">
        <f>IF(pivotDgemm!AA62="","",pivotDgemm!AA62)</f>
        <v/>
      </c>
      <c r="AD63" t="str">
        <f>IF(pivotDgemm!AB62="","",pivotDgemm!AB62)</f>
        <v/>
      </c>
      <c r="AE63" t="str">
        <f>IF(pivotDgemm!AC62="","",pivotDgemm!AC62)</f>
        <v/>
      </c>
      <c r="AF63" t="str">
        <f>IF(pivotDgemm!AD62="","",pivotDgemm!AD62)</f>
        <v/>
      </c>
      <c r="AG63" t="str">
        <f>IF(pivotDgemm!AE62="","",pivotDgemm!AE62)</f>
        <v/>
      </c>
      <c r="AH63" t="str">
        <f>IF(pivotDgemm!AF62="","",pivotDgemm!AF62)</f>
        <v/>
      </c>
      <c r="AI63" t="str">
        <f>IF(pivotDgemm!AG62="","",pivotDgemm!AG62)</f>
        <v/>
      </c>
      <c r="AJ63" t="str">
        <f>IF(pivotDgemm!AH62="","",pivotDgemm!AH62)</f>
        <v/>
      </c>
      <c r="AK63" t="str">
        <f>IF(pivotDgemm!AI62="","",pivotDgemm!AI62)</f>
        <v/>
      </c>
      <c r="AL63" t="str">
        <f>IF(pivotDgemm!AJ62="","",pivotDgemm!AJ62)</f>
        <v/>
      </c>
      <c r="AM63" t="str">
        <f>IF(pivotDgemm!AK62="","",pivotDgemm!AK62)</f>
        <v/>
      </c>
      <c r="AN63" t="str">
        <f>IF(pivotDgemm!AL62="","",pivotDgemm!AL62)</f>
        <v/>
      </c>
      <c r="AO63" t="str">
        <f>IF(pivotDgemm!AM62="","",pivotDgemm!AM62)</f>
        <v/>
      </c>
      <c r="AP63" t="str">
        <f>IF(pivotDgemm!AN62="","",pivotDgemm!AN62)</f>
        <v/>
      </c>
      <c r="AQ63" t="str">
        <f>IF(pivotDgemm!AO62="","",pivotDgemm!AO62)</f>
        <v/>
      </c>
      <c r="AR63" t="str">
        <f>IF(pivotDgemm!AP62="","",pivotDgemm!AP62)</f>
        <v/>
      </c>
      <c r="AS63" t="str">
        <f>IF(pivotDgemm!AQ62="","",pivotDgemm!AQ62)</f>
        <v/>
      </c>
      <c r="AT63" t="str">
        <f>IF(pivotDgemm!AR62="","",pivotDgemm!AR62)</f>
        <v/>
      </c>
      <c r="AU63" t="str">
        <f>IF(pivotDgemm!AS62="","",pivotDgemm!AS62)</f>
        <v/>
      </c>
      <c r="AV63" t="str">
        <f>IF(pivotDgemm!AT62="","",pivotDgemm!AT62)</f>
        <v/>
      </c>
      <c r="AW63" t="str">
        <f>IF(pivotDgemm!AU62="","",pivotDgemm!AU62)</f>
        <v/>
      </c>
      <c r="AX63" t="str">
        <f>IF(pivotDgemm!AV62="","",pivotDgemm!AV62)</f>
        <v/>
      </c>
      <c r="AY63" t="str">
        <f>IF(pivotDgemm!AW62="","",pivotDgemm!AW62)</f>
        <v/>
      </c>
    </row>
    <row r="64" spans="1:51" x14ac:dyDescent="0.25">
      <c r="A64">
        <f t="shared" si="2"/>
        <v>1871.71875</v>
      </c>
      <c r="B64">
        <f t="shared" si="1"/>
        <v>2448</v>
      </c>
      <c r="C64">
        <f>IF(pivotDgemm!A63="","",pivotDgemm!A63)</f>
        <v>45</v>
      </c>
      <c r="D64">
        <f>IF(pivotDgemm!B63="","",pivotDgemm!B63)</f>
        <v>45</v>
      </c>
      <c r="E64">
        <f>IF(pivotDgemm!C63="","",pivotDgemm!C63)</f>
        <v>1207.229378</v>
      </c>
      <c r="F64">
        <f>IF(pivotDgemm!D63="","",pivotDgemm!D63)</f>
        <v>1275.9633940000001</v>
      </c>
      <c r="G64">
        <f>IF(pivotDgemm!E63="","",pivotDgemm!E63)</f>
        <v>985.92272000000003</v>
      </c>
      <c r="H64">
        <f>IF(pivotDgemm!F63="","",pivotDgemm!F63)</f>
        <v>1005.152661</v>
      </c>
      <c r="I64">
        <f>IF(pivotDgemm!G63="","",pivotDgemm!G63)</f>
        <v>1182.54946</v>
      </c>
      <c r="J64">
        <f>IF(pivotDgemm!H63="","",pivotDgemm!H63)</f>
        <v>1180.372396</v>
      </c>
      <c r="K64" t="str">
        <f>IF(pivotDgemm!I63="","",pivotDgemm!I63)</f>
        <v/>
      </c>
      <c r="L64" t="str">
        <f>IF(pivotDgemm!J63="","",pivotDgemm!J63)</f>
        <v/>
      </c>
      <c r="M64" t="str">
        <f>IF(pivotDgemm!K63="","",pivotDgemm!K63)</f>
        <v/>
      </c>
      <c r="N64" t="str">
        <f>IF(pivotDgemm!L63="","",pivotDgemm!L63)</f>
        <v/>
      </c>
      <c r="O64" t="str">
        <f>IF(pivotDgemm!M63="","",pivotDgemm!M63)</f>
        <v/>
      </c>
      <c r="P64" t="str">
        <f>IF(pivotDgemm!N63="","",pivotDgemm!N63)</f>
        <v/>
      </c>
      <c r="Q64" t="str">
        <f>IF(pivotDgemm!O63="","",pivotDgemm!O63)</f>
        <v/>
      </c>
      <c r="R64" t="str">
        <f>IF(pivotDgemm!P63="","",pivotDgemm!P63)</f>
        <v/>
      </c>
      <c r="S64" t="str">
        <f>IF(pivotDgemm!Q63="","",pivotDgemm!Q63)</f>
        <v/>
      </c>
      <c r="T64" t="str">
        <f>IF(pivotDgemm!R63="","",pivotDgemm!R63)</f>
        <v/>
      </c>
      <c r="U64" t="str">
        <f>IF(pivotDgemm!S63="","",pivotDgemm!S63)</f>
        <v/>
      </c>
      <c r="V64" t="str">
        <f>IF(pivotDgemm!T63="","",pivotDgemm!T63)</f>
        <v/>
      </c>
      <c r="W64" t="str">
        <f>IF(pivotDgemm!U63="","",pivotDgemm!U63)</f>
        <v/>
      </c>
      <c r="X64" t="str">
        <f>IF(pivotDgemm!V63="","",pivotDgemm!V63)</f>
        <v/>
      </c>
      <c r="Y64" t="str">
        <f>IF(pivotDgemm!W63="","",pivotDgemm!W63)</f>
        <v/>
      </c>
      <c r="Z64" t="str">
        <f>IF(pivotDgemm!X63="","",pivotDgemm!X63)</f>
        <v/>
      </c>
      <c r="AA64" t="str">
        <f>IF(pivotDgemm!Y63="","",pivotDgemm!Y63)</f>
        <v/>
      </c>
      <c r="AB64" t="str">
        <f>IF(pivotDgemm!Z63="","",pivotDgemm!Z63)</f>
        <v/>
      </c>
      <c r="AC64" t="str">
        <f>IF(pivotDgemm!AA63="","",pivotDgemm!AA63)</f>
        <v/>
      </c>
      <c r="AD64" t="str">
        <f>IF(pivotDgemm!AB63="","",pivotDgemm!AB63)</f>
        <v/>
      </c>
      <c r="AE64" t="str">
        <f>IF(pivotDgemm!AC63="","",pivotDgemm!AC63)</f>
        <v/>
      </c>
      <c r="AF64" t="str">
        <f>IF(pivotDgemm!AD63="","",pivotDgemm!AD63)</f>
        <v/>
      </c>
      <c r="AG64" t="str">
        <f>IF(pivotDgemm!AE63="","",pivotDgemm!AE63)</f>
        <v/>
      </c>
      <c r="AH64" t="str">
        <f>IF(pivotDgemm!AF63="","",pivotDgemm!AF63)</f>
        <v/>
      </c>
      <c r="AI64" t="str">
        <f>IF(pivotDgemm!AG63="","",pivotDgemm!AG63)</f>
        <v/>
      </c>
      <c r="AJ64" t="str">
        <f>IF(pivotDgemm!AH63="","",pivotDgemm!AH63)</f>
        <v/>
      </c>
      <c r="AK64" t="str">
        <f>IF(pivotDgemm!AI63="","",pivotDgemm!AI63)</f>
        <v/>
      </c>
      <c r="AL64" t="str">
        <f>IF(pivotDgemm!AJ63="","",pivotDgemm!AJ63)</f>
        <v/>
      </c>
      <c r="AM64" t="str">
        <f>IF(pivotDgemm!AK63="","",pivotDgemm!AK63)</f>
        <v/>
      </c>
      <c r="AN64" t="str">
        <f>IF(pivotDgemm!AL63="","",pivotDgemm!AL63)</f>
        <v/>
      </c>
      <c r="AO64" t="str">
        <f>IF(pivotDgemm!AM63="","",pivotDgemm!AM63)</f>
        <v/>
      </c>
      <c r="AP64" t="str">
        <f>IF(pivotDgemm!AN63="","",pivotDgemm!AN63)</f>
        <v/>
      </c>
      <c r="AQ64" t="str">
        <f>IF(pivotDgemm!AO63="","",pivotDgemm!AO63)</f>
        <v/>
      </c>
      <c r="AR64" t="str">
        <f>IF(pivotDgemm!AP63="","",pivotDgemm!AP63)</f>
        <v/>
      </c>
      <c r="AS64" t="str">
        <f>IF(pivotDgemm!AQ63="","",pivotDgemm!AQ63)</f>
        <v/>
      </c>
      <c r="AT64" t="str">
        <f>IF(pivotDgemm!AR63="","",pivotDgemm!AR63)</f>
        <v/>
      </c>
      <c r="AU64" t="str">
        <f>IF(pivotDgemm!AS63="","",pivotDgemm!AS63)</f>
        <v/>
      </c>
      <c r="AV64" t="str">
        <f>IF(pivotDgemm!AT63="","",pivotDgemm!AT63)</f>
        <v/>
      </c>
      <c r="AW64" t="str">
        <f>IF(pivotDgemm!AU63="","",pivotDgemm!AU63)</f>
        <v/>
      </c>
      <c r="AX64" t="str">
        <f>IF(pivotDgemm!AV63="","",pivotDgemm!AV63)</f>
        <v/>
      </c>
      <c r="AY64" t="str">
        <f>IF(pivotDgemm!AW63="","",pivotDgemm!AW63)</f>
        <v/>
      </c>
    </row>
    <row r="65" spans="1:51" x14ac:dyDescent="0.25">
      <c r="A65">
        <f t="shared" si="2"/>
        <v>1913.3125</v>
      </c>
      <c r="B65">
        <f t="shared" si="1"/>
        <v>2502.4</v>
      </c>
      <c r="C65">
        <f>IF(pivotDgemm!A64="","",pivotDgemm!A64)</f>
        <v>46</v>
      </c>
      <c r="D65">
        <f>IF(pivotDgemm!B64="","",pivotDgemm!B64)</f>
        <v>46</v>
      </c>
      <c r="E65">
        <f>IF(pivotDgemm!C64="","",pivotDgemm!C64)</f>
        <v>1188.6365390000001</v>
      </c>
      <c r="F65">
        <f>IF(pivotDgemm!D64="","",pivotDgemm!D64)</f>
        <v>1191.0396089999999</v>
      </c>
      <c r="G65">
        <f>IF(pivotDgemm!E64="","",pivotDgemm!E64)</f>
        <v>1044.4818285000001</v>
      </c>
      <c r="H65">
        <f>IF(pivotDgemm!F64="","",pivotDgemm!F64)</f>
        <v>1037.447032</v>
      </c>
      <c r="I65">
        <f>IF(pivotDgemm!G64="","",pivotDgemm!G64)</f>
        <v>1197.1896879999999</v>
      </c>
      <c r="J65">
        <f>IF(pivotDgemm!H64="","",pivotDgemm!H64)</f>
        <v>1233.126094</v>
      </c>
      <c r="K65" t="str">
        <f>IF(pivotDgemm!I64="","",pivotDgemm!I64)</f>
        <v/>
      </c>
      <c r="L65" t="str">
        <f>IF(pivotDgemm!J64="","",pivotDgemm!J64)</f>
        <v/>
      </c>
      <c r="M65" t="str">
        <f>IF(pivotDgemm!K64="","",pivotDgemm!K64)</f>
        <v/>
      </c>
      <c r="N65" t="str">
        <f>IF(pivotDgemm!L64="","",pivotDgemm!L64)</f>
        <v/>
      </c>
      <c r="O65" t="str">
        <f>IF(pivotDgemm!M64="","",pivotDgemm!M64)</f>
        <v/>
      </c>
      <c r="P65" t="str">
        <f>IF(pivotDgemm!N64="","",pivotDgemm!N64)</f>
        <v/>
      </c>
      <c r="Q65" t="str">
        <f>IF(pivotDgemm!O64="","",pivotDgemm!O64)</f>
        <v/>
      </c>
      <c r="R65" t="str">
        <f>IF(pivotDgemm!P64="","",pivotDgemm!P64)</f>
        <v/>
      </c>
      <c r="S65" t="str">
        <f>IF(pivotDgemm!Q64="","",pivotDgemm!Q64)</f>
        <v/>
      </c>
      <c r="T65" t="str">
        <f>IF(pivotDgemm!R64="","",pivotDgemm!R64)</f>
        <v/>
      </c>
      <c r="U65" t="str">
        <f>IF(pivotDgemm!S64="","",pivotDgemm!S64)</f>
        <v/>
      </c>
      <c r="V65" t="str">
        <f>IF(pivotDgemm!T64="","",pivotDgemm!T64)</f>
        <v/>
      </c>
      <c r="W65" t="str">
        <f>IF(pivotDgemm!U64="","",pivotDgemm!U64)</f>
        <v/>
      </c>
      <c r="X65" t="str">
        <f>IF(pivotDgemm!V64="","",pivotDgemm!V64)</f>
        <v/>
      </c>
      <c r="Y65" t="str">
        <f>IF(pivotDgemm!W64="","",pivotDgemm!W64)</f>
        <v/>
      </c>
      <c r="Z65" t="str">
        <f>IF(pivotDgemm!X64="","",pivotDgemm!X64)</f>
        <v/>
      </c>
      <c r="AA65" t="str">
        <f>IF(pivotDgemm!Y64="","",pivotDgemm!Y64)</f>
        <v/>
      </c>
      <c r="AB65" t="str">
        <f>IF(pivotDgemm!Z64="","",pivotDgemm!Z64)</f>
        <v/>
      </c>
      <c r="AC65" t="str">
        <f>IF(pivotDgemm!AA64="","",pivotDgemm!AA64)</f>
        <v/>
      </c>
      <c r="AD65" t="str">
        <f>IF(pivotDgemm!AB64="","",pivotDgemm!AB64)</f>
        <v/>
      </c>
      <c r="AE65" t="str">
        <f>IF(pivotDgemm!AC64="","",pivotDgemm!AC64)</f>
        <v/>
      </c>
      <c r="AF65" t="str">
        <f>IF(pivotDgemm!AD64="","",pivotDgemm!AD64)</f>
        <v/>
      </c>
      <c r="AG65" t="str">
        <f>IF(pivotDgemm!AE64="","",pivotDgemm!AE64)</f>
        <v/>
      </c>
      <c r="AH65" t="str">
        <f>IF(pivotDgemm!AF64="","",pivotDgemm!AF64)</f>
        <v/>
      </c>
      <c r="AI65" t="str">
        <f>IF(pivotDgemm!AG64="","",pivotDgemm!AG64)</f>
        <v/>
      </c>
      <c r="AJ65" t="str">
        <f>IF(pivotDgemm!AH64="","",pivotDgemm!AH64)</f>
        <v/>
      </c>
      <c r="AK65" t="str">
        <f>IF(pivotDgemm!AI64="","",pivotDgemm!AI64)</f>
        <v/>
      </c>
      <c r="AL65" t="str">
        <f>IF(pivotDgemm!AJ64="","",pivotDgemm!AJ64)</f>
        <v/>
      </c>
      <c r="AM65" t="str">
        <f>IF(pivotDgemm!AK64="","",pivotDgemm!AK64)</f>
        <v/>
      </c>
      <c r="AN65" t="str">
        <f>IF(pivotDgemm!AL64="","",pivotDgemm!AL64)</f>
        <v/>
      </c>
      <c r="AO65" t="str">
        <f>IF(pivotDgemm!AM64="","",pivotDgemm!AM64)</f>
        <v/>
      </c>
      <c r="AP65" t="str">
        <f>IF(pivotDgemm!AN64="","",pivotDgemm!AN64)</f>
        <v/>
      </c>
      <c r="AQ65" t="str">
        <f>IF(pivotDgemm!AO64="","",pivotDgemm!AO64)</f>
        <v/>
      </c>
      <c r="AR65" t="str">
        <f>IF(pivotDgemm!AP64="","",pivotDgemm!AP64)</f>
        <v/>
      </c>
      <c r="AS65" t="str">
        <f>IF(pivotDgemm!AQ64="","",pivotDgemm!AQ64)</f>
        <v/>
      </c>
      <c r="AT65" t="str">
        <f>IF(pivotDgemm!AR64="","",pivotDgemm!AR64)</f>
        <v/>
      </c>
      <c r="AU65" t="str">
        <f>IF(pivotDgemm!AS64="","",pivotDgemm!AS64)</f>
        <v/>
      </c>
      <c r="AV65" t="str">
        <f>IF(pivotDgemm!AT64="","",pivotDgemm!AT64)</f>
        <v/>
      </c>
      <c r="AW65" t="str">
        <f>IF(pivotDgemm!AU64="","",pivotDgemm!AU64)</f>
        <v/>
      </c>
      <c r="AX65" t="str">
        <f>IF(pivotDgemm!AV64="","",pivotDgemm!AV64)</f>
        <v/>
      </c>
      <c r="AY65" t="str">
        <f>IF(pivotDgemm!AW64="","",pivotDgemm!AW64)</f>
        <v/>
      </c>
    </row>
    <row r="66" spans="1:51" x14ac:dyDescent="0.25">
      <c r="A66">
        <f t="shared" si="2"/>
        <v>1954.90625</v>
      </c>
      <c r="B66">
        <f t="shared" si="1"/>
        <v>2556.7999999999997</v>
      </c>
      <c r="C66">
        <f>IF(pivotDgemm!A65="","",pivotDgemm!A65)</f>
        <v>47</v>
      </c>
      <c r="D66">
        <f>IF(pivotDgemm!B65="","",pivotDgemm!B65)</f>
        <v>47</v>
      </c>
      <c r="E66">
        <f>IF(pivotDgemm!C65="","",pivotDgemm!C65)</f>
        <v>1162.2993339999998</v>
      </c>
      <c r="F66">
        <f>IF(pivotDgemm!D65="","",pivotDgemm!D65)</f>
        <v>1202.085552</v>
      </c>
      <c r="G66">
        <f>IF(pivotDgemm!E65="","",pivotDgemm!E65)</f>
        <v>1030.291426</v>
      </c>
      <c r="H66">
        <f>IF(pivotDgemm!F65="","",pivotDgemm!F65)</f>
        <v>1002.751168</v>
      </c>
      <c r="I66">
        <f>IF(pivotDgemm!G65="","",pivotDgemm!G65)</f>
        <v>1213.6115339999999</v>
      </c>
      <c r="J66">
        <f>IF(pivotDgemm!H65="","",pivotDgemm!H65)</f>
        <v>1266.1656290000001</v>
      </c>
      <c r="K66" t="str">
        <f>IF(pivotDgemm!I65="","",pivotDgemm!I65)</f>
        <v/>
      </c>
      <c r="L66" t="str">
        <f>IF(pivotDgemm!J65="","",pivotDgemm!J65)</f>
        <v/>
      </c>
      <c r="M66" t="str">
        <f>IF(pivotDgemm!K65="","",pivotDgemm!K65)</f>
        <v/>
      </c>
      <c r="N66" t="str">
        <f>IF(pivotDgemm!L65="","",pivotDgemm!L65)</f>
        <v/>
      </c>
      <c r="O66" t="str">
        <f>IF(pivotDgemm!M65="","",pivotDgemm!M65)</f>
        <v/>
      </c>
      <c r="P66" t="str">
        <f>IF(pivotDgemm!N65="","",pivotDgemm!N65)</f>
        <v/>
      </c>
      <c r="Q66" t="str">
        <f>IF(pivotDgemm!O65="","",pivotDgemm!O65)</f>
        <v/>
      </c>
      <c r="R66" t="str">
        <f>IF(pivotDgemm!P65="","",pivotDgemm!P65)</f>
        <v/>
      </c>
      <c r="S66" t="str">
        <f>IF(pivotDgemm!Q65="","",pivotDgemm!Q65)</f>
        <v/>
      </c>
      <c r="T66" t="str">
        <f>IF(pivotDgemm!R65="","",pivotDgemm!R65)</f>
        <v/>
      </c>
      <c r="U66" t="str">
        <f>IF(pivotDgemm!S65="","",pivotDgemm!S65)</f>
        <v/>
      </c>
      <c r="V66" t="str">
        <f>IF(pivotDgemm!T65="","",pivotDgemm!T65)</f>
        <v/>
      </c>
      <c r="W66" t="str">
        <f>IF(pivotDgemm!U65="","",pivotDgemm!U65)</f>
        <v/>
      </c>
      <c r="X66" t="str">
        <f>IF(pivotDgemm!V65="","",pivotDgemm!V65)</f>
        <v/>
      </c>
      <c r="Y66" t="str">
        <f>IF(pivotDgemm!W65="","",pivotDgemm!W65)</f>
        <v/>
      </c>
      <c r="Z66" t="str">
        <f>IF(pivotDgemm!X65="","",pivotDgemm!X65)</f>
        <v/>
      </c>
      <c r="AA66" t="str">
        <f>IF(pivotDgemm!Y65="","",pivotDgemm!Y65)</f>
        <v/>
      </c>
      <c r="AB66" t="str">
        <f>IF(pivotDgemm!Z65="","",pivotDgemm!Z65)</f>
        <v/>
      </c>
      <c r="AC66" t="str">
        <f>IF(pivotDgemm!AA65="","",pivotDgemm!AA65)</f>
        <v/>
      </c>
      <c r="AD66" t="str">
        <f>IF(pivotDgemm!AB65="","",pivotDgemm!AB65)</f>
        <v/>
      </c>
      <c r="AE66" t="str">
        <f>IF(pivotDgemm!AC65="","",pivotDgemm!AC65)</f>
        <v/>
      </c>
      <c r="AF66" t="str">
        <f>IF(pivotDgemm!AD65="","",pivotDgemm!AD65)</f>
        <v/>
      </c>
      <c r="AG66" t="str">
        <f>IF(pivotDgemm!AE65="","",pivotDgemm!AE65)</f>
        <v/>
      </c>
      <c r="AH66" t="str">
        <f>IF(pivotDgemm!AF65="","",pivotDgemm!AF65)</f>
        <v/>
      </c>
      <c r="AI66" t="str">
        <f>IF(pivotDgemm!AG65="","",pivotDgemm!AG65)</f>
        <v/>
      </c>
      <c r="AJ66" t="str">
        <f>IF(pivotDgemm!AH65="","",pivotDgemm!AH65)</f>
        <v/>
      </c>
      <c r="AK66" t="str">
        <f>IF(pivotDgemm!AI65="","",pivotDgemm!AI65)</f>
        <v/>
      </c>
      <c r="AL66" t="str">
        <f>IF(pivotDgemm!AJ65="","",pivotDgemm!AJ65)</f>
        <v/>
      </c>
      <c r="AM66" t="str">
        <f>IF(pivotDgemm!AK65="","",pivotDgemm!AK65)</f>
        <v/>
      </c>
      <c r="AN66" t="str">
        <f>IF(pivotDgemm!AL65="","",pivotDgemm!AL65)</f>
        <v/>
      </c>
      <c r="AO66" t="str">
        <f>IF(pivotDgemm!AM65="","",pivotDgemm!AM65)</f>
        <v/>
      </c>
      <c r="AP66" t="str">
        <f>IF(pivotDgemm!AN65="","",pivotDgemm!AN65)</f>
        <v/>
      </c>
      <c r="AQ66" t="str">
        <f>IF(pivotDgemm!AO65="","",pivotDgemm!AO65)</f>
        <v/>
      </c>
      <c r="AR66" t="str">
        <f>IF(pivotDgemm!AP65="","",pivotDgemm!AP65)</f>
        <v/>
      </c>
      <c r="AS66" t="str">
        <f>IF(pivotDgemm!AQ65="","",pivotDgemm!AQ65)</f>
        <v/>
      </c>
      <c r="AT66" t="str">
        <f>IF(pivotDgemm!AR65="","",pivotDgemm!AR65)</f>
        <v/>
      </c>
      <c r="AU66" t="str">
        <f>IF(pivotDgemm!AS65="","",pivotDgemm!AS65)</f>
        <v/>
      </c>
      <c r="AV66" t="str">
        <f>IF(pivotDgemm!AT65="","",pivotDgemm!AT65)</f>
        <v/>
      </c>
      <c r="AW66" t="str">
        <f>IF(pivotDgemm!AU65="","",pivotDgemm!AU65)</f>
        <v/>
      </c>
      <c r="AX66" t="str">
        <f>IF(pivotDgemm!AV65="","",pivotDgemm!AV65)</f>
        <v/>
      </c>
      <c r="AY66" t="str">
        <f>IF(pivotDgemm!AW65="","",pivotDgemm!AW65)</f>
        <v/>
      </c>
    </row>
    <row r="67" spans="1:51" x14ac:dyDescent="0.25">
      <c r="A67">
        <f t="shared" si="2"/>
        <v>1996.5</v>
      </c>
      <c r="B67">
        <f t="shared" si="1"/>
        <v>2611.1999999999998</v>
      </c>
      <c r="C67">
        <f>IF(pivotDgemm!A66="","",pivotDgemm!A66)</f>
        <v>48</v>
      </c>
      <c r="D67">
        <f>IF(pivotDgemm!B66="","",pivotDgemm!B66)</f>
        <v>48</v>
      </c>
      <c r="E67">
        <f>IF(pivotDgemm!C66="","",pivotDgemm!C66)</f>
        <v>1220.1013359999999</v>
      </c>
      <c r="F67">
        <f>IF(pivotDgemm!D66="","",pivotDgemm!D66)</f>
        <v>1261.1792539999999</v>
      </c>
      <c r="G67">
        <f>IF(pivotDgemm!E66="","",pivotDgemm!E66)</f>
        <v>1053.85869</v>
      </c>
      <c r="H67">
        <f>IF(pivotDgemm!F66="","",pivotDgemm!F66)</f>
        <v>1044.504492</v>
      </c>
      <c r="I67">
        <f>IF(pivotDgemm!G66="","",pivotDgemm!G66)</f>
        <v>1267.0830309999999</v>
      </c>
      <c r="J67">
        <f>IF(pivotDgemm!H66="","",pivotDgemm!H66)</f>
        <v>1273.7736</v>
      </c>
      <c r="K67" t="str">
        <f>IF(pivotDgemm!I66="","",pivotDgemm!I66)</f>
        <v/>
      </c>
      <c r="L67" t="str">
        <f>IF(pivotDgemm!J66="","",pivotDgemm!J66)</f>
        <v/>
      </c>
      <c r="M67" t="str">
        <f>IF(pivotDgemm!K66="","",pivotDgemm!K66)</f>
        <v/>
      </c>
      <c r="N67" t="str">
        <f>IF(pivotDgemm!L66="","",pivotDgemm!L66)</f>
        <v/>
      </c>
      <c r="O67" t="str">
        <f>IF(pivotDgemm!M66="","",pivotDgemm!M66)</f>
        <v/>
      </c>
      <c r="P67" t="str">
        <f>IF(pivotDgemm!N66="","",pivotDgemm!N66)</f>
        <v/>
      </c>
      <c r="Q67" t="str">
        <f>IF(pivotDgemm!O66="","",pivotDgemm!O66)</f>
        <v/>
      </c>
      <c r="R67" t="str">
        <f>IF(pivotDgemm!P66="","",pivotDgemm!P66)</f>
        <v/>
      </c>
      <c r="S67" t="str">
        <f>IF(pivotDgemm!Q66="","",pivotDgemm!Q66)</f>
        <v/>
      </c>
      <c r="T67" t="str">
        <f>IF(pivotDgemm!R66="","",pivotDgemm!R66)</f>
        <v/>
      </c>
      <c r="U67" t="str">
        <f>IF(pivotDgemm!S66="","",pivotDgemm!S66)</f>
        <v/>
      </c>
      <c r="V67" t="str">
        <f>IF(pivotDgemm!T66="","",pivotDgemm!T66)</f>
        <v/>
      </c>
      <c r="W67" t="str">
        <f>IF(pivotDgemm!U66="","",pivotDgemm!U66)</f>
        <v/>
      </c>
      <c r="X67" t="str">
        <f>IF(pivotDgemm!V66="","",pivotDgemm!V66)</f>
        <v/>
      </c>
      <c r="Y67" t="str">
        <f>IF(pivotDgemm!W66="","",pivotDgemm!W66)</f>
        <v/>
      </c>
      <c r="Z67" t="str">
        <f>IF(pivotDgemm!X66="","",pivotDgemm!X66)</f>
        <v/>
      </c>
      <c r="AA67" t="str">
        <f>IF(pivotDgemm!Y66="","",pivotDgemm!Y66)</f>
        <v/>
      </c>
      <c r="AB67" t="str">
        <f>IF(pivotDgemm!Z66="","",pivotDgemm!Z66)</f>
        <v/>
      </c>
      <c r="AC67" t="str">
        <f>IF(pivotDgemm!AA66="","",pivotDgemm!AA66)</f>
        <v/>
      </c>
      <c r="AD67" t="str">
        <f>IF(pivotDgemm!AB66="","",pivotDgemm!AB66)</f>
        <v/>
      </c>
      <c r="AE67" t="str">
        <f>IF(pivotDgemm!AC66="","",pivotDgemm!AC66)</f>
        <v/>
      </c>
      <c r="AF67" t="str">
        <f>IF(pivotDgemm!AD66="","",pivotDgemm!AD66)</f>
        <v/>
      </c>
      <c r="AG67" t="str">
        <f>IF(pivotDgemm!AE66="","",pivotDgemm!AE66)</f>
        <v/>
      </c>
      <c r="AH67" t="str">
        <f>IF(pivotDgemm!AF66="","",pivotDgemm!AF66)</f>
        <v/>
      </c>
      <c r="AI67" t="str">
        <f>IF(pivotDgemm!AG66="","",pivotDgemm!AG66)</f>
        <v/>
      </c>
      <c r="AJ67" t="str">
        <f>IF(pivotDgemm!AH66="","",pivotDgemm!AH66)</f>
        <v/>
      </c>
      <c r="AK67" t="str">
        <f>IF(pivotDgemm!AI66="","",pivotDgemm!AI66)</f>
        <v/>
      </c>
      <c r="AL67" t="str">
        <f>IF(pivotDgemm!AJ66="","",pivotDgemm!AJ66)</f>
        <v/>
      </c>
      <c r="AM67" t="str">
        <f>IF(pivotDgemm!AK66="","",pivotDgemm!AK66)</f>
        <v/>
      </c>
      <c r="AN67" t="str">
        <f>IF(pivotDgemm!AL66="","",pivotDgemm!AL66)</f>
        <v/>
      </c>
      <c r="AO67" t="str">
        <f>IF(pivotDgemm!AM66="","",pivotDgemm!AM66)</f>
        <v/>
      </c>
      <c r="AP67" t="str">
        <f>IF(pivotDgemm!AN66="","",pivotDgemm!AN66)</f>
        <v/>
      </c>
      <c r="AQ67" t="str">
        <f>IF(pivotDgemm!AO66="","",pivotDgemm!AO66)</f>
        <v/>
      </c>
      <c r="AR67" t="str">
        <f>IF(pivotDgemm!AP66="","",pivotDgemm!AP66)</f>
        <v/>
      </c>
      <c r="AS67" t="str">
        <f>IF(pivotDgemm!AQ66="","",pivotDgemm!AQ66)</f>
        <v/>
      </c>
      <c r="AT67" t="str">
        <f>IF(pivotDgemm!AR66="","",pivotDgemm!AR66)</f>
        <v/>
      </c>
      <c r="AU67" t="str">
        <f>IF(pivotDgemm!AS66="","",pivotDgemm!AS66)</f>
        <v/>
      </c>
      <c r="AV67" t="str">
        <f>IF(pivotDgemm!AT66="","",pivotDgemm!AT66)</f>
        <v/>
      </c>
      <c r="AW67" t="str">
        <f>IF(pivotDgemm!AU66="","",pivotDgemm!AU66)</f>
        <v/>
      </c>
      <c r="AX67" t="str">
        <f>IF(pivotDgemm!AV66="","",pivotDgemm!AV66)</f>
        <v/>
      </c>
      <c r="AY67" t="str">
        <f>IF(pivotDgemm!AW66="","",pivotDgemm!AW66)</f>
        <v/>
      </c>
    </row>
    <row r="68" spans="1:51" x14ac:dyDescent="0.25">
      <c r="A68">
        <f t="shared" si="2"/>
        <v>2038.09375</v>
      </c>
      <c r="B68">
        <f t="shared" si="1"/>
        <v>2665.6</v>
      </c>
      <c r="C68">
        <f>IF(pivotDgemm!A67="","",pivotDgemm!A67)</f>
        <v>49</v>
      </c>
      <c r="D68">
        <f>IF(pivotDgemm!B67="","",pivotDgemm!B67)</f>
        <v>49</v>
      </c>
      <c r="E68">
        <f>IF(pivotDgemm!C67="","",pivotDgemm!C67)</f>
        <v>1166.8646254999999</v>
      </c>
      <c r="F68">
        <f>IF(pivotDgemm!D67="","",pivotDgemm!D67)</f>
        <v>1137.8453019999999</v>
      </c>
      <c r="G68">
        <f>IF(pivotDgemm!E67="","",pivotDgemm!E67)</f>
        <v>1038.1373825000001</v>
      </c>
      <c r="H68">
        <f>IF(pivotDgemm!F67="","",pivotDgemm!F67)</f>
        <v>1033.0991469999999</v>
      </c>
      <c r="I68">
        <f>IF(pivotDgemm!G67="","",pivotDgemm!G67)</f>
        <v>1231.468069</v>
      </c>
      <c r="J68">
        <f>IF(pivotDgemm!H67="","",pivotDgemm!H67)</f>
        <v>1236.65705</v>
      </c>
      <c r="K68" t="str">
        <f>IF(pivotDgemm!I67="","",pivotDgemm!I67)</f>
        <v/>
      </c>
      <c r="L68" t="str">
        <f>IF(pivotDgemm!J67="","",pivotDgemm!J67)</f>
        <v/>
      </c>
      <c r="M68" t="str">
        <f>IF(pivotDgemm!K67="","",pivotDgemm!K67)</f>
        <v/>
      </c>
      <c r="N68" t="str">
        <f>IF(pivotDgemm!L67="","",pivotDgemm!L67)</f>
        <v/>
      </c>
      <c r="O68" t="str">
        <f>IF(pivotDgemm!M67="","",pivotDgemm!M67)</f>
        <v/>
      </c>
      <c r="P68" t="str">
        <f>IF(pivotDgemm!N67="","",pivotDgemm!N67)</f>
        <v/>
      </c>
      <c r="Q68" t="str">
        <f>IF(pivotDgemm!O67="","",pivotDgemm!O67)</f>
        <v/>
      </c>
      <c r="R68" t="str">
        <f>IF(pivotDgemm!P67="","",pivotDgemm!P67)</f>
        <v/>
      </c>
      <c r="S68" t="str">
        <f>IF(pivotDgemm!Q67="","",pivotDgemm!Q67)</f>
        <v/>
      </c>
      <c r="T68" t="str">
        <f>IF(pivotDgemm!R67="","",pivotDgemm!R67)</f>
        <v/>
      </c>
      <c r="U68" t="str">
        <f>IF(pivotDgemm!S67="","",pivotDgemm!S67)</f>
        <v/>
      </c>
      <c r="V68" t="str">
        <f>IF(pivotDgemm!T67="","",pivotDgemm!T67)</f>
        <v/>
      </c>
      <c r="W68" t="str">
        <f>IF(pivotDgemm!U67="","",pivotDgemm!U67)</f>
        <v/>
      </c>
      <c r="X68" t="str">
        <f>IF(pivotDgemm!V67="","",pivotDgemm!V67)</f>
        <v/>
      </c>
      <c r="Y68" t="str">
        <f>IF(pivotDgemm!W67="","",pivotDgemm!W67)</f>
        <v/>
      </c>
      <c r="Z68" t="str">
        <f>IF(pivotDgemm!X67="","",pivotDgemm!X67)</f>
        <v/>
      </c>
      <c r="AA68" t="str">
        <f>IF(pivotDgemm!Y67="","",pivotDgemm!Y67)</f>
        <v/>
      </c>
      <c r="AB68" t="str">
        <f>IF(pivotDgemm!Z67="","",pivotDgemm!Z67)</f>
        <v/>
      </c>
      <c r="AC68" t="str">
        <f>IF(pivotDgemm!AA67="","",pivotDgemm!AA67)</f>
        <v/>
      </c>
      <c r="AD68" t="str">
        <f>IF(pivotDgemm!AB67="","",pivotDgemm!AB67)</f>
        <v/>
      </c>
      <c r="AE68" t="str">
        <f>IF(pivotDgemm!AC67="","",pivotDgemm!AC67)</f>
        <v/>
      </c>
      <c r="AF68" t="str">
        <f>IF(pivotDgemm!AD67="","",pivotDgemm!AD67)</f>
        <v/>
      </c>
      <c r="AG68" t="str">
        <f>IF(pivotDgemm!AE67="","",pivotDgemm!AE67)</f>
        <v/>
      </c>
      <c r="AH68" t="str">
        <f>IF(pivotDgemm!AF67="","",pivotDgemm!AF67)</f>
        <v/>
      </c>
      <c r="AI68" t="str">
        <f>IF(pivotDgemm!AG67="","",pivotDgemm!AG67)</f>
        <v/>
      </c>
      <c r="AJ68" t="str">
        <f>IF(pivotDgemm!AH67="","",pivotDgemm!AH67)</f>
        <v/>
      </c>
      <c r="AK68" t="str">
        <f>IF(pivotDgemm!AI67="","",pivotDgemm!AI67)</f>
        <v/>
      </c>
      <c r="AL68" t="str">
        <f>IF(pivotDgemm!AJ67="","",pivotDgemm!AJ67)</f>
        <v/>
      </c>
      <c r="AM68" t="str">
        <f>IF(pivotDgemm!AK67="","",pivotDgemm!AK67)</f>
        <v/>
      </c>
      <c r="AN68" t="str">
        <f>IF(pivotDgemm!AL67="","",pivotDgemm!AL67)</f>
        <v/>
      </c>
      <c r="AO68" t="str">
        <f>IF(pivotDgemm!AM67="","",pivotDgemm!AM67)</f>
        <v/>
      </c>
      <c r="AP68" t="str">
        <f>IF(pivotDgemm!AN67="","",pivotDgemm!AN67)</f>
        <v/>
      </c>
      <c r="AQ68" t="str">
        <f>IF(pivotDgemm!AO67="","",pivotDgemm!AO67)</f>
        <v/>
      </c>
      <c r="AR68" t="str">
        <f>IF(pivotDgemm!AP67="","",pivotDgemm!AP67)</f>
        <v/>
      </c>
      <c r="AS68" t="str">
        <f>IF(pivotDgemm!AQ67="","",pivotDgemm!AQ67)</f>
        <v/>
      </c>
      <c r="AT68" t="str">
        <f>IF(pivotDgemm!AR67="","",pivotDgemm!AR67)</f>
        <v/>
      </c>
      <c r="AU68" t="str">
        <f>IF(pivotDgemm!AS67="","",pivotDgemm!AS67)</f>
        <v/>
      </c>
      <c r="AV68" t="str">
        <f>IF(pivotDgemm!AT67="","",pivotDgemm!AT67)</f>
        <v/>
      </c>
      <c r="AW68" t="str">
        <f>IF(pivotDgemm!AU67="","",pivotDgemm!AU67)</f>
        <v/>
      </c>
      <c r="AX68" t="str">
        <f>IF(pivotDgemm!AV67="","",pivotDgemm!AV67)</f>
        <v/>
      </c>
      <c r="AY68" t="str">
        <f>IF(pivotDgemm!AW67="","",pivotDgemm!AW67)</f>
        <v/>
      </c>
    </row>
    <row r="69" spans="1:51" x14ac:dyDescent="0.25">
      <c r="A69">
        <f t="shared" si="2"/>
        <v>2079.6875</v>
      </c>
      <c r="B69">
        <f t="shared" si="1"/>
        <v>2720</v>
      </c>
      <c r="C69">
        <f>IF(pivotDgemm!A68="","",pivotDgemm!A68)</f>
        <v>50</v>
      </c>
      <c r="D69">
        <f>IF(pivotDgemm!B68="","",pivotDgemm!B68)</f>
        <v>50</v>
      </c>
      <c r="E69">
        <f>IF(pivotDgemm!C68="","",pivotDgemm!C68)</f>
        <v>1198.641273</v>
      </c>
      <c r="F69">
        <f>IF(pivotDgemm!D68="","",pivotDgemm!D68)</f>
        <v>1218.184078</v>
      </c>
      <c r="G69">
        <f>IF(pivotDgemm!E68="","",pivotDgemm!E68)</f>
        <v>1048.0368305</v>
      </c>
      <c r="H69">
        <f>IF(pivotDgemm!F68="","",pivotDgemm!F68)</f>
        <v>1065.718627</v>
      </c>
      <c r="I69">
        <f>IF(pivotDgemm!G68="","",pivotDgemm!G68)</f>
        <v>1257.151171</v>
      </c>
      <c r="J69">
        <f>IF(pivotDgemm!H68="","",pivotDgemm!H68)</f>
        <v>1292.0519919999999</v>
      </c>
      <c r="K69" t="str">
        <f>IF(pivotDgemm!I68="","",pivotDgemm!I68)</f>
        <v/>
      </c>
      <c r="L69" t="str">
        <f>IF(pivotDgemm!J68="","",pivotDgemm!J68)</f>
        <v/>
      </c>
      <c r="M69" t="str">
        <f>IF(pivotDgemm!K68="","",pivotDgemm!K68)</f>
        <v/>
      </c>
      <c r="N69" t="str">
        <f>IF(pivotDgemm!L68="","",pivotDgemm!L68)</f>
        <v/>
      </c>
      <c r="O69" t="str">
        <f>IF(pivotDgemm!M68="","",pivotDgemm!M68)</f>
        <v/>
      </c>
      <c r="P69" t="str">
        <f>IF(pivotDgemm!N68="","",pivotDgemm!N68)</f>
        <v/>
      </c>
      <c r="Q69" t="str">
        <f>IF(pivotDgemm!O68="","",pivotDgemm!O68)</f>
        <v/>
      </c>
      <c r="R69" t="str">
        <f>IF(pivotDgemm!P68="","",pivotDgemm!P68)</f>
        <v/>
      </c>
      <c r="S69" t="str">
        <f>IF(pivotDgemm!Q68="","",pivotDgemm!Q68)</f>
        <v/>
      </c>
      <c r="T69" t="str">
        <f>IF(pivotDgemm!R68="","",pivotDgemm!R68)</f>
        <v/>
      </c>
      <c r="U69" t="str">
        <f>IF(pivotDgemm!S68="","",pivotDgemm!S68)</f>
        <v/>
      </c>
      <c r="V69" t="str">
        <f>IF(pivotDgemm!T68="","",pivotDgemm!T68)</f>
        <v/>
      </c>
      <c r="W69" t="str">
        <f>IF(pivotDgemm!U68="","",pivotDgemm!U68)</f>
        <v/>
      </c>
      <c r="X69" t="str">
        <f>IF(pivotDgemm!V68="","",pivotDgemm!V68)</f>
        <v/>
      </c>
      <c r="Y69" t="str">
        <f>IF(pivotDgemm!W68="","",pivotDgemm!W68)</f>
        <v/>
      </c>
      <c r="Z69" t="str">
        <f>IF(pivotDgemm!X68="","",pivotDgemm!X68)</f>
        <v/>
      </c>
      <c r="AA69" t="str">
        <f>IF(pivotDgemm!Y68="","",pivotDgemm!Y68)</f>
        <v/>
      </c>
      <c r="AB69" t="str">
        <f>IF(pivotDgemm!Z68="","",pivotDgemm!Z68)</f>
        <v/>
      </c>
      <c r="AC69" t="str">
        <f>IF(pivotDgemm!AA68="","",pivotDgemm!AA68)</f>
        <v/>
      </c>
      <c r="AD69" t="str">
        <f>IF(pivotDgemm!AB68="","",pivotDgemm!AB68)</f>
        <v/>
      </c>
      <c r="AE69" t="str">
        <f>IF(pivotDgemm!AC68="","",pivotDgemm!AC68)</f>
        <v/>
      </c>
      <c r="AF69" t="str">
        <f>IF(pivotDgemm!AD68="","",pivotDgemm!AD68)</f>
        <v/>
      </c>
      <c r="AG69" t="str">
        <f>IF(pivotDgemm!AE68="","",pivotDgemm!AE68)</f>
        <v/>
      </c>
      <c r="AH69" t="str">
        <f>IF(pivotDgemm!AF68="","",pivotDgemm!AF68)</f>
        <v/>
      </c>
      <c r="AI69" t="str">
        <f>IF(pivotDgemm!AG68="","",pivotDgemm!AG68)</f>
        <v/>
      </c>
      <c r="AJ69" t="str">
        <f>IF(pivotDgemm!AH68="","",pivotDgemm!AH68)</f>
        <v/>
      </c>
      <c r="AK69" t="str">
        <f>IF(pivotDgemm!AI68="","",pivotDgemm!AI68)</f>
        <v/>
      </c>
      <c r="AL69" t="str">
        <f>IF(pivotDgemm!AJ68="","",pivotDgemm!AJ68)</f>
        <v/>
      </c>
      <c r="AM69" t="str">
        <f>IF(pivotDgemm!AK68="","",pivotDgemm!AK68)</f>
        <v/>
      </c>
      <c r="AN69" t="str">
        <f>IF(pivotDgemm!AL68="","",pivotDgemm!AL68)</f>
        <v/>
      </c>
      <c r="AO69" t="str">
        <f>IF(pivotDgemm!AM68="","",pivotDgemm!AM68)</f>
        <v/>
      </c>
      <c r="AP69" t="str">
        <f>IF(pivotDgemm!AN68="","",pivotDgemm!AN68)</f>
        <v/>
      </c>
      <c r="AQ69" t="str">
        <f>IF(pivotDgemm!AO68="","",pivotDgemm!AO68)</f>
        <v/>
      </c>
      <c r="AR69" t="str">
        <f>IF(pivotDgemm!AP68="","",pivotDgemm!AP68)</f>
        <v/>
      </c>
      <c r="AS69" t="str">
        <f>IF(pivotDgemm!AQ68="","",pivotDgemm!AQ68)</f>
        <v/>
      </c>
      <c r="AT69" t="str">
        <f>IF(pivotDgemm!AR68="","",pivotDgemm!AR68)</f>
        <v/>
      </c>
      <c r="AU69" t="str">
        <f>IF(pivotDgemm!AS68="","",pivotDgemm!AS68)</f>
        <v/>
      </c>
      <c r="AV69" t="str">
        <f>IF(pivotDgemm!AT68="","",pivotDgemm!AT68)</f>
        <v/>
      </c>
      <c r="AW69" t="str">
        <f>IF(pivotDgemm!AU68="","",pivotDgemm!AU68)</f>
        <v/>
      </c>
      <c r="AX69" t="str">
        <f>IF(pivotDgemm!AV68="","",pivotDgemm!AV68)</f>
        <v/>
      </c>
      <c r="AY69" t="str">
        <f>IF(pivotDgemm!AW68="","",pivotDgemm!AW68)</f>
        <v/>
      </c>
    </row>
    <row r="70" spans="1:51" x14ac:dyDescent="0.25">
      <c r="A70">
        <f t="shared" si="2"/>
        <v>2121.28125</v>
      </c>
      <c r="B70">
        <f t="shared" si="1"/>
        <v>2774.4</v>
      </c>
      <c r="C70">
        <f>IF(pivotDgemm!A69="","",pivotDgemm!A69)</f>
        <v>51</v>
      </c>
      <c r="D70">
        <f>IF(pivotDgemm!B69="","",pivotDgemm!B69)</f>
        <v>51</v>
      </c>
      <c r="E70">
        <f>IF(pivotDgemm!C69="","",pivotDgemm!C69)</f>
        <v>1214.4364235</v>
      </c>
      <c r="F70">
        <f>IF(pivotDgemm!D69="","",pivotDgemm!D69)</f>
        <v>1242.004124</v>
      </c>
      <c r="G70">
        <f>IF(pivotDgemm!E69="","",pivotDgemm!E69)</f>
        <v>1049.48604</v>
      </c>
      <c r="H70">
        <f>IF(pivotDgemm!F69="","",pivotDgemm!F69)</f>
        <v>1066.37689</v>
      </c>
      <c r="I70">
        <f>IF(pivotDgemm!G69="","",pivotDgemm!G69)</f>
        <v>1254.639345</v>
      </c>
      <c r="J70">
        <f>IF(pivotDgemm!H69="","",pivotDgemm!H69)</f>
        <v>1235.6823899999999</v>
      </c>
      <c r="K70" t="str">
        <f>IF(pivotDgemm!I69="","",pivotDgemm!I69)</f>
        <v/>
      </c>
      <c r="L70" t="str">
        <f>IF(pivotDgemm!J69="","",pivotDgemm!J69)</f>
        <v/>
      </c>
      <c r="M70" t="str">
        <f>IF(pivotDgemm!K69="","",pivotDgemm!K69)</f>
        <v/>
      </c>
      <c r="N70" t="str">
        <f>IF(pivotDgemm!L69="","",pivotDgemm!L69)</f>
        <v/>
      </c>
      <c r="O70" t="str">
        <f>IF(pivotDgemm!M69="","",pivotDgemm!M69)</f>
        <v/>
      </c>
      <c r="P70" t="str">
        <f>IF(pivotDgemm!N69="","",pivotDgemm!N69)</f>
        <v/>
      </c>
      <c r="Q70" t="str">
        <f>IF(pivotDgemm!O69="","",pivotDgemm!O69)</f>
        <v/>
      </c>
      <c r="R70" t="str">
        <f>IF(pivotDgemm!P69="","",pivotDgemm!P69)</f>
        <v/>
      </c>
      <c r="S70" t="str">
        <f>IF(pivotDgemm!Q69="","",pivotDgemm!Q69)</f>
        <v/>
      </c>
      <c r="T70" t="str">
        <f>IF(pivotDgemm!R69="","",pivotDgemm!R69)</f>
        <v/>
      </c>
      <c r="U70" t="str">
        <f>IF(pivotDgemm!S69="","",pivotDgemm!S69)</f>
        <v/>
      </c>
      <c r="V70" t="str">
        <f>IF(pivotDgemm!T69="","",pivotDgemm!T69)</f>
        <v/>
      </c>
      <c r="W70" t="str">
        <f>IF(pivotDgemm!U69="","",pivotDgemm!U69)</f>
        <v/>
      </c>
      <c r="X70" t="str">
        <f>IF(pivotDgemm!V69="","",pivotDgemm!V69)</f>
        <v/>
      </c>
      <c r="Y70" t="str">
        <f>IF(pivotDgemm!W69="","",pivotDgemm!W69)</f>
        <v/>
      </c>
      <c r="Z70" t="str">
        <f>IF(pivotDgemm!X69="","",pivotDgemm!X69)</f>
        <v/>
      </c>
      <c r="AA70" t="str">
        <f>IF(pivotDgemm!Y69="","",pivotDgemm!Y69)</f>
        <v/>
      </c>
      <c r="AB70" t="str">
        <f>IF(pivotDgemm!Z69="","",pivotDgemm!Z69)</f>
        <v/>
      </c>
      <c r="AC70" t="str">
        <f>IF(pivotDgemm!AA69="","",pivotDgemm!AA69)</f>
        <v/>
      </c>
      <c r="AD70" t="str">
        <f>IF(pivotDgemm!AB69="","",pivotDgemm!AB69)</f>
        <v/>
      </c>
      <c r="AE70" t="str">
        <f>IF(pivotDgemm!AC69="","",pivotDgemm!AC69)</f>
        <v/>
      </c>
      <c r="AF70" t="str">
        <f>IF(pivotDgemm!AD69="","",pivotDgemm!AD69)</f>
        <v/>
      </c>
      <c r="AG70" t="str">
        <f>IF(pivotDgemm!AE69="","",pivotDgemm!AE69)</f>
        <v/>
      </c>
      <c r="AH70" t="str">
        <f>IF(pivotDgemm!AF69="","",pivotDgemm!AF69)</f>
        <v/>
      </c>
      <c r="AI70" t="str">
        <f>IF(pivotDgemm!AG69="","",pivotDgemm!AG69)</f>
        <v/>
      </c>
      <c r="AJ70" t="str">
        <f>IF(pivotDgemm!AH69="","",pivotDgemm!AH69)</f>
        <v/>
      </c>
      <c r="AK70" t="str">
        <f>IF(pivotDgemm!AI69="","",pivotDgemm!AI69)</f>
        <v/>
      </c>
      <c r="AL70" t="str">
        <f>IF(pivotDgemm!AJ69="","",pivotDgemm!AJ69)</f>
        <v/>
      </c>
      <c r="AM70" t="str">
        <f>IF(pivotDgemm!AK69="","",pivotDgemm!AK69)</f>
        <v/>
      </c>
      <c r="AN70" t="str">
        <f>IF(pivotDgemm!AL69="","",pivotDgemm!AL69)</f>
        <v/>
      </c>
      <c r="AO70" t="str">
        <f>IF(pivotDgemm!AM69="","",pivotDgemm!AM69)</f>
        <v/>
      </c>
      <c r="AP70" t="str">
        <f>IF(pivotDgemm!AN69="","",pivotDgemm!AN69)</f>
        <v/>
      </c>
      <c r="AQ70" t="str">
        <f>IF(pivotDgemm!AO69="","",pivotDgemm!AO69)</f>
        <v/>
      </c>
      <c r="AR70" t="str">
        <f>IF(pivotDgemm!AP69="","",pivotDgemm!AP69)</f>
        <v/>
      </c>
      <c r="AS70" t="str">
        <f>IF(pivotDgemm!AQ69="","",pivotDgemm!AQ69)</f>
        <v/>
      </c>
      <c r="AT70" t="str">
        <f>IF(pivotDgemm!AR69="","",pivotDgemm!AR69)</f>
        <v/>
      </c>
      <c r="AU70" t="str">
        <f>IF(pivotDgemm!AS69="","",pivotDgemm!AS69)</f>
        <v/>
      </c>
      <c r="AV70" t="str">
        <f>IF(pivotDgemm!AT69="","",pivotDgemm!AT69)</f>
        <v/>
      </c>
      <c r="AW70" t="str">
        <f>IF(pivotDgemm!AU69="","",pivotDgemm!AU69)</f>
        <v/>
      </c>
      <c r="AX70" t="str">
        <f>IF(pivotDgemm!AV69="","",pivotDgemm!AV69)</f>
        <v/>
      </c>
      <c r="AY70" t="str">
        <f>IF(pivotDgemm!AW69="","",pivotDgemm!AW69)</f>
        <v/>
      </c>
    </row>
    <row r="71" spans="1:51" x14ac:dyDescent="0.25">
      <c r="A71">
        <f t="shared" si="2"/>
        <v>2162.875</v>
      </c>
      <c r="B71">
        <f t="shared" si="1"/>
        <v>2828.7999999999997</v>
      </c>
      <c r="C71">
        <f>IF(pivotDgemm!A70="","",pivotDgemm!A70)</f>
        <v>52</v>
      </c>
      <c r="D71">
        <f>IF(pivotDgemm!B70="","",pivotDgemm!B70)</f>
        <v>52</v>
      </c>
      <c r="E71">
        <f>IF(pivotDgemm!C70="","",pivotDgemm!C70)</f>
        <v>1285.3287395000002</v>
      </c>
      <c r="F71">
        <f>IF(pivotDgemm!D70="","",pivotDgemm!D70)</f>
        <v>1297.3182449999999</v>
      </c>
      <c r="G71">
        <f>IF(pivotDgemm!E70="","",pivotDgemm!E70)</f>
        <v>1088.0971005000001</v>
      </c>
      <c r="H71">
        <f>IF(pivotDgemm!F70="","",pivotDgemm!F70)</f>
        <v>1062.8878609999999</v>
      </c>
      <c r="I71">
        <f>IF(pivotDgemm!G70="","",pivotDgemm!G70)</f>
        <v>1261.2500970000001</v>
      </c>
      <c r="J71">
        <f>IF(pivotDgemm!H70="","",pivotDgemm!H70)</f>
        <v>1255.536286</v>
      </c>
      <c r="K71" t="str">
        <f>IF(pivotDgemm!I70="","",pivotDgemm!I70)</f>
        <v/>
      </c>
      <c r="L71" t="str">
        <f>IF(pivotDgemm!J70="","",pivotDgemm!J70)</f>
        <v/>
      </c>
      <c r="M71" t="str">
        <f>IF(pivotDgemm!K70="","",pivotDgemm!K70)</f>
        <v/>
      </c>
      <c r="N71" t="str">
        <f>IF(pivotDgemm!L70="","",pivotDgemm!L70)</f>
        <v/>
      </c>
      <c r="O71" t="str">
        <f>IF(pivotDgemm!M70="","",pivotDgemm!M70)</f>
        <v/>
      </c>
      <c r="P71" t="str">
        <f>IF(pivotDgemm!N70="","",pivotDgemm!N70)</f>
        <v/>
      </c>
      <c r="Q71" t="str">
        <f>IF(pivotDgemm!O70="","",pivotDgemm!O70)</f>
        <v/>
      </c>
      <c r="R71" t="str">
        <f>IF(pivotDgemm!P70="","",pivotDgemm!P70)</f>
        <v/>
      </c>
      <c r="S71" t="str">
        <f>IF(pivotDgemm!Q70="","",pivotDgemm!Q70)</f>
        <v/>
      </c>
      <c r="T71" t="str">
        <f>IF(pivotDgemm!R70="","",pivotDgemm!R70)</f>
        <v/>
      </c>
      <c r="U71" t="str">
        <f>IF(pivotDgemm!S70="","",pivotDgemm!S70)</f>
        <v/>
      </c>
      <c r="V71" t="str">
        <f>IF(pivotDgemm!T70="","",pivotDgemm!T70)</f>
        <v/>
      </c>
      <c r="W71" t="str">
        <f>IF(pivotDgemm!U70="","",pivotDgemm!U70)</f>
        <v/>
      </c>
      <c r="X71" t="str">
        <f>IF(pivotDgemm!V70="","",pivotDgemm!V70)</f>
        <v/>
      </c>
      <c r="Y71" t="str">
        <f>IF(pivotDgemm!W70="","",pivotDgemm!W70)</f>
        <v/>
      </c>
      <c r="Z71" t="str">
        <f>IF(pivotDgemm!X70="","",pivotDgemm!X70)</f>
        <v/>
      </c>
      <c r="AA71" t="str">
        <f>IF(pivotDgemm!Y70="","",pivotDgemm!Y70)</f>
        <v/>
      </c>
      <c r="AB71" t="str">
        <f>IF(pivotDgemm!Z70="","",pivotDgemm!Z70)</f>
        <v/>
      </c>
      <c r="AC71" t="str">
        <f>IF(pivotDgemm!AA70="","",pivotDgemm!AA70)</f>
        <v/>
      </c>
      <c r="AD71" t="str">
        <f>IF(pivotDgemm!AB70="","",pivotDgemm!AB70)</f>
        <v/>
      </c>
      <c r="AE71" t="str">
        <f>IF(pivotDgemm!AC70="","",pivotDgemm!AC70)</f>
        <v/>
      </c>
      <c r="AF71" t="str">
        <f>IF(pivotDgemm!AD70="","",pivotDgemm!AD70)</f>
        <v/>
      </c>
      <c r="AG71" t="str">
        <f>IF(pivotDgemm!AE70="","",pivotDgemm!AE70)</f>
        <v/>
      </c>
      <c r="AH71" t="str">
        <f>IF(pivotDgemm!AF70="","",pivotDgemm!AF70)</f>
        <v/>
      </c>
      <c r="AI71" t="str">
        <f>IF(pivotDgemm!AG70="","",pivotDgemm!AG70)</f>
        <v/>
      </c>
      <c r="AJ71" t="str">
        <f>IF(pivotDgemm!AH70="","",pivotDgemm!AH70)</f>
        <v/>
      </c>
      <c r="AK71" t="str">
        <f>IF(pivotDgemm!AI70="","",pivotDgemm!AI70)</f>
        <v/>
      </c>
      <c r="AL71" t="str">
        <f>IF(pivotDgemm!AJ70="","",pivotDgemm!AJ70)</f>
        <v/>
      </c>
      <c r="AM71" t="str">
        <f>IF(pivotDgemm!AK70="","",pivotDgemm!AK70)</f>
        <v/>
      </c>
      <c r="AN71" t="str">
        <f>IF(pivotDgemm!AL70="","",pivotDgemm!AL70)</f>
        <v/>
      </c>
      <c r="AO71" t="str">
        <f>IF(pivotDgemm!AM70="","",pivotDgemm!AM70)</f>
        <v/>
      </c>
      <c r="AP71" t="str">
        <f>IF(pivotDgemm!AN70="","",pivotDgemm!AN70)</f>
        <v/>
      </c>
      <c r="AQ71" t="str">
        <f>IF(pivotDgemm!AO70="","",pivotDgemm!AO70)</f>
        <v/>
      </c>
      <c r="AR71" t="str">
        <f>IF(pivotDgemm!AP70="","",pivotDgemm!AP70)</f>
        <v/>
      </c>
      <c r="AS71" t="str">
        <f>IF(pivotDgemm!AQ70="","",pivotDgemm!AQ70)</f>
        <v/>
      </c>
      <c r="AT71" t="str">
        <f>IF(pivotDgemm!AR70="","",pivotDgemm!AR70)</f>
        <v/>
      </c>
      <c r="AU71" t="str">
        <f>IF(pivotDgemm!AS70="","",pivotDgemm!AS70)</f>
        <v/>
      </c>
      <c r="AV71" t="str">
        <f>IF(pivotDgemm!AT70="","",pivotDgemm!AT70)</f>
        <v/>
      </c>
      <c r="AW71" t="str">
        <f>IF(pivotDgemm!AU70="","",pivotDgemm!AU70)</f>
        <v/>
      </c>
      <c r="AX71" t="str">
        <f>IF(pivotDgemm!AV70="","",pivotDgemm!AV70)</f>
        <v/>
      </c>
      <c r="AY71" t="str">
        <f>IF(pivotDgemm!AW70="","",pivotDgemm!AW70)</f>
        <v/>
      </c>
    </row>
    <row r="72" spans="1:51" x14ac:dyDescent="0.25">
      <c r="A72">
        <f t="shared" si="2"/>
        <v>2204.46875</v>
      </c>
      <c r="B72">
        <f t="shared" si="1"/>
        <v>2883.2</v>
      </c>
      <c r="C72">
        <f>IF(pivotDgemm!A71="","",pivotDgemm!A71)</f>
        <v>53</v>
      </c>
      <c r="D72">
        <f>IF(pivotDgemm!B71="","",pivotDgemm!B71)</f>
        <v>53</v>
      </c>
      <c r="E72">
        <f>IF(pivotDgemm!C71="","",pivotDgemm!C71)</f>
        <v>1271.580211</v>
      </c>
      <c r="F72">
        <f>IF(pivotDgemm!D71="","",pivotDgemm!D71)</f>
        <v>1267.0671259999999</v>
      </c>
      <c r="G72">
        <f>IF(pivotDgemm!E71="","",pivotDgemm!E71)</f>
        <v>1072.847814</v>
      </c>
      <c r="H72">
        <f>IF(pivotDgemm!F71="","",pivotDgemm!F71)</f>
        <v>1069.2059420000001</v>
      </c>
      <c r="I72">
        <f>IF(pivotDgemm!G71="","",pivotDgemm!G71)</f>
        <v>1249.9504400000001</v>
      </c>
      <c r="J72">
        <f>IF(pivotDgemm!H71="","",pivotDgemm!H71)</f>
        <v>1267.383104</v>
      </c>
      <c r="K72" t="str">
        <f>IF(pivotDgemm!I71="","",pivotDgemm!I71)</f>
        <v/>
      </c>
      <c r="L72" t="str">
        <f>IF(pivotDgemm!J71="","",pivotDgemm!J71)</f>
        <v/>
      </c>
      <c r="M72" t="str">
        <f>IF(pivotDgemm!K71="","",pivotDgemm!K71)</f>
        <v/>
      </c>
      <c r="N72" t="str">
        <f>IF(pivotDgemm!L71="","",pivotDgemm!L71)</f>
        <v/>
      </c>
      <c r="O72" t="str">
        <f>IF(pivotDgemm!M71="","",pivotDgemm!M71)</f>
        <v/>
      </c>
      <c r="P72" t="str">
        <f>IF(pivotDgemm!N71="","",pivotDgemm!N71)</f>
        <v/>
      </c>
      <c r="Q72" t="str">
        <f>IF(pivotDgemm!O71="","",pivotDgemm!O71)</f>
        <v/>
      </c>
      <c r="R72" t="str">
        <f>IF(pivotDgemm!P71="","",pivotDgemm!P71)</f>
        <v/>
      </c>
      <c r="S72" t="str">
        <f>IF(pivotDgemm!Q71="","",pivotDgemm!Q71)</f>
        <v/>
      </c>
      <c r="T72" t="str">
        <f>IF(pivotDgemm!R71="","",pivotDgemm!R71)</f>
        <v/>
      </c>
      <c r="U72" t="str">
        <f>IF(pivotDgemm!S71="","",pivotDgemm!S71)</f>
        <v/>
      </c>
      <c r="V72" t="str">
        <f>IF(pivotDgemm!T71="","",pivotDgemm!T71)</f>
        <v/>
      </c>
      <c r="W72" t="str">
        <f>IF(pivotDgemm!U71="","",pivotDgemm!U71)</f>
        <v/>
      </c>
      <c r="X72" t="str">
        <f>IF(pivotDgemm!V71="","",pivotDgemm!V71)</f>
        <v/>
      </c>
      <c r="Y72" t="str">
        <f>IF(pivotDgemm!W71="","",pivotDgemm!W71)</f>
        <v/>
      </c>
      <c r="Z72" t="str">
        <f>IF(pivotDgemm!X71="","",pivotDgemm!X71)</f>
        <v/>
      </c>
      <c r="AA72" t="str">
        <f>IF(pivotDgemm!Y71="","",pivotDgemm!Y71)</f>
        <v/>
      </c>
      <c r="AB72" t="str">
        <f>IF(pivotDgemm!Z71="","",pivotDgemm!Z71)</f>
        <v/>
      </c>
      <c r="AC72" t="str">
        <f>IF(pivotDgemm!AA71="","",pivotDgemm!AA71)</f>
        <v/>
      </c>
      <c r="AD72" t="str">
        <f>IF(pivotDgemm!AB71="","",pivotDgemm!AB71)</f>
        <v/>
      </c>
      <c r="AE72" t="str">
        <f>IF(pivotDgemm!AC71="","",pivotDgemm!AC71)</f>
        <v/>
      </c>
      <c r="AF72" t="str">
        <f>IF(pivotDgemm!AD71="","",pivotDgemm!AD71)</f>
        <v/>
      </c>
      <c r="AG72" t="str">
        <f>IF(pivotDgemm!AE71="","",pivotDgemm!AE71)</f>
        <v/>
      </c>
      <c r="AH72" t="str">
        <f>IF(pivotDgemm!AF71="","",pivotDgemm!AF71)</f>
        <v/>
      </c>
      <c r="AI72" t="str">
        <f>IF(pivotDgemm!AG71="","",pivotDgemm!AG71)</f>
        <v/>
      </c>
      <c r="AJ72" t="str">
        <f>IF(pivotDgemm!AH71="","",pivotDgemm!AH71)</f>
        <v/>
      </c>
      <c r="AK72" t="str">
        <f>IF(pivotDgemm!AI71="","",pivotDgemm!AI71)</f>
        <v/>
      </c>
      <c r="AL72" t="str">
        <f>IF(pivotDgemm!AJ71="","",pivotDgemm!AJ71)</f>
        <v/>
      </c>
      <c r="AM72" t="str">
        <f>IF(pivotDgemm!AK71="","",pivotDgemm!AK71)</f>
        <v/>
      </c>
      <c r="AN72" t="str">
        <f>IF(pivotDgemm!AL71="","",pivotDgemm!AL71)</f>
        <v/>
      </c>
      <c r="AO72" t="str">
        <f>IF(pivotDgemm!AM71="","",pivotDgemm!AM71)</f>
        <v/>
      </c>
      <c r="AP72" t="str">
        <f>IF(pivotDgemm!AN71="","",pivotDgemm!AN71)</f>
        <v/>
      </c>
      <c r="AQ72" t="str">
        <f>IF(pivotDgemm!AO71="","",pivotDgemm!AO71)</f>
        <v/>
      </c>
      <c r="AR72" t="str">
        <f>IF(pivotDgemm!AP71="","",pivotDgemm!AP71)</f>
        <v/>
      </c>
      <c r="AS72" t="str">
        <f>IF(pivotDgemm!AQ71="","",pivotDgemm!AQ71)</f>
        <v/>
      </c>
      <c r="AT72" t="str">
        <f>IF(pivotDgemm!AR71="","",pivotDgemm!AR71)</f>
        <v/>
      </c>
      <c r="AU72" t="str">
        <f>IF(pivotDgemm!AS71="","",pivotDgemm!AS71)</f>
        <v/>
      </c>
      <c r="AV72" t="str">
        <f>IF(pivotDgemm!AT71="","",pivotDgemm!AT71)</f>
        <v/>
      </c>
      <c r="AW72" t="str">
        <f>IF(pivotDgemm!AU71="","",pivotDgemm!AU71)</f>
        <v/>
      </c>
      <c r="AX72" t="str">
        <f>IF(pivotDgemm!AV71="","",pivotDgemm!AV71)</f>
        <v/>
      </c>
      <c r="AY72" t="str">
        <f>IF(pivotDgemm!AW71="","",pivotDgemm!AW71)</f>
        <v/>
      </c>
    </row>
    <row r="73" spans="1:51" x14ac:dyDescent="0.25">
      <c r="A73">
        <f t="shared" si="2"/>
        <v>2246.0625</v>
      </c>
      <c r="B73">
        <f t="shared" si="1"/>
        <v>2937.6</v>
      </c>
      <c r="C73">
        <f>IF(pivotDgemm!A72="","",pivotDgemm!A72)</f>
        <v>54</v>
      </c>
      <c r="D73">
        <f>IF(pivotDgemm!B72="","",pivotDgemm!B72)</f>
        <v>54</v>
      </c>
      <c r="E73">
        <f>IF(pivotDgemm!C72="","",pivotDgemm!C72)</f>
        <v>1237.9492729999999</v>
      </c>
      <c r="F73">
        <f>IF(pivotDgemm!D72="","",pivotDgemm!D72)</f>
        <v>1257.3721929999999</v>
      </c>
      <c r="G73">
        <f>IF(pivotDgemm!E72="","",pivotDgemm!E72)</f>
        <v>1069.0817010000001</v>
      </c>
      <c r="H73">
        <f>IF(pivotDgemm!F72="","",pivotDgemm!F72)</f>
        <v>1076.763371</v>
      </c>
      <c r="I73">
        <f>IF(pivotDgemm!G72="","",pivotDgemm!G72)</f>
        <v>1297.559015</v>
      </c>
      <c r="J73">
        <f>IF(pivotDgemm!H72="","",pivotDgemm!H72)</f>
        <v>1243.2627689999999</v>
      </c>
      <c r="K73" t="str">
        <f>IF(pivotDgemm!I72="","",pivotDgemm!I72)</f>
        <v/>
      </c>
      <c r="L73" t="str">
        <f>IF(pivotDgemm!J72="","",pivotDgemm!J72)</f>
        <v/>
      </c>
      <c r="M73" t="str">
        <f>IF(pivotDgemm!K72="","",pivotDgemm!K72)</f>
        <v/>
      </c>
      <c r="N73" t="str">
        <f>IF(pivotDgemm!L72="","",pivotDgemm!L72)</f>
        <v/>
      </c>
      <c r="O73" t="str">
        <f>IF(pivotDgemm!M72="","",pivotDgemm!M72)</f>
        <v/>
      </c>
      <c r="P73" t="str">
        <f>IF(pivotDgemm!N72="","",pivotDgemm!N72)</f>
        <v/>
      </c>
      <c r="Q73" t="str">
        <f>IF(pivotDgemm!O72="","",pivotDgemm!O72)</f>
        <v/>
      </c>
      <c r="R73" t="str">
        <f>IF(pivotDgemm!P72="","",pivotDgemm!P72)</f>
        <v/>
      </c>
      <c r="S73" t="str">
        <f>IF(pivotDgemm!Q72="","",pivotDgemm!Q72)</f>
        <v/>
      </c>
      <c r="T73" t="str">
        <f>IF(pivotDgemm!R72="","",pivotDgemm!R72)</f>
        <v/>
      </c>
      <c r="U73" t="str">
        <f>IF(pivotDgemm!S72="","",pivotDgemm!S72)</f>
        <v/>
      </c>
      <c r="V73" t="str">
        <f>IF(pivotDgemm!T72="","",pivotDgemm!T72)</f>
        <v/>
      </c>
      <c r="W73" t="str">
        <f>IF(pivotDgemm!U72="","",pivotDgemm!U72)</f>
        <v/>
      </c>
      <c r="X73" t="str">
        <f>IF(pivotDgemm!V72="","",pivotDgemm!V72)</f>
        <v/>
      </c>
      <c r="Y73" t="str">
        <f>IF(pivotDgemm!W72="","",pivotDgemm!W72)</f>
        <v/>
      </c>
      <c r="Z73" t="str">
        <f>IF(pivotDgemm!X72="","",pivotDgemm!X72)</f>
        <v/>
      </c>
      <c r="AA73" t="str">
        <f>IF(pivotDgemm!Y72="","",pivotDgemm!Y72)</f>
        <v/>
      </c>
      <c r="AB73" t="str">
        <f>IF(pivotDgemm!Z72="","",pivotDgemm!Z72)</f>
        <v/>
      </c>
      <c r="AC73" t="str">
        <f>IF(pivotDgemm!AA72="","",pivotDgemm!AA72)</f>
        <v/>
      </c>
      <c r="AD73" t="str">
        <f>IF(pivotDgemm!AB72="","",pivotDgemm!AB72)</f>
        <v/>
      </c>
      <c r="AE73" t="str">
        <f>IF(pivotDgemm!AC72="","",pivotDgemm!AC72)</f>
        <v/>
      </c>
      <c r="AF73" t="str">
        <f>IF(pivotDgemm!AD72="","",pivotDgemm!AD72)</f>
        <v/>
      </c>
      <c r="AG73" t="str">
        <f>IF(pivotDgemm!AE72="","",pivotDgemm!AE72)</f>
        <v/>
      </c>
      <c r="AH73" t="str">
        <f>IF(pivotDgemm!AF72="","",pivotDgemm!AF72)</f>
        <v/>
      </c>
      <c r="AI73" t="str">
        <f>IF(pivotDgemm!AG72="","",pivotDgemm!AG72)</f>
        <v/>
      </c>
      <c r="AJ73" t="str">
        <f>IF(pivotDgemm!AH72="","",pivotDgemm!AH72)</f>
        <v/>
      </c>
      <c r="AK73" t="str">
        <f>IF(pivotDgemm!AI72="","",pivotDgemm!AI72)</f>
        <v/>
      </c>
      <c r="AL73" t="str">
        <f>IF(pivotDgemm!AJ72="","",pivotDgemm!AJ72)</f>
        <v/>
      </c>
      <c r="AM73" t="str">
        <f>IF(pivotDgemm!AK72="","",pivotDgemm!AK72)</f>
        <v/>
      </c>
      <c r="AN73" t="str">
        <f>IF(pivotDgemm!AL72="","",pivotDgemm!AL72)</f>
        <v/>
      </c>
      <c r="AO73" t="str">
        <f>IF(pivotDgemm!AM72="","",pivotDgemm!AM72)</f>
        <v/>
      </c>
      <c r="AP73" t="str">
        <f>IF(pivotDgemm!AN72="","",pivotDgemm!AN72)</f>
        <v/>
      </c>
      <c r="AQ73" t="str">
        <f>IF(pivotDgemm!AO72="","",pivotDgemm!AO72)</f>
        <v/>
      </c>
      <c r="AR73" t="str">
        <f>IF(pivotDgemm!AP72="","",pivotDgemm!AP72)</f>
        <v/>
      </c>
      <c r="AS73" t="str">
        <f>IF(pivotDgemm!AQ72="","",pivotDgemm!AQ72)</f>
        <v/>
      </c>
      <c r="AT73" t="str">
        <f>IF(pivotDgemm!AR72="","",pivotDgemm!AR72)</f>
        <v/>
      </c>
      <c r="AU73" t="str">
        <f>IF(pivotDgemm!AS72="","",pivotDgemm!AS72)</f>
        <v/>
      </c>
      <c r="AV73" t="str">
        <f>IF(pivotDgemm!AT72="","",pivotDgemm!AT72)</f>
        <v/>
      </c>
      <c r="AW73" t="str">
        <f>IF(pivotDgemm!AU72="","",pivotDgemm!AU72)</f>
        <v/>
      </c>
      <c r="AX73" t="str">
        <f>IF(pivotDgemm!AV72="","",pivotDgemm!AV72)</f>
        <v/>
      </c>
      <c r="AY73" t="str">
        <f>IF(pivotDgemm!AW72="","",pivotDgemm!AW72)</f>
        <v/>
      </c>
    </row>
    <row r="74" spans="1:51" x14ac:dyDescent="0.25">
      <c r="A74">
        <f t="shared" si="2"/>
        <v>2287.65625</v>
      </c>
      <c r="B74">
        <f t="shared" si="1"/>
        <v>2992</v>
      </c>
      <c r="C74">
        <f>IF(pivotDgemm!A73="","",pivotDgemm!A73)</f>
        <v>55</v>
      </c>
      <c r="D74">
        <f>IF(pivotDgemm!B73="","",pivotDgemm!B73)</f>
        <v>55</v>
      </c>
      <c r="E74">
        <f>IF(pivotDgemm!C73="","",pivotDgemm!C73)</f>
        <v>1257.044688</v>
      </c>
      <c r="F74">
        <f>IF(pivotDgemm!D73="","",pivotDgemm!D73)</f>
        <v>1265.7140469999999</v>
      </c>
      <c r="G74">
        <f>IF(pivotDgemm!E73="","",pivotDgemm!E73)</f>
        <v>1091.8072705</v>
      </c>
      <c r="H74">
        <f>IF(pivotDgemm!F73="","",pivotDgemm!F73)</f>
        <v>1096.875305</v>
      </c>
      <c r="I74">
        <f>IF(pivotDgemm!G73="","",pivotDgemm!G73)</f>
        <v>1270.3144910000001</v>
      </c>
      <c r="J74">
        <f>IF(pivotDgemm!H73="","",pivotDgemm!H73)</f>
        <v>1262.6201140000001</v>
      </c>
      <c r="K74" t="str">
        <f>IF(pivotDgemm!I73="","",pivotDgemm!I73)</f>
        <v/>
      </c>
      <c r="L74" t="str">
        <f>IF(pivotDgemm!J73="","",pivotDgemm!J73)</f>
        <v/>
      </c>
      <c r="M74" t="str">
        <f>IF(pivotDgemm!K73="","",pivotDgemm!K73)</f>
        <v/>
      </c>
      <c r="N74" t="str">
        <f>IF(pivotDgemm!L73="","",pivotDgemm!L73)</f>
        <v/>
      </c>
      <c r="O74" t="str">
        <f>IF(pivotDgemm!M73="","",pivotDgemm!M73)</f>
        <v/>
      </c>
      <c r="P74" t="str">
        <f>IF(pivotDgemm!N73="","",pivotDgemm!N73)</f>
        <v/>
      </c>
      <c r="Q74" t="str">
        <f>IF(pivotDgemm!O73="","",pivotDgemm!O73)</f>
        <v/>
      </c>
      <c r="R74" t="str">
        <f>IF(pivotDgemm!P73="","",pivotDgemm!P73)</f>
        <v/>
      </c>
      <c r="S74" t="str">
        <f>IF(pivotDgemm!Q73="","",pivotDgemm!Q73)</f>
        <v/>
      </c>
      <c r="T74" t="str">
        <f>IF(pivotDgemm!R73="","",pivotDgemm!R73)</f>
        <v/>
      </c>
      <c r="U74" t="str">
        <f>IF(pivotDgemm!S73="","",pivotDgemm!S73)</f>
        <v/>
      </c>
      <c r="V74" t="str">
        <f>IF(pivotDgemm!T73="","",pivotDgemm!T73)</f>
        <v/>
      </c>
      <c r="W74" t="str">
        <f>IF(pivotDgemm!U73="","",pivotDgemm!U73)</f>
        <v/>
      </c>
      <c r="X74" t="str">
        <f>IF(pivotDgemm!V73="","",pivotDgemm!V73)</f>
        <v/>
      </c>
      <c r="Y74" t="str">
        <f>IF(pivotDgemm!W73="","",pivotDgemm!W73)</f>
        <v/>
      </c>
      <c r="Z74" t="str">
        <f>IF(pivotDgemm!X73="","",pivotDgemm!X73)</f>
        <v/>
      </c>
      <c r="AA74" t="str">
        <f>IF(pivotDgemm!Y73="","",pivotDgemm!Y73)</f>
        <v/>
      </c>
      <c r="AB74" t="str">
        <f>IF(pivotDgemm!Z73="","",pivotDgemm!Z73)</f>
        <v/>
      </c>
      <c r="AC74" t="str">
        <f>IF(pivotDgemm!AA73="","",pivotDgemm!AA73)</f>
        <v/>
      </c>
      <c r="AD74" t="str">
        <f>IF(pivotDgemm!AB73="","",pivotDgemm!AB73)</f>
        <v/>
      </c>
      <c r="AE74" t="str">
        <f>IF(pivotDgemm!AC73="","",pivotDgemm!AC73)</f>
        <v/>
      </c>
      <c r="AF74" t="str">
        <f>IF(pivotDgemm!AD73="","",pivotDgemm!AD73)</f>
        <v/>
      </c>
      <c r="AG74" t="str">
        <f>IF(pivotDgemm!AE73="","",pivotDgemm!AE73)</f>
        <v/>
      </c>
      <c r="AH74" t="str">
        <f>IF(pivotDgemm!AF73="","",pivotDgemm!AF73)</f>
        <v/>
      </c>
      <c r="AI74" t="str">
        <f>IF(pivotDgemm!AG73="","",pivotDgemm!AG73)</f>
        <v/>
      </c>
      <c r="AJ74" t="str">
        <f>IF(pivotDgemm!AH73="","",pivotDgemm!AH73)</f>
        <v/>
      </c>
      <c r="AK74" t="str">
        <f>IF(pivotDgemm!AI73="","",pivotDgemm!AI73)</f>
        <v/>
      </c>
      <c r="AL74" t="str">
        <f>IF(pivotDgemm!AJ73="","",pivotDgemm!AJ73)</f>
        <v/>
      </c>
      <c r="AM74" t="str">
        <f>IF(pivotDgemm!AK73="","",pivotDgemm!AK73)</f>
        <v/>
      </c>
      <c r="AN74" t="str">
        <f>IF(pivotDgemm!AL73="","",pivotDgemm!AL73)</f>
        <v/>
      </c>
      <c r="AO74" t="str">
        <f>IF(pivotDgemm!AM73="","",pivotDgemm!AM73)</f>
        <v/>
      </c>
      <c r="AP74" t="str">
        <f>IF(pivotDgemm!AN73="","",pivotDgemm!AN73)</f>
        <v/>
      </c>
      <c r="AQ74" t="str">
        <f>IF(pivotDgemm!AO73="","",pivotDgemm!AO73)</f>
        <v/>
      </c>
      <c r="AR74" t="str">
        <f>IF(pivotDgemm!AP73="","",pivotDgemm!AP73)</f>
        <v/>
      </c>
      <c r="AS74" t="str">
        <f>IF(pivotDgemm!AQ73="","",pivotDgemm!AQ73)</f>
        <v/>
      </c>
      <c r="AT74" t="str">
        <f>IF(pivotDgemm!AR73="","",pivotDgemm!AR73)</f>
        <v/>
      </c>
      <c r="AU74" t="str">
        <f>IF(pivotDgemm!AS73="","",pivotDgemm!AS73)</f>
        <v/>
      </c>
      <c r="AV74" t="str">
        <f>IF(pivotDgemm!AT73="","",pivotDgemm!AT73)</f>
        <v/>
      </c>
      <c r="AW74" t="str">
        <f>IF(pivotDgemm!AU73="","",pivotDgemm!AU73)</f>
        <v/>
      </c>
      <c r="AX74" t="str">
        <f>IF(pivotDgemm!AV73="","",pivotDgemm!AV73)</f>
        <v/>
      </c>
      <c r="AY74" t="str">
        <f>IF(pivotDgemm!AW73="","",pivotDgemm!AW73)</f>
        <v/>
      </c>
    </row>
    <row r="75" spans="1:51" x14ac:dyDescent="0.25">
      <c r="A75">
        <f t="shared" si="2"/>
        <v>2329.25</v>
      </c>
      <c r="B75">
        <f t="shared" si="1"/>
        <v>3046.4</v>
      </c>
      <c r="C75">
        <f>IF(pivotDgemm!A74="","",pivotDgemm!A74)</f>
        <v>56</v>
      </c>
      <c r="D75">
        <f>IF(pivotDgemm!B74="","",pivotDgemm!B74)</f>
        <v>56</v>
      </c>
      <c r="E75">
        <f>IF(pivotDgemm!C74="","",pivotDgemm!C74)</f>
        <v>1221.2383115</v>
      </c>
      <c r="F75">
        <f>IF(pivotDgemm!D74="","",pivotDgemm!D74)</f>
        <v>1257.270534</v>
      </c>
      <c r="G75">
        <f>IF(pivotDgemm!E74="","",pivotDgemm!E74)</f>
        <v>1093.134139</v>
      </c>
      <c r="H75">
        <f>IF(pivotDgemm!F74="","",pivotDgemm!F74)</f>
        <v>1119.934894</v>
      </c>
      <c r="I75">
        <f>IF(pivotDgemm!G74="","",pivotDgemm!G74)</f>
        <v>1266.953017</v>
      </c>
      <c r="J75">
        <f>IF(pivotDgemm!H74="","",pivotDgemm!H74)</f>
        <v>1275.2642330000001</v>
      </c>
      <c r="K75" t="str">
        <f>IF(pivotDgemm!I74="","",pivotDgemm!I74)</f>
        <v/>
      </c>
      <c r="L75" t="str">
        <f>IF(pivotDgemm!J74="","",pivotDgemm!J74)</f>
        <v/>
      </c>
      <c r="M75" t="str">
        <f>IF(pivotDgemm!K74="","",pivotDgemm!K74)</f>
        <v/>
      </c>
      <c r="N75" t="str">
        <f>IF(pivotDgemm!L74="","",pivotDgemm!L74)</f>
        <v/>
      </c>
      <c r="O75" t="str">
        <f>IF(pivotDgemm!M74="","",pivotDgemm!M74)</f>
        <v/>
      </c>
      <c r="P75" t="str">
        <f>IF(pivotDgemm!N74="","",pivotDgemm!N74)</f>
        <v/>
      </c>
      <c r="Q75" t="str">
        <f>IF(pivotDgemm!O74="","",pivotDgemm!O74)</f>
        <v/>
      </c>
      <c r="R75" t="str">
        <f>IF(pivotDgemm!P74="","",pivotDgemm!P74)</f>
        <v/>
      </c>
      <c r="S75" t="str">
        <f>IF(pivotDgemm!Q74="","",pivotDgemm!Q74)</f>
        <v/>
      </c>
      <c r="T75" t="str">
        <f>IF(pivotDgemm!R74="","",pivotDgemm!R74)</f>
        <v/>
      </c>
      <c r="U75" t="str">
        <f>IF(pivotDgemm!S74="","",pivotDgemm!S74)</f>
        <v/>
      </c>
      <c r="V75" t="str">
        <f>IF(pivotDgemm!T74="","",pivotDgemm!T74)</f>
        <v/>
      </c>
      <c r="W75" t="str">
        <f>IF(pivotDgemm!U74="","",pivotDgemm!U74)</f>
        <v/>
      </c>
      <c r="X75" t="str">
        <f>IF(pivotDgemm!V74="","",pivotDgemm!V74)</f>
        <v/>
      </c>
      <c r="Y75" t="str">
        <f>IF(pivotDgemm!W74="","",pivotDgemm!W74)</f>
        <v/>
      </c>
      <c r="Z75" t="str">
        <f>IF(pivotDgemm!X74="","",pivotDgemm!X74)</f>
        <v/>
      </c>
      <c r="AA75" t="str">
        <f>IF(pivotDgemm!Y74="","",pivotDgemm!Y74)</f>
        <v/>
      </c>
      <c r="AB75" t="str">
        <f>IF(pivotDgemm!Z74="","",pivotDgemm!Z74)</f>
        <v/>
      </c>
      <c r="AC75" t="str">
        <f>IF(pivotDgemm!AA74="","",pivotDgemm!AA74)</f>
        <v/>
      </c>
      <c r="AD75" t="str">
        <f>IF(pivotDgemm!AB74="","",pivotDgemm!AB74)</f>
        <v/>
      </c>
      <c r="AE75" t="str">
        <f>IF(pivotDgemm!AC74="","",pivotDgemm!AC74)</f>
        <v/>
      </c>
      <c r="AF75" t="str">
        <f>IF(pivotDgemm!AD74="","",pivotDgemm!AD74)</f>
        <v/>
      </c>
      <c r="AG75" t="str">
        <f>IF(pivotDgemm!AE74="","",pivotDgemm!AE74)</f>
        <v/>
      </c>
      <c r="AH75" t="str">
        <f>IF(pivotDgemm!AF74="","",pivotDgemm!AF74)</f>
        <v/>
      </c>
      <c r="AI75" t="str">
        <f>IF(pivotDgemm!AG74="","",pivotDgemm!AG74)</f>
        <v/>
      </c>
      <c r="AJ75" t="str">
        <f>IF(pivotDgemm!AH74="","",pivotDgemm!AH74)</f>
        <v/>
      </c>
      <c r="AK75" t="str">
        <f>IF(pivotDgemm!AI74="","",pivotDgemm!AI74)</f>
        <v/>
      </c>
      <c r="AL75" t="str">
        <f>IF(pivotDgemm!AJ74="","",pivotDgemm!AJ74)</f>
        <v/>
      </c>
      <c r="AM75" t="str">
        <f>IF(pivotDgemm!AK74="","",pivotDgemm!AK74)</f>
        <v/>
      </c>
      <c r="AN75" t="str">
        <f>IF(pivotDgemm!AL74="","",pivotDgemm!AL74)</f>
        <v/>
      </c>
      <c r="AO75" t="str">
        <f>IF(pivotDgemm!AM74="","",pivotDgemm!AM74)</f>
        <v/>
      </c>
      <c r="AP75" t="str">
        <f>IF(pivotDgemm!AN74="","",pivotDgemm!AN74)</f>
        <v/>
      </c>
      <c r="AQ75" t="str">
        <f>IF(pivotDgemm!AO74="","",pivotDgemm!AO74)</f>
        <v/>
      </c>
      <c r="AR75" t="str">
        <f>IF(pivotDgemm!AP74="","",pivotDgemm!AP74)</f>
        <v/>
      </c>
      <c r="AS75" t="str">
        <f>IF(pivotDgemm!AQ74="","",pivotDgemm!AQ74)</f>
        <v/>
      </c>
      <c r="AT75" t="str">
        <f>IF(pivotDgemm!AR74="","",pivotDgemm!AR74)</f>
        <v/>
      </c>
      <c r="AU75" t="str">
        <f>IF(pivotDgemm!AS74="","",pivotDgemm!AS74)</f>
        <v/>
      </c>
      <c r="AV75" t="str">
        <f>IF(pivotDgemm!AT74="","",pivotDgemm!AT74)</f>
        <v/>
      </c>
      <c r="AW75" t="str">
        <f>IF(pivotDgemm!AU74="","",pivotDgemm!AU74)</f>
        <v/>
      </c>
      <c r="AX75" t="str">
        <f>IF(pivotDgemm!AV74="","",pivotDgemm!AV74)</f>
        <v/>
      </c>
      <c r="AY75" t="str">
        <f>IF(pivotDgemm!AW74="","",pivotDgemm!AW74)</f>
        <v/>
      </c>
    </row>
    <row r="76" spans="1:51" x14ac:dyDescent="0.25">
      <c r="A76">
        <f t="shared" si="2"/>
        <v>2370.84375</v>
      </c>
      <c r="B76">
        <f t="shared" si="1"/>
        <v>3100.7999999999997</v>
      </c>
      <c r="C76">
        <f>IF(pivotDgemm!A75="","",pivotDgemm!A75)</f>
        <v>57</v>
      </c>
      <c r="D76">
        <f>IF(pivotDgemm!B75="","",pivotDgemm!B75)</f>
        <v>57</v>
      </c>
      <c r="E76">
        <f>IF(pivotDgemm!C75="","",pivotDgemm!C75)</f>
        <v>1263.581991</v>
      </c>
      <c r="F76">
        <f>IF(pivotDgemm!D75="","",pivotDgemm!D75)</f>
        <v>1287.6547880000001</v>
      </c>
      <c r="G76">
        <f>IF(pivotDgemm!E75="","",pivotDgemm!E75)</f>
        <v>1103.0543175</v>
      </c>
      <c r="H76">
        <f>IF(pivotDgemm!F75="","",pivotDgemm!F75)</f>
        <v>1058.507511</v>
      </c>
      <c r="I76">
        <f>IF(pivotDgemm!G75="","",pivotDgemm!G75)</f>
        <v>1264.5924419999999</v>
      </c>
      <c r="J76">
        <f>IF(pivotDgemm!H75="","",pivotDgemm!H75)</f>
        <v>1274.7129259999999</v>
      </c>
      <c r="K76" t="str">
        <f>IF(pivotDgemm!I75="","",pivotDgemm!I75)</f>
        <v/>
      </c>
      <c r="L76" t="str">
        <f>IF(pivotDgemm!J75="","",pivotDgemm!J75)</f>
        <v/>
      </c>
      <c r="M76" t="str">
        <f>IF(pivotDgemm!K75="","",pivotDgemm!K75)</f>
        <v/>
      </c>
      <c r="N76" t="str">
        <f>IF(pivotDgemm!L75="","",pivotDgemm!L75)</f>
        <v/>
      </c>
      <c r="O76" t="str">
        <f>IF(pivotDgemm!M75="","",pivotDgemm!M75)</f>
        <v/>
      </c>
      <c r="P76" t="str">
        <f>IF(pivotDgemm!N75="","",pivotDgemm!N75)</f>
        <v/>
      </c>
      <c r="Q76" t="str">
        <f>IF(pivotDgemm!O75="","",pivotDgemm!O75)</f>
        <v/>
      </c>
      <c r="R76" t="str">
        <f>IF(pivotDgemm!P75="","",pivotDgemm!P75)</f>
        <v/>
      </c>
      <c r="S76" t="str">
        <f>IF(pivotDgemm!Q75="","",pivotDgemm!Q75)</f>
        <v/>
      </c>
      <c r="T76" t="str">
        <f>IF(pivotDgemm!R75="","",pivotDgemm!R75)</f>
        <v/>
      </c>
      <c r="U76" t="str">
        <f>IF(pivotDgemm!S75="","",pivotDgemm!S75)</f>
        <v/>
      </c>
      <c r="V76" t="str">
        <f>IF(pivotDgemm!T75="","",pivotDgemm!T75)</f>
        <v/>
      </c>
      <c r="W76" t="str">
        <f>IF(pivotDgemm!U75="","",pivotDgemm!U75)</f>
        <v/>
      </c>
      <c r="X76" t="str">
        <f>IF(pivotDgemm!V75="","",pivotDgemm!V75)</f>
        <v/>
      </c>
      <c r="Y76" t="str">
        <f>IF(pivotDgemm!W75="","",pivotDgemm!W75)</f>
        <v/>
      </c>
      <c r="Z76" t="str">
        <f>IF(pivotDgemm!X75="","",pivotDgemm!X75)</f>
        <v/>
      </c>
      <c r="AA76" t="str">
        <f>IF(pivotDgemm!Y75="","",pivotDgemm!Y75)</f>
        <v/>
      </c>
      <c r="AB76" t="str">
        <f>IF(pivotDgemm!Z75="","",pivotDgemm!Z75)</f>
        <v/>
      </c>
      <c r="AC76" t="str">
        <f>IF(pivotDgemm!AA75="","",pivotDgemm!AA75)</f>
        <v/>
      </c>
      <c r="AD76" t="str">
        <f>IF(pivotDgemm!AB75="","",pivotDgemm!AB75)</f>
        <v/>
      </c>
      <c r="AE76" t="str">
        <f>IF(pivotDgemm!AC75="","",pivotDgemm!AC75)</f>
        <v/>
      </c>
      <c r="AF76" t="str">
        <f>IF(pivotDgemm!AD75="","",pivotDgemm!AD75)</f>
        <v/>
      </c>
      <c r="AG76" t="str">
        <f>IF(pivotDgemm!AE75="","",pivotDgemm!AE75)</f>
        <v/>
      </c>
      <c r="AH76" t="str">
        <f>IF(pivotDgemm!AF75="","",pivotDgemm!AF75)</f>
        <v/>
      </c>
      <c r="AI76" t="str">
        <f>IF(pivotDgemm!AG75="","",pivotDgemm!AG75)</f>
        <v/>
      </c>
      <c r="AJ76" t="str">
        <f>IF(pivotDgemm!AH75="","",pivotDgemm!AH75)</f>
        <v/>
      </c>
      <c r="AK76" t="str">
        <f>IF(pivotDgemm!AI75="","",pivotDgemm!AI75)</f>
        <v/>
      </c>
      <c r="AL76" t="str">
        <f>IF(pivotDgemm!AJ75="","",pivotDgemm!AJ75)</f>
        <v/>
      </c>
      <c r="AM76" t="str">
        <f>IF(pivotDgemm!AK75="","",pivotDgemm!AK75)</f>
        <v/>
      </c>
      <c r="AN76" t="str">
        <f>IF(pivotDgemm!AL75="","",pivotDgemm!AL75)</f>
        <v/>
      </c>
      <c r="AO76" t="str">
        <f>IF(pivotDgemm!AM75="","",pivotDgemm!AM75)</f>
        <v/>
      </c>
      <c r="AP76" t="str">
        <f>IF(pivotDgemm!AN75="","",pivotDgemm!AN75)</f>
        <v/>
      </c>
      <c r="AQ76" t="str">
        <f>IF(pivotDgemm!AO75="","",pivotDgemm!AO75)</f>
        <v/>
      </c>
      <c r="AR76" t="str">
        <f>IF(pivotDgemm!AP75="","",pivotDgemm!AP75)</f>
        <v/>
      </c>
      <c r="AS76" t="str">
        <f>IF(pivotDgemm!AQ75="","",pivotDgemm!AQ75)</f>
        <v/>
      </c>
      <c r="AT76" t="str">
        <f>IF(pivotDgemm!AR75="","",pivotDgemm!AR75)</f>
        <v/>
      </c>
      <c r="AU76" t="str">
        <f>IF(pivotDgemm!AS75="","",pivotDgemm!AS75)</f>
        <v/>
      </c>
      <c r="AV76" t="str">
        <f>IF(pivotDgemm!AT75="","",pivotDgemm!AT75)</f>
        <v/>
      </c>
      <c r="AW76" t="str">
        <f>IF(pivotDgemm!AU75="","",pivotDgemm!AU75)</f>
        <v/>
      </c>
      <c r="AX76" t="str">
        <f>IF(pivotDgemm!AV75="","",pivotDgemm!AV75)</f>
        <v/>
      </c>
      <c r="AY76" t="str">
        <f>IF(pivotDgemm!AW75="","",pivotDgemm!AW75)</f>
        <v/>
      </c>
    </row>
    <row r="77" spans="1:51" x14ac:dyDescent="0.25">
      <c r="A77">
        <f t="shared" si="2"/>
        <v>2412.4375</v>
      </c>
      <c r="B77">
        <f t="shared" si="1"/>
        <v>3155.2</v>
      </c>
      <c r="C77">
        <f>IF(pivotDgemm!A76="","",pivotDgemm!A76)</f>
        <v>58</v>
      </c>
      <c r="D77">
        <f>IF(pivotDgemm!B76="","",pivotDgemm!B76)</f>
        <v>58</v>
      </c>
      <c r="E77">
        <f>IF(pivotDgemm!C76="","",pivotDgemm!C76)</f>
        <v>1251.6235390000002</v>
      </c>
      <c r="F77">
        <f>IF(pivotDgemm!D76="","",pivotDgemm!D76)</f>
        <v>1265.494592</v>
      </c>
      <c r="G77">
        <f>IF(pivotDgemm!E76="","",pivotDgemm!E76)</f>
        <v>1113.7403899999999</v>
      </c>
      <c r="H77">
        <f>IF(pivotDgemm!F76="","",pivotDgemm!F76)</f>
        <v>1071.606131</v>
      </c>
      <c r="I77">
        <f>IF(pivotDgemm!G76="","",pivotDgemm!G76)</f>
        <v>1275.2461189999999</v>
      </c>
      <c r="J77">
        <f>IF(pivotDgemm!H76="","",pivotDgemm!H76)</f>
        <v>1282.6610169999999</v>
      </c>
      <c r="K77" t="str">
        <f>IF(pivotDgemm!I76="","",pivotDgemm!I76)</f>
        <v/>
      </c>
      <c r="L77" t="str">
        <f>IF(pivotDgemm!J76="","",pivotDgemm!J76)</f>
        <v/>
      </c>
      <c r="M77" t="str">
        <f>IF(pivotDgemm!K76="","",pivotDgemm!K76)</f>
        <v/>
      </c>
      <c r="N77" t="str">
        <f>IF(pivotDgemm!L76="","",pivotDgemm!L76)</f>
        <v/>
      </c>
      <c r="O77" t="str">
        <f>IF(pivotDgemm!M76="","",pivotDgemm!M76)</f>
        <v/>
      </c>
      <c r="P77" t="str">
        <f>IF(pivotDgemm!N76="","",pivotDgemm!N76)</f>
        <v/>
      </c>
      <c r="Q77" t="str">
        <f>IF(pivotDgemm!O76="","",pivotDgemm!O76)</f>
        <v/>
      </c>
      <c r="R77" t="str">
        <f>IF(pivotDgemm!P76="","",pivotDgemm!P76)</f>
        <v/>
      </c>
      <c r="S77" t="str">
        <f>IF(pivotDgemm!Q76="","",pivotDgemm!Q76)</f>
        <v/>
      </c>
      <c r="T77" t="str">
        <f>IF(pivotDgemm!R76="","",pivotDgemm!R76)</f>
        <v/>
      </c>
      <c r="U77" t="str">
        <f>IF(pivotDgemm!S76="","",pivotDgemm!S76)</f>
        <v/>
      </c>
      <c r="V77" t="str">
        <f>IF(pivotDgemm!T76="","",pivotDgemm!T76)</f>
        <v/>
      </c>
      <c r="W77" t="str">
        <f>IF(pivotDgemm!U76="","",pivotDgemm!U76)</f>
        <v/>
      </c>
      <c r="X77" t="str">
        <f>IF(pivotDgemm!V76="","",pivotDgemm!V76)</f>
        <v/>
      </c>
      <c r="Y77" t="str">
        <f>IF(pivotDgemm!W76="","",pivotDgemm!W76)</f>
        <v/>
      </c>
      <c r="Z77" t="str">
        <f>IF(pivotDgemm!X76="","",pivotDgemm!X76)</f>
        <v/>
      </c>
      <c r="AA77" t="str">
        <f>IF(pivotDgemm!Y76="","",pivotDgemm!Y76)</f>
        <v/>
      </c>
      <c r="AB77" t="str">
        <f>IF(pivotDgemm!Z76="","",pivotDgemm!Z76)</f>
        <v/>
      </c>
      <c r="AC77" t="str">
        <f>IF(pivotDgemm!AA76="","",pivotDgemm!AA76)</f>
        <v/>
      </c>
      <c r="AD77" t="str">
        <f>IF(pivotDgemm!AB76="","",pivotDgemm!AB76)</f>
        <v/>
      </c>
      <c r="AE77" t="str">
        <f>IF(pivotDgemm!AC76="","",pivotDgemm!AC76)</f>
        <v/>
      </c>
      <c r="AF77" t="str">
        <f>IF(pivotDgemm!AD76="","",pivotDgemm!AD76)</f>
        <v/>
      </c>
      <c r="AG77" t="str">
        <f>IF(pivotDgemm!AE76="","",pivotDgemm!AE76)</f>
        <v/>
      </c>
      <c r="AH77" t="str">
        <f>IF(pivotDgemm!AF76="","",pivotDgemm!AF76)</f>
        <v/>
      </c>
      <c r="AI77" t="str">
        <f>IF(pivotDgemm!AG76="","",pivotDgemm!AG76)</f>
        <v/>
      </c>
      <c r="AJ77" t="str">
        <f>IF(pivotDgemm!AH76="","",pivotDgemm!AH76)</f>
        <v/>
      </c>
      <c r="AK77" t="str">
        <f>IF(pivotDgemm!AI76="","",pivotDgemm!AI76)</f>
        <v/>
      </c>
      <c r="AL77" t="str">
        <f>IF(pivotDgemm!AJ76="","",pivotDgemm!AJ76)</f>
        <v/>
      </c>
      <c r="AM77" t="str">
        <f>IF(pivotDgemm!AK76="","",pivotDgemm!AK76)</f>
        <v/>
      </c>
      <c r="AN77" t="str">
        <f>IF(pivotDgemm!AL76="","",pivotDgemm!AL76)</f>
        <v/>
      </c>
      <c r="AO77" t="str">
        <f>IF(pivotDgemm!AM76="","",pivotDgemm!AM76)</f>
        <v/>
      </c>
      <c r="AP77" t="str">
        <f>IF(pivotDgemm!AN76="","",pivotDgemm!AN76)</f>
        <v/>
      </c>
      <c r="AQ77" t="str">
        <f>IF(pivotDgemm!AO76="","",pivotDgemm!AO76)</f>
        <v/>
      </c>
      <c r="AR77" t="str">
        <f>IF(pivotDgemm!AP76="","",pivotDgemm!AP76)</f>
        <v/>
      </c>
      <c r="AS77" t="str">
        <f>IF(pivotDgemm!AQ76="","",pivotDgemm!AQ76)</f>
        <v/>
      </c>
      <c r="AT77" t="str">
        <f>IF(pivotDgemm!AR76="","",pivotDgemm!AR76)</f>
        <v/>
      </c>
      <c r="AU77" t="str">
        <f>IF(pivotDgemm!AS76="","",pivotDgemm!AS76)</f>
        <v/>
      </c>
      <c r="AV77" t="str">
        <f>IF(pivotDgemm!AT76="","",pivotDgemm!AT76)</f>
        <v/>
      </c>
      <c r="AW77" t="str">
        <f>IF(pivotDgemm!AU76="","",pivotDgemm!AU76)</f>
        <v/>
      </c>
      <c r="AX77" t="str">
        <f>IF(pivotDgemm!AV76="","",pivotDgemm!AV76)</f>
        <v/>
      </c>
      <c r="AY77" t="str">
        <f>IF(pivotDgemm!AW76="","",pivotDgemm!AW76)</f>
        <v/>
      </c>
    </row>
    <row r="78" spans="1:51" x14ac:dyDescent="0.25">
      <c r="A78">
        <f t="shared" si="2"/>
        <v>2454.03125</v>
      </c>
      <c r="B78">
        <f t="shared" si="1"/>
        <v>3209.6</v>
      </c>
      <c r="C78">
        <f>IF(pivotDgemm!A77="","",pivotDgemm!A77)</f>
        <v>59</v>
      </c>
      <c r="D78">
        <f>IF(pivotDgemm!B77="","",pivotDgemm!B77)</f>
        <v>59</v>
      </c>
      <c r="E78">
        <f>IF(pivotDgemm!C77="","",pivotDgemm!C77)</f>
        <v>1236.555683</v>
      </c>
      <c r="F78">
        <f>IF(pivotDgemm!D77="","",pivotDgemm!D77)</f>
        <v>1300.76082</v>
      </c>
      <c r="G78">
        <f>IF(pivotDgemm!E77="","",pivotDgemm!E77)</f>
        <v>1076.108747</v>
      </c>
      <c r="H78">
        <f>IF(pivotDgemm!F77="","",pivotDgemm!F77)</f>
        <v>1081.678506</v>
      </c>
      <c r="I78">
        <f>IF(pivotDgemm!G77="","",pivotDgemm!G77)</f>
        <v>1308.8834260000001</v>
      </c>
      <c r="J78">
        <f>IF(pivotDgemm!H77="","",pivotDgemm!H77)</f>
        <v>1341.5779620000001</v>
      </c>
      <c r="K78" t="str">
        <f>IF(pivotDgemm!I77="","",pivotDgemm!I77)</f>
        <v/>
      </c>
      <c r="L78" t="str">
        <f>IF(pivotDgemm!J77="","",pivotDgemm!J77)</f>
        <v/>
      </c>
      <c r="M78" t="str">
        <f>IF(pivotDgemm!K77="","",pivotDgemm!K77)</f>
        <v/>
      </c>
      <c r="N78" t="str">
        <f>IF(pivotDgemm!L77="","",pivotDgemm!L77)</f>
        <v/>
      </c>
      <c r="O78" t="str">
        <f>IF(pivotDgemm!M77="","",pivotDgemm!M77)</f>
        <v/>
      </c>
      <c r="P78" t="str">
        <f>IF(pivotDgemm!N77="","",pivotDgemm!N77)</f>
        <v/>
      </c>
      <c r="Q78" t="str">
        <f>IF(pivotDgemm!O77="","",pivotDgemm!O77)</f>
        <v/>
      </c>
      <c r="R78" t="str">
        <f>IF(pivotDgemm!P77="","",pivotDgemm!P77)</f>
        <v/>
      </c>
      <c r="S78" t="str">
        <f>IF(pivotDgemm!Q77="","",pivotDgemm!Q77)</f>
        <v/>
      </c>
      <c r="T78" t="str">
        <f>IF(pivotDgemm!R77="","",pivotDgemm!R77)</f>
        <v/>
      </c>
      <c r="U78" t="str">
        <f>IF(pivotDgemm!S77="","",pivotDgemm!S77)</f>
        <v/>
      </c>
      <c r="V78" t="str">
        <f>IF(pivotDgemm!T77="","",pivotDgemm!T77)</f>
        <v/>
      </c>
      <c r="W78" t="str">
        <f>IF(pivotDgemm!U77="","",pivotDgemm!U77)</f>
        <v/>
      </c>
      <c r="X78" t="str">
        <f>IF(pivotDgemm!V77="","",pivotDgemm!V77)</f>
        <v/>
      </c>
      <c r="Y78" t="str">
        <f>IF(pivotDgemm!W77="","",pivotDgemm!W77)</f>
        <v/>
      </c>
      <c r="Z78" t="str">
        <f>IF(pivotDgemm!X77="","",pivotDgemm!X77)</f>
        <v/>
      </c>
      <c r="AA78" t="str">
        <f>IF(pivotDgemm!Y77="","",pivotDgemm!Y77)</f>
        <v/>
      </c>
      <c r="AB78" t="str">
        <f>IF(pivotDgemm!Z77="","",pivotDgemm!Z77)</f>
        <v/>
      </c>
      <c r="AC78" t="str">
        <f>IF(pivotDgemm!AA77="","",pivotDgemm!AA77)</f>
        <v/>
      </c>
      <c r="AD78" t="str">
        <f>IF(pivotDgemm!AB77="","",pivotDgemm!AB77)</f>
        <v/>
      </c>
      <c r="AE78" t="str">
        <f>IF(pivotDgemm!AC77="","",pivotDgemm!AC77)</f>
        <v/>
      </c>
      <c r="AF78" t="str">
        <f>IF(pivotDgemm!AD77="","",pivotDgemm!AD77)</f>
        <v/>
      </c>
      <c r="AG78" t="str">
        <f>IF(pivotDgemm!AE77="","",pivotDgemm!AE77)</f>
        <v/>
      </c>
      <c r="AH78" t="str">
        <f>IF(pivotDgemm!AF77="","",pivotDgemm!AF77)</f>
        <v/>
      </c>
      <c r="AI78" t="str">
        <f>IF(pivotDgemm!AG77="","",pivotDgemm!AG77)</f>
        <v/>
      </c>
      <c r="AJ78" t="str">
        <f>IF(pivotDgemm!AH77="","",pivotDgemm!AH77)</f>
        <v/>
      </c>
      <c r="AK78" t="str">
        <f>IF(pivotDgemm!AI77="","",pivotDgemm!AI77)</f>
        <v/>
      </c>
      <c r="AL78" t="str">
        <f>IF(pivotDgemm!AJ77="","",pivotDgemm!AJ77)</f>
        <v/>
      </c>
      <c r="AM78" t="str">
        <f>IF(pivotDgemm!AK77="","",pivotDgemm!AK77)</f>
        <v/>
      </c>
      <c r="AN78" t="str">
        <f>IF(pivotDgemm!AL77="","",pivotDgemm!AL77)</f>
        <v/>
      </c>
      <c r="AO78" t="str">
        <f>IF(pivotDgemm!AM77="","",pivotDgemm!AM77)</f>
        <v/>
      </c>
      <c r="AP78" t="str">
        <f>IF(pivotDgemm!AN77="","",pivotDgemm!AN77)</f>
        <v/>
      </c>
      <c r="AQ78" t="str">
        <f>IF(pivotDgemm!AO77="","",pivotDgemm!AO77)</f>
        <v/>
      </c>
      <c r="AR78" t="str">
        <f>IF(pivotDgemm!AP77="","",pivotDgemm!AP77)</f>
        <v/>
      </c>
      <c r="AS78" t="str">
        <f>IF(pivotDgemm!AQ77="","",pivotDgemm!AQ77)</f>
        <v/>
      </c>
      <c r="AT78" t="str">
        <f>IF(pivotDgemm!AR77="","",pivotDgemm!AR77)</f>
        <v/>
      </c>
      <c r="AU78" t="str">
        <f>IF(pivotDgemm!AS77="","",pivotDgemm!AS77)</f>
        <v/>
      </c>
      <c r="AV78" t="str">
        <f>IF(pivotDgemm!AT77="","",pivotDgemm!AT77)</f>
        <v/>
      </c>
      <c r="AW78" t="str">
        <f>IF(pivotDgemm!AU77="","",pivotDgemm!AU77)</f>
        <v/>
      </c>
      <c r="AX78" t="str">
        <f>IF(pivotDgemm!AV77="","",pivotDgemm!AV77)</f>
        <v/>
      </c>
      <c r="AY78" t="str">
        <f>IF(pivotDgemm!AW77="","",pivotDgemm!AW77)</f>
        <v/>
      </c>
    </row>
    <row r="79" spans="1:51" x14ac:dyDescent="0.25">
      <c r="A79">
        <f t="shared" si="2"/>
        <v>2495.625</v>
      </c>
      <c r="B79">
        <f t="shared" si="1"/>
        <v>3264</v>
      </c>
      <c r="C79">
        <f>IF(pivotDgemm!A78="","",pivotDgemm!A78)</f>
        <v>60</v>
      </c>
      <c r="D79">
        <f>IF(pivotDgemm!B78="","",pivotDgemm!B78)</f>
        <v>60</v>
      </c>
      <c r="E79">
        <f>IF(pivotDgemm!C78="","",pivotDgemm!C78)</f>
        <v>1295.4152159999999</v>
      </c>
      <c r="F79">
        <f>IF(pivotDgemm!D78="","",pivotDgemm!D78)</f>
        <v>1311.8158759999999</v>
      </c>
      <c r="G79">
        <f>IF(pivotDgemm!E78="","",pivotDgemm!E78)</f>
        <v>1081.2821690000001</v>
      </c>
      <c r="H79">
        <f>IF(pivotDgemm!F78="","",pivotDgemm!F78)</f>
        <v>1110.323519</v>
      </c>
      <c r="I79">
        <f>IF(pivotDgemm!G78="","",pivotDgemm!G78)</f>
        <v>1346.306382</v>
      </c>
      <c r="J79">
        <f>IF(pivotDgemm!H78="","",pivotDgemm!H78)</f>
        <v>1315.536591</v>
      </c>
      <c r="K79" t="str">
        <f>IF(pivotDgemm!I78="","",pivotDgemm!I78)</f>
        <v/>
      </c>
      <c r="L79" t="str">
        <f>IF(pivotDgemm!J78="","",pivotDgemm!J78)</f>
        <v/>
      </c>
      <c r="M79" t="str">
        <f>IF(pivotDgemm!K78="","",pivotDgemm!K78)</f>
        <v/>
      </c>
      <c r="N79" t="str">
        <f>IF(pivotDgemm!L78="","",pivotDgemm!L78)</f>
        <v/>
      </c>
      <c r="O79" t="str">
        <f>IF(pivotDgemm!M78="","",pivotDgemm!M78)</f>
        <v/>
      </c>
      <c r="P79" t="str">
        <f>IF(pivotDgemm!N78="","",pivotDgemm!N78)</f>
        <v/>
      </c>
      <c r="Q79" t="str">
        <f>IF(pivotDgemm!O78="","",pivotDgemm!O78)</f>
        <v/>
      </c>
      <c r="R79" t="str">
        <f>IF(pivotDgemm!P78="","",pivotDgemm!P78)</f>
        <v/>
      </c>
      <c r="S79" t="str">
        <f>IF(pivotDgemm!Q78="","",pivotDgemm!Q78)</f>
        <v/>
      </c>
      <c r="T79" t="str">
        <f>IF(pivotDgemm!R78="","",pivotDgemm!R78)</f>
        <v/>
      </c>
      <c r="U79" t="str">
        <f>IF(pivotDgemm!S78="","",pivotDgemm!S78)</f>
        <v/>
      </c>
      <c r="V79" t="str">
        <f>IF(pivotDgemm!T78="","",pivotDgemm!T78)</f>
        <v/>
      </c>
      <c r="W79" t="str">
        <f>IF(pivotDgemm!U78="","",pivotDgemm!U78)</f>
        <v/>
      </c>
      <c r="X79" t="str">
        <f>IF(pivotDgemm!V78="","",pivotDgemm!V78)</f>
        <v/>
      </c>
      <c r="Y79" t="str">
        <f>IF(pivotDgemm!W78="","",pivotDgemm!W78)</f>
        <v/>
      </c>
      <c r="Z79" t="str">
        <f>IF(pivotDgemm!X78="","",pivotDgemm!X78)</f>
        <v/>
      </c>
      <c r="AA79" t="str">
        <f>IF(pivotDgemm!Y78="","",pivotDgemm!Y78)</f>
        <v/>
      </c>
      <c r="AB79" t="str">
        <f>IF(pivotDgemm!Z78="","",pivotDgemm!Z78)</f>
        <v/>
      </c>
      <c r="AC79" t="str">
        <f>IF(pivotDgemm!AA78="","",pivotDgemm!AA78)</f>
        <v/>
      </c>
      <c r="AD79" t="str">
        <f>IF(pivotDgemm!AB78="","",pivotDgemm!AB78)</f>
        <v/>
      </c>
      <c r="AE79" t="str">
        <f>IF(pivotDgemm!AC78="","",pivotDgemm!AC78)</f>
        <v/>
      </c>
      <c r="AF79" t="str">
        <f>IF(pivotDgemm!AD78="","",pivotDgemm!AD78)</f>
        <v/>
      </c>
      <c r="AG79" t="str">
        <f>IF(pivotDgemm!AE78="","",pivotDgemm!AE78)</f>
        <v/>
      </c>
      <c r="AH79" t="str">
        <f>IF(pivotDgemm!AF78="","",pivotDgemm!AF78)</f>
        <v/>
      </c>
      <c r="AI79" t="str">
        <f>IF(pivotDgemm!AG78="","",pivotDgemm!AG78)</f>
        <v/>
      </c>
      <c r="AJ79" t="str">
        <f>IF(pivotDgemm!AH78="","",pivotDgemm!AH78)</f>
        <v/>
      </c>
      <c r="AK79" t="str">
        <f>IF(pivotDgemm!AI78="","",pivotDgemm!AI78)</f>
        <v/>
      </c>
      <c r="AL79" t="str">
        <f>IF(pivotDgemm!AJ78="","",pivotDgemm!AJ78)</f>
        <v/>
      </c>
      <c r="AM79" t="str">
        <f>IF(pivotDgemm!AK78="","",pivotDgemm!AK78)</f>
        <v/>
      </c>
      <c r="AN79" t="str">
        <f>IF(pivotDgemm!AL78="","",pivotDgemm!AL78)</f>
        <v/>
      </c>
      <c r="AO79" t="str">
        <f>IF(pivotDgemm!AM78="","",pivotDgemm!AM78)</f>
        <v/>
      </c>
      <c r="AP79" t="str">
        <f>IF(pivotDgemm!AN78="","",pivotDgemm!AN78)</f>
        <v/>
      </c>
      <c r="AQ79" t="str">
        <f>IF(pivotDgemm!AO78="","",pivotDgemm!AO78)</f>
        <v/>
      </c>
      <c r="AR79" t="str">
        <f>IF(pivotDgemm!AP78="","",pivotDgemm!AP78)</f>
        <v/>
      </c>
      <c r="AS79" t="str">
        <f>IF(pivotDgemm!AQ78="","",pivotDgemm!AQ78)</f>
        <v/>
      </c>
      <c r="AT79" t="str">
        <f>IF(pivotDgemm!AR78="","",pivotDgemm!AR78)</f>
        <v/>
      </c>
      <c r="AU79" t="str">
        <f>IF(pivotDgemm!AS78="","",pivotDgemm!AS78)</f>
        <v/>
      </c>
      <c r="AV79" t="str">
        <f>IF(pivotDgemm!AT78="","",pivotDgemm!AT78)</f>
        <v/>
      </c>
      <c r="AW79" t="str">
        <f>IF(pivotDgemm!AU78="","",pivotDgemm!AU78)</f>
        <v/>
      </c>
      <c r="AX79" t="str">
        <f>IF(pivotDgemm!AV78="","",pivotDgemm!AV78)</f>
        <v/>
      </c>
      <c r="AY79" t="str">
        <f>IF(pivotDgemm!AW78="","",pivotDgemm!AW78)</f>
        <v/>
      </c>
    </row>
    <row r="80" spans="1:51" x14ac:dyDescent="0.25">
      <c r="A80">
        <f t="shared" si="2"/>
        <v>2537.21875</v>
      </c>
      <c r="B80">
        <f t="shared" si="1"/>
        <v>3318.4</v>
      </c>
      <c r="C80">
        <f>IF(pivotDgemm!A79="","",pivotDgemm!A79)</f>
        <v>61</v>
      </c>
      <c r="D80">
        <f>IF(pivotDgemm!B79="","",pivotDgemm!B79)</f>
        <v>61</v>
      </c>
      <c r="E80">
        <f>IF(pivotDgemm!C79="","",pivotDgemm!C79)</f>
        <v>1282.6693299999999</v>
      </c>
      <c r="F80">
        <f>IF(pivotDgemm!D79="","",pivotDgemm!D79)</f>
        <v>1311.7129629999999</v>
      </c>
      <c r="G80">
        <f>IF(pivotDgemm!E79="","",pivotDgemm!E79)</f>
        <v>1114.1041359999999</v>
      </c>
      <c r="H80">
        <f>IF(pivotDgemm!F79="","",pivotDgemm!F79)</f>
        <v>1114.1041359999999</v>
      </c>
      <c r="I80">
        <f>IF(pivotDgemm!G79="","",pivotDgemm!G79)</f>
        <v>1306.9565965000002</v>
      </c>
      <c r="J80">
        <f>IF(pivotDgemm!H79="","",pivotDgemm!H79)</f>
        <v>1358.100451</v>
      </c>
      <c r="K80" t="str">
        <f>IF(pivotDgemm!I79="","",pivotDgemm!I79)</f>
        <v/>
      </c>
      <c r="L80" t="str">
        <f>IF(pivotDgemm!J79="","",pivotDgemm!J79)</f>
        <v/>
      </c>
      <c r="M80" t="str">
        <f>IF(pivotDgemm!K79="","",pivotDgemm!K79)</f>
        <v/>
      </c>
      <c r="N80" t="str">
        <f>IF(pivotDgemm!L79="","",pivotDgemm!L79)</f>
        <v/>
      </c>
      <c r="O80" t="str">
        <f>IF(pivotDgemm!M79="","",pivotDgemm!M79)</f>
        <v/>
      </c>
      <c r="P80" t="str">
        <f>IF(pivotDgemm!N79="","",pivotDgemm!N79)</f>
        <v/>
      </c>
      <c r="Q80" t="str">
        <f>IF(pivotDgemm!O79="","",pivotDgemm!O79)</f>
        <v/>
      </c>
      <c r="R80" t="str">
        <f>IF(pivotDgemm!P79="","",pivotDgemm!P79)</f>
        <v/>
      </c>
      <c r="S80" t="str">
        <f>IF(pivotDgemm!Q79="","",pivotDgemm!Q79)</f>
        <v/>
      </c>
      <c r="T80" t="str">
        <f>IF(pivotDgemm!R79="","",pivotDgemm!R79)</f>
        <v/>
      </c>
      <c r="U80" t="str">
        <f>IF(pivotDgemm!S79="","",pivotDgemm!S79)</f>
        <v/>
      </c>
      <c r="V80" t="str">
        <f>IF(pivotDgemm!T79="","",pivotDgemm!T79)</f>
        <v/>
      </c>
      <c r="W80" t="str">
        <f>IF(pivotDgemm!U79="","",pivotDgemm!U79)</f>
        <v/>
      </c>
      <c r="X80" t="str">
        <f>IF(pivotDgemm!V79="","",pivotDgemm!V79)</f>
        <v/>
      </c>
      <c r="Y80" t="str">
        <f>IF(pivotDgemm!W79="","",pivotDgemm!W79)</f>
        <v/>
      </c>
      <c r="Z80" t="str">
        <f>IF(pivotDgemm!X79="","",pivotDgemm!X79)</f>
        <v/>
      </c>
      <c r="AA80" t="str">
        <f>IF(pivotDgemm!Y79="","",pivotDgemm!Y79)</f>
        <v/>
      </c>
      <c r="AB80" t="str">
        <f>IF(pivotDgemm!Z79="","",pivotDgemm!Z79)</f>
        <v/>
      </c>
      <c r="AC80" t="str">
        <f>IF(pivotDgemm!AA79="","",pivotDgemm!AA79)</f>
        <v/>
      </c>
      <c r="AD80" t="str">
        <f>IF(pivotDgemm!AB79="","",pivotDgemm!AB79)</f>
        <v/>
      </c>
      <c r="AE80" t="str">
        <f>IF(pivotDgemm!AC79="","",pivotDgemm!AC79)</f>
        <v/>
      </c>
      <c r="AF80" t="str">
        <f>IF(pivotDgemm!AD79="","",pivotDgemm!AD79)</f>
        <v/>
      </c>
      <c r="AG80" t="str">
        <f>IF(pivotDgemm!AE79="","",pivotDgemm!AE79)</f>
        <v/>
      </c>
      <c r="AH80" t="str">
        <f>IF(pivotDgemm!AF79="","",pivotDgemm!AF79)</f>
        <v/>
      </c>
      <c r="AI80" t="str">
        <f>IF(pivotDgemm!AG79="","",pivotDgemm!AG79)</f>
        <v/>
      </c>
      <c r="AJ80" t="str">
        <f>IF(pivotDgemm!AH79="","",pivotDgemm!AH79)</f>
        <v/>
      </c>
      <c r="AK80" t="str">
        <f>IF(pivotDgemm!AI79="","",pivotDgemm!AI79)</f>
        <v/>
      </c>
      <c r="AL80" t="str">
        <f>IF(pivotDgemm!AJ79="","",pivotDgemm!AJ79)</f>
        <v/>
      </c>
      <c r="AM80" t="str">
        <f>IF(pivotDgemm!AK79="","",pivotDgemm!AK79)</f>
        <v/>
      </c>
      <c r="AN80" t="str">
        <f>IF(pivotDgemm!AL79="","",pivotDgemm!AL79)</f>
        <v/>
      </c>
      <c r="AO80" t="str">
        <f>IF(pivotDgemm!AM79="","",pivotDgemm!AM79)</f>
        <v/>
      </c>
      <c r="AP80" t="str">
        <f>IF(pivotDgemm!AN79="","",pivotDgemm!AN79)</f>
        <v/>
      </c>
      <c r="AQ80" t="str">
        <f>IF(pivotDgemm!AO79="","",pivotDgemm!AO79)</f>
        <v/>
      </c>
      <c r="AR80" t="str">
        <f>IF(pivotDgemm!AP79="","",pivotDgemm!AP79)</f>
        <v/>
      </c>
      <c r="AS80" t="str">
        <f>IF(pivotDgemm!AQ79="","",pivotDgemm!AQ79)</f>
        <v/>
      </c>
      <c r="AT80" t="str">
        <f>IF(pivotDgemm!AR79="","",pivotDgemm!AR79)</f>
        <v/>
      </c>
      <c r="AU80" t="str">
        <f>IF(pivotDgemm!AS79="","",pivotDgemm!AS79)</f>
        <v/>
      </c>
      <c r="AV80" t="str">
        <f>IF(pivotDgemm!AT79="","",pivotDgemm!AT79)</f>
        <v/>
      </c>
      <c r="AW80" t="str">
        <f>IF(pivotDgemm!AU79="","",pivotDgemm!AU79)</f>
        <v/>
      </c>
      <c r="AX80" t="str">
        <f>IF(pivotDgemm!AV79="","",pivotDgemm!AV79)</f>
        <v/>
      </c>
      <c r="AY80" t="str">
        <f>IF(pivotDgemm!AW79="","",pivotDgemm!AW79)</f>
        <v/>
      </c>
    </row>
    <row r="81" spans="1:51" x14ac:dyDescent="0.25">
      <c r="A81">
        <f t="shared" si="2"/>
        <v>2578.8125</v>
      </c>
      <c r="B81">
        <f t="shared" si="1"/>
        <v>3372.7999999999997</v>
      </c>
      <c r="C81">
        <f>IF(pivotDgemm!A80="","",pivotDgemm!A80)</f>
        <v>62</v>
      </c>
      <c r="D81">
        <f>IF(pivotDgemm!B80="","",pivotDgemm!B80)</f>
        <v>62</v>
      </c>
      <c r="E81">
        <f>IF(pivotDgemm!C80="","",pivotDgemm!C80)</f>
        <v>1294.4861739999999</v>
      </c>
      <c r="F81">
        <f>IF(pivotDgemm!D80="","",pivotDgemm!D80)</f>
        <v>1296.48206</v>
      </c>
      <c r="G81">
        <f>IF(pivotDgemm!E80="","",pivotDgemm!E80)</f>
        <v>1053.0329770000001</v>
      </c>
      <c r="H81">
        <f>IF(pivotDgemm!F80="","",pivotDgemm!F80)</f>
        <v>1053.0329770000001</v>
      </c>
      <c r="I81">
        <f>IF(pivotDgemm!G80="","",pivotDgemm!G80)</f>
        <v>1305.1648380000001</v>
      </c>
      <c r="J81">
        <f>IF(pivotDgemm!H80="","",pivotDgemm!H80)</f>
        <v>1310.333582</v>
      </c>
      <c r="K81" t="str">
        <f>IF(pivotDgemm!I80="","",pivotDgemm!I80)</f>
        <v/>
      </c>
      <c r="L81" t="str">
        <f>IF(pivotDgemm!J80="","",pivotDgemm!J80)</f>
        <v/>
      </c>
      <c r="M81" t="str">
        <f>IF(pivotDgemm!K80="","",pivotDgemm!K80)</f>
        <v/>
      </c>
      <c r="N81" t="str">
        <f>IF(pivotDgemm!L80="","",pivotDgemm!L80)</f>
        <v/>
      </c>
      <c r="O81" t="str">
        <f>IF(pivotDgemm!M80="","",pivotDgemm!M80)</f>
        <v/>
      </c>
      <c r="P81" t="str">
        <f>IF(pivotDgemm!N80="","",pivotDgemm!N80)</f>
        <v/>
      </c>
      <c r="Q81" t="str">
        <f>IF(pivotDgemm!O80="","",pivotDgemm!O80)</f>
        <v/>
      </c>
      <c r="R81" t="str">
        <f>IF(pivotDgemm!P80="","",pivotDgemm!P80)</f>
        <v/>
      </c>
      <c r="S81" t="str">
        <f>IF(pivotDgemm!Q80="","",pivotDgemm!Q80)</f>
        <v/>
      </c>
      <c r="T81" t="str">
        <f>IF(pivotDgemm!R80="","",pivotDgemm!R80)</f>
        <v/>
      </c>
      <c r="U81" t="str">
        <f>IF(pivotDgemm!S80="","",pivotDgemm!S80)</f>
        <v/>
      </c>
      <c r="V81" t="str">
        <f>IF(pivotDgemm!T80="","",pivotDgemm!T80)</f>
        <v/>
      </c>
      <c r="W81" t="str">
        <f>IF(pivotDgemm!U80="","",pivotDgemm!U80)</f>
        <v/>
      </c>
      <c r="X81" t="str">
        <f>IF(pivotDgemm!V80="","",pivotDgemm!V80)</f>
        <v/>
      </c>
      <c r="Y81" t="str">
        <f>IF(pivotDgemm!W80="","",pivotDgemm!W80)</f>
        <v/>
      </c>
      <c r="Z81" t="str">
        <f>IF(pivotDgemm!X80="","",pivotDgemm!X80)</f>
        <v/>
      </c>
      <c r="AA81" t="str">
        <f>IF(pivotDgemm!Y80="","",pivotDgemm!Y80)</f>
        <v/>
      </c>
      <c r="AB81" t="str">
        <f>IF(pivotDgemm!Z80="","",pivotDgemm!Z80)</f>
        <v/>
      </c>
      <c r="AC81" t="str">
        <f>IF(pivotDgemm!AA80="","",pivotDgemm!AA80)</f>
        <v/>
      </c>
      <c r="AD81" t="str">
        <f>IF(pivotDgemm!AB80="","",pivotDgemm!AB80)</f>
        <v/>
      </c>
      <c r="AE81" t="str">
        <f>IF(pivotDgemm!AC80="","",pivotDgemm!AC80)</f>
        <v/>
      </c>
      <c r="AF81" t="str">
        <f>IF(pivotDgemm!AD80="","",pivotDgemm!AD80)</f>
        <v/>
      </c>
      <c r="AG81" t="str">
        <f>IF(pivotDgemm!AE80="","",pivotDgemm!AE80)</f>
        <v/>
      </c>
      <c r="AH81" t="str">
        <f>IF(pivotDgemm!AF80="","",pivotDgemm!AF80)</f>
        <v/>
      </c>
      <c r="AI81" t="str">
        <f>IF(pivotDgemm!AG80="","",pivotDgemm!AG80)</f>
        <v/>
      </c>
      <c r="AJ81" t="str">
        <f>IF(pivotDgemm!AH80="","",pivotDgemm!AH80)</f>
        <v/>
      </c>
      <c r="AK81" t="str">
        <f>IF(pivotDgemm!AI80="","",pivotDgemm!AI80)</f>
        <v/>
      </c>
      <c r="AL81" t="str">
        <f>IF(pivotDgemm!AJ80="","",pivotDgemm!AJ80)</f>
        <v/>
      </c>
      <c r="AM81" t="str">
        <f>IF(pivotDgemm!AK80="","",pivotDgemm!AK80)</f>
        <v/>
      </c>
      <c r="AN81" t="str">
        <f>IF(pivotDgemm!AL80="","",pivotDgemm!AL80)</f>
        <v/>
      </c>
      <c r="AO81" t="str">
        <f>IF(pivotDgemm!AM80="","",pivotDgemm!AM80)</f>
        <v/>
      </c>
      <c r="AP81" t="str">
        <f>IF(pivotDgemm!AN80="","",pivotDgemm!AN80)</f>
        <v/>
      </c>
      <c r="AQ81" t="str">
        <f>IF(pivotDgemm!AO80="","",pivotDgemm!AO80)</f>
        <v/>
      </c>
      <c r="AR81" t="str">
        <f>IF(pivotDgemm!AP80="","",pivotDgemm!AP80)</f>
        <v/>
      </c>
      <c r="AS81" t="str">
        <f>IF(pivotDgemm!AQ80="","",pivotDgemm!AQ80)</f>
        <v/>
      </c>
      <c r="AT81" t="str">
        <f>IF(pivotDgemm!AR80="","",pivotDgemm!AR80)</f>
        <v/>
      </c>
      <c r="AU81" t="str">
        <f>IF(pivotDgemm!AS80="","",pivotDgemm!AS80)</f>
        <v/>
      </c>
      <c r="AV81" t="str">
        <f>IF(pivotDgemm!AT80="","",pivotDgemm!AT80)</f>
        <v/>
      </c>
      <c r="AW81" t="str">
        <f>IF(pivotDgemm!AU80="","",pivotDgemm!AU80)</f>
        <v/>
      </c>
      <c r="AX81" t="str">
        <f>IF(pivotDgemm!AV80="","",pivotDgemm!AV80)</f>
        <v/>
      </c>
      <c r="AY81" t="str">
        <f>IF(pivotDgemm!AW80="","",pivotDgemm!AW80)</f>
        <v/>
      </c>
    </row>
    <row r="82" spans="1:51" x14ac:dyDescent="0.25">
      <c r="A82">
        <f t="shared" si="2"/>
        <v>2620.40625</v>
      </c>
      <c r="B82">
        <f t="shared" si="1"/>
        <v>3427.2</v>
      </c>
      <c r="C82">
        <f>IF(pivotDgemm!A81="","",pivotDgemm!A81)</f>
        <v>63</v>
      </c>
      <c r="D82">
        <f>IF(pivotDgemm!B81="","",pivotDgemm!B81)</f>
        <v>63</v>
      </c>
      <c r="E82">
        <f>IF(pivotDgemm!C81="","",pivotDgemm!C81)</f>
        <v>1284.468895</v>
      </c>
      <c r="F82">
        <f>IF(pivotDgemm!D81="","",pivotDgemm!D81)</f>
        <v>1282.8573899999999</v>
      </c>
      <c r="G82">
        <f>IF(pivotDgemm!E81="","",pivotDgemm!E81)</f>
        <v>1117.4070019999999</v>
      </c>
      <c r="H82">
        <f>IF(pivotDgemm!F81="","",pivotDgemm!F81)</f>
        <v>1117.4070019999999</v>
      </c>
      <c r="I82">
        <f>IF(pivotDgemm!G81="","",pivotDgemm!G81)</f>
        <v>1307.1353955</v>
      </c>
      <c r="J82">
        <f>IF(pivotDgemm!H81="","",pivotDgemm!H81)</f>
        <v>1356.4120800000001</v>
      </c>
      <c r="K82" t="str">
        <f>IF(pivotDgemm!I81="","",pivotDgemm!I81)</f>
        <v/>
      </c>
      <c r="L82" t="str">
        <f>IF(pivotDgemm!J81="","",pivotDgemm!J81)</f>
        <v/>
      </c>
      <c r="M82" t="str">
        <f>IF(pivotDgemm!K81="","",pivotDgemm!K81)</f>
        <v/>
      </c>
      <c r="N82" t="str">
        <f>IF(pivotDgemm!L81="","",pivotDgemm!L81)</f>
        <v/>
      </c>
      <c r="O82" t="str">
        <f>IF(pivotDgemm!M81="","",pivotDgemm!M81)</f>
        <v/>
      </c>
      <c r="P82" t="str">
        <f>IF(pivotDgemm!N81="","",pivotDgemm!N81)</f>
        <v/>
      </c>
      <c r="Q82" t="str">
        <f>IF(pivotDgemm!O81="","",pivotDgemm!O81)</f>
        <v/>
      </c>
      <c r="R82" t="str">
        <f>IF(pivotDgemm!P81="","",pivotDgemm!P81)</f>
        <v/>
      </c>
      <c r="S82" t="str">
        <f>IF(pivotDgemm!Q81="","",pivotDgemm!Q81)</f>
        <v/>
      </c>
      <c r="T82" t="str">
        <f>IF(pivotDgemm!R81="","",pivotDgemm!R81)</f>
        <v/>
      </c>
      <c r="U82" t="str">
        <f>IF(pivotDgemm!S81="","",pivotDgemm!S81)</f>
        <v/>
      </c>
      <c r="V82" t="str">
        <f>IF(pivotDgemm!T81="","",pivotDgemm!T81)</f>
        <v/>
      </c>
      <c r="W82" t="str">
        <f>IF(pivotDgemm!U81="","",pivotDgemm!U81)</f>
        <v/>
      </c>
      <c r="X82" t="str">
        <f>IF(pivotDgemm!V81="","",pivotDgemm!V81)</f>
        <v/>
      </c>
      <c r="Y82" t="str">
        <f>IF(pivotDgemm!W81="","",pivotDgemm!W81)</f>
        <v/>
      </c>
      <c r="Z82" t="str">
        <f>IF(pivotDgemm!X81="","",pivotDgemm!X81)</f>
        <v/>
      </c>
      <c r="AA82" t="str">
        <f>IF(pivotDgemm!Y81="","",pivotDgemm!Y81)</f>
        <v/>
      </c>
      <c r="AB82" t="str">
        <f>IF(pivotDgemm!Z81="","",pivotDgemm!Z81)</f>
        <v/>
      </c>
      <c r="AC82" t="str">
        <f>IF(pivotDgemm!AA81="","",pivotDgemm!AA81)</f>
        <v/>
      </c>
      <c r="AD82" t="str">
        <f>IF(pivotDgemm!AB81="","",pivotDgemm!AB81)</f>
        <v/>
      </c>
      <c r="AE82" t="str">
        <f>IF(pivotDgemm!AC81="","",pivotDgemm!AC81)</f>
        <v/>
      </c>
      <c r="AF82" t="str">
        <f>IF(pivotDgemm!AD81="","",pivotDgemm!AD81)</f>
        <v/>
      </c>
      <c r="AG82" t="str">
        <f>IF(pivotDgemm!AE81="","",pivotDgemm!AE81)</f>
        <v/>
      </c>
      <c r="AH82" t="str">
        <f>IF(pivotDgemm!AF81="","",pivotDgemm!AF81)</f>
        <v/>
      </c>
      <c r="AI82" t="str">
        <f>IF(pivotDgemm!AG81="","",pivotDgemm!AG81)</f>
        <v/>
      </c>
      <c r="AJ82" t="str">
        <f>IF(pivotDgemm!AH81="","",pivotDgemm!AH81)</f>
        <v/>
      </c>
      <c r="AK82" t="str">
        <f>IF(pivotDgemm!AI81="","",pivotDgemm!AI81)</f>
        <v/>
      </c>
      <c r="AL82" t="str">
        <f>IF(pivotDgemm!AJ81="","",pivotDgemm!AJ81)</f>
        <v/>
      </c>
      <c r="AM82" t="str">
        <f>IF(pivotDgemm!AK81="","",pivotDgemm!AK81)</f>
        <v/>
      </c>
      <c r="AN82" t="str">
        <f>IF(pivotDgemm!AL81="","",pivotDgemm!AL81)</f>
        <v/>
      </c>
      <c r="AO82" t="str">
        <f>IF(pivotDgemm!AM81="","",pivotDgemm!AM81)</f>
        <v/>
      </c>
      <c r="AP82" t="str">
        <f>IF(pivotDgemm!AN81="","",pivotDgemm!AN81)</f>
        <v/>
      </c>
      <c r="AQ82" t="str">
        <f>IF(pivotDgemm!AO81="","",pivotDgemm!AO81)</f>
        <v/>
      </c>
      <c r="AR82" t="str">
        <f>IF(pivotDgemm!AP81="","",pivotDgemm!AP81)</f>
        <v/>
      </c>
      <c r="AS82" t="str">
        <f>IF(pivotDgemm!AQ81="","",pivotDgemm!AQ81)</f>
        <v/>
      </c>
      <c r="AT82" t="str">
        <f>IF(pivotDgemm!AR81="","",pivotDgemm!AR81)</f>
        <v/>
      </c>
      <c r="AU82" t="str">
        <f>IF(pivotDgemm!AS81="","",pivotDgemm!AS81)</f>
        <v/>
      </c>
      <c r="AV82" t="str">
        <f>IF(pivotDgemm!AT81="","",pivotDgemm!AT81)</f>
        <v/>
      </c>
      <c r="AW82" t="str">
        <f>IF(pivotDgemm!AU81="","",pivotDgemm!AU81)</f>
        <v/>
      </c>
      <c r="AX82" t="str">
        <f>IF(pivotDgemm!AV81="","",pivotDgemm!AV81)</f>
        <v/>
      </c>
      <c r="AY82" t="str">
        <f>IF(pivotDgemm!AW81="","",pivotDgemm!AW81)</f>
        <v/>
      </c>
    </row>
    <row r="83" spans="1:51" x14ac:dyDescent="0.25">
      <c r="A83">
        <f t="shared" si="2"/>
        <v>2662</v>
      </c>
      <c r="B83">
        <f t="shared" si="1"/>
        <v>3481.6</v>
      </c>
      <c r="C83">
        <f>IF(pivotDgemm!A82="","",pivotDgemm!A82)</f>
        <v>64</v>
      </c>
      <c r="D83">
        <f>IF(pivotDgemm!B82="","",pivotDgemm!B82)</f>
        <v>64</v>
      </c>
      <c r="E83">
        <f>IF(pivotDgemm!C82="","",pivotDgemm!C82)</f>
        <v>1323.452391</v>
      </c>
      <c r="F83">
        <f>IF(pivotDgemm!D82="","",pivotDgemm!D82)</f>
        <v>1323.452391</v>
      </c>
      <c r="G83">
        <f>IF(pivotDgemm!E82="","",pivotDgemm!E82)</f>
        <v>1141.879148</v>
      </c>
      <c r="H83">
        <f>IF(pivotDgemm!F82="","",pivotDgemm!F82)</f>
        <v>1141.879148</v>
      </c>
      <c r="I83">
        <f>IF(pivotDgemm!G82="","",pivotDgemm!G82)</f>
        <v>1366.8751474999999</v>
      </c>
      <c r="J83">
        <f>IF(pivotDgemm!H82="","",pivotDgemm!H82)</f>
        <v>1321.0176220000001</v>
      </c>
      <c r="K83" t="str">
        <f>IF(pivotDgemm!I82="","",pivotDgemm!I82)</f>
        <v/>
      </c>
      <c r="L83" t="str">
        <f>IF(pivotDgemm!J82="","",pivotDgemm!J82)</f>
        <v/>
      </c>
      <c r="M83" t="str">
        <f>IF(pivotDgemm!K82="","",pivotDgemm!K82)</f>
        <v/>
      </c>
      <c r="N83" t="str">
        <f>IF(pivotDgemm!L82="","",pivotDgemm!L82)</f>
        <v/>
      </c>
      <c r="O83" t="str">
        <f>IF(pivotDgemm!M82="","",pivotDgemm!M82)</f>
        <v/>
      </c>
      <c r="P83" t="str">
        <f>IF(pivotDgemm!N82="","",pivotDgemm!N82)</f>
        <v/>
      </c>
      <c r="Q83" t="str">
        <f>IF(pivotDgemm!O82="","",pivotDgemm!O82)</f>
        <v/>
      </c>
      <c r="R83" t="str">
        <f>IF(pivotDgemm!P82="","",pivotDgemm!P82)</f>
        <v/>
      </c>
      <c r="S83" t="str">
        <f>IF(pivotDgemm!Q82="","",pivotDgemm!Q82)</f>
        <v/>
      </c>
      <c r="T83" t="str">
        <f>IF(pivotDgemm!R82="","",pivotDgemm!R82)</f>
        <v/>
      </c>
      <c r="U83" t="str">
        <f>IF(pivotDgemm!S82="","",pivotDgemm!S82)</f>
        <v/>
      </c>
      <c r="V83" t="str">
        <f>IF(pivotDgemm!T82="","",pivotDgemm!T82)</f>
        <v/>
      </c>
      <c r="W83" t="str">
        <f>IF(pivotDgemm!U82="","",pivotDgemm!U82)</f>
        <v/>
      </c>
      <c r="X83" t="str">
        <f>IF(pivotDgemm!V82="","",pivotDgemm!V82)</f>
        <v/>
      </c>
      <c r="Y83" t="str">
        <f>IF(pivotDgemm!W82="","",pivotDgemm!W82)</f>
        <v/>
      </c>
      <c r="Z83" t="str">
        <f>IF(pivotDgemm!X82="","",pivotDgemm!X82)</f>
        <v/>
      </c>
      <c r="AA83" t="str">
        <f>IF(pivotDgemm!Y82="","",pivotDgemm!Y82)</f>
        <v/>
      </c>
      <c r="AB83" t="str">
        <f>IF(pivotDgemm!Z82="","",pivotDgemm!Z82)</f>
        <v/>
      </c>
      <c r="AC83" t="str">
        <f>IF(pivotDgemm!AA82="","",pivotDgemm!AA82)</f>
        <v/>
      </c>
      <c r="AD83" t="str">
        <f>IF(pivotDgemm!AB82="","",pivotDgemm!AB82)</f>
        <v/>
      </c>
      <c r="AE83" t="str">
        <f>IF(pivotDgemm!AC82="","",pivotDgemm!AC82)</f>
        <v/>
      </c>
      <c r="AF83" t="str">
        <f>IF(pivotDgemm!AD82="","",pivotDgemm!AD82)</f>
        <v/>
      </c>
      <c r="AG83" t="str">
        <f>IF(pivotDgemm!AE82="","",pivotDgemm!AE82)</f>
        <v/>
      </c>
      <c r="AH83" t="str">
        <f>IF(pivotDgemm!AF82="","",pivotDgemm!AF82)</f>
        <v/>
      </c>
      <c r="AI83" t="str">
        <f>IF(pivotDgemm!AG82="","",pivotDgemm!AG82)</f>
        <v/>
      </c>
      <c r="AJ83" t="str">
        <f>IF(pivotDgemm!AH82="","",pivotDgemm!AH82)</f>
        <v/>
      </c>
      <c r="AK83" t="str">
        <f>IF(pivotDgemm!AI82="","",pivotDgemm!AI82)</f>
        <v/>
      </c>
      <c r="AL83" t="str">
        <f>IF(pivotDgemm!AJ82="","",pivotDgemm!AJ82)</f>
        <v/>
      </c>
      <c r="AM83" t="str">
        <f>IF(pivotDgemm!AK82="","",pivotDgemm!AK82)</f>
        <v/>
      </c>
      <c r="AN83" t="str">
        <f>IF(pivotDgemm!AL82="","",pivotDgemm!AL82)</f>
        <v/>
      </c>
      <c r="AO83" t="str">
        <f>IF(pivotDgemm!AM82="","",pivotDgemm!AM82)</f>
        <v/>
      </c>
      <c r="AP83" t="str">
        <f>IF(pivotDgemm!AN82="","",pivotDgemm!AN82)</f>
        <v/>
      </c>
      <c r="AQ83" t="str">
        <f>IF(pivotDgemm!AO82="","",pivotDgemm!AO82)</f>
        <v/>
      </c>
      <c r="AR83" t="str">
        <f>IF(pivotDgemm!AP82="","",pivotDgemm!AP82)</f>
        <v/>
      </c>
      <c r="AS83" t="str">
        <f>IF(pivotDgemm!AQ82="","",pivotDgemm!AQ82)</f>
        <v/>
      </c>
      <c r="AT83" t="str">
        <f>IF(pivotDgemm!AR82="","",pivotDgemm!AR82)</f>
        <v/>
      </c>
      <c r="AU83" t="str">
        <f>IF(pivotDgemm!AS82="","",pivotDgemm!AS82)</f>
        <v/>
      </c>
      <c r="AV83" t="str">
        <f>IF(pivotDgemm!AT82="","",pivotDgemm!AT82)</f>
        <v/>
      </c>
      <c r="AW83" t="str">
        <f>IF(pivotDgemm!AU82="","",pivotDgemm!AU82)</f>
        <v/>
      </c>
      <c r="AX83" t="str">
        <f>IF(pivotDgemm!AV82="","",pivotDgemm!AV82)</f>
        <v/>
      </c>
      <c r="AY83" t="str">
        <f>IF(pivotDgemm!AW82="","",pivotDgemm!AW82)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B08D-A7E2-4797-B8F0-77F832A2EF68}">
  <dimension ref="A1:CS82"/>
  <sheetViews>
    <sheetView zoomScale="85" zoomScaleNormal="85" workbookViewId="0">
      <selection activeCell="C18" sqref="C18"/>
    </sheetView>
  </sheetViews>
  <sheetFormatPr defaultColWidth="6.7109375" defaultRowHeight="15" x14ac:dyDescent="0.25"/>
  <cols>
    <col min="1" max="1" width="22.7109375" bestFit="1" customWidth="1"/>
    <col min="2" max="2" width="22.140625" bestFit="1" customWidth="1"/>
    <col min="3" max="11" width="19.140625" bestFit="1" customWidth="1"/>
    <col min="12" max="97" width="16.140625" bestFit="1" customWidth="1"/>
    <col min="98" max="230" width="22.140625" bestFit="1" customWidth="1"/>
  </cols>
  <sheetData>
    <row r="1" spans="1:97" x14ac:dyDescent="0.25">
      <c r="C1" t="str">
        <f t="shared" ref="B1:AG1" si="0">IF(C12="",B1,C12)</f>
        <v>epyc</v>
      </c>
      <c r="D1" t="str">
        <f t="shared" si="0"/>
        <v>epyc</v>
      </c>
      <c r="E1" t="str">
        <f t="shared" si="0"/>
        <v>epyc</v>
      </c>
      <c r="F1" t="str">
        <f t="shared" si="0"/>
        <v>thin</v>
      </c>
      <c r="G1" t="str">
        <f t="shared" si="0"/>
        <v>thin</v>
      </c>
      <c r="H1" t="str">
        <f t="shared" si="0"/>
        <v>thin</v>
      </c>
      <c r="I1" t="str">
        <f t="shared" si="0"/>
        <v>thin</v>
      </c>
      <c r="J1" t="str">
        <f t="shared" si="0"/>
        <v>thin</v>
      </c>
      <c r="K1" t="str">
        <f t="shared" si="0"/>
        <v>thin</v>
      </c>
      <c r="L1" t="str">
        <f t="shared" si="0"/>
        <v>thin</v>
      </c>
      <c r="M1" t="str">
        <f t="shared" si="0"/>
        <v>thin</v>
      </c>
      <c r="N1" t="str">
        <f t="shared" si="0"/>
        <v>thin</v>
      </c>
      <c r="O1" t="str">
        <f t="shared" si="0"/>
        <v>thin</v>
      </c>
      <c r="P1" t="str">
        <f t="shared" si="0"/>
        <v>thin</v>
      </c>
      <c r="Q1" t="str">
        <f t="shared" si="0"/>
        <v>thin</v>
      </c>
      <c r="R1" t="str">
        <f t="shared" si="0"/>
        <v>thin</v>
      </c>
      <c r="S1" t="str">
        <f t="shared" si="0"/>
        <v>thin</v>
      </c>
      <c r="T1" t="str">
        <f t="shared" si="0"/>
        <v>thin</v>
      </c>
      <c r="U1" t="str">
        <f t="shared" si="0"/>
        <v>thin</v>
      </c>
      <c r="V1" t="str">
        <f t="shared" si="0"/>
        <v>thin</v>
      </c>
      <c r="W1" t="str">
        <f t="shared" si="0"/>
        <v>thin</v>
      </c>
      <c r="X1" t="str">
        <f t="shared" si="0"/>
        <v>thin</v>
      </c>
      <c r="Y1" t="str">
        <f t="shared" si="0"/>
        <v>thin</v>
      </c>
      <c r="Z1" t="str">
        <f t="shared" si="0"/>
        <v>thin</v>
      </c>
      <c r="AA1" t="str">
        <f t="shared" si="0"/>
        <v>thin</v>
      </c>
      <c r="AB1" t="str">
        <f t="shared" si="0"/>
        <v>thin</v>
      </c>
      <c r="AC1" t="str">
        <f t="shared" si="0"/>
        <v>thin</v>
      </c>
      <c r="AD1" t="str">
        <f t="shared" si="0"/>
        <v>thin</v>
      </c>
      <c r="AE1" t="str">
        <f t="shared" si="0"/>
        <v>thin</v>
      </c>
      <c r="AF1" t="str">
        <f t="shared" si="0"/>
        <v>thin</v>
      </c>
      <c r="AG1" t="str">
        <f t="shared" si="0"/>
        <v>thin</v>
      </c>
      <c r="AH1" t="str">
        <f t="shared" ref="AH1:BM1" si="1">IF(AH12="",AG1,AH12)</f>
        <v>thin</v>
      </c>
      <c r="AI1" t="str">
        <f t="shared" si="1"/>
        <v>thin</v>
      </c>
      <c r="AJ1" t="str">
        <f t="shared" si="1"/>
        <v>thin</v>
      </c>
      <c r="AK1" t="str">
        <f t="shared" si="1"/>
        <v>thin</v>
      </c>
      <c r="AL1" t="str">
        <f t="shared" si="1"/>
        <v>thin</v>
      </c>
      <c r="AM1" t="str">
        <f t="shared" si="1"/>
        <v>thin</v>
      </c>
      <c r="AN1" t="str">
        <f t="shared" si="1"/>
        <v>thin</v>
      </c>
      <c r="AO1" t="str">
        <f t="shared" si="1"/>
        <v>thin</v>
      </c>
      <c r="AP1" t="str">
        <f t="shared" si="1"/>
        <v>thin</v>
      </c>
      <c r="AQ1" t="str">
        <f t="shared" si="1"/>
        <v>thin</v>
      </c>
      <c r="AR1" t="str">
        <f t="shared" si="1"/>
        <v>thin</v>
      </c>
      <c r="AS1" t="str">
        <f t="shared" si="1"/>
        <v>thin</v>
      </c>
      <c r="AT1" t="str">
        <f t="shared" si="1"/>
        <v>thin</v>
      </c>
      <c r="AU1" t="str">
        <f t="shared" si="1"/>
        <v>thin</v>
      </c>
      <c r="AV1" t="str">
        <f t="shared" si="1"/>
        <v>thin</v>
      </c>
      <c r="AW1" t="str">
        <f t="shared" si="1"/>
        <v>thin</v>
      </c>
      <c r="AX1" t="str">
        <f t="shared" si="1"/>
        <v>thin</v>
      </c>
      <c r="AY1" t="str">
        <f t="shared" si="1"/>
        <v>thin</v>
      </c>
      <c r="AZ1" t="str">
        <f t="shared" si="1"/>
        <v>thin</v>
      </c>
      <c r="BA1" t="str">
        <f t="shared" si="1"/>
        <v>thin</v>
      </c>
      <c r="BB1" t="str">
        <f t="shared" si="1"/>
        <v>thin</v>
      </c>
      <c r="BC1" t="str">
        <f t="shared" si="1"/>
        <v>thin</v>
      </c>
      <c r="BD1" t="str">
        <f t="shared" si="1"/>
        <v>thin</v>
      </c>
      <c r="BE1" t="str">
        <f t="shared" si="1"/>
        <v>thin</v>
      </c>
      <c r="BF1" t="str">
        <f t="shared" si="1"/>
        <v>thin</v>
      </c>
      <c r="BG1" t="str">
        <f t="shared" si="1"/>
        <v>thin</v>
      </c>
      <c r="BH1" t="str">
        <f t="shared" si="1"/>
        <v>thin</v>
      </c>
      <c r="BI1" t="str">
        <f t="shared" si="1"/>
        <v>thin</v>
      </c>
      <c r="BJ1" t="str">
        <f t="shared" si="1"/>
        <v>thin</v>
      </c>
      <c r="BK1" t="str">
        <f t="shared" si="1"/>
        <v>thin</v>
      </c>
      <c r="BL1" t="str">
        <f t="shared" si="1"/>
        <v>thin</v>
      </c>
      <c r="BM1" t="str">
        <f t="shared" si="1"/>
        <v>thin</v>
      </c>
      <c r="BN1" t="str">
        <f t="shared" ref="BN1:CS1" si="2">IF(BN12="",BM1,BN12)</f>
        <v>thin</v>
      </c>
      <c r="BO1" t="str">
        <f t="shared" si="2"/>
        <v>thin</v>
      </c>
      <c r="BP1" t="str">
        <f t="shared" si="2"/>
        <v>thin</v>
      </c>
      <c r="BQ1" t="str">
        <f t="shared" si="2"/>
        <v>thin</v>
      </c>
      <c r="BR1" t="str">
        <f t="shared" si="2"/>
        <v>thin</v>
      </c>
      <c r="BS1" t="str">
        <f t="shared" si="2"/>
        <v>thin</v>
      </c>
      <c r="BT1" t="str">
        <f t="shared" si="2"/>
        <v>thin</v>
      </c>
      <c r="BU1" t="str">
        <f t="shared" si="2"/>
        <v>thin</v>
      </c>
      <c r="BV1" t="str">
        <f t="shared" si="2"/>
        <v>thin</v>
      </c>
      <c r="BW1" t="str">
        <f t="shared" si="2"/>
        <v>thin</v>
      </c>
      <c r="BX1" t="str">
        <f t="shared" si="2"/>
        <v>thin</v>
      </c>
      <c r="BY1" t="str">
        <f t="shared" si="2"/>
        <v>thin</v>
      </c>
      <c r="BZ1" t="str">
        <f t="shared" si="2"/>
        <v>thin</v>
      </c>
      <c r="CA1" t="str">
        <f t="shared" si="2"/>
        <v>thin</v>
      </c>
      <c r="CB1" t="str">
        <f t="shared" si="2"/>
        <v>thin</v>
      </c>
      <c r="CC1" t="str">
        <f t="shared" si="2"/>
        <v>thin</v>
      </c>
      <c r="CD1" t="str">
        <f t="shared" si="2"/>
        <v>thin</v>
      </c>
      <c r="CE1" t="str">
        <f t="shared" si="2"/>
        <v>thin</v>
      </c>
      <c r="CF1" t="str">
        <f t="shared" si="2"/>
        <v>thin</v>
      </c>
      <c r="CG1" t="str">
        <f t="shared" si="2"/>
        <v>thin</v>
      </c>
      <c r="CH1" t="str">
        <f t="shared" si="2"/>
        <v>thin</v>
      </c>
      <c r="CI1" t="str">
        <f t="shared" si="2"/>
        <v>thin</v>
      </c>
      <c r="CJ1" t="str">
        <f t="shared" si="2"/>
        <v>thin</v>
      </c>
      <c r="CK1" t="str">
        <f t="shared" si="2"/>
        <v>thin</v>
      </c>
      <c r="CL1" t="str">
        <f t="shared" si="2"/>
        <v>thin</v>
      </c>
      <c r="CM1" t="str">
        <f t="shared" si="2"/>
        <v>thin</v>
      </c>
      <c r="CN1" t="str">
        <f t="shared" si="2"/>
        <v>thin</v>
      </c>
      <c r="CO1" t="str">
        <f t="shared" si="2"/>
        <v>thin</v>
      </c>
      <c r="CP1" t="str">
        <f t="shared" si="2"/>
        <v>thin</v>
      </c>
      <c r="CQ1" t="str">
        <f t="shared" si="2"/>
        <v>thin</v>
      </c>
      <c r="CR1" t="str">
        <f t="shared" si="2"/>
        <v>thin</v>
      </c>
      <c r="CS1" t="str">
        <f t="shared" si="2"/>
        <v>thin</v>
      </c>
    </row>
    <row r="2" spans="1:97" x14ac:dyDescent="0.25">
      <c r="C2" t="str">
        <f t="shared" ref="B2:BM5" si="3">IF(C13="",B2,C13)</f>
        <v>sgemm</v>
      </c>
      <c r="D2" t="str">
        <f t="shared" si="3"/>
        <v>sgemm</v>
      </c>
      <c r="E2" t="str">
        <f t="shared" si="3"/>
        <v>sgemm</v>
      </c>
      <c r="F2" t="str">
        <f t="shared" si="3"/>
        <v>sgemm</v>
      </c>
      <c r="G2" t="str">
        <f t="shared" si="3"/>
        <v>sgemm</v>
      </c>
      <c r="H2" t="str">
        <f t="shared" si="3"/>
        <v>sgemm</v>
      </c>
      <c r="I2" t="str">
        <f t="shared" si="3"/>
        <v>sgemm</v>
      </c>
      <c r="J2" t="str">
        <f t="shared" si="3"/>
        <v>sgemm</v>
      </c>
      <c r="K2" t="str">
        <f t="shared" si="3"/>
        <v>sgemm</v>
      </c>
      <c r="L2" t="str">
        <f t="shared" si="3"/>
        <v>sgemm</v>
      </c>
      <c r="M2" t="str">
        <f t="shared" si="3"/>
        <v>sgemm</v>
      </c>
      <c r="N2" t="str">
        <f t="shared" si="3"/>
        <v>sgemm</v>
      </c>
      <c r="O2" t="str">
        <f t="shared" si="3"/>
        <v>sgemm</v>
      </c>
      <c r="P2" t="str">
        <f t="shared" si="3"/>
        <v>sgemm</v>
      </c>
      <c r="Q2" t="str">
        <f t="shared" si="3"/>
        <v>sgemm</v>
      </c>
      <c r="R2" t="str">
        <f t="shared" si="3"/>
        <v>sgemm</v>
      </c>
      <c r="S2" t="str">
        <f t="shared" si="3"/>
        <v>sgemm</v>
      </c>
      <c r="T2" t="str">
        <f t="shared" si="3"/>
        <v>sgemm</v>
      </c>
      <c r="U2" t="str">
        <f t="shared" si="3"/>
        <v>sgemm</v>
      </c>
      <c r="V2" t="str">
        <f t="shared" si="3"/>
        <v>sgemm</v>
      </c>
      <c r="W2" t="str">
        <f t="shared" si="3"/>
        <v>sgemm</v>
      </c>
      <c r="X2" t="str">
        <f t="shared" si="3"/>
        <v>sgemm</v>
      </c>
      <c r="Y2" t="str">
        <f t="shared" si="3"/>
        <v>sgemm</v>
      </c>
      <c r="Z2" t="str">
        <f t="shared" si="3"/>
        <v>sgemm</v>
      </c>
      <c r="AA2" t="str">
        <f t="shared" si="3"/>
        <v>sgemm</v>
      </c>
      <c r="AB2" t="str">
        <f t="shared" si="3"/>
        <v>sgemm</v>
      </c>
      <c r="AC2" t="str">
        <f t="shared" si="3"/>
        <v>sgemm</v>
      </c>
      <c r="AD2" t="str">
        <f t="shared" si="3"/>
        <v>sgemm</v>
      </c>
      <c r="AE2" t="str">
        <f t="shared" si="3"/>
        <v>sgemm</v>
      </c>
      <c r="AF2" t="str">
        <f t="shared" si="3"/>
        <v>sgemm</v>
      </c>
      <c r="AG2" t="str">
        <f t="shared" si="3"/>
        <v>sgemm</v>
      </c>
      <c r="AH2" t="str">
        <f t="shared" si="3"/>
        <v>sgemm</v>
      </c>
      <c r="AI2" t="str">
        <f t="shared" si="3"/>
        <v>sgemm</v>
      </c>
      <c r="AJ2" t="str">
        <f t="shared" si="3"/>
        <v>sgemm</v>
      </c>
      <c r="AK2" t="str">
        <f t="shared" si="3"/>
        <v>sgemm</v>
      </c>
      <c r="AL2" t="str">
        <f t="shared" si="3"/>
        <v>sgemm</v>
      </c>
      <c r="AM2" t="str">
        <f t="shared" si="3"/>
        <v>sgemm</v>
      </c>
      <c r="AN2" t="str">
        <f t="shared" si="3"/>
        <v>sgemm</v>
      </c>
      <c r="AO2" t="str">
        <f t="shared" si="3"/>
        <v>sgemm</v>
      </c>
      <c r="AP2" t="str">
        <f t="shared" si="3"/>
        <v>sgemm</v>
      </c>
      <c r="AQ2" t="str">
        <f t="shared" si="3"/>
        <v>sgemm</v>
      </c>
      <c r="AR2" t="str">
        <f t="shared" si="3"/>
        <v>sgemm</v>
      </c>
      <c r="AS2" t="str">
        <f t="shared" si="3"/>
        <v>sgemm</v>
      </c>
      <c r="AT2" t="str">
        <f t="shared" si="3"/>
        <v>sgemm</v>
      </c>
      <c r="AU2" t="str">
        <f t="shared" si="3"/>
        <v>sgemm</v>
      </c>
      <c r="AV2" t="str">
        <f t="shared" si="3"/>
        <v>sgemm</v>
      </c>
      <c r="AW2" t="str">
        <f t="shared" si="3"/>
        <v>sgemm</v>
      </c>
      <c r="AX2" t="str">
        <f t="shared" si="3"/>
        <v>sgemm</v>
      </c>
      <c r="AY2" t="str">
        <f t="shared" si="3"/>
        <v>sgemm</v>
      </c>
      <c r="AZ2" t="str">
        <f t="shared" si="3"/>
        <v>sgemm</v>
      </c>
      <c r="BA2" t="str">
        <f t="shared" si="3"/>
        <v>sgemm</v>
      </c>
      <c r="BB2" t="str">
        <f t="shared" si="3"/>
        <v>sgemm</v>
      </c>
      <c r="BC2" t="str">
        <f t="shared" si="3"/>
        <v>sgemm</v>
      </c>
      <c r="BD2" t="str">
        <f t="shared" si="3"/>
        <v>sgemm</v>
      </c>
      <c r="BE2" t="str">
        <f t="shared" si="3"/>
        <v>sgemm</v>
      </c>
      <c r="BF2" t="str">
        <f t="shared" si="3"/>
        <v>sgemm</v>
      </c>
      <c r="BG2" t="str">
        <f t="shared" si="3"/>
        <v>sgemm</v>
      </c>
      <c r="BH2" t="str">
        <f t="shared" si="3"/>
        <v>sgemm</v>
      </c>
      <c r="BI2" t="str">
        <f t="shared" si="3"/>
        <v>sgemm</v>
      </c>
      <c r="BJ2" t="str">
        <f t="shared" si="3"/>
        <v>sgemm</v>
      </c>
      <c r="BK2" t="str">
        <f t="shared" si="3"/>
        <v>sgemm</v>
      </c>
      <c r="BL2" t="str">
        <f t="shared" si="3"/>
        <v>sgemm</v>
      </c>
      <c r="BM2" t="str">
        <f t="shared" si="3"/>
        <v>sgemm</v>
      </c>
      <c r="BN2" t="str">
        <f t="shared" ref="BN2:CS8" si="4">IF(BN13="",BM2,BN13)</f>
        <v>sgemm</v>
      </c>
      <c r="BO2" t="str">
        <f t="shared" si="4"/>
        <v>sgemm</v>
      </c>
      <c r="BP2" t="str">
        <f t="shared" si="4"/>
        <v>sgemm</v>
      </c>
      <c r="BQ2" t="str">
        <f t="shared" si="4"/>
        <v>sgemm</v>
      </c>
      <c r="BR2" t="str">
        <f t="shared" si="4"/>
        <v>sgemm</v>
      </c>
      <c r="BS2" t="str">
        <f t="shared" si="4"/>
        <v>sgemm</v>
      </c>
      <c r="BT2" t="str">
        <f t="shared" si="4"/>
        <v>sgemm</v>
      </c>
      <c r="BU2" t="str">
        <f t="shared" si="4"/>
        <v>sgemm</v>
      </c>
      <c r="BV2" t="str">
        <f t="shared" si="4"/>
        <v>sgemm</v>
      </c>
      <c r="BW2" t="str">
        <f t="shared" si="4"/>
        <v>sgemm</v>
      </c>
      <c r="BX2" t="str">
        <f t="shared" si="4"/>
        <v>sgemm</v>
      </c>
      <c r="BY2" t="str">
        <f t="shared" si="4"/>
        <v>sgemm</v>
      </c>
      <c r="BZ2" t="str">
        <f t="shared" si="4"/>
        <v>sgemm</v>
      </c>
      <c r="CA2" t="str">
        <f t="shared" si="4"/>
        <v>sgemm</v>
      </c>
      <c r="CB2" t="str">
        <f t="shared" si="4"/>
        <v>sgemm</v>
      </c>
      <c r="CC2" t="str">
        <f t="shared" si="4"/>
        <v>sgemm</v>
      </c>
      <c r="CD2" t="str">
        <f t="shared" si="4"/>
        <v>sgemm</v>
      </c>
      <c r="CE2" t="str">
        <f t="shared" si="4"/>
        <v>sgemm</v>
      </c>
      <c r="CF2" t="str">
        <f t="shared" si="4"/>
        <v>sgemm</v>
      </c>
      <c r="CG2" t="str">
        <f t="shared" si="4"/>
        <v>sgemm</v>
      </c>
      <c r="CH2" t="str">
        <f t="shared" si="4"/>
        <v>sgemm</v>
      </c>
      <c r="CI2" t="str">
        <f t="shared" si="4"/>
        <v>sgemm</v>
      </c>
      <c r="CJ2" t="str">
        <f t="shared" si="4"/>
        <v>sgemm</v>
      </c>
      <c r="CK2" t="str">
        <f t="shared" si="4"/>
        <v>sgemm</v>
      </c>
      <c r="CL2" t="str">
        <f t="shared" si="4"/>
        <v>sgemm</v>
      </c>
      <c r="CM2" t="str">
        <f t="shared" si="4"/>
        <v>sgemm</v>
      </c>
      <c r="CN2" t="str">
        <f t="shared" si="4"/>
        <v>sgemm</v>
      </c>
      <c r="CO2" t="str">
        <f t="shared" si="4"/>
        <v>sgemm</v>
      </c>
      <c r="CP2" t="str">
        <f t="shared" si="4"/>
        <v>sgemm</v>
      </c>
      <c r="CQ2" t="str">
        <f t="shared" si="4"/>
        <v>sgemm</v>
      </c>
      <c r="CR2" t="str">
        <f t="shared" si="4"/>
        <v>sgemm</v>
      </c>
      <c r="CS2" t="str">
        <f t="shared" si="4"/>
        <v>sgemm</v>
      </c>
    </row>
    <row r="3" spans="1:97" x14ac:dyDescent="0.25">
      <c r="C3" t="str">
        <f t="shared" si="3"/>
        <v>blis</v>
      </c>
      <c r="D3" t="str">
        <f t="shared" si="3"/>
        <v>mkl</v>
      </c>
      <c r="E3" t="str">
        <f t="shared" si="3"/>
        <v>oblas</v>
      </c>
      <c r="F3" t="str">
        <f t="shared" si="3"/>
        <v>blis</v>
      </c>
      <c r="G3" t="str">
        <f t="shared" si="3"/>
        <v>blis</v>
      </c>
      <c r="H3" t="str">
        <f t="shared" si="3"/>
        <v>mkl</v>
      </c>
      <c r="I3" t="str">
        <f t="shared" si="3"/>
        <v>mkl</v>
      </c>
      <c r="J3" t="str">
        <f t="shared" si="3"/>
        <v>oblas</v>
      </c>
      <c r="K3" t="str">
        <f t="shared" si="3"/>
        <v>oblas</v>
      </c>
      <c r="L3" t="str">
        <f t="shared" si="3"/>
        <v>oblas</v>
      </c>
      <c r="M3" t="str">
        <f t="shared" si="3"/>
        <v>oblas</v>
      </c>
      <c r="N3" t="str">
        <f t="shared" si="3"/>
        <v>oblas</v>
      </c>
      <c r="O3" t="str">
        <f t="shared" si="3"/>
        <v>oblas</v>
      </c>
      <c r="P3" t="str">
        <f t="shared" si="3"/>
        <v>oblas</v>
      </c>
      <c r="Q3" t="str">
        <f t="shared" si="3"/>
        <v>oblas</v>
      </c>
      <c r="R3" t="str">
        <f t="shared" si="3"/>
        <v>oblas</v>
      </c>
      <c r="S3" t="str">
        <f t="shared" si="3"/>
        <v>oblas</v>
      </c>
      <c r="T3" t="str">
        <f t="shared" si="3"/>
        <v>oblas</v>
      </c>
      <c r="U3" t="str">
        <f t="shared" si="3"/>
        <v>oblas</v>
      </c>
      <c r="V3" t="str">
        <f t="shared" si="3"/>
        <v>oblas</v>
      </c>
      <c r="W3" t="str">
        <f t="shared" si="3"/>
        <v>oblas</v>
      </c>
      <c r="X3" t="str">
        <f t="shared" si="3"/>
        <v>oblas</v>
      </c>
      <c r="Y3" t="str">
        <f t="shared" si="3"/>
        <v>oblas</v>
      </c>
      <c r="Z3" t="str">
        <f t="shared" si="3"/>
        <v>oblas</v>
      </c>
      <c r="AA3" t="str">
        <f t="shared" si="3"/>
        <v>oblas</v>
      </c>
      <c r="AB3" t="str">
        <f t="shared" si="3"/>
        <v>oblas</v>
      </c>
      <c r="AC3" t="str">
        <f t="shared" si="3"/>
        <v>oblas</v>
      </c>
      <c r="AD3" t="str">
        <f t="shared" si="3"/>
        <v>oblas</v>
      </c>
      <c r="AE3" t="str">
        <f t="shared" si="3"/>
        <v>oblas</v>
      </c>
      <c r="AF3" t="str">
        <f t="shared" si="3"/>
        <v>oblas</v>
      </c>
      <c r="AG3" t="str">
        <f t="shared" si="3"/>
        <v>oblas</v>
      </c>
      <c r="AH3" t="str">
        <f t="shared" si="3"/>
        <v>oblas</v>
      </c>
      <c r="AI3" t="str">
        <f t="shared" si="3"/>
        <v>oblas</v>
      </c>
      <c r="AJ3" t="str">
        <f t="shared" si="3"/>
        <v>oblas</v>
      </c>
      <c r="AK3" t="str">
        <f t="shared" si="3"/>
        <v>oblas</v>
      </c>
      <c r="AL3" t="str">
        <f t="shared" si="3"/>
        <v>oblas</v>
      </c>
      <c r="AM3" t="str">
        <f t="shared" si="3"/>
        <v>oblas</v>
      </c>
      <c r="AN3" t="str">
        <f t="shared" si="3"/>
        <v>oblas</v>
      </c>
      <c r="AO3" t="str">
        <f t="shared" si="3"/>
        <v>oblas</v>
      </c>
      <c r="AP3" t="str">
        <f t="shared" si="3"/>
        <v>oblas</v>
      </c>
      <c r="AQ3" t="str">
        <f t="shared" si="3"/>
        <v>oblas</v>
      </c>
      <c r="AR3" t="str">
        <f t="shared" si="3"/>
        <v>oblas</v>
      </c>
      <c r="AS3" t="str">
        <f t="shared" si="3"/>
        <v>oblas</v>
      </c>
      <c r="AT3" t="str">
        <f t="shared" si="3"/>
        <v>oblas</v>
      </c>
      <c r="AU3" t="str">
        <f t="shared" si="3"/>
        <v>oblas</v>
      </c>
      <c r="AV3" t="str">
        <f t="shared" si="3"/>
        <v>oblas</v>
      </c>
      <c r="AW3" t="str">
        <f t="shared" si="3"/>
        <v>oblas</v>
      </c>
      <c r="AX3" t="str">
        <f t="shared" si="3"/>
        <v>oblas</v>
      </c>
      <c r="AY3" t="str">
        <f t="shared" si="3"/>
        <v>oblas</v>
      </c>
      <c r="AZ3" t="str">
        <f t="shared" si="3"/>
        <v>oblas</v>
      </c>
      <c r="BA3" t="str">
        <f t="shared" si="3"/>
        <v>oblas</v>
      </c>
      <c r="BB3" t="str">
        <f t="shared" si="3"/>
        <v>oblas</v>
      </c>
      <c r="BC3" t="str">
        <f t="shared" si="3"/>
        <v>oblas</v>
      </c>
      <c r="BD3" t="str">
        <f t="shared" si="3"/>
        <v>oblas</v>
      </c>
      <c r="BE3" t="str">
        <f t="shared" si="3"/>
        <v>oblas</v>
      </c>
      <c r="BF3" t="str">
        <f t="shared" si="3"/>
        <v>oblas</v>
      </c>
      <c r="BG3" t="str">
        <f t="shared" si="3"/>
        <v>oblas</v>
      </c>
      <c r="BH3" t="str">
        <f t="shared" si="3"/>
        <v>oblas</v>
      </c>
      <c r="BI3" t="str">
        <f t="shared" si="3"/>
        <v>oblas</v>
      </c>
      <c r="BJ3" t="str">
        <f t="shared" si="3"/>
        <v>oblas</v>
      </c>
      <c r="BK3" t="str">
        <f t="shared" si="3"/>
        <v>oblas</v>
      </c>
      <c r="BL3" t="str">
        <f t="shared" si="3"/>
        <v>oblas</v>
      </c>
      <c r="BM3" t="str">
        <f t="shared" si="3"/>
        <v>oblas</v>
      </c>
      <c r="BN3" t="str">
        <f t="shared" si="4"/>
        <v>oblas</v>
      </c>
      <c r="BO3" t="str">
        <f t="shared" si="4"/>
        <v>oblas</v>
      </c>
      <c r="BP3" t="str">
        <f t="shared" si="4"/>
        <v>oblas</v>
      </c>
      <c r="BQ3" t="str">
        <f t="shared" si="4"/>
        <v>oblas</v>
      </c>
      <c r="BR3" t="str">
        <f t="shared" si="4"/>
        <v>oblas</v>
      </c>
      <c r="BS3" t="str">
        <f t="shared" si="4"/>
        <v>oblas</v>
      </c>
      <c r="BT3" t="str">
        <f t="shared" si="4"/>
        <v>oblas</v>
      </c>
      <c r="BU3" t="str">
        <f t="shared" si="4"/>
        <v>oblas</v>
      </c>
      <c r="BV3" t="str">
        <f t="shared" si="4"/>
        <v>oblas</v>
      </c>
      <c r="BW3" t="str">
        <f t="shared" si="4"/>
        <v>oblas</v>
      </c>
      <c r="BX3" t="str">
        <f t="shared" si="4"/>
        <v>oblas</v>
      </c>
      <c r="BY3" t="str">
        <f t="shared" si="4"/>
        <v>oblas</v>
      </c>
      <c r="BZ3" t="str">
        <f t="shared" si="4"/>
        <v>oblas</v>
      </c>
      <c r="CA3" t="str">
        <f t="shared" si="4"/>
        <v>oblas</v>
      </c>
      <c r="CB3" t="str">
        <f t="shared" si="4"/>
        <v>oblas</v>
      </c>
      <c r="CC3" t="str">
        <f t="shared" si="4"/>
        <v>oblas</v>
      </c>
      <c r="CD3" t="str">
        <f t="shared" si="4"/>
        <v>oblas</v>
      </c>
      <c r="CE3" t="str">
        <f t="shared" si="4"/>
        <v>oblas</v>
      </c>
      <c r="CF3" t="str">
        <f t="shared" si="4"/>
        <v>oblas</v>
      </c>
      <c r="CG3" t="str">
        <f t="shared" si="4"/>
        <v>oblas</v>
      </c>
      <c r="CH3" t="str">
        <f t="shared" si="4"/>
        <v>oblas</v>
      </c>
      <c r="CI3" t="str">
        <f t="shared" si="4"/>
        <v>oblas</v>
      </c>
      <c r="CJ3" t="str">
        <f t="shared" si="4"/>
        <v>oblas</v>
      </c>
      <c r="CK3" t="str">
        <f t="shared" si="4"/>
        <v>oblas</v>
      </c>
      <c r="CL3" t="str">
        <f t="shared" si="4"/>
        <v>oblas</v>
      </c>
      <c r="CM3" t="str">
        <f t="shared" si="4"/>
        <v>oblas</v>
      </c>
      <c r="CN3" t="str">
        <f t="shared" si="4"/>
        <v>oblas</v>
      </c>
      <c r="CO3" t="str">
        <f t="shared" si="4"/>
        <v>oblas</v>
      </c>
      <c r="CP3" t="str">
        <f t="shared" si="4"/>
        <v>oblas</v>
      </c>
      <c r="CQ3" t="str">
        <f t="shared" si="4"/>
        <v>oblas</v>
      </c>
      <c r="CR3" t="str">
        <f t="shared" si="4"/>
        <v>oblas</v>
      </c>
      <c r="CS3" t="str">
        <f t="shared" si="4"/>
        <v>oblas</v>
      </c>
    </row>
    <row r="4" spans="1:97" x14ac:dyDescent="0.25">
      <c r="C4">
        <f t="shared" si="3"/>
        <v>1</v>
      </c>
      <c r="D4">
        <f t="shared" si="3"/>
        <v>1</v>
      </c>
      <c r="E4">
        <f t="shared" si="3"/>
        <v>1</v>
      </c>
      <c r="F4">
        <f t="shared" si="3"/>
        <v>1</v>
      </c>
      <c r="G4">
        <f t="shared" si="3"/>
        <v>1</v>
      </c>
      <c r="H4">
        <f t="shared" si="3"/>
        <v>1</v>
      </c>
      <c r="I4">
        <f t="shared" si="3"/>
        <v>1</v>
      </c>
      <c r="J4">
        <f t="shared" si="3"/>
        <v>1</v>
      </c>
      <c r="K4">
        <f t="shared" si="3"/>
        <v>1</v>
      </c>
      <c r="L4">
        <f t="shared" si="3"/>
        <v>1</v>
      </c>
      <c r="M4">
        <f t="shared" si="3"/>
        <v>1</v>
      </c>
      <c r="N4">
        <f t="shared" si="3"/>
        <v>1</v>
      </c>
      <c r="O4">
        <f t="shared" si="3"/>
        <v>1</v>
      </c>
      <c r="P4">
        <f t="shared" si="3"/>
        <v>1</v>
      </c>
      <c r="Q4">
        <f t="shared" si="3"/>
        <v>1</v>
      </c>
      <c r="R4">
        <f t="shared" si="3"/>
        <v>1</v>
      </c>
      <c r="S4">
        <f t="shared" si="3"/>
        <v>1</v>
      </c>
      <c r="T4">
        <f t="shared" si="3"/>
        <v>1</v>
      </c>
      <c r="U4">
        <f t="shared" si="3"/>
        <v>1</v>
      </c>
      <c r="V4">
        <f t="shared" si="3"/>
        <v>1</v>
      </c>
      <c r="W4">
        <f t="shared" si="3"/>
        <v>1</v>
      </c>
      <c r="X4">
        <f t="shared" si="3"/>
        <v>1</v>
      </c>
      <c r="Y4">
        <f t="shared" si="3"/>
        <v>1</v>
      </c>
      <c r="Z4">
        <f t="shared" si="3"/>
        <v>1</v>
      </c>
      <c r="AA4">
        <f t="shared" si="3"/>
        <v>1</v>
      </c>
      <c r="AB4">
        <f t="shared" si="3"/>
        <v>1</v>
      </c>
      <c r="AC4">
        <f t="shared" si="3"/>
        <v>1</v>
      </c>
      <c r="AD4">
        <f t="shared" si="3"/>
        <v>1</v>
      </c>
      <c r="AE4">
        <f t="shared" si="3"/>
        <v>1</v>
      </c>
      <c r="AF4">
        <f t="shared" si="3"/>
        <v>1</v>
      </c>
      <c r="AG4">
        <f t="shared" si="3"/>
        <v>1</v>
      </c>
      <c r="AH4">
        <f t="shared" si="3"/>
        <v>1</v>
      </c>
      <c r="AI4">
        <f t="shared" si="3"/>
        <v>1</v>
      </c>
      <c r="AJ4">
        <f t="shared" si="3"/>
        <v>1</v>
      </c>
      <c r="AK4">
        <f t="shared" si="3"/>
        <v>1</v>
      </c>
      <c r="AL4">
        <f t="shared" si="3"/>
        <v>1</v>
      </c>
      <c r="AM4">
        <f t="shared" si="3"/>
        <v>1</v>
      </c>
      <c r="AN4">
        <f t="shared" si="3"/>
        <v>1</v>
      </c>
      <c r="AO4">
        <f t="shared" si="3"/>
        <v>1</v>
      </c>
      <c r="AP4">
        <f t="shared" si="3"/>
        <v>1</v>
      </c>
      <c r="AQ4">
        <f t="shared" si="3"/>
        <v>1</v>
      </c>
      <c r="AR4">
        <f t="shared" si="3"/>
        <v>1</v>
      </c>
      <c r="AS4">
        <f t="shared" si="3"/>
        <v>1</v>
      </c>
      <c r="AT4">
        <f t="shared" si="3"/>
        <v>1</v>
      </c>
      <c r="AU4">
        <f t="shared" si="3"/>
        <v>1</v>
      </c>
      <c r="AV4">
        <f t="shared" si="3"/>
        <v>1</v>
      </c>
      <c r="AW4">
        <f t="shared" si="3"/>
        <v>1</v>
      </c>
      <c r="AX4">
        <f t="shared" si="3"/>
        <v>1</v>
      </c>
      <c r="AY4">
        <f t="shared" si="3"/>
        <v>1</v>
      </c>
      <c r="AZ4">
        <f t="shared" si="3"/>
        <v>1</v>
      </c>
      <c r="BA4">
        <f t="shared" si="3"/>
        <v>1</v>
      </c>
      <c r="BB4">
        <f t="shared" si="3"/>
        <v>1</v>
      </c>
      <c r="BC4">
        <f t="shared" si="3"/>
        <v>1</v>
      </c>
      <c r="BD4">
        <f t="shared" si="3"/>
        <v>1</v>
      </c>
      <c r="BE4">
        <f t="shared" si="3"/>
        <v>1</v>
      </c>
      <c r="BF4">
        <f t="shared" si="3"/>
        <v>1</v>
      </c>
      <c r="BG4">
        <f t="shared" si="3"/>
        <v>1</v>
      </c>
      <c r="BH4">
        <f t="shared" si="3"/>
        <v>1</v>
      </c>
      <c r="BI4">
        <f t="shared" si="3"/>
        <v>1</v>
      </c>
      <c r="BJ4">
        <f t="shared" si="3"/>
        <v>1</v>
      </c>
      <c r="BK4">
        <f t="shared" si="3"/>
        <v>1</v>
      </c>
      <c r="BL4">
        <f t="shared" si="3"/>
        <v>1</v>
      </c>
      <c r="BM4">
        <f t="shared" si="3"/>
        <v>1</v>
      </c>
      <c r="BN4">
        <f t="shared" si="4"/>
        <v>1</v>
      </c>
      <c r="BO4">
        <f t="shared" si="4"/>
        <v>1</v>
      </c>
      <c r="BP4">
        <f t="shared" si="4"/>
        <v>1</v>
      </c>
      <c r="BQ4">
        <f t="shared" si="4"/>
        <v>1</v>
      </c>
      <c r="BR4">
        <f t="shared" si="4"/>
        <v>1</v>
      </c>
      <c r="BS4">
        <f t="shared" si="4"/>
        <v>1</v>
      </c>
      <c r="BT4">
        <f t="shared" si="4"/>
        <v>1</v>
      </c>
      <c r="BU4">
        <f t="shared" si="4"/>
        <v>1</v>
      </c>
      <c r="BV4">
        <f t="shared" si="4"/>
        <v>1</v>
      </c>
      <c r="BW4">
        <f t="shared" si="4"/>
        <v>1</v>
      </c>
      <c r="BX4">
        <f t="shared" si="4"/>
        <v>1</v>
      </c>
      <c r="BY4">
        <f t="shared" si="4"/>
        <v>1</v>
      </c>
      <c r="BZ4">
        <f t="shared" si="4"/>
        <v>1</v>
      </c>
      <c r="CA4">
        <f t="shared" si="4"/>
        <v>1</v>
      </c>
      <c r="CB4">
        <f t="shared" si="4"/>
        <v>1</v>
      </c>
      <c r="CC4">
        <f t="shared" si="4"/>
        <v>1</v>
      </c>
      <c r="CD4">
        <f t="shared" si="4"/>
        <v>1</v>
      </c>
      <c r="CE4">
        <f t="shared" si="4"/>
        <v>1</v>
      </c>
      <c r="CF4">
        <f t="shared" si="4"/>
        <v>1</v>
      </c>
      <c r="CG4">
        <f t="shared" si="4"/>
        <v>1</v>
      </c>
      <c r="CH4">
        <f t="shared" si="4"/>
        <v>1</v>
      </c>
      <c r="CI4">
        <f t="shared" si="4"/>
        <v>1</v>
      </c>
      <c r="CJ4">
        <f t="shared" si="4"/>
        <v>1</v>
      </c>
      <c r="CK4">
        <f t="shared" si="4"/>
        <v>1</v>
      </c>
      <c r="CL4">
        <f t="shared" si="4"/>
        <v>1</v>
      </c>
      <c r="CM4">
        <f t="shared" si="4"/>
        <v>1</v>
      </c>
      <c r="CN4">
        <f t="shared" si="4"/>
        <v>1</v>
      </c>
      <c r="CO4">
        <f t="shared" si="4"/>
        <v>1</v>
      </c>
      <c r="CP4">
        <f t="shared" si="4"/>
        <v>1</v>
      </c>
      <c r="CQ4">
        <f t="shared" si="4"/>
        <v>1</v>
      </c>
      <c r="CR4">
        <f t="shared" si="4"/>
        <v>1</v>
      </c>
      <c r="CS4">
        <f t="shared" si="4"/>
        <v>1</v>
      </c>
    </row>
    <row r="5" spans="1:97" x14ac:dyDescent="0.25">
      <c r="C5" t="str">
        <f t="shared" si="3"/>
        <v>cores</v>
      </c>
      <c r="D5" t="str">
        <f t="shared" si="3"/>
        <v>cores</v>
      </c>
      <c r="E5" t="str">
        <f t="shared" si="3"/>
        <v>cores</v>
      </c>
      <c r="F5" t="str">
        <f t="shared" si="3"/>
        <v>cores</v>
      </c>
      <c r="G5" t="str">
        <f t="shared" si="3"/>
        <v>cores</v>
      </c>
      <c r="H5" t="str">
        <f t="shared" si="3"/>
        <v>cores</v>
      </c>
      <c r="I5" t="str">
        <f t="shared" si="3"/>
        <v>cores</v>
      </c>
      <c r="J5" t="str">
        <f t="shared" si="3"/>
        <v>cores</v>
      </c>
      <c r="K5" t="str">
        <f t="shared" si="3"/>
        <v>cores</v>
      </c>
      <c r="L5" t="str">
        <f t="shared" si="3"/>
        <v>cores</v>
      </c>
      <c r="M5" t="str">
        <f t="shared" si="3"/>
        <v>cores</v>
      </c>
      <c r="N5" t="str">
        <f t="shared" si="3"/>
        <v>cores</v>
      </c>
      <c r="O5" t="str">
        <f t="shared" si="3"/>
        <v>cores</v>
      </c>
      <c r="P5" t="str">
        <f t="shared" si="3"/>
        <v>cores</v>
      </c>
      <c r="Q5" t="str">
        <f t="shared" si="3"/>
        <v>cores</v>
      </c>
      <c r="R5" t="str">
        <f t="shared" si="3"/>
        <v>cores</v>
      </c>
      <c r="S5" t="str">
        <f t="shared" si="3"/>
        <v>cores</v>
      </c>
      <c r="T5" t="str">
        <f t="shared" si="3"/>
        <v>cores</v>
      </c>
      <c r="U5" t="str">
        <f t="shared" si="3"/>
        <v>cores</v>
      </c>
      <c r="V5" t="str">
        <f t="shared" si="3"/>
        <v>cores</v>
      </c>
      <c r="W5" t="str">
        <f t="shared" si="3"/>
        <v>cores</v>
      </c>
      <c r="X5" t="str">
        <f t="shared" si="3"/>
        <v>cores</v>
      </c>
      <c r="Y5" t="str">
        <f t="shared" si="3"/>
        <v>cores</v>
      </c>
      <c r="Z5" t="str">
        <f t="shared" si="3"/>
        <v>cores</v>
      </c>
      <c r="AA5" t="str">
        <f t="shared" si="3"/>
        <v>cores</v>
      </c>
      <c r="AB5" t="str">
        <f t="shared" si="3"/>
        <v>cores</v>
      </c>
      <c r="AC5" t="str">
        <f t="shared" si="3"/>
        <v>cores</v>
      </c>
      <c r="AD5" t="str">
        <f t="shared" si="3"/>
        <v>cores</v>
      </c>
      <c r="AE5" t="str">
        <f t="shared" si="3"/>
        <v>cores</v>
      </c>
      <c r="AF5" t="str">
        <f t="shared" si="3"/>
        <v>cores</v>
      </c>
      <c r="AG5" t="str">
        <f t="shared" si="3"/>
        <v>cores</v>
      </c>
      <c r="AH5" t="str">
        <f t="shared" si="3"/>
        <v>cores</v>
      </c>
      <c r="AI5" t="str">
        <f t="shared" si="3"/>
        <v>cores</v>
      </c>
      <c r="AJ5" t="str">
        <f t="shared" si="3"/>
        <v>cores</v>
      </c>
      <c r="AK5" t="str">
        <f t="shared" si="3"/>
        <v>cores</v>
      </c>
      <c r="AL5" t="str">
        <f t="shared" si="3"/>
        <v>cores</v>
      </c>
      <c r="AM5" t="str">
        <f t="shared" si="3"/>
        <v>cores</v>
      </c>
      <c r="AN5" t="str">
        <f t="shared" si="3"/>
        <v>cores</v>
      </c>
      <c r="AO5" t="str">
        <f t="shared" si="3"/>
        <v>cores</v>
      </c>
      <c r="AP5" t="str">
        <f t="shared" si="3"/>
        <v>cores</v>
      </c>
      <c r="AQ5" t="str">
        <f t="shared" si="3"/>
        <v>cores</v>
      </c>
      <c r="AR5" t="str">
        <f t="shared" si="3"/>
        <v>cores</v>
      </c>
      <c r="AS5" t="str">
        <f t="shared" si="3"/>
        <v>cores</v>
      </c>
      <c r="AT5" t="str">
        <f t="shared" si="3"/>
        <v>cores</v>
      </c>
      <c r="AU5" t="str">
        <f t="shared" si="3"/>
        <v>cores</v>
      </c>
      <c r="AV5" t="str">
        <f t="shared" si="3"/>
        <v>cores</v>
      </c>
      <c r="AW5" t="str">
        <f t="shared" si="3"/>
        <v>cores</v>
      </c>
      <c r="AX5" t="str">
        <f t="shared" si="3"/>
        <v>cores</v>
      </c>
      <c r="AY5" t="str">
        <f t="shared" si="3"/>
        <v>cores</v>
      </c>
      <c r="AZ5" t="str">
        <f t="shared" si="3"/>
        <v>cores</v>
      </c>
      <c r="BA5" t="str">
        <f t="shared" si="3"/>
        <v>cores</v>
      </c>
      <c r="BB5" t="str">
        <f t="shared" si="3"/>
        <v>cores</v>
      </c>
      <c r="BC5" t="str">
        <f t="shared" si="3"/>
        <v>cores</v>
      </c>
      <c r="BD5" t="str">
        <f t="shared" si="3"/>
        <v>cores</v>
      </c>
      <c r="BE5" t="str">
        <f t="shared" si="3"/>
        <v>cores</v>
      </c>
      <c r="BF5" t="str">
        <f t="shared" si="3"/>
        <v>cores</v>
      </c>
      <c r="BG5" t="str">
        <f t="shared" si="3"/>
        <v>cores</v>
      </c>
      <c r="BH5" t="str">
        <f t="shared" si="3"/>
        <v>cores</v>
      </c>
      <c r="BI5" t="str">
        <f t="shared" si="3"/>
        <v>cores</v>
      </c>
      <c r="BJ5" t="str">
        <f t="shared" si="3"/>
        <v>cores</v>
      </c>
      <c r="BK5" t="str">
        <f t="shared" si="3"/>
        <v>cores</v>
      </c>
      <c r="BL5" t="str">
        <f t="shared" si="3"/>
        <v>cores</v>
      </c>
      <c r="BM5" t="str">
        <f t="shared" ref="BM5" si="5">IF(BM16="",BL5,BM16)</f>
        <v>cores</v>
      </c>
      <c r="BN5" t="str">
        <f t="shared" si="4"/>
        <v>cores</v>
      </c>
      <c r="BO5" t="str">
        <f t="shared" si="4"/>
        <v>cores</v>
      </c>
      <c r="BP5" t="str">
        <f t="shared" si="4"/>
        <v>cores</v>
      </c>
      <c r="BQ5" t="str">
        <f t="shared" si="4"/>
        <v>cores</v>
      </c>
      <c r="BR5" t="str">
        <f t="shared" si="4"/>
        <v>cores</v>
      </c>
      <c r="BS5" t="str">
        <f t="shared" si="4"/>
        <v>cores</v>
      </c>
      <c r="BT5" t="str">
        <f t="shared" si="4"/>
        <v>cores</v>
      </c>
      <c r="BU5" t="str">
        <f t="shared" si="4"/>
        <v>cores</v>
      </c>
      <c r="BV5" t="str">
        <f t="shared" si="4"/>
        <v>cores</v>
      </c>
      <c r="BW5" t="str">
        <f t="shared" si="4"/>
        <v>cores</v>
      </c>
      <c r="BX5" t="str">
        <f t="shared" si="4"/>
        <v>cores</v>
      </c>
      <c r="BY5" t="str">
        <f t="shared" si="4"/>
        <v>cores</v>
      </c>
      <c r="BZ5" t="str">
        <f t="shared" si="4"/>
        <v>cores</v>
      </c>
      <c r="CA5" t="str">
        <f t="shared" si="4"/>
        <v>cores</v>
      </c>
      <c r="CB5" t="str">
        <f t="shared" si="4"/>
        <v>cores</v>
      </c>
      <c r="CC5" t="str">
        <f t="shared" si="4"/>
        <v>cores</v>
      </c>
      <c r="CD5" t="str">
        <f t="shared" si="4"/>
        <v>cores</v>
      </c>
      <c r="CE5" t="str">
        <f t="shared" si="4"/>
        <v>cores</v>
      </c>
      <c r="CF5" t="str">
        <f t="shared" si="4"/>
        <v>cores</v>
      </c>
      <c r="CG5" t="str">
        <f t="shared" si="4"/>
        <v>cores</v>
      </c>
      <c r="CH5" t="str">
        <f t="shared" si="4"/>
        <v>cores</v>
      </c>
      <c r="CI5" t="str">
        <f t="shared" si="4"/>
        <v>cores</v>
      </c>
      <c r="CJ5" t="str">
        <f t="shared" si="4"/>
        <v>cores</v>
      </c>
      <c r="CK5" t="str">
        <f t="shared" si="4"/>
        <v>cores</v>
      </c>
      <c r="CL5" t="str">
        <f t="shared" si="4"/>
        <v>cores</v>
      </c>
      <c r="CM5" t="str">
        <f t="shared" si="4"/>
        <v>cores</v>
      </c>
      <c r="CN5" t="str">
        <f t="shared" si="4"/>
        <v>cores</v>
      </c>
      <c r="CO5" t="str">
        <f t="shared" si="4"/>
        <v>cores</v>
      </c>
      <c r="CP5" t="str">
        <f t="shared" si="4"/>
        <v>cores</v>
      </c>
      <c r="CQ5" t="str">
        <f t="shared" si="4"/>
        <v>cores</v>
      </c>
      <c r="CR5" t="str">
        <f t="shared" si="4"/>
        <v>cores</v>
      </c>
      <c r="CS5" t="str">
        <f t="shared" si="4"/>
        <v>cores</v>
      </c>
    </row>
    <row r="6" spans="1:97" x14ac:dyDescent="0.25">
      <c r="C6" t="str">
        <f t="shared" ref="B6:BM8" si="6">IF(C17="",B6,C17)</f>
        <v>close</v>
      </c>
      <c r="D6" t="str">
        <f t="shared" si="6"/>
        <v>close</v>
      </c>
      <c r="E6" t="str">
        <f t="shared" si="6"/>
        <v>close</v>
      </c>
      <c r="F6" t="str">
        <f t="shared" si="6"/>
        <v>close</v>
      </c>
      <c r="G6" t="str">
        <f t="shared" si="6"/>
        <v>spread</v>
      </c>
      <c r="H6" t="str">
        <f t="shared" si="6"/>
        <v>close</v>
      </c>
      <c r="I6" t="str">
        <f t="shared" si="6"/>
        <v>spread</v>
      </c>
      <c r="J6" t="str">
        <f t="shared" si="6"/>
        <v>close</v>
      </c>
      <c r="K6" t="str">
        <f t="shared" si="6"/>
        <v>spread</v>
      </c>
      <c r="L6" t="str">
        <f t="shared" si="6"/>
        <v>spread</v>
      </c>
      <c r="M6" t="str">
        <f t="shared" si="6"/>
        <v>spread</v>
      </c>
      <c r="N6" t="str">
        <f t="shared" si="6"/>
        <v>spread</v>
      </c>
      <c r="O6" t="str">
        <f t="shared" si="6"/>
        <v>spread</v>
      </c>
      <c r="P6" t="str">
        <f t="shared" si="6"/>
        <v>spread</v>
      </c>
      <c r="Q6" t="str">
        <f t="shared" si="6"/>
        <v>spread</v>
      </c>
      <c r="R6" t="str">
        <f t="shared" si="6"/>
        <v>spread</v>
      </c>
      <c r="S6" t="str">
        <f t="shared" si="6"/>
        <v>spread</v>
      </c>
      <c r="T6" t="str">
        <f t="shared" si="6"/>
        <v>spread</v>
      </c>
      <c r="U6" t="str">
        <f t="shared" si="6"/>
        <v>spread</v>
      </c>
      <c r="V6" t="str">
        <f t="shared" si="6"/>
        <v>spread</v>
      </c>
      <c r="W6" t="str">
        <f t="shared" si="6"/>
        <v>spread</v>
      </c>
      <c r="X6" t="str">
        <f t="shared" si="6"/>
        <v>spread</v>
      </c>
      <c r="Y6" t="str">
        <f t="shared" si="6"/>
        <v>spread</v>
      </c>
      <c r="Z6" t="str">
        <f t="shared" si="6"/>
        <v>spread</v>
      </c>
      <c r="AA6" t="str">
        <f t="shared" si="6"/>
        <v>spread</v>
      </c>
      <c r="AB6" t="str">
        <f t="shared" si="6"/>
        <v>spread</v>
      </c>
      <c r="AC6" t="str">
        <f t="shared" si="6"/>
        <v>spread</v>
      </c>
      <c r="AD6" t="str">
        <f t="shared" si="6"/>
        <v>spread</v>
      </c>
      <c r="AE6" t="str">
        <f t="shared" si="6"/>
        <v>spread</v>
      </c>
      <c r="AF6" t="str">
        <f t="shared" si="6"/>
        <v>spread</v>
      </c>
      <c r="AG6" t="str">
        <f t="shared" si="6"/>
        <v>spread</v>
      </c>
      <c r="AH6" t="str">
        <f t="shared" si="6"/>
        <v>spread</v>
      </c>
      <c r="AI6" t="str">
        <f t="shared" si="6"/>
        <v>spread</v>
      </c>
      <c r="AJ6" t="str">
        <f t="shared" si="6"/>
        <v>spread</v>
      </c>
      <c r="AK6" t="str">
        <f t="shared" si="6"/>
        <v>spread</v>
      </c>
      <c r="AL6" t="str">
        <f t="shared" si="6"/>
        <v>spread</v>
      </c>
      <c r="AM6" t="str">
        <f t="shared" si="6"/>
        <v>spread</v>
      </c>
      <c r="AN6" t="str">
        <f t="shared" si="6"/>
        <v>spread</v>
      </c>
      <c r="AO6" t="str">
        <f t="shared" si="6"/>
        <v>spread</v>
      </c>
      <c r="AP6" t="str">
        <f t="shared" si="6"/>
        <v>spread</v>
      </c>
      <c r="AQ6" t="str">
        <f t="shared" si="6"/>
        <v>spread</v>
      </c>
      <c r="AR6" t="str">
        <f t="shared" si="6"/>
        <v>spread</v>
      </c>
      <c r="AS6" t="str">
        <f t="shared" si="6"/>
        <v>spread</v>
      </c>
      <c r="AT6" t="str">
        <f t="shared" si="6"/>
        <v>spread</v>
      </c>
      <c r="AU6" t="str">
        <f t="shared" si="6"/>
        <v>spread</v>
      </c>
      <c r="AV6" t="str">
        <f t="shared" si="6"/>
        <v>spread</v>
      </c>
      <c r="AW6" t="str">
        <f t="shared" si="6"/>
        <v>spread</v>
      </c>
      <c r="AX6" t="str">
        <f t="shared" si="6"/>
        <v>spread</v>
      </c>
      <c r="AY6" t="str">
        <f t="shared" si="6"/>
        <v>spread</v>
      </c>
      <c r="AZ6" t="str">
        <f t="shared" si="6"/>
        <v>spread</v>
      </c>
      <c r="BA6" t="str">
        <f t="shared" si="6"/>
        <v>spread</v>
      </c>
      <c r="BB6" t="str">
        <f t="shared" si="6"/>
        <v>spread</v>
      </c>
      <c r="BC6" t="str">
        <f t="shared" si="6"/>
        <v>spread</v>
      </c>
      <c r="BD6" t="str">
        <f t="shared" si="6"/>
        <v>spread</v>
      </c>
      <c r="BE6" t="str">
        <f t="shared" si="6"/>
        <v>spread</v>
      </c>
      <c r="BF6" t="str">
        <f t="shared" si="6"/>
        <v>spread</v>
      </c>
      <c r="BG6" t="str">
        <f t="shared" si="6"/>
        <v>spread</v>
      </c>
      <c r="BH6" t="str">
        <f t="shared" si="6"/>
        <v>spread</v>
      </c>
      <c r="BI6" t="str">
        <f t="shared" si="6"/>
        <v>spread</v>
      </c>
      <c r="BJ6" t="str">
        <f t="shared" si="6"/>
        <v>spread</v>
      </c>
      <c r="BK6" t="str">
        <f t="shared" si="6"/>
        <v>spread</v>
      </c>
      <c r="BL6" t="str">
        <f t="shared" si="6"/>
        <v>spread</v>
      </c>
      <c r="BM6" t="str">
        <f t="shared" si="6"/>
        <v>spread</v>
      </c>
      <c r="BN6" t="str">
        <f t="shared" si="4"/>
        <v>spread</v>
      </c>
      <c r="BO6" t="str">
        <f t="shared" si="4"/>
        <v>spread</v>
      </c>
      <c r="BP6" t="str">
        <f t="shared" si="4"/>
        <v>spread</v>
      </c>
      <c r="BQ6" t="str">
        <f t="shared" si="4"/>
        <v>spread</v>
      </c>
      <c r="BR6" t="str">
        <f t="shared" si="4"/>
        <v>spread</v>
      </c>
      <c r="BS6" t="str">
        <f t="shared" si="4"/>
        <v>spread</v>
      </c>
      <c r="BT6" t="str">
        <f t="shared" si="4"/>
        <v>spread</v>
      </c>
      <c r="BU6" t="str">
        <f t="shared" si="4"/>
        <v>spread</v>
      </c>
      <c r="BV6" t="str">
        <f t="shared" si="4"/>
        <v>spread</v>
      </c>
      <c r="BW6" t="str">
        <f t="shared" si="4"/>
        <v>spread</v>
      </c>
      <c r="BX6" t="str">
        <f t="shared" si="4"/>
        <v>spread</v>
      </c>
      <c r="BY6" t="str">
        <f t="shared" si="4"/>
        <v>spread</v>
      </c>
      <c r="BZ6" t="str">
        <f t="shared" si="4"/>
        <v>spread</v>
      </c>
      <c r="CA6" t="str">
        <f t="shared" si="4"/>
        <v>spread</v>
      </c>
      <c r="CB6" t="str">
        <f t="shared" si="4"/>
        <v>spread</v>
      </c>
      <c r="CC6" t="str">
        <f t="shared" si="4"/>
        <v>spread</v>
      </c>
      <c r="CD6" t="str">
        <f t="shared" si="4"/>
        <v>spread</v>
      </c>
      <c r="CE6" t="str">
        <f t="shared" si="4"/>
        <v>spread</v>
      </c>
      <c r="CF6" t="str">
        <f t="shared" si="4"/>
        <v>spread</v>
      </c>
      <c r="CG6" t="str">
        <f t="shared" si="4"/>
        <v>spread</v>
      </c>
      <c r="CH6" t="str">
        <f t="shared" si="4"/>
        <v>spread</v>
      </c>
      <c r="CI6" t="str">
        <f t="shared" si="4"/>
        <v>spread</v>
      </c>
      <c r="CJ6" t="str">
        <f t="shared" si="4"/>
        <v>spread</v>
      </c>
      <c r="CK6" t="str">
        <f t="shared" si="4"/>
        <v>spread</v>
      </c>
      <c r="CL6" t="str">
        <f t="shared" si="4"/>
        <v>spread</v>
      </c>
      <c r="CM6" t="str">
        <f t="shared" si="4"/>
        <v>spread</v>
      </c>
      <c r="CN6" t="str">
        <f t="shared" si="4"/>
        <v>spread</v>
      </c>
      <c r="CO6" t="str">
        <f t="shared" si="4"/>
        <v>spread</v>
      </c>
      <c r="CP6" t="str">
        <f t="shared" si="4"/>
        <v>spread</v>
      </c>
      <c r="CQ6" t="str">
        <f t="shared" si="4"/>
        <v>spread</v>
      </c>
      <c r="CR6" t="str">
        <f t="shared" si="4"/>
        <v>spread</v>
      </c>
      <c r="CS6" t="str">
        <f t="shared" si="4"/>
        <v>spread</v>
      </c>
    </row>
    <row r="10" spans="1:97" x14ac:dyDescent="0.25">
      <c r="C10" t="str">
        <f>C1&amp;" "&amp;C3&amp;" "&amp;C6</f>
        <v>epyc blis close</v>
      </c>
      <c r="D10" t="str">
        <f t="shared" ref="D10:BO10" si="7">D1&amp;" "&amp;D3&amp;" "&amp;D6</f>
        <v>epyc mkl close</v>
      </c>
      <c r="E10" t="str">
        <f t="shared" si="7"/>
        <v>epyc oblas close</v>
      </c>
      <c r="F10" t="str">
        <f t="shared" si="7"/>
        <v>thin blis close</v>
      </c>
      <c r="G10" t="str">
        <f t="shared" si="7"/>
        <v>thin blis spread</v>
      </c>
      <c r="H10" t="str">
        <f t="shared" si="7"/>
        <v>thin mkl close</v>
      </c>
      <c r="I10" t="str">
        <f t="shared" si="7"/>
        <v>thin mkl spread</v>
      </c>
      <c r="J10" t="str">
        <f t="shared" si="7"/>
        <v>thin oblas close</v>
      </c>
      <c r="K10" t="str">
        <f t="shared" si="7"/>
        <v>thin oblas spread</v>
      </c>
      <c r="L10" t="str">
        <f t="shared" si="7"/>
        <v>thin oblas spread</v>
      </c>
      <c r="M10" t="str">
        <f t="shared" si="7"/>
        <v>thin oblas spread</v>
      </c>
      <c r="N10" t="str">
        <f t="shared" si="7"/>
        <v>thin oblas spread</v>
      </c>
      <c r="O10" t="str">
        <f t="shared" si="7"/>
        <v>thin oblas spread</v>
      </c>
      <c r="P10" t="str">
        <f t="shared" si="7"/>
        <v>thin oblas spread</v>
      </c>
      <c r="Q10" t="str">
        <f t="shared" si="7"/>
        <v>thin oblas spread</v>
      </c>
      <c r="R10" t="str">
        <f t="shared" si="7"/>
        <v>thin oblas spread</v>
      </c>
      <c r="S10" t="str">
        <f t="shared" si="7"/>
        <v>thin oblas spread</v>
      </c>
      <c r="T10" t="str">
        <f t="shared" si="7"/>
        <v>thin oblas spread</v>
      </c>
      <c r="U10" t="str">
        <f t="shared" si="7"/>
        <v>thin oblas spread</v>
      </c>
      <c r="V10" t="str">
        <f t="shared" si="7"/>
        <v>thin oblas spread</v>
      </c>
      <c r="W10" t="str">
        <f t="shared" si="7"/>
        <v>thin oblas spread</v>
      </c>
      <c r="X10" t="str">
        <f t="shared" si="7"/>
        <v>thin oblas spread</v>
      </c>
      <c r="Y10" t="str">
        <f t="shared" si="7"/>
        <v>thin oblas spread</v>
      </c>
      <c r="Z10" t="str">
        <f t="shared" si="7"/>
        <v>thin oblas spread</v>
      </c>
      <c r="AA10" t="str">
        <f t="shared" si="7"/>
        <v>thin oblas spread</v>
      </c>
      <c r="AB10" t="str">
        <f t="shared" si="7"/>
        <v>thin oblas spread</v>
      </c>
      <c r="AC10" t="str">
        <f t="shared" si="7"/>
        <v>thin oblas spread</v>
      </c>
      <c r="AD10" t="str">
        <f t="shared" si="7"/>
        <v>thin oblas spread</v>
      </c>
      <c r="AE10" t="str">
        <f t="shared" si="7"/>
        <v>thin oblas spread</v>
      </c>
      <c r="AF10" t="str">
        <f t="shared" si="7"/>
        <v>thin oblas spread</v>
      </c>
      <c r="AG10" t="str">
        <f t="shared" si="7"/>
        <v>thin oblas spread</v>
      </c>
      <c r="AH10" t="str">
        <f t="shared" si="7"/>
        <v>thin oblas spread</v>
      </c>
      <c r="AI10" t="str">
        <f t="shared" si="7"/>
        <v>thin oblas spread</v>
      </c>
      <c r="AJ10" t="str">
        <f t="shared" si="7"/>
        <v>thin oblas spread</v>
      </c>
      <c r="AK10" t="str">
        <f t="shared" si="7"/>
        <v>thin oblas spread</v>
      </c>
      <c r="AL10" t="str">
        <f t="shared" si="7"/>
        <v>thin oblas spread</v>
      </c>
      <c r="AM10" t="str">
        <f t="shared" si="7"/>
        <v>thin oblas spread</v>
      </c>
      <c r="AN10" t="str">
        <f t="shared" si="7"/>
        <v>thin oblas spread</v>
      </c>
      <c r="AO10" t="str">
        <f t="shared" si="7"/>
        <v>thin oblas spread</v>
      </c>
      <c r="AP10" t="str">
        <f t="shared" si="7"/>
        <v>thin oblas spread</v>
      </c>
      <c r="AQ10" t="str">
        <f t="shared" si="7"/>
        <v>thin oblas spread</v>
      </c>
      <c r="AR10" t="str">
        <f t="shared" si="7"/>
        <v>thin oblas spread</v>
      </c>
      <c r="AS10" t="str">
        <f t="shared" si="7"/>
        <v>thin oblas spread</v>
      </c>
      <c r="AT10" t="str">
        <f t="shared" si="7"/>
        <v>thin oblas spread</v>
      </c>
      <c r="AU10" t="str">
        <f t="shared" si="7"/>
        <v>thin oblas spread</v>
      </c>
      <c r="AV10" t="str">
        <f t="shared" si="7"/>
        <v>thin oblas spread</v>
      </c>
      <c r="AW10" t="str">
        <f t="shared" si="7"/>
        <v>thin oblas spread</v>
      </c>
      <c r="AX10" t="str">
        <f t="shared" si="7"/>
        <v>thin oblas spread</v>
      </c>
      <c r="AY10" t="str">
        <f t="shared" si="7"/>
        <v>thin oblas spread</v>
      </c>
      <c r="AZ10" t="str">
        <f t="shared" si="7"/>
        <v>thin oblas spread</v>
      </c>
      <c r="BA10" t="str">
        <f t="shared" si="7"/>
        <v>thin oblas spread</v>
      </c>
      <c r="BB10" t="str">
        <f t="shared" si="7"/>
        <v>thin oblas spread</v>
      </c>
      <c r="BC10" t="str">
        <f t="shared" si="7"/>
        <v>thin oblas spread</v>
      </c>
      <c r="BD10" t="str">
        <f t="shared" si="7"/>
        <v>thin oblas spread</v>
      </c>
      <c r="BE10" t="str">
        <f t="shared" si="7"/>
        <v>thin oblas spread</v>
      </c>
      <c r="BF10" t="str">
        <f t="shared" si="7"/>
        <v>thin oblas spread</v>
      </c>
      <c r="BG10" t="str">
        <f t="shared" si="7"/>
        <v>thin oblas spread</v>
      </c>
      <c r="BH10" t="str">
        <f t="shared" si="7"/>
        <v>thin oblas spread</v>
      </c>
      <c r="BI10" t="str">
        <f t="shared" si="7"/>
        <v>thin oblas spread</v>
      </c>
      <c r="BJ10" t="str">
        <f t="shared" si="7"/>
        <v>thin oblas spread</v>
      </c>
      <c r="BK10" t="str">
        <f t="shared" si="7"/>
        <v>thin oblas spread</v>
      </c>
      <c r="BL10" t="str">
        <f t="shared" si="7"/>
        <v>thin oblas spread</v>
      </c>
      <c r="BM10" t="str">
        <f t="shared" si="7"/>
        <v>thin oblas spread</v>
      </c>
      <c r="BN10" t="str">
        <f t="shared" si="7"/>
        <v>thin oblas spread</v>
      </c>
      <c r="BO10" t="str">
        <f t="shared" si="7"/>
        <v>thin oblas spread</v>
      </c>
      <c r="BP10" t="str">
        <f t="shared" ref="BP10:CS10" si="8">BP1&amp;" "&amp;BP3&amp;" "&amp;BP6</f>
        <v>thin oblas spread</v>
      </c>
      <c r="BQ10" t="str">
        <f t="shared" si="8"/>
        <v>thin oblas spread</v>
      </c>
      <c r="BR10" t="str">
        <f t="shared" si="8"/>
        <v>thin oblas spread</v>
      </c>
      <c r="BS10" t="str">
        <f t="shared" si="8"/>
        <v>thin oblas spread</v>
      </c>
      <c r="BT10" t="str">
        <f t="shared" si="8"/>
        <v>thin oblas spread</v>
      </c>
      <c r="BU10" t="str">
        <f t="shared" si="8"/>
        <v>thin oblas spread</v>
      </c>
      <c r="BV10" t="str">
        <f t="shared" si="8"/>
        <v>thin oblas spread</v>
      </c>
      <c r="BW10" t="str">
        <f t="shared" si="8"/>
        <v>thin oblas spread</v>
      </c>
      <c r="BX10" t="str">
        <f t="shared" si="8"/>
        <v>thin oblas spread</v>
      </c>
      <c r="BY10" t="str">
        <f t="shared" si="8"/>
        <v>thin oblas spread</v>
      </c>
      <c r="BZ10" t="str">
        <f t="shared" si="8"/>
        <v>thin oblas spread</v>
      </c>
      <c r="CA10" t="str">
        <f t="shared" si="8"/>
        <v>thin oblas spread</v>
      </c>
      <c r="CB10" t="str">
        <f t="shared" si="8"/>
        <v>thin oblas spread</v>
      </c>
      <c r="CC10" t="str">
        <f t="shared" si="8"/>
        <v>thin oblas spread</v>
      </c>
      <c r="CD10" t="str">
        <f t="shared" si="8"/>
        <v>thin oblas spread</v>
      </c>
      <c r="CE10" t="str">
        <f t="shared" si="8"/>
        <v>thin oblas spread</v>
      </c>
      <c r="CF10" t="str">
        <f t="shared" si="8"/>
        <v>thin oblas spread</v>
      </c>
      <c r="CG10" t="str">
        <f t="shared" si="8"/>
        <v>thin oblas spread</v>
      </c>
      <c r="CH10" t="str">
        <f t="shared" si="8"/>
        <v>thin oblas spread</v>
      </c>
      <c r="CI10" t="str">
        <f t="shared" si="8"/>
        <v>thin oblas spread</v>
      </c>
      <c r="CJ10" t="str">
        <f t="shared" si="8"/>
        <v>thin oblas spread</v>
      </c>
      <c r="CK10" t="str">
        <f t="shared" si="8"/>
        <v>thin oblas spread</v>
      </c>
      <c r="CL10" t="str">
        <f t="shared" si="8"/>
        <v>thin oblas spread</v>
      </c>
      <c r="CM10" t="str">
        <f t="shared" si="8"/>
        <v>thin oblas spread</v>
      </c>
      <c r="CN10" t="str">
        <f t="shared" si="8"/>
        <v>thin oblas spread</v>
      </c>
      <c r="CO10" t="str">
        <f t="shared" si="8"/>
        <v>thin oblas spread</v>
      </c>
      <c r="CP10" t="str">
        <f t="shared" si="8"/>
        <v>thin oblas spread</v>
      </c>
      <c r="CQ10" t="str">
        <f t="shared" si="8"/>
        <v>thin oblas spread</v>
      </c>
      <c r="CR10" t="str">
        <f t="shared" si="8"/>
        <v>thin oblas spread</v>
      </c>
      <c r="CS10" t="str">
        <f t="shared" si="8"/>
        <v>thin oblas spread</v>
      </c>
    </row>
    <row r="11" spans="1:97" x14ac:dyDescent="0.25">
      <c r="A11" s="3" t="s">
        <v>28</v>
      </c>
      <c r="C11" s="3" t="s">
        <v>16</v>
      </c>
      <c r="D11" s="3" t="s">
        <v>10</v>
      </c>
      <c r="E11" s="3" t="s">
        <v>11</v>
      </c>
      <c r="F11" s="3" t="s">
        <v>18</v>
      </c>
      <c r="G11" s="3" t="s">
        <v>20</v>
      </c>
      <c r="H11" s="3" t="s">
        <v>21</v>
      </c>
      <c r="I11" s="3" t="s">
        <v>1</v>
      </c>
    </row>
    <row r="12" spans="1:97" x14ac:dyDescent="0.25">
      <c r="C12" t="s">
        <v>15</v>
      </c>
      <c r="D12" t="s">
        <v>15</v>
      </c>
      <c r="E12" t="s">
        <v>15</v>
      </c>
      <c r="F12" t="s">
        <v>35</v>
      </c>
      <c r="G12" t="s">
        <v>35</v>
      </c>
      <c r="H12" t="s">
        <v>35</v>
      </c>
      <c r="I12" t="s">
        <v>35</v>
      </c>
      <c r="J12" t="s">
        <v>35</v>
      </c>
      <c r="K12" t="s">
        <v>35</v>
      </c>
    </row>
    <row r="13" spans="1:97" x14ac:dyDescent="0.25"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  <c r="J13" t="s">
        <v>13</v>
      </c>
      <c r="K13" t="s">
        <v>13</v>
      </c>
    </row>
    <row r="14" spans="1:97" x14ac:dyDescent="0.25">
      <c r="C14" t="s">
        <v>31</v>
      </c>
      <c r="D14" t="s">
        <v>14</v>
      </c>
      <c r="E14" t="s">
        <v>17</v>
      </c>
      <c r="F14" t="s">
        <v>31</v>
      </c>
      <c r="G14" t="s">
        <v>31</v>
      </c>
      <c r="H14" t="s">
        <v>14</v>
      </c>
      <c r="I14" t="s">
        <v>14</v>
      </c>
      <c r="J14" t="s">
        <v>17</v>
      </c>
      <c r="K14" t="s">
        <v>17</v>
      </c>
    </row>
    <row r="15" spans="1:97" x14ac:dyDescent="0.25"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</row>
    <row r="16" spans="1:97" x14ac:dyDescent="0.25"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</row>
    <row r="17" spans="1:11" x14ac:dyDescent="0.25">
      <c r="C17" t="s">
        <v>25</v>
      </c>
      <c r="D17" t="s">
        <v>25</v>
      </c>
      <c r="E17" t="s">
        <v>25</v>
      </c>
      <c r="F17" t="s">
        <v>25</v>
      </c>
      <c r="G17" t="s">
        <v>34</v>
      </c>
      <c r="H17" t="s">
        <v>25</v>
      </c>
      <c r="I17" t="s">
        <v>34</v>
      </c>
      <c r="J17" t="s">
        <v>25</v>
      </c>
      <c r="K17" t="s">
        <v>34</v>
      </c>
    </row>
    <row r="18" spans="1:11" x14ac:dyDescent="0.25">
      <c r="A18" s="3" t="s">
        <v>22</v>
      </c>
      <c r="B18" s="3" t="s">
        <v>23</v>
      </c>
      <c r="C18">
        <v>30000</v>
      </c>
      <c r="D18">
        <v>30000</v>
      </c>
      <c r="E18">
        <v>30000</v>
      </c>
      <c r="F18">
        <v>30000</v>
      </c>
      <c r="G18">
        <v>30000</v>
      </c>
      <c r="H18">
        <v>30000</v>
      </c>
      <c r="I18">
        <v>30000</v>
      </c>
      <c r="J18">
        <v>30000</v>
      </c>
      <c r="K18">
        <v>30000</v>
      </c>
    </row>
    <row r="19" spans="1:11" x14ac:dyDescent="0.25">
      <c r="A19">
        <v>1</v>
      </c>
      <c r="B19">
        <v>1</v>
      </c>
      <c r="C19" s="6">
        <v>96.351188500000006</v>
      </c>
      <c r="D19" s="6">
        <v>62.602328499999999</v>
      </c>
      <c r="E19" s="6">
        <v>93.525699000000003</v>
      </c>
      <c r="F19" s="6">
        <v>82.181798333333333</v>
      </c>
      <c r="G19" s="6">
        <v>82.322546000000003</v>
      </c>
      <c r="H19" s="6">
        <v>134.18574340000001</v>
      </c>
      <c r="I19" s="6">
        <v>134.03114880000001</v>
      </c>
      <c r="J19" s="6">
        <v>133.86098179999999</v>
      </c>
      <c r="K19" s="6">
        <v>134.04897639999999</v>
      </c>
    </row>
    <row r="20" spans="1:11" x14ac:dyDescent="0.25">
      <c r="A20">
        <v>2</v>
      </c>
      <c r="B20">
        <v>2</v>
      </c>
      <c r="C20" s="6">
        <v>194.57274999999998</v>
      </c>
      <c r="D20" s="6">
        <v>123.980288</v>
      </c>
      <c r="E20" s="6">
        <v>187.204992</v>
      </c>
      <c r="F20" s="6">
        <v>163.52117699999999</v>
      </c>
      <c r="G20" s="6">
        <v>163.862371</v>
      </c>
      <c r="H20" s="6">
        <v>265.12998019999998</v>
      </c>
      <c r="I20" s="6">
        <v>265.10326440000006</v>
      </c>
      <c r="J20" s="6">
        <v>261.51266599999997</v>
      </c>
      <c r="K20" s="6">
        <v>261.32479860000001</v>
      </c>
    </row>
    <row r="21" spans="1:11" x14ac:dyDescent="0.25">
      <c r="A21">
        <v>3</v>
      </c>
      <c r="B21">
        <v>3</v>
      </c>
      <c r="C21" s="6">
        <v>289.68191949999999</v>
      </c>
      <c r="D21" s="6">
        <v>124.399919</v>
      </c>
      <c r="E21" s="6">
        <v>281.66784250000001</v>
      </c>
      <c r="F21" s="6">
        <v>245.85152466666668</v>
      </c>
      <c r="G21" s="6">
        <v>245.65567366666667</v>
      </c>
      <c r="H21" s="6">
        <v>401.61656140000002</v>
      </c>
      <c r="I21" s="6">
        <v>402.22300059999998</v>
      </c>
      <c r="J21" s="6">
        <v>398.28252599999996</v>
      </c>
      <c r="K21" s="6">
        <v>397.69318020000003</v>
      </c>
    </row>
    <row r="22" spans="1:11" x14ac:dyDescent="0.25">
      <c r="A22">
        <v>4</v>
      </c>
      <c r="B22">
        <v>4</v>
      </c>
      <c r="C22" s="6">
        <v>375.72862950000001</v>
      </c>
      <c r="D22" s="6">
        <v>184.4555885</v>
      </c>
      <c r="E22" s="6">
        <v>374.06793900000002</v>
      </c>
      <c r="F22" s="6">
        <v>329.77148566666665</v>
      </c>
      <c r="G22" s="6">
        <v>329.88538700000004</v>
      </c>
      <c r="H22" s="6">
        <v>539.1803152</v>
      </c>
      <c r="I22" s="6">
        <v>536.01159599999994</v>
      </c>
      <c r="J22" s="6">
        <v>533.28158740000003</v>
      </c>
      <c r="K22" s="6">
        <v>533.07537319999994</v>
      </c>
    </row>
    <row r="23" spans="1:11" x14ac:dyDescent="0.25">
      <c r="A23">
        <v>5</v>
      </c>
      <c r="B23">
        <v>5</v>
      </c>
      <c r="C23" s="6">
        <v>458.14822300000003</v>
      </c>
      <c r="D23" s="6">
        <v>244.49172299999998</v>
      </c>
      <c r="E23" s="6">
        <v>464.19357449999995</v>
      </c>
      <c r="F23" s="6">
        <v>393.63126899999997</v>
      </c>
      <c r="G23" s="6">
        <v>393.04374766666666</v>
      </c>
      <c r="H23" s="6">
        <v>676.49633219999998</v>
      </c>
      <c r="I23" s="6">
        <v>672.36188619999996</v>
      </c>
      <c r="J23" s="6">
        <v>668.61675479999997</v>
      </c>
      <c r="K23" s="6">
        <v>669.32386139999994</v>
      </c>
    </row>
    <row r="24" spans="1:11" x14ac:dyDescent="0.25">
      <c r="A24">
        <v>6</v>
      </c>
      <c r="B24">
        <v>6</v>
      </c>
      <c r="C24" s="6">
        <v>547.69485650000001</v>
      </c>
      <c r="D24" s="6">
        <v>359.57520099999999</v>
      </c>
      <c r="E24" s="6">
        <v>550.63562400000001</v>
      </c>
      <c r="F24" s="6">
        <v>493.18432899999999</v>
      </c>
      <c r="G24" s="6">
        <v>494.92394350000001</v>
      </c>
      <c r="H24" s="6">
        <v>807.84690316666672</v>
      </c>
      <c r="I24" s="6">
        <v>806.67488366666657</v>
      </c>
      <c r="J24" s="6">
        <v>800.81745679999995</v>
      </c>
      <c r="K24" s="6">
        <v>802.78604383333334</v>
      </c>
    </row>
    <row r="25" spans="1:11" x14ac:dyDescent="0.25">
      <c r="A25">
        <v>7</v>
      </c>
      <c r="B25">
        <v>7</v>
      </c>
      <c r="C25" s="6">
        <v>603.76815250000004</v>
      </c>
      <c r="D25" s="6">
        <v>359.87352799999996</v>
      </c>
      <c r="E25" s="6">
        <v>627.17821249999997</v>
      </c>
      <c r="F25" s="6">
        <v>521.05727549999995</v>
      </c>
      <c r="G25" s="6">
        <v>522.60433124999986</v>
      </c>
      <c r="H25" s="6">
        <v>946.37508966666655</v>
      </c>
      <c r="I25" s="6">
        <v>945.37662483333327</v>
      </c>
      <c r="J25" s="6">
        <v>934.81131266666659</v>
      </c>
      <c r="K25" s="6">
        <v>935.57789283333341</v>
      </c>
    </row>
    <row r="26" spans="1:11" x14ac:dyDescent="0.25">
      <c r="A26">
        <v>8</v>
      </c>
      <c r="B26">
        <v>8</v>
      </c>
      <c r="C26" s="6">
        <v>726.69839149999996</v>
      </c>
      <c r="D26" s="6">
        <v>469.24054999999998</v>
      </c>
      <c r="E26" s="6">
        <v>711.86249799999996</v>
      </c>
      <c r="F26" s="6">
        <v>640.88743475000001</v>
      </c>
      <c r="G26" s="6">
        <v>638.91173275000006</v>
      </c>
      <c r="H26" s="6">
        <v>1083.2350844999999</v>
      </c>
      <c r="I26" s="6">
        <v>1080.7751049999999</v>
      </c>
      <c r="J26" s="6">
        <v>1073.1991316666665</v>
      </c>
      <c r="K26" s="6">
        <v>1071.4351910000003</v>
      </c>
    </row>
    <row r="27" spans="1:11" x14ac:dyDescent="0.25">
      <c r="A27">
        <v>9</v>
      </c>
      <c r="B27">
        <v>9</v>
      </c>
      <c r="C27" s="6">
        <v>789.42416249999997</v>
      </c>
      <c r="D27" s="6">
        <v>467.49151849999998</v>
      </c>
      <c r="E27" s="6">
        <v>784.59734400000002</v>
      </c>
      <c r="F27" s="6">
        <v>731.47903874999997</v>
      </c>
      <c r="G27" s="6">
        <v>735.51162850000003</v>
      </c>
      <c r="H27" s="6">
        <v>1219.0403710000001</v>
      </c>
      <c r="I27" s="6">
        <v>1216.8572146666668</v>
      </c>
      <c r="J27" s="6">
        <v>1205.6070556666668</v>
      </c>
      <c r="K27" s="6">
        <v>1206.0495900000001</v>
      </c>
    </row>
    <row r="28" spans="1:11" x14ac:dyDescent="0.25">
      <c r="A28">
        <v>10</v>
      </c>
      <c r="B28">
        <v>10</v>
      </c>
      <c r="C28" s="6">
        <v>869.27574449999997</v>
      </c>
      <c r="D28" s="6">
        <v>525.00070249999999</v>
      </c>
      <c r="E28" s="6">
        <v>881.41987599999993</v>
      </c>
      <c r="F28" s="6">
        <v>821.19245149999995</v>
      </c>
      <c r="G28" s="6">
        <v>819.51502400000004</v>
      </c>
      <c r="H28" s="6">
        <v>1355.2634773333336</v>
      </c>
      <c r="I28" s="6">
        <v>1352.407342</v>
      </c>
      <c r="J28" s="6">
        <v>1343.1545683333334</v>
      </c>
      <c r="K28" s="6">
        <v>1343.9113573333332</v>
      </c>
    </row>
    <row r="29" spans="1:11" x14ac:dyDescent="0.25">
      <c r="A29">
        <v>11</v>
      </c>
      <c r="B29">
        <v>11</v>
      </c>
      <c r="C29" s="6">
        <v>940.81773099999998</v>
      </c>
      <c r="D29" s="6">
        <v>573.00470799999994</v>
      </c>
      <c r="E29" s="6">
        <v>953.48269800000003</v>
      </c>
      <c r="F29" s="6">
        <v>821.94714624999995</v>
      </c>
      <c r="G29" s="6">
        <v>823.70211625000002</v>
      </c>
      <c r="H29" s="6">
        <v>1490.814820166667</v>
      </c>
      <c r="I29" s="6">
        <v>1487.9888756666667</v>
      </c>
      <c r="J29" s="6">
        <v>1473.2741395</v>
      </c>
      <c r="K29" s="6">
        <v>1471.7557585000002</v>
      </c>
    </row>
    <row r="30" spans="1:11" x14ac:dyDescent="0.25">
      <c r="A30">
        <v>12</v>
      </c>
      <c r="B30">
        <v>12</v>
      </c>
      <c r="C30" s="6">
        <v>1047.0192984999999</v>
      </c>
      <c r="D30" s="6">
        <v>658.91155299999991</v>
      </c>
      <c r="E30" s="6">
        <v>1035.2280285000002</v>
      </c>
      <c r="F30" s="6">
        <v>971.90191525</v>
      </c>
      <c r="G30" s="6">
        <v>972.55963999999994</v>
      </c>
      <c r="H30" s="6">
        <v>1623.7276803333332</v>
      </c>
      <c r="I30" s="6">
        <v>1622.1404581666666</v>
      </c>
      <c r="J30" s="6">
        <v>1607.7297053333334</v>
      </c>
      <c r="K30" s="6">
        <v>1606.1485155</v>
      </c>
    </row>
    <row r="31" spans="1:11" x14ac:dyDescent="0.25">
      <c r="A31">
        <v>13</v>
      </c>
      <c r="B31">
        <v>13</v>
      </c>
      <c r="C31" s="6">
        <v>1039.371091</v>
      </c>
      <c r="D31" s="6">
        <v>655.87301649999995</v>
      </c>
      <c r="E31" s="6">
        <v>1098.8066279999998</v>
      </c>
      <c r="F31" s="6"/>
      <c r="G31" s="6"/>
      <c r="H31" s="6"/>
      <c r="I31" s="6"/>
      <c r="J31" s="6"/>
      <c r="K31" s="6"/>
    </row>
    <row r="32" spans="1:11" x14ac:dyDescent="0.25">
      <c r="A32">
        <v>14</v>
      </c>
      <c r="B32">
        <v>14</v>
      </c>
      <c r="C32" s="6">
        <v>1147.8037015</v>
      </c>
      <c r="D32" s="6">
        <v>734.89885750000008</v>
      </c>
      <c r="E32" s="6">
        <v>1168.0798945000001</v>
      </c>
      <c r="F32" s="6"/>
      <c r="G32" s="6"/>
      <c r="H32" s="6"/>
      <c r="I32" s="6"/>
      <c r="J32" s="6"/>
      <c r="K32" s="6"/>
    </row>
    <row r="33" spans="1:11" x14ac:dyDescent="0.25">
      <c r="A33">
        <v>15</v>
      </c>
      <c r="B33">
        <v>15</v>
      </c>
      <c r="C33" s="6">
        <v>1208.0381655000001</v>
      </c>
      <c r="D33" s="6">
        <v>785.4599455</v>
      </c>
      <c r="E33" s="6">
        <v>1246.2349789999998</v>
      </c>
      <c r="F33" s="6"/>
      <c r="G33" s="6"/>
      <c r="H33" s="6"/>
      <c r="I33" s="6"/>
      <c r="J33" s="6"/>
      <c r="K33" s="6"/>
    </row>
    <row r="34" spans="1:11" x14ac:dyDescent="0.25">
      <c r="A34">
        <v>16</v>
      </c>
      <c r="B34">
        <v>16</v>
      </c>
      <c r="C34" s="6">
        <v>1334.1101120000001</v>
      </c>
      <c r="D34" s="6">
        <v>779.78620999999998</v>
      </c>
      <c r="E34" s="6">
        <v>1319.8519430000001</v>
      </c>
      <c r="F34" s="6"/>
      <c r="G34" s="6"/>
      <c r="H34" s="6"/>
      <c r="I34" s="6"/>
      <c r="J34" s="6"/>
      <c r="K34" s="6"/>
    </row>
    <row r="35" spans="1:11" x14ac:dyDescent="0.25">
      <c r="A35">
        <v>17</v>
      </c>
      <c r="B35">
        <v>17</v>
      </c>
      <c r="C35" s="6">
        <v>1331.2603340000001</v>
      </c>
      <c r="D35" s="6">
        <v>816.51163250000002</v>
      </c>
      <c r="E35" s="6">
        <v>1393.5750184999999</v>
      </c>
      <c r="F35" s="6"/>
      <c r="G35" s="6"/>
      <c r="H35" s="6"/>
      <c r="I35" s="6"/>
      <c r="J35" s="6"/>
      <c r="K35" s="6"/>
    </row>
    <row r="36" spans="1:11" x14ac:dyDescent="0.25">
      <c r="A36">
        <v>18</v>
      </c>
      <c r="B36">
        <v>18</v>
      </c>
      <c r="C36" s="6">
        <v>1394.8375485000001</v>
      </c>
      <c r="D36" s="6">
        <v>913.27529350000009</v>
      </c>
      <c r="E36" s="6">
        <v>1447.0256850000001</v>
      </c>
      <c r="F36" s="6"/>
      <c r="G36" s="6"/>
      <c r="H36" s="6"/>
      <c r="I36" s="6"/>
      <c r="J36" s="6"/>
      <c r="K36" s="6"/>
    </row>
    <row r="37" spans="1:11" x14ac:dyDescent="0.25">
      <c r="A37">
        <v>19</v>
      </c>
      <c r="B37">
        <v>19</v>
      </c>
      <c r="C37" s="6">
        <v>1397.3543884999999</v>
      </c>
      <c r="D37" s="6">
        <v>913.60418775000005</v>
      </c>
      <c r="E37" s="6">
        <v>1541.751368</v>
      </c>
      <c r="F37" s="6"/>
      <c r="G37" s="6"/>
      <c r="H37" s="6"/>
      <c r="I37" s="6"/>
      <c r="J37" s="6"/>
      <c r="K37" s="6"/>
    </row>
    <row r="38" spans="1:11" x14ac:dyDescent="0.25">
      <c r="A38">
        <v>20</v>
      </c>
      <c r="B38">
        <v>20</v>
      </c>
      <c r="C38" s="6">
        <v>1621.4908889999999</v>
      </c>
      <c r="D38" s="6">
        <v>1009.058476</v>
      </c>
      <c r="E38" s="6">
        <v>1614.3590385</v>
      </c>
      <c r="F38" s="6"/>
      <c r="G38" s="6"/>
      <c r="H38" s="6"/>
      <c r="I38" s="6"/>
      <c r="J38" s="6"/>
      <c r="K38" s="6"/>
    </row>
    <row r="39" spans="1:11" x14ac:dyDescent="0.25">
      <c r="A39">
        <v>21</v>
      </c>
      <c r="B39">
        <v>21</v>
      </c>
      <c r="C39" s="6">
        <v>1615.112969</v>
      </c>
      <c r="D39" s="6">
        <v>1006.1354712499999</v>
      </c>
      <c r="E39" s="6">
        <v>1633.7093774999998</v>
      </c>
      <c r="F39" s="6"/>
      <c r="G39" s="6"/>
      <c r="H39" s="6"/>
      <c r="I39" s="6"/>
      <c r="J39" s="6"/>
      <c r="K39" s="6"/>
    </row>
    <row r="40" spans="1:11" x14ac:dyDescent="0.25">
      <c r="A40">
        <v>22</v>
      </c>
      <c r="B40">
        <v>22</v>
      </c>
      <c r="C40" s="6">
        <v>1643.2435264999999</v>
      </c>
      <c r="D40" s="6">
        <v>1053.662734</v>
      </c>
      <c r="E40" s="6">
        <v>1717.1744185</v>
      </c>
      <c r="F40" s="6"/>
      <c r="G40" s="6"/>
      <c r="H40" s="6"/>
      <c r="I40" s="6"/>
      <c r="J40" s="6"/>
      <c r="K40" s="6"/>
    </row>
    <row r="41" spans="1:11" x14ac:dyDescent="0.25">
      <c r="A41">
        <v>23</v>
      </c>
      <c r="B41">
        <v>23</v>
      </c>
      <c r="C41" s="6">
        <v>1649.178359</v>
      </c>
      <c r="D41" s="6">
        <v>1102.97319225</v>
      </c>
      <c r="E41" s="6">
        <v>1776.4317675</v>
      </c>
      <c r="F41" s="6"/>
      <c r="G41" s="6"/>
      <c r="H41" s="6"/>
      <c r="I41" s="6"/>
      <c r="J41" s="6"/>
      <c r="K41" s="6"/>
    </row>
    <row r="42" spans="1:11" x14ac:dyDescent="0.25">
      <c r="A42">
        <v>24</v>
      </c>
      <c r="B42">
        <v>24</v>
      </c>
      <c r="C42" s="6">
        <v>1844.9356204999999</v>
      </c>
      <c r="D42" s="6">
        <v>1185.148029</v>
      </c>
      <c r="E42" s="6">
        <v>1863.6360610000002</v>
      </c>
      <c r="F42" s="6"/>
      <c r="G42" s="6"/>
      <c r="H42" s="6"/>
      <c r="I42" s="6"/>
      <c r="J42" s="6"/>
      <c r="K42" s="6"/>
    </row>
    <row r="43" spans="1:11" x14ac:dyDescent="0.25">
      <c r="A43">
        <v>25</v>
      </c>
      <c r="B43">
        <v>25</v>
      </c>
      <c r="C43" s="6">
        <v>1844.9353215000001</v>
      </c>
      <c r="D43" s="6">
        <v>1194.6418085</v>
      </c>
      <c r="E43" s="6">
        <v>1928.7464650000002</v>
      </c>
      <c r="F43" s="6"/>
      <c r="G43" s="6"/>
      <c r="H43" s="6"/>
      <c r="I43" s="6"/>
      <c r="J43" s="6"/>
      <c r="K43" s="6"/>
    </row>
    <row r="44" spans="1:11" x14ac:dyDescent="0.25">
      <c r="A44">
        <v>26</v>
      </c>
      <c r="B44">
        <v>26</v>
      </c>
      <c r="C44" s="6">
        <v>1856.4538035</v>
      </c>
      <c r="D44" s="6">
        <v>1232.2111150000001</v>
      </c>
      <c r="E44" s="6">
        <v>1965.6777340000001</v>
      </c>
      <c r="F44" s="6"/>
      <c r="G44" s="6"/>
      <c r="H44" s="6"/>
      <c r="I44" s="6"/>
      <c r="J44" s="6"/>
      <c r="K44" s="6"/>
    </row>
    <row r="45" spans="1:11" x14ac:dyDescent="0.25">
      <c r="A45">
        <v>27</v>
      </c>
      <c r="B45">
        <v>27</v>
      </c>
      <c r="C45" s="6">
        <v>1984.8229265</v>
      </c>
      <c r="D45" s="6">
        <v>1320.8936227499998</v>
      </c>
      <c r="E45" s="6">
        <v>1984.238828</v>
      </c>
      <c r="F45" s="6"/>
      <c r="G45" s="6"/>
      <c r="H45" s="6"/>
      <c r="I45" s="6"/>
      <c r="J45" s="6"/>
      <c r="K45" s="6"/>
    </row>
    <row r="46" spans="1:11" x14ac:dyDescent="0.25">
      <c r="A46">
        <v>28</v>
      </c>
      <c r="B46">
        <v>28</v>
      </c>
      <c r="C46" s="6">
        <v>1974.8307055</v>
      </c>
      <c r="D46" s="6">
        <v>1371.7683790000001</v>
      </c>
      <c r="E46" s="6">
        <v>2031.9062024999998</v>
      </c>
      <c r="F46" s="6"/>
      <c r="G46" s="6"/>
      <c r="H46" s="6"/>
      <c r="I46" s="6"/>
      <c r="J46" s="6"/>
      <c r="K46" s="6"/>
    </row>
    <row r="47" spans="1:11" x14ac:dyDescent="0.25">
      <c r="A47">
        <v>29</v>
      </c>
      <c r="B47">
        <v>29</v>
      </c>
      <c r="C47" s="6">
        <v>1968.6811395</v>
      </c>
      <c r="D47" s="6">
        <v>1356.7190575</v>
      </c>
      <c r="E47" s="6">
        <v>2060.6515330000002</v>
      </c>
      <c r="F47" s="6"/>
      <c r="G47" s="6"/>
      <c r="H47" s="6"/>
      <c r="I47" s="6"/>
      <c r="J47" s="6"/>
      <c r="K47" s="6"/>
    </row>
    <row r="48" spans="1:11" x14ac:dyDescent="0.25">
      <c r="A48">
        <v>30</v>
      </c>
      <c r="B48">
        <v>30</v>
      </c>
      <c r="C48" s="6">
        <v>2096.2797060000003</v>
      </c>
      <c r="D48" s="6">
        <v>1468.6846125</v>
      </c>
      <c r="E48" s="6">
        <v>2106.4377555000001</v>
      </c>
      <c r="F48" s="6"/>
      <c r="G48" s="6"/>
      <c r="H48" s="6"/>
      <c r="I48" s="6"/>
      <c r="J48" s="6"/>
      <c r="K48" s="6"/>
    </row>
    <row r="49" spans="1:11" x14ac:dyDescent="0.25">
      <c r="A49">
        <v>31</v>
      </c>
      <c r="B49">
        <v>31</v>
      </c>
      <c r="C49" s="6">
        <v>2130.1155609999996</v>
      </c>
      <c r="D49" s="6">
        <v>1447.6739269999998</v>
      </c>
      <c r="E49" s="6">
        <v>2108.2667719999999</v>
      </c>
      <c r="F49" s="6"/>
      <c r="G49" s="6"/>
      <c r="H49" s="6"/>
      <c r="I49" s="6"/>
      <c r="J49" s="6"/>
      <c r="K49" s="6"/>
    </row>
    <row r="50" spans="1:11" x14ac:dyDescent="0.25">
      <c r="A50">
        <v>32</v>
      </c>
      <c r="B50">
        <v>32</v>
      </c>
      <c r="C50" s="6">
        <v>2186.4940900000001</v>
      </c>
      <c r="D50" s="6">
        <v>1525.8551944999999</v>
      </c>
      <c r="E50" s="6">
        <v>2225.6186699999998</v>
      </c>
      <c r="F50" s="6"/>
      <c r="G50" s="6"/>
      <c r="H50" s="6"/>
      <c r="I50" s="6"/>
      <c r="J50" s="6"/>
      <c r="K50" s="6"/>
    </row>
    <row r="51" spans="1:11" x14ac:dyDescent="0.25">
      <c r="A51">
        <v>33</v>
      </c>
      <c r="B51">
        <v>33</v>
      </c>
      <c r="C51" s="6">
        <v>2136.479703</v>
      </c>
      <c r="D51" s="6">
        <v>1537.8203330000001</v>
      </c>
      <c r="E51" s="6">
        <v>2203.4199475</v>
      </c>
      <c r="F51" s="6"/>
      <c r="G51" s="6"/>
      <c r="H51" s="6"/>
      <c r="I51" s="6"/>
      <c r="J51" s="6"/>
      <c r="K51" s="6"/>
    </row>
    <row r="52" spans="1:11" x14ac:dyDescent="0.25">
      <c r="A52">
        <v>34</v>
      </c>
      <c r="B52">
        <v>34</v>
      </c>
      <c r="C52" s="6">
        <v>2185.590909</v>
      </c>
      <c r="D52" s="6">
        <v>1546.5290320000001</v>
      </c>
      <c r="E52" s="6">
        <v>2259.4680694999997</v>
      </c>
      <c r="F52" s="6"/>
      <c r="G52" s="6"/>
      <c r="H52" s="6"/>
      <c r="I52" s="6"/>
      <c r="J52" s="6"/>
      <c r="K52" s="6"/>
    </row>
    <row r="53" spans="1:11" x14ac:dyDescent="0.25">
      <c r="A53">
        <v>35</v>
      </c>
      <c r="B53">
        <v>35</v>
      </c>
      <c r="C53" s="6">
        <v>2221.5062035000001</v>
      </c>
      <c r="D53" s="6">
        <v>1633.09929625</v>
      </c>
      <c r="E53" s="6">
        <v>2313.0728214999999</v>
      </c>
      <c r="F53" s="6"/>
      <c r="G53" s="6"/>
      <c r="H53" s="6"/>
      <c r="I53" s="6"/>
      <c r="J53" s="6"/>
      <c r="K53" s="6"/>
    </row>
    <row r="54" spans="1:11" x14ac:dyDescent="0.25">
      <c r="A54">
        <v>36</v>
      </c>
      <c r="B54">
        <v>36</v>
      </c>
      <c r="C54" s="6">
        <v>2232.5208469999998</v>
      </c>
      <c r="D54" s="6">
        <v>1611.3812922499999</v>
      </c>
      <c r="E54" s="6">
        <v>2338.8455089999998</v>
      </c>
      <c r="F54" s="6"/>
      <c r="G54" s="6"/>
      <c r="H54" s="6"/>
      <c r="I54" s="6"/>
      <c r="J54" s="6"/>
      <c r="K54" s="6"/>
    </row>
    <row r="55" spans="1:11" x14ac:dyDescent="0.25">
      <c r="A55">
        <v>37</v>
      </c>
      <c r="B55">
        <v>37</v>
      </c>
      <c r="C55" s="6">
        <v>2219.5498854999996</v>
      </c>
      <c r="D55" s="6">
        <v>1617.7931450000001</v>
      </c>
      <c r="E55" s="6">
        <v>2319.6830814999998</v>
      </c>
      <c r="F55" s="6"/>
      <c r="G55" s="6"/>
      <c r="H55" s="6"/>
      <c r="I55" s="6"/>
      <c r="J55" s="6"/>
      <c r="K55" s="6"/>
    </row>
    <row r="56" spans="1:11" x14ac:dyDescent="0.25">
      <c r="A56">
        <v>38</v>
      </c>
      <c r="B56">
        <v>38</v>
      </c>
      <c r="C56" s="6">
        <v>2326.94848</v>
      </c>
      <c r="D56" s="6">
        <v>1716.158835</v>
      </c>
      <c r="E56" s="6">
        <v>2321.9070179999999</v>
      </c>
      <c r="F56" s="6"/>
      <c r="G56" s="6"/>
      <c r="H56" s="6"/>
      <c r="I56" s="6"/>
      <c r="J56" s="6"/>
      <c r="K56" s="6"/>
    </row>
    <row r="57" spans="1:11" x14ac:dyDescent="0.25">
      <c r="A57">
        <v>39</v>
      </c>
      <c r="B57">
        <v>39</v>
      </c>
      <c r="C57" s="6">
        <v>2263.9738444999998</v>
      </c>
      <c r="D57" s="6">
        <v>1731.1042287499999</v>
      </c>
      <c r="E57" s="6">
        <v>2390.5532805000003</v>
      </c>
      <c r="F57" s="6"/>
      <c r="G57" s="6"/>
      <c r="H57" s="6"/>
      <c r="I57" s="6"/>
      <c r="J57" s="6"/>
      <c r="K57" s="6"/>
    </row>
    <row r="58" spans="1:11" x14ac:dyDescent="0.25">
      <c r="A58">
        <v>40</v>
      </c>
      <c r="B58">
        <v>40</v>
      </c>
      <c r="C58" s="6">
        <v>2300.1339435</v>
      </c>
      <c r="D58" s="6">
        <v>1719.5829229999999</v>
      </c>
      <c r="E58" s="6">
        <v>2318.9903759999997</v>
      </c>
      <c r="F58" s="6"/>
      <c r="G58" s="6"/>
      <c r="H58" s="6"/>
      <c r="I58" s="6"/>
      <c r="J58" s="6"/>
      <c r="K58" s="6"/>
    </row>
    <row r="59" spans="1:11" x14ac:dyDescent="0.25">
      <c r="A59">
        <v>41</v>
      </c>
      <c r="B59">
        <v>41</v>
      </c>
      <c r="C59" s="6">
        <v>2344.9676959999997</v>
      </c>
      <c r="D59" s="6">
        <v>1735.28005175</v>
      </c>
      <c r="E59" s="6">
        <v>2376.7457100000001</v>
      </c>
      <c r="F59" s="6"/>
      <c r="G59" s="6"/>
      <c r="H59" s="6"/>
      <c r="I59" s="6"/>
      <c r="J59" s="6"/>
      <c r="K59" s="6"/>
    </row>
    <row r="60" spans="1:11" x14ac:dyDescent="0.25">
      <c r="A60">
        <v>42</v>
      </c>
      <c r="B60">
        <v>42</v>
      </c>
      <c r="C60" s="6">
        <v>2433.9720605000002</v>
      </c>
      <c r="D60" s="6">
        <v>1798.6072790000001</v>
      </c>
      <c r="E60" s="6">
        <v>2415.9967484999997</v>
      </c>
      <c r="F60" s="6"/>
      <c r="G60" s="6"/>
      <c r="H60" s="6"/>
      <c r="I60" s="6"/>
      <c r="J60" s="6"/>
      <c r="K60" s="6"/>
    </row>
    <row r="61" spans="1:11" x14ac:dyDescent="0.25">
      <c r="A61">
        <v>43</v>
      </c>
      <c r="B61">
        <v>43</v>
      </c>
      <c r="C61" s="6">
        <v>2296.4693445000003</v>
      </c>
      <c r="D61" s="6">
        <v>1786.9902575000001</v>
      </c>
      <c r="E61" s="6">
        <v>2463.1279210000002</v>
      </c>
      <c r="F61" s="6"/>
      <c r="G61" s="6"/>
      <c r="H61" s="6"/>
      <c r="I61" s="6"/>
      <c r="J61" s="6"/>
      <c r="K61" s="6"/>
    </row>
    <row r="62" spans="1:11" x14ac:dyDescent="0.25">
      <c r="A62">
        <v>44</v>
      </c>
      <c r="B62">
        <v>44</v>
      </c>
      <c r="C62" s="6">
        <v>2539.4812549999997</v>
      </c>
      <c r="D62" s="6">
        <v>1848.5048044999999</v>
      </c>
      <c r="E62" s="6">
        <v>2468.713526</v>
      </c>
      <c r="F62" s="6"/>
      <c r="G62" s="6"/>
      <c r="H62" s="6"/>
      <c r="I62" s="6"/>
      <c r="J62" s="6"/>
      <c r="K62" s="6"/>
    </row>
    <row r="63" spans="1:11" x14ac:dyDescent="0.25">
      <c r="A63">
        <v>45</v>
      </c>
      <c r="B63">
        <v>45</v>
      </c>
      <c r="C63" s="6">
        <v>2522.0426699999998</v>
      </c>
      <c r="D63" s="6">
        <v>1849.4540567499998</v>
      </c>
      <c r="E63" s="6">
        <v>2464.7374049999999</v>
      </c>
      <c r="F63" s="6"/>
      <c r="G63" s="6"/>
      <c r="H63" s="6"/>
      <c r="I63" s="6"/>
      <c r="J63" s="6"/>
      <c r="K63" s="6"/>
    </row>
    <row r="64" spans="1:11" x14ac:dyDescent="0.25">
      <c r="A64">
        <v>46</v>
      </c>
      <c r="B64">
        <v>46</v>
      </c>
      <c r="C64" s="6">
        <v>2415.5391744999997</v>
      </c>
      <c r="D64" s="6">
        <v>1888.3255555000001</v>
      </c>
      <c r="E64" s="6">
        <v>2457.944391</v>
      </c>
      <c r="F64" s="6"/>
      <c r="G64" s="6"/>
      <c r="H64" s="6"/>
      <c r="I64" s="6"/>
      <c r="J64" s="6"/>
      <c r="K64" s="6"/>
    </row>
    <row r="65" spans="1:11" x14ac:dyDescent="0.25">
      <c r="A65">
        <v>47</v>
      </c>
      <c r="B65">
        <v>47</v>
      </c>
      <c r="C65" s="6">
        <v>2431.7997990000003</v>
      </c>
      <c r="D65" s="6">
        <v>1869.0729307500001</v>
      </c>
      <c r="E65" s="6">
        <v>2564.265907</v>
      </c>
      <c r="F65" s="6"/>
      <c r="G65" s="6"/>
      <c r="H65" s="6"/>
      <c r="I65" s="6"/>
      <c r="J65" s="6"/>
      <c r="K65" s="6"/>
    </row>
    <row r="66" spans="1:11" x14ac:dyDescent="0.25">
      <c r="A66">
        <v>48</v>
      </c>
      <c r="B66">
        <v>48</v>
      </c>
      <c r="C66" s="6">
        <v>2498.3277500000004</v>
      </c>
      <c r="D66" s="6">
        <v>1901.0438252500003</v>
      </c>
      <c r="E66" s="6">
        <v>2573.6809819999999</v>
      </c>
      <c r="F66" s="6"/>
      <c r="G66" s="6"/>
      <c r="H66" s="6"/>
      <c r="I66" s="6"/>
      <c r="J66" s="6"/>
      <c r="K66" s="6"/>
    </row>
    <row r="67" spans="1:11" x14ac:dyDescent="0.25">
      <c r="A67">
        <v>49</v>
      </c>
      <c r="B67">
        <v>49</v>
      </c>
      <c r="C67" s="6">
        <v>2302.6477530000002</v>
      </c>
      <c r="D67" s="6">
        <v>1913.9508557500001</v>
      </c>
      <c r="E67" s="6">
        <v>2658.9437090000001</v>
      </c>
      <c r="F67" s="6"/>
      <c r="G67" s="6"/>
      <c r="H67" s="6"/>
      <c r="I67" s="6"/>
      <c r="J67" s="6"/>
      <c r="K67" s="6"/>
    </row>
    <row r="68" spans="1:11" x14ac:dyDescent="0.25">
      <c r="A68">
        <v>50</v>
      </c>
      <c r="B68">
        <v>50</v>
      </c>
      <c r="C68" s="6">
        <v>2503.0073925000002</v>
      </c>
      <c r="D68" s="6">
        <v>1914.1887177499998</v>
      </c>
      <c r="E68" s="6">
        <v>2654.781344</v>
      </c>
      <c r="F68" s="6"/>
      <c r="G68" s="6"/>
      <c r="H68" s="6"/>
      <c r="I68" s="6"/>
      <c r="J68" s="6"/>
      <c r="K68" s="6"/>
    </row>
    <row r="69" spans="1:11" x14ac:dyDescent="0.25">
      <c r="A69">
        <v>51</v>
      </c>
      <c r="B69">
        <v>51</v>
      </c>
      <c r="C69" s="6">
        <v>2520.6808169999999</v>
      </c>
      <c r="D69" s="6">
        <v>1912.76169</v>
      </c>
      <c r="E69" s="6">
        <v>2593.398518</v>
      </c>
      <c r="F69" s="6"/>
      <c r="G69" s="6"/>
      <c r="H69" s="6"/>
      <c r="I69" s="6"/>
      <c r="J69" s="6"/>
      <c r="K69" s="6"/>
    </row>
    <row r="70" spans="1:11" x14ac:dyDescent="0.25">
      <c r="A70">
        <v>52</v>
      </c>
      <c r="B70">
        <v>52</v>
      </c>
      <c r="C70" s="6">
        <v>2502.4844430000003</v>
      </c>
      <c r="D70" s="6">
        <v>2008.64946775</v>
      </c>
      <c r="E70" s="6">
        <v>2572.5564635000001</v>
      </c>
      <c r="F70" s="6"/>
      <c r="G70" s="6"/>
      <c r="H70" s="6"/>
      <c r="I70" s="6"/>
      <c r="J70" s="6"/>
      <c r="K70" s="6"/>
    </row>
    <row r="71" spans="1:11" x14ac:dyDescent="0.25">
      <c r="A71">
        <v>53</v>
      </c>
      <c r="B71">
        <v>53</v>
      </c>
      <c r="C71" s="6">
        <v>2495.0884345000004</v>
      </c>
      <c r="D71" s="6">
        <v>2005.7754545</v>
      </c>
      <c r="E71" s="6">
        <v>2624.7757695</v>
      </c>
      <c r="F71" s="6"/>
      <c r="G71" s="6"/>
      <c r="H71" s="6"/>
      <c r="I71" s="6"/>
      <c r="J71" s="6"/>
      <c r="K71" s="6"/>
    </row>
    <row r="72" spans="1:11" x14ac:dyDescent="0.25">
      <c r="A72">
        <v>54</v>
      </c>
      <c r="B72">
        <v>54</v>
      </c>
      <c r="C72" s="6">
        <v>2515.3052310000003</v>
      </c>
      <c r="D72" s="6">
        <v>1995.8005839999998</v>
      </c>
      <c r="E72" s="6">
        <v>2637.5277205000002</v>
      </c>
      <c r="F72" s="6"/>
      <c r="G72" s="6"/>
      <c r="H72" s="6"/>
      <c r="I72" s="6"/>
      <c r="J72" s="6"/>
      <c r="K72" s="6"/>
    </row>
    <row r="73" spans="1:11" x14ac:dyDescent="0.25">
      <c r="A73">
        <v>55</v>
      </c>
      <c r="B73">
        <v>55</v>
      </c>
      <c r="C73" s="6">
        <v>2535.9392319999997</v>
      </c>
      <c r="D73" s="6">
        <v>2014.9003809999999</v>
      </c>
      <c r="E73" s="6">
        <v>2655.0349310000001</v>
      </c>
      <c r="F73" s="6"/>
      <c r="G73" s="6"/>
      <c r="H73" s="6"/>
      <c r="I73" s="6"/>
      <c r="J73" s="6"/>
      <c r="K73" s="6"/>
    </row>
    <row r="74" spans="1:11" x14ac:dyDescent="0.25">
      <c r="A74">
        <v>56</v>
      </c>
      <c r="B74">
        <v>56</v>
      </c>
      <c r="C74" s="6">
        <v>2513.5811144999998</v>
      </c>
      <c r="D74" s="6">
        <v>2049.1070627499998</v>
      </c>
      <c r="E74" s="6">
        <v>2616.5363105000001</v>
      </c>
      <c r="F74" s="6"/>
      <c r="G74" s="6"/>
      <c r="H74" s="6"/>
      <c r="I74" s="6"/>
      <c r="J74" s="6"/>
      <c r="K74" s="6"/>
    </row>
    <row r="75" spans="1:11" x14ac:dyDescent="0.25">
      <c r="A75">
        <v>57</v>
      </c>
      <c r="B75">
        <v>57</v>
      </c>
      <c r="C75" s="6">
        <v>2547.2026704999998</v>
      </c>
      <c r="D75" s="6">
        <v>2056.5929437499999</v>
      </c>
      <c r="E75" s="6">
        <v>2671.0009344999999</v>
      </c>
      <c r="F75" s="6"/>
      <c r="G75" s="6"/>
      <c r="H75" s="6"/>
      <c r="I75" s="6"/>
      <c r="J75" s="6"/>
      <c r="K75" s="6"/>
    </row>
    <row r="76" spans="1:11" x14ac:dyDescent="0.25">
      <c r="A76">
        <v>58</v>
      </c>
      <c r="B76">
        <v>58</v>
      </c>
      <c r="C76" s="6">
        <v>2468.205543</v>
      </c>
      <c r="D76" s="6">
        <v>2073.9877905000003</v>
      </c>
      <c r="E76" s="6">
        <v>2637.5519446666663</v>
      </c>
      <c r="F76" s="6"/>
      <c r="G76" s="6"/>
      <c r="H76" s="6"/>
      <c r="I76" s="6"/>
      <c r="J76" s="6"/>
      <c r="K76" s="6"/>
    </row>
    <row r="77" spans="1:11" x14ac:dyDescent="0.25">
      <c r="A77">
        <v>59</v>
      </c>
      <c r="B77">
        <v>59</v>
      </c>
      <c r="C77" s="6">
        <v>2552.4819185000001</v>
      </c>
      <c r="D77" s="6">
        <v>2104.0758799999999</v>
      </c>
      <c r="E77" s="6">
        <v>2671.2734463333331</v>
      </c>
      <c r="F77" s="6"/>
      <c r="G77" s="6"/>
      <c r="H77" s="6"/>
      <c r="I77" s="6"/>
      <c r="J77" s="6"/>
      <c r="K77" s="6"/>
    </row>
    <row r="78" spans="1:11" x14ac:dyDescent="0.25">
      <c r="A78">
        <v>60</v>
      </c>
      <c r="B78">
        <v>60</v>
      </c>
      <c r="C78" s="6">
        <v>2495.6659234999997</v>
      </c>
      <c r="D78" s="6">
        <v>2047.5263537499998</v>
      </c>
      <c r="E78" s="6">
        <v>2628.1964543333333</v>
      </c>
      <c r="F78" s="6"/>
      <c r="G78" s="6"/>
      <c r="H78" s="6"/>
      <c r="I78" s="6"/>
      <c r="J78" s="6"/>
      <c r="K78" s="6"/>
    </row>
    <row r="79" spans="1:11" x14ac:dyDescent="0.25">
      <c r="A79">
        <v>61</v>
      </c>
      <c r="B79">
        <v>61</v>
      </c>
      <c r="C79" s="6">
        <v>2561.9616854999999</v>
      </c>
      <c r="D79" s="6">
        <v>2093.1612802499999</v>
      </c>
      <c r="E79" s="6">
        <v>2718.951102</v>
      </c>
      <c r="F79" s="6"/>
      <c r="G79" s="6"/>
      <c r="H79" s="6"/>
      <c r="I79" s="6"/>
      <c r="J79" s="6"/>
      <c r="K79" s="6"/>
    </row>
    <row r="80" spans="1:11" x14ac:dyDescent="0.25">
      <c r="A80">
        <v>62</v>
      </c>
      <c r="B80">
        <v>62</v>
      </c>
      <c r="C80" s="6">
        <v>2468.930507</v>
      </c>
      <c r="D80" s="6">
        <v>2185.5726209999998</v>
      </c>
      <c r="E80" s="6">
        <v>2675.4400776666666</v>
      </c>
      <c r="F80" s="6"/>
      <c r="G80" s="6"/>
      <c r="H80" s="6"/>
      <c r="I80" s="6"/>
      <c r="J80" s="6"/>
      <c r="K80" s="6"/>
    </row>
    <row r="81" spans="1:11" x14ac:dyDescent="0.25">
      <c r="A81">
        <v>63</v>
      </c>
      <c r="B81">
        <v>63</v>
      </c>
      <c r="C81" s="6">
        <v>2467.6678505</v>
      </c>
      <c r="D81" s="6">
        <v>2065.0203704999999</v>
      </c>
      <c r="E81" s="6">
        <v>2671.9876210000002</v>
      </c>
      <c r="F81" s="6"/>
      <c r="G81" s="6"/>
      <c r="H81" s="6"/>
      <c r="I81" s="6"/>
      <c r="J81" s="6"/>
      <c r="K81" s="6"/>
    </row>
    <row r="82" spans="1:11" x14ac:dyDescent="0.25">
      <c r="A82">
        <v>64</v>
      </c>
      <c r="B82">
        <v>64</v>
      </c>
      <c r="C82" s="6">
        <v>2581.2343845</v>
      </c>
      <c r="D82" s="6">
        <v>2105.4956537500002</v>
      </c>
      <c r="E82" s="6">
        <v>2592.0487196666668</v>
      </c>
      <c r="F82" s="6"/>
      <c r="G82" s="6"/>
      <c r="H82" s="6"/>
      <c r="I82" s="6"/>
      <c r="J82" s="6"/>
      <c r="K82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260CE-9D18-4B22-B24B-5BA81B2497EA}">
  <dimension ref="A1:AY83"/>
  <sheetViews>
    <sheetView topLeftCell="A6" workbookViewId="0">
      <selection activeCell="B18" sqref="B18"/>
    </sheetView>
  </sheetViews>
  <sheetFormatPr defaultRowHeight="15" x14ac:dyDescent="0.25"/>
  <cols>
    <col min="1" max="1" width="10.7109375" bestFit="1" customWidth="1"/>
    <col min="2" max="2" width="10.140625" bestFit="1" customWidth="1"/>
    <col min="3" max="4" width="4.42578125" bestFit="1" customWidth="1"/>
    <col min="7" max="7" width="15.85546875" bestFit="1" customWidth="1"/>
    <col min="8" max="8" width="18.28515625" bestFit="1" customWidth="1"/>
    <col min="9" max="9" width="17.28515625" bestFit="1" customWidth="1"/>
    <col min="10" max="10" width="13.28515625" bestFit="1" customWidth="1"/>
    <col min="11" max="11" width="13.85546875" bestFit="1" customWidth="1"/>
    <col min="12" max="12" width="18.28515625" bestFit="1" customWidth="1"/>
    <col min="13" max="13" width="17.28515625" bestFit="1" customWidth="1"/>
    <col min="14" max="14" width="17" bestFit="1" customWidth="1"/>
    <col min="15" max="15" width="16" bestFit="1" customWidth="1"/>
    <col min="16" max="16" width="18.42578125" bestFit="1" customWidth="1"/>
    <col min="17" max="17" width="17.42578125" bestFit="1" customWidth="1"/>
    <col min="18" max="19" width="14.85546875" bestFit="1" customWidth="1"/>
    <col min="20" max="20" width="18.42578125" bestFit="1" customWidth="1"/>
    <col min="21" max="21" width="17.42578125" bestFit="1" customWidth="1"/>
    <col min="22" max="22" width="18.42578125" bestFit="1" customWidth="1"/>
    <col min="23" max="23" width="17.42578125" bestFit="1" customWidth="1"/>
    <col min="24" max="24" width="20" bestFit="1" customWidth="1"/>
    <col min="25" max="25" width="18.85546875" bestFit="1" customWidth="1"/>
    <col min="26" max="26" width="14.85546875" bestFit="1" customWidth="1"/>
    <col min="27" max="27" width="15.5703125" bestFit="1" customWidth="1"/>
    <col min="28" max="28" width="20" bestFit="1" customWidth="1"/>
    <col min="29" max="29" width="18.85546875" bestFit="1" customWidth="1"/>
    <col min="30" max="31" width="15.85546875" bestFit="1" customWidth="1"/>
    <col min="32" max="33" width="17.28515625" bestFit="1" customWidth="1"/>
    <col min="34" max="34" width="14.85546875" bestFit="1" customWidth="1"/>
    <col min="35" max="35" width="15.85546875" bestFit="1" customWidth="1"/>
    <col min="36" max="37" width="17.28515625" bestFit="1" customWidth="1"/>
    <col min="38" max="39" width="16" bestFit="1" customWidth="1"/>
    <col min="40" max="41" width="17.42578125" bestFit="1" customWidth="1"/>
    <col min="42" max="42" width="14.85546875" bestFit="1" customWidth="1"/>
    <col min="43" max="43" width="16" bestFit="1" customWidth="1"/>
    <col min="44" max="47" width="17.42578125" bestFit="1" customWidth="1"/>
    <col min="48" max="49" width="18.85546875" bestFit="1" customWidth="1"/>
    <col min="50" max="50" width="15.5703125" bestFit="1" customWidth="1"/>
    <col min="51" max="51" width="17.42578125" bestFit="1" customWidth="1"/>
    <col min="52" max="53" width="18.85546875" bestFit="1" customWidth="1"/>
  </cols>
  <sheetData>
    <row r="1" spans="5:51" x14ac:dyDescent="0.25">
      <c r="E1" t="str">
        <f>pivotSgemm!C1</f>
        <v>epyc</v>
      </c>
      <c r="F1" t="str">
        <f>pivotSgemm!D1</f>
        <v>epyc</v>
      </c>
      <c r="G1" t="str">
        <f>pivotSgemm!E1</f>
        <v>epyc</v>
      </c>
      <c r="H1" t="str">
        <f>pivotSgemm!F1</f>
        <v>thin</v>
      </c>
      <c r="I1" t="str">
        <f>pivotSgemm!G1</f>
        <v>thin</v>
      </c>
      <c r="J1" t="str">
        <f>pivotSgemm!H1</f>
        <v>thin</v>
      </c>
      <c r="K1" t="str">
        <f>pivotSgemm!I1</f>
        <v>thin</v>
      </c>
      <c r="L1" t="str">
        <f>pivotSgemm!J1</f>
        <v>thin</v>
      </c>
      <c r="M1" t="str">
        <f>pivotSgemm!K1</f>
        <v>thin</v>
      </c>
      <c r="N1" t="str">
        <f>pivotSgemm!L1</f>
        <v>thin</v>
      </c>
      <c r="O1" t="str">
        <f>pivotSgemm!M1</f>
        <v>thin</v>
      </c>
      <c r="P1" t="str">
        <f>pivotSgemm!N1</f>
        <v>thin</v>
      </c>
      <c r="Q1" t="str">
        <f>pivotSgemm!O1</f>
        <v>thin</v>
      </c>
      <c r="R1" t="str">
        <f>pivotSgemm!P1</f>
        <v>thin</v>
      </c>
      <c r="S1" t="str">
        <f>pivotSgemm!Q1</f>
        <v>thin</v>
      </c>
      <c r="T1" t="str">
        <f>pivotSgemm!R1</f>
        <v>thin</v>
      </c>
      <c r="U1" t="str">
        <f>pivotSgemm!S1</f>
        <v>thin</v>
      </c>
      <c r="V1" t="str">
        <f>pivotSgemm!T1</f>
        <v>thin</v>
      </c>
      <c r="W1" t="str">
        <f>pivotSgemm!U1</f>
        <v>thin</v>
      </c>
      <c r="X1" t="str">
        <f>pivotSgemm!V1</f>
        <v>thin</v>
      </c>
      <c r="Y1" t="str">
        <f>pivotSgemm!W1</f>
        <v>thin</v>
      </c>
      <c r="Z1" t="str">
        <f>pivotSgemm!X1</f>
        <v>thin</v>
      </c>
      <c r="AA1" t="str">
        <f>pivotSgemm!Y1</f>
        <v>thin</v>
      </c>
      <c r="AB1" t="str">
        <f>pivotSgemm!Z1</f>
        <v>thin</v>
      </c>
      <c r="AC1" t="str">
        <f>pivotSgemm!AA1</f>
        <v>thin</v>
      </c>
      <c r="AD1" t="str">
        <f>pivotSgemm!AB1</f>
        <v>thin</v>
      </c>
      <c r="AE1" t="str">
        <f>pivotSgemm!AC1</f>
        <v>thin</v>
      </c>
      <c r="AF1" t="str">
        <f>pivotSgemm!AD1</f>
        <v>thin</v>
      </c>
      <c r="AG1" t="str">
        <f>pivotSgemm!AE1</f>
        <v>thin</v>
      </c>
      <c r="AH1" t="str">
        <f>pivotSgemm!AF1</f>
        <v>thin</v>
      </c>
      <c r="AI1" t="str">
        <f>pivotSgemm!AG1</f>
        <v>thin</v>
      </c>
      <c r="AJ1" t="str">
        <f>pivotSgemm!AH1</f>
        <v>thin</v>
      </c>
      <c r="AK1" t="str">
        <f>pivotSgemm!AI1</f>
        <v>thin</v>
      </c>
      <c r="AL1" t="str">
        <f>pivotSgemm!AJ1</f>
        <v>thin</v>
      </c>
      <c r="AM1" t="str">
        <f>pivotSgemm!AK1</f>
        <v>thin</v>
      </c>
      <c r="AN1" t="str">
        <f>pivotSgemm!AL1</f>
        <v>thin</v>
      </c>
      <c r="AO1" t="str">
        <f>pivotSgemm!AM1</f>
        <v>thin</v>
      </c>
      <c r="AP1" t="str">
        <f>pivotSgemm!AN1</f>
        <v>thin</v>
      </c>
      <c r="AQ1" t="str">
        <f>pivotSgemm!AO1</f>
        <v>thin</v>
      </c>
      <c r="AR1" t="str">
        <f>pivotSgemm!AP1</f>
        <v>thin</v>
      </c>
      <c r="AS1" t="str">
        <f>pivotSgemm!AQ1</f>
        <v>thin</v>
      </c>
      <c r="AT1" t="str">
        <f>pivotSgemm!AR1</f>
        <v>thin</v>
      </c>
      <c r="AU1" t="str">
        <f>pivotSgemm!AS1</f>
        <v>thin</v>
      </c>
      <c r="AV1" t="str">
        <f>pivotSgemm!AT1</f>
        <v>thin</v>
      </c>
      <c r="AW1" t="str">
        <f>pivotSgemm!AU1</f>
        <v>thin</v>
      </c>
      <c r="AX1" t="str">
        <f>pivotSgemm!AV1</f>
        <v>thin</v>
      </c>
      <c r="AY1" t="str">
        <f>pivotSgemm!AW1</f>
        <v>thin</v>
      </c>
    </row>
    <row r="2" spans="5:51" x14ac:dyDescent="0.25">
      <c r="E2" t="str">
        <f>pivotSgemm!C2</f>
        <v>sgemm</v>
      </c>
      <c r="F2" t="str">
        <f>pivotSgemm!D2</f>
        <v>sgemm</v>
      </c>
      <c r="G2" t="str">
        <f>pivotSgemm!E2</f>
        <v>sgemm</v>
      </c>
      <c r="H2" t="str">
        <f>pivotSgemm!F2</f>
        <v>sgemm</v>
      </c>
      <c r="I2" t="str">
        <f>pivotSgemm!G2</f>
        <v>sgemm</v>
      </c>
      <c r="J2" t="str">
        <f>pivotSgemm!H2</f>
        <v>sgemm</v>
      </c>
      <c r="K2" t="str">
        <f>pivotSgemm!I2</f>
        <v>sgemm</v>
      </c>
      <c r="L2" t="str">
        <f>pivotSgemm!J2</f>
        <v>sgemm</v>
      </c>
      <c r="M2" t="str">
        <f>pivotSgemm!K2</f>
        <v>sgemm</v>
      </c>
      <c r="N2" t="str">
        <f>pivotSgemm!L2</f>
        <v>sgemm</v>
      </c>
      <c r="O2" t="str">
        <f>pivotSgemm!M2</f>
        <v>sgemm</v>
      </c>
      <c r="P2" t="str">
        <f>pivotSgemm!N2</f>
        <v>sgemm</v>
      </c>
      <c r="Q2" t="str">
        <f>pivotSgemm!O2</f>
        <v>sgemm</v>
      </c>
      <c r="R2" t="str">
        <f>pivotSgemm!P2</f>
        <v>sgemm</v>
      </c>
      <c r="S2" t="str">
        <f>pivotSgemm!Q2</f>
        <v>sgemm</v>
      </c>
      <c r="T2" t="str">
        <f>pivotSgemm!R2</f>
        <v>sgemm</v>
      </c>
      <c r="U2" t="str">
        <f>pivotSgemm!S2</f>
        <v>sgemm</v>
      </c>
      <c r="V2" t="str">
        <f>pivotSgemm!T2</f>
        <v>sgemm</v>
      </c>
      <c r="W2" t="str">
        <f>pivotSgemm!U2</f>
        <v>sgemm</v>
      </c>
      <c r="X2" t="str">
        <f>pivotSgemm!V2</f>
        <v>sgemm</v>
      </c>
      <c r="Y2" t="str">
        <f>pivotSgemm!W2</f>
        <v>sgemm</v>
      </c>
      <c r="Z2" t="str">
        <f>pivotSgemm!X2</f>
        <v>sgemm</v>
      </c>
      <c r="AA2" t="str">
        <f>pivotSgemm!Y2</f>
        <v>sgemm</v>
      </c>
      <c r="AB2" t="str">
        <f>pivotSgemm!Z2</f>
        <v>sgemm</v>
      </c>
      <c r="AC2" t="str">
        <f>pivotSgemm!AA2</f>
        <v>sgemm</v>
      </c>
      <c r="AD2" t="str">
        <f>pivotSgemm!AB2</f>
        <v>sgemm</v>
      </c>
      <c r="AE2" t="str">
        <f>pivotSgemm!AC2</f>
        <v>sgemm</v>
      </c>
      <c r="AF2" t="str">
        <f>pivotSgemm!AD2</f>
        <v>sgemm</v>
      </c>
      <c r="AG2" t="str">
        <f>pivotSgemm!AE2</f>
        <v>sgemm</v>
      </c>
      <c r="AH2" t="str">
        <f>pivotSgemm!AF2</f>
        <v>sgemm</v>
      </c>
      <c r="AI2" t="str">
        <f>pivotSgemm!AG2</f>
        <v>sgemm</v>
      </c>
      <c r="AJ2" t="str">
        <f>pivotSgemm!AH2</f>
        <v>sgemm</v>
      </c>
      <c r="AK2" t="str">
        <f>pivotSgemm!AI2</f>
        <v>sgemm</v>
      </c>
      <c r="AL2" t="str">
        <f>pivotSgemm!AJ2</f>
        <v>sgemm</v>
      </c>
      <c r="AM2" t="str">
        <f>pivotSgemm!AK2</f>
        <v>sgemm</v>
      </c>
      <c r="AN2" t="str">
        <f>pivotSgemm!AL2</f>
        <v>sgemm</v>
      </c>
      <c r="AO2" t="str">
        <f>pivotSgemm!AM2</f>
        <v>sgemm</v>
      </c>
      <c r="AP2" t="str">
        <f>pivotSgemm!AN2</f>
        <v>sgemm</v>
      </c>
      <c r="AQ2" t="str">
        <f>pivotSgemm!AO2</f>
        <v>sgemm</v>
      </c>
      <c r="AR2" t="str">
        <f>pivotSgemm!AP2</f>
        <v>sgemm</v>
      </c>
      <c r="AS2" t="str">
        <f>pivotSgemm!AQ2</f>
        <v>sgemm</v>
      </c>
      <c r="AT2" t="str">
        <f>pivotSgemm!AR2</f>
        <v>sgemm</v>
      </c>
      <c r="AU2" t="str">
        <f>pivotSgemm!AS2</f>
        <v>sgemm</v>
      </c>
      <c r="AV2" t="str">
        <f>pivotSgemm!AT2</f>
        <v>sgemm</v>
      </c>
      <c r="AW2" t="str">
        <f>pivotSgemm!AU2</f>
        <v>sgemm</v>
      </c>
      <c r="AX2" t="str">
        <f>pivotSgemm!AV2</f>
        <v>sgemm</v>
      </c>
      <c r="AY2" t="str">
        <f>pivotSgemm!AW2</f>
        <v>sgemm</v>
      </c>
    </row>
    <row r="3" spans="5:51" x14ac:dyDescent="0.25">
      <c r="E3" t="str">
        <f>pivotSgemm!C3</f>
        <v>blis</v>
      </c>
      <c r="F3" t="str">
        <f>pivotSgemm!D3</f>
        <v>mkl</v>
      </c>
      <c r="G3" t="str">
        <f>pivotSgemm!E3</f>
        <v>oblas</v>
      </c>
      <c r="H3" t="str">
        <f>pivotSgemm!F3</f>
        <v>blis</v>
      </c>
      <c r="I3" t="str">
        <f>pivotSgemm!G3</f>
        <v>blis</v>
      </c>
      <c r="J3" t="str">
        <f>pivotSgemm!H3</f>
        <v>mkl</v>
      </c>
      <c r="K3" t="str">
        <f>pivotSgemm!I3</f>
        <v>mkl</v>
      </c>
      <c r="L3" t="str">
        <f>pivotSgemm!J3</f>
        <v>oblas</v>
      </c>
      <c r="M3" t="str">
        <f>pivotSgemm!K3</f>
        <v>oblas</v>
      </c>
      <c r="N3" t="str">
        <f>pivotSgemm!L3</f>
        <v>oblas</v>
      </c>
      <c r="O3" t="str">
        <f>pivotSgemm!M3</f>
        <v>oblas</v>
      </c>
      <c r="P3" t="str">
        <f>pivotSgemm!N3</f>
        <v>oblas</v>
      </c>
      <c r="Q3" t="str">
        <f>pivotSgemm!O3</f>
        <v>oblas</v>
      </c>
      <c r="R3" t="str">
        <f>pivotSgemm!P3</f>
        <v>oblas</v>
      </c>
      <c r="S3" t="str">
        <f>pivotSgemm!Q3</f>
        <v>oblas</v>
      </c>
      <c r="T3" t="str">
        <f>pivotSgemm!R3</f>
        <v>oblas</v>
      </c>
      <c r="U3" t="str">
        <f>pivotSgemm!S3</f>
        <v>oblas</v>
      </c>
      <c r="V3" t="str">
        <f>pivotSgemm!T3</f>
        <v>oblas</v>
      </c>
      <c r="W3" t="str">
        <f>pivotSgemm!U3</f>
        <v>oblas</v>
      </c>
      <c r="X3" t="str">
        <f>pivotSgemm!V3</f>
        <v>oblas</v>
      </c>
      <c r="Y3" t="str">
        <f>pivotSgemm!W3</f>
        <v>oblas</v>
      </c>
      <c r="Z3" t="str">
        <f>pivotSgemm!X3</f>
        <v>oblas</v>
      </c>
      <c r="AA3" t="str">
        <f>pivotSgemm!Y3</f>
        <v>oblas</v>
      </c>
      <c r="AB3" t="str">
        <f>pivotSgemm!Z3</f>
        <v>oblas</v>
      </c>
      <c r="AC3" t="str">
        <f>pivotSgemm!AA3</f>
        <v>oblas</v>
      </c>
      <c r="AD3" t="str">
        <f>pivotSgemm!AB3</f>
        <v>oblas</v>
      </c>
      <c r="AE3" t="str">
        <f>pivotSgemm!AC3</f>
        <v>oblas</v>
      </c>
      <c r="AF3" t="str">
        <f>pivotSgemm!AD3</f>
        <v>oblas</v>
      </c>
      <c r="AG3" t="str">
        <f>pivotSgemm!AE3</f>
        <v>oblas</v>
      </c>
      <c r="AH3" t="str">
        <f>pivotSgemm!AF3</f>
        <v>oblas</v>
      </c>
      <c r="AI3" t="str">
        <f>pivotSgemm!AG3</f>
        <v>oblas</v>
      </c>
      <c r="AJ3" t="str">
        <f>pivotSgemm!AH3</f>
        <v>oblas</v>
      </c>
      <c r="AK3" t="str">
        <f>pivotSgemm!AI3</f>
        <v>oblas</v>
      </c>
      <c r="AL3" t="str">
        <f>pivotSgemm!AJ3</f>
        <v>oblas</v>
      </c>
      <c r="AM3" t="str">
        <f>pivotSgemm!AK3</f>
        <v>oblas</v>
      </c>
      <c r="AN3" t="str">
        <f>pivotSgemm!AL3</f>
        <v>oblas</v>
      </c>
      <c r="AO3" t="str">
        <f>pivotSgemm!AM3</f>
        <v>oblas</v>
      </c>
      <c r="AP3" t="str">
        <f>pivotSgemm!AN3</f>
        <v>oblas</v>
      </c>
      <c r="AQ3" t="str">
        <f>pivotSgemm!AO3</f>
        <v>oblas</v>
      </c>
      <c r="AR3" t="str">
        <f>pivotSgemm!AP3</f>
        <v>oblas</v>
      </c>
      <c r="AS3" t="str">
        <f>pivotSgemm!AQ3</f>
        <v>oblas</v>
      </c>
      <c r="AT3" t="str">
        <f>pivotSgemm!AR3</f>
        <v>oblas</v>
      </c>
      <c r="AU3" t="str">
        <f>pivotSgemm!AS3</f>
        <v>oblas</v>
      </c>
      <c r="AV3" t="str">
        <f>pivotSgemm!AT3</f>
        <v>oblas</v>
      </c>
      <c r="AW3" t="str">
        <f>pivotSgemm!AU3</f>
        <v>oblas</v>
      </c>
      <c r="AX3" t="str">
        <f>pivotSgemm!AV3</f>
        <v>oblas</v>
      </c>
      <c r="AY3" t="str">
        <f>pivotSgemm!AW3</f>
        <v>oblas</v>
      </c>
    </row>
    <row r="4" spans="5:51" x14ac:dyDescent="0.25">
      <c r="E4">
        <f>pivotSgemm!C4</f>
        <v>1</v>
      </c>
      <c r="F4">
        <f>pivotSgemm!D4</f>
        <v>1</v>
      </c>
      <c r="G4">
        <f>pivotSgemm!E4</f>
        <v>1</v>
      </c>
      <c r="H4">
        <f>pivotSgemm!F4</f>
        <v>1</v>
      </c>
      <c r="I4">
        <f>pivotSgemm!G4</f>
        <v>1</v>
      </c>
      <c r="J4">
        <f>pivotSgemm!H4</f>
        <v>1</v>
      </c>
      <c r="K4">
        <f>pivotSgemm!I4</f>
        <v>1</v>
      </c>
      <c r="L4">
        <f>pivotSgemm!J4</f>
        <v>1</v>
      </c>
      <c r="M4">
        <f>pivotSgemm!K4</f>
        <v>1</v>
      </c>
      <c r="N4">
        <f>pivotSgemm!L4</f>
        <v>1</v>
      </c>
      <c r="O4">
        <f>pivotSgemm!M4</f>
        <v>1</v>
      </c>
      <c r="P4">
        <f>pivotSgemm!N4</f>
        <v>1</v>
      </c>
      <c r="Q4">
        <f>pivotSgemm!O4</f>
        <v>1</v>
      </c>
      <c r="R4">
        <f>pivotSgemm!P4</f>
        <v>1</v>
      </c>
      <c r="S4">
        <f>pivotSgemm!Q4</f>
        <v>1</v>
      </c>
      <c r="T4">
        <f>pivotSgemm!R4</f>
        <v>1</v>
      </c>
      <c r="U4">
        <f>pivotSgemm!S4</f>
        <v>1</v>
      </c>
      <c r="V4">
        <f>pivotSgemm!T4</f>
        <v>1</v>
      </c>
      <c r="W4">
        <f>pivotSgemm!U4</f>
        <v>1</v>
      </c>
      <c r="X4">
        <f>pivotSgemm!V4</f>
        <v>1</v>
      </c>
      <c r="Y4">
        <f>pivotSgemm!W4</f>
        <v>1</v>
      </c>
      <c r="Z4">
        <f>pivotSgemm!X4</f>
        <v>1</v>
      </c>
      <c r="AA4">
        <f>pivotSgemm!Y4</f>
        <v>1</v>
      </c>
      <c r="AB4">
        <f>pivotSgemm!Z4</f>
        <v>1</v>
      </c>
      <c r="AC4">
        <f>pivotSgemm!AA4</f>
        <v>1</v>
      </c>
      <c r="AD4">
        <f>pivotSgemm!AB4</f>
        <v>1</v>
      </c>
      <c r="AE4">
        <f>pivotSgemm!AC4</f>
        <v>1</v>
      </c>
      <c r="AF4">
        <f>pivotSgemm!AD4</f>
        <v>1</v>
      </c>
      <c r="AG4">
        <f>pivotSgemm!AE4</f>
        <v>1</v>
      </c>
      <c r="AH4">
        <f>pivotSgemm!AF4</f>
        <v>1</v>
      </c>
      <c r="AI4">
        <f>pivotSgemm!AG4</f>
        <v>1</v>
      </c>
      <c r="AJ4">
        <f>pivotSgemm!AH4</f>
        <v>1</v>
      </c>
      <c r="AK4">
        <f>pivotSgemm!AI4</f>
        <v>1</v>
      </c>
      <c r="AL4">
        <f>pivotSgemm!AJ4</f>
        <v>1</v>
      </c>
      <c r="AM4">
        <f>pivotSgemm!AK4</f>
        <v>1</v>
      </c>
      <c r="AN4">
        <f>pivotSgemm!AL4</f>
        <v>1</v>
      </c>
      <c r="AO4">
        <f>pivotSgemm!AM4</f>
        <v>1</v>
      </c>
      <c r="AP4">
        <f>pivotSgemm!AN4</f>
        <v>1</v>
      </c>
      <c r="AQ4">
        <f>pivotSgemm!AO4</f>
        <v>1</v>
      </c>
      <c r="AR4">
        <f>pivotSgemm!AP4</f>
        <v>1</v>
      </c>
      <c r="AS4">
        <f>pivotSgemm!AQ4</f>
        <v>1</v>
      </c>
      <c r="AT4">
        <f>pivotSgemm!AR4</f>
        <v>1</v>
      </c>
      <c r="AU4">
        <f>pivotSgemm!AS4</f>
        <v>1</v>
      </c>
      <c r="AV4">
        <f>pivotSgemm!AT4</f>
        <v>1</v>
      </c>
      <c r="AW4">
        <f>pivotSgemm!AU4</f>
        <v>1</v>
      </c>
      <c r="AX4">
        <f>pivotSgemm!AV4</f>
        <v>1</v>
      </c>
      <c r="AY4">
        <f>pivotSgemm!AW4</f>
        <v>1</v>
      </c>
    </row>
    <row r="5" spans="5:51" x14ac:dyDescent="0.25">
      <c r="E5" t="str">
        <f>pivotSgemm!C5</f>
        <v>cores</v>
      </c>
      <c r="F5" t="str">
        <f>pivotSgemm!D5</f>
        <v>cores</v>
      </c>
      <c r="G5" t="str">
        <f>pivotSgemm!E5</f>
        <v>cores</v>
      </c>
      <c r="H5" t="str">
        <f>pivotSgemm!F5</f>
        <v>cores</v>
      </c>
      <c r="I5" t="str">
        <f>pivotSgemm!G5</f>
        <v>cores</v>
      </c>
      <c r="J5" t="str">
        <f>pivotSgemm!H5</f>
        <v>cores</v>
      </c>
      <c r="K5" t="str">
        <f>pivotSgemm!I5</f>
        <v>cores</v>
      </c>
      <c r="L5" t="str">
        <f>pivotSgemm!J5</f>
        <v>cores</v>
      </c>
      <c r="M5" t="str">
        <f>pivotSgemm!K5</f>
        <v>cores</v>
      </c>
      <c r="N5" t="str">
        <f>pivotSgemm!L5</f>
        <v>cores</v>
      </c>
      <c r="O5" t="str">
        <f>pivotSgemm!M5</f>
        <v>cores</v>
      </c>
      <c r="P5" t="str">
        <f>pivotSgemm!N5</f>
        <v>cores</v>
      </c>
      <c r="Q5" t="str">
        <f>pivotSgemm!O5</f>
        <v>cores</v>
      </c>
      <c r="R5" t="str">
        <f>pivotSgemm!P5</f>
        <v>cores</v>
      </c>
      <c r="S5" t="str">
        <f>pivotSgemm!Q5</f>
        <v>cores</v>
      </c>
      <c r="T5" t="str">
        <f>pivotSgemm!R5</f>
        <v>cores</v>
      </c>
      <c r="U5" t="str">
        <f>pivotSgemm!S5</f>
        <v>cores</v>
      </c>
      <c r="V5" t="str">
        <f>pivotSgemm!T5</f>
        <v>cores</v>
      </c>
      <c r="W5" t="str">
        <f>pivotSgemm!U5</f>
        <v>cores</v>
      </c>
      <c r="X5" t="str">
        <f>pivotSgemm!V5</f>
        <v>cores</v>
      </c>
      <c r="Y5" t="str">
        <f>pivotSgemm!W5</f>
        <v>cores</v>
      </c>
      <c r="Z5" t="str">
        <f>pivotSgemm!X5</f>
        <v>cores</v>
      </c>
      <c r="AA5" t="str">
        <f>pivotSgemm!Y5</f>
        <v>cores</v>
      </c>
      <c r="AB5" t="str">
        <f>pivotSgemm!Z5</f>
        <v>cores</v>
      </c>
      <c r="AC5" t="str">
        <f>pivotSgemm!AA5</f>
        <v>cores</v>
      </c>
      <c r="AD5" t="str">
        <f>pivotSgemm!AB5</f>
        <v>cores</v>
      </c>
      <c r="AE5" t="str">
        <f>pivotSgemm!AC5</f>
        <v>cores</v>
      </c>
      <c r="AF5" t="str">
        <f>pivotSgemm!AD5</f>
        <v>cores</v>
      </c>
      <c r="AG5" t="str">
        <f>pivotSgemm!AE5</f>
        <v>cores</v>
      </c>
      <c r="AH5" t="str">
        <f>pivotSgemm!AF5</f>
        <v>cores</v>
      </c>
      <c r="AI5" t="str">
        <f>pivotSgemm!AG5</f>
        <v>cores</v>
      </c>
      <c r="AJ5" t="str">
        <f>pivotSgemm!AH5</f>
        <v>cores</v>
      </c>
      <c r="AK5" t="str">
        <f>pivotSgemm!AI5</f>
        <v>cores</v>
      </c>
      <c r="AL5" t="str">
        <f>pivotSgemm!AJ5</f>
        <v>cores</v>
      </c>
      <c r="AM5" t="str">
        <f>pivotSgemm!AK5</f>
        <v>cores</v>
      </c>
      <c r="AN5" t="str">
        <f>pivotSgemm!AL5</f>
        <v>cores</v>
      </c>
      <c r="AO5" t="str">
        <f>pivotSgemm!AM5</f>
        <v>cores</v>
      </c>
      <c r="AP5" t="str">
        <f>pivotSgemm!AN5</f>
        <v>cores</v>
      </c>
      <c r="AQ5" t="str">
        <f>pivotSgemm!AO5</f>
        <v>cores</v>
      </c>
      <c r="AR5" t="str">
        <f>pivotSgemm!AP5</f>
        <v>cores</v>
      </c>
      <c r="AS5" t="str">
        <f>pivotSgemm!AQ5</f>
        <v>cores</v>
      </c>
      <c r="AT5" t="str">
        <f>pivotSgemm!AR5</f>
        <v>cores</v>
      </c>
      <c r="AU5" t="str">
        <f>pivotSgemm!AS5</f>
        <v>cores</v>
      </c>
      <c r="AV5" t="str">
        <f>pivotSgemm!AT5</f>
        <v>cores</v>
      </c>
      <c r="AW5" t="str">
        <f>pivotSgemm!AU5</f>
        <v>cores</v>
      </c>
      <c r="AX5" t="str">
        <f>pivotSgemm!AV5</f>
        <v>cores</v>
      </c>
      <c r="AY5" t="str">
        <f>pivotSgemm!AW5</f>
        <v>cores</v>
      </c>
    </row>
    <row r="6" spans="5:51" x14ac:dyDescent="0.25">
      <c r="E6" t="str">
        <f>pivotSgemm!C6</f>
        <v>close</v>
      </c>
      <c r="F6" t="str">
        <f>pivotSgemm!D6</f>
        <v>close</v>
      </c>
      <c r="G6" t="str">
        <f>pivotSgemm!E6</f>
        <v>close</v>
      </c>
      <c r="H6" t="str">
        <f>pivotSgemm!F6</f>
        <v>close</v>
      </c>
      <c r="I6" t="str">
        <f>pivotSgemm!G6</f>
        <v>spread</v>
      </c>
      <c r="J6" t="str">
        <f>pivotSgemm!H6</f>
        <v>close</v>
      </c>
      <c r="K6" t="str">
        <f>pivotSgemm!I6</f>
        <v>spread</v>
      </c>
      <c r="L6" t="str">
        <f>pivotSgemm!J6</f>
        <v>close</v>
      </c>
      <c r="M6" t="str">
        <f>pivotSgemm!K6</f>
        <v>spread</v>
      </c>
      <c r="N6" t="str">
        <f>pivotSgemm!L6</f>
        <v>spread</v>
      </c>
      <c r="O6" t="str">
        <f>pivotSgemm!M6</f>
        <v>spread</v>
      </c>
      <c r="P6" t="str">
        <f>pivotSgemm!N6</f>
        <v>spread</v>
      </c>
      <c r="Q6" t="str">
        <f>pivotSgemm!O6</f>
        <v>spread</v>
      </c>
      <c r="R6" t="str">
        <f>pivotSgemm!P6</f>
        <v>spread</v>
      </c>
      <c r="S6" t="str">
        <f>pivotSgemm!Q6</f>
        <v>spread</v>
      </c>
      <c r="T6" t="str">
        <f>pivotSgemm!R6</f>
        <v>spread</v>
      </c>
      <c r="U6" t="str">
        <f>pivotSgemm!S6</f>
        <v>spread</v>
      </c>
      <c r="V6" t="str">
        <f>pivotSgemm!T6</f>
        <v>spread</v>
      </c>
      <c r="W6" t="str">
        <f>pivotSgemm!U6</f>
        <v>spread</v>
      </c>
      <c r="X6" t="str">
        <f>pivotSgemm!V6</f>
        <v>spread</v>
      </c>
      <c r="Y6" t="str">
        <f>pivotSgemm!W6</f>
        <v>spread</v>
      </c>
      <c r="Z6" t="str">
        <f>pivotSgemm!X6</f>
        <v>spread</v>
      </c>
      <c r="AA6" t="str">
        <f>pivotSgemm!Y6</f>
        <v>spread</v>
      </c>
      <c r="AB6" t="str">
        <f>pivotSgemm!Z6</f>
        <v>spread</v>
      </c>
      <c r="AC6" t="str">
        <f>pivotSgemm!AA6</f>
        <v>spread</v>
      </c>
      <c r="AD6" t="str">
        <f>pivotSgemm!AB6</f>
        <v>spread</v>
      </c>
      <c r="AE6" t="str">
        <f>pivotSgemm!AC6</f>
        <v>spread</v>
      </c>
      <c r="AF6" t="str">
        <f>pivotSgemm!AD6</f>
        <v>spread</v>
      </c>
      <c r="AG6" t="str">
        <f>pivotSgemm!AE6</f>
        <v>spread</v>
      </c>
      <c r="AH6" t="str">
        <f>pivotSgemm!AF6</f>
        <v>spread</v>
      </c>
      <c r="AI6" t="str">
        <f>pivotSgemm!AG6</f>
        <v>spread</v>
      </c>
      <c r="AJ6" t="str">
        <f>pivotSgemm!AH6</f>
        <v>spread</v>
      </c>
      <c r="AK6" t="str">
        <f>pivotSgemm!AI6</f>
        <v>spread</v>
      </c>
      <c r="AL6" t="str">
        <f>pivotSgemm!AJ6</f>
        <v>spread</v>
      </c>
      <c r="AM6" t="str">
        <f>pivotSgemm!AK6</f>
        <v>spread</v>
      </c>
      <c r="AN6" t="str">
        <f>pivotSgemm!AL6</f>
        <v>spread</v>
      </c>
      <c r="AO6" t="str">
        <f>pivotSgemm!AM6</f>
        <v>spread</v>
      </c>
      <c r="AP6" t="str">
        <f>pivotSgemm!AN6</f>
        <v>spread</v>
      </c>
      <c r="AQ6" t="str">
        <f>pivotSgemm!AO6</f>
        <v>spread</v>
      </c>
      <c r="AR6" t="str">
        <f>pivotSgemm!AP6</f>
        <v>spread</v>
      </c>
      <c r="AS6" t="str">
        <f>pivotSgemm!AQ6</f>
        <v>spread</v>
      </c>
      <c r="AT6" t="str">
        <f>pivotSgemm!AR6</f>
        <v>spread</v>
      </c>
      <c r="AU6" t="str">
        <f>pivotSgemm!AS6</f>
        <v>spread</v>
      </c>
      <c r="AV6" t="str">
        <f>pivotSgemm!AT6</f>
        <v>spread</v>
      </c>
      <c r="AW6" t="str">
        <f>pivotSgemm!AU6</f>
        <v>spread</v>
      </c>
      <c r="AX6" t="str">
        <f>pivotSgemm!AV6</f>
        <v>spread</v>
      </c>
      <c r="AY6" t="str">
        <f>pivotSgemm!AW6</f>
        <v>spread</v>
      </c>
    </row>
    <row r="7" spans="5:51" x14ac:dyDescent="0.25">
      <c r="E7">
        <f>pivotSgemm!C7</f>
        <v>0</v>
      </c>
      <c r="F7">
        <f>pivotSgemm!D7</f>
        <v>0</v>
      </c>
      <c r="G7">
        <f>pivotSgemm!E7</f>
        <v>0</v>
      </c>
      <c r="H7">
        <f>pivotSgemm!F7</f>
        <v>0</v>
      </c>
      <c r="I7">
        <f>pivotSgemm!G7</f>
        <v>0</v>
      </c>
      <c r="J7">
        <f>pivotSgemm!H7</f>
        <v>0</v>
      </c>
      <c r="K7">
        <f>pivotSgemm!I7</f>
        <v>0</v>
      </c>
      <c r="L7">
        <f>pivotSgemm!J7</f>
        <v>0</v>
      </c>
      <c r="M7">
        <f>pivotSgemm!K7</f>
        <v>0</v>
      </c>
      <c r="N7">
        <f>pivotSgemm!L7</f>
        <v>0</v>
      </c>
      <c r="O7">
        <f>pivotSgemm!M7</f>
        <v>0</v>
      </c>
      <c r="P7">
        <f>pivotSgemm!N7</f>
        <v>0</v>
      </c>
      <c r="Q7">
        <f>pivotSgemm!O7</f>
        <v>0</v>
      </c>
      <c r="R7">
        <f>pivotSgemm!P7</f>
        <v>0</v>
      </c>
      <c r="S7">
        <f>pivotSgemm!Q7</f>
        <v>0</v>
      </c>
      <c r="T7">
        <f>pivotSgemm!R7</f>
        <v>0</v>
      </c>
      <c r="U7">
        <f>pivotSgemm!S7</f>
        <v>0</v>
      </c>
      <c r="V7">
        <f>pivotSgemm!T7</f>
        <v>0</v>
      </c>
      <c r="W7">
        <f>pivotSgemm!U7</f>
        <v>0</v>
      </c>
      <c r="X7">
        <f>pivotSgemm!V7</f>
        <v>0</v>
      </c>
      <c r="Y7">
        <f>pivotSgemm!W7</f>
        <v>0</v>
      </c>
      <c r="Z7">
        <f>pivotSgemm!X7</f>
        <v>0</v>
      </c>
      <c r="AA7">
        <f>pivotSgemm!Y7</f>
        <v>0</v>
      </c>
      <c r="AB7">
        <f>pivotSgemm!Z7</f>
        <v>0</v>
      </c>
      <c r="AC7">
        <f>pivotSgemm!AA7</f>
        <v>0</v>
      </c>
      <c r="AD7">
        <f>pivotSgemm!AB7</f>
        <v>0</v>
      </c>
      <c r="AE7">
        <f>pivotSgemm!AC7</f>
        <v>0</v>
      </c>
      <c r="AF7">
        <f>pivotSgemm!AD7</f>
        <v>0</v>
      </c>
      <c r="AG7">
        <f>pivotSgemm!AE7</f>
        <v>0</v>
      </c>
      <c r="AH7">
        <f>pivotSgemm!AF7</f>
        <v>0</v>
      </c>
      <c r="AI7">
        <f>pivotSgemm!AG7</f>
        <v>0</v>
      </c>
      <c r="AJ7">
        <f>pivotSgemm!AH7</f>
        <v>0</v>
      </c>
      <c r="AK7">
        <f>pivotSgemm!AI7</f>
        <v>0</v>
      </c>
      <c r="AL7">
        <f>pivotSgemm!AJ7</f>
        <v>0</v>
      </c>
      <c r="AM7">
        <f>pivotSgemm!AK7</f>
        <v>0</v>
      </c>
      <c r="AN7">
        <f>pivotSgemm!AL7</f>
        <v>0</v>
      </c>
      <c r="AO7">
        <f>pivotSgemm!AM7</f>
        <v>0</v>
      </c>
      <c r="AP7">
        <f>pivotSgemm!AN7</f>
        <v>0</v>
      </c>
      <c r="AQ7">
        <f>pivotSgemm!AO7</f>
        <v>0</v>
      </c>
      <c r="AR7">
        <f>pivotSgemm!AP7</f>
        <v>0</v>
      </c>
      <c r="AS7">
        <f>pivotSgemm!AQ7</f>
        <v>0</v>
      </c>
      <c r="AT7">
        <f>pivotSgemm!AR7</f>
        <v>0</v>
      </c>
      <c r="AU7">
        <f>pivotSgemm!AS7</f>
        <v>0</v>
      </c>
      <c r="AV7">
        <f>pivotSgemm!AT7</f>
        <v>0</v>
      </c>
      <c r="AW7">
        <f>pivotSgemm!AU7</f>
        <v>0</v>
      </c>
      <c r="AX7">
        <f>pivotSgemm!AV7</f>
        <v>0</v>
      </c>
      <c r="AY7">
        <f>pivotSgemm!AW7</f>
        <v>0</v>
      </c>
    </row>
    <row r="8" spans="5:51" x14ac:dyDescent="0.25">
      <c r="E8">
        <f>pivotSgemm!C8</f>
        <v>0</v>
      </c>
      <c r="F8">
        <f>pivotSgemm!D8</f>
        <v>0</v>
      </c>
      <c r="G8">
        <f>pivotSgemm!E8</f>
        <v>0</v>
      </c>
      <c r="H8">
        <f>pivotSgemm!F8</f>
        <v>0</v>
      </c>
      <c r="I8">
        <f>pivotSgemm!G8</f>
        <v>0</v>
      </c>
      <c r="J8">
        <f>pivotSgemm!H8</f>
        <v>0</v>
      </c>
      <c r="K8">
        <f>pivotSgemm!I8</f>
        <v>0</v>
      </c>
      <c r="L8">
        <f>pivotSgemm!J8</f>
        <v>0</v>
      </c>
      <c r="M8">
        <f>pivotSgemm!K8</f>
        <v>0</v>
      </c>
      <c r="N8">
        <f>pivotSgemm!L8</f>
        <v>0</v>
      </c>
      <c r="O8">
        <f>pivotSgemm!M8</f>
        <v>0</v>
      </c>
      <c r="P8">
        <f>pivotSgemm!N8</f>
        <v>0</v>
      </c>
      <c r="Q8">
        <f>pivotSgemm!O8</f>
        <v>0</v>
      </c>
      <c r="R8">
        <f>pivotSgemm!P8</f>
        <v>0</v>
      </c>
      <c r="S8">
        <f>pivotSgemm!Q8</f>
        <v>0</v>
      </c>
      <c r="T8">
        <f>pivotSgemm!R8</f>
        <v>0</v>
      </c>
      <c r="U8">
        <f>pivotSgemm!S8</f>
        <v>0</v>
      </c>
      <c r="V8">
        <f>pivotSgemm!T8</f>
        <v>0</v>
      </c>
      <c r="W8">
        <f>pivotSgemm!U8</f>
        <v>0</v>
      </c>
      <c r="X8">
        <f>pivotSgemm!V8</f>
        <v>0</v>
      </c>
      <c r="Y8">
        <f>pivotSgemm!W8</f>
        <v>0</v>
      </c>
      <c r="Z8">
        <f>pivotSgemm!X8</f>
        <v>0</v>
      </c>
      <c r="AA8">
        <f>pivotSgemm!Y8</f>
        <v>0</v>
      </c>
      <c r="AB8">
        <f>pivotSgemm!Z8</f>
        <v>0</v>
      </c>
      <c r="AC8">
        <f>pivotSgemm!AA8</f>
        <v>0</v>
      </c>
      <c r="AD8">
        <f>pivotSgemm!AB8</f>
        <v>0</v>
      </c>
      <c r="AE8">
        <f>pivotSgemm!AC8</f>
        <v>0</v>
      </c>
      <c r="AF8">
        <f>pivotSgemm!AD8</f>
        <v>0</v>
      </c>
      <c r="AG8">
        <f>pivotSgemm!AE8</f>
        <v>0</v>
      </c>
      <c r="AH8">
        <f>pivotSgemm!AF8</f>
        <v>0</v>
      </c>
      <c r="AI8">
        <f>pivotSgemm!AG8</f>
        <v>0</v>
      </c>
      <c r="AJ8">
        <f>pivotSgemm!AH8</f>
        <v>0</v>
      </c>
      <c r="AK8">
        <f>pivotSgemm!AI8</f>
        <v>0</v>
      </c>
      <c r="AL8">
        <f>pivotSgemm!AJ8</f>
        <v>0</v>
      </c>
      <c r="AM8">
        <f>pivotSgemm!AK8</f>
        <v>0</v>
      </c>
      <c r="AN8">
        <f>pivotSgemm!AL8</f>
        <v>0</v>
      </c>
      <c r="AO8">
        <f>pivotSgemm!AM8</f>
        <v>0</v>
      </c>
      <c r="AP8">
        <f>pivotSgemm!AN8</f>
        <v>0</v>
      </c>
      <c r="AQ8">
        <f>pivotSgemm!AO8</f>
        <v>0</v>
      </c>
      <c r="AR8">
        <f>pivotSgemm!AP8</f>
        <v>0</v>
      </c>
      <c r="AS8">
        <f>pivotSgemm!AQ8</f>
        <v>0</v>
      </c>
      <c r="AT8">
        <f>pivotSgemm!AR8</f>
        <v>0</v>
      </c>
      <c r="AU8">
        <f>pivotSgemm!AS8</f>
        <v>0</v>
      </c>
      <c r="AV8">
        <f>pivotSgemm!AT8</f>
        <v>0</v>
      </c>
      <c r="AW8">
        <f>pivotSgemm!AU8</f>
        <v>0</v>
      </c>
      <c r="AX8">
        <f>pivotSgemm!AV8</f>
        <v>0</v>
      </c>
      <c r="AY8">
        <f>pivotSgemm!AW8</f>
        <v>0</v>
      </c>
    </row>
    <row r="9" spans="5:51" x14ac:dyDescent="0.25">
      <c r="E9">
        <f>pivotSgemm!C9</f>
        <v>0</v>
      </c>
      <c r="F9">
        <f>pivotSgemm!D9</f>
        <v>0</v>
      </c>
      <c r="G9">
        <f>pivotSgemm!E9</f>
        <v>0</v>
      </c>
      <c r="H9">
        <f>pivotSgemm!F9</f>
        <v>0</v>
      </c>
      <c r="I9">
        <f>pivotSgemm!G9</f>
        <v>0</v>
      </c>
      <c r="J9">
        <f>pivotSgemm!H9</f>
        <v>0</v>
      </c>
      <c r="K9">
        <f>pivotSgemm!I9</f>
        <v>0</v>
      </c>
      <c r="L9">
        <f>pivotSgemm!J9</f>
        <v>0</v>
      </c>
      <c r="M9">
        <f>pivotSgemm!K9</f>
        <v>0</v>
      </c>
      <c r="N9">
        <f>pivotSgemm!L9</f>
        <v>0</v>
      </c>
      <c r="O9">
        <f>pivotSgemm!M9</f>
        <v>0</v>
      </c>
      <c r="P9">
        <f>pivotSgemm!N9</f>
        <v>0</v>
      </c>
      <c r="Q9">
        <f>pivotSgemm!O9</f>
        <v>0</v>
      </c>
      <c r="R9">
        <f>pivotSgemm!P9</f>
        <v>0</v>
      </c>
      <c r="S9">
        <f>pivotSgemm!Q9</f>
        <v>0</v>
      </c>
      <c r="T9">
        <f>pivotSgemm!R9</f>
        <v>0</v>
      </c>
      <c r="U9">
        <f>pivotSgemm!S9</f>
        <v>0</v>
      </c>
      <c r="V9">
        <f>pivotSgemm!T9</f>
        <v>0</v>
      </c>
      <c r="W9">
        <f>pivotSgemm!U9</f>
        <v>0</v>
      </c>
      <c r="X9">
        <f>pivotSgemm!V9</f>
        <v>0</v>
      </c>
      <c r="Y9">
        <f>pivotSgemm!W9</f>
        <v>0</v>
      </c>
      <c r="Z9">
        <f>pivotSgemm!X9</f>
        <v>0</v>
      </c>
      <c r="AA9">
        <f>pivotSgemm!Y9</f>
        <v>0</v>
      </c>
      <c r="AB9">
        <f>pivotSgemm!Z9</f>
        <v>0</v>
      </c>
      <c r="AC9">
        <f>pivotSgemm!AA9</f>
        <v>0</v>
      </c>
      <c r="AD9">
        <f>pivotSgemm!AB9</f>
        <v>0</v>
      </c>
      <c r="AE9">
        <f>pivotSgemm!AC9</f>
        <v>0</v>
      </c>
      <c r="AF9">
        <f>pivotSgemm!AD9</f>
        <v>0</v>
      </c>
      <c r="AG9">
        <f>pivotSgemm!AE9</f>
        <v>0</v>
      </c>
      <c r="AH9">
        <f>pivotSgemm!AF9</f>
        <v>0</v>
      </c>
      <c r="AI9">
        <f>pivotSgemm!AG9</f>
        <v>0</v>
      </c>
      <c r="AJ9">
        <f>pivotSgemm!AH9</f>
        <v>0</v>
      </c>
      <c r="AK9">
        <f>pivotSgemm!AI9</f>
        <v>0</v>
      </c>
      <c r="AL9">
        <f>pivotSgemm!AJ9</f>
        <v>0</v>
      </c>
      <c r="AM9">
        <f>pivotSgemm!AK9</f>
        <v>0</v>
      </c>
      <c r="AN9">
        <f>pivotSgemm!AL9</f>
        <v>0</v>
      </c>
      <c r="AO9">
        <f>pivotSgemm!AM9</f>
        <v>0</v>
      </c>
      <c r="AP9">
        <f>pivotSgemm!AN9</f>
        <v>0</v>
      </c>
      <c r="AQ9">
        <f>pivotSgemm!AO9</f>
        <v>0</v>
      </c>
      <c r="AR9">
        <f>pivotSgemm!AP9</f>
        <v>0</v>
      </c>
      <c r="AS9">
        <f>pivotSgemm!AQ9</f>
        <v>0</v>
      </c>
      <c r="AT9">
        <f>pivotSgemm!AR9</f>
        <v>0</v>
      </c>
      <c r="AU9">
        <f>pivotSgemm!AS9</f>
        <v>0</v>
      </c>
      <c r="AV9">
        <f>pivotSgemm!AT9</f>
        <v>0</v>
      </c>
      <c r="AW9">
        <f>pivotSgemm!AU9</f>
        <v>0</v>
      </c>
      <c r="AX9">
        <f>pivotSgemm!AV9</f>
        <v>0</v>
      </c>
      <c r="AY9">
        <f>pivotSgemm!AW9</f>
        <v>0</v>
      </c>
    </row>
    <row r="10" spans="5:51" x14ac:dyDescent="0.25">
      <c r="E10" t="str">
        <f>pivotSgemm!C10</f>
        <v>epyc blis close</v>
      </c>
      <c r="F10" t="str">
        <f>pivotSgemm!D10</f>
        <v>epyc mkl close</v>
      </c>
      <c r="G10" t="str">
        <f>pivotSgemm!E10</f>
        <v>epyc oblas close</v>
      </c>
      <c r="H10" t="str">
        <f>pivotSgemm!F10</f>
        <v>thin blis close</v>
      </c>
      <c r="I10" t="str">
        <f>pivotSgemm!G10</f>
        <v>thin blis spread</v>
      </c>
      <c r="J10" t="str">
        <f>pivotSgemm!H10</f>
        <v>thin mkl close</v>
      </c>
      <c r="K10" t="str">
        <f>pivotSgemm!I10</f>
        <v>thin mkl spread</v>
      </c>
      <c r="L10" t="str">
        <f>pivotSgemm!J10</f>
        <v>thin oblas close</v>
      </c>
      <c r="M10" t="str">
        <f>pivotSgemm!K10</f>
        <v>thin oblas spread</v>
      </c>
      <c r="N10" t="str">
        <f>pivotSgemm!L10</f>
        <v>thin oblas spread</v>
      </c>
      <c r="O10" t="str">
        <f>pivotSgemm!M10</f>
        <v>thin oblas spread</v>
      </c>
      <c r="P10" t="str">
        <f>pivotSgemm!N10</f>
        <v>thin oblas spread</v>
      </c>
      <c r="Q10" t="str">
        <f>pivotSgemm!O10</f>
        <v>thin oblas spread</v>
      </c>
      <c r="R10" t="str">
        <f>pivotSgemm!P10</f>
        <v>thin oblas spread</v>
      </c>
      <c r="S10" t="str">
        <f>pivotSgemm!Q10</f>
        <v>thin oblas spread</v>
      </c>
      <c r="T10" t="str">
        <f>pivotSgemm!R10</f>
        <v>thin oblas spread</v>
      </c>
      <c r="U10" t="str">
        <f>pivotSgemm!S10</f>
        <v>thin oblas spread</v>
      </c>
      <c r="V10" t="str">
        <f>pivotSgemm!T10</f>
        <v>thin oblas spread</v>
      </c>
      <c r="W10" t="str">
        <f>pivotSgemm!U10</f>
        <v>thin oblas spread</v>
      </c>
      <c r="X10" t="str">
        <f>pivotSgemm!V10</f>
        <v>thin oblas spread</v>
      </c>
      <c r="Y10" t="str">
        <f>pivotSgemm!W10</f>
        <v>thin oblas spread</v>
      </c>
      <c r="Z10" t="str">
        <f>pivotSgemm!X10</f>
        <v>thin oblas spread</v>
      </c>
      <c r="AA10" t="str">
        <f>pivotSgemm!Y10</f>
        <v>thin oblas spread</v>
      </c>
      <c r="AB10" t="str">
        <f>pivotSgemm!Z10</f>
        <v>thin oblas spread</v>
      </c>
      <c r="AC10" t="str">
        <f>pivotSgemm!AA10</f>
        <v>thin oblas spread</v>
      </c>
      <c r="AD10" t="str">
        <f>pivotSgemm!AB10</f>
        <v>thin oblas spread</v>
      </c>
      <c r="AE10" t="str">
        <f>pivotSgemm!AC10</f>
        <v>thin oblas spread</v>
      </c>
      <c r="AF10" t="str">
        <f>pivotSgemm!AD10</f>
        <v>thin oblas spread</v>
      </c>
      <c r="AG10" t="str">
        <f>pivotSgemm!AE10</f>
        <v>thin oblas spread</v>
      </c>
      <c r="AH10" t="str">
        <f>pivotSgemm!AF10</f>
        <v>thin oblas spread</v>
      </c>
      <c r="AI10" t="str">
        <f>pivotSgemm!AG10</f>
        <v>thin oblas spread</v>
      </c>
      <c r="AJ10" t="str">
        <f>pivotSgemm!AH10</f>
        <v>thin oblas spread</v>
      </c>
      <c r="AK10" t="str">
        <f>pivotSgemm!AI10</f>
        <v>thin oblas spread</v>
      </c>
      <c r="AL10" t="str">
        <f>pivotSgemm!AJ10</f>
        <v>thin oblas spread</v>
      </c>
      <c r="AM10" t="str">
        <f>pivotSgemm!AK10</f>
        <v>thin oblas spread</v>
      </c>
      <c r="AN10" t="str">
        <f>pivotSgemm!AL10</f>
        <v>thin oblas spread</v>
      </c>
      <c r="AO10" t="str">
        <f>pivotSgemm!AM10</f>
        <v>thin oblas spread</v>
      </c>
      <c r="AP10" t="str">
        <f>pivotSgemm!AN10</f>
        <v>thin oblas spread</v>
      </c>
      <c r="AQ10" t="str">
        <f>pivotSgemm!AO10</f>
        <v>thin oblas spread</v>
      </c>
      <c r="AR10" t="str">
        <f>pivotSgemm!AP10</f>
        <v>thin oblas spread</v>
      </c>
      <c r="AS10" t="str">
        <f>pivotSgemm!AQ10</f>
        <v>thin oblas spread</v>
      </c>
      <c r="AT10" t="str">
        <f>pivotSgemm!AR10</f>
        <v>thin oblas spread</v>
      </c>
      <c r="AU10" t="str">
        <f>pivotSgemm!AS10</f>
        <v>thin oblas spread</v>
      </c>
      <c r="AV10" t="str">
        <f>pivotSgemm!AT10</f>
        <v>thin oblas spread</v>
      </c>
      <c r="AW10" t="str">
        <f>pivotSgemm!AU10</f>
        <v>thin oblas spread</v>
      </c>
      <c r="AX10" t="str">
        <f>pivotSgemm!AV10</f>
        <v>thin oblas spread</v>
      </c>
      <c r="AY10" t="str">
        <f>pivotSgemm!AW10</f>
        <v>thin oblas spread</v>
      </c>
    </row>
    <row r="11" spans="5:51" x14ac:dyDescent="0.25">
      <c r="E11" t="str">
        <f>pivotSgemm!C11</f>
        <v>architecture</v>
      </c>
      <c r="F11" t="str">
        <f>pivotSgemm!D11</f>
        <v>gemm</v>
      </c>
      <c r="G11" t="str">
        <f>pivotSgemm!E11</f>
        <v>lib</v>
      </c>
      <c r="H11" t="str">
        <f>pivotSgemm!F11</f>
        <v>optimized</v>
      </c>
      <c r="I11" t="str">
        <f>pivotSgemm!G11</f>
        <v>OMP_PLACES</v>
      </c>
      <c r="J11" t="str">
        <f>pivotSgemm!H11</f>
        <v>OMP_PROC_BIND</v>
      </c>
      <c r="K11" t="str">
        <f>pivotSgemm!I11</f>
        <v>m</v>
      </c>
      <c r="L11">
        <f>pivotSgemm!J11</f>
        <v>0</v>
      </c>
      <c r="M11">
        <f>pivotSgemm!K11</f>
        <v>0</v>
      </c>
      <c r="N11">
        <f>pivotSgemm!L11</f>
        <v>0</v>
      </c>
      <c r="O11">
        <f>pivotSgemm!M11</f>
        <v>0</v>
      </c>
      <c r="P11">
        <f>pivotSgemm!N11</f>
        <v>0</v>
      </c>
      <c r="Q11">
        <f>pivotSgemm!O11</f>
        <v>0</v>
      </c>
      <c r="R11">
        <f>pivotSgemm!P11</f>
        <v>0</v>
      </c>
      <c r="S11">
        <f>pivotSgemm!Q11</f>
        <v>0</v>
      </c>
      <c r="T11">
        <f>pivotSgemm!R11</f>
        <v>0</v>
      </c>
      <c r="U11">
        <f>pivotSgemm!S11</f>
        <v>0</v>
      </c>
      <c r="V11">
        <f>pivotSgemm!T11</f>
        <v>0</v>
      </c>
      <c r="W11">
        <f>pivotSgemm!U11</f>
        <v>0</v>
      </c>
      <c r="X11">
        <f>pivotSgemm!V11</f>
        <v>0</v>
      </c>
      <c r="Y11">
        <f>pivotSgemm!W11</f>
        <v>0</v>
      </c>
      <c r="Z11">
        <f>pivotSgemm!X11</f>
        <v>0</v>
      </c>
      <c r="AA11">
        <f>pivotSgemm!Y11</f>
        <v>0</v>
      </c>
      <c r="AB11">
        <f>pivotSgemm!Z11</f>
        <v>0</v>
      </c>
      <c r="AC11">
        <f>pivotSgemm!AA11</f>
        <v>0</v>
      </c>
      <c r="AD11">
        <f>pivotSgemm!AB11</f>
        <v>0</v>
      </c>
      <c r="AE11">
        <f>pivotSgemm!AC11</f>
        <v>0</v>
      </c>
      <c r="AF11">
        <f>pivotSgemm!AD11</f>
        <v>0</v>
      </c>
      <c r="AG11">
        <f>pivotSgemm!AE11</f>
        <v>0</v>
      </c>
      <c r="AH11">
        <f>pivotSgemm!AF11</f>
        <v>0</v>
      </c>
      <c r="AI11">
        <f>pivotSgemm!AG11</f>
        <v>0</v>
      </c>
      <c r="AJ11">
        <f>pivotSgemm!AH11</f>
        <v>0</v>
      </c>
      <c r="AK11">
        <f>pivotSgemm!AI11</f>
        <v>0</v>
      </c>
      <c r="AL11">
        <f>pivotSgemm!AJ11</f>
        <v>0</v>
      </c>
      <c r="AM11">
        <f>pivotSgemm!AK11</f>
        <v>0</v>
      </c>
      <c r="AN11">
        <f>pivotSgemm!AL11</f>
        <v>0</v>
      </c>
      <c r="AO11">
        <f>pivotSgemm!AM11</f>
        <v>0</v>
      </c>
      <c r="AP11">
        <f>pivotSgemm!AN11</f>
        <v>0</v>
      </c>
      <c r="AQ11">
        <f>pivotSgemm!AO11</f>
        <v>0</v>
      </c>
      <c r="AR11">
        <f>pivotSgemm!AP11</f>
        <v>0</v>
      </c>
      <c r="AS11">
        <f>pivotSgemm!AQ11</f>
        <v>0</v>
      </c>
      <c r="AT11">
        <f>pivotSgemm!AR11</f>
        <v>0</v>
      </c>
      <c r="AU11">
        <f>pivotSgemm!AS11</f>
        <v>0</v>
      </c>
      <c r="AV11">
        <f>pivotSgemm!AT11</f>
        <v>0</v>
      </c>
      <c r="AW11">
        <f>pivotSgemm!AU11</f>
        <v>0</v>
      </c>
      <c r="AX11">
        <f>pivotSgemm!AV11</f>
        <v>0</v>
      </c>
      <c r="AY11">
        <f>pivotSgemm!AW11</f>
        <v>0</v>
      </c>
    </row>
    <row r="12" spans="5:51" x14ac:dyDescent="0.25">
      <c r="E12" t="str">
        <f>pivotSgemm!C12</f>
        <v>epyc</v>
      </c>
      <c r="F12" t="str">
        <f>pivotSgemm!D12</f>
        <v>epyc</v>
      </c>
      <c r="G12" t="str">
        <f>pivotSgemm!E12</f>
        <v>epyc</v>
      </c>
      <c r="H12" t="str">
        <f>pivotSgemm!F12</f>
        <v>thin</v>
      </c>
      <c r="I12" t="str">
        <f>pivotSgemm!G12</f>
        <v>thin</v>
      </c>
      <c r="J12" t="str">
        <f>pivotSgemm!H12</f>
        <v>thin</v>
      </c>
      <c r="K12" t="str">
        <f>pivotSgemm!I12</f>
        <v>thin</v>
      </c>
      <c r="L12" t="str">
        <f>pivotSgemm!J12</f>
        <v>thin</v>
      </c>
      <c r="M12" t="str">
        <f>pivotSgemm!K12</f>
        <v>thin</v>
      </c>
      <c r="N12">
        <f>pivotSgemm!L12</f>
        <v>0</v>
      </c>
      <c r="O12">
        <f>pivotSgemm!M12</f>
        <v>0</v>
      </c>
      <c r="P12">
        <f>pivotSgemm!N12</f>
        <v>0</v>
      </c>
      <c r="Q12">
        <f>pivotSgemm!O12</f>
        <v>0</v>
      </c>
      <c r="R12">
        <f>pivotSgemm!P12</f>
        <v>0</v>
      </c>
      <c r="S12">
        <f>pivotSgemm!Q12</f>
        <v>0</v>
      </c>
      <c r="T12">
        <f>pivotSgemm!R12</f>
        <v>0</v>
      </c>
      <c r="U12">
        <f>pivotSgemm!S12</f>
        <v>0</v>
      </c>
      <c r="V12">
        <f>pivotSgemm!T12</f>
        <v>0</v>
      </c>
      <c r="W12">
        <f>pivotSgemm!U12</f>
        <v>0</v>
      </c>
      <c r="X12">
        <f>pivotSgemm!V12</f>
        <v>0</v>
      </c>
      <c r="Y12">
        <f>pivotSgemm!W12</f>
        <v>0</v>
      </c>
      <c r="Z12">
        <f>pivotSgemm!X12</f>
        <v>0</v>
      </c>
      <c r="AA12">
        <f>pivotSgemm!Y12</f>
        <v>0</v>
      </c>
      <c r="AB12">
        <f>pivotSgemm!Z12</f>
        <v>0</v>
      </c>
      <c r="AC12">
        <f>pivotSgemm!AA12</f>
        <v>0</v>
      </c>
      <c r="AD12">
        <f>pivotSgemm!AB12</f>
        <v>0</v>
      </c>
      <c r="AE12">
        <f>pivotSgemm!AC12</f>
        <v>0</v>
      </c>
      <c r="AF12">
        <f>pivotSgemm!AD12</f>
        <v>0</v>
      </c>
      <c r="AG12">
        <f>pivotSgemm!AE12</f>
        <v>0</v>
      </c>
      <c r="AH12">
        <f>pivotSgemm!AF12</f>
        <v>0</v>
      </c>
      <c r="AI12">
        <f>pivotSgemm!AG12</f>
        <v>0</v>
      </c>
      <c r="AJ12">
        <f>pivotSgemm!AH12</f>
        <v>0</v>
      </c>
      <c r="AK12">
        <f>pivotSgemm!AI12</f>
        <v>0</v>
      </c>
      <c r="AL12">
        <f>pivotSgemm!AJ12</f>
        <v>0</v>
      </c>
      <c r="AM12">
        <f>pivotSgemm!AK12</f>
        <v>0</v>
      </c>
      <c r="AN12">
        <f>pivotSgemm!AL12</f>
        <v>0</v>
      </c>
      <c r="AO12">
        <f>pivotSgemm!AM12</f>
        <v>0</v>
      </c>
      <c r="AP12">
        <f>pivotSgemm!AN12</f>
        <v>0</v>
      </c>
      <c r="AQ12">
        <f>pivotSgemm!AO12</f>
        <v>0</v>
      </c>
      <c r="AR12">
        <f>pivotSgemm!AP12</f>
        <v>0</v>
      </c>
      <c r="AS12">
        <f>pivotSgemm!AQ12</f>
        <v>0</v>
      </c>
      <c r="AT12">
        <f>pivotSgemm!AR12</f>
        <v>0</v>
      </c>
      <c r="AU12">
        <f>pivotSgemm!AS12</f>
        <v>0</v>
      </c>
      <c r="AV12">
        <f>pivotSgemm!AT12</f>
        <v>0</v>
      </c>
      <c r="AW12">
        <f>pivotSgemm!AU12</f>
        <v>0</v>
      </c>
      <c r="AX12">
        <f>pivotSgemm!AV12</f>
        <v>0</v>
      </c>
      <c r="AY12">
        <f>pivotSgemm!AW12</f>
        <v>0</v>
      </c>
    </row>
    <row r="13" spans="5:51" x14ac:dyDescent="0.25">
      <c r="E13" t="str">
        <f>pivotSgemm!C13</f>
        <v>sgemm</v>
      </c>
      <c r="F13" t="str">
        <f>pivotSgemm!D13</f>
        <v>sgemm</v>
      </c>
      <c r="G13" t="str">
        <f>pivotSgemm!E13</f>
        <v>sgemm</v>
      </c>
      <c r="H13" t="str">
        <f>pivotSgemm!F13</f>
        <v>sgemm</v>
      </c>
      <c r="I13" t="str">
        <f>pivotSgemm!G13</f>
        <v>sgemm</v>
      </c>
      <c r="J13" t="str">
        <f>pivotSgemm!H13</f>
        <v>sgemm</v>
      </c>
      <c r="K13" t="str">
        <f>pivotSgemm!I13</f>
        <v>sgemm</v>
      </c>
      <c r="L13" t="str">
        <f>pivotSgemm!J13</f>
        <v>sgemm</v>
      </c>
      <c r="M13" t="str">
        <f>pivotSgemm!K13</f>
        <v>sgemm</v>
      </c>
      <c r="N13">
        <f>pivotSgemm!L13</f>
        <v>0</v>
      </c>
      <c r="O13">
        <f>pivotSgemm!M13</f>
        <v>0</v>
      </c>
      <c r="P13">
        <f>pivotSgemm!N13</f>
        <v>0</v>
      </c>
      <c r="Q13">
        <f>pivotSgemm!O13</f>
        <v>0</v>
      </c>
      <c r="R13">
        <f>pivotSgemm!P13</f>
        <v>0</v>
      </c>
      <c r="S13">
        <f>pivotSgemm!Q13</f>
        <v>0</v>
      </c>
      <c r="T13">
        <f>pivotSgemm!R13</f>
        <v>0</v>
      </c>
      <c r="U13">
        <f>pivotSgemm!S13</f>
        <v>0</v>
      </c>
      <c r="V13">
        <f>pivotSgemm!T13</f>
        <v>0</v>
      </c>
      <c r="W13">
        <f>pivotSgemm!U13</f>
        <v>0</v>
      </c>
      <c r="X13">
        <f>pivotSgemm!V13</f>
        <v>0</v>
      </c>
      <c r="Y13">
        <f>pivotSgemm!W13</f>
        <v>0</v>
      </c>
      <c r="Z13">
        <f>pivotSgemm!X13</f>
        <v>0</v>
      </c>
      <c r="AA13">
        <f>pivotSgemm!Y13</f>
        <v>0</v>
      </c>
      <c r="AB13">
        <f>pivotSgemm!Z13</f>
        <v>0</v>
      </c>
      <c r="AC13">
        <f>pivotSgemm!AA13</f>
        <v>0</v>
      </c>
      <c r="AD13">
        <f>pivotSgemm!AB13</f>
        <v>0</v>
      </c>
      <c r="AE13">
        <f>pivotSgemm!AC13</f>
        <v>0</v>
      </c>
      <c r="AF13">
        <f>pivotSgemm!AD13</f>
        <v>0</v>
      </c>
      <c r="AG13">
        <f>pivotSgemm!AE13</f>
        <v>0</v>
      </c>
      <c r="AH13">
        <f>pivotSgemm!AF13</f>
        <v>0</v>
      </c>
      <c r="AI13">
        <f>pivotSgemm!AG13</f>
        <v>0</v>
      </c>
      <c r="AJ13">
        <f>pivotSgemm!AH13</f>
        <v>0</v>
      </c>
      <c r="AK13">
        <f>pivotSgemm!AI13</f>
        <v>0</v>
      </c>
      <c r="AL13">
        <f>pivotSgemm!AJ13</f>
        <v>0</v>
      </c>
      <c r="AM13">
        <f>pivotSgemm!AK13</f>
        <v>0</v>
      </c>
      <c r="AN13">
        <f>pivotSgemm!AL13</f>
        <v>0</v>
      </c>
      <c r="AO13">
        <f>pivotSgemm!AM13</f>
        <v>0</v>
      </c>
      <c r="AP13">
        <f>pivotSgemm!AN13</f>
        <v>0</v>
      </c>
      <c r="AQ13">
        <f>pivotSgemm!AO13</f>
        <v>0</v>
      </c>
      <c r="AR13">
        <f>pivotSgemm!AP13</f>
        <v>0</v>
      </c>
      <c r="AS13">
        <f>pivotSgemm!AQ13</f>
        <v>0</v>
      </c>
      <c r="AT13">
        <f>pivotSgemm!AR13</f>
        <v>0</v>
      </c>
      <c r="AU13">
        <f>pivotSgemm!AS13</f>
        <v>0</v>
      </c>
      <c r="AV13">
        <f>pivotSgemm!AT13</f>
        <v>0</v>
      </c>
      <c r="AW13">
        <f>pivotSgemm!AU13</f>
        <v>0</v>
      </c>
      <c r="AX13">
        <f>pivotSgemm!AV13</f>
        <v>0</v>
      </c>
      <c r="AY13">
        <f>pivotSgemm!AW13</f>
        <v>0</v>
      </c>
    </row>
    <row r="14" spans="5:51" x14ac:dyDescent="0.25">
      <c r="E14" t="str">
        <f>pivotSgemm!C14</f>
        <v>blis</v>
      </c>
      <c r="F14" t="str">
        <f>pivotSgemm!D14</f>
        <v>mkl</v>
      </c>
      <c r="G14" t="str">
        <f>pivotSgemm!E14</f>
        <v>oblas</v>
      </c>
      <c r="H14" t="str">
        <f>pivotSgemm!F14</f>
        <v>blis</v>
      </c>
      <c r="I14" t="str">
        <f>pivotSgemm!G14</f>
        <v>blis</v>
      </c>
      <c r="J14" t="str">
        <f>pivotSgemm!H14</f>
        <v>mkl</v>
      </c>
      <c r="K14" t="str">
        <f>pivotSgemm!I14</f>
        <v>mkl</v>
      </c>
      <c r="L14" t="str">
        <f>pivotSgemm!J14</f>
        <v>oblas</v>
      </c>
      <c r="M14" t="str">
        <f>pivotSgemm!K14</f>
        <v>oblas</v>
      </c>
      <c r="N14">
        <f>pivotSgemm!L14</f>
        <v>0</v>
      </c>
      <c r="O14">
        <f>pivotSgemm!M14</f>
        <v>0</v>
      </c>
      <c r="P14">
        <f>pivotSgemm!N14</f>
        <v>0</v>
      </c>
      <c r="Q14">
        <f>pivotSgemm!O14</f>
        <v>0</v>
      </c>
      <c r="R14">
        <f>pivotSgemm!P14</f>
        <v>0</v>
      </c>
      <c r="S14">
        <f>pivotSgemm!Q14</f>
        <v>0</v>
      </c>
      <c r="T14">
        <f>pivotSgemm!R14</f>
        <v>0</v>
      </c>
      <c r="U14">
        <f>pivotSgemm!S14</f>
        <v>0</v>
      </c>
      <c r="V14">
        <f>pivotSgemm!T14</f>
        <v>0</v>
      </c>
      <c r="W14">
        <f>pivotSgemm!U14</f>
        <v>0</v>
      </c>
      <c r="X14">
        <f>pivotSgemm!V14</f>
        <v>0</v>
      </c>
      <c r="Y14">
        <f>pivotSgemm!W14</f>
        <v>0</v>
      </c>
      <c r="Z14">
        <f>pivotSgemm!X14</f>
        <v>0</v>
      </c>
      <c r="AA14">
        <f>pivotSgemm!Y14</f>
        <v>0</v>
      </c>
      <c r="AB14">
        <f>pivotSgemm!Z14</f>
        <v>0</v>
      </c>
      <c r="AC14">
        <f>pivotSgemm!AA14</f>
        <v>0</v>
      </c>
      <c r="AD14">
        <f>pivotSgemm!AB14</f>
        <v>0</v>
      </c>
      <c r="AE14">
        <f>pivotSgemm!AC14</f>
        <v>0</v>
      </c>
      <c r="AF14">
        <f>pivotSgemm!AD14</f>
        <v>0</v>
      </c>
      <c r="AG14">
        <f>pivotSgemm!AE14</f>
        <v>0</v>
      </c>
      <c r="AH14">
        <f>pivotSgemm!AF14</f>
        <v>0</v>
      </c>
      <c r="AI14">
        <f>pivotSgemm!AG14</f>
        <v>0</v>
      </c>
      <c r="AJ14">
        <f>pivotSgemm!AH14</f>
        <v>0</v>
      </c>
      <c r="AK14">
        <f>pivotSgemm!AI14</f>
        <v>0</v>
      </c>
      <c r="AL14">
        <f>pivotSgemm!AJ14</f>
        <v>0</v>
      </c>
      <c r="AM14">
        <f>pivotSgemm!AK14</f>
        <v>0</v>
      </c>
      <c r="AN14">
        <f>pivotSgemm!AL14</f>
        <v>0</v>
      </c>
      <c r="AO14">
        <f>pivotSgemm!AM14</f>
        <v>0</v>
      </c>
      <c r="AP14">
        <f>pivotSgemm!AN14</f>
        <v>0</v>
      </c>
      <c r="AQ14">
        <f>pivotSgemm!AO14</f>
        <v>0</v>
      </c>
      <c r="AR14">
        <f>pivotSgemm!AP14</f>
        <v>0</v>
      </c>
      <c r="AS14">
        <f>pivotSgemm!AQ14</f>
        <v>0</v>
      </c>
      <c r="AT14">
        <f>pivotSgemm!AR14</f>
        <v>0</v>
      </c>
      <c r="AU14">
        <f>pivotSgemm!AS14</f>
        <v>0</v>
      </c>
      <c r="AV14">
        <f>pivotSgemm!AT14</f>
        <v>0</v>
      </c>
      <c r="AW14">
        <f>pivotSgemm!AU14</f>
        <v>0</v>
      </c>
      <c r="AX14">
        <f>pivotSgemm!AV14</f>
        <v>0</v>
      </c>
      <c r="AY14">
        <f>pivotSgemm!AW14</f>
        <v>0</v>
      </c>
    </row>
    <row r="15" spans="5:51" x14ac:dyDescent="0.25">
      <c r="E15">
        <f>pivotSgemm!C15</f>
        <v>1</v>
      </c>
      <c r="F15">
        <f>pivotSgemm!D15</f>
        <v>1</v>
      </c>
      <c r="G15">
        <f>pivotSgemm!E15</f>
        <v>1</v>
      </c>
      <c r="H15">
        <f>pivotSgemm!F15</f>
        <v>1</v>
      </c>
      <c r="I15">
        <f>pivotSgemm!G15</f>
        <v>1</v>
      </c>
      <c r="J15">
        <f>pivotSgemm!H15</f>
        <v>1</v>
      </c>
      <c r="K15">
        <f>pivotSgemm!I15</f>
        <v>1</v>
      </c>
      <c r="L15">
        <f>pivotSgemm!J15</f>
        <v>1</v>
      </c>
      <c r="M15">
        <f>pivotSgemm!K15</f>
        <v>1</v>
      </c>
      <c r="N15">
        <f>pivotSgemm!L15</f>
        <v>0</v>
      </c>
      <c r="O15">
        <f>pivotSgemm!M15</f>
        <v>0</v>
      </c>
      <c r="P15">
        <f>pivotSgemm!N15</f>
        <v>0</v>
      </c>
      <c r="Q15">
        <f>pivotSgemm!O15</f>
        <v>0</v>
      </c>
      <c r="R15">
        <f>pivotSgemm!P15</f>
        <v>0</v>
      </c>
      <c r="S15">
        <f>pivotSgemm!Q15</f>
        <v>0</v>
      </c>
      <c r="T15">
        <f>pivotSgemm!R15</f>
        <v>0</v>
      </c>
      <c r="U15">
        <f>pivotSgemm!S15</f>
        <v>0</v>
      </c>
      <c r="V15">
        <f>pivotSgemm!T15</f>
        <v>0</v>
      </c>
      <c r="W15">
        <f>pivotSgemm!U15</f>
        <v>0</v>
      </c>
      <c r="X15">
        <f>pivotSgemm!V15</f>
        <v>0</v>
      </c>
      <c r="Y15">
        <f>pivotSgemm!W15</f>
        <v>0</v>
      </c>
      <c r="Z15">
        <f>pivotSgemm!X15</f>
        <v>0</v>
      </c>
      <c r="AA15">
        <f>pivotSgemm!Y15</f>
        <v>0</v>
      </c>
      <c r="AB15">
        <f>pivotSgemm!Z15</f>
        <v>0</v>
      </c>
      <c r="AC15">
        <f>pivotSgemm!AA15</f>
        <v>0</v>
      </c>
      <c r="AD15">
        <f>pivotSgemm!AB15</f>
        <v>0</v>
      </c>
      <c r="AE15">
        <f>pivotSgemm!AC15</f>
        <v>0</v>
      </c>
      <c r="AF15">
        <f>pivotSgemm!AD15</f>
        <v>0</v>
      </c>
      <c r="AG15">
        <f>pivotSgemm!AE15</f>
        <v>0</v>
      </c>
      <c r="AH15">
        <f>pivotSgemm!AF15</f>
        <v>0</v>
      </c>
      <c r="AI15">
        <f>pivotSgemm!AG15</f>
        <v>0</v>
      </c>
      <c r="AJ15">
        <f>pivotSgemm!AH15</f>
        <v>0</v>
      </c>
      <c r="AK15">
        <f>pivotSgemm!AI15</f>
        <v>0</v>
      </c>
      <c r="AL15">
        <f>pivotSgemm!AJ15</f>
        <v>0</v>
      </c>
      <c r="AM15">
        <f>pivotSgemm!AK15</f>
        <v>0</v>
      </c>
      <c r="AN15">
        <f>pivotSgemm!AL15</f>
        <v>0</v>
      </c>
      <c r="AO15">
        <f>pivotSgemm!AM15</f>
        <v>0</v>
      </c>
      <c r="AP15">
        <f>pivotSgemm!AN15</f>
        <v>0</v>
      </c>
      <c r="AQ15">
        <f>pivotSgemm!AO15</f>
        <v>0</v>
      </c>
      <c r="AR15">
        <f>pivotSgemm!AP15</f>
        <v>0</v>
      </c>
      <c r="AS15">
        <f>pivotSgemm!AQ15</f>
        <v>0</v>
      </c>
      <c r="AT15">
        <f>pivotSgemm!AR15</f>
        <v>0</v>
      </c>
      <c r="AU15">
        <f>pivotSgemm!AS15</f>
        <v>0</v>
      </c>
      <c r="AV15">
        <f>pivotSgemm!AT15</f>
        <v>0</v>
      </c>
      <c r="AW15">
        <f>pivotSgemm!AU15</f>
        <v>0</v>
      </c>
      <c r="AX15">
        <f>pivotSgemm!AV15</f>
        <v>0</v>
      </c>
      <c r="AY15">
        <f>pivotSgemm!AW15</f>
        <v>0</v>
      </c>
    </row>
    <row r="16" spans="5:51" x14ac:dyDescent="0.25">
      <c r="E16" t="str">
        <f>pivotSgemm!C16</f>
        <v>cores</v>
      </c>
      <c r="F16" t="str">
        <f>pivotSgemm!D16</f>
        <v>cores</v>
      </c>
      <c r="G16" t="str">
        <f>pivotSgemm!E16</f>
        <v>cores</v>
      </c>
      <c r="H16" t="str">
        <f>pivotSgemm!F16</f>
        <v>cores</v>
      </c>
      <c r="I16" t="str">
        <f>pivotSgemm!G16</f>
        <v>cores</v>
      </c>
      <c r="J16" t="str">
        <f>pivotSgemm!H16</f>
        <v>cores</v>
      </c>
      <c r="K16" t="str">
        <f>pivotSgemm!I16</f>
        <v>cores</v>
      </c>
      <c r="L16" t="str">
        <f>pivotSgemm!J16</f>
        <v>cores</v>
      </c>
      <c r="M16" t="str">
        <f>pivotSgemm!K16</f>
        <v>cores</v>
      </c>
      <c r="N16">
        <f>pivotSgemm!L16</f>
        <v>0</v>
      </c>
      <c r="O16">
        <f>pivotSgemm!M16</f>
        <v>0</v>
      </c>
      <c r="P16">
        <f>pivotSgemm!N16</f>
        <v>0</v>
      </c>
      <c r="Q16">
        <f>pivotSgemm!O16</f>
        <v>0</v>
      </c>
      <c r="R16">
        <f>pivotSgemm!P16</f>
        <v>0</v>
      </c>
      <c r="S16">
        <f>pivotSgemm!Q16</f>
        <v>0</v>
      </c>
      <c r="T16">
        <f>pivotSgemm!R16</f>
        <v>0</v>
      </c>
      <c r="U16">
        <f>pivotSgemm!S16</f>
        <v>0</v>
      </c>
      <c r="V16">
        <f>pivotSgemm!T16</f>
        <v>0</v>
      </c>
      <c r="W16">
        <f>pivotSgemm!U16</f>
        <v>0</v>
      </c>
      <c r="X16">
        <f>pivotSgemm!V16</f>
        <v>0</v>
      </c>
      <c r="Y16">
        <f>pivotSgemm!W16</f>
        <v>0</v>
      </c>
      <c r="Z16">
        <f>pivotSgemm!X16</f>
        <v>0</v>
      </c>
      <c r="AA16">
        <f>pivotSgemm!Y16</f>
        <v>0</v>
      </c>
      <c r="AB16">
        <f>pivotSgemm!Z16</f>
        <v>0</v>
      </c>
      <c r="AC16">
        <f>pivotSgemm!AA16</f>
        <v>0</v>
      </c>
      <c r="AD16">
        <f>pivotSgemm!AB16</f>
        <v>0</v>
      </c>
      <c r="AE16">
        <f>pivotSgemm!AC16</f>
        <v>0</v>
      </c>
      <c r="AF16">
        <f>pivotSgemm!AD16</f>
        <v>0</v>
      </c>
      <c r="AG16">
        <f>pivotSgemm!AE16</f>
        <v>0</v>
      </c>
      <c r="AH16">
        <f>pivotSgemm!AF16</f>
        <v>0</v>
      </c>
      <c r="AI16">
        <f>pivotSgemm!AG16</f>
        <v>0</v>
      </c>
      <c r="AJ16">
        <f>pivotSgemm!AH16</f>
        <v>0</v>
      </c>
      <c r="AK16">
        <f>pivotSgemm!AI16</f>
        <v>0</v>
      </c>
      <c r="AL16">
        <f>pivotSgemm!AJ16</f>
        <v>0</v>
      </c>
      <c r="AM16">
        <f>pivotSgemm!AK16</f>
        <v>0</v>
      </c>
      <c r="AN16">
        <f>pivotSgemm!AL16</f>
        <v>0</v>
      </c>
      <c r="AO16">
        <f>pivotSgemm!AM16</f>
        <v>0</v>
      </c>
      <c r="AP16">
        <f>pivotSgemm!AN16</f>
        <v>0</v>
      </c>
      <c r="AQ16">
        <f>pivotSgemm!AO16</f>
        <v>0</v>
      </c>
      <c r="AR16">
        <f>pivotSgemm!AP16</f>
        <v>0</v>
      </c>
      <c r="AS16">
        <f>pivotSgemm!AQ16</f>
        <v>0</v>
      </c>
      <c r="AT16">
        <f>pivotSgemm!AR16</f>
        <v>0</v>
      </c>
      <c r="AU16">
        <f>pivotSgemm!AS16</f>
        <v>0</v>
      </c>
      <c r="AV16">
        <f>pivotSgemm!AT16</f>
        <v>0</v>
      </c>
      <c r="AW16">
        <f>pivotSgemm!AU16</f>
        <v>0</v>
      </c>
      <c r="AX16">
        <f>pivotSgemm!AV16</f>
        <v>0</v>
      </c>
      <c r="AY16">
        <f>pivotSgemm!AW16</f>
        <v>0</v>
      </c>
    </row>
    <row r="17" spans="1:51" x14ac:dyDescent="0.25">
      <c r="A17">
        <v>64</v>
      </c>
      <c r="B17">
        <v>12</v>
      </c>
      <c r="E17" t="str">
        <f>pivotSgemm!C17</f>
        <v>close</v>
      </c>
      <c r="F17" t="str">
        <f>pivotSgemm!D17</f>
        <v>close</v>
      </c>
      <c r="G17" t="str">
        <f>pivotSgemm!E17</f>
        <v>close</v>
      </c>
      <c r="H17" t="str">
        <f>pivotSgemm!F17</f>
        <v>close</v>
      </c>
      <c r="I17" t="str">
        <f>pivotSgemm!G17</f>
        <v>spread</v>
      </c>
      <c r="J17" t="str">
        <f>pivotSgemm!H17</f>
        <v>close</v>
      </c>
      <c r="K17" t="str">
        <f>pivotSgemm!I17</f>
        <v>spread</v>
      </c>
      <c r="L17" t="str">
        <f>pivotSgemm!J17</f>
        <v>close</v>
      </c>
      <c r="M17" t="str">
        <f>pivotSgemm!K17</f>
        <v>spread</v>
      </c>
      <c r="N17">
        <f>pivotSgemm!L17</f>
        <v>0</v>
      </c>
      <c r="O17">
        <f>pivotSgemm!M17</f>
        <v>0</v>
      </c>
      <c r="P17">
        <f>pivotSgemm!N17</f>
        <v>0</v>
      </c>
      <c r="Q17">
        <f>pivotSgemm!O17</f>
        <v>0</v>
      </c>
      <c r="R17">
        <f>pivotSgemm!P17</f>
        <v>0</v>
      </c>
      <c r="S17">
        <f>pivotSgemm!Q17</f>
        <v>0</v>
      </c>
      <c r="T17">
        <f>pivotSgemm!R17</f>
        <v>0</v>
      </c>
      <c r="U17">
        <f>pivotSgemm!S17</f>
        <v>0</v>
      </c>
      <c r="V17">
        <f>pivotSgemm!T17</f>
        <v>0</v>
      </c>
      <c r="W17">
        <f>pivotSgemm!U17</f>
        <v>0</v>
      </c>
      <c r="X17">
        <f>pivotSgemm!V17</f>
        <v>0</v>
      </c>
      <c r="Y17">
        <f>pivotSgemm!W17</f>
        <v>0</v>
      </c>
      <c r="Z17">
        <f>pivotSgemm!X17</f>
        <v>0</v>
      </c>
      <c r="AA17">
        <f>pivotSgemm!Y17</f>
        <v>0</v>
      </c>
      <c r="AB17">
        <f>pivotSgemm!Z17</f>
        <v>0</v>
      </c>
      <c r="AC17">
        <f>pivotSgemm!AA17</f>
        <v>0</v>
      </c>
      <c r="AD17">
        <f>pivotSgemm!AB17</f>
        <v>0</v>
      </c>
      <c r="AE17">
        <f>pivotSgemm!AC17</f>
        <v>0</v>
      </c>
      <c r="AF17">
        <f>pivotSgemm!AD17</f>
        <v>0</v>
      </c>
      <c r="AG17">
        <f>pivotSgemm!AE17</f>
        <v>0</v>
      </c>
      <c r="AH17">
        <f>pivotSgemm!AF17</f>
        <v>0</v>
      </c>
      <c r="AI17">
        <f>pivotSgemm!AG17</f>
        <v>0</v>
      </c>
      <c r="AJ17">
        <f>pivotSgemm!AH17</f>
        <v>0</v>
      </c>
      <c r="AK17">
        <f>pivotSgemm!AI17</f>
        <v>0</v>
      </c>
      <c r="AL17">
        <f>pivotSgemm!AJ17</f>
        <v>0</v>
      </c>
      <c r="AM17">
        <f>pivotSgemm!AK17</f>
        <v>0</v>
      </c>
      <c r="AN17">
        <f>pivotSgemm!AL17</f>
        <v>0</v>
      </c>
      <c r="AO17">
        <f>pivotSgemm!AM17</f>
        <v>0</v>
      </c>
      <c r="AP17">
        <f>pivotSgemm!AN17</f>
        <v>0</v>
      </c>
      <c r="AQ17">
        <f>pivotSgemm!AO17</f>
        <v>0</v>
      </c>
      <c r="AR17">
        <f>pivotSgemm!AP17</f>
        <v>0</v>
      </c>
      <c r="AS17">
        <f>pivotSgemm!AQ17</f>
        <v>0</v>
      </c>
      <c r="AT17">
        <f>pivotSgemm!AR17</f>
        <v>0</v>
      </c>
      <c r="AU17">
        <f>pivotSgemm!AS17</f>
        <v>0</v>
      </c>
      <c r="AV17">
        <f>pivotSgemm!AT17</f>
        <v>0</v>
      </c>
      <c r="AW17">
        <f>pivotSgemm!AU17</f>
        <v>0</v>
      </c>
      <c r="AX17">
        <f>pivotSgemm!AV17</f>
        <v>0</v>
      </c>
      <c r="AY17">
        <f>pivotSgemm!AW17</f>
        <v>0</v>
      </c>
    </row>
    <row r="18" spans="1:51" x14ac:dyDescent="0.25">
      <c r="A18" s="5">
        <f>2662*2</f>
        <v>5324</v>
      </c>
      <c r="B18">
        <f>652.8*2</f>
        <v>1305.5999999999999</v>
      </c>
      <c r="E18">
        <f>pivotSgemm!C18</f>
        <v>30000</v>
      </c>
      <c r="F18">
        <f>pivotSgemm!D18</f>
        <v>30000</v>
      </c>
      <c r="G18">
        <f>pivotSgemm!E18</f>
        <v>30000</v>
      </c>
      <c r="H18">
        <f>pivotSgemm!F18</f>
        <v>30000</v>
      </c>
      <c r="I18">
        <f>pivotSgemm!G18</f>
        <v>30000</v>
      </c>
      <c r="J18">
        <f>pivotSgemm!H18</f>
        <v>30000</v>
      </c>
      <c r="K18">
        <f>pivotSgemm!I18</f>
        <v>30000</v>
      </c>
      <c r="L18">
        <f>pivotSgemm!J18</f>
        <v>30000</v>
      </c>
      <c r="M18">
        <f>pivotSgemm!K18</f>
        <v>30000</v>
      </c>
      <c r="N18">
        <f>pivotSgemm!L18</f>
        <v>0</v>
      </c>
      <c r="O18">
        <f>pivotSgemm!M18</f>
        <v>0</v>
      </c>
      <c r="P18">
        <f>pivotSgemm!N18</f>
        <v>0</v>
      </c>
      <c r="Q18">
        <f>pivotSgemm!O18</f>
        <v>0</v>
      </c>
      <c r="R18">
        <f>pivotSgemm!P18</f>
        <v>0</v>
      </c>
      <c r="S18">
        <f>pivotSgemm!Q18</f>
        <v>0</v>
      </c>
      <c r="T18">
        <f>pivotSgemm!R18</f>
        <v>0</v>
      </c>
      <c r="U18">
        <f>pivotSgemm!S18</f>
        <v>0</v>
      </c>
      <c r="V18">
        <f>pivotSgemm!T18</f>
        <v>0</v>
      </c>
      <c r="W18">
        <f>pivotSgemm!U18</f>
        <v>0</v>
      </c>
      <c r="X18">
        <f>pivotSgemm!V18</f>
        <v>0</v>
      </c>
      <c r="Y18">
        <f>pivotSgemm!W18</f>
        <v>0</v>
      </c>
      <c r="Z18">
        <f>pivotSgemm!X18</f>
        <v>0</v>
      </c>
      <c r="AA18">
        <f>pivotSgemm!Y18</f>
        <v>0</v>
      </c>
      <c r="AB18">
        <f>pivotSgemm!Z18</f>
        <v>0</v>
      </c>
      <c r="AC18">
        <f>pivotSgemm!AA18</f>
        <v>0</v>
      </c>
      <c r="AD18">
        <f>pivotSgemm!AB18</f>
        <v>0</v>
      </c>
      <c r="AE18">
        <f>pivotSgemm!AC18</f>
        <v>0</v>
      </c>
      <c r="AF18">
        <f>pivotSgemm!AD18</f>
        <v>0</v>
      </c>
      <c r="AG18">
        <f>pivotSgemm!AE18</f>
        <v>0</v>
      </c>
      <c r="AH18">
        <f>pivotSgemm!AF18</f>
        <v>0</v>
      </c>
      <c r="AI18">
        <f>pivotSgemm!AG18</f>
        <v>0</v>
      </c>
      <c r="AJ18">
        <f>pivotSgemm!AH18</f>
        <v>0</v>
      </c>
      <c r="AK18">
        <f>pivotSgemm!AI18</f>
        <v>0</v>
      </c>
      <c r="AL18">
        <f>pivotSgemm!AJ18</f>
        <v>0</v>
      </c>
      <c r="AM18">
        <f>pivotSgemm!AK18</f>
        <v>0</v>
      </c>
      <c r="AN18">
        <f>pivotSgemm!AL18</f>
        <v>0</v>
      </c>
      <c r="AO18">
        <f>pivotSgemm!AM18</f>
        <v>0</v>
      </c>
      <c r="AP18">
        <f>pivotSgemm!AN18</f>
        <v>0</v>
      </c>
      <c r="AQ18">
        <f>pivotSgemm!AO18</f>
        <v>0</v>
      </c>
      <c r="AR18">
        <f>pivotSgemm!AP18</f>
        <v>0</v>
      </c>
      <c r="AS18">
        <f>pivotSgemm!AQ18</f>
        <v>0</v>
      </c>
      <c r="AT18">
        <f>pivotSgemm!AR18</f>
        <v>0</v>
      </c>
      <c r="AU18">
        <f>pivotSgemm!AS18</f>
        <v>0</v>
      </c>
      <c r="AV18">
        <f>pivotSgemm!AT18</f>
        <v>0</v>
      </c>
      <c r="AW18">
        <f>pivotSgemm!AU18</f>
        <v>0</v>
      </c>
      <c r="AX18">
        <f>pivotSgemm!AV18</f>
        <v>0</v>
      </c>
      <c r="AY18">
        <f>pivotSgemm!AW18</f>
        <v>0</v>
      </c>
    </row>
    <row r="19" spans="1:51" x14ac:dyDescent="0.25">
      <c r="A19" t="s">
        <v>68</v>
      </c>
      <c r="B19" t="s">
        <v>69</v>
      </c>
      <c r="C19" t="s">
        <v>980</v>
      </c>
      <c r="D19" t="s">
        <v>981</v>
      </c>
      <c r="E19" t="s">
        <v>936</v>
      </c>
      <c r="F19" t="s">
        <v>937</v>
      </c>
      <c r="G19" t="s">
        <v>938</v>
      </c>
      <c r="H19" t="s">
        <v>939</v>
      </c>
      <c r="I19" t="s">
        <v>1349</v>
      </c>
      <c r="J19" t="s">
        <v>940</v>
      </c>
      <c r="K19" t="s">
        <v>1350</v>
      </c>
      <c r="L19" t="s">
        <v>941</v>
      </c>
      <c r="M19" t="s">
        <v>1966</v>
      </c>
      <c r="N19" t="s">
        <v>37</v>
      </c>
      <c r="O19" t="s">
        <v>38</v>
      </c>
      <c r="P19" t="s">
        <v>70</v>
      </c>
      <c r="Q19" t="s">
        <v>75</v>
      </c>
      <c r="R19" t="s">
        <v>39</v>
      </c>
      <c r="S19" t="s">
        <v>40</v>
      </c>
      <c r="T19" t="s">
        <v>41</v>
      </c>
      <c r="U19" t="s">
        <v>42</v>
      </c>
      <c r="V19" t="s">
        <v>43</v>
      </c>
      <c r="W19" t="s">
        <v>44</v>
      </c>
      <c r="X19" t="s">
        <v>71</v>
      </c>
      <c r="Y19" t="s">
        <v>76</v>
      </c>
      <c r="Z19" t="s">
        <v>45</v>
      </c>
      <c r="AA19" t="s">
        <v>46</v>
      </c>
      <c r="AB19" t="s">
        <v>47</v>
      </c>
      <c r="AC19" t="s">
        <v>48</v>
      </c>
      <c r="AD19" t="s">
        <v>49</v>
      </c>
      <c r="AE19" t="s">
        <v>50</v>
      </c>
      <c r="AF19" t="s">
        <v>73</v>
      </c>
      <c r="AG19" t="s">
        <v>51</v>
      </c>
      <c r="AH19" t="s">
        <v>52</v>
      </c>
      <c r="AI19" t="s">
        <v>53</v>
      </c>
      <c r="AJ19" t="s">
        <v>54</v>
      </c>
      <c r="AK19" t="s">
        <v>55</v>
      </c>
      <c r="AL19" t="s">
        <v>56</v>
      </c>
      <c r="AM19" t="s">
        <v>57</v>
      </c>
      <c r="AN19" t="s">
        <v>72</v>
      </c>
      <c r="AO19" t="s">
        <v>58</v>
      </c>
      <c r="AP19" t="s">
        <v>59</v>
      </c>
      <c r="AQ19" t="s">
        <v>60</v>
      </c>
      <c r="AR19" t="s">
        <v>61</v>
      </c>
      <c r="AS19" t="s">
        <v>62</v>
      </c>
      <c r="AT19" t="s">
        <v>63</v>
      </c>
      <c r="AU19" t="s">
        <v>64</v>
      </c>
      <c r="AV19" t="s">
        <v>74</v>
      </c>
      <c r="AW19" t="s">
        <v>65</v>
      </c>
      <c r="AX19" t="s">
        <v>66</v>
      </c>
      <c r="AY19" t="s">
        <v>67</v>
      </c>
    </row>
    <row r="20" spans="1:51" x14ac:dyDescent="0.25">
      <c r="A20">
        <f t="shared" ref="A20:B83" si="0">A$18/A$17*$C20</f>
        <v>83.1875</v>
      </c>
      <c r="B20">
        <f t="shared" si="0"/>
        <v>108.8</v>
      </c>
      <c r="C20">
        <f>IF(pivotSgemm!A19="","",pivotSgemm!A19)</f>
        <v>1</v>
      </c>
      <c r="D20">
        <f>IF(pivotSgemm!B19="","",pivotSgemm!B19)</f>
        <v>1</v>
      </c>
      <c r="E20">
        <f>IF(pivotSgemm!C19="","",pivotSgemm!C19)</f>
        <v>96.351188500000006</v>
      </c>
      <c r="F20">
        <f>IF(pivotSgemm!D19="","",pivotSgemm!D19)</f>
        <v>62.602328499999999</v>
      </c>
      <c r="G20">
        <f>IF(pivotSgemm!E19="","",pivotSgemm!E19)</f>
        <v>93.525699000000003</v>
      </c>
      <c r="H20">
        <f>IF(pivotSgemm!F19="","",pivotSgemm!F19)</f>
        <v>82.181798333333333</v>
      </c>
      <c r="I20">
        <f>IF(pivotSgemm!G19="","",pivotSgemm!G19)</f>
        <v>82.322546000000003</v>
      </c>
      <c r="J20">
        <f>IF(pivotSgemm!H19="","",pivotSgemm!H19)</f>
        <v>134.18574340000001</v>
      </c>
      <c r="K20">
        <f>IF(pivotSgemm!I19="","",pivotSgemm!I19)</f>
        <v>134.03114880000001</v>
      </c>
      <c r="L20">
        <f>IF(pivotSgemm!J19="","",pivotSgemm!J19)</f>
        <v>133.86098179999999</v>
      </c>
      <c r="M20">
        <f>IF(pivotSgemm!K19="","",pivotSgemm!K19)</f>
        <v>134.04897639999999</v>
      </c>
      <c r="N20" t="str">
        <f>IF(pivotSgemm!L19="","",pivotSgemm!L19)</f>
        <v/>
      </c>
      <c r="O20" t="str">
        <f>IF(pivotSgemm!M19="","",pivotSgemm!M19)</f>
        <v/>
      </c>
      <c r="P20" t="str">
        <f>IF(pivotSgemm!N19="","",pivotSgemm!N19)</f>
        <v/>
      </c>
      <c r="Q20" t="str">
        <f>IF(pivotSgemm!O19="","",pivotSgemm!O19)</f>
        <v/>
      </c>
      <c r="R20" t="str">
        <f>IF(pivotSgemm!P19="","",pivotSgemm!P19)</f>
        <v/>
      </c>
      <c r="S20" t="str">
        <f>IF(pivotSgemm!Q19="","",pivotSgemm!Q19)</f>
        <v/>
      </c>
      <c r="T20" t="str">
        <f>IF(pivotSgemm!R19="","",pivotSgemm!R19)</f>
        <v/>
      </c>
      <c r="U20" t="str">
        <f>IF(pivotSgemm!S19="","",pivotSgemm!S19)</f>
        <v/>
      </c>
      <c r="V20" t="str">
        <f>IF(pivotSgemm!T19="","",pivotSgemm!T19)</f>
        <v/>
      </c>
      <c r="W20" t="str">
        <f>IF(pivotSgemm!U19="","",pivotSgemm!U19)</f>
        <v/>
      </c>
      <c r="X20" t="str">
        <f>IF(pivotSgemm!V19="","",pivotSgemm!V19)</f>
        <v/>
      </c>
      <c r="Y20" t="str">
        <f>IF(pivotSgemm!W19="","",pivotSgemm!W19)</f>
        <v/>
      </c>
      <c r="Z20" t="str">
        <f>IF(pivotSgemm!X19="","",pivotSgemm!X19)</f>
        <v/>
      </c>
      <c r="AA20" t="str">
        <f>IF(pivotSgemm!Y19="","",pivotSgemm!Y19)</f>
        <v/>
      </c>
      <c r="AB20" t="str">
        <f>IF(pivotSgemm!Z19="","",pivotSgemm!Z19)</f>
        <v/>
      </c>
      <c r="AC20" t="str">
        <f>IF(pivotSgemm!AA19="","",pivotSgemm!AA19)</f>
        <v/>
      </c>
      <c r="AD20" t="str">
        <f>IF(pivotSgemm!AB19="","",pivotSgemm!AB19)</f>
        <v/>
      </c>
      <c r="AE20" t="str">
        <f>IF(pivotSgemm!AC19="","",pivotSgemm!AC19)</f>
        <v/>
      </c>
      <c r="AF20" t="str">
        <f>IF(pivotSgemm!AD19="","",pivotSgemm!AD19)</f>
        <v/>
      </c>
      <c r="AG20" t="str">
        <f>IF(pivotSgemm!AE19="","",pivotSgemm!AE19)</f>
        <v/>
      </c>
      <c r="AH20" t="str">
        <f>IF(pivotSgemm!AF19="","",pivotSgemm!AF19)</f>
        <v/>
      </c>
      <c r="AI20" t="str">
        <f>IF(pivotSgemm!AG19="","",pivotSgemm!AG19)</f>
        <v/>
      </c>
      <c r="AJ20" t="str">
        <f>IF(pivotSgemm!AH19="","",pivotSgemm!AH19)</f>
        <v/>
      </c>
      <c r="AK20" t="str">
        <f>IF(pivotSgemm!AI19="","",pivotSgemm!AI19)</f>
        <v/>
      </c>
      <c r="AL20" t="str">
        <f>IF(pivotSgemm!AJ19="","",pivotSgemm!AJ19)</f>
        <v/>
      </c>
      <c r="AM20" t="str">
        <f>IF(pivotSgemm!AK19="","",pivotSgemm!AK19)</f>
        <v/>
      </c>
      <c r="AN20" t="str">
        <f>IF(pivotSgemm!AL19="","",pivotSgemm!AL19)</f>
        <v/>
      </c>
      <c r="AO20" t="str">
        <f>IF(pivotSgemm!AM19="","",pivotSgemm!AM19)</f>
        <v/>
      </c>
      <c r="AP20" t="str">
        <f>IF(pivotSgemm!AN19="","",pivotSgemm!AN19)</f>
        <v/>
      </c>
      <c r="AQ20" t="str">
        <f>IF(pivotSgemm!AO19="","",pivotSgemm!AO19)</f>
        <v/>
      </c>
      <c r="AR20" t="str">
        <f>IF(pivotSgemm!AP19="","",pivotSgemm!AP19)</f>
        <v/>
      </c>
      <c r="AS20" t="str">
        <f>IF(pivotSgemm!AQ19="","",pivotSgemm!AQ19)</f>
        <v/>
      </c>
      <c r="AT20" t="str">
        <f>IF(pivotSgemm!AR19="","",pivotSgemm!AR19)</f>
        <v/>
      </c>
      <c r="AU20" t="str">
        <f>IF(pivotSgemm!AS19="","",pivotSgemm!AS19)</f>
        <v/>
      </c>
      <c r="AV20" t="str">
        <f>IF(pivotSgemm!AT19="","",pivotSgemm!AT19)</f>
        <v/>
      </c>
      <c r="AW20" t="str">
        <f>IF(pivotSgemm!AU19="","",pivotSgemm!AU19)</f>
        <v/>
      </c>
      <c r="AX20" t="str">
        <f>IF(pivotSgemm!AV19="","",pivotSgemm!AV19)</f>
        <v/>
      </c>
      <c r="AY20" t="str">
        <f>IF(pivotSgemm!AW19="","",pivotSgemm!AW19)</f>
        <v/>
      </c>
    </row>
    <row r="21" spans="1:51" x14ac:dyDescent="0.25">
      <c r="A21">
        <f t="shared" si="0"/>
        <v>166.375</v>
      </c>
      <c r="B21">
        <f t="shared" si="0"/>
        <v>217.6</v>
      </c>
      <c r="C21">
        <f>IF(pivotSgemm!A20="","",pivotSgemm!A20)</f>
        <v>2</v>
      </c>
      <c r="D21">
        <f>IF(pivotSgemm!B20="","",pivotSgemm!B20)</f>
        <v>2</v>
      </c>
      <c r="E21">
        <f>IF(pivotSgemm!C20="","",pivotSgemm!C20)</f>
        <v>194.57274999999998</v>
      </c>
      <c r="F21">
        <f>IF(pivotSgemm!D20="","",pivotSgemm!D20)</f>
        <v>123.980288</v>
      </c>
      <c r="G21">
        <f>IF(pivotSgemm!E20="","",pivotSgemm!E20)</f>
        <v>187.204992</v>
      </c>
      <c r="H21">
        <f>IF(pivotSgemm!F20="","",pivotSgemm!F20)</f>
        <v>163.52117699999999</v>
      </c>
      <c r="I21">
        <f>IF(pivotSgemm!G20="","",pivotSgemm!G20)</f>
        <v>163.862371</v>
      </c>
      <c r="J21">
        <f>IF(pivotSgemm!H20="","",pivotSgemm!H20)</f>
        <v>265.12998019999998</v>
      </c>
      <c r="K21">
        <f>IF(pivotSgemm!I20="","",pivotSgemm!I20)</f>
        <v>265.10326440000006</v>
      </c>
      <c r="L21">
        <f>IF(pivotSgemm!J20="","",pivotSgemm!J20)</f>
        <v>261.51266599999997</v>
      </c>
      <c r="M21">
        <f>IF(pivotSgemm!K20="","",pivotSgemm!K20)</f>
        <v>261.32479860000001</v>
      </c>
      <c r="N21" t="str">
        <f>IF(pivotSgemm!L20="","",pivotSgemm!L20)</f>
        <v/>
      </c>
      <c r="O21" t="str">
        <f>IF(pivotSgemm!M20="","",pivotSgemm!M20)</f>
        <v/>
      </c>
      <c r="P21" t="str">
        <f>IF(pivotSgemm!N20="","",pivotSgemm!N20)</f>
        <v/>
      </c>
      <c r="Q21" t="str">
        <f>IF(pivotSgemm!O20="","",pivotSgemm!O20)</f>
        <v/>
      </c>
      <c r="R21" t="str">
        <f>IF(pivotSgemm!P20="","",pivotSgemm!P20)</f>
        <v/>
      </c>
      <c r="S21" t="str">
        <f>IF(pivotSgemm!Q20="","",pivotSgemm!Q20)</f>
        <v/>
      </c>
      <c r="T21" t="str">
        <f>IF(pivotSgemm!R20="","",pivotSgemm!R20)</f>
        <v/>
      </c>
      <c r="U21" t="str">
        <f>IF(pivotSgemm!S20="","",pivotSgemm!S20)</f>
        <v/>
      </c>
      <c r="V21" t="str">
        <f>IF(pivotSgemm!T20="","",pivotSgemm!T20)</f>
        <v/>
      </c>
      <c r="W21" t="str">
        <f>IF(pivotSgemm!U20="","",pivotSgemm!U20)</f>
        <v/>
      </c>
      <c r="X21" t="str">
        <f>IF(pivotSgemm!V20="","",pivotSgemm!V20)</f>
        <v/>
      </c>
      <c r="Y21" t="str">
        <f>IF(pivotSgemm!W20="","",pivotSgemm!W20)</f>
        <v/>
      </c>
      <c r="Z21" t="str">
        <f>IF(pivotSgemm!X20="","",pivotSgemm!X20)</f>
        <v/>
      </c>
      <c r="AA21" t="str">
        <f>IF(pivotSgemm!Y20="","",pivotSgemm!Y20)</f>
        <v/>
      </c>
      <c r="AB21" t="str">
        <f>IF(pivotSgemm!Z20="","",pivotSgemm!Z20)</f>
        <v/>
      </c>
      <c r="AC21" t="str">
        <f>IF(pivotSgemm!AA20="","",pivotSgemm!AA20)</f>
        <v/>
      </c>
      <c r="AD21" t="str">
        <f>IF(pivotSgemm!AB20="","",pivotSgemm!AB20)</f>
        <v/>
      </c>
      <c r="AE21" t="str">
        <f>IF(pivotSgemm!AC20="","",pivotSgemm!AC20)</f>
        <v/>
      </c>
      <c r="AF21" t="str">
        <f>IF(pivotSgemm!AD20="","",pivotSgemm!AD20)</f>
        <v/>
      </c>
      <c r="AG21" t="str">
        <f>IF(pivotSgemm!AE20="","",pivotSgemm!AE20)</f>
        <v/>
      </c>
      <c r="AH21" t="str">
        <f>IF(pivotSgemm!AF20="","",pivotSgemm!AF20)</f>
        <v/>
      </c>
      <c r="AI21" t="str">
        <f>IF(pivotSgemm!AG20="","",pivotSgemm!AG20)</f>
        <v/>
      </c>
      <c r="AJ21" t="str">
        <f>IF(pivotSgemm!AH20="","",pivotSgemm!AH20)</f>
        <v/>
      </c>
      <c r="AK21" t="str">
        <f>IF(pivotSgemm!AI20="","",pivotSgemm!AI20)</f>
        <v/>
      </c>
      <c r="AL21" t="str">
        <f>IF(pivotSgemm!AJ20="","",pivotSgemm!AJ20)</f>
        <v/>
      </c>
      <c r="AM21" t="str">
        <f>IF(pivotSgemm!AK20="","",pivotSgemm!AK20)</f>
        <v/>
      </c>
      <c r="AN21" t="str">
        <f>IF(pivotSgemm!AL20="","",pivotSgemm!AL20)</f>
        <v/>
      </c>
      <c r="AO21" t="str">
        <f>IF(pivotSgemm!AM20="","",pivotSgemm!AM20)</f>
        <v/>
      </c>
      <c r="AP21" t="str">
        <f>IF(pivotSgemm!AN20="","",pivotSgemm!AN20)</f>
        <v/>
      </c>
      <c r="AQ21" t="str">
        <f>IF(pivotSgemm!AO20="","",pivotSgemm!AO20)</f>
        <v/>
      </c>
      <c r="AR21" t="str">
        <f>IF(pivotSgemm!AP20="","",pivotSgemm!AP20)</f>
        <v/>
      </c>
      <c r="AS21" t="str">
        <f>IF(pivotSgemm!AQ20="","",pivotSgemm!AQ20)</f>
        <v/>
      </c>
      <c r="AT21" t="str">
        <f>IF(pivotSgemm!AR20="","",pivotSgemm!AR20)</f>
        <v/>
      </c>
      <c r="AU21" t="str">
        <f>IF(pivotSgemm!AS20="","",pivotSgemm!AS20)</f>
        <v/>
      </c>
      <c r="AV21" t="str">
        <f>IF(pivotSgemm!AT20="","",pivotSgemm!AT20)</f>
        <v/>
      </c>
      <c r="AW21" t="str">
        <f>IF(pivotSgemm!AU20="","",pivotSgemm!AU20)</f>
        <v/>
      </c>
      <c r="AX21" t="str">
        <f>IF(pivotSgemm!AV20="","",pivotSgemm!AV20)</f>
        <v/>
      </c>
      <c r="AY21" t="str">
        <f>IF(pivotSgemm!AW20="","",pivotSgemm!AW20)</f>
        <v/>
      </c>
    </row>
    <row r="22" spans="1:51" x14ac:dyDescent="0.25">
      <c r="A22">
        <f t="shared" si="0"/>
        <v>249.5625</v>
      </c>
      <c r="B22">
        <f t="shared" si="0"/>
        <v>326.39999999999998</v>
      </c>
      <c r="C22">
        <f>IF(pivotSgemm!A21="","",pivotSgemm!A21)</f>
        <v>3</v>
      </c>
      <c r="D22">
        <f>IF(pivotSgemm!B21="","",pivotSgemm!B21)</f>
        <v>3</v>
      </c>
      <c r="E22">
        <f>IF(pivotSgemm!C21="","",pivotSgemm!C21)</f>
        <v>289.68191949999999</v>
      </c>
      <c r="F22">
        <f>IF(pivotSgemm!D21="","",pivotSgemm!D21)</f>
        <v>124.399919</v>
      </c>
      <c r="G22">
        <f>IF(pivotSgemm!E21="","",pivotSgemm!E21)</f>
        <v>281.66784250000001</v>
      </c>
      <c r="H22">
        <f>IF(pivotSgemm!F21="","",pivotSgemm!F21)</f>
        <v>245.85152466666668</v>
      </c>
      <c r="I22">
        <f>IF(pivotSgemm!G21="","",pivotSgemm!G21)</f>
        <v>245.65567366666667</v>
      </c>
      <c r="J22">
        <f>IF(pivotSgemm!H21="","",pivotSgemm!H21)</f>
        <v>401.61656140000002</v>
      </c>
      <c r="K22">
        <f>IF(pivotSgemm!I21="","",pivotSgemm!I21)</f>
        <v>402.22300059999998</v>
      </c>
      <c r="L22">
        <f>IF(pivotSgemm!J21="","",pivotSgemm!J21)</f>
        <v>398.28252599999996</v>
      </c>
      <c r="M22">
        <f>IF(pivotSgemm!K21="","",pivotSgemm!K21)</f>
        <v>397.69318020000003</v>
      </c>
      <c r="N22" t="str">
        <f>IF(pivotSgemm!L21="","",pivotSgemm!L21)</f>
        <v/>
      </c>
      <c r="O22" t="str">
        <f>IF(pivotSgemm!M21="","",pivotSgemm!M21)</f>
        <v/>
      </c>
      <c r="P22" t="str">
        <f>IF(pivotSgemm!N21="","",pivotSgemm!N21)</f>
        <v/>
      </c>
      <c r="Q22" t="str">
        <f>IF(pivotSgemm!O21="","",pivotSgemm!O21)</f>
        <v/>
      </c>
      <c r="R22" t="str">
        <f>IF(pivotSgemm!P21="","",pivotSgemm!P21)</f>
        <v/>
      </c>
      <c r="S22" t="str">
        <f>IF(pivotSgemm!Q21="","",pivotSgemm!Q21)</f>
        <v/>
      </c>
      <c r="T22" t="str">
        <f>IF(pivotSgemm!R21="","",pivotSgemm!R21)</f>
        <v/>
      </c>
      <c r="U22" t="str">
        <f>IF(pivotSgemm!S21="","",pivotSgemm!S21)</f>
        <v/>
      </c>
      <c r="V22" t="str">
        <f>IF(pivotSgemm!T21="","",pivotSgemm!T21)</f>
        <v/>
      </c>
      <c r="W22" t="str">
        <f>IF(pivotSgemm!U21="","",pivotSgemm!U21)</f>
        <v/>
      </c>
      <c r="X22" t="str">
        <f>IF(pivotSgemm!V21="","",pivotSgemm!V21)</f>
        <v/>
      </c>
      <c r="Y22" t="str">
        <f>IF(pivotSgemm!W21="","",pivotSgemm!W21)</f>
        <v/>
      </c>
      <c r="Z22" t="str">
        <f>IF(pivotSgemm!X21="","",pivotSgemm!X21)</f>
        <v/>
      </c>
      <c r="AA22" t="str">
        <f>IF(pivotSgemm!Y21="","",pivotSgemm!Y21)</f>
        <v/>
      </c>
      <c r="AB22" t="str">
        <f>IF(pivotSgemm!Z21="","",pivotSgemm!Z21)</f>
        <v/>
      </c>
      <c r="AC22" t="str">
        <f>IF(pivotSgemm!AA21="","",pivotSgemm!AA21)</f>
        <v/>
      </c>
      <c r="AD22" t="str">
        <f>IF(pivotSgemm!AB21="","",pivotSgemm!AB21)</f>
        <v/>
      </c>
      <c r="AE22" t="str">
        <f>IF(pivotSgemm!AC21="","",pivotSgemm!AC21)</f>
        <v/>
      </c>
      <c r="AF22" t="str">
        <f>IF(pivotSgemm!AD21="","",pivotSgemm!AD21)</f>
        <v/>
      </c>
      <c r="AG22" t="str">
        <f>IF(pivotSgemm!AE21="","",pivotSgemm!AE21)</f>
        <v/>
      </c>
      <c r="AH22" t="str">
        <f>IF(pivotSgemm!AF21="","",pivotSgemm!AF21)</f>
        <v/>
      </c>
      <c r="AI22" t="str">
        <f>IF(pivotSgemm!AG21="","",pivotSgemm!AG21)</f>
        <v/>
      </c>
      <c r="AJ22" t="str">
        <f>IF(pivotSgemm!AH21="","",pivotSgemm!AH21)</f>
        <v/>
      </c>
      <c r="AK22" t="str">
        <f>IF(pivotSgemm!AI21="","",pivotSgemm!AI21)</f>
        <v/>
      </c>
      <c r="AL22" t="str">
        <f>IF(pivotSgemm!AJ21="","",pivotSgemm!AJ21)</f>
        <v/>
      </c>
      <c r="AM22" t="str">
        <f>IF(pivotSgemm!AK21="","",pivotSgemm!AK21)</f>
        <v/>
      </c>
      <c r="AN22" t="str">
        <f>IF(pivotSgemm!AL21="","",pivotSgemm!AL21)</f>
        <v/>
      </c>
      <c r="AO22" t="str">
        <f>IF(pivotSgemm!AM21="","",pivotSgemm!AM21)</f>
        <v/>
      </c>
      <c r="AP22" t="str">
        <f>IF(pivotSgemm!AN21="","",pivotSgemm!AN21)</f>
        <v/>
      </c>
      <c r="AQ22" t="str">
        <f>IF(pivotSgemm!AO21="","",pivotSgemm!AO21)</f>
        <v/>
      </c>
      <c r="AR22" t="str">
        <f>IF(pivotSgemm!AP21="","",pivotSgemm!AP21)</f>
        <v/>
      </c>
      <c r="AS22" t="str">
        <f>IF(pivotSgemm!AQ21="","",pivotSgemm!AQ21)</f>
        <v/>
      </c>
      <c r="AT22" t="str">
        <f>IF(pivotSgemm!AR21="","",pivotSgemm!AR21)</f>
        <v/>
      </c>
      <c r="AU22" t="str">
        <f>IF(pivotSgemm!AS21="","",pivotSgemm!AS21)</f>
        <v/>
      </c>
      <c r="AV22" t="str">
        <f>IF(pivotSgemm!AT21="","",pivotSgemm!AT21)</f>
        <v/>
      </c>
      <c r="AW22" t="str">
        <f>IF(pivotSgemm!AU21="","",pivotSgemm!AU21)</f>
        <v/>
      </c>
      <c r="AX22" t="str">
        <f>IF(pivotSgemm!AV21="","",pivotSgemm!AV21)</f>
        <v/>
      </c>
      <c r="AY22" t="str">
        <f>IF(pivotSgemm!AW21="","",pivotSgemm!AW21)</f>
        <v/>
      </c>
    </row>
    <row r="23" spans="1:51" x14ac:dyDescent="0.25">
      <c r="A23">
        <f t="shared" si="0"/>
        <v>332.75</v>
      </c>
      <c r="B23">
        <f t="shared" si="0"/>
        <v>435.2</v>
      </c>
      <c r="C23">
        <f>IF(pivotSgemm!A22="","",pivotSgemm!A22)</f>
        <v>4</v>
      </c>
      <c r="D23">
        <f>IF(pivotSgemm!B22="","",pivotSgemm!B22)</f>
        <v>4</v>
      </c>
      <c r="E23">
        <f>IF(pivotSgemm!C22="","",pivotSgemm!C22)</f>
        <v>375.72862950000001</v>
      </c>
      <c r="F23">
        <f>IF(pivotSgemm!D22="","",pivotSgemm!D22)</f>
        <v>184.4555885</v>
      </c>
      <c r="G23">
        <f>IF(pivotSgemm!E22="","",pivotSgemm!E22)</f>
        <v>374.06793900000002</v>
      </c>
      <c r="H23">
        <f>IF(pivotSgemm!F22="","",pivotSgemm!F22)</f>
        <v>329.77148566666665</v>
      </c>
      <c r="I23">
        <f>IF(pivotSgemm!G22="","",pivotSgemm!G22)</f>
        <v>329.88538700000004</v>
      </c>
      <c r="J23">
        <f>IF(pivotSgemm!H22="","",pivotSgemm!H22)</f>
        <v>539.1803152</v>
      </c>
      <c r="K23">
        <f>IF(pivotSgemm!I22="","",pivotSgemm!I22)</f>
        <v>536.01159599999994</v>
      </c>
      <c r="L23">
        <f>IF(pivotSgemm!J22="","",pivotSgemm!J22)</f>
        <v>533.28158740000003</v>
      </c>
      <c r="M23">
        <f>IF(pivotSgemm!K22="","",pivotSgemm!K22)</f>
        <v>533.07537319999994</v>
      </c>
      <c r="N23" t="str">
        <f>IF(pivotSgemm!L22="","",pivotSgemm!L22)</f>
        <v/>
      </c>
      <c r="O23" t="str">
        <f>IF(pivotSgemm!M22="","",pivotSgemm!M22)</f>
        <v/>
      </c>
      <c r="P23" t="str">
        <f>IF(pivotSgemm!N22="","",pivotSgemm!N22)</f>
        <v/>
      </c>
      <c r="Q23" t="str">
        <f>IF(pivotSgemm!O22="","",pivotSgemm!O22)</f>
        <v/>
      </c>
      <c r="R23" t="str">
        <f>IF(pivotSgemm!P22="","",pivotSgemm!P22)</f>
        <v/>
      </c>
      <c r="S23" t="str">
        <f>IF(pivotSgemm!Q22="","",pivotSgemm!Q22)</f>
        <v/>
      </c>
      <c r="T23" t="str">
        <f>IF(pivotSgemm!R22="","",pivotSgemm!R22)</f>
        <v/>
      </c>
      <c r="U23" t="str">
        <f>IF(pivotSgemm!S22="","",pivotSgemm!S22)</f>
        <v/>
      </c>
      <c r="V23" t="str">
        <f>IF(pivotSgemm!T22="","",pivotSgemm!T22)</f>
        <v/>
      </c>
      <c r="W23" t="str">
        <f>IF(pivotSgemm!U22="","",pivotSgemm!U22)</f>
        <v/>
      </c>
      <c r="X23" t="str">
        <f>IF(pivotSgemm!V22="","",pivotSgemm!V22)</f>
        <v/>
      </c>
      <c r="Y23" t="str">
        <f>IF(pivotSgemm!W22="","",pivotSgemm!W22)</f>
        <v/>
      </c>
      <c r="Z23" t="str">
        <f>IF(pivotSgemm!X22="","",pivotSgemm!X22)</f>
        <v/>
      </c>
      <c r="AA23" t="str">
        <f>IF(pivotSgemm!Y22="","",pivotSgemm!Y22)</f>
        <v/>
      </c>
      <c r="AB23" t="str">
        <f>IF(pivotSgemm!Z22="","",pivotSgemm!Z22)</f>
        <v/>
      </c>
      <c r="AC23" t="str">
        <f>IF(pivotSgemm!AA22="","",pivotSgemm!AA22)</f>
        <v/>
      </c>
      <c r="AD23" t="str">
        <f>IF(pivotSgemm!AB22="","",pivotSgemm!AB22)</f>
        <v/>
      </c>
      <c r="AE23" t="str">
        <f>IF(pivotSgemm!AC22="","",pivotSgemm!AC22)</f>
        <v/>
      </c>
      <c r="AF23" t="str">
        <f>IF(pivotSgemm!AD22="","",pivotSgemm!AD22)</f>
        <v/>
      </c>
      <c r="AG23" t="str">
        <f>IF(pivotSgemm!AE22="","",pivotSgemm!AE22)</f>
        <v/>
      </c>
      <c r="AH23" t="str">
        <f>IF(pivotSgemm!AF22="","",pivotSgemm!AF22)</f>
        <v/>
      </c>
      <c r="AI23" t="str">
        <f>IF(pivotSgemm!AG22="","",pivotSgemm!AG22)</f>
        <v/>
      </c>
      <c r="AJ23" t="str">
        <f>IF(pivotSgemm!AH22="","",pivotSgemm!AH22)</f>
        <v/>
      </c>
      <c r="AK23" t="str">
        <f>IF(pivotSgemm!AI22="","",pivotSgemm!AI22)</f>
        <v/>
      </c>
      <c r="AL23" t="str">
        <f>IF(pivotSgemm!AJ22="","",pivotSgemm!AJ22)</f>
        <v/>
      </c>
      <c r="AM23" t="str">
        <f>IF(pivotSgemm!AK22="","",pivotSgemm!AK22)</f>
        <v/>
      </c>
      <c r="AN23" t="str">
        <f>IF(pivotSgemm!AL22="","",pivotSgemm!AL22)</f>
        <v/>
      </c>
      <c r="AO23" t="str">
        <f>IF(pivotSgemm!AM22="","",pivotSgemm!AM22)</f>
        <v/>
      </c>
      <c r="AP23" t="str">
        <f>IF(pivotSgemm!AN22="","",pivotSgemm!AN22)</f>
        <v/>
      </c>
      <c r="AQ23" t="str">
        <f>IF(pivotSgemm!AO22="","",pivotSgemm!AO22)</f>
        <v/>
      </c>
      <c r="AR23" t="str">
        <f>IF(pivotSgemm!AP22="","",pivotSgemm!AP22)</f>
        <v/>
      </c>
      <c r="AS23" t="str">
        <f>IF(pivotSgemm!AQ22="","",pivotSgemm!AQ22)</f>
        <v/>
      </c>
      <c r="AT23" t="str">
        <f>IF(pivotSgemm!AR22="","",pivotSgemm!AR22)</f>
        <v/>
      </c>
      <c r="AU23" t="str">
        <f>IF(pivotSgemm!AS22="","",pivotSgemm!AS22)</f>
        <v/>
      </c>
      <c r="AV23" t="str">
        <f>IF(pivotSgemm!AT22="","",pivotSgemm!AT22)</f>
        <v/>
      </c>
      <c r="AW23" t="str">
        <f>IF(pivotSgemm!AU22="","",pivotSgemm!AU22)</f>
        <v/>
      </c>
      <c r="AX23" t="str">
        <f>IF(pivotSgemm!AV22="","",pivotSgemm!AV22)</f>
        <v/>
      </c>
      <c r="AY23" t="str">
        <f>IF(pivotSgemm!AW22="","",pivotSgemm!AW22)</f>
        <v/>
      </c>
    </row>
    <row r="24" spans="1:51" x14ac:dyDescent="0.25">
      <c r="A24">
        <f t="shared" si="0"/>
        <v>415.9375</v>
      </c>
      <c r="B24">
        <f t="shared" si="0"/>
        <v>544</v>
      </c>
      <c r="C24">
        <f>IF(pivotSgemm!A23="","",pivotSgemm!A23)</f>
        <v>5</v>
      </c>
      <c r="D24">
        <f>IF(pivotSgemm!B23="","",pivotSgemm!B23)</f>
        <v>5</v>
      </c>
      <c r="E24">
        <f>IF(pivotSgemm!C23="","",pivotSgemm!C23)</f>
        <v>458.14822300000003</v>
      </c>
      <c r="F24">
        <f>IF(pivotSgemm!D23="","",pivotSgemm!D23)</f>
        <v>244.49172299999998</v>
      </c>
      <c r="G24">
        <f>IF(pivotSgemm!E23="","",pivotSgemm!E23)</f>
        <v>464.19357449999995</v>
      </c>
      <c r="H24">
        <f>IF(pivotSgemm!F23="","",pivotSgemm!F23)</f>
        <v>393.63126899999997</v>
      </c>
      <c r="I24">
        <f>IF(pivotSgemm!G23="","",pivotSgemm!G23)</f>
        <v>393.04374766666666</v>
      </c>
      <c r="J24">
        <f>IF(pivotSgemm!H23="","",pivotSgemm!H23)</f>
        <v>676.49633219999998</v>
      </c>
      <c r="K24">
        <f>IF(pivotSgemm!I23="","",pivotSgemm!I23)</f>
        <v>672.36188619999996</v>
      </c>
      <c r="L24">
        <f>IF(pivotSgemm!J23="","",pivotSgemm!J23)</f>
        <v>668.61675479999997</v>
      </c>
      <c r="M24">
        <f>IF(pivotSgemm!K23="","",pivotSgemm!K23)</f>
        <v>669.32386139999994</v>
      </c>
      <c r="N24" t="str">
        <f>IF(pivotSgemm!L23="","",pivotSgemm!L23)</f>
        <v/>
      </c>
      <c r="O24" t="str">
        <f>IF(pivotSgemm!M23="","",pivotSgemm!M23)</f>
        <v/>
      </c>
      <c r="P24" t="str">
        <f>IF(pivotSgemm!N23="","",pivotSgemm!N23)</f>
        <v/>
      </c>
      <c r="Q24" t="str">
        <f>IF(pivotSgemm!O23="","",pivotSgemm!O23)</f>
        <v/>
      </c>
      <c r="R24" t="str">
        <f>IF(pivotSgemm!P23="","",pivotSgemm!P23)</f>
        <v/>
      </c>
      <c r="S24" t="str">
        <f>IF(pivotSgemm!Q23="","",pivotSgemm!Q23)</f>
        <v/>
      </c>
      <c r="T24" t="str">
        <f>IF(pivotSgemm!R23="","",pivotSgemm!R23)</f>
        <v/>
      </c>
      <c r="U24" t="str">
        <f>IF(pivotSgemm!S23="","",pivotSgemm!S23)</f>
        <v/>
      </c>
      <c r="V24" t="str">
        <f>IF(pivotSgemm!T23="","",pivotSgemm!T23)</f>
        <v/>
      </c>
      <c r="W24" t="str">
        <f>IF(pivotSgemm!U23="","",pivotSgemm!U23)</f>
        <v/>
      </c>
      <c r="X24" t="str">
        <f>IF(pivotSgemm!V23="","",pivotSgemm!V23)</f>
        <v/>
      </c>
      <c r="Y24" t="str">
        <f>IF(pivotSgemm!W23="","",pivotSgemm!W23)</f>
        <v/>
      </c>
      <c r="Z24" t="str">
        <f>IF(pivotSgemm!X23="","",pivotSgemm!X23)</f>
        <v/>
      </c>
      <c r="AA24" t="str">
        <f>IF(pivotSgemm!Y23="","",pivotSgemm!Y23)</f>
        <v/>
      </c>
      <c r="AB24" t="str">
        <f>IF(pivotSgemm!Z23="","",pivotSgemm!Z23)</f>
        <v/>
      </c>
      <c r="AC24" t="str">
        <f>IF(pivotSgemm!AA23="","",pivotSgemm!AA23)</f>
        <v/>
      </c>
      <c r="AD24" t="str">
        <f>IF(pivotSgemm!AB23="","",pivotSgemm!AB23)</f>
        <v/>
      </c>
      <c r="AE24" t="str">
        <f>IF(pivotSgemm!AC23="","",pivotSgemm!AC23)</f>
        <v/>
      </c>
      <c r="AF24" t="str">
        <f>IF(pivotSgemm!AD23="","",pivotSgemm!AD23)</f>
        <v/>
      </c>
      <c r="AG24" t="str">
        <f>IF(pivotSgemm!AE23="","",pivotSgemm!AE23)</f>
        <v/>
      </c>
      <c r="AH24" t="str">
        <f>IF(pivotSgemm!AF23="","",pivotSgemm!AF23)</f>
        <v/>
      </c>
      <c r="AI24" t="str">
        <f>IF(pivotSgemm!AG23="","",pivotSgemm!AG23)</f>
        <v/>
      </c>
      <c r="AJ24" t="str">
        <f>IF(pivotSgemm!AH23="","",pivotSgemm!AH23)</f>
        <v/>
      </c>
      <c r="AK24" t="str">
        <f>IF(pivotSgemm!AI23="","",pivotSgemm!AI23)</f>
        <v/>
      </c>
      <c r="AL24" t="str">
        <f>IF(pivotSgemm!AJ23="","",pivotSgemm!AJ23)</f>
        <v/>
      </c>
      <c r="AM24" t="str">
        <f>IF(pivotSgemm!AK23="","",pivotSgemm!AK23)</f>
        <v/>
      </c>
      <c r="AN24" t="str">
        <f>IF(pivotSgemm!AL23="","",pivotSgemm!AL23)</f>
        <v/>
      </c>
      <c r="AO24" t="str">
        <f>IF(pivotSgemm!AM23="","",pivotSgemm!AM23)</f>
        <v/>
      </c>
      <c r="AP24" t="str">
        <f>IF(pivotSgemm!AN23="","",pivotSgemm!AN23)</f>
        <v/>
      </c>
      <c r="AQ24" t="str">
        <f>IF(pivotSgemm!AO23="","",pivotSgemm!AO23)</f>
        <v/>
      </c>
      <c r="AR24" t="str">
        <f>IF(pivotSgemm!AP23="","",pivotSgemm!AP23)</f>
        <v/>
      </c>
      <c r="AS24" t="str">
        <f>IF(pivotSgemm!AQ23="","",pivotSgemm!AQ23)</f>
        <v/>
      </c>
      <c r="AT24" t="str">
        <f>IF(pivotSgemm!AR23="","",pivotSgemm!AR23)</f>
        <v/>
      </c>
      <c r="AU24" t="str">
        <f>IF(pivotSgemm!AS23="","",pivotSgemm!AS23)</f>
        <v/>
      </c>
      <c r="AV24" t="str">
        <f>IF(pivotSgemm!AT23="","",pivotSgemm!AT23)</f>
        <v/>
      </c>
      <c r="AW24" t="str">
        <f>IF(pivotSgemm!AU23="","",pivotSgemm!AU23)</f>
        <v/>
      </c>
      <c r="AX24" t="str">
        <f>IF(pivotSgemm!AV23="","",pivotSgemm!AV23)</f>
        <v/>
      </c>
      <c r="AY24" t="str">
        <f>IF(pivotSgemm!AW23="","",pivotSgemm!AW23)</f>
        <v/>
      </c>
    </row>
    <row r="25" spans="1:51" x14ac:dyDescent="0.25">
      <c r="A25">
        <f t="shared" si="0"/>
        <v>499.125</v>
      </c>
      <c r="B25">
        <f t="shared" si="0"/>
        <v>652.79999999999995</v>
      </c>
      <c r="C25">
        <f>IF(pivotSgemm!A24="","",pivotSgemm!A24)</f>
        <v>6</v>
      </c>
      <c r="D25">
        <f>IF(pivotSgemm!B24="","",pivotSgemm!B24)</f>
        <v>6</v>
      </c>
      <c r="E25">
        <f>IF(pivotSgemm!C24="","",pivotSgemm!C24)</f>
        <v>547.69485650000001</v>
      </c>
      <c r="F25">
        <f>IF(pivotSgemm!D24="","",pivotSgemm!D24)</f>
        <v>359.57520099999999</v>
      </c>
      <c r="G25">
        <f>IF(pivotSgemm!E24="","",pivotSgemm!E24)</f>
        <v>550.63562400000001</v>
      </c>
      <c r="H25">
        <f>IF(pivotSgemm!F24="","",pivotSgemm!F24)</f>
        <v>493.18432899999999</v>
      </c>
      <c r="I25">
        <f>IF(pivotSgemm!G24="","",pivotSgemm!G24)</f>
        <v>494.92394350000001</v>
      </c>
      <c r="J25">
        <f>IF(pivotSgemm!H24="","",pivotSgemm!H24)</f>
        <v>807.84690316666672</v>
      </c>
      <c r="K25">
        <f>IF(pivotSgemm!I24="","",pivotSgemm!I24)</f>
        <v>806.67488366666657</v>
      </c>
      <c r="L25">
        <f>IF(pivotSgemm!J24="","",pivotSgemm!J24)</f>
        <v>800.81745679999995</v>
      </c>
      <c r="M25">
        <f>IF(pivotSgemm!K24="","",pivotSgemm!K24)</f>
        <v>802.78604383333334</v>
      </c>
      <c r="N25" t="str">
        <f>IF(pivotSgemm!L24="","",pivotSgemm!L24)</f>
        <v/>
      </c>
      <c r="O25" t="str">
        <f>IF(pivotSgemm!M24="","",pivotSgemm!M24)</f>
        <v/>
      </c>
      <c r="P25" t="str">
        <f>IF(pivotSgemm!N24="","",pivotSgemm!N24)</f>
        <v/>
      </c>
      <c r="Q25" t="str">
        <f>IF(pivotSgemm!O24="","",pivotSgemm!O24)</f>
        <v/>
      </c>
      <c r="R25" t="str">
        <f>IF(pivotSgemm!P24="","",pivotSgemm!P24)</f>
        <v/>
      </c>
      <c r="S25" t="str">
        <f>IF(pivotSgemm!Q24="","",pivotSgemm!Q24)</f>
        <v/>
      </c>
      <c r="T25" t="str">
        <f>IF(pivotSgemm!R24="","",pivotSgemm!R24)</f>
        <v/>
      </c>
      <c r="U25" t="str">
        <f>IF(pivotSgemm!S24="","",pivotSgemm!S24)</f>
        <v/>
      </c>
      <c r="V25" t="str">
        <f>IF(pivotSgemm!T24="","",pivotSgemm!T24)</f>
        <v/>
      </c>
      <c r="W25" t="str">
        <f>IF(pivotSgemm!U24="","",pivotSgemm!U24)</f>
        <v/>
      </c>
      <c r="X25" t="str">
        <f>IF(pivotSgemm!V24="","",pivotSgemm!V24)</f>
        <v/>
      </c>
      <c r="Y25" t="str">
        <f>IF(pivotSgemm!W24="","",pivotSgemm!W24)</f>
        <v/>
      </c>
      <c r="Z25" t="str">
        <f>IF(pivotSgemm!X24="","",pivotSgemm!X24)</f>
        <v/>
      </c>
      <c r="AA25" t="str">
        <f>IF(pivotSgemm!Y24="","",pivotSgemm!Y24)</f>
        <v/>
      </c>
      <c r="AB25" t="str">
        <f>IF(pivotSgemm!Z24="","",pivotSgemm!Z24)</f>
        <v/>
      </c>
      <c r="AC25" t="str">
        <f>IF(pivotSgemm!AA24="","",pivotSgemm!AA24)</f>
        <v/>
      </c>
      <c r="AD25" t="str">
        <f>IF(pivotSgemm!AB24="","",pivotSgemm!AB24)</f>
        <v/>
      </c>
      <c r="AE25" t="str">
        <f>IF(pivotSgemm!AC24="","",pivotSgemm!AC24)</f>
        <v/>
      </c>
      <c r="AF25" t="str">
        <f>IF(pivotSgemm!AD24="","",pivotSgemm!AD24)</f>
        <v/>
      </c>
      <c r="AG25" t="str">
        <f>IF(pivotSgemm!AE24="","",pivotSgemm!AE24)</f>
        <v/>
      </c>
      <c r="AH25" t="str">
        <f>IF(pivotSgemm!AF24="","",pivotSgemm!AF24)</f>
        <v/>
      </c>
      <c r="AI25" t="str">
        <f>IF(pivotSgemm!AG24="","",pivotSgemm!AG24)</f>
        <v/>
      </c>
      <c r="AJ25" t="str">
        <f>IF(pivotSgemm!AH24="","",pivotSgemm!AH24)</f>
        <v/>
      </c>
      <c r="AK25" t="str">
        <f>IF(pivotSgemm!AI24="","",pivotSgemm!AI24)</f>
        <v/>
      </c>
      <c r="AL25" t="str">
        <f>IF(pivotSgemm!AJ24="","",pivotSgemm!AJ24)</f>
        <v/>
      </c>
      <c r="AM25" t="str">
        <f>IF(pivotSgemm!AK24="","",pivotSgemm!AK24)</f>
        <v/>
      </c>
      <c r="AN25" t="str">
        <f>IF(pivotSgemm!AL24="","",pivotSgemm!AL24)</f>
        <v/>
      </c>
      <c r="AO25" t="str">
        <f>IF(pivotSgemm!AM24="","",pivotSgemm!AM24)</f>
        <v/>
      </c>
      <c r="AP25" t="str">
        <f>IF(pivotSgemm!AN24="","",pivotSgemm!AN24)</f>
        <v/>
      </c>
      <c r="AQ25" t="str">
        <f>IF(pivotSgemm!AO24="","",pivotSgemm!AO24)</f>
        <v/>
      </c>
      <c r="AR25" t="str">
        <f>IF(pivotSgemm!AP24="","",pivotSgemm!AP24)</f>
        <v/>
      </c>
      <c r="AS25" t="str">
        <f>IF(pivotSgemm!AQ24="","",pivotSgemm!AQ24)</f>
        <v/>
      </c>
      <c r="AT25" t="str">
        <f>IF(pivotSgemm!AR24="","",pivotSgemm!AR24)</f>
        <v/>
      </c>
      <c r="AU25" t="str">
        <f>IF(pivotSgemm!AS24="","",pivotSgemm!AS24)</f>
        <v/>
      </c>
      <c r="AV25" t="str">
        <f>IF(pivotSgemm!AT24="","",pivotSgemm!AT24)</f>
        <v/>
      </c>
      <c r="AW25" t="str">
        <f>IF(pivotSgemm!AU24="","",pivotSgemm!AU24)</f>
        <v/>
      </c>
      <c r="AX25" t="str">
        <f>IF(pivotSgemm!AV24="","",pivotSgemm!AV24)</f>
        <v/>
      </c>
      <c r="AY25" t="str">
        <f>IF(pivotSgemm!AW24="","",pivotSgemm!AW24)</f>
        <v/>
      </c>
    </row>
    <row r="26" spans="1:51" x14ac:dyDescent="0.25">
      <c r="A26">
        <f t="shared" si="0"/>
        <v>582.3125</v>
      </c>
      <c r="B26">
        <f t="shared" si="0"/>
        <v>761.6</v>
      </c>
      <c r="C26">
        <f>IF(pivotSgemm!A25="","",pivotSgemm!A25)</f>
        <v>7</v>
      </c>
      <c r="D26">
        <f>IF(pivotSgemm!B25="","",pivotSgemm!B25)</f>
        <v>7</v>
      </c>
      <c r="E26">
        <f>IF(pivotSgemm!C25="","",pivotSgemm!C25)</f>
        <v>603.76815250000004</v>
      </c>
      <c r="F26">
        <f>IF(pivotSgemm!D25="","",pivotSgemm!D25)</f>
        <v>359.87352799999996</v>
      </c>
      <c r="G26">
        <f>IF(pivotSgemm!E25="","",pivotSgemm!E25)</f>
        <v>627.17821249999997</v>
      </c>
      <c r="H26">
        <f>IF(pivotSgemm!F25="","",pivotSgemm!F25)</f>
        <v>521.05727549999995</v>
      </c>
      <c r="I26">
        <f>IF(pivotSgemm!G25="","",pivotSgemm!G25)</f>
        <v>522.60433124999986</v>
      </c>
      <c r="J26">
        <f>IF(pivotSgemm!H25="","",pivotSgemm!H25)</f>
        <v>946.37508966666655</v>
      </c>
      <c r="K26">
        <f>IF(pivotSgemm!I25="","",pivotSgemm!I25)</f>
        <v>945.37662483333327</v>
      </c>
      <c r="L26">
        <f>IF(pivotSgemm!J25="","",pivotSgemm!J25)</f>
        <v>934.81131266666659</v>
      </c>
      <c r="M26">
        <f>IF(pivotSgemm!K25="","",pivotSgemm!K25)</f>
        <v>935.57789283333341</v>
      </c>
      <c r="N26" t="str">
        <f>IF(pivotSgemm!L25="","",pivotSgemm!L25)</f>
        <v/>
      </c>
      <c r="O26" t="str">
        <f>IF(pivotSgemm!M25="","",pivotSgemm!M25)</f>
        <v/>
      </c>
      <c r="P26" t="str">
        <f>IF(pivotSgemm!N25="","",pivotSgemm!N25)</f>
        <v/>
      </c>
      <c r="Q26" t="str">
        <f>IF(pivotSgemm!O25="","",pivotSgemm!O25)</f>
        <v/>
      </c>
      <c r="R26" t="str">
        <f>IF(pivotSgemm!P25="","",pivotSgemm!P25)</f>
        <v/>
      </c>
      <c r="S26" t="str">
        <f>IF(pivotSgemm!Q25="","",pivotSgemm!Q25)</f>
        <v/>
      </c>
      <c r="T26" t="str">
        <f>IF(pivotSgemm!R25="","",pivotSgemm!R25)</f>
        <v/>
      </c>
      <c r="U26" t="str">
        <f>IF(pivotSgemm!S25="","",pivotSgemm!S25)</f>
        <v/>
      </c>
      <c r="V26" t="str">
        <f>IF(pivotSgemm!T25="","",pivotSgemm!T25)</f>
        <v/>
      </c>
      <c r="W26" t="str">
        <f>IF(pivotSgemm!U25="","",pivotSgemm!U25)</f>
        <v/>
      </c>
      <c r="X26" t="str">
        <f>IF(pivotSgemm!V25="","",pivotSgemm!V25)</f>
        <v/>
      </c>
      <c r="Y26" t="str">
        <f>IF(pivotSgemm!W25="","",pivotSgemm!W25)</f>
        <v/>
      </c>
      <c r="Z26" t="str">
        <f>IF(pivotSgemm!X25="","",pivotSgemm!X25)</f>
        <v/>
      </c>
      <c r="AA26" t="str">
        <f>IF(pivotSgemm!Y25="","",pivotSgemm!Y25)</f>
        <v/>
      </c>
      <c r="AB26" t="str">
        <f>IF(pivotSgemm!Z25="","",pivotSgemm!Z25)</f>
        <v/>
      </c>
      <c r="AC26" t="str">
        <f>IF(pivotSgemm!AA25="","",pivotSgemm!AA25)</f>
        <v/>
      </c>
      <c r="AD26" t="str">
        <f>IF(pivotSgemm!AB25="","",pivotSgemm!AB25)</f>
        <v/>
      </c>
      <c r="AE26" t="str">
        <f>IF(pivotSgemm!AC25="","",pivotSgemm!AC25)</f>
        <v/>
      </c>
      <c r="AF26" t="str">
        <f>IF(pivotSgemm!AD25="","",pivotSgemm!AD25)</f>
        <v/>
      </c>
      <c r="AG26" t="str">
        <f>IF(pivotSgemm!AE25="","",pivotSgemm!AE25)</f>
        <v/>
      </c>
      <c r="AH26" t="str">
        <f>IF(pivotSgemm!AF25="","",pivotSgemm!AF25)</f>
        <v/>
      </c>
      <c r="AI26" t="str">
        <f>IF(pivotSgemm!AG25="","",pivotSgemm!AG25)</f>
        <v/>
      </c>
      <c r="AJ26" t="str">
        <f>IF(pivotSgemm!AH25="","",pivotSgemm!AH25)</f>
        <v/>
      </c>
      <c r="AK26" t="str">
        <f>IF(pivotSgemm!AI25="","",pivotSgemm!AI25)</f>
        <v/>
      </c>
      <c r="AL26" t="str">
        <f>IF(pivotSgemm!AJ25="","",pivotSgemm!AJ25)</f>
        <v/>
      </c>
      <c r="AM26" t="str">
        <f>IF(pivotSgemm!AK25="","",pivotSgemm!AK25)</f>
        <v/>
      </c>
      <c r="AN26" t="str">
        <f>IF(pivotSgemm!AL25="","",pivotSgemm!AL25)</f>
        <v/>
      </c>
      <c r="AO26" t="str">
        <f>IF(pivotSgemm!AM25="","",pivotSgemm!AM25)</f>
        <v/>
      </c>
      <c r="AP26" t="str">
        <f>IF(pivotSgemm!AN25="","",pivotSgemm!AN25)</f>
        <v/>
      </c>
      <c r="AQ26" t="str">
        <f>IF(pivotSgemm!AO25="","",pivotSgemm!AO25)</f>
        <v/>
      </c>
      <c r="AR26" t="str">
        <f>IF(pivotSgemm!AP25="","",pivotSgemm!AP25)</f>
        <v/>
      </c>
      <c r="AS26" t="str">
        <f>IF(pivotSgemm!AQ25="","",pivotSgemm!AQ25)</f>
        <v/>
      </c>
      <c r="AT26" t="str">
        <f>IF(pivotSgemm!AR25="","",pivotSgemm!AR25)</f>
        <v/>
      </c>
      <c r="AU26" t="str">
        <f>IF(pivotSgemm!AS25="","",pivotSgemm!AS25)</f>
        <v/>
      </c>
      <c r="AV26" t="str">
        <f>IF(pivotSgemm!AT25="","",pivotSgemm!AT25)</f>
        <v/>
      </c>
      <c r="AW26" t="str">
        <f>IF(pivotSgemm!AU25="","",pivotSgemm!AU25)</f>
        <v/>
      </c>
      <c r="AX26" t="str">
        <f>IF(pivotSgemm!AV25="","",pivotSgemm!AV25)</f>
        <v/>
      </c>
      <c r="AY26" t="str">
        <f>IF(pivotSgemm!AW25="","",pivotSgemm!AW25)</f>
        <v/>
      </c>
    </row>
    <row r="27" spans="1:51" x14ac:dyDescent="0.25">
      <c r="A27">
        <f t="shared" si="0"/>
        <v>665.5</v>
      </c>
      <c r="B27">
        <f t="shared" si="0"/>
        <v>870.4</v>
      </c>
      <c r="C27">
        <f>IF(pivotSgemm!A26="","",pivotSgemm!A26)</f>
        <v>8</v>
      </c>
      <c r="D27">
        <f>IF(pivotSgemm!B26="","",pivotSgemm!B26)</f>
        <v>8</v>
      </c>
      <c r="E27">
        <f>IF(pivotSgemm!C26="","",pivotSgemm!C26)</f>
        <v>726.69839149999996</v>
      </c>
      <c r="F27">
        <f>IF(pivotSgemm!D26="","",pivotSgemm!D26)</f>
        <v>469.24054999999998</v>
      </c>
      <c r="G27">
        <f>IF(pivotSgemm!E26="","",pivotSgemm!E26)</f>
        <v>711.86249799999996</v>
      </c>
      <c r="H27">
        <f>IF(pivotSgemm!F26="","",pivotSgemm!F26)</f>
        <v>640.88743475000001</v>
      </c>
      <c r="I27">
        <f>IF(pivotSgemm!G26="","",pivotSgemm!G26)</f>
        <v>638.91173275000006</v>
      </c>
      <c r="J27">
        <f>IF(pivotSgemm!H26="","",pivotSgemm!H26)</f>
        <v>1083.2350844999999</v>
      </c>
      <c r="K27">
        <f>IF(pivotSgemm!I26="","",pivotSgemm!I26)</f>
        <v>1080.7751049999999</v>
      </c>
      <c r="L27">
        <f>IF(pivotSgemm!J26="","",pivotSgemm!J26)</f>
        <v>1073.1991316666665</v>
      </c>
      <c r="M27">
        <f>IF(pivotSgemm!K26="","",pivotSgemm!K26)</f>
        <v>1071.4351910000003</v>
      </c>
      <c r="N27" t="str">
        <f>IF(pivotSgemm!L26="","",pivotSgemm!L26)</f>
        <v/>
      </c>
      <c r="O27" t="str">
        <f>IF(pivotSgemm!M26="","",pivotSgemm!M26)</f>
        <v/>
      </c>
      <c r="P27" t="str">
        <f>IF(pivotSgemm!N26="","",pivotSgemm!N26)</f>
        <v/>
      </c>
      <c r="Q27" t="str">
        <f>IF(pivotSgemm!O26="","",pivotSgemm!O26)</f>
        <v/>
      </c>
      <c r="R27" t="str">
        <f>IF(pivotSgemm!P26="","",pivotSgemm!P26)</f>
        <v/>
      </c>
      <c r="S27" t="str">
        <f>IF(pivotSgemm!Q26="","",pivotSgemm!Q26)</f>
        <v/>
      </c>
      <c r="T27" t="str">
        <f>IF(pivotSgemm!R26="","",pivotSgemm!R26)</f>
        <v/>
      </c>
      <c r="U27" t="str">
        <f>IF(pivotSgemm!S26="","",pivotSgemm!S26)</f>
        <v/>
      </c>
      <c r="V27" t="str">
        <f>IF(pivotSgemm!T26="","",pivotSgemm!T26)</f>
        <v/>
      </c>
      <c r="W27" t="str">
        <f>IF(pivotSgemm!U26="","",pivotSgemm!U26)</f>
        <v/>
      </c>
      <c r="X27" t="str">
        <f>IF(pivotSgemm!V26="","",pivotSgemm!V26)</f>
        <v/>
      </c>
      <c r="Y27" t="str">
        <f>IF(pivotSgemm!W26="","",pivotSgemm!W26)</f>
        <v/>
      </c>
      <c r="Z27" t="str">
        <f>IF(pivotSgemm!X26="","",pivotSgemm!X26)</f>
        <v/>
      </c>
      <c r="AA27" t="str">
        <f>IF(pivotSgemm!Y26="","",pivotSgemm!Y26)</f>
        <v/>
      </c>
      <c r="AB27" t="str">
        <f>IF(pivotSgemm!Z26="","",pivotSgemm!Z26)</f>
        <v/>
      </c>
      <c r="AC27" t="str">
        <f>IF(pivotSgemm!AA26="","",pivotSgemm!AA26)</f>
        <v/>
      </c>
      <c r="AD27" t="str">
        <f>IF(pivotSgemm!AB26="","",pivotSgemm!AB26)</f>
        <v/>
      </c>
      <c r="AE27" t="str">
        <f>IF(pivotSgemm!AC26="","",pivotSgemm!AC26)</f>
        <v/>
      </c>
      <c r="AF27" t="str">
        <f>IF(pivotSgemm!AD26="","",pivotSgemm!AD26)</f>
        <v/>
      </c>
      <c r="AG27" t="str">
        <f>IF(pivotSgemm!AE26="","",pivotSgemm!AE26)</f>
        <v/>
      </c>
      <c r="AH27" t="str">
        <f>IF(pivotSgemm!AF26="","",pivotSgemm!AF26)</f>
        <v/>
      </c>
      <c r="AI27" t="str">
        <f>IF(pivotSgemm!AG26="","",pivotSgemm!AG26)</f>
        <v/>
      </c>
      <c r="AJ27" t="str">
        <f>IF(pivotSgemm!AH26="","",pivotSgemm!AH26)</f>
        <v/>
      </c>
      <c r="AK27" t="str">
        <f>IF(pivotSgemm!AI26="","",pivotSgemm!AI26)</f>
        <v/>
      </c>
      <c r="AL27" t="str">
        <f>IF(pivotSgemm!AJ26="","",pivotSgemm!AJ26)</f>
        <v/>
      </c>
      <c r="AM27" t="str">
        <f>IF(pivotSgemm!AK26="","",pivotSgemm!AK26)</f>
        <v/>
      </c>
      <c r="AN27" t="str">
        <f>IF(pivotSgemm!AL26="","",pivotSgemm!AL26)</f>
        <v/>
      </c>
      <c r="AO27" t="str">
        <f>IF(pivotSgemm!AM26="","",pivotSgemm!AM26)</f>
        <v/>
      </c>
      <c r="AP27" t="str">
        <f>IF(pivotSgemm!AN26="","",pivotSgemm!AN26)</f>
        <v/>
      </c>
      <c r="AQ27" t="str">
        <f>IF(pivotSgemm!AO26="","",pivotSgemm!AO26)</f>
        <v/>
      </c>
      <c r="AR27" t="str">
        <f>IF(pivotSgemm!AP26="","",pivotSgemm!AP26)</f>
        <v/>
      </c>
      <c r="AS27" t="str">
        <f>IF(pivotSgemm!AQ26="","",pivotSgemm!AQ26)</f>
        <v/>
      </c>
      <c r="AT27" t="str">
        <f>IF(pivotSgemm!AR26="","",pivotSgemm!AR26)</f>
        <v/>
      </c>
      <c r="AU27" t="str">
        <f>IF(pivotSgemm!AS26="","",pivotSgemm!AS26)</f>
        <v/>
      </c>
      <c r="AV27" t="str">
        <f>IF(pivotSgemm!AT26="","",pivotSgemm!AT26)</f>
        <v/>
      </c>
      <c r="AW27" t="str">
        <f>IF(pivotSgemm!AU26="","",pivotSgemm!AU26)</f>
        <v/>
      </c>
      <c r="AX27" t="str">
        <f>IF(pivotSgemm!AV26="","",pivotSgemm!AV26)</f>
        <v/>
      </c>
      <c r="AY27" t="str">
        <f>IF(pivotSgemm!AW26="","",pivotSgemm!AW26)</f>
        <v/>
      </c>
    </row>
    <row r="28" spans="1:51" x14ac:dyDescent="0.25">
      <c r="A28">
        <f t="shared" si="0"/>
        <v>748.6875</v>
      </c>
      <c r="B28">
        <f t="shared" si="0"/>
        <v>979.19999999999993</v>
      </c>
      <c r="C28">
        <f>IF(pivotSgemm!A27="","",pivotSgemm!A27)</f>
        <v>9</v>
      </c>
      <c r="D28">
        <f>IF(pivotSgemm!B27="","",pivotSgemm!B27)</f>
        <v>9</v>
      </c>
      <c r="E28">
        <f>IF(pivotSgemm!C27="","",pivotSgemm!C27)</f>
        <v>789.42416249999997</v>
      </c>
      <c r="F28">
        <f>IF(pivotSgemm!D27="","",pivotSgemm!D27)</f>
        <v>467.49151849999998</v>
      </c>
      <c r="G28">
        <f>IF(pivotSgemm!E27="","",pivotSgemm!E27)</f>
        <v>784.59734400000002</v>
      </c>
      <c r="H28">
        <f>IF(pivotSgemm!F27="","",pivotSgemm!F27)</f>
        <v>731.47903874999997</v>
      </c>
      <c r="I28">
        <f>IF(pivotSgemm!G27="","",pivotSgemm!G27)</f>
        <v>735.51162850000003</v>
      </c>
      <c r="J28">
        <f>IF(pivotSgemm!H27="","",pivotSgemm!H27)</f>
        <v>1219.0403710000001</v>
      </c>
      <c r="K28">
        <f>IF(pivotSgemm!I27="","",pivotSgemm!I27)</f>
        <v>1216.8572146666668</v>
      </c>
      <c r="L28">
        <f>IF(pivotSgemm!J27="","",pivotSgemm!J27)</f>
        <v>1205.6070556666668</v>
      </c>
      <c r="M28">
        <f>IF(pivotSgemm!K27="","",pivotSgemm!K27)</f>
        <v>1206.0495900000001</v>
      </c>
      <c r="N28" t="str">
        <f>IF(pivotSgemm!L27="","",pivotSgemm!L27)</f>
        <v/>
      </c>
      <c r="O28" t="str">
        <f>IF(pivotSgemm!M27="","",pivotSgemm!M27)</f>
        <v/>
      </c>
      <c r="P28" t="str">
        <f>IF(pivotSgemm!N27="","",pivotSgemm!N27)</f>
        <v/>
      </c>
      <c r="Q28" t="str">
        <f>IF(pivotSgemm!O27="","",pivotSgemm!O27)</f>
        <v/>
      </c>
      <c r="R28" t="str">
        <f>IF(pivotSgemm!P27="","",pivotSgemm!P27)</f>
        <v/>
      </c>
      <c r="S28" t="str">
        <f>IF(pivotSgemm!Q27="","",pivotSgemm!Q27)</f>
        <v/>
      </c>
      <c r="T28" t="str">
        <f>IF(pivotSgemm!R27="","",pivotSgemm!R27)</f>
        <v/>
      </c>
      <c r="U28" t="str">
        <f>IF(pivotSgemm!S27="","",pivotSgemm!S27)</f>
        <v/>
      </c>
      <c r="V28" t="str">
        <f>IF(pivotSgemm!T27="","",pivotSgemm!T27)</f>
        <v/>
      </c>
      <c r="W28" t="str">
        <f>IF(pivotSgemm!U27="","",pivotSgemm!U27)</f>
        <v/>
      </c>
      <c r="X28" t="str">
        <f>IF(pivotSgemm!V27="","",pivotSgemm!V27)</f>
        <v/>
      </c>
      <c r="Y28" t="str">
        <f>IF(pivotSgemm!W27="","",pivotSgemm!W27)</f>
        <v/>
      </c>
      <c r="Z28" t="str">
        <f>IF(pivotSgemm!X27="","",pivotSgemm!X27)</f>
        <v/>
      </c>
      <c r="AA28" t="str">
        <f>IF(pivotSgemm!Y27="","",pivotSgemm!Y27)</f>
        <v/>
      </c>
      <c r="AB28" t="str">
        <f>IF(pivotSgemm!Z27="","",pivotSgemm!Z27)</f>
        <v/>
      </c>
      <c r="AC28" t="str">
        <f>IF(pivotSgemm!AA27="","",pivotSgemm!AA27)</f>
        <v/>
      </c>
      <c r="AD28" t="str">
        <f>IF(pivotSgemm!AB27="","",pivotSgemm!AB27)</f>
        <v/>
      </c>
      <c r="AE28" t="str">
        <f>IF(pivotSgemm!AC27="","",pivotSgemm!AC27)</f>
        <v/>
      </c>
      <c r="AF28" t="str">
        <f>IF(pivotSgemm!AD27="","",pivotSgemm!AD27)</f>
        <v/>
      </c>
      <c r="AG28" t="str">
        <f>IF(pivotSgemm!AE27="","",pivotSgemm!AE27)</f>
        <v/>
      </c>
      <c r="AH28" t="str">
        <f>IF(pivotSgemm!AF27="","",pivotSgemm!AF27)</f>
        <v/>
      </c>
      <c r="AI28" t="str">
        <f>IF(pivotSgemm!AG27="","",pivotSgemm!AG27)</f>
        <v/>
      </c>
      <c r="AJ28" t="str">
        <f>IF(pivotSgemm!AH27="","",pivotSgemm!AH27)</f>
        <v/>
      </c>
      <c r="AK28" t="str">
        <f>IF(pivotSgemm!AI27="","",pivotSgemm!AI27)</f>
        <v/>
      </c>
      <c r="AL28" t="str">
        <f>IF(pivotSgemm!AJ27="","",pivotSgemm!AJ27)</f>
        <v/>
      </c>
      <c r="AM28" t="str">
        <f>IF(pivotSgemm!AK27="","",pivotSgemm!AK27)</f>
        <v/>
      </c>
      <c r="AN28" t="str">
        <f>IF(pivotSgemm!AL27="","",pivotSgemm!AL27)</f>
        <v/>
      </c>
      <c r="AO28" t="str">
        <f>IF(pivotSgemm!AM27="","",pivotSgemm!AM27)</f>
        <v/>
      </c>
      <c r="AP28" t="str">
        <f>IF(pivotSgemm!AN27="","",pivotSgemm!AN27)</f>
        <v/>
      </c>
      <c r="AQ28" t="str">
        <f>IF(pivotSgemm!AO27="","",pivotSgemm!AO27)</f>
        <v/>
      </c>
      <c r="AR28" t="str">
        <f>IF(pivotSgemm!AP27="","",pivotSgemm!AP27)</f>
        <v/>
      </c>
      <c r="AS28" t="str">
        <f>IF(pivotSgemm!AQ27="","",pivotSgemm!AQ27)</f>
        <v/>
      </c>
      <c r="AT28" t="str">
        <f>IF(pivotSgemm!AR27="","",pivotSgemm!AR27)</f>
        <v/>
      </c>
      <c r="AU28" t="str">
        <f>IF(pivotSgemm!AS27="","",pivotSgemm!AS27)</f>
        <v/>
      </c>
      <c r="AV28" t="str">
        <f>IF(pivotSgemm!AT27="","",pivotSgemm!AT27)</f>
        <v/>
      </c>
      <c r="AW28" t="str">
        <f>IF(pivotSgemm!AU27="","",pivotSgemm!AU27)</f>
        <v/>
      </c>
      <c r="AX28" t="str">
        <f>IF(pivotSgemm!AV27="","",pivotSgemm!AV27)</f>
        <v/>
      </c>
      <c r="AY28" t="str">
        <f>IF(pivotSgemm!AW27="","",pivotSgemm!AW27)</f>
        <v/>
      </c>
    </row>
    <row r="29" spans="1:51" x14ac:dyDescent="0.25">
      <c r="A29">
        <f t="shared" si="0"/>
        <v>831.875</v>
      </c>
      <c r="B29">
        <f t="shared" si="0"/>
        <v>1088</v>
      </c>
      <c r="C29">
        <f>IF(pivotSgemm!A28="","",pivotSgemm!A28)</f>
        <v>10</v>
      </c>
      <c r="D29">
        <f>IF(pivotSgemm!B28="","",pivotSgemm!B28)</f>
        <v>10</v>
      </c>
      <c r="E29">
        <f>IF(pivotSgemm!C28="","",pivotSgemm!C28)</f>
        <v>869.27574449999997</v>
      </c>
      <c r="F29">
        <f>IF(pivotSgemm!D28="","",pivotSgemm!D28)</f>
        <v>525.00070249999999</v>
      </c>
      <c r="G29">
        <f>IF(pivotSgemm!E28="","",pivotSgemm!E28)</f>
        <v>881.41987599999993</v>
      </c>
      <c r="H29">
        <f>IF(pivotSgemm!F28="","",pivotSgemm!F28)</f>
        <v>821.19245149999995</v>
      </c>
      <c r="I29">
        <f>IF(pivotSgemm!G28="","",pivotSgemm!G28)</f>
        <v>819.51502400000004</v>
      </c>
      <c r="J29">
        <f>IF(pivotSgemm!H28="","",pivotSgemm!H28)</f>
        <v>1355.2634773333336</v>
      </c>
      <c r="K29">
        <f>IF(pivotSgemm!I28="","",pivotSgemm!I28)</f>
        <v>1352.407342</v>
      </c>
      <c r="L29">
        <f>IF(pivotSgemm!J28="","",pivotSgemm!J28)</f>
        <v>1343.1545683333334</v>
      </c>
      <c r="M29">
        <f>IF(pivotSgemm!K28="","",pivotSgemm!K28)</f>
        <v>1343.9113573333332</v>
      </c>
      <c r="N29" t="str">
        <f>IF(pivotSgemm!L28="","",pivotSgemm!L28)</f>
        <v/>
      </c>
      <c r="O29" t="str">
        <f>IF(pivotSgemm!M28="","",pivotSgemm!M28)</f>
        <v/>
      </c>
      <c r="P29" t="str">
        <f>IF(pivotSgemm!N28="","",pivotSgemm!N28)</f>
        <v/>
      </c>
      <c r="Q29" t="str">
        <f>IF(pivotSgemm!O28="","",pivotSgemm!O28)</f>
        <v/>
      </c>
      <c r="R29" t="str">
        <f>IF(pivotSgemm!P28="","",pivotSgemm!P28)</f>
        <v/>
      </c>
      <c r="S29" t="str">
        <f>IF(pivotSgemm!Q28="","",pivotSgemm!Q28)</f>
        <v/>
      </c>
      <c r="T29" t="str">
        <f>IF(pivotSgemm!R28="","",pivotSgemm!R28)</f>
        <v/>
      </c>
      <c r="U29" t="str">
        <f>IF(pivotSgemm!S28="","",pivotSgemm!S28)</f>
        <v/>
      </c>
      <c r="V29" t="str">
        <f>IF(pivotSgemm!T28="","",pivotSgemm!T28)</f>
        <v/>
      </c>
      <c r="W29" t="str">
        <f>IF(pivotSgemm!U28="","",pivotSgemm!U28)</f>
        <v/>
      </c>
      <c r="X29" t="str">
        <f>IF(pivotSgemm!V28="","",pivotSgemm!V28)</f>
        <v/>
      </c>
      <c r="Y29" t="str">
        <f>IF(pivotSgemm!W28="","",pivotSgemm!W28)</f>
        <v/>
      </c>
      <c r="Z29" t="str">
        <f>IF(pivotSgemm!X28="","",pivotSgemm!X28)</f>
        <v/>
      </c>
      <c r="AA29" t="str">
        <f>IF(pivotSgemm!Y28="","",pivotSgemm!Y28)</f>
        <v/>
      </c>
      <c r="AB29" t="str">
        <f>IF(pivotSgemm!Z28="","",pivotSgemm!Z28)</f>
        <v/>
      </c>
      <c r="AC29" t="str">
        <f>IF(pivotSgemm!AA28="","",pivotSgemm!AA28)</f>
        <v/>
      </c>
      <c r="AD29" t="str">
        <f>IF(pivotSgemm!AB28="","",pivotSgemm!AB28)</f>
        <v/>
      </c>
      <c r="AE29" t="str">
        <f>IF(pivotSgemm!AC28="","",pivotSgemm!AC28)</f>
        <v/>
      </c>
      <c r="AF29" t="str">
        <f>IF(pivotSgemm!AD28="","",pivotSgemm!AD28)</f>
        <v/>
      </c>
      <c r="AG29" t="str">
        <f>IF(pivotSgemm!AE28="","",pivotSgemm!AE28)</f>
        <v/>
      </c>
      <c r="AH29" t="str">
        <f>IF(pivotSgemm!AF28="","",pivotSgemm!AF28)</f>
        <v/>
      </c>
      <c r="AI29" t="str">
        <f>IF(pivotSgemm!AG28="","",pivotSgemm!AG28)</f>
        <v/>
      </c>
      <c r="AJ29" t="str">
        <f>IF(pivotSgemm!AH28="","",pivotSgemm!AH28)</f>
        <v/>
      </c>
      <c r="AK29" t="str">
        <f>IF(pivotSgemm!AI28="","",pivotSgemm!AI28)</f>
        <v/>
      </c>
      <c r="AL29" t="str">
        <f>IF(pivotSgemm!AJ28="","",pivotSgemm!AJ28)</f>
        <v/>
      </c>
      <c r="AM29" t="str">
        <f>IF(pivotSgemm!AK28="","",pivotSgemm!AK28)</f>
        <v/>
      </c>
      <c r="AN29" t="str">
        <f>IF(pivotSgemm!AL28="","",pivotSgemm!AL28)</f>
        <v/>
      </c>
      <c r="AO29" t="str">
        <f>IF(pivotSgemm!AM28="","",pivotSgemm!AM28)</f>
        <v/>
      </c>
      <c r="AP29" t="str">
        <f>IF(pivotSgemm!AN28="","",pivotSgemm!AN28)</f>
        <v/>
      </c>
      <c r="AQ29" t="str">
        <f>IF(pivotSgemm!AO28="","",pivotSgemm!AO28)</f>
        <v/>
      </c>
      <c r="AR29" t="str">
        <f>IF(pivotSgemm!AP28="","",pivotSgemm!AP28)</f>
        <v/>
      </c>
      <c r="AS29" t="str">
        <f>IF(pivotSgemm!AQ28="","",pivotSgemm!AQ28)</f>
        <v/>
      </c>
      <c r="AT29" t="str">
        <f>IF(pivotSgemm!AR28="","",pivotSgemm!AR28)</f>
        <v/>
      </c>
      <c r="AU29" t="str">
        <f>IF(pivotSgemm!AS28="","",pivotSgemm!AS28)</f>
        <v/>
      </c>
      <c r="AV29" t="str">
        <f>IF(pivotSgemm!AT28="","",pivotSgemm!AT28)</f>
        <v/>
      </c>
      <c r="AW29" t="str">
        <f>IF(pivotSgemm!AU28="","",pivotSgemm!AU28)</f>
        <v/>
      </c>
      <c r="AX29" t="str">
        <f>IF(pivotSgemm!AV28="","",pivotSgemm!AV28)</f>
        <v/>
      </c>
      <c r="AY29" t="str">
        <f>IF(pivotSgemm!AW28="","",pivotSgemm!AW28)</f>
        <v/>
      </c>
    </row>
    <row r="30" spans="1:51" x14ac:dyDescent="0.25">
      <c r="A30">
        <f t="shared" si="0"/>
        <v>915.0625</v>
      </c>
      <c r="B30">
        <f t="shared" si="0"/>
        <v>1196.8</v>
      </c>
      <c r="C30">
        <f>IF(pivotSgemm!A29="","",pivotSgemm!A29)</f>
        <v>11</v>
      </c>
      <c r="D30">
        <f>IF(pivotSgemm!B29="","",pivotSgemm!B29)</f>
        <v>11</v>
      </c>
      <c r="E30">
        <f>IF(pivotSgemm!C29="","",pivotSgemm!C29)</f>
        <v>940.81773099999998</v>
      </c>
      <c r="F30">
        <f>IF(pivotSgemm!D29="","",pivotSgemm!D29)</f>
        <v>573.00470799999994</v>
      </c>
      <c r="G30">
        <f>IF(pivotSgemm!E29="","",pivotSgemm!E29)</f>
        <v>953.48269800000003</v>
      </c>
      <c r="H30">
        <f>IF(pivotSgemm!F29="","",pivotSgemm!F29)</f>
        <v>821.94714624999995</v>
      </c>
      <c r="I30">
        <f>IF(pivotSgemm!G29="","",pivotSgemm!G29)</f>
        <v>823.70211625000002</v>
      </c>
      <c r="J30">
        <f>IF(pivotSgemm!H29="","",pivotSgemm!H29)</f>
        <v>1490.814820166667</v>
      </c>
      <c r="K30">
        <f>IF(pivotSgemm!I29="","",pivotSgemm!I29)</f>
        <v>1487.9888756666667</v>
      </c>
      <c r="L30">
        <f>IF(pivotSgemm!J29="","",pivotSgemm!J29)</f>
        <v>1473.2741395</v>
      </c>
      <c r="M30">
        <f>IF(pivotSgemm!K29="","",pivotSgemm!K29)</f>
        <v>1471.7557585000002</v>
      </c>
      <c r="N30" t="str">
        <f>IF(pivotSgemm!L29="","",pivotSgemm!L29)</f>
        <v/>
      </c>
      <c r="O30" t="str">
        <f>IF(pivotSgemm!M29="","",pivotSgemm!M29)</f>
        <v/>
      </c>
      <c r="P30" t="str">
        <f>IF(pivotSgemm!N29="","",pivotSgemm!N29)</f>
        <v/>
      </c>
      <c r="Q30" t="str">
        <f>IF(pivotSgemm!O29="","",pivotSgemm!O29)</f>
        <v/>
      </c>
      <c r="R30" t="str">
        <f>IF(pivotSgemm!P29="","",pivotSgemm!P29)</f>
        <v/>
      </c>
      <c r="S30" t="str">
        <f>IF(pivotSgemm!Q29="","",pivotSgemm!Q29)</f>
        <v/>
      </c>
      <c r="T30" t="str">
        <f>IF(pivotSgemm!R29="","",pivotSgemm!R29)</f>
        <v/>
      </c>
      <c r="U30" t="str">
        <f>IF(pivotSgemm!S29="","",pivotSgemm!S29)</f>
        <v/>
      </c>
      <c r="V30" t="str">
        <f>IF(pivotSgemm!T29="","",pivotSgemm!T29)</f>
        <v/>
      </c>
      <c r="W30" t="str">
        <f>IF(pivotSgemm!U29="","",pivotSgemm!U29)</f>
        <v/>
      </c>
      <c r="X30" t="str">
        <f>IF(pivotSgemm!V29="","",pivotSgemm!V29)</f>
        <v/>
      </c>
      <c r="Y30" t="str">
        <f>IF(pivotSgemm!W29="","",pivotSgemm!W29)</f>
        <v/>
      </c>
      <c r="Z30" t="str">
        <f>IF(pivotSgemm!X29="","",pivotSgemm!X29)</f>
        <v/>
      </c>
      <c r="AA30" t="str">
        <f>IF(pivotSgemm!Y29="","",pivotSgemm!Y29)</f>
        <v/>
      </c>
      <c r="AB30" t="str">
        <f>IF(pivotSgemm!Z29="","",pivotSgemm!Z29)</f>
        <v/>
      </c>
      <c r="AC30" t="str">
        <f>IF(pivotSgemm!AA29="","",pivotSgemm!AA29)</f>
        <v/>
      </c>
      <c r="AD30" t="str">
        <f>IF(pivotSgemm!AB29="","",pivotSgemm!AB29)</f>
        <v/>
      </c>
      <c r="AE30" t="str">
        <f>IF(pivotSgemm!AC29="","",pivotSgemm!AC29)</f>
        <v/>
      </c>
      <c r="AF30" t="str">
        <f>IF(pivotSgemm!AD29="","",pivotSgemm!AD29)</f>
        <v/>
      </c>
      <c r="AG30" t="str">
        <f>IF(pivotSgemm!AE29="","",pivotSgemm!AE29)</f>
        <v/>
      </c>
      <c r="AH30" t="str">
        <f>IF(pivotSgemm!AF29="","",pivotSgemm!AF29)</f>
        <v/>
      </c>
      <c r="AI30" t="str">
        <f>IF(pivotSgemm!AG29="","",pivotSgemm!AG29)</f>
        <v/>
      </c>
      <c r="AJ30" t="str">
        <f>IF(pivotSgemm!AH29="","",pivotSgemm!AH29)</f>
        <v/>
      </c>
      <c r="AK30" t="str">
        <f>IF(pivotSgemm!AI29="","",pivotSgemm!AI29)</f>
        <v/>
      </c>
      <c r="AL30" t="str">
        <f>IF(pivotSgemm!AJ29="","",pivotSgemm!AJ29)</f>
        <v/>
      </c>
      <c r="AM30" t="str">
        <f>IF(pivotSgemm!AK29="","",pivotSgemm!AK29)</f>
        <v/>
      </c>
      <c r="AN30" t="str">
        <f>IF(pivotSgemm!AL29="","",pivotSgemm!AL29)</f>
        <v/>
      </c>
      <c r="AO30" t="str">
        <f>IF(pivotSgemm!AM29="","",pivotSgemm!AM29)</f>
        <v/>
      </c>
      <c r="AP30" t="str">
        <f>IF(pivotSgemm!AN29="","",pivotSgemm!AN29)</f>
        <v/>
      </c>
      <c r="AQ30" t="str">
        <f>IF(pivotSgemm!AO29="","",pivotSgemm!AO29)</f>
        <v/>
      </c>
      <c r="AR30" t="str">
        <f>IF(pivotSgemm!AP29="","",pivotSgemm!AP29)</f>
        <v/>
      </c>
      <c r="AS30" t="str">
        <f>IF(pivotSgemm!AQ29="","",pivotSgemm!AQ29)</f>
        <v/>
      </c>
      <c r="AT30" t="str">
        <f>IF(pivotSgemm!AR29="","",pivotSgemm!AR29)</f>
        <v/>
      </c>
      <c r="AU30" t="str">
        <f>IF(pivotSgemm!AS29="","",pivotSgemm!AS29)</f>
        <v/>
      </c>
      <c r="AV30" t="str">
        <f>IF(pivotSgemm!AT29="","",pivotSgemm!AT29)</f>
        <v/>
      </c>
      <c r="AW30" t="str">
        <f>IF(pivotSgemm!AU29="","",pivotSgemm!AU29)</f>
        <v/>
      </c>
      <c r="AX30" t="str">
        <f>IF(pivotSgemm!AV29="","",pivotSgemm!AV29)</f>
        <v/>
      </c>
      <c r="AY30" t="str">
        <f>IF(pivotSgemm!AW29="","",pivotSgemm!AW29)</f>
        <v/>
      </c>
    </row>
    <row r="31" spans="1:51" x14ac:dyDescent="0.25">
      <c r="A31">
        <f t="shared" si="0"/>
        <v>998.25</v>
      </c>
      <c r="B31">
        <f t="shared" si="0"/>
        <v>1305.5999999999999</v>
      </c>
      <c r="C31">
        <f>IF(pivotSgemm!A30="","",pivotSgemm!A30)</f>
        <v>12</v>
      </c>
      <c r="D31">
        <f>IF(pivotSgemm!B30="","",pivotSgemm!B30)</f>
        <v>12</v>
      </c>
      <c r="E31">
        <f>IF(pivotSgemm!C30="","",pivotSgemm!C30)</f>
        <v>1047.0192984999999</v>
      </c>
      <c r="F31">
        <f>IF(pivotSgemm!D30="","",pivotSgemm!D30)</f>
        <v>658.91155299999991</v>
      </c>
      <c r="G31">
        <f>IF(pivotSgemm!E30="","",pivotSgemm!E30)</f>
        <v>1035.2280285000002</v>
      </c>
      <c r="H31">
        <f>IF(pivotSgemm!F30="","",pivotSgemm!F30)</f>
        <v>971.90191525</v>
      </c>
      <c r="I31">
        <f>IF(pivotSgemm!G30="","",pivotSgemm!G30)</f>
        <v>972.55963999999994</v>
      </c>
      <c r="J31">
        <f>IF(pivotSgemm!H30="","",pivotSgemm!H30)</f>
        <v>1623.7276803333332</v>
      </c>
      <c r="K31">
        <f>IF(pivotSgemm!I30="","",pivotSgemm!I30)</f>
        <v>1622.1404581666666</v>
      </c>
      <c r="L31">
        <f>IF(pivotSgemm!J30="","",pivotSgemm!J30)</f>
        <v>1607.7297053333334</v>
      </c>
      <c r="M31">
        <f>IF(pivotSgemm!K30="","",pivotSgemm!K30)</f>
        <v>1606.1485155</v>
      </c>
      <c r="N31" t="str">
        <f>IF(pivotSgemm!L30="","",pivotSgemm!L30)</f>
        <v/>
      </c>
      <c r="O31" t="str">
        <f>IF(pivotSgemm!M30="","",pivotSgemm!M30)</f>
        <v/>
      </c>
      <c r="P31" t="str">
        <f>IF(pivotSgemm!N30="","",pivotSgemm!N30)</f>
        <v/>
      </c>
      <c r="Q31" t="str">
        <f>IF(pivotSgemm!O30="","",pivotSgemm!O30)</f>
        <v/>
      </c>
      <c r="R31" t="str">
        <f>IF(pivotSgemm!P30="","",pivotSgemm!P30)</f>
        <v/>
      </c>
      <c r="S31" t="str">
        <f>IF(pivotSgemm!Q30="","",pivotSgemm!Q30)</f>
        <v/>
      </c>
      <c r="T31" t="str">
        <f>IF(pivotSgemm!R30="","",pivotSgemm!R30)</f>
        <v/>
      </c>
      <c r="U31" t="str">
        <f>IF(pivotSgemm!S30="","",pivotSgemm!S30)</f>
        <v/>
      </c>
      <c r="V31" t="str">
        <f>IF(pivotSgemm!T30="","",pivotSgemm!T30)</f>
        <v/>
      </c>
      <c r="W31" t="str">
        <f>IF(pivotSgemm!U30="","",pivotSgemm!U30)</f>
        <v/>
      </c>
      <c r="X31" t="str">
        <f>IF(pivotSgemm!V30="","",pivotSgemm!V30)</f>
        <v/>
      </c>
      <c r="Y31" t="str">
        <f>IF(pivotSgemm!W30="","",pivotSgemm!W30)</f>
        <v/>
      </c>
      <c r="Z31" t="str">
        <f>IF(pivotSgemm!X30="","",pivotSgemm!X30)</f>
        <v/>
      </c>
      <c r="AA31" t="str">
        <f>IF(pivotSgemm!Y30="","",pivotSgemm!Y30)</f>
        <v/>
      </c>
      <c r="AB31" t="str">
        <f>IF(pivotSgemm!Z30="","",pivotSgemm!Z30)</f>
        <v/>
      </c>
      <c r="AC31" t="str">
        <f>IF(pivotSgemm!AA30="","",pivotSgemm!AA30)</f>
        <v/>
      </c>
      <c r="AD31" t="str">
        <f>IF(pivotSgemm!AB30="","",pivotSgemm!AB30)</f>
        <v/>
      </c>
      <c r="AE31" t="str">
        <f>IF(pivotSgemm!AC30="","",pivotSgemm!AC30)</f>
        <v/>
      </c>
      <c r="AF31" t="str">
        <f>IF(pivotSgemm!AD30="","",pivotSgemm!AD30)</f>
        <v/>
      </c>
      <c r="AG31" t="str">
        <f>IF(pivotSgemm!AE30="","",pivotSgemm!AE30)</f>
        <v/>
      </c>
      <c r="AH31" t="str">
        <f>IF(pivotSgemm!AF30="","",pivotSgemm!AF30)</f>
        <v/>
      </c>
      <c r="AI31" t="str">
        <f>IF(pivotSgemm!AG30="","",pivotSgemm!AG30)</f>
        <v/>
      </c>
      <c r="AJ31" t="str">
        <f>IF(pivotSgemm!AH30="","",pivotSgemm!AH30)</f>
        <v/>
      </c>
      <c r="AK31" t="str">
        <f>IF(pivotSgemm!AI30="","",pivotSgemm!AI30)</f>
        <v/>
      </c>
      <c r="AL31" t="str">
        <f>IF(pivotSgemm!AJ30="","",pivotSgemm!AJ30)</f>
        <v/>
      </c>
      <c r="AM31" t="str">
        <f>IF(pivotSgemm!AK30="","",pivotSgemm!AK30)</f>
        <v/>
      </c>
      <c r="AN31" t="str">
        <f>IF(pivotSgemm!AL30="","",pivotSgemm!AL30)</f>
        <v/>
      </c>
      <c r="AO31" t="str">
        <f>IF(pivotSgemm!AM30="","",pivotSgemm!AM30)</f>
        <v/>
      </c>
      <c r="AP31" t="str">
        <f>IF(pivotSgemm!AN30="","",pivotSgemm!AN30)</f>
        <v/>
      </c>
      <c r="AQ31" t="str">
        <f>IF(pivotSgemm!AO30="","",pivotSgemm!AO30)</f>
        <v/>
      </c>
      <c r="AR31" t="str">
        <f>IF(pivotSgemm!AP30="","",pivotSgemm!AP30)</f>
        <v/>
      </c>
      <c r="AS31" t="str">
        <f>IF(pivotSgemm!AQ30="","",pivotSgemm!AQ30)</f>
        <v/>
      </c>
      <c r="AT31" t="str">
        <f>IF(pivotSgemm!AR30="","",pivotSgemm!AR30)</f>
        <v/>
      </c>
      <c r="AU31" t="str">
        <f>IF(pivotSgemm!AS30="","",pivotSgemm!AS30)</f>
        <v/>
      </c>
      <c r="AV31" t="str">
        <f>IF(pivotSgemm!AT30="","",pivotSgemm!AT30)</f>
        <v/>
      </c>
      <c r="AW31" t="str">
        <f>IF(pivotSgemm!AU30="","",pivotSgemm!AU30)</f>
        <v/>
      </c>
      <c r="AX31" t="str">
        <f>IF(pivotSgemm!AV30="","",pivotSgemm!AV30)</f>
        <v/>
      </c>
      <c r="AY31" t="str">
        <f>IF(pivotSgemm!AW30="","",pivotSgemm!AW30)</f>
        <v/>
      </c>
    </row>
    <row r="32" spans="1:51" x14ac:dyDescent="0.25">
      <c r="A32">
        <f t="shared" si="0"/>
        <v>1081.4375</v>
      </c>
      <c r="B32">
        <f t="shared" si="0"/>
        <v>1414.3999999999999</v>
      </c>
      <c r="C32">
        <f>IF(pivotSgemm!A31="","",pivotSgemm!A31)</f>
        <v>13</v>
      </c>
      <c r="D32">
        <f>IF(pivotSgemm!B31="","",pivotSgemm!B31)</f>
        <v>13</v>
      </c>
      <c r="E32">
        <f>IF(pivotSgemm!C31="","",pivotSgemm!C31)</f>
        <v>1039.371091</v>
      </c>
      <c r="F32">
        <f>IF(pivotSgemm!D31="","",pivotSgemm!D31)</f>
        <v>655.87301649999995</v>
      </c>
      <c r="G32">
        <f>IF(pivotSgemm!E31="","",pivotSgemm!E31)</f>
        <v>1098.8066279999998</v>
      </c>
      <c r="H32" t="str">
        <f>IF(pivotSgemm!F31="","",pivotSgemm!F31)</f>
        <v/>
      </c>
      <c r="I32" t="str">
        <f>IF(pivotSgemm!G31="","",pivotSgemm!G31)</f>
        <v/>
      </c>
      <c r="J32" t="str">
        <f>IF(pivotSgemm!H31="","",pivotSgemm!H31)</f>
        <v/>
      </c>
      <c r="K32" t="str">
        <f>IF(pivotSgemm!I31="","",pivotSgemm!I31)</f>
        <v/>
      </c>
      <c r="L32" t="str">
        <f>IF(pivotSgemm!J31="","",pivotSgemm!J31)</f>
        <v/>
      </c>
      <c r="M32" t="str">
        <f>IF(pivotSgemm!K31="","",pivotSgemm!K31)</f>
        <v/>
      </c>
      <c r="N32" t="str">
        <f>IF(pivotSgemm!L31="","",pivotSgemm!L31)</f>
        <v/>
      </c>
      <c r="O32" t="str">
        <f>IF(pivotSgemm!M31="","",pivotSgemm!M31)</f>
        <v/>
      </c>
      <c r="P32" t="str">
        <f>IF(pivotSgemm!N31="","",pivotSgemm!N31)</f>
        <v/>
      </c>
      <c r="Q32" t="str">
        <f>IF(pivotSgemm!O31="","",pivotSgemm!O31)</f>
        <v/>
      </c>
      <c r="R32" t="str">
        <f>IF(pivotSgemm!P31="","",pivotSgemm!P31)</f>
        <v/>
      </c>
      <c r="S32" t="str">
        <f>IF(pivotSgemm!Q31="","",pivotSgemm!Q31)</f>
        <v/>
      </c>
      <c r="T32" t="str">
        <f>IF(pivotSgemm!R31="","",pivotSgemm!R31)</f>
        <v/>
      </c>
      <c r="U32" t="str">
        <f>IF(pivotSgemm!S31="","",pivotSgemm!S31)</f>
        <v/>
      </c>
      <c r="V32" t="str">
        <f>IF(pivotSgemm!T31="","",pivotSgemm!T31)</f>
        <v/>
      </c>
      <c r="W32" t="str">
        <f>IF(pivotSgemm!U31="","",pivotSgemm!U31)</f>
        <v/>
      </c>
      <c r="X32" t="str">
        <f>IF(pivotSgemm!V31="","",pivotSgemm!V31)</f>
        <v/>
      </c>
      <c r="Y32" t="str">
        <f>IF(pivotSgemm!W31="","",pivotSgemm!W31)</f>
        <v/>
      </c>
      <c r="Z32" t="str">
        <f>IF(pivotSgemm!X31="","",pivotSgemm!X31)</f>
        <v/>
      </c>
      <c r="AA32" t="str">
        <f>IF(pivotSgemm!Y31="","",pivotSgemm!Y31)</f>
        <v/>
      </c>
      <c r="AB32" t="str">
        <f>IF(pivotSgemm!Z31="","",pivotSgemm!Z31)</f>
        <v/>
      </c>
      <c r="AC32" t="str">
        <f>IF(pivotSgemm!AA31="","",pivotSgemm!AA31)</f>
        <v/>
      </c>
      <c r="AD32" t="str">
        <f>IF(pivotSgemm!AB31="","",pivotSgemm!AB31)</f>
        <v/>
      </c>
      <c r="AE32" t="str">
        <f>IF(pivotSgemm!AC31="","",pivotSgemm!AC31)</f>
        <v/>
      </c>
      <c r="AF32" t="str">
        <f>IF(pivotSgemm!AD31="","",pivotSgemm!AD31)</f>
        <v/>
      </c>
      <c r="AG32" t="str">
        <f>IF(pivotSgemm!AE31="","",pivotSgemm!AE31)</f>
        <v/>
      </c>
      <c r="AH32" t="str">
        <f>IF(pivotSgemm!AF31="","",pivotSgemm!AF31)</f>
        <v/>
      </c>
      <c r="AI32" t="str">
        <f>IF(pivotSgemm!AG31="","",pivotSgemm!AG31)</f>
        <v/>
      </c>
      <c r="AJ32" t="str">
        <f>IF(pivotSgemm!AH31="","",pivotSgemm!AH31)</f>
        <v/>
      </c>
      <c r="AK32" t="str">
        <f>IF(pivotSgemm!AI31="","",pivotSgemm!AI31)</f>
        <v/>
      </c>
      <c r="AL32" t="str">
        <f>IF(pivotSgemm!AJ31="","",pivotSgemm!AJ31)</f>
        <v/>
      </c>
      <c r="AM32" t="str">
        <f>IF(pivotSgemm!AK31="","",pivotSgemm!AK31)</f>
        <v/>
      </c>
      <c r="AN32" t="str">
        <f>IF(pivotSgemm!AL31="","",pivotSgemm!AL31)</f>
        <v/>
      </c>
      <c r="AO32" t="str">
        <f>IF(pivotSgemm!AM31="","",pivotSgemm!AM31)</f>
        <v/>
      </c>
      <c r="AP32" t="str">
        <f>IF(pivotSgemm!AN31="","",pivotSgemm!AN31)</f>
        <v/>
      </c>
      <c r="AQ32" t="str">
        <f>IF(pivotSgemm!AO31="","",pivotSgemm!AO31)</f>
        <v/>
      </c>
      <c r="AR32" t="str">
        <f>IF(pivotSgemm!AP31="","",pivotSgemm!AP31)</f>
        <v/>
      </c>
      <c r="AS32" t="str">
        <f>IF(pivotSgemm!AQ31="","",pivotSgemm!AQ31)</f>
        <v/>
      </c>
      <c r="AT32" t="str">
        <f>IF(pivotSgemm!AR31="","",pivotSgemm!AR31)</f>
        <v/>
      </c>
      <c r="AU32" t="str">
        <f>IF(pivotSgemm!AS31="","",pivotSgemm!AS31)</f>
        <v/>
      </c>
      <c r="AV32" t="str">
        <f>IF(pivotSgemm!AT31="","",pivotSgemm!AT31)</f>
        <v/>
      </c>
      <c r="AW32" t="str">
        <f>IF(pivotSgemm!AU31="","",pivotSgemm!AU31)</f>
        <v/>
      </c>
      <c r="AX32" t="str">
        <f>IF(pivotSgemm!AV31="","",pivotSgemm!AV31)</f>
        <v/>
      </c>
      <c r="AY32" t="str">
        <f>IF(pivotSgemm!AW31="","",pivotSgemm!AW31)</f>
        <v/>
      </c>
    </row>
    <row r="33" spans="1:51" x14ac:dyDescent="0.25">
      <c r="A33">
        <f t="shared" si="0"/>
        <v>1164.625</v>
      </c>
      <c r="B33">
        <f t="shared" si="0"/>
        <v>1523.2</v>
      </c>
      <c r="C33">
        <f>IF(pivotSgemm!A32="","",pivotSgemm!A32)</f>
        <v>14</v>
      </c>
      <c r="D33">
        <f>IF(pivotSgemm!B32="","",pivotSgemm!B32)</f>
        <v>14</v>
      </c>
      <c r="E33">
        <f>IF(pivotSgemm!C32="","",pivotSgemm!C32)</f>
        <v>1147.8037015</v>
      </c>
      <c r="F33">
        <f>IF(pivotSgemm!D32="","",pivotSgemm!D32)</f>
        <v>734.89885750000008</v>
      </c>
      <c r="G33">
        <f>IF(pivotSgemm!E32="","",pivotSgemm!E32)</f>
        <v>1168.0798945000001</v>
      </c>
      <c r="H33" t="str">
        <f>IF(pivotSgemm!F32="","",pivotSgemm!F32)</f>
        <v/>
      </c>
      <c r="I33" t="str">
        <f>IF(pivotSgemm!G32="","",pivotSgemm!G32)</f>
        <v/>
      </c>
      <c r="J33" t="str">
        <f>IF(pivotSgemm!H32="","",pivotSgemm!H32)</f>
        <v/>
      </c>
      <c r="K33" t="str">
        <f>IF(pivotSgemm!I32="","",pivotSgemm!I32)</f>
        <v/>
      </c>
      <c r="L33" t="str">
        <f>IF(pivotSgemm!J32="","",pivotSgemm!J32)</f>
        <v/>
      </c>
      <c r="M33" t="str">
        <f>IF(pivotSgemm!K32="","",pivotSgemm!K32)</f>
        <v/>
      </c>
      <c r="N33" t="str">
        <f>IF(pivotSgemm!L32="","",pivotSgemm!L32)</f>
        <v/>
      </c>
      <c r="O33" t="str">
        <f>IF(pivotSgemm!M32="","",pivotSgemm!M32)</f>
        <v/>
      </c>
      <c r="P33" t="str">
        <f>IF(pivotSgemm!N32="","",pivotSgemm!N32)</f>
        <v/>
      </c>
      <c r="Q33" t="str">
        <f>IF(pivotSgemm!O32="","",pivotSgemm!O32)</f>
        <v/>
      </c>
      <c r="R33" t="str">
        <f>IF(pivotSgemm!P32="","",pivotSgemm!P32)</f>
        <v/>
      </c>
      <c r="S33" t="str">
        <f>IF(pivotSgemm!Q32="","",pivotSgemm!Q32)</f>
        <v/>
      </c>
      <c r="T33" t="str">
        <f>IF(pivotSgemm!R32="","",pivotSgemm!R32)</f>
        <v/>
      </c>
      <c r="U33" t="str">
        <f>IF(pivotSgemm!S32="","",pivotSgemm!S32)</f>
        <v/>
      </c>
      <c r="V33" t="str">
        <f>IF(pivotSgemm!T32="","",pivotSgemm!T32)</f>
        <v/>
      </c>
      <c r="W33" t="str">
        <f>IF(pivotSgemm!U32="","",pivotSgemm!U32)</f>
        <v/>
      </c>
      <c r="X33" t="str">
        <f>IF(pivotSgemm!V32="","",pivotSgemm!V32)</f>
        <v/>
      </c>
      <c r="Y33" t="str">
        <f>IF(pivotSgemm!W32="","",pivotSgemm!W32)</f>
        <v/>
      </c>
      <c r="Z33" t="str">
        <f>IF(pivotSgemm!X32="","",pivotSgemm!X32)</f>
        <v/>
      </c>
      <c r="AA33" t="str">
        <f>IF(pivotSgemm!Y32="","",pivotSgemm!Y32)</f>
        <v/>
      </c>
      <c r="AB33" t="str">
        <f>IF(pivotSgemm!Z32="","",pivotSgemm!Z32)</f>
        <v/>
      </c>
      <c r="AC33" t="str">
        <f>IF(pivotSgemm!AA32="","",pivotSgemm!AA32)</f>
        <v/>
      </c>
      <c r="AD33" t="str">
        <f>IF(pivotSgemm!AB32="","",pivotSgemm!AB32)</f>
        <v/>
      </c>
      <c r="AE33" t="str">
        <f>IF(pivotSgemm!AC32="","",pivotSgemm!AC32)</f>
        <v/>
      </c>
      <c r="AF33" t="str">
        <f>IF(pivotSgemm!AD32="","",pivotSgemm!AD32)</f>
        <v/>
      </c>
      <c r="AG33" t="str">
        <f>IF(pivotSgemm!AE32="","",pivotSgemm!AE32)</f>
        <v/>
      </c>
      <c r="AH33" t="str">
        <f>IF(pivotSgemm!AF32="","",pivotSgemm!AF32)</f>
        <v/>
      </c>
      <c r="AI33" t="str">
        <f>IF(pivotSgemm!AG32="","",pivotSgemm!AG32)</f>
        <v/>
      </c>
      <c r="AJ33" t="str">
        <f>IF(pivotSgemm!AH32="","",pivotSgemm!AH32)</f>
        <v/>
      </c>
      <c r="AK33" t="str">
        <f>IF(pivotSgemm!AI32="","",pivotSgemm!AI32)</f>
        <v/>
      </c>
      <c r="AL33" t="str">
        <f>IF(pivotSgemm!AJ32="","",pivotSgemm!AJ32)</f>
        <v/>
      </c>
      <c r="AM33" t="str">
        <f>IF(pivotSgemm!AK32="","",pivotSgemm!AK32)</f>
        <v/>
      </c>
      <c r="AN33" t="str">
        <f>IF(pivotSgemm!AL32="","",pivotSgemm!AL32)</f>
        <v/>
      </c>
      <c r="AO33" t="str">
        <f>IF(pivotSgemm!AM32="","",pivotSgemm!AM32)</f>
        <v/>
      </c>
      <c r="AP33" t="str">
        <f>IF(pivotSgemm!AN32="","",pivotSgemm!AN32)</f>
        <v/>
      </c>
      <c r="AQ33" t="str">
        <f>IF(pivotSgemm!AO32="","",pivotSgemm!AO32)</f>
        <v/>
      </c>
      <c r="AR33" t="str">
        <f>IF(pivotSgemm!AP32="","",pivotSgemm!AP32)</f>
        <v/>
      </c>
      <c r="AS33" t="str">
        <f>IF(pivotSgemm!AQ32="","",pivotSgemm!AQ32)</f>
        <v/>
      </c>
      <c r="AT33" t="str">
        <f>IF(pivotSgemm!AR32="","",pivotSgemm!AR32)</f>
        <v/>
      </c>
      <c r="AU33" t="str">
        <f>IF(pivotSgemm!AS32="","",pivotSgemm!AS32)</f>
        <v/>
      </c>
      <c r="AV33" t="str">
        <f>IF(pivotSgemm!AT32="","",pivotSgemm!AT32)</f>
        <v/>
      </c>
      <c r="AW33" t="str">
        <f>IF(pivotSgemm!AU32="","",pivotSgemm!AU32)</f>
        <v/>
      </c>
      <c r="AX33" t="str">
        <f>IF(pivotSgemm!AV32="","",pivotSgemm!AV32)</f>
        <v/>
      </c>
      <c r="AY33" t="str">
        <f>IF(pivotSgemm!AW32="","",pivotSgemm!AW32)</f>
        <v/>
      </c>
    </row>
    <row r="34" spans="1:51" x14ac:dyDescent="0.25">
      <c r="A34">
        <f t="shared" si="0"/>
        <v>1247.8125</v>
      </c>
      <c r="B34">
        <f t="shared" si="0"/>
        <v>1632</v>
      </c>
      <c r="C34">
        <f>IF(pivotSgemm!A33="","",pivotSgemm!A33)</f>
        <v>15</v>
      </c>
      <c r="D34">
        <f>IF(pivotSgemm!B33="","",pivotSgemm!B33)</f>
        <v>15</v>
      </c>
      <c r="E34">
        <f>IF(pivotSgemm!C33="","",pivotSgemm!C33)</f>
        <v>1208.0381655000001</v>
      </c>
      <c r="F34">
        <f>IF(pivotSgemm!D33="","",pivotSgemm!D33)</f>
        <v>785.4599455</v>
      </c>
      <c r="G34">
        <f>IF(pivotSgemm!E33="","",pivotSgemm!E33)</f>
        <v>1246.2349789999998</v>
      </c>
      <c r="H34" t="str">
        <f>IF(pivotSgemm!F33="","",pivotSgemm!F33)</f>
        <v/>
      </c>
      <c r="I34" t="str">
        <f>IF(pivotSgemm!G33="","",pivotSgemm!G33)</f>
        <v/>
      </c>
      <c r="J34" t="str">
        <f>IF(pivotSgemm!H33="","",pivotSgemm!H33)</f>
        <v/>
      </c>
      <c r="K34" t="str">
        <f>IF(pivotSgemm!I33="","",pivotSgemm!I33)</f>
        <v/>
      </c>
      <c r="L34" t="str">
        <f>IF(pivotSgemm!J33="","",pivotSgemm!J33)</f>
        <v/>
      </c>
      <c r="M34" t="str">
        <f>IF(pivotSgemm!K33="","",pivotSgemm!K33)</f>
        <v/>
      </c>
      <c r="N34" t="str">
        <f>IF(pivotSgemm!L33="","",pivotSgemm!L33)</f>
        <v/>
      </c>
      <c r="O34" t="str">
        <f>IF(pivotSgemm!M33="","",pivotSgemm!M33)</f>
        <v/>
      </c>
      <c r="P34" t="str">
        <f>IF(pivotSgemm!N33="","",pivotSgemm!N33)</f>
        <v/>
      </c>
      <c r="Q34" t="str">
        <f>IF(pivotSgemm!O33="","",pivotSgemm!O33)</f>
        <v/>
      </c>
      <c r="R34" t="str">
        <f>IF(pivotSgemm!P33="","",pivotSgemm!P33)</f>
        <v/>
      </c>
      <c r="S34" t="str">
        <f>IF(pivotSgemm!Q33="","",pivotSgemm!Q33)</f>
        <v/>
      </c>
      <c r="T34" t="str">
        <f>IF(pivotSgemm!R33="","",pivotSgemm!R33)</f>
        <v/>
      </c>
      <c r="U34" t="str">
        <f>IF(pivotSgemm!S33="","",pivotSgemm!S33)</f>
        <v/>
      </c>
      <c r="V34" t="str">
        <f>IF(pivotSgemm!T33="","",pivotSgemm!T33)</f>
        <v/>
      </c>
      <c r="W34" t="str">
        <f>IF(pivotSgemm!U33="","",pivotSgemm!U33)</f>
        <v/>
      </c>
      <c r="X34" t="str">
        <f>IF(pivotSgemm!V33="","",pivotSgemm!V33)</f>
        <v/>
      </c>
      <c r="Y34" t="str">
        <f>IF(pivotSgemm!W33="","",pivotSgemm!W33)</f>
        <v/>
      </c>
      <c r="Z34" t="str">
        <f>IF(pivotSgemm!X33="","",pivotSgemm!X33)</f>
        <v/>
      </c>
      <c r="AA34" t="str">
        <f>IF(pivotSgemm!Y33="","",pivotSgemm!Y33)</f>
        <v/>
      </c>
      <c r="AB34" t="str">
        <f>IF(pivotSgemm!Z33="","",pivotSgemm!Z33)</f>
        <v/>
      </c>
      <c r="AC34" t="str">
        <f>IF(pivotSgemm!AA33="","",pivotSgemm!AA33)</f>
        <v/>
      </c>
      <c r="AD34" t="str">
        <f>IF(pivotSgemm!AB33="","",pivotSgemm!AB33)</f>
        <v/>
      </c>
      <c r="AE34" t="str">
        <f>IF(pivotSgemm!AC33="","",pivotSgemm!AC33)</f>
        <v/>
      </c>
      <c r="AF34" t="str">
        <f>IF(pivotSgemm!AD33="","",pivotSgemm!AD33)</f>
        <v/>
      </c>
      <c r="AG34" t="str">
        <f>IF(pivotSgemm!AE33="","",pivotSgemm!AE33)</f>
        <v/>
      </c>
      <c r="AH34" t="str">
        <f>IF(pivotSgemm!AF33="","",pivotSgemm!AF33)</f>
        <v/>
      </c>
      <c r="AI34" t="str">
        <f>IF(pivotSgemm!AG33="","",pivotSgemm!AG33)</f>
        <v/>
      </c>
      <c r="AJ34" t="str">
        <f>IF(pivotSgemm!AH33="","",pivotSgemm!AH33)</f>
        <v/>
      </c>
      <c r="AK34" t="str">
        <f>IF(pivotSgemm!AI33="","",pivotSgemm!AI33)</f>
        <v/>
      </c>
      <c r="AL34" t="str">
        <f>IF(pivotSgemm!AJ33="","",pivotSgemm!AJ33)</f>
        <v/>
      </c>
      <c r="AM34" t="str">
        <f>IF(pivotSgemm!AK33="","",pivotSgemm!AK33)</f>
        <v/>
      </c>
      <c r="AN34" t="str">
        <f>IF(pivotSgemm!AL33="","",pivotSgemm!AL33)</f>
        <v/>
      </c>
      <c r="AO34" t="str">
        <f>IF(pivotSgemm!AM33="","",pivotSgemm!AM33)</f>
        <v/>
      </c>
      <c r="AP34" t="str">
        <f>IF(pivotSgemm!AN33="","",pivotSgemm!AN33)</f>
        <v/>
      </c>
      <c r="AQ34" t="str">
        <f>IF(pivotSgemm!AO33="","",pivotSgemm!AO33)</f>
        <v/>
      </c>
      <c r="AR34" t="str">
        <f>IF(pivotSgemm!AP33="","",pivotSgemm!AP33)</f>
        <v/>
      </c>
      <c r="AS34" t="str">
        <f>IF(pivotSgemm!AQ33="","",pivotSgemm!AQ33)</f>
        <v/>
      </c>
      <c r="AT34" t="str">
        <f>IF(pivotSgemm!AR33="","",pivotSgemm!AR33)</f>
        <v/>
      </c>
      <c r="AU34" t="str">
        <f>IF(pivotSgemm!AS33="","",pivotSgemm!AS33)</f>
        <v/>
      </c>
      <c r="AV34" t="str">
        <f>IF(pivotSgemm!AT33="","",pivotSgemm!AT33)</f>
        <v/>
      </c>
      <c r="AW34" t="str">
        <f>IF(pivotSgemm!AU33="","",pivotSgemm!AU33)</f>
        <v/>
      </c>
      <c r="AX34" t="str">
        <f>IF(pivotSgemm!AV33="","",pivotSgemm!AV33)</f>
        <v/>
      </c>
      <c r="AY34" t="str">
        <f>IF(pivotSgemm!AW33="","",pivotSgemm!AW33)</f>
        <v/>
      </c>
    </row>
    <row r="35" spans="1:51" x14ac:dyDescent="0.25">
      <c r="A35">
        <f t="shared" si="0"/>
        <v>1331</v>
      </c>
      <c r="B35">
        <f t="shared" si="0"/>
        <v>1740.8</v>
      </c>
      <c r="C35">
        <f>IF(pivotSgemm!A34="","",pivotSgemm!A34)</f>
        <v>16</v>
      </c>
      <c r="D35">
        <f>IF(pivotSgemm!B34="","",pivotSgemm!B34)</f>
        <v>16</v>
      </c>
      <c r="E35">
        <f>IF(pivotSgemm!C34="","",pivotSgemm!C34)</f>
        <v>1334.1101120000001</v>
      </c>
      <c r="F35">
        <f>IF(pivotSgemm!D34="","",pivotSgemm!D34)</f>
        <v>779.78620999999998</v>
      </c>
      <c r="G35">
        <f>IF(pivotSgemm!E34="","",pivotSgemm!E34)</f>
        <v>1319.8519430000001</v>
      </c>
      <c r="H35" t="str">
        <f>IF(pivotSgemm!F34="","",pivotSgemm!F34)</f>
        <v/>
      </c>
      <c r="I35" t="str">
        <f>IF(pivotSgemm!G34="","",pivotSgemm!G34)</f>
        <v/>
      </c>
      <c r="J35" t="str">
        <f>IF(pivotSgemm!H34="","",pivotSgemm!H34)</f>
        <v/>
      </c>
      <c r="K35" t="str">
        <f>IF(pivotSgemm!I34="","",pivotSgemm!I34)</f>
        <v/>
      </c>
      <c r="L35" t="str">
        <f>IF(pivotSgemm!J34="","",pivotSgemm!J34)</f>
        <v/>
      </c>
      <c r="M35" t="str">
        <f>IF(pivotSgemm!K34="","",pivotSgemm!K34)</f>
        <v/>
      </c>
      <c r="N35" t="str">
        <f>IF(pivotSgemm!L34="","",pivotSgemm!L34)</f>
        <v/>
      </c>
      <c r="O35" t="str">
        <f>IF(pivotSgemm!M34="","",pivotSgemm!M34)</f>
        <v/>
      </c>
      <c r="P35" t="str">
        <f>IF(pivotSgemm!N34="","",pivotSgemm!N34)</f>
        <v/>
      </c>
      <c r="Q35" t="str">
        <f>IF(pivotSgemm!O34="","",pivotSgemm!O34)</f>
        <v/>
      </c>
      <c r="R35" t="str">
        <f>IF(pivotSgemm!P34="","",pivotSgemm!P34)</f>
        <v/>
      </c>
      <c r="S35" t="str">
        <f>IF(pivotSgemm!Q34="","",pivotSgemm!Q34)</f>
        <v/>
      </c>
      <c r="T35" t="str">
        <f>IF(pivotSgemm!R34="","",pivotSgemm!R34)</f>
        <v/>
      </c>
      <c r="U35" t="str">
        <f>IF(pivotSgemm!S34="","",pivotSgemm!S34)</f>
        <v/>
      </c>
      <c r="V35" t="str">
        <f>IF(pivotSgemm!T34="","",pivotSgemm!T34)</f>
        <v/>
      </c>
      <c r="W35" t="str">
        <f>IF(pivotSgemm!U34="","",pivotSgemm!U34)</f>
        <v/>
      </c>
      <c r="X35" t="str">
        <f>IF(pivotSgemm!V34="","",pivotSgemm!V34)</f>
        <v/>
      </c>
      <c r="Y35" t="str">
        <f>IF(pivotSgemm!W34="","",pivotSgemm!W34)</f>
        <v/>
      </c>
      <c r="Z35" t="str">
        <f>IF(pivotSgemm!X34="","",pivotSgemm!X34)</f>
        <v/>
      </c>
      <c r="AA35" t="str">
        <f>IF(pivotSgemm!Y34="","",pivotSgemm!Y34)</f>
        <v/>
      </c>
      <c r="AB35" t="str">
        <f>IF(pivotSgemm!Z34="","",pivotSgemm!Z34)</f>
        <v/>
      </c>
      <c r="AC35" t="str">
        <f>IF(pivotSgemm!AA34="","",pivotSgemm!AA34)</f>
        <v/>
      </c>
      <c r="AD35" t="str">
        <f>IF(pivotSgemm!AB34="","",pivotSgemm!AB34)</f>
        <v/>
      </c>
      <c r="AE35" t="str">
        <f>IF(pivotSgemm!AC34="","",pivotSgemm!AC34)</f>
        <v/>
      </c>
      <c r="AF35" t="str">
        <f>IF(pivotSgemm!AD34="","",pivotSgemm!AD34)</f>
        <v/>
      </c>
      <c r="AG35" t="str">
        <f>IF(pivotSgemm!AE34="","",pivotSgemm!AE34)</f>
        <v/>
      </c>
      <c r="AH35" t="str">
        <f>IF(pivotSgemm!AF34="","",pivotSgemm!AF34)</f>
        <v/>
      </c>
      <c r="AI35" t="str">
        <f>IF(pivotSgemm!AG34="","",pivotSgemm!AG34)</f>
        <v/>
      </c>
      <c r="AJ35" t="str">
        <f>IF(pivotSgemm!AH34="","",pivotSgemm!AH34)</f>
        <v/>
      </c>
      <c r="AK35" t="str">
        <f>IF(pivotSgemm!AI34="","",pivotSgemm!AI34)</f>
        <v/>
      </c>
      <c r="AL35" t="str">
        <f>IF(pivotSgemm!AJ34="","",pivotSgemm!AJ34)</f>
        <v/>
      </c>
      <c r="AM35" t="str">
        <f>IF(pivotSgemm!AK34="","",pivotSgemm!AK34)</f>
        <v/>
      </c>
      <c r="AN35" t="str">
        <f>IF(pivotSgemm!AL34="","",pivotSgemm!AL34)</f>
        <v/>
      </c>
      <c r="AO35" t="str">
        <f>IF(pivotSgemm!AM34="","",pivotSgemm!AM34)</f>
        <v/>
      </c>
      <c r="AP35" t="str">
        <f>IF(pivotSgemm!AN34="","",pivotSgemm!AN34)</f>
        <v/>
      </c>
      <c r="AQ35" t="str">
        <f>IF(pivotSgemm!AO34="","",pivotSgemm!AO34)</f>
        <v/>
      </c>
      <c r="AR35" t="str">
        <f>IF(pivotSgemm!AP34="","",pivotSgemm!AP34)</f>
        <v/>
      </c>
      <c r="AS35" t="str">
        <f>IF(pivotSgemm!AQ34="","",pivotSgemm!AQ34)</f>
        <v/>
      </c>
      <c r="AT35" t="str">
        <f>IF(pivotSgemm!AR34="","",pivotSgemm!AR34)</f>
        <v/>
      </c>
      <c r="AU35" t="str">
        <f>IF(pivotSgemm!AS34="","",pivotSgemm!AS34)</f>
        <v/>
      </c>
      <c r="AV35" t="str">
        <f>IF(pivotSgemm!AT34="","",pivotSgemm!AT34)</f>
        <v/>
      </c>
      <c r="AW35" t="str">
        <f>IF(pivotSgemm!AU34="","",pivotSgemm!AU34)</f>
        <v/>
      </c>
      <c r="AX35" t="str">
        <f>IF(pivotSgemm!AV34="","",pivotSgemm!AV34)</f>
        <v/>
      </c>
      <c r="AY35" t="str">
        <f>IF(pivotSgemm!AW34="","",pivotSgemm!AW34)</f>
        <v/>
      </c>
    </row>
    <row r="36" spans="1:51" x14ac:dyDescent="0.25">
      <c r="A36">
        <f t="shared" si="0"/>
        <v>1414.1875</v>
      </c>
      <c r="B36">
        <f t="shared" si="0"/>
        <v>1849.6</v>
      </c>
      <c r="C36">
        <f>IF(pivotSgemm!A35="","",pivotSgemm!A35)</f>
        <v>17</v>
      </c>
      <c r="D36">
        <f>IF(pivotSgemm!B35="","",pivotSgemm!B35)</f>
        <v>17</v>
      </c>
      <c r="E36">
        <f>IF(pivotSgemm!C35="","",pivotSgemm!C35)</f>
        <v>1331.2603340000001</v>
      </c>
      <c r="F36">
        <f>IF(pivotSgemm!D35="","",pivotSgemm!D35)</f>
        <v>816.51163250000002</v>
      </c>
      <c r="G36">
        <f>IF(pivotSgemm!E35="","",pivotSgemm!E35)</f>
        <v>1393.5750184999999</v>
      </c>
      <c r="H36" t="str">
        <f>IF(pivotSgemm!F35="","",pivotSgemm!F35)</f>
        <v/>
      </c>
      <c r="I36" t="str">
        <f>IF(pivotSgemm!G35="","",pivotSgemm!G35)</f>
        <v/>
      </c>
      <c r="J36" t="str">
        <f>IF(pivotSgemm!H35="","",pivotSgemm!H35)</f>
        <v/>
      </c>
      <c r="K36" t="str">
        <f>IF(pivotSgemm!I35="","",pivotSgemm!I35)</f>
        <v/>
      </c>
      <c r="L36" t="str">
        <f>IF(pivotSgemm!J35="","",pivotSgemm!J35)</f>
        <v/>
      </c>
      <c r="M36" t="str">
        <f>IF(pivotSgemm!K35="","",pivotSgemm!K35)</f>
        <v/>
      </c>
      <c r="N36" t="str">
        <f>IF(pivotSgemm!L35="","",pivotSgemm!L35)</f>
        <v/>
      </c>
      <c r="O36" t="str">
        <f>IF(pivotSgemm!M35="","",pivotSgemm!M35)</f>
        <v/>
      </c>
      <c r="P36" t="str">
        <f>IF(pivotSgemm!N35="","",pivotSgemm!N35)</f>
        <v/>
      </c>
      <c r="Q36" t="str">
        <f>IF(pivotSgemm!O35="","",pivotSgemm!O35)</f>
        <v/>
      </c>
      <c r="R36" t="str">
        <f>IF(pivotSgemm!P35="","",pivotSgemm!P35)</f>
        <v/>
      </c>
      <c r="S36" t="str">
        <f>IF(pivotSgemm!Q35="","",pivotSgemm!Q35)</f>
        <v/>
      </c>
      <c r="T36" t="str">
        <f>IF(pivotSgemm!R35="","",pivotSgemm!R35)</f>
        <v/>
      </c>
      <c r="U36" t="str">
        <f>IF(pivotSgemm!S35="","",pivotSgemm!S35)</f>
        <v/>
      </c>
      <c r="V36" t="str">
        <f>IF(pivotSgemm!T35="","",pivotSgemm!T35)</f>
        <v/>
      </c>
      <c r="W36" t="str">
        <f>IF(pivotSgemm!U35="","",pivotSgemm!U35)</f>
        <v/>
      </c>
      <c r="X36" t="str">
        <f>IF(pivotSgemm!V35="","",pivotSgemm!V35)</f>
        <v/>
      </c>
      <c r="Y36" t="str">
        <f>IF(pivotSgemm!W35="","",pivotSgemm!W35)</f>
        <v/>
      </c>
      <c r="Z36" t="str">
        <f>IF(pivotSgemm!X35="","",pivotSgemm!X35)</f>
        <v/>
      </c>
      <c r="AA36" t="str">
        <f>IF(pivotSgemm!Y35="","",pivotSgemm!Y35)</f>
        <v/>
      </c>
      <c r="AB36" t="str">
        <f>IF(pivotSgemm!Z35="","",pivotSgemm!Z35)</f>
        <v/>
      </c>
      <c r="AC36" t="str">
        <f>IF(pivotSgemm!AA35="","",pivotSgemm!AA35)</f>
        <v/>
      </c>
      <c r="AD36" t="str">
        <f>IF(pivotSgemm!AB35="","",pivotSgemm!AB35)</f>
        <v/>
      </c>
      <c r="AE36" t="str">
        <f>IF(pivotSgemm!AC35="","",pivotSgemm!AC35)</f>
        <v/>
      </c>
      <c r="AF36" t="str">
        <f>IF(pivotSgemm!AD35="","",pivotSgemm!AD35)</f>
        <v/>
      </c>
      <c r="AG36" t="str">
        <f>IF(pivotSgemm!AE35="","",pivotSgemm!AE35)</f>
        <v/>
      </c>
      <c r="AH36" t="str">
        <f>IF(pivotSgemm!AF35="","",pivotSgemm!AF35)</f>
        <v/>
      </c>
      <c r="AI36" t="str">
        <f>IF(pivotSgemm!AG35="","",pivotSgemm!AG35)</f>
        <v/>
      </c>
      <c r="AJ36" t="str">
        <f>IF(pivotSgemm!AH35="","",pivotSgemm!AH35)</f>
        <v/>
      </c>
      <c r="AK36" t="str">
        <f>IF(pivotSgemm!AI35="","",pivotSgemm!AI35)</f>
        <v/>
      </c>
      <c r="AL36" t="str">
        <f>IF(pivotSgemm!AJ35="","",pivotSgemm!AJ35)</f>
        <v/>
      </c>
      <c r="AM36" t="str">
        <f>IF(pivotSgemm!AK35="","",pivotSgemm!AK35)</f>
        <v/>
      </c>
      <c r="AN36" t="str">
        <f>IF(pivotSgemm!AL35="","",pivotSgemm!AL35)</f>
        <v/>
      </c>
      <c r="AO36" t="str">
        <f>IF(pivotSgemm!AM35="","",pivotSgemm!AM35)</f>
        <v/>
      </c>
      <c r="AP36" t="str">
        <f>IF(pivotSgemm!AN35="","",pivotSgemm!AN35)</f>
        <v/>
      </c>
      <c r="AQ36" t="str">
        <f>IF(pivotSgemm!AO35="","",pivotSgemm!AO35)</f>
        <v/>
      </c>
      <c r="AR36" t="str">
        <f>IF(pivotSgemm!AP35="","",pivotSgemm!AP35)</f>
        <v/>
      </c>
      <c r="AS36" t="str">
        <f>IF(pivotSgemm!AQ35="","",pivotSgemm!AQ35)</f>
        <v/>
      </c>
      <c r="AT36" t="str">
        <f>IF(pivotSgemm!AR35="","",pivotSgemm!AR35)</f>
        <v/>
      </c>
      <c r="AU36" t="str">
        <f>IF(pivotSgemm!AS35="","",pivotSgemm!AS35)</f>
        <v/>
      </c>
      <c r="AV36" t="str">
        <f>IF(pivotSgemm!AT35="","",pivotSgemm!AT35)</f>
        <v/>
      </c>
      <c r="AW36" t="str">
        <f>IF(pivotSgemm!AU35="","",pivotSgemm!AU35)</f>
        <v/>
      </c>
      <c r="AX36" t="str">
        <f>IF(pivotSgemm!AV35="","",pivotSgemm!AV35)</f>
        <v/>
      </c>
      <c r="AY36" t="str">
        <f>IF(pivotSgemm!AW35="","",pivotSgemm!AW35)</f>
        <v/>
      </c>
    </row>
    <row r="37" spans="1:51" x14ac:dyDescent="0.25">
      <c r="A37">
        <f t="shared" si="0"/>
        <v>1497.375</v>
      </c>
      <c r="B37">
        <f t="shared" si="0"/>
        <v>1958.3999999999999</v>
      </c>
      <c r="C37">
        <f>IF(pivotSgemm!A36="","",pivotSgemm!A36)</f>
        <v>18</v>
      </c>
      <c r="D37">
        <f>IF(pivotSgemm!B36="","",pivotSgemm!B36)</f>
        <v>18</v>
      </c>
      <c r="E37">
        <f>IF(pivotSgemm!C36="","",pivotSgemm!C36)</f>
        <v>1394.8375485000001</v>
      </c>
      <c r="F37">
        <f>IF(pivotSgemm!D36="","",pivotSgemm!D36)</f>
        <v>913.27529350000009</v>
      </c>
      <c r="G37">
        <f>IF(pivotSgemm!E36="","",pivotSgemm!E36)</f>
        <v>1447.0256850000001</v>
      </c>
      <c r="H37" t="str">
        <f>IF(pivotSgemm!F36="","",pivotSgemm!F36)</f>
        <v/>
      </c>
      <c r="I37" t="str">
        <f>IF(pivotSgemm!G36="","",pivotSgemm!G36)</f>
        <v/>
      </c>
      <c r="J37" t="str">
        <f>IF(pivotSgemm!H36="","",pivotSgemm!H36)</f>
        <v/>
      </c>
      <c r="K37" t="str">
        <f>IF(pivotSgemm!I36="","",pivotSgemm!I36)</f>
        <v/>
      </c>
      <c r="L37" t="str">
        <f>IF(pivotSgemm!J36="","",pivotSgemm!J36)</f>
        <v/>
      </c>
      <c r="M37" t="str">
        <f>IF(pivotSgemm!K36="","",pivotSgemm!K36)</f>
        <v/>
      </c>
      <c r="N37" t="str">
        <f>IF(pivotSgemm!L36="","",pivotSgemm!L36)</f>
        <v/>
      </c>
      <c r="O37" t="str">
        <f>IF(pivotSgemm!M36="","",pivotSgemm!M36)</f>
        <v/>
      </c>
      <c r="P37" t="str">
        <f>IF(pivotSgemm!N36="","",pivotSgemm!N36)</f>
        <v/>
      </c>
      <c r="Q37" t="str">
        <f>IF(pivotSgemm!O36="","",pivotSgemm!O36)</f>
        <v/>
      </c>
      <c r="R37" t="str">
        <f>IF(pivotSgemm!P36="","",pivotSgemm!P36)</f>
        <v/>
      </c>
      <c r="S37" t="str">
        <f>IF(pivotSgemm!Q36="","",pivotSgemm!Q36)</f>
        <v/>
      </c>
      <c r="T37" t="str">
        <f>IF(pivotSgemm!R36="","",pivotSgemm!R36)</f>
        <v/>
      </c>
      <c r="U37" t="str">
        <f>IF(pivotSgemm!S36="","",pivotSgemm!S36)</f>
        <v/>
      </c>
      <c r="V37" t="str">
        <f>IF(pivotSgemm!T36="","",pivotSgemm!T36)</f>
        <v/>
      </c>
      <c r="W37" t="str">
        <f>IF(pivotSgemm!U36="","",pivotSgemm!U36)</f>
        <v/>
      </c>
      <c r="X37" t="str">
        <f>IF(pivotSgemm!V36="","",pivotSgemm!V36)</f>
        <v/>
      </c>
      <c r="Y37" t="str">
        <f>IF(pivotSgemm!W36="","",pivotSgemm!W36)</f>
        <v/>
      </c>
      <c r="Z37" t="str">
        <f>IF(pivotSgemm!X36="","",pivotSgemm!X36)</f>
        <v/>
      </c>
      <c r="AA37" t="str">
        <f>IF(pivotSgemm!Y36="","",pivotSgemm!Y36)</f>
        <v/>
      </c>
      <c r="AB37" t="str">
        <f>IF(pivotSgemm!Z36="","",pivotSgemm!Z36)</f>
        <v/>
      </c>
      <c r="AC37" t="str">
        <f>IF(pivotSgemm!AA36="","",pivotSgemm!AA36)</f>
        <v/>
      </c>
      <c r="AD37" t="str">
        <f>IF(pivotSgemm!AB36="","",pivotSgemm!AB36)</f>
        <v/>
      </c>
      <c r="AE37" t="str">
        <f>IF(pivotSgemm!AC36="","",pivotSgemm!AC36)</f>
        <v/>
      </c>
      <c r="AF37" t="str">
        <f>IF(pivotSgemm!AD36="","",pivotSgemm!AD36)</f>
        <v/>
      </c>
      <c r="AG37" t="str">
        <f>IF(pivotSgemm!AE36="","",pivotSgemm!AE36)</f>
        <v/>
      </c>
      <c r="AH37" t="str">
        <f>IF(pivotSgemm!AF36="","",pivotSgemm!AF36)</f>
        <v/>
      </c>
      <c r="AI37" t="str">
        <f>IF(pivotSgemm!AG36="","",pivotSgemm!AG36)</f>
        <v/>
      </c>
      <c r="AJ37" t="str">
        <f>IF(pivotSgemm!AH36="","",pivotSgemm!AH36)</f>
        <v/>
      </c>
      <c r="AK37" t="str">
        <f>IF(pivotSgemm!AI36="","",pivotSgemm!AI36)</f>
        <v/>
      </c>
      <c r="AL37" t="str">
        <f>IF(pivotSgemm!AJ36="","",pivotSgemm!AJ36)</f>
        <v/>
      </c>
      <c r="AM37" t="str">
        <f>IF(pivotSgemm!AK36="","",pivotSgemm!AK36)</f>
        <v/>
      </c>
      <c r="AN37" t="str">
        <f>IF(pivotSgemm!AL36="","",pivotSgemm!AL36)</f>
        <v/>
      </c>
      <c r="AO37" t="str">
        <f>IF(pivotSgemm!AM36="","",pivotSgemm!AM36)</f>
        <v/>
      </c>
      <c r="AP37" t="str">
        <f>IF(pivotSgemm!AN36="","",pivotSgemm!AN36)</f>
        <v/>
      </c>
      <c r="AQ37" t="str">
        <f>IF(pivotSgemm!AO36="","",pivotSgemm!AO36)</f>
        <v/>
      </c>
      <c r="AR37" t="str">
        <f>IF(pivotSgemm!AP36="","",pivotSgemm!AP36)</f>
        <v/>
      </c>
      <c r="AS37" t="str">
        <f>IF(pivotSgemm!AQ36="","",pivotSgemm!AQ36)</f>
        <v/>
      </c>
      <c r="AT37" t="str">
        <f>IF(pivotSgemm!AR36="","",pivotSgemm!AR36)</f>
        <v/>
      </c>
      <c r="AU37" t="str">
        <f>IF(pivotSgemm!AS36="","",pivotSgemm!AS36)</f>
        <v/>
      </c>
      <c r="AV37" t="str">
        <f>IF(pivotSgemm!AT36="","",pivotSgemm!AT36)</f>
        <v/>
      </c>
      <c r="AW37" t="str">
        <f>IF(pivotSgemm!AU36="","",pivotSgemm!AU36)</f>
        <v/>
      </c>
      <c r="AX37" t="str">
        <f>IF(pivotSgemm!AV36="","",pivotSgemm!AV36)</f>
        <v/>
      </c>
      <c r="AY37" t="str">
        <f>IF(pivotSgemm!AW36="","",pivotSgemm!AW36)</f>
        <v/>
      </c>
    </row>
    <row r="38" spans="1:51" x14ac:dyDescent="0.25">
      <c r="A38">
        <f t="shared" si="0"/>
        <v>1580.5625</v>
      </c>
      <c r="B38">
        <f t="shared" si="0"/>
        <v>2067.1999999999998</v>
      </c>
      <c r="C38">
        <f>IF(pivotSgemm!A37="","",pivotSgemm!A37)</f>
        <v>19</v>
      </c>
      <c r="D38">
        <f>IF(pivotSgemm!B37="","",pivotSgemm!B37)</f>
        <v>19</v>
      </c>
      <c r="E38">
        <f>IF(pivotSgemm!C37="","",pivotSgemm!C37)</f>
        <v>1397.3543884999999</v>
      </c>
      <c r="F38">
        <f>IF(pivotSgemm!D37="","",pivotSgemm!D37)</f>
        <v>913.60418775000005</v>
      </c>
      <c r="G38">
        <f>IF(pivotSgemm!E37="","",pivotSgemm!E37)</f>
        <v>1541.751368</v>
      </c>
      <c r="H38" t="str">
        <f>IF(pivotSgemm!F37="","",pivotSgemm!F37)</f>
        <v/>
      </c>
      <c r="I38" t="str">
        <f>IF(pivotSgemm!G37="","",pivotSgemm!G37)</f>
        <v/>
      </c>
      <c r="J38" t="str">
        <f>IF(pivotSgemm!H37="","",pivotSgemm!H37)</f>
        <v/>
      </c>
      <c r="K38" t="str">
        <f>IF(pivotSgemm!I37="","",pivotSgemm!I37)</f>
        <v/>
      </c>
      <c r="L38" t="str">
        <f>IF(pivotSgemm!J37="","",pivotSgemm!J37)</f>
        <v/>
      </c>
      <c r="M38" t="str">
        <f>IF(pivotSgemm!K37="","",pivotSgemm!K37)</f>
        <v/>
      </c>
      <c r="N38" t="str">
        <f>IF(pivotSgemm!L37="","",pivotSgemm!L37)</f>
        <v/>
      </c>
      <c r="O38" t="str">
        <f>IF(pivotSgemm!M37="","",pivotSgemm!M37)</f>
        <v/>
      </c>
      <c r="P38" t="str">
        <f>IF(pivotSgemm!N37="","",pivotSgemm!N37)</f>
        <v/>
      </c>
      <c r="Q38" t="str">
        <f>IF(pivotSgemm!O37="","",pivotSgemm!O37)</f>
        <v/>
      </c>
      <c r="R38" t="str">
        <f>IF(pivotSgemm!P37="","",pivotSgemm!P37)</f>
        <v/>
      </c>
      <c r="S38" t="str">
        <f>IF(pivotSgemm!Q37="","",pivotSgemm!Q37)</f>
        <v/>
      </c>
      <c r="T38" t="str">
        <f>IF(pivotSgemm!R37="","",pivotSgemm!R37)</f>
        <v/>
      </c>
      <c r="U38" t="str">
        <f>IF(pivotSgemm!S37="","",pivotSgemm!S37)</f>
        <v/>
      </c>
      <c r="V38" t="str">
        <f>IF(pivotSgemm!T37="","",pivotSgemm!T37)</f>
        <v/>
      </c>
      <c r="W38" t="str">
        <f>IF(pivotSgemm!U37="","",pivotSgemm!U37)</f>
        <v/>
      </c>
      <c r="X38" t="str">
        <f>IF(pivotSgemm!V37="","",pivotSgemm!V37)</f>
        <v/>
      </c>
      <c r="Y38" t="str">
        <f>IF(pivotSgemm!W37="","",pivotSgemm!W37)</f>
        <v/>
      </c>
      <c r="Z38" t="str">
        <f>IF(pivotSgemm!X37="","",pivotSgemm!X37)</f>
        <v/>
      </c>
      <c r="AA38" t="str">
        <f>IF(pivotSgemm!Y37="","",pivotSgemm!Y37)</f>
        <v/>
      </c>
      <c r="AB38" t="str">
        <f>IF(pivotSgemm!Z37="","",pivotSgemm!Z37)</f>
        <v/>
      </c>
      <c r="AC38" t="str">
        <f>IF(pivotSgemm!AA37="","",pivotSgemm!AA37)</f>
        <v/>
      </c>
      <c r="AD38" t="str">
        <f>IF(pivotSgemm!AB37="","",pivotSgemm!AB37)</f>
        <v/>
      </c>
      <c r="AE38" t="str">
        <f>IF(pivotSgemm!AC37="","",pivotSgemm!AC37)</f>
        <v/>
      </c>
      <c r="AF38" t="str">
        <f>IF(pivotSgemm!AD37="","",pivotSgemm!AD37)</f>
        <v/>
      </c>
      <c r="AG38" t="str">
        <f>IF(pivotSgemm!AE37="","",pivotSgemm!AE37)</f>
        <v/>
      </c>
      <c r="AH38" t="str">
        <f>IF(pivotSgemm!AF37="","",pivotSgemm!AF37)</f>
        <v/>
      </c>
      <c r="AI38" t="str">
        <f>IF(pivotSgemm!AG37="","",pivotSgemm!AG37)</f>
        <v/>
      </c>
      <c r="AJ38" t="str">
        <f>IF(pivotSgemm!AH37="","",pivotSgemm!AH37)</f>
        <v/>
      </c>
      <c r="AK38" t="str">
        <f>IF(pivotSgemm!AI37="","",pivotSgemm!AI37)</f>
        <v/>
      </c>
      <c r="AL38" t="str">
        <f>IF(pivotSgemm!AJ37="","",pivotSgemm!AJ37)</f>
        <v/>
      </c>
      <c r="AM38" t="str">
        <f>IF(pivotSgemm!AK37="","",pivotSgemm!AK37)</f>
        <v/>
      </c>
      <c r="AN38" t="str">
        <f>IF(pivotSgemm!AL37="","",pivotSgemm!AL37)</f>
        <v/>
      </c>
      <c r="AO38" t="str">
        <f>IF(pivotSgemm!AM37="","",pivotSgemm!AM37)</f>
        <v/>
      </c>
      <c r="AP38" t="str">
        <f>IF(pivotSgemm!AN37="","",pivotSgemm!AN37)</f>
        <v/>
      </c>
      <c r="AQ38" t="str">
        <f>IF(pivotSgemm!AO37="","",pivotSgemm!AO37)</f>
        <v/>
      </c>
      <c r="AR38" t="str">
        <f>IF(pivotSgemm!AP37="","",pivotSgemm!AP37)</f>
        <v/>
      </c>
      <c r="AS38" t="str">
        <f>IF(pivotSgemm!AQ37="","",pivotSgemm!AQ37)</f>
        <v/>
      </c>
      <c r="AT38" t="str">
        <f>IF(pivotSgemm!AR37="","",pivotSgemm!AR37)</f>
        <v/>
      </c>
      <c r="AU38" t="str">
        <f>IF(pivotSgemm!AS37="","",pivotSgemm!AS37)</f>
        <v/>
      </c>
      <c r="AV38" t="str">
        <f>IF(pivotSgemm!AT37="","",pivotSgemm!AT37)</f>
        <v/>
      </c>
      <c r="AW38" t="str">
        <f>IF(pivotSgemm!AU37="","",pivotSgemm!AU37)</f>
        <v/>
      </c>
      <c r="AX38" t="str">
        <f>IF(pivotSgemm!AV37="","",pivotSgemm!AV37)</f>
        <v/>
      </c>
      <c r="AY38" t="str">
        <f>IF(pivotSgemm!AW37="","",pivotSgemm!AW37)</f>
        <v/>
      </c>
    </row>
    <row r="39" spans="1:51" x14ac:dyDescent="0.25">
      <c r="A39">
        <f t="shared" si="0"/>
        <v>1663.75</v>
      </c>
      <c r="B39">
        <f t="shared" si="0"/>
        <v>2176</v>
      </c>
      <c r="C39">
        <f>IF(pivotSgemm!A38="","",pivotSgemm!A38)</f>
        <v>20</v>
      </c>
      <c r="D39">
        <f>IF(pivotSgemm!B38="","",pivotSgemm!B38)</f>
        <v>20</v>
      </c>
      <c r="E39">
        <f>IF(pivotSgemm!C38="","",pivotSgemm!C38)</f>
        <v>1621.4908889999999</v>
      </c>
      <c r="F39">
        <f>IF(pivotSgemm!D38="","",pivotSgemm!D38)</f>
        <v>1009.058476</v>
      </c>
      <c r="G39">
        <f>IF(pivotSgemm!E38="","",pivotSgemm!E38)</f>
        <v>1614.3590385</v>
      </c>
      <c r="H39" t="str">
        <f>IF(pivotSgemm!F38="","",pivotSgemm!F38)</f>
        <v/>
      </c>
      <c r="I39" t="str">
        <f>IF(pivotSgemm!G38="","",pivotSgemm!G38)</f>
        <v/>
      </c>
      <c r="J39" t="str">
        <f>IF(pivotSgemm!H38="","",pivotSgemm!H38)</f>
        <v/>
      </c>
      <c r="K39" t="str">
        <f>IF(pivotSgemm!I38="","",pivotSgemm!I38)</f>
        <v/>
      </c>
      <c r="L39" t="str">
        <f>IF(pivotSgemm!J38="","",pivotSgemm!J38)</f>
        <v/>
      </c>
      <c r="M39" t="str">
        <f>IF(pivotSgemm!K38="","",pivotSgemm!K38)</f>
        <v/>
      </c>
      <c r="N39" t="str">
        <f>IF(pivotSgemm!L38="","",pivotSgemm!L38)</f>
        <v/>
      </c>
      <c r="O39" t="str">
        <f>IF(pivotSgemm!M38="","",pivotSgemm!M38)</f>
        <v/>
      </c>
      <c r="P39" t="str">
        <f>IF(pivotSgemm!N38="","",pivotSgemm!N38)</f>
        <v/>
      </c>
      <c r="Q39" t="str">
        <f>IF(pivotSgemm!O38="","",pivotSgemm!O38)</f>
        <v/>
      </c>
      <c r="R39" t="str">
        <f>IF(pivotSgemm!P38="","",pivotSgemm!P38)</f>
        <v/>
      </c>
      <c r="S39" t="str">
        <f>IF(pivotSgemm!Q38="","",pivotSgemm!Q38)</f>
        <v/>
      </c>
      <c r="T39" t="str">
        <f>IF(pivotSgemm!R38="","",pivotSgemm!R38)</f>
        <v/>
      </c>
      <c r="U39" t="str">
        <f>IF(pivotSgemm!S38="","",pivotSgemm!S38)</f>
        <v/>
      </c>
      <c r="V39" t="str">
        <f>IF(pivotSgemm!T38="","",pivotSgemm!T38)</f>
        <v/>
      </c>
      <c r="W39" t="str">
        <f>IF(pivotSgemm!U38="","",pivotSgemm!U38)</f>
        <v/>
      </c>
      <c r="X39" t="str">
        <f>IF(pivotSgemm!V38="","",pivotSgemm!V38)</f>
        <v/>
      </c>
      <c r="Y39" t="str">
        <f>IF(pivotSgemm!W38="","",pivotSgemm!W38)</f>
        <v/>
      </c>
      <c r="Z39" t="str">
        <f>IF(pivotSgemm!X38="","",pivotSgemm!X38)</f>
        <v/>
      </c>
      <c r="AA39" t="str">
        <f>IF(pivotSgemm!Y38="","",pivotSgemm!Y38)</f>
        <v/>
      </c>
      <c r="AB39" t="str">
        <f>IF(pivotSgemm!Z38="","",pivotSgemm!Z38)</f>
        <v/>
      </c>
      <c r="AC39" t="str">
        <f>IF(pivotSgemm!AA38="","",pivotSgemm!AA38)</f>
        <v/>
      </c>
      <c r="AD39" t="str">
        <f>IF(pivotSgemm!AB38="","",pivotSgemm!AB38)</f>
        <v/>
      </c>
      <c r="AE39" t="str">
        <f>IF(pivotSgemm!AC38="","",pivotSgemm!AC38)</f>
        <v/>
      </c>
      <c r="AF39" t="str">
        <f>IF(pivotSgemm!AD38="","",pivotSgemm!AD38)</f>
        <v/>
      </c>
      <c r="AG39" t="str">
        <f>IF(pivotSgemm!AE38="","",pivotSgemm!AE38)</f>
        <v/>
      </c>
      <c r="AH39" t="str">
        <f>IF(pivotSgemm!AF38="","",pivotSgemm!AF38)</f>
        <v/>
      </c>
      <c r="AI39" t="str">
        <f>IF(pivotSgemm!AG38="","",pivotSgemm!AG38)</f>
        <v/>
      </c>
      <c r="AJ39" t="str">
        <f>IF(pivotSgemm!AH38="","",pivotSgemm!AH38)</f>
        <v/>
      </c>
      <c r="AK39" t="str">
        <f>IF(pivotSgemm!AI38="","",pivotSgemm!AI38)</f>
        <v/>
      </c>
      <c r="AL39" t="str">
        <f>IF(pivotSgemm!AJ38="","",pivotSgemm!AJ38)</f>
        <v/>
      </c>
      <c r="AM39" t="str">
        <f>IF(pivotSgemm!AK38="","",pivotSgemm!AK38)</f>
        <v/>
      </c>
      <c r="AN39" t="str">
        <f>IF(pivotSgemm!AL38="","",pivotSgemm!AL38)</f>
        <v/>
      </c>
      <c r="AO39" t="str">
        <f>IF(pivotSgemm!AM38="","",pivotSgemm!AM38)</f>
        <v/>
      </c>
      <c r="AP39" t="str">
        <f>IF(pivotSgemm!AN38="","",pivotSgemm!AN38)</f>
        <v/>
      </c>
      <c r="AQ39" t="str">
        <f>IF(pivotSgemm!AO38="","",pivotSgemm!AO38)</f>
        <v/>
      </c>
      <c r="AR39" t="str">
        <f>IF(pivotSgemm!AP38="","",pivotSgemm!AP38)</f>
        <v/>
      </c>
      <c r="AS39" t="str">
        <f>IF(pivotSgemm!AQ38="","",pivotSgemm!AQ38)</f>
        <v/>
      </c>
      <c r="AT39" t="str">
        <f>IF(pivotSgemm!AR38="","",pivotSgemm!AR38)</f>
        <v/>
      </c>
      <c r="AU39" t="str">
        <f>IF(pivotSgemm!AS38="","",pivotSgemm!AS38)</f>
        <v/>
      </c>
      <c r="AV39" t="str">
        <f>IF(pivotSgemm!AT38="","",pivotSgemm!AT38)</f>
        <v/>
      </c>
      <c r="AW39" t="str">
        <f>IF(pivotSgemm!AU38="","",pivotSgemm!AU38)</f>
        <v/>
      </c>
      <c r="AX39" t="str">
        <f>IF(pivotSgemm!AV38="","",pivotSgemm!AV38)</f>
        <v/>
      </c>
      <c r="AY39" t="str">
        <f>IF(pivotSgemm!AW38="","",pivotSgemm!AW38)</f>
        <v/>
      </c>
    </row>
    <row r="40" spans="1:51" x14ac:dyDescent="0.25">
      <c r="A40">
        <f t="shared" si="0"/>
        <v>1746.9375</v>
      </c>
      <c r="B40">
        <f t="shared" si="0"/>
        <v>2284.7999999999997</v>
      </c>
      <c r="C40">
        <f>IF(pivotSgemm!A39="","",pivotSgemm!A39)</f>
        <v>21</v>
      </c>
      <c r="D40">
        <f>IF(pivotSgemm!B39="","",pivotSgemm!B39)</f>
        <v>21</v>
      </c>
      <c r="E40">
        <f>IF(pivotSgemm!C39="","",pivotSgemm!C39)</f>
        <v>1615.112969</v>
      </c>
      <c r="F40">
        <f>IF(pivotSgemm!D39="","",pivotSgemm!D39)</f>
        <v>1006.1354712499999</v>
      </c>
      <c r="G40">
        <f>IF(pivotSgemm!E39="","",pivotSgemm!E39)</f>
        <v>1633.7093774999998</v>
      </c>
      <c r="H40" t="str">
        <f>IF(pivotSgemm!F39="","",pivotSgemm!F39)</f>
        <v/>
      </c>
      <c r="I40" t="str">
        <f>IF(pivotSgemm!G39="","",pivotSgemm!G39)</f>
        <v/>
      </c>
      <c r="J40" t="str">
        <f>IF(pivotSgemm!H39="","",pivotSgemm!H39)</f>
        <v/>
      </c>
      <c r="K40" t="str">
        <f>IF(pivotSgemm!I39="","",pivotSgemm!I39)</f>
        <v/>
      </c>
      <c r="L40" t="str">
        <f>IF(pivotSgemm!J39="","",pivotSgemm!J39)</f>
        <v/>
      </c>
      <c r="M40" t="str">
        <f>IF(pivotSgemm!K39="","",pivotSgemm!K39)</f>
        <v/>
      </c>
      <c r="N40" t="str">
        <f>IF(pivotSgemm!L39="","",pivotSgemm!L39)</f>
        <v/>
      </c>
      <c r="O40" t="str">
        <f>IF(pivotSgemm!M39="","",pivotSgemm!M39)</f>
        <v/>
      </c>
      <c r="P40" t="str">
        <f>IF(pivotSgemm!N39="","",pivotSgemm!N39)</f>
        <v/>
      </c>
      <c r="Q40" t="str">
        <f>IF(pivotSgemm!O39="","",pivotSgemm!O39)</f>
        <v/>
      </c>
      <c r="R40" t="str">
        <f>IF(pivotSgemm!P39="","",pivotSgemm!P39)</f>
        <v/>
      </c>
      <c r="S40" t="str">
        <f>IF(pivotSgemm!Q39="","",pivotSgemm!Q39)</f>
        <v/>
      </c>
      <c r="T40" t="str">
        <f>IF(pivotSgemm!R39="","",pivotSgemm!R39)</f>
        <v/>
      </c>
      <c r="U40" t="str">
        <f>IF(pivotSgemm!S39="","",pivotSgemm!S39)</f>
        <v/>
      </c>
      <c r="V40" t="str">
        <f>IF(pivotSgemm!T39="","",pivotSgemm!T39)</f>
        <v/>
      </c>
      <c r="W40" t="str">
        <f>IF(pivotSgemm!U39="","",pivotSgemm!U39)</f>
        <v/>
      </c>
      <c r="X40" t="str">
        <f>IF(pivotSgemm!V39="","",pivotSgemm!V39)</f>
        <v/>
      </c>
      <c r="Y40" t="str">
        <f>IF(pivotSgemm!W39="","",pivotSgemm!W39)</f>
        <v/>
      </c>
      <c r="Z40" t="str">
        <f>IF(pivotSgemm!X39="","",pivotSgemm!X39)</f>
        <v/>
      </c>
      <c r="AA40" t="str">
        <f>IF(pivotSgemm!Y39="","",pivotSgemm!Y39)</f>
        <v/>
      </c>
      <c r="AB40" t="str">
        <f>IF(pivotSgemm!Z39="","",pivotSgemm!Z39)</f>
        <v/>
      </c>
      <c r="AC40" t="str">
        <f>IF(pivotSgemm!AA39="","",pivotSgemm!AA39)</f>
        <v/>
      </c>
      <c r="AD40" t="str">
        <f>IF(pivotSgemm!AB39="","",pivotSgemm!AB39)</f>
        <v/>
      </c>
      <c r="AE40" t="str">
        <f>IF(pivotSgemm!AC39="","",pivotSgemm!AC39)</f>
        <v/>
      </c>
      <c r="AF40" t="str">
        <f>IF(pivotSgemm!AD39="","",pivotSgemm!AD39)</f>
        <v/>
      </c>
      <c r="AG40" t="str">
        <f>IF(pivotSgemm!AE39="","",pivotSgemm!AE39)</f>
        <v/>
      </c>
      <c r="AH40" t="str">
        <f>IF(pivotSgemm!AF39="","",pivotSgemm!AF39)</f>
        <v/>
      </c>
      <c r="AI40" t="str">
        <f>IF(pivotSgemm!AG39="","",pivotSgemm!AG39)</f>
        <v/>
      </c>
      <c r="AJ40" t="str">
        <f>IF(pivotSgemm!AH39="","",pivotSgemm!AH39)</f>
        <v/>
      </c>
      <c r="AK40" t="str">
        <f>IF(pivotSgemm!AI39="","",pivotSgemm!AI39)</f>
        <v/>
      </c>
      <c r="AL40" t="str">
        <f>IF(pivotSgemm!AJ39="","",pivotSgemm!AJ39)</f>
        <v/>
      </c>
      <c r="AM40" t="str">
        <f>IF(pivotSgemm!AK39="","",pivotSgemm!AK39)</f>
        <v/>
      </c>
      <c r="AN40" t="str">
        <f>IF(pivotSgemm!AL39="","",pivotSgemm!AL39)</f>
        <v/>
      </c>
      <c r="AO40" t="str">
        <f>IF(pivotSgemm!AM39="","",pivotSgemm!AM39)</f>
        <v/>
      </c>
      <c r="AP40" t="str">
        <f>IF(pivotSgemm!AN39="","",pivotSgemm!AN39)</f>
        <v/>
      </c>
      <c r="AQ40" t="str">
        <f>IF(pivotSgemm!AO39="","",pivotSgemm!AO39)</f>
        <v/>
      </c>
      <c r="AR40" t="str">
        <f>IF(pivotSgemm!AP39="","",pivotSgemm!AP39)</f>
        <v/>
      </c>
      <c r="AS40" t="str">
        <f>IF(pivotSgemm!AQ39="","",pivotSgemm!AQ39)</f>
        <v/>
      </c>
      <c r="AT40" t="str">
        <f>IF(pivotSgemm!AR39="","",pivotSgemm!AR39)</f>
        <v/>
      </c>
      <c r="AU40" t="str">
        <f>IF(pivotSgemm!AS39="","",pivotSgemm!AS39)</f>
        <v/>
      </c>
      <c r="AV40" t="str">
        <f>IF(pivotSgemm!AT39="","",pivotSgemm!AT39)</f>
        <v/>
      </c>
      <c r="AW40" t="str">
        <f>IF(pivotSgemm!AU39="","",pivotSgemm!AU39)</f>
        <v/>
      </c>
      <c r="AX40" t="str">
        <f>IF(pivotSgemm!AV39="","",pivotSgemm!AV39)</f>
        <v/>
      </c>
      <c r="AY40" t="str">
        <f>IF(pivotSgemm!AW39="","",pivotSgemm!AW39)</f>
        <v/>
      </c>
    </row>
    <row r="41" spans="1:51" x14ac:dyDescent="0.25">
      <c r="A41">
        <f t="shared" si="0"/>
        <v>1830.125</v>
      </c>
      <c r="B41">
        <f t="shared" si="0"/>
        <v>2393.6</v>
      </c>
      <c r="C41">
        <f>IF(pivotSgemm!A40="","",pivotSgemm!A40)</f>
        <v>22</v>
      </c>
      <c r="D41">
        <f>IF(pivotSgemm!B40="","",pivotSgemm!B40)</f>
        <v>22</v>
      </c>
      <c r="E41">
        <f>IF(pivotSgemm!C40="","",pivotSgemm!C40)</f>
        <v>1643.2435264999999</v>
      </c>
      <c r="F41">
        <f>IF(pivotSgemm!D40="","",pivotSgemm!D40)</f>
        <v>1053.662734</v>
      </c>
      <c r="G41">
        <f>IF(pivotSgemm!E40="","",pivotSgemm!E40)</f>
        <v>1717.1744185</v>
      </c>
      <c r="H41" t="str">
        <f>IF(pivotSgemm!F40="","",pivotSgemm!F40)</f>
        <v/>
      </c>
      <c r="I41" t="str">
        <f>IF(pivotSgemm!G40="","",pivotSgemm!G40)</f>
        <v/>
      </c>
      <c r="J41" t="str">
        <f>IF(pivotSgemm!H40="","",pivotSgemm!H40)</f>
        <v/>
      </c>
      <c r="K41" t="str">
        <f>IF(pivotSgemm!I40="","",pivotSgemm!I40)</f>
        <v/>
      </c>
      <c r="L41" t="str">
        <f>IF(pivotSgemm!J40="","",pivotSgemm!J40)</f>
        <v/>
      </c>
      <c r="M41" t="str">
        <f>IF(pivotSgemm!K40="","",pivotSgemm!K40)</f>
        <v/>
      </c>
      <c r="N41" t="str">
        <f>IF(pivotSgemm!L40="","",pivotSgemm!L40)</f>
        <v/>
      </c>
      <c r="O41" t="str">
        <f>IF(pivotSgemm!M40="","",pivotSgemm!M40)</f>
        <v/>
      </c>
      <c r="P41" t="str">
        <f>IF(pivotSgemm!N40="","",pivotSgemm!N40)</f>
        <v/>
      </c>
      <c r="Q41" t="str">
        <f>IF(pivotSgemm!O40="","",pivotSgemm!O40)</f>
        <v/>
      </c>
      <c r="R41" t="str">
        <f>IF(pivotSgemm!P40="","",pivotSgemm!P40)</f>
        <v/>
      </c>
      <c r="S41" t="str">
        <f>IF(pivotSgemm!Q40="","",pivotSgemm!Q40)</f>
        <v/>
      </c>
      <c r="T41" t="str">
        <f>IF(pivotSgemm!R40="","",pivotSgemm!R40)</f>
        <v/>
      </c>
      <c r="U41" t="str">
        <f>IF(pivotSgemm!S40="","",pivotSgemm!S40)</f>
        <v/>
      </c>
      <c r="V41" t="str">
        <f>IF(pivotSgemm!T40="","",pivotSgemm!T40)</f>
        <v/>
      </c>
      <c r="W41" t="str">
        <f>IF(pivotSgemm!U40="","",pivotSgemm!U40)</f>
        <v/>
      </c>
      <c r="X41" t="str">
        <f>IF(pivotSgemm!V40="","",pivotSgemm!V40)</f>
        <v/>
      </c>
      <c r="Y41" t="str">
        <f>IF(pivotSgemm!W40="","",pivotSgemm!W40)</f>
        <v/>
      </c>
      <c r="Z41" t="str">
        <f>IF(pivotSgemm!X40="","",pivotSgemm!X40)</f>
        <v/>
      </c>
      <c r="AA41" t="str">
        <f>IF(pivotSgemm!Y40="","",pivotSgemm!Y40)</f>
        <v/>
      </c>
      <c r="AB41" t="str">
        <f>IF(pivotSgemm!Z40="","",pivotSgemm!Z40)</f>
        <v/>
      </c>
      <c r="AC41" t="str">
        <f>IF(pivotSgemm!AA40="","",pivotSgemm!AA40)</f>
        <v/>
      </c>
      <c r="AD41" t="str">
        <f>IF(pivotSgemm!AB40="","",pivotSgemm!AB40)</f>
        <v/>
      </c>
      <c r="AE41" t="str">
        <f>IF(pivotSgemm!AC40="","",pivotSgemm!AC40)</f>
        <v/>
      </c>
      <c r="AF41" t="str">
        <f>IF(pivotSgemm!AD40="","",pivotSgemm!AD40)</f>
        <v/>
      </c>
      <c r="AG41" t="str">
        <f>IF(pivotSgemm!AE40="","",pivotSgemm!AE40)</f>
        <v/>
      </c>
      <c r="AH41" t="str">
        <f>IF(pivotSgemm!AF40="","",pivotSgemm!AF40)</f>
        <v/>
      </c>
      <c r="AI41" t="str">
        <f>IF(pivotSgemm!AG40="","",pivotSgemm!AG40)</f>
        <v/>
      </c>
      <c r="AJ41" t="str">
        <f>IF(pivotSgemm!AH40="","",pivotSgemm!AH40)</f>
        <v/>
      </c>
      <c r="AK41" t="str">
        <f>IF(pivotSgemm!AI40="","",pivotSgemm!AI40)</f>
        <v/>
      </c>
      <c r="AL41" t="str">
        <f>IF(pivotSgemm!AJ40="","",pivotSgemm!AJ40)</f>
        <v/>
      </c>
      <c r="AM41" t="str">
        <f>IF(pivotSgemm!AK40="","",pivotSgemm!AK40)</f>
        <v/>
      </c>
      <c r="AN41" t="str">
        <f>IF(pivotSgemm!AL40="","",pivotSgemm!AL40)</f>
        <v/>
      </c>
      <c r="AO41" t="str">
        <f>IF(pivotSgemm!AM40="","",pivotSgemm!AM40)</f>
        <v/>
      </c>
      <c r="AP41" t="str">
        <f>IF(pivotSgemm!AN40="","",pivotSgemm!AN40)</f>
        <v/>
      </c>
      <c r="AQ41" t="str">
        <f>IF(pivotSgemm!AO40="","",pivotSgemm!AO40)</f>
        <v/>
      </c>
      <c r="AR41" t="str">
        <f>IF(pivotSgemm!AP40="","",pivotSgemm!AP40)</f>
        <v/>
      </c>
      <c r="AS41" t="str">
        <f>IF(pivotSgemm!AQ40="","",pivotSgemm!AQ40)</f>
        <v/>
      </c>
      <c r="AT41" t="str">
        <f>IF(pivotSgemm!AR40="","",pivotSgemm!AR40)</f>
        <v/>
      </c>
      <c r="AU41" t="str">
        <f>IF(pivotSgemm!AS40="","",pivotSgemm!AS40)</f>
        <v/>
      </c>
      <c r="AV41" t="str">
        <f>IF(pivotSgemm!AT40="","",pivotSgemm!AT40)</f>
        <v/>
      </c>
      <c r="AW41" t="str">
        <f>IF(pivotSgemm!AU40="","",pivotSgemm!AU40)</f>
        <v/>
      </c>
      <c r="AX41" t="str">
        <f>IF(pivotSgemm!AV40="","",pivotSgemm!AV40)</f>
        <v/>
      </c>
      <c r="AY41" t="str">
        <f>IF(pivotSgemm!AW40="","",pivotSgemm!AW40)</f>
        <v/>
      </c>
    </row>
    <row r="42" spans="1:51" x14ac:dyDescent="0.25">
      <c r="A42">
        <f t="shared" si="0"/>
        <v>1913.3125</v>
      </c>
      <c r="B42">
        <f t="shared" si="0"/>
        <v>2502.4</v>
      </c>
      <c r="C42">
        <f>IF(pivotSgemm!A41="","",pivotSgemm!A41)</f>
        <v>23</v>
      </c>
      <c r="D42">
        <f>IF(pivotSgemm!B41="","",pivotSgemm!B41)</f>
        <v>23</v>
      </c>
      <c r="E42">
        <f>IF(pivotSgemm!C41="","",pivotSgemm!C41)</f>
        <v>1649.178359</v>
      </c>
      <c r="F42">
        <f>IF(pivotSgemm!D41="","",pivotSgemm!D41)</f>
        <v>1102.97319225</v>
      </c>
      <c r="G42">
        <f>IF(pivotSgemm!E41="","",pivotSgemm!E41)</f>
        <v>1776.4317675</v>
      </c>
      <c r="H42" t="str">
        <f>IF(pivotSgemm!F41="","",pivotSgemm!F41)</f>
        <v/>
      </c>
      <c r="I42" t="str">
        <f>IF(pivotSgemm!G41="","",pivotSgemm!G41)</f>
        <v/>
      </c>
      <c r="J42" t="str">
        <f>IF(pivotSgemm!H41="","",pivotSgemm!H41)</f>
        <v/>
      </c>
      <c r="K42" t="str">
        <f>IF(pivotSgemm!I41="","",pivotSgemm!I41)</f>
        <v/>
      </c>
      <c r="L42" t="str">
        <f>IF(pivotSgemm!J41="","",pivotSgemm!J41)</f>
        <v/>
      </c>
      <c r="M42" t="str">
        <f>IF(pivotSgemm!K41="","",pivotSgemm!K41)</f>
        <v/>
      </c>
      <c r="N42" t="str">
        <f>IF(pivotSgemm!L41="","",pivotSgemm!L41)</f>
        <v/>
      </c>
      <c r="O42" t="str">
        <f>IF(pivotSgemm!M41="","",pivotSgemm!M41)</f>
        <v/>
      </c>
      <c r="P42" t="str">
        <f>IF(pivotSgemm!N41="","",pivotSgemm!N41)</f>
        <v/>
      </c>
      <c r="Q42" t="str">
        <f>IF(pivotSgemm!O41="","",pivotSgemm!O41)</f>
        <v/>
      </c>
      <c r="R42" t="str">
        <f>IF(pivotSgemm!P41="","",pivotSgemm!P41)</f>
        <v/>
      </c>
      <c r="S42" t="str">
        <f>IF(pivotSgemm!Q41="","",pivotSgemm!Q41)</f>
        <v/>
      </c>
      <c r="T42" t="str">
        <f>IF(pivotSgemm!R41="","",pivotSgemm!R41)</f>
        <v/>
      </c>
      <c r="U42" t="str">
        <f>IF(pivotSgemm!S41="","",pivotSgemm!S41)</f>
        <v/>
      </c>
      <c r="V42" t="str">
        <f>IF(pivotSgemm!T41="","",pivotSgemm!T41)</f>
        <v/>
      </c>
      <c r="W42" t="str">
        <f>IF(pivotSgemm!U41="","",pivotSgemm!U41)</f>
        <v/>
      </c>
      <c r="X42" t="str">
        <f>IF(pivotSgemm!V41="","",pivotSgemm!V41)</f>
        <v/>
      </c>
      <c r="Y42" t="str">
        <f>IF(pivotSgemm!W41="","",pivotSgemm!W41)</f>
        <v/>
      </c>
      <c r="Z42" t="str">
        <f>IF(pivotSgemm!X41="","",pivotSgemm!X41)</f>
        <v/>
      </c>
      <c r="AA42" t="str">
        <f>IF(pivotSgemm!Y41="","",pivotSgemm!Y41)</f>
        <v/>
      </c>
      <c r="AB42" t="str">
        <f>IF(pivotSgemm!Z41="","",pivotSgemm!Z41)</f>
        <v/>
      </c>
      <c r="AC42" t="str">
        <f>IF(pivotSgemm!AA41="","",pivotSgemm!AA41)</f>
        <v/>
      </c>
      <c r="AD42" t="str">
        <f>IF(pivotSgemm!AB41="","",pivotSgemm!AB41)</f>
        <v/>
      </c>
      <c r="AE42" t="str">
        <f>IF(pivotSgemm!AC41="","",pivotSgemm!AC41)</f>
        <v/>
      </c>
      <c r="AF42" t="str">
        <f>IF(pivotSgemm!AD41="","",pivotSgemm!AD41)</f>
        <v/>
      </c>
      <c r="AG42" t="str">
        <f>IF(pivotSgemm!AE41="","",pivotSgemm!AE41)</f>
        <v/>
      </c>
      <c r="AH42" t="str">
        <f>IF(pivotSgemm!AF41="","",pivotSgemm!AF41)</f>
        <v/>
      </c>
      <c r="AI42" t="str">
        <f>IF(pivotSgemm!AG41="","",pivotSgemm!AG41)</f>
        <v/>
      </c>
      <c r="AJ42" t="str">
        <f>IF(pivotSgemm!AH41="","",pivotSgemm!AH41)</f>
        <v/>
      </c>
      <c r="AK42" t="str">
        <f>IF(pivotSgemm!AI41="","",pivotSgemm!AI41)</f>
        <v/>
      </c>
      <c r="AL42" t="str">
        <f>IF(pivotSgemm!AJ41="","",pivotSgemm!AJ41)</f>
        <v/>
      </c>
      <c r="AM42" t="str">
        <f>IF(pivotSgemm!AK41="","",pivotSgemm!AK41)</f>
        <v/>
      </c>
      <c r="AN42" t="str">
        <f>IF(pivotSgemm!AL41="","",pivotSgemm!AL41)</f>
        <v/>
      </c>
      <c r="AO42" t="str">
        <f>IF(pivotSgemm!AM41="","",pivotSgemm!AM41)</f>
        <v/>
      </c>
      <c r="AP42" t="str">
        <f>IF(pivotSgemm!AN41="","",pivotSgemm!AN41)</f>
        <v/>
      </c>
      <c r="AQ42" t="str">
        <f>IF(pivotSgemm!AO41="","",pivotSgemm!AO41)</f>
        <v/>
      </c>
      <c r="AR42" t="str">
        <f>IF(pivotSgemm!AP41="","",pivotSgemm!AP41)</f>
        <v/>
      </c>
      <c r="AS42" t="str">
        <f>IF(pivotSgemm!AQ41="","",pivotSgemm!AQ41)</f>
        <v/>
      </c>
      <c r="AT42" t="str">
        <f>IF(pivotSgemm!AR41="","",pivotSgemm!AR41)</f>
        <v/>
      </c>
      <c r="AU42" t="str">
        <f>IF(pivotSgemm!AS41="","",pivotSgemm!AS41)</f>
        <v/>
      </c>
      <c r="AV42" t="str">
        <f>IF(pivotSgemm!AT41="","",pivotSgemm!AT41)</f>
        <v/>
      </c>
      <c r="AW42" t="str">
        <f>IF(pivotSgemm!AU41="","",pivotSgemm!AU41)</f>
        <v/>
      </c>
      <c r="AX42" t="str">
        <f>IF(pivotSgemm!AV41="","",pivotSgemm!AV41)</f>
        <v/>
      </c>
      <c r="AY42" t="str">
        <f>IF(pivotSgemm!AW41="","",pivotSgemm!AW41)</f>
        <v/>
      </c>
    </row>
    <row r="43" spans="1:51" x14ac:dyDescent="0.25">
      <c r="A43">
        <f t="shared" si="0"/>
        <v>1996.5</v>
      </c>
      <c r="B43">
        <f t="shared" si="0"/>
        <v>2611.1999999999998</v>
      </c>
      <c r="C43">
        <f>IF(pivotSgemm!A42="","",pivotSgemm!A42)</f>
        <v>24</v>
      </c>
      <c r="D43">
        <f>IF(pivotSgemm!B42="","",pivotSgemm!B42)</f>
        <v>24</v>
      </c>
      <c r="E43">
        <f>IF(pivotSgemm!C42="","",pivotSgemm!C42)</f>
        <v>1844.9356204999999</v>
      </c>
      <c r="F43">
        <f>IF(pivotSgemm!D42="","",pivotSgemm!D42)</f>
        <v>1185.148029</v>
      </c>
      <c r="G43">
        <f>IF(pivotSgemm!E42="","",pivotSgemm!E42)</f>
        <v>1863.6360610000002</v>
      </c>
      <c r="H43" t="str">
        <f>IF(pivotSgemm!F42="","",pivotSgemm!F42)</f>
        <v/>
      </c>
      <c r="I43" t="str">
        <f>IF(pivotSgemm!G42="","",pivotSgemm!G42)</f>
        <v/>
      </c>
      <c r="J43" t="str">
        <f>IF(pivotSgemm!H42="","",pivotSgemm!H42)</f>
        <v/>
      </c>
      <c r="K43" t="str">
        <f>IF(pivotSgemm!I42="","",pivotSgemm!I42)</f>
        <v/>
      </c>
      <c r="L43" t="str">
        <f>IF(pivotSgemm!J42="","",pivotSgemm!J42)</f>
        <v/>
      </c>
      <c r="M43" t="str">
        <f>IF(pivotSgemm!K42="","",pivotSgemm!K42)</f>
        <v/>
      </c>
      <c r="N43" t="str">
        <f>IF(pivotSgemm!L42="","",pivotSgemm!L42)</f>
        <v/>
      </c>
      <c r="O43" t="str">
        <f>IF(pivotSgemm!M42="","",pivotSgemm!M42)</f>
        <v/>
      </c>
      <c r="P43" t="str">
        <f>IF(pivotSgemm!N42="","",pivotSgemm!N42)</f>
        <v/>
      </c>
      <c r="Q43" t="str">
        <f>IF(pivotSgemm!O42="","",pivotSgemm!O42)</f>
        <v/>
      </c>
      <c r="R43" t="str">
        <f>IF(pivotSgemm!P42="","",pivotSgemm!P42)</f>
        <v/>
      </c>
      <c r="S43" t="str">
        <f>IF(pivotSgemm!Q42="","",pivotSgemm!Q42)</f>
        <v/>
      </c>
      <c r="T43" t="str">
        <f>IF(pivotSgemm!R42="","",pivotSgemm!R42)</f>
        <v/>
      </c>
      <c r="U43" t="str">
        <f>IF(pivotSgemm!S42="","",pivotSgemm!S42)</f>
        <v/>
      </c>
      <c r="V43" t="str">
        <f>IF(pivotSgemm!T42="","",pivotSgemm!T42)</f>
        <v/>
      </c>
      <c r="W43" t="str">
        <f>IF(pivotSgemm!U42="","",pivotSgemm!U42)</f>
        <v/>
      </c>
      <c r="X43" t="str">
        <f>IF(pivotSgemm!V42="","",pivotSgemm!V42)</f>
        <v/>
      </c>
      <c r="Y43" t="str">
        <f>IF(pivotSgemm!W42="","",pivotSgemm!W42)</f>
        <v/>
      </c>
      <c r="Z43" t="str">
        <f>IF(pivotSgemm!X42="","",pivotSgemm!X42)</f>
        <v/>
      </c>
      <c r="AA43" t="str">
        <f>IF(pivotSgemm!Y42="","",pivotSgemm!Y42)</f>
        <v/>
      </c>
      <c r="AB43" t="str">
        <f>IF(pivotSgemm!Z42="","",pivotSgemm!Z42)</f>
        <v/>
      </c>
      <c r="AC43" t="str">
        <f>IF(pivotSgemm!AA42="","",pivotSgemm!AA42)</f>
        <v/>
      </c>
      <c r="AD43" t="str">
        <f>IF(pivotSgemm!AB42="","",pivotSgemm!AB42)</f>
        <v/>
      </c>
      <c r="AE43" t="str">
        <f>IF(pivotSgemm!AC42="","",pivotSgemm!AC42)</f>
        <v/>
      </c>
      <c r="AF43" t="str">
        <f>IF(pivotSgemm!AD42="","",pivotSgemm!AD42)</f>
        <v/>
      </c>
      <c r="AG43" t="str">
        <f>IF(pivotSgemm!AE42="","",pivotSgemm!AE42)</f>
        <v/>
      </c>
      <c r="AH43" t="str">
        <f>IF(pivotSgemm!AF42="","",pivotSgemm!AF42)</f>
        <v/>
      </c>
      <c r="AI43" t="str">
        <f>IF(pivotSgemm!AG42="","",pivotSgemm!AG42)</f>
        <v/>
      </c>
      <c r="AJ43" t="str">
        <f>IF(pivotSgemm!AH42="","",pivotSgemm!AH42)</f>
        <v/>
      </c>
      <c r="AK43" t="str">
        <f>IF(pivotSgemm!AI42="","",pivotSgemm!AI42)</f>
        <v/>
      </c>
      <c r="AL43" t="str">
        <f>IF(pivotSgemm!AJ42="","",pivotSgemm!AJ42)</f>
        <v/>
      </c>
      <c r="AM43" t="str">
        <f>IF(pivotSgemm!AK42="","",pivotSgemm!AK42)</f>
        <v/>
      </c>
      <c r="AN43" t="str">
        <f>IF(pivotSgemm!AL42="","",pivotSgemm!AL42)</f>
        <v/>
      </c>
      <c r="AO43" t="str">
        <f>IF(pivotSgemm!AM42="","",pivotSgemm!AM42)</f>
        <v/>
      </c>
      <c r="AP43" t="str">
        <f>IF(pivotSgemm!AN42="","",pivotSgemm!AN42)</f>
        <v/>
      </c>
      <c r="AQ43" t="str">
        <f>IF(pivotSgemm!AO42="","",pivotSgemm!AO42)</f>
        <v/>
      </c>
      <c r="AR43" t="str">
        <f>IF(pivotSgemm!AP42="","",pivotSgemm!AP42)</f>
        <v/>
      </c>
      <c r="AS43" t="str">
        <f>IF(pivotSgemm!AQ42="","",pivotSgemm!AQ42)</f>
        <v/>
      </c>
      <c r="AT43" t="str">
        <f>IF(pivotSgemm!AR42="","",pivotSgemm!AR42)</f>
        <v/>
      </c>
      <c r="AU43" t="str">
        <f>IF(pivotSgemm!AS42="","",pivotSgemm!AS42)</f>
        <v/>
      </c>
      <c r="AV43" t="str">
        <f>IF(pivotSgemm!AT42="","",pivotSgemm!AT42)</f>
        <v/>
      </c>
      <c r="AW43" t="str">
        <f>IF(pivotSgemm!AU42="","",pivotSgemm!AU42)</f>
        <v/>
      </c>
      <c r="AX43" t="str">
        <f>IF(pivotSgemm!AV42="","",pivotSgemm!AV42)</f>
        <v/>
      </c>
      <c r="AY43" t="str">
        <f>IF(pivotSgemm!AW42="","",pivotSgemm!AW42)</f>
        <v/>
      </c>
    </row>
    <row r="44" spans="1:51" x14ac:dyDescent="0.25">
      <c r="A44">
        <f t="shared" si="0"/>
        <v>2079.6875</v>
      </c>
      <c r="B44">
        <f t="shared" si="0"/>
        <v>2720</v>
      </c>
      <c r="C44">
        <f>IF(pivotSgemm!A43="","",pivotSgemm!A43)</f>
        <v>25</v>
      </c>
      <c r="D44">
        <f>IF(pivotSgemm!B43="","",pivotSgemm!B43)</f>
        <v>25</v>
      </c>
      <c r="E44">
        <f>IF(pivotSgemm!C43="","",pivotSgemm!C43)</f>
        <v>1844.9353215000001</v>
      </c>
      <c r="F44">
        <f>IF(pivotSgemm!D43="","",pivotSgemm!D43)</f>
        <v>1194.6418085</v>
      </c>
      <c r="G44">
        <f>IF(pivotSgemm!E43="","",pivotSgemm!E43)</f>
        <v>1928.7464650000002</v>
      </c>
      <c r="H44" t="str">
        <f>IF(pivotSgemm!F43="","",pivotSgemm!F43)</f>
        <v/>
      </c>
      <c r="I44" t="str">
        <f>IF(pivotSgemm!G43="","",pivotSgemm!G43)</f>
        <v/>
      </c>
      <c r="J44" t="str">
        <f>IF(pivotSgemm!H43="","",pivotSgemm!H43)</f>
        <v/>
      </c>
      <c r="K44" t="str">
        <f>IF(pivotSgemm!I43="","",pivotSgemm!I43)</f>
        <v/>
      </c>
      <c r="L44" t="str">
        <f>IF(pivotSgemm!J43="","",pivotSgemm!J43)</f>
        <v/>
      </c>
      <c r="M44" t="str">
        <f>IF(pivotSgemm!K43="","",pivotSgemm!K43)</f>
        <v/>
      </c>
      <c r="N44" t="str">
        <f>IF(pivotSgemm!L43="","",pivotSgemm!L43)</f>
        <v/>
      </c>
      <c r="O44" t="str">
        <f>IF(pivotSgemm!M43="","",pivotSgemm!M43)</f>
        <v/>
      </c>
      <c r="P44" t="str">
        <f>IF(pivotSgemm!N43="","",pivotSgemm!N43)</f>
        <v/>
      </c>
      <c r="Q44" t="str">
        <f>IF(pivotSgemm!O43="","",pivotSgemm!O43)</f>
        <v/>
      </c>
      <c r="R44" t="str">
        <f>IF(pivotSgemm!P43="","",pivotSgemm!P43)</f>
        <v/>
      </c>
      <c r="S44" t="str">
        <f>IF(pivotSgemm!Q43="","",pivotSgemm!Q43)</f>
        <v/>
      </c>
      <c r="T44" t="str">
        <f>IF(pivotSgemm!R43="","",pivotSgemm!R43)</f>
        <v/>
      </c>
      <c r="U44" t="str">
        <f>IF(pivotSgemm!S43="","",pivotSgemm!S43)</f>
        <v/>
      </c>
      <c r="V44" t="str">
        <f>IF(pivotSgemm!T43="","",pivotSgemm!T43)</f>
        <v/>
      </c>
      <c r="W44" t="str">
        <f>IF(pivotSgemm!U43="","",pivotSgemm!U43)</f>
        <v/>
      </c>
      <c r="X44" t="str">
        <f>IF(pivotSgemm!V43="","",pivotSgemm!V43)</f>
        <v/>
      </c>
      <c r="Y44" t="str">
        <f>IF(pivotSgemm!W43="","",pivotSgemm!W43)</f>
        <v/>
      </c>
      <c r="Z44" t="str">
        <f>IF(pivotSgemm!X43="","",pivotSgemm!X43)</f>
        <v/>
      </c>
      <c r="AA44" t="str">
        <f>IF(pivotSgemm!Y43="","",pivotSgemm!Y43)</f>
        <v/>
      </c>
      <c r="AB44" t="str">
        <f>IF(pivotSgemm!Z43="","",pivotSgemm!Z43)</f>
        <v/>
      </c>
      <c r="AC44" t="str">
        <f>IF(pivotSgemm!AA43="","",pivotSgemm!AA43)</f>
        <v/>
      </c>
      <c r="AD44" t="str">
        <f>IF(pivotSgemm!AB43="","",pivotSgemm!AB43)</f>
        <v/>
      </c>
      <c r="AE44" t="str">
        <f>IF(pivotSgemm!AC43="","",pivotSgemm!AC43)</f>
        <v/>
      </c>
      <c r="AF44" t="str">
        <f>IF(pivotSgemm!AD43="","",pivotSgemm!AD43)</f>
        <v/>
      </c>
      <c r="AG44" t="str">
        <f>IF(pivotSgemm!AE43="","",pivotSgemm!AE43)</f>
        <v/>
      </c>
      <c r="AH44" t="str">
        <f>IF(pivotSgemm!AF43="","",pivotSgemm!AF43)</f>
        <v/>
      </c>
      <c r="AI44" t="str">
        <f>IF(pivotSgemm!AG43="","",pivotSgemm!AG43)</f>
        <v/>
      </c>
      <c r="AJ44" t="str">
        <f>IF(pivotSgemm!AH43="","",pivotSgemm!AH43)</f>
        <v/>
      </c>
      <c r="AK44" t="str">
        <f>IF(pivotSgemm!AI43="","",pivotSgemm!AI43)</f>
        <v/>
      </c>
      <c r="AL44" t="str">
        <f>IF(pivotSgemm!AJ43="","",pivotSgemm!AJ43)</f>
        <v/>
      </c>
      <c r="AM44" t="str">
        <f>IF(pivotSgemm!AK43="","",pivotSgemm!AK43)</f>
        <v/>
      </c>
      <c r="AN44" t="str">
        <f>IF(pivotSgemm!AL43="","",pivotSgemm!AL43)</f>
        <v/>
      </c>
      <c r="AO44" t="str">
        <f>IF(pivotSgemm!AM43="","",pivotSgemm!AM43)</f>
        <v/>
      </c>
      <c r="AP44" t="str">
        <f>IF(pivotSgemm!AN43="","",pivotSgemm!AN43)</f>
        <v/>
      </c>
      <c r="AQ44" t="str">
        <f>IF(pivotSgemm!AO43="","",pivotSgemm!AO43)</f>
        <v/>
      </c>
      <c r="AR44" t="str">
        <f>IF(pivotSgemm!AP43="","",pivotSgemm!AP43)</f>
        <v/>
      </c>
      <c r="AS44" t="str">
        <f>IF(pivotSgemm!AQ43="","",pivotSgemm!AQ43)</f>
        <v/>
      </c>
      <c r="AT44" t="str">
        <f>IF(pivotSgemm!AR43="","",pivotSgemm!AR43)</f>
        <v/>
      </c>
      <c r="AU44" t="str">
        <f>IF(pivotSgemm!AS43="","",pivotSgemm!AS43)</f>
        <v/>
      </c>
      <c r="AV44" t="str">
        <f>IF(pivotSgemm!AT43="","",pivotSgemm!AT43)</f>
        <v/>
      </c>
      <c r="AW44" t="str">
        <f>IF(pivotSgemm!AU43="","",pivotSgemm!AU43)</f>
        <v/>
      </c>
      <c r="AX44" t="str">
        <f>IF(pivotSgemm!AV43="","",pivotSgemm!AV43)</f>
        <v/>
      </c>
      <c r="AY44" t="str">
        <f>IF(pivotSgemm!AW43="","",pivotSgemm!AW43)</f>
        <v/>
      </c>
    </row>
    <row r="45" spans="1:51" x14ac:dyDescent="0.25">
      <c r="A45">
        <f t="shared" si="0"/>
        <v>2162.875</v>
      </c>
      <c r="B45">
        <f t="shared" si="0"/>
        <v>2828.7999999999997</v>
      </c>
      <c r="C45">
        <f>IF(pivotSgemm!A44="","",pivotSgemm!A44)</f>
        <v>26</v>
      </c>
      <c r="D45">
        <f>IF(pivotSgemm!B44="","",pivotSgemm!B44)</f>
        <v>26</v>
      </c>
      <c r="E45">
        <f>IF(pivotSgemm!C44="","",pivotSgemm!C44)</f>
        <v>1856.4538035</v>
      </c>
      <c r="F45">
        <f>IF(pivotSgemm!D44="","",pivotSgemm!D44)</f>
        <v>1232.2111150000001</v>
      </c>
      <c r="G45">
        <f>IF(pivotSgemm!E44="","",pivotSgemm!E44)</f>
        <v>1965.6777340000001</v>
      </c>
      <c r="H45" t="str">
        <f>IF(pivotSgemm!F44="","",pivotSgemm!F44)</f>
        <v/>
      </c>
      <c r="I45" t="str">
        <f>IF(pivotSgemm!G44="","",pivotSgemm!G44)</f>
        <v/>
      </c>
      <c r="J45" t="str">
        <f>IF(pivotSgemm!H44="","",pivotSgemm!H44)</f>
        <v/>
      </c>
      <c r="K45" t="str">
        <f>IF(pivotSgemm!I44="","",pivotSgemm!I44)</f>
        <v/>
      </c>
      <c r="L45" t="str">
        <f>IF(pivotSgemm!J44="","",pivotSgemm!J44)</f>
        <v/>
      </c>
      <c r="M45" t="str">
        <f>IF(pivotSgemm!K44="","",pivotSgemm!K44)</f>
        <v/>
      </c>
      <c r="N45" t="str">
        <f>IF(pivotSgemm!L44="","",pivotSgemm!L44)</f>
        <v/>
      </c>
      <c r="O45" t="str">
        <f>IF(pivotSgemm!M44="","",pivotSgemm!M44)</f>
        <v/>
      </c>
      <c r="P45" t="str">
        <f>IF(pivotSgemm!N44="","",pivotSgemm!N44)</f>
        <v/>
      </c>
      <c r="Q45" t="str">
        <f>IF(pivotSgemm!O44="","",pivotSgemm!O44)</f>
        <v/>
      </c>
      <c r="R45" t="str">
        <f>IF(pivotSgemm!P44="","",pivotSgemm!P44)</f>
        <v/>
      </c>
      <c r="S45" t="str">
        <f>IF(pivotSgemm!Q44="","",pivotSgemm!Q44)</f>
        <v/>
      </c>
      <c r="T45" t="str">
        <f>IF(pivotSgemm!R44="","",pivotSgemm!R44)</f>
        <v/>
      </c>
      <c r="U45" t="str">
        <f>IF(pivotSgemm!S44="","",pivotSgemm!S44)</f>
        <v/>
      </c>
      <c r="V45" t="str">
        <f>IF(pivotSgemm!T44="","",pivotSgemm!T44)</f>
        <v/>
      </c>
      <c r="W45" t="str">
        <f>IF(pivotSgemm!U44="","",pivotSgemm!U44)</f>
        <v/>
      </c>
      <c r="X45" t="str">
        <f>IF(pivotSgemm!V44="","",pivotSgemm!V44)</f>
        <v/>
      </c>
      <c r="Y45" t="str">
        <f>IF(pivotSgemm!W44="","",pivotSgemm!W44)</f>
        <v/>
      </c>
      <c r="Z45" t="str">
        <f>IF(pivotSgemm!X44="","",pivotSgemm!X44)</f>
        <v/>
      </c>
      <c r="AA45" t="str">
        <f>IF(pivotSgemm!Y44="","",pivotSgemm!Y44)</f>
        <v/>
      </c>
      <c r="AB45" t="str">
        <f>IF(pivotSgemm!Z44="","",pivotSgemm!Z44)</f>
        <v/>
      </c>
      <c r="AC45" t="str">
        <f>IF(pivotSgemm!AA44="","",pivotSgemm!AA44)</f>
        <v/>
      </c>
      <c r="AD45" t="str">
        <f>IF(pivotSgemm!AB44="","",pivotSgemm!AB44)</f>
        <v/>
      </c>
      <c r="AE45" t="str">
        <f>IF(pivotSgemm!AC44="","",pivotSgemm!AC44)</f>
        <v/>
      </c>
      <c r="AF45" t="str">
        <f>IF(pivotSgemm!AD44="","",pivotSgemm!AD44)</f>
        <v/>
      </c>
      <c r="AG45" t="str">
        <f>IF(pivotSgemm!AE44="","",pivotSgemm!AE44)</f>
        <v/>
      </c>
      <c r="AH45" t="str">
        <f>IF(pivotSgemm!AF44="","",pivotSgemm!AF44)</f>
        <v/>
      </c>
      <c r="AI45" t="str">
        <f>IF(pivotSgemm!AG44="","",pivotSgemm!AG44)</f>
        <v/>
      </c>
      <c r="AJ45" t="str">
        <f>IF(pivotSgemm!AH44="","",pivotSgemm!AH44)</f>
        <v/>
      </c>
      <c r="AK45" t="str">
        <f>IF(pivotSgemm!AI44="","",pivotSgemm!AI44)</f>
        <v/>
      </c>
      <c r="AL45" t="str">
        <f>IF(pivotSgemm!AJ44="","",pivotSgemm!AJ44)</f>
        <v/>
      </c>
      <c r="AM45" t="str">
        <f>IF(pivotSgemm!AK44="","",pivotSgemm!AK44)</f>
        <v/>
      </c>
      <c r="AN45" t="str">
        <f>IF(pivotSgemm!AL44="","",pivotSgemm!AL44)</f>
        <v/>
      </c>
      <c r="AO45" t="str">
        <f>IF(pivotSgemm!AM44="","",pivotSgemm!AM44)</f>
        <v/>
      </c>
      <c r="AP45" t="str">
        <f>IF(pivotSgemm!AN44="","",pivotSgemm!AN44)</f>
        <v/>
      </c>
      <c r="AQ45" t="str">
        <f>IF(pivotSgemm!AO44="","",pivotSgemm!AO44)</f>
        <v/>
      </c>
      <c r="AR45" t="str">
        <f>IF(pivotSgemm!AP44="","",pivotSgemm!AP44)</f>
        <v/>
      </c>
      <c r="AS45" t="str">
        <f>IF(pivotSgemm!AQ44="","",pivotSgemm!AQ44)</f>
        <v/>
      </c>
      <c r="AT45" t="str">
        <f>IF(pivotSgemm!AR44="","",pivotSgemm!AR44)</f>
        <v/>
      </c>
      <c r="AU45" t="str">
        <f>IF(pivotSgemm!AS44="","",pivotSgemm!AS44)</f>
        <v/>
      </c>
      <c r="AV45" t="str">
        <f>IF(pivotSgemm!AT44="","",pivotSgemm!AT44)</f>
        <v/>
      </c>
      <c r="AW45" t="str">
        <f>IF(pivotSgemm!AU44="","",pivotSgemm!AU44)</f>
        <v/>
      </c>
      <c r="AX45" t="str">
        <f>IF(pivotSgemm!AV44="","",pivotSgemm!AV44)</f>
        <v/>
      </c>
      <c r="AY45" t="str">
        <f>IF(pivotSgemm!AW44="","",pivotSgemm!AW44)</f>
        <v/>
      </c>
    </row>
    <row r="46" spans="1:51" x14ac:dyDescent="0.25">
      <c r="A46">
        <f t="shared" si="0"/>
        <v>2246.0625</v>
      </c>
      <c r="B46">
        <f t="shared" si="0"/>
        <v>2937.6</v>
      </c>
      <c r="C46">
        <f>IF(pivotSgemm!A45="","",pivotSgemm!A45)</f>
        <v>27</v>
      </c>
      <c r="D46">
        <f>IF(pivotSgemm!B45="","",pivotSgemm!B45)</f>
        <v>27</v>
      </c>
      <c r="E46">
        <f>IF(pivotSgemm!C45="","",pivotSgemm!C45)</f>
        <v>1984.8229265</v>
      </c>
      <c r="F46">
        <f>IF(pivotSgemm!D45="","",pivotSgemm!D45)</f>
        <v>1320.8936227499998</v>
      </c>
      <c r="G46">
        <f>IF(pivotSgemm!E45="","",pivotSgemm!E45)</f>
        <v>1984.238828</v>
      </c>
      <c r="H46" t="str">
        <f>IF(pivotSgemm!F45="","",pivotSgemm!F45)</f>
        <v/>
      </c>
      <c r="I46" t="str">
        <f>IF(pivotSgemm!G45="","",pivotSgemm!G45)</f>
        <v/>
      </c>
      <c r="J46" t="str">
        <f>IF(pivotSgemm!H45="","",pivotSgemm!H45)</f>
        <v/>
      </c>
      <c r="K46" t="str">
        <f>IF(pivotSgemm!I45="","",pivotSgemm!I45)</f>
        <v/>
      </c>
      <c r="L46" t="str">
        <f>IF(pivotSgemm!J45="","",pivotSgemm!J45)</f>
        <v/>
      </c>
      <c r="M46" t="str">
        <f>IF(pivotSgemm!K45="","",pivotSgemm!K45)</f>
        <v/>
      </c>
      <c r="N46" t="str">
        <f>IF(pivotSgemm!L45="","",pivotSgemm!L45)</f>
        <v/>
      </c>
      <c r="O46" t="str">
        <f>IF(pivotSgemm!M45="","",pivotSgemm!M45)</f>
        <v/>
      </c>
      <c r="P46" t="str">
        <f>IF(pivotSgemm!N45="","",pivotSgemm!N45)</f>
        <v/>
      </c>
      <c r="Q46" t="str">
        <f>IF(pivotSgemm!O45="","",pivotSgemm!O45)</f>
        <v/>
      </c>
      <c r="R46" t="str">
        <f>IF(pivotSgemm!P45="","",pivotSgemm!P45)</f>
        <v/>
      </c>
      <c r="S46" t="str">
        <f>IF(pivotSgemm!Q45="","",pivotSgemm!Q45)</f>
        <v/>
      </c>
      <c r="T46" t="str">
        <f>IF(pivotSgemm!R45="","",pivotSgemm!R45)</f>
        <v/>
      </c>
      <c r="U46" t="str">
        <f>IF(pivotSgemm!S45="","",pivotSgemm!S45)</f>
        <v/>
      </c>
      <c r="V46" t="str">
        <f>IF(pivotSgemm!T45="","",pivotSgemm!T45)</f>
        <v/>
      </c>
      <c r="W46" t="str">
        <f>IF(pivotSgemm!U45="","",pivotSgemm!U45)</f>
        <v/>
      </c>
      <c r="X46" t="str">
        <f>IF(pivotSgemm!V45="","",pivotSgemm!V45)</f>
        <v/>
      </c>
      <c r="Y46" t="str">
        <f>IF(pivotSgemm!W45="","",pivotSgemm!W45)</f>
        <v/>
      </c>
      <c r="Z46" t="str">
        <f>IF(pivotSgemm!X45="","",pivotSgemm!X45)</f>
        <v/>
      </c>
      <c r="AA46" t="str">
        <f>IF(pivotSgemm!Y45="","",pivotSgemm!Y45)</f>
        <v/>
      </c>
      <c r="AB46" t="str">
        <f>IF(pivotSgemm!Z45="","",pivotSgemm!Z45)</f>
        <v/>
      </c>
      <c r="AC46" t="str">
        <f>IF(pivotSgemm!AA45="","",pivotSgemm!AA45)</f>
        <v/>
      </c>
      <c r="AD46" t="str">
        <f>IF(pivotSgemm!AB45="","",pivotSgemm!AB45)</f>
        <v/>
      </c>
      <c r="AE46" t="str">
        <f>IF(pivotSgemm!AC45="","",pivotSgemm!AC45)</f>
        <v/>
      </c>
      <c r="AF46" t="str">
        <f>IF(pivotSgemm!AD45="","",pivotSgemm!AD45)</f>
        <v/>
      </c>
      <c r="AG46" t="str">
        <f>IF(pivotSgemm!AE45="","",pivotSgemm!AE45)</f>
        <v/>
      </c>
      <c r="AH46" t="str">
        <f>IF(pivotSgemm!AF45="","",pivotSgemm!AF45)</f>
        <v/>
      </c>
      <c r="AI46" t="str">
        <f>IF(pivotSgemm!AG45="","",pivotSgemm!AG45)</f>
        <v/>
      </c>
      <c r="AJ46" t="str">
        <f>IF(pivotSgemm!AH45="","",pivotSgemm!AH45)</f>
        <v/>
      </c>
      <c r="AK46" t="str">
        <f>IF(pivotSgemm!AI45="","",pivotSgemm!AI45)</f>
        <v/>
      </c>
      <c r="AL46" t="str">
        <f>IF(pivotSgemm!AJ45="","",pivotSgemm!AJ45)</f>
        <v/>
      </c>
      <c r="AM46" t="str">
        <f>IF(pivotSgemm!AK45="","",pivotSgemm!AK45)</f>
        <v/>
      </c>
      <c r="AN46" t="str">
        <f>IF(pivotSgemm!AL45="","",pivotSgemm!AL45)</f>
        <v/>
      </c>
      <c r="AO46" t="str">
        <f>IF(pivotSgemm!AM45="","",pivotSgemm!AM45)</f>
        <v/>
      </c>
      <c r="AP46" t="str">
        <f>IF(pivotSgemm!AN45="","",pivotSgemm!AN45)</f>
        <v/>
      </c>
      <c r="AQ46" t="str">
        <f>IF(pivotSgemm!AO45="","",pivotSgemm!AO45)</f>
        <v/>
      </c>
      <c r="AR46" t="str">
        <f>IF(pivotSgemm!AP45="","",pivotSgemm!AP45)</f>
        <v/>
      </c>
      <c r="AS46" t="str">
        <f>IF(pivotSgemm!AQ45="","",pivotSgemm!AQ45)</f>
        <v/>
      </c>
      <c r="AT46" t="str">
        <f>IF(pivotSgemm!AR45="","",pivotSgemm!AR45)</f>
        <v/>
      </c>
      <c r="AU46" t="str">
        <f>IF(pivotSgemm!AS45="","",pivotSgemm!AS45)</f>
        <v/>
      </c>
      <c r="AV46" t="str">
        <f>IF(pivotSgemm!AT45="","",pivotSgemm!AT45)</f>
        <v/>
      </c>
      <c r="AW46" t="str">
        <f>IF(pivotSgemm!AU45="","",pivotSgemm!AU45)</f>
        <v/>
      </c>
      <c r="AX46" t="str">
        <f>IF(pivotSgemm!AV45="","",pivotSgemm!AV45)</f>
        <v/>
      </c>
      <c r="AY46" t="str">
        <f>IF(pivotSgemm!AW45="","",pivotSgemm!AW45)</f>
        <v/>
      </c>
    </row>
    <row r="47" spans="1:51" x14ac:dyDescent="0.25">
      <c r="A47">
        <f t="shared" si="0"/>
        <v>2329.25</v>
      </c>
      <c r="B47">
        <f t="shared" si="0"/>
        <v>3046.4</v>
      </c>
      <c r="C47">
        <f>IF(pivotSgemm!A46="","",pivotSgemm!A46)</f>
        <v>28</v>
      </c>
      <c r="D47">
        <f>IF(pivotSgemm!B46="","",pivotSgemm!B46)</f>
        <v>28</v>
      </c>
      <c r="E47">
        <f>IF(pivotSgemm!C46="","",pivotSgemm!C46)</f>
        <v>1974.8307055</v>
      </c>
      <c r="F47">
        <f>IF(pivotSgemm!D46="","",pivotSgemm!D46)</f>
        <v>1371.7683790000001</v>
      </c>
      <c r="G47">
        <f>IF(pivotSgemm!E46="","",pivotSgemm!E46)</f>
        <v>2031.9062024999998</v>
      </c>
      <c r="H47" t="str">
        <f>IF(pivotSgemm!F46="","",pivotSgemm!F46)</f>
        <v/>
      </c>
      <c r="I47" t="str">
        <f>IF(pivotSgemm!G46="","",pivotSgemm!G46)</f>
        <v/>
      </c>
      <c r="J47" t="str">
        <f>IF(pivotSgemm!H46="","",pivotSgemm!H46)</f>
        <v/>
      </c>
      <c r="K47" t="str">
        <f>IF(pivotSgemm!I46="","",pivotSgemm!I46)</f>
        <v/>
      </c>
      <c r="L47" t="str">
        <f>IF(pivotSgemm!J46="","",pivotSgemm!J46)</f>
        <v/>
      </c>
      <c r="M47" t="str">
        <f>IF(pivotSgemm!K46="","",pivotSgemm!K46)</f>
        <v/>
      </c>
      <c r="N47" t="str">
        <f>IF(pivotSgemm!L46="","",pivotSgemm!L46)</f>
        <v/>
      </c>
      <c r="O47" t="str">
        <f>IF(pivotSgemm!M46="","",pivotSgemm!M46)</f>
        <v/>
      </c>
      <c r="P47" t="str">
        <f>IF(pivotSgemm!N46="","",pivotSgemm!N46)</f>
        <v/>
      </c>
      <c r="Q47" t="str">
        <f>IF(pivotSgemm!O46="","",pivotSgemm!O46)</f>
        <v/>
      </c>
      <c r="R47" t="str">
        <f>IF(pivotSgemm!P46="","",pivotSgemm!P46)</f>
        <v/>
      </c>
      <c r="S47" t="str">
        <f>IF(pivotSgemm!Q46="","",pivotSgemm!Q46)</f>
        <v/>
      </c>
      <c r="T47" t="str">
        <f>IF(pivotSgemm!R46="","",pivotSgemm!R46)</f>
        <v/>
      </c>
      <c r="U47" t="str">
        <f>IF(pivotSgemm!S46="","",pivotSgemm!S46)</f>
        <v/>
      </c>
      <c r="V47" t="str">
        <f>IF(pivotSgemm!T46="","",pivotSgemm!T46)</f>
        <v/>
      </c>
      <c r="W47" t="str">
        <f>IF(pivotSgemm!U46="","",pivotSgemm!U46)</f>
        <v/>
      </c>
      <c r="X47" t="str">
        <f>IF(pivotSgemm!V46="","",pivotSgemm!V46)</f>
        <v/>
      </c>
      <c r="Y47" t="str">
        <f>IF(pivotSgemm!W46="","",pivotSgemm!W46)</f>
        <v/>
      </c>
      <c r="Z47" t="str">
        <f>IF(pivotSgemm!X46="","",pivotSgemm!X46)</f>
        <v/>
      </c>
      <c r="AA47" t="str">
        <f>IF(pivotSgemm!Y46="","",pivotSgemm!Y46)</f>
        <v/>
      </c>
      <c r="AB47" t="str">
        <f>IF(pivotSgemm!Z46="","",pivotSgemm!Z46)</f>
        <v/>
      </c>
      <c r="AC47" t="str">
        <f>IF(pivotSgemm!AA46="","",pivotSgemm!AA46)</f>
        <v/>
      </c>
      <c r="AD47" t="str">
        <f>IF(pivotSgemm!AB46="","",pivotSgemm!AB46)</f>
        <v/>
      </c>
      <c r="AE47" t="str">
        <f>IF(pivotSgemm!AC46="","",pivotSgemm!AC46)</f>
        <v/>
      </c>
      <c r="AF47" t="str">
        <f>IF(pivotSgemm!AD46="","",pivotSgemm!AD46)</f>
        <v/>
      </c>
      <c r="AG47" t="str">
        <f>IF(pivotSgemm!AE46="","",pivotSgemm!AE46)</f>
        <v/>
      </c>
      <c r="AH47" t="str">
        <f>IF(pivotSgemm!AF46="","",pivotSgemm!AF46)</f>
        <v/>
      </c>
      <c r="AI47" t="str">
        <f>IF(pivotSgemm!AG46="","",pivotSgemm!AG46)</f>
        <v/>
      </c>
      <c r="AJ47" t="str">
        <f>IF(pivotSgemm!AH46="","",pivotSgemm!AH46)</f>
        <v/>
      </c>
      <c r="AK47" t="str">
        <f>IF(pivotSgemm!AI46="","",pivotSgemm!AI46)</f>
        <v/>
      </c>
      <c r="AL47" t="str">
        <f>IF(pivotSgemm!AJ46="","",pivotSgemm!AJ46)</f>
        <v/>
      </c>
      <c r="AM47" t="str">
        <f>IF(pivotSgemm!AK46="","",pivotSgemm!AK46)</f>
        <v/>
      </c>
      <c r="AN47" t="str">
        <f>IF(pivotSgemm!AL46="","",pivotSgemm!AL46)</f>
        <v/>
      </c>
      <c r="AO47" t="str">
        <f>IF(pivotSgemm!AM46="","",pivotSgemm!AM46)</f>
        <v/>
      </c>
      <c r="AP47" t="str">
        <f>IF(pivotSgemm!AN46="","",pivotSgemm!AN46)</f>
        <v/>
      </c>
      <c r="AQ47" t="str">
        <f>IF(pivotSgemm!AO46="","",pivotSgemm!AO46)</f>
        <v/>
      </c>
      <c r="AR47" t="str">
        <f>IF(pivotSgemm!AP46="","",pivotSgemm!AP46)</f>
        <v/>
      </c>
      <c r="AS47" t="str">
        <f>IF(pivotSgemm!AQ46="","",pivotSgemm!AQ46)</f>
        <v/>
      </c>
      <c r="AT47" t="str">
        <f>IF(pivotSgemm!AR46="","",pivotSgemm!AR46)</f>
        <v/>
      </c>
      <c r="AU47" t="str">
        <f>IF(pivotSgemm!AS46="","",pivotSgemm!AS46)</f>
        <v/>
      </c>
      <c r="AV47" t="str">
        <f>IF(pivotSgemm!AT46="","",pivotSgemm!AT46)</f>
        <v/>
      </c>
      <c r="AW47" t="str">
        <f>IF(pivotSgemm!AU46="","",pivotSgemm!AU46)</f>
        <v/>
      </c>
      <c r="AX47" t="str">
        <f>IF(pivotSgemm!AV46="","",pivotSgemm!AV46)</f>
        <v/>
      </c>
      <c r="AY47" t="str">
        <f>IF(pivotSgemm!AW46="","",pivotSgemm!AW46)</f>
        <v/>
      </c>
    </row>
    <row r="48" spans="1:51" x14ac:dyDescent="0.25">
      <c r="A48">
        <f t="shared" si="0"/>
        <v>2412.4375</v>
      </c>
      <c r="B48">
        <f t="shared" si="0"/>
        <v>3155.2</v>
      </c>
      <c r="C48">
        <f>IF(pivotSgemm!A47="","",pivotSgemm!A47)</f>
        <v>29</v>
      </c>
      <c r="D48">
        <f>IF(pivotSgemm!B47="","",pivotSgemm!B47)</f>
        <v>29</v>
      </c>
      <c r="E48">
        <f>IF(pivotSgemm!C47="","",pivotSgemm!C47)</f>
        <v>1968.6811395</v>
      </c>
      <c r="F48">
        <f>IF(pivotSgemm!D47="","",pivotSgemm!D47)</f>
        <v>1356.7190575</v>
      </c>
      <c r="G48">
        <f>IF(pivotSgemm!E47="","",pivotSgemm!E47)</f>
        <v>2060.6515330000002</v>
      </c>
      <c r="H48" t="str">
        <f>IF(pivotSgemm!F47="","",pivotSgemm!F47)</f>
        <v/>
      </c>
      <c r="I48" t="str">
        <f>IF(pivotSgemm!G47="","",pivotSgemm!G47)</f>
        <v/>
      </c>
      <c r="J48" t="str">
        <f>IF(pivotSgemm!H47="","",pivotSgemm!H47)</f>
        <v/>
      </c>
      <c r="K48" t="str">
        <f>IF(pivotSgemm!I47="","",pivotSgemm!I47)</f>
        <v/>
      </c>
      <c r="L48" t="str">
        <f>IF(pivotSgemm!J47="","",pivotSgemm!J47)</f>
        <v/>
      </c>
      <c r="M48" t="str">
        <f>IF(pivotSgemm!K47="","",pivotSgemm!K47)</f>
        <v/>
      </c>
      <c r="N48" t="str">
        <f>IF(pivotSgemm!L47="","",pivotSgemm!L47)</f>
        <v/>
      </c>
      <c r="O48" t="str">
        <f>IF(pivotSgemm!M47="","",pivotSgemm!M47)</f>
        <v/>
      </c>
      <c r="P48" t="str">
        <f>IF(pivotSgemm!N47="","",pivotSgemm!N47)</f>
        <v/>
      </c>
      <c r="Q48" t="str">
        <f>IF(pivotSgemm!O47="","",pivotSgemm!O47)</f>
        <v/>
      </c>
      <c r="R48" t="str">
        <f>IF(pivotSgemm!P47="","",pivotSgemm!P47)</f>
        <v/>
      </c>
      <c r="S48" t="str">
        <f>IF(pivotSgemm!Q47="","",pivotSgemm!Q47)</f>
        <v/>
      </c>
      <c r="T48" t="str">
        <f>IF(pivotSgemm!R47="","",pivotSgemm!R47)</f>
        <v/>
      </c>
      <c r="U48" t="str">
        <f>IF(pivotSgemm!S47="","",pivotSgemm!S47)</f>
        <v/>
      </c>
      <c r="V48" t="str">
        <f>IF(pivotSgemm!T47="","",pivotSgemm!T47)</f>
        <v/>
      </c>
      <c r="W48" t="str">
        <f>IF(pivotSgemm!U47="","",pivotSgemm!U47)</f>
        <v/>
      </c>
      <c r="X48" t="str">
        <f>IF(pivotSgemm!V47="","",pivotSgemm!V47)</f>
        <v/>
      </c>
      <c r="Y48" t="str">
        <f>IF(pivotSgemm!W47="","",pivotSgemm!W47)</f>
        <v/>
      </c>
      <c r="Z48" t="str">
        <f>IF(pivotSgemm!X47="","",pivotSgemm!X47)</f>
        <v/>
      </c>
      <c r="AA48" t="str">
        <f>IF(pivotSgemm!Y47="","",pivotSgemm!Y47)</f>
        <v/>
      </c>
      <c r="AB48" t="str">
        <f>IF(pivotSgemm!Z47="","",pivotSgemm!Z47)</f>
        <v/>
      </c>
      <c r="AC48" t="str">
        <f>IF(pivotSgemm!AA47="","",pivotSgemm!AA47)</f>
        <v/>
      </c>
      <c r="AD48" t="str">
        <f>IF(pivotSgemm!AB47="","",pivotSgemm!AB47)</f>
        <v/>
      </c>
      <c r="AE48" t="str">
        <f>IF(pivotSgemm!AC47="","",pivotSgemm!AC47)</f>
        <v/>
      </c>
      <c r="AF48" t="str">
        <f>IF(pivotSgemm!AD47="","",pivotSgemm!AD47)</f>
        <v/>
      </c>
      <c r="AG48" t="str">
        <f>IF(pivotSgemm!AE47="","",pivotSgemm!AE47)</f>
        <v/>
      </c>
      <c r="AH48" t="str">
        <f>IF(pivotSgemm!AF47="","",pivotSgemm!AF47)</f>
        <v/>
      </c>
      <c r="AI48" t="str">
        <f>IF(pivotSgemm!AG47="","",pivotSgemm!AG47)</f>
        <v/>
      </c>
      <c r="AJ48" t="str">
        <f>IF(pivotSgemm!AH47="","",pivotSgemm!AH47)</f>
        <v/>
      </c>
      <c r="AK48" t="str">
        <f>IF(pivotSgemm!AI47="","",pivotSgemm!AI47)</f>
        <v/>
      </c>
      <c r="AL48" t="str">
        <f>IF(pivotSgemm!AJ47="","",pivotSgemm!AJ47)</f>
        <v/>
      </c>
      <c r="AM48" t="str">
        <f>IF(pivotSgemm!AK47="","",pivotSgemm!AK47)</f>
        <v/>
      </c>
      <c r="AN48" t="str">
        <f>IF(pivotSgemm!AL47="","",pivotSgemm!AL47)</f>
        <v/>
      </c>
      <c r="AO48" t="str">
        <f>IF(pivotSgemm!AM47="","",pivotSgemm!AM47)</f>
        <v/>
      </c>
      <c r="AP48" t="str">
        <f>IF(pivotSgemm!AN47="","",pivotSgemm!AN47)</f>
        <v/>
      </c>
      <c r="AQ48" t="str">
        <f>IF(pivotSgemm!AO47="","",pivotSgemm!AO47)</f>
        <v/>
      </c>
      <c r="AR48" t="str">
        <f>IF(pivotSgemm!AP47="","",pivotSgemm!AP47)</f>
        <v/>
      </c>
      <c r="AS48" t="str">
        <f>IF(pivotSgemm!AQ47="","",pivotSgemm!AQ47)</f>
        <v/>
      </c>
      <c r="AT48" t="str">
        <f>IF(pivotSgemm!AR47="","",pivotSgemm!AR47)</f>
        <v/>
      </c>
      <c r="AU48" t="str">
        <f>IF(pivotSgemm!AS47="","",pivotSgemm!AS47)</f>
        <v/>
      </c>
      <c r="AV48" t="str">
        <f>IF(pivotSgemm!AT47="","",pivotSgemm!AT47)</f>
        <v/>
      </c>
      <c r="AW48" t="str">
        <f>IF(pivotSgemm!AU47="","",pivotSgemm!AU47)</f>
        <v/>
      </c>
      <c r="AX48" t="str">
        <f>IF(pivotSgemm!AV47="","",pivotSgemm!AV47)</f>
        <v/>
      </c>
      <c r="AY48" t="str">
        <f>IF(pivotSgemm!AW47="","",pivotSgemm!AW47)</f>
        <v/>
      </c>
    </row>
    <row r="49" spans="1:51" x14ac:dyDescent="0.25">
      <c r="A49">
        <f t="shared" si="0"/>
        <v>2495.625</v>
      </c>
      <c r="B49">
        <f t="shared" si="0"/>
        <v>3264</v>
      </c>
      <c r="C49">
        <f>IF(pivotSgemm!A48="","",pivotSgemm!A48)</f>
        <v>30</v>
      </c>
      <c r="D49">
        <f>IF(pivotSgemm!B48="","",pivotSgemm!B48)</f>
        <v>30</v>
      </c>
      <c r="E49">
        <f>IF(pivotSgemm!C48="","",pivotSgemm!C48)</f>
        <v>2096.2797060000003</v>
      </c>
      <c r="F49">
        <f>IF(pivotSgemm!D48="","",pivotSgemm!D48)</f>
        <v>1468.6846125</v>
      </c>
      <c r="G49">
        <f>IF(pivotSgemm!E48="","",pivotSgemm!E48)</f>
        <v>2106.4377555000001</v>
      </c>
      <c r="H49" t="str">
        <f>IF(pivotSgemm!F48="","",pivotSgemm!F48)</f>
        <v/>
      </c>
      <c r="I49" t="str">
        <f>IF(pivotSgemm!G48="","",pivotSgemm!G48)</f>
        <v/>
      </c>
      <c r="J49" t="str">
        <f>IF(pivotSgemm!H48="","",pivotSgemm!H48)</f>
        <v/>
      </c>
      <c r="K49" t="str">
        <f>IF(pivotSgemm!I48="","",pivotSgemm!I48)</f>
        <v/>
      </c>
      <c r="L49" t="str">
        <f>IF(pivotSgemm!J48="","",pivotSgemm!J48)</f>
        <v/>
      </c>
      <c r="M49" t="str">
        <f>IF(pivotSgemm!K48="","",pivotSgemm!K48)</f>
        <v/>
      </c>
      <c r="N49" t="str">
        <f>IF(pivotSgemm!L48="","",pivotSgemm!L48)</f>
        <v/>
      </c>
      <c r="O49" t="str">
        <f>IF(pivotSgemm!M48="","",pivotSgemm!M48)</f>
        <v/>
      </c>
      <c r="P49" t="str">
        <f>IF(pivotSgemm!N48="","",pivotSgemm!N48)</f>
        <v/>
      </c>
      <c r="Q49" t="str">
        <f>IF(pivotSgemm!O48="","",pivotSgemm!O48)</f>
        <v/>
      </c>
      <c r="R49" t="str">
        <f>IF(pivotSgemm!P48="","",pivotSgemm!P48)</f>
        <v/>
      </c>
      <c r="S49" t="str">
        <f>IF(pivotSgemm!Q48="","",pivotSgemm!Q48)</f>
        <v/>
      </c>
      <c r="T49" t="str">
        <f>IF(pivotSgemm!R48="","",pivotSgemm!R48)</f>
        <v/>
      </c>
      <c r="U49" t="str">
        <f>IF(pivotSgemm!S48="","",pivotSgemm!S48)</f>
        <v/>
      </c>
      <c r="V49" t="str">
        <f>IF(pivotSgemm!T48="","",pivotSgemm!T48)</f>
        <v/>
      </c>
      <c r="W49" t="str">
        <f>IF(pivotSgemm!U48="","",pivotSgemm!U48)</f>
        <v/>
      </c>
      <c r="X49" t="str">
        <f>IF(pivotSgemm!V48="","",pivotSgemm!V48)</f>
        <v/>
      </c>
      <c r="Y49" t="str">
        <f>IF(pivotSgemm!W48="","",pivotSgemm!W48)</f>
        <v/>
      </c>
      <c r="Z49" t="str">
        <f>IF(pivotSgemm!X48="","",pivotSgemm!X48)</f>
        <v/>
      </c>
      <c r="AA49" t="str">
        <f>IF(pivotSgemm!Y48="","",pivotSgemm!Y48)</f>
        <v/>
      </c>
      <c r="AB49" t="str">
        <f>IF(pivotSgemm!Z48="","",pivotSgemm!Z48)</f>
        <v/>
      </c>
      <c r="AC49" t="str">
        <f>IF(pivotSgemm!AA48="","",pivotSgemm!AA48)</f>
        <v/>
      </c>
      <c r="AD49" t="str">
        <f>IF(pivotSgemm!AB48="","",pivotSgemm!AB48)</f>
        <v/>
      </c>
      <c r="AE49" t="str">
        <f>IF(pivotSgemm!AC48="","",pivotSgemm!AC48)</f>
        <v/>
      </c>
      <c r="AF49" t="str">
        <f>IF(pivotSgemm!AD48="","",pivotSgemm!AD48)</f>
        <v/>
      </c>
      <c r="AG49" t="str">
        <f>IF(pivotSgemm!AE48="","",pivotSgemm!AE48)</f>
        <v/>
      </c>
      <c r="AH49" t="str">
        <f>IF(pivotSgemm!AF48="","",pivotSgemm!AF48)</f>
        <v/>
      </c>
      <c r="AI49" t="str">
        <f>IF(pivotSgemm!AG48="","",pivotSgemm!AG48)</f>
        <v/>
      </c>
      <c r="AJ49" t="str">
        <f>IF(pivotSgemm!AH48="","",pivotSgemm!AH48)</f>
        <v/>
      </c>
      <c r="AK49" t="str">
        <f>IF(pivotSgemm!AI48="","",pivotSgemm!AI48)</f>
        <v/>
      </c>
      <c r="AL49" t="str">
        <f>IF(pivotSgemm!AJ48="","",pivotSgemm!AJ48)</f>
        <v/>
      </c>
      <c r="AM49" t="str">
        <f>IF(pivotSgemm!AK48="","",pivotSgemm!AK48)</f>
        <v/>
      </c>
      <c r="AN49" t="str">
        <f>IF(pivotSgemm!AL48="","",pivotSgemm!AL48)</f>
        <v/>
      </c>
      <c r="AO49" t="str">
        <f>IF(pivotSgemm!AM48="","",pivotSgemm!AM48)</f>
        <v/>
      </c>
      <c r="AP49" t="str">
        <f>IF(pivotSgemm!AN48="","",pivotSgemm!AN48)</f>
        <v/>
      </c>
      <c r="AQ49" t="str">
        <f>IF(pivotSgemm!AO48="","",pivotSgemm!AO48)</f>
        <v/>
      </c>
      <c r="AR49" t="str">
        <f>IF(pivotSgemm!AP48="","",pivotSgemm!AP48)</f>
        <v/>
      </c>
      <c r="AS49" t="str">
        <f>IF(pivotSgemm!AQ48="","",pivotSgemm!AQ48)</f>
        <v/>
      </c>
      <c r="AT49" t="str">
        <f>IF(pivotSgemm!AR48="","",pivotSgemm!AR48)</f>
        <v/>
      </c>
      <c r="AU49" t="str">
        <f>IF(pivotSgemm!AS48="","",pivotSgemm!AS48)</f>
        <v/>
      </c>
      <c r="AV49" t="str">
        <f>IF(pivotSgemm!AT48="","",pivotSgemm!AT48)</f>
        <v/>
      </c>
      <c r="AW49" t="str">
        <f>IF(pivotSgemm!AU48="","",pivotSgemm!AU48)</f>
        <v/>
      </c>
      <c r="AX49" t="str">
        <f>IF(pivotSgemm!AV48="","",pivotSgemm!AV48)</f>
        <v/>
      </c>
      <c r="AY49" t="str">
        <f>IF(pivotSgemm!AW48="","",pivotSgemm!AW48)</f>
        <v/>
      </c>
    </row>
    <row r="50" spans="1:51" x14ac:dyDescent="0.25">
      <c r="A50">
        <f t="shared" si="0"/>
        <v>2578.8125</v>
      </c>
      <c r="B50">
        <f t="shared" si="0"/>
        <v>3372.7999999999997</v>
      </c>
      <c r="C50">
        <f>IF(pivotSgemm!A49="","",pivotSgemm!A49)</f>
        <v>31</v>
      </c>
      <c r="D50">
        <f>IF(pivotSgemm!B49="","",pivotSgemm!B49)</f>
        <v>31</v>
      </c>
      <c r="E50">
        <f>IF(pivotSgemm!C49="","",pivotSgemm!C49)</f>
        <v>2130.1155609999996</v>
      </c>
      <c r="F50">
        <f>IF(pivotSgemm!D49="","",pivotSgemm!D49)</f>
        <v>1447.6739269999998</v>
      </c>
      <c r="G50">
        <f>IF(pivotSgemm!E49="","",pivotSgemm!E49)</f>
        <v>2108.2667719999999</v>
      </c>
      <c r="H50" t="str">
        <f>IF(pivotSgemm!F49="","",pivotSgemm!F49)</f>
        <v/>
      </c>
      <c r="I50" t="str">
        <f>IF(pivotSgemm!G49="","",pivotSgemm!G49)</f>
        <v/>
      </c>
      <c r="J50" t="str">
        <f>IF(pivotSgemm!H49="","",pivotSgemm!H49)</f>
        <v/>
      </c>
      <c r="K50" t="str">
        <f>IF(pivotSgemm!I49="","",pivotSgemm!I49)</f>
        <v/>
      </c>
      <c r="L50" t="str">
        <f>IF(pivotSgemm!J49="","",pivotSgemm!J49)</f>
        <v/>
      </c>
      <c r="M50" t="str">
        <f>IF(pivotSgemm!K49="","",pivotSgemm!K49)</f>
        <v/>
      </c>
      <c r="N50" t="str">
        <f>IF(pivotSgemm!L49="","",pivotSgemm!L49)</f>
        <v/>
      </c>
      <c r="O50" t="str">
        <f>IF(pivotSgemm!M49="","",pivotSgemm!M49)</f>
        <v/>
      </c>
      <c r="P50" t="str">
        <f>IF(pivotSgemm!N49="","",pivotSgemm!N49)</f>
        <v/>
      </c>
      <c r="Q50" t="str">
        <f>IF(pivotSgemm!O49="","",pivotSgemm!O49)</f>
        <v/>
      </c>
      <c r="R50" t="str">
        <f>IF(pivotSgemm!P49="","",pivotSgemm!P49)</f>
        <v/>
      </c>
      <c r="S50" t="str">
        <f>IF(pivotSgemm!Q49="","",pivotSgemm!Q49)</f>
        <v/>
      </c>
      <c r="T50" t="str">
        <f>IF(pivotSgemm!R49="","",pivotSgemm!R49)</f>
        <v/>
      </c>
      <c r="U50" t="str">
        <f>IF(pivotSgemm!S49="","",pivotSgemm!S49)</f>
        <v/>
      </c>
      <c r="V50" t="str">
        <f>IF(pivotSgemm!T49="","",pivotSgemm!T49)</f>
        <v/>
      </c>
      <c r="W50" t="str">
        <f>IF(pivotSgemm!U49="","",pivotSgemm!U49)</f>
        <v/>
      </c>
      <c r="X50" t="str">
        <f>IF(pivotSgemm!V49="","",pivotSgemm!V49)</f>
        <v/>
      </c>
      <c r="Y50" t="str">
        <f>IF(pivotSgemm!W49="","",pivotSgemm!W49)</f>
        <v/>
      </c>
      <c r="Z50" t="str">
        <f>IF(pivotSgemm!X49="","",pivotSgemm!X49)</f>
        <v/>
      </c>
      <c r="AA50" t="str">
        <f>IF(pivotSgemm!Y49="","",pivotSgemm!Y49)</f>
        <v/>
      </c>
      <c r="AB50" t="str">
        <f>IF(pivotSgemm!Z49="","",pivotSgemm!Z49)</f>
        <v/>
      </c>
      <c r="AC50" t="str">
        <f>IF(pivotSgemm!AA49="","",pivotSgemm!AA49)</f>
        <v/>
      </c>
      <c r="AD50" t="str">
        <f>IF(pivotSgemm!AB49="","",pivotSgemm!AB49)</f>
        <v/>
      </c>
      <c r="AE50" t="str">
        <f>IF(pivotSgemm!AC49="","",pivotSgemm!AC49)</f>
        <v/>
      </c>
      <c r="AF50" t="str">
        <f>IF(pivotSgemm!AD49="","",pivotSgemm!AD49)</f>
        <v/>
      </c>
      <c r="AG50" t="str">
        <f>IF(pivotSgemm!AE49="","",pivotSgemm!AE49)</f>
        <v/>
      </c>
      <c r="AH50" t="str">
        <f>IF(pivotSgemm!AF49="","",pivotSgemm!AF49)</f>
        <v/>
      </c>
      <c r="AI50" t="str">
        <f>IF(pivotSgemm!AG49="","",pivotSgemm!AG49)</f>
        <v/>
      </c>
      <c r="AJ50" t="str">
        <f>IF(pivotSgemm!AH49="","",pivotSgemm!AH49)</f>
        <v/>
      </c>
      <c r="AK50" t="str">
        <f>IF(pivotSgemm!AI49="","",pivotSgemm!AI49)</f>
        <v/>
      </c>
      <c r="AL50" t="str">
        <f>IF(pivotSgemm!AJ49="","",pivotSgemm!AJ49)</f>
        <v/>
      </c>
      <c r="AM50" t="str">
        <f>IF(pivotSgemm!AK49="","",pivotSgemm!AK49)</f>
        <v/>
      </c>
      <c r="AN50" t="str">
        <f>IF(pivotSgemm!AL49="","",pivotSgemm!AL49)</f>
        <v/>
      </c>
      <c r="AO50" t="str">
        <f>IF(pivotSgemm!AM49="","",pivotSgemm!AM49)</f>
        <v/>
      </c>
      <c r="AP50" t="str">
        <f>IF(pivotSgemm!AN49="","",pivotSgemm!AN49)</f>
        <v/>
      </c>
      <c r="AQ50" t="str">
        <f>IF(pivotSgemm!AO49="","",pivotSgemm!AO49)</f>
        <v/>
      </c>
      <c r="AR50" t="str">
        <f>IF(pivotSgemm!AP49="","",pivotSgemm!AP49)</f>
        <v/>
      </c>
      <c r="AS50" t="str">
        <f>IF(pivotSgemm!AQ49="","",pivotSgemm!AQ49)</f>
        <v/>
      </c>
      <c r="AT50" t="str">
        <f>IF(pivotSgemm!AR49="","",pivotSgemm!AR49)</f>
        <v/>
      </c>
      <c r="AU50" t="str">
        <f>IF(pivotSgemm!AS49="","",pivotSgemm!AS49)</f>
        <v/>
      </c>
      <c r="AV50" t="str">
        <f>IF(pivotSgemm!AT49="","",pivotSgemm!AT49)</f>
        <v/>
      </c>
      <c r="AW50" t="str">
        <f>IF(pivotSgemm!AU49="","",pivotSgemm!AU49)</f>
        <v/>
      </c>
      <c r="AX50" t="str">
        <f>IF(pivotSgemm!AV49="","",pivotSgemm!AV49)</f>
        <v/>
      </c>
      <c r="AY50" t="str">
        <f>IF(pivotSgemm!AW49="","",pivotSgemm!AW49)</f>
        <v/>
      </c>
    </row>
    <row r="51" spans="1:51" x14ac:dyDescent="0.25">
      <c r="A51">
        <f t="shared" si="0"/>
        <v>2662</v>
      </c>
      <c r="B51">
        <f t="shared" si="0"/>
        <v>3481.6</v>
      </c>
      <c r="C51">
        <f>IF(pivotSgemm!A50="","",pivotSgemm!A50)</f>
        <v>32</v>
      </c>
      <c r="D51">
        <f>IF(pivotSgemm!B50="","",pivotSgemm!B50)</f>
        <v>32</v>
      </c>
      <c r="E51">
        <f>IF(pivotSgemm!C50="","",pivotSgemm!C50)</f>
        <v>2186.4940900000001</v>
      </c>
      <c r="F51">
        <f>IF(pivotSgemm!D50="","",pivotSgemm!D50)</f>
        <v>1525.8551944999999</v>
      </c>
      <c r="G51">
        <f>IF(pivotSgemm!E50="","",pivotSgemm!E50)</f>
        <v>2225.6186699999998</v>
      </c>
      <c r="H51" t="str">
        <f>IF(pivotSgemm!F50="","",pivotSgemm!F50)</f>
        <v/>
      </c>
      <c r="I51" t="str">
        <f>IF(pivotSgemm!G50="","",pivotSgemm!G50)</f>
        <v/>
      </c>
      <c r="J51" t="str">
        <f>IF(pivotSgemm!H50="","",pivotSgemm!H50)</f>
        <v/>
      </c>
      <c r="K51" t="str">
        <f>IF(pivotSgemm!I50="","",pivotSgemm!I50)</f>
        <v/>
      </c>
      <c r="L51" t="str">
        <f>IF(pivotSgemm!J50="","",pivotSgemm!J50)</f>
        <v/>
      </c>
      <c r="M51" t="str">
        <f>IF(pivotSgemm!K50="","",pivotSgemm!K50)</f>
        <v/>
      </c>
      <c r="N51" t="str">
        <f>IF(pivotSgemm!L50="","",pivotSgemm!L50)</f>
        <v/>
      </c>
      <c r="O51" t="str">
        <f>IF(pivotSgemm!M50="","",pivotSgemm!M50)</f>
        <v/>
      </c>
      <c r="P51" t="str">
        <f>IF(pivotSgemm!N50="","",pivotSgemm!N50)</f>
        <v/>
      </c>
      <c r="Q51" t="str">
        <f>IF(pivotSgemm!O50="","",pivotSgemm!O50)</f>
        <v/>
      </c>
      <c r="R51" t="str">
        <f>IF(pivotSgemm!P50="","",pivotSgemm!P50)</f>
        <v/>
      </c>
      <c r="S51" t="str">
        <f>IF(pivotSgemm!Q50="","",pivotSgemm!Q50)</f>
        <v/>
      </c>
      <c r="T51" t="str">
        <f>IF(pivotSgemm!R50="","",pivotSgemm!R50)</f>
        <v/>
      </c>
      <c r="U51" t="str">
        <f>IF(pivotSgemm!S50="","",pivotSgemm!S50)</f>
        <v/>
      </c>
      <c r="V51" t="str">
        <f>IF(pivotSgemm!T50="","",pivotSgemm!T50)</f>
        <v/>
      </c>
      <c r="W51" t="str">
        <f>IF(pivotSgemm!U50="","",pivotSgemm!U50)</f>
        <v/>
      </c>
      <c r="X51" t="str">
        <f>IF(pivotSgemm!V50="","",pivotSgemm!V50)</f>
        <v/>
      </c>
      <c r="Y51" t="str">
        <f>IF(pivotSgemm!W50="","",pivotSgemm!W50)</f>
        <v/>
      </c>
      <c r="Z51" t="str">
        <f>IF(pivotSgemm!X50="","",pivotSgemm!X50)</f>
        <v/>
      </c>
      <c r="AA51" t="str">
        <f>IF(pivotSgemm!Y50="","",pivotSgemm!Y50)</f>
        <v/>
      </c>
      <c r="AB51" t="str">
        <f>IF(pivotSgemm!Z50="","",pivotSgemm!Z50)</f>
        <v/>
      </c>
      <c r="AC51" t="str">
        <f>IF(pivotSgemm!AA50="","",pivotSgemm!AA50)</f>
        <v/>
      </c>
      <c r="AD51" t="str">
        <f>IF(pivotSgemm!AB50="","",pivotSgemm!AB50)</f>
        <v/>
      </c>
      <c r="AE51" t="str">
        <f>IF(pivotSgemm!AC50="","",pivotSgemm!AC50)</f>
        <v/>
      </c>
      <c r="AF51" t="str">
        <f>IF(pivotSgemm!AD50="","",pivotSgemm!AD50)</f>
        <v/>
      </c>
      <c r="AG51" t="str">
        <f>IF(pivotSgemm!AE50="","",pivotSgemm!AE50)</f>
        <v/>
      </c>
      <c r="AH51" t="str">
        <f>IF(pivotSgemm!AF50="","",pivotSgemm!AF50)</f>
        <v/>
      </c>
      <c r="AI51" t="str">
        <f>IF(pivotSgemm!AG50="","",pivotSgemm!AG50)</f>
        <v/>
      </c>
      <c r="AJ51" t="str">
        <f>IF(pivotSgemm!AH50="","",pivotSgemm!AH50)</f>
        <v/>
      </c>
      <c r="AK51" t="str">
        <f>IF(pivotSgemm!AI50="","",pivotSgemm!AI50)</f>
        <v/>
      </c>
      <c r="AL51" t="str">
        <f>IF(pivotSgemm!AJ50="","",pivotSgemm!AJ50)</f>
        <v/>
      </c>
      <c r="AM51" t="str">
        <f>IF(pivotSgemm!AK50="","",pivotSgemm!AK50)</f>
        <v/>
      </c>
      <c r="AN51" t="str">
        <f>IF(pivotSgemm!AL50="","",pivotSgemm!AL50)</f>
        <v/>
      </c>
      <c r="AO51" t="str">
        <f>IF(pivotSgemm!AM50="","",pivotSgemm!AM50)</f>
        <v/>
      </c>
      <c r="AP51" t="str">
        <f>IF(pivotSgemm!AN50="","",pivotSgemm!AN50)</f>
        <v/>
      </c>
      <c r="AQ51" t="str">
        <f>IF(pivotSgemm!AO50="","",pivotSgemm!AO50)</f>
        <v/>
      </c>
      <c r="AR51" t="str">
        <f>IF(pivotSgemm!AP50="","",pivotSgemm!AP50)</f>
        <v/>
      </c>
      <c r="AS51" t="str">
        <f>IF(pivotSgemm!AQ50="","",pivotSgemm!AQ50)</f>
        <v/>
      </c>
      <c r="AT51" t="str">
        <f>IF(pivotSgemm!AR50="","",pivotSgemm!AR50)</f>
        <v/>
      </c>
      <c r="AU51" t="str">
        <f>IF(pivotSgemm!AS50="","",pivotSgemm!AS50)</f>
        <v/>
      </c>
      <c r="AV51" t="str">
        <f>IF(pivotSgemm!AT50="","",pivotSgemm!AT50)</f>
        <v/>
      </c>
      <c r="AW51" t="str">
        <f>IF(pivotSgemm!AU50="","",pivotSgemm!AU50)</f>
        <v/>
      </c>
      <c r="AX51" t="str">
        <f>IF(pivotSgemm!AV50="","",pivotSgemm!AV50)</f>
        <v/>
      </c>
      <c r="AY51" t="str">
        <f>IF(pivotSgemm!AW50="","",pivotSgemm!AW50)</f>
        <v/>
      </c>
    </row>
    <row r="52" spans="1:51" x14ac:dyDescent="0.25">
      <c r="A52">
        <f t="shared" si="0"/>
        <v>2745.1875</v>
      </c>
      <c r="B52">
        <f t="shared" si="0"/>
        <v>3590.4</v>
      </c>
      <c r="C52">
        <f>IF(pivotSgemm!A51="","",pivotSgemm!A51)</f>
        <v>33</v>
      </c>
      <c r="D52">
        <f>IF(pivotSgemm!B51="","",pivotSgemm!B51)</f>
        <v>33</v>
      </c>
      <c r="E52">
        <f>IF(pivotSgemm!C51="","",pivotSgemm!C51)</f>
        <v>2136.479703</v>
      </c>
      <c r="F52">
        <f>IF(pivotSgemm!D51="","",pivotSgemm!D51)</f>
        <v>1537.8203330000001</v>
      </c>
      <c r="G52">
        <f>IF(pivotSgemm!E51="","",pivotSgemm!E51)</f>
        <v>2203.4199475</v>
      </c>
      <c r="H52" t="str">
        <f>IF(pivotSgemm!F51="","",pivotSgemm!F51)</f>
        <v/>
      </c>
      <c r="I52" t="str">
        <f>IF(pivotSgemm!G51="","",pivotSgemm!G51)</f>
        <v/>
      </c>
      <c r="J52" t="str">
        <f>IF(pivotSgemm!H51="","",pivotSgemm!H51)</f>
        <v/>
      </c>
      <c r="K52" t="str">
        <f>IF(pivotSgemm!I51="","",pivotSgemm!I51)</f>
        <v/>
      </c>
      <c r="L52" t="str">
        <f>IF(pivotSgemm!J51="","",pivotSgemm!J51)</f>
        <v/>
      </c>
      <c r="M52" t="str">
        <f>IF(pivotSgemm!K51="","",pivotSgemm!K51)</f>
        <v/>
      </c>
      <c r="N52" t="str">
        <f>IF(pivotSgemm!L51="","",pivotSgemm!L51)</f>
        <v/>
      </c>
      <c r="O52" t="str">
        <f>IF(pivotSgemm!M51="","",pivotSgemm!M51)</f>
        <v/>
      </c>
      <c r="P52" t="str">
        <f>IF(pivotSgemm!N51="","",pivotSgemm!N51)</f>
        <v/>
      </c>
      <c r="Q52" t="str">
        <f>IF(pivotSgemm!O51="","",pivotSgemm!O51)</f>
        <v/>
      </c>
      <c r="R52" t="str">
        <f>IF(pivotSgemm!P51="","",pivotSgemm!P51)</f>
        <v/>
      </c>
      <c r="S52" t="str">
        <f>IF(pivotSgemm!Q51="","",pivotSgemm!Q51)</f>
        <v/>
      </c>
      <c r="T52" t="str">
        <f>IF(pivotSgemm!R51="","",pivotSgemm!R51)</f>
        <v/>
      </c>
      <c r="U52" t="str">
        <f>IF(pivotSgemm!S51="","",pivotSgemm!S51)</f>
        <v/>
      </c>
      <c r="V52" t="str">
        <f>IF(pivotSgemm!T51="","",pivotSgemm!T51)</f>
        <v/>
      </c>
      <c r="W52" t="str">
        <f>IF(pivotSgemm!U51="","",pivotSgemm!U51)</f>
        <v/>
      </c>
      <c r="X52" t="str">
        <f>IF(pivotSgemm!V51="","",pivotSgemm!V51)</f>
        <v/>
      </c>
      <c r="Y52" t="str">
        <f>IF(pivotSgemm!W51="","",pivotSgemm!W51)</f>
        <v/>
      </c>
      <c r="Z52" t="str">
        <f>IF(pivotSgemm!X51="","",pivotSgemm!X51)</f>
        <v/>
      </c>
      <c r="AA52" t="str">
        <f>IF(pivotSgemm!Y51="","",pivotSgemm!Y51)</f>
        <v/>
      </c>
      <c r="AB52" t="str">
        <f>IF(pivotSgemm!Z51="","",pivotSgemm!Z51)</f>
        <v/>
      </c>
      <c r="AC52" t="str">
        <f>IF(pivotSgemm!AA51="","",pivotSgemm!AA51)</f>
        <v/>
      </c>
      <c r="AD52" t="str">
        <f>IF(pivotSgemm!AB51="","",pivotSgemm!AB51)</f>
        <v/>
      </c>
      <c r="AE52" t="str">
        <f>IF(pivotSgemm!AC51="","",pivotSgemm!AC51)</f>
        <v/>
      </c>
      <c r="AF52" t="str">
        <f>IF(pivotSgemm!AD51="","",pivotSgemm!AD51)</f>
        <v/>
      </c>
      <c r="AG52" t="str">
        <f>IF(pivotSgemm!AE51="","",pivotSgemm!AE51)</f>
        <v/>
      </c>
      <c r="AH52" t="str">
        <f>IF(pivotSgemm!AF51="","",pivotSgemm!AF51)</f>
        <v/>
      </c>
      <c r="AI52" t="str">
        <f>IF(pivotSgemm!AG51="","",pivotSgemm!AG51)</f>
        <v/>
      </c>
      <c r="AJ52" t="str">
        <f>IF(pivotSgemm!AH51="","",pivotSgemm!AH51)</f>
        <v/>
      </c>
      <c r="AK52" t="str">
        <f>IF(pivotSgemm!AI51="","",pivotSgemm!AI51)</f>
        <v/>
      </c>
      <c r="AL52" t="str">
        <f>IF(pivotSgemm!AJ51="","",pivotSgemm!AJ51)</f>
        <v/>
      </c>
      <c r="AM52" t="str">
        <f>IF(pivotSgemm!AK51="","",pivotSgemm!AK51)</f>
        <v/>
      </c>
      <c r="AN52" t="str">
        <f>IF(pivotSgemm!AL51="","",pivotSgemm!AL51)</f>
        <v/>
      </c>
      <c r="AO52" t="str">
        <f>IF(pivotSgemm!AM51="","",pivotSgemm!AM51)</f>
        <v/>
      </c>
      <c r="AP52" t="str">
        <f>IF(pivotSgemm!AN51="","",pivotSgemm!AN51)</f>
        <v/>
      </c>
      <c r="AQ52" t="str">
        <f>IF(pivotSgemm!AO51="","",pivotSgemm!AO51)</f>
        <v/>
      </c>
      <c r="AR52" t="str">
        <f>IF(pivotSgemm!AP51="","",pivotSgemm!AP51)</f>
        <v/>
      </c>
      <c r="AS52" t="str">
        <f>IF(pivotSgemm!AQ51="","",pivotSgemm!AQ51)</f>
        <v/>
      </c>
      <c r="AT52" t="str">
        <f>IF(pivotSgemm!AR51="","",pivotSgemm!AR51)</f>
        <v/>
      </c>
      <c r="AU52" t="str">
        <f>IF(pivotSgemm!AS51="","",pivotSgemm!AS51)</f>
        <v/>
      </c>
      <c r="AV52" t="str">
        <f>IF(pivotSgemm!AT51="","",pivotSgemm!AT51)</f>
        <v/>
      </c>
      <c r="AW52" t="str">
        <f>IF(pivotSgemm!AU51="","",pivotSgemm!AU51)</f>
        <v/>
      </c>
      <c r="AX52" t="str">
        <f>IF(pivotSgemm!AV51="","",pivotSgemm!AV51)</f>
        <v/>
      </c>
      <c r="AY52" t="str">
        <f>IF(pivotSgemm!AW51="","",pivotSgemm!AW51)</f>
        <v/>
      </c>
    </row>
    <row r="53" spans="1:51" x14ac:dyDescent="0.25">
      <c r="A53">
        <f t="shared" si="0"/>
        <v>2828.375</v>
      </c>
      <c r="B53">
        <f t="shared" si="0"/>
        <v>3699.2</v>
      </c>
      <c r="C53">
        <f>IF(pivotSgemm!A52="","",pivotSgemm!A52)</f>
        <v>34</v>
      </c>
      <c r="D53">
        <f>IF(pivotSgemm!B52="","",pivotSgemm!B52)</f>
        <v>34</v>
      </c>
      <c r="E53">
        <f>IF(pivotSgemm!C52="","",pivotSgemm!C52)</f>
        <v>2185.590909</v>
      </c>
      <c r="F53">
        <f>IF(pivotSgemm!D52="","",pivotSgemm!D52)</f>
        <v>1546.5290320000001</v>
      </c>
      <c r="G53">
        <f>IF(pivotSgemm!E52="","",pivotSgemm!E52)</f>
        <v>2259.4680694999997</v>
      </c>
      <c r="H53" t="str">
        <f>IF(pivotSgemm!F52="","",pivotSgemm!F52)</f>
        <v/>
      </c>
      <c r="I53" t="str">
        <f>IF(pivotSgemm!G52="","",pivotSgemm!G52)</f>
        <v/>
      </c>
      <c r="J53" t="str">
        <f>IF(pivotSgemm!H52="","",pivotSgemm!H52)</f>
        <v/>
      </c>
      <c r="K53" t="str">
        <f>IF(pivotSgemm!I52="","",pivotSgemm!I52)</f>
        <v/>
      </c>
      <c r="L53" t="str">
        <f>IF(pivotSgemm!J52="","",pivotSgemm!J52)</f>
        <v/>
      </c>
      <c r="M53" t="str">
        <f>IF(pivotSgemm!K52="","",pivotSgemm!K52)</f>
        <v/>
      </c>
      <c r="N53" t="str">
        <f>IF(pivotSgemm!L52="","",pivotSgemm!L52)</f>
        <v/>
      </c>
      <c r="O53" t="str">
        <f>IF(pivotSgemm!M52="","",pivotSgemm!M52)</f>
        <v/>
      </c>
      <c r="P53" t="str">
        <f>IF(pivotSgemm!N52="","",pivotSgemm!N52)</f>
        <v/>
      </c>
      <c r="Q53" t="str">
        <f>IF(pivotSgemm!O52="","",pivotSgemm!O52)</f>
        <v/>
      </c>
      <c r="R53" t="str">
        <f>IF(pivotSgemm!P52="","",pivotSgemm!P52)</f>
        <v/>
      </c>
      <c r="S53" t="str">
        <f>IF(pivotSgemm!Q52="","",pivotSgemm!Q52)</f>
        <v/>
      </c>
      <c r="T53" t="str">
        <f>IF(pivotSgemm!R52="","",pivotSgemm!R52)</f>
        <v/>
      </c>
      <c r="U53" t="str">
        <f>IF(pivotSgemm!S52="","",pivotSgemm!S52)</f>
        <v/>
      </c>
      <c r="V53" t="str">
        <f>IF(pivotSgemm!T52="","",pivotSgemm!T52)</f>
        <v/>
      </c>
      <c r="W53" t="str">
        <f>IF(pivotSgemm!U52="","",pivotSgemm!U52)</f>
        <v/>
      </c>
      <c r="X53" t="str">
        <f>IF(pivotSgemm!V52="","",pivotSgemm!V52)</f>
        <v/>
      </c>
      <c r="Y53" t="str">
        <f>IF(pivotSgemm!W52="","",pivotSgemm!W52)</f>
        <v/>
      </c>
      <c r="Z53" t="str">
        <f>IF(pivotSgemm!X52="","",pivotSgemm!X52)</f>
        <v/>
      </c>
      <c r="AA53" t="str">
        <f>IF(pivotSgemm!Y52="","",pivotSgemm!Y52)</f>
        <v/>
      </c>
      <c r="AB53" t="str">
        <f>IF(pivotSgemm!Z52="","",pivotSgemm!Z52)</f>
        <v/>
      </c>
      <c r="AC53" t="str">
        <f>IF(pivotSgemm!AA52="","",pivotSgemm!AA52)</f>
        <v/>
      </c>
      <c r="AD53" t="str">
        <f>IF(pivotSgemm!AB52="","",pivotSgemm!AB52)</f>
        <v/>
      </c>
      <c r="AE53" t="str">
        <f>IF(pivotSgemm!AC52="","",pivotSgemm!AC52)</f>
        <v/>
      </c>
      <c r="AF53" t="str">
        <f>IF(pivotSgemm!AD52="","",pivotSgemm!AD52)</f>
        <v/>
      </c>
      <c r="AG53" t="str">
        <f>IF(pivotSgemm!AE52="","",pivotSgemm!AE52)</f>
        <v/>
      </c>
      <c r="AH53" t="str">
        <f>IF(pivotSgemm!AF52="","",pivotSgemm!AF52)</f>
        <v/>
      </c>
      <c r="AI53" t="str">
        <f>IF(pivotSgemm!AG52="","",pivotSgemm!AG52)</f>
        <v/>
      </c>
      <c r="AJ53" t="str">
        <f>IF(pivotSgemm!AH52="","",pivotSgemm!AH52)</f>
        <v/>
      </c>
      <c r="AK53" t="str">
        <f>IF(pivotSgemm!AI52="","",pivotSgemm!AI52)</f>
        <v/>
      </c>
      <c r="AL53" t="str">
        <f>IF(pivotSgemm!AJ52="","",pivotSgemm!AJ52)</f>
        <v/>
      </c>
      <c r="AM53" t="str">
        <f>IF(pivotSgemm!AK52="","",pivotSgemm!AK52)</f>
        <v/>
      </c>
      <c r="AN53" t="str">
        <f>IF(pivotSgemm!AL52="","",pivotSgemm!AL52)</f>
        <v/>
      </c>
      <c r="AO53" t="str">
        <f>IF(pivotSgemm!AM52="","",pivotSgemm!AM52)</f>
        <v/>
      </c>
      <c r="AP53" t="str">
        <f>IF(pivotSgemm!AN52="","",pivotSgemm!AN52)</f>
        <v/>
      </c>
      <c r="AQ53" t="str">
        <f>IF(pivotSgemm!AO52="","",pivotSgemm!AO52)</f>
        <v/>
      </c>
      <c r="AR53" t="str">
        <f>IF(pivotSgemm!AP52="","",pivotSgemm!AP52)</f>
        <v/>
      </c>
      <c r="AS53" t="str">
        <f>IF(pivotSgemm!AQ52="","",pivotSgemm!AQ52)</f>
        <v/>
      </c>
      <c r="AT53" t="str">
        <f>IF(pivotSgemm!AR52="","",pivotSgemm!AR52)</f>
        <v/>
      </c>
      <c r="AU53" t="str">
        <f>IF(pivotSgemm!AS52="","",pivotSgemm!AS52)</f>
        <v/>
      </c>
      <c r="AV53" t="str">
        <f>IF(pivotSgemm!AT52="","",pivotSgemm!AT52)</f>
        <v/>
      </c>
      <c r="AW53" t="str">
        <f>IF(pivotSgemm!AU52="","",pivotSgemm!AU52)</f>
        <v/>
      </c>
      <c r="AX53" t="str">
        <f>IF(pivotSgemm!AV52="","",pivotSgemm!AV52)</f>
        <v/>
      </c>
      <c r="AY53" t="str">
        <f>IF(pivotSgemm!AW52="","",pivotSgemm!AW52)</f>
        <v/>
      </c>
    </row>
    <row r="54" spans="1:51" x14ac:dyDescent="0.25">
      <c r="A54">
        <f t="shared" si="0"/>
        <v>2911.5625</v>
      </c>
      <c r="B54">
        <f t="shared" si="0"/>
        <v>3808</v>
      </c>
      <c r="C54">
        <f>IF(pivotSgemm!A53="","",pivotSgemm!A53)</f>
        <v>35</v>
      </c>
      <c r="D54">
        <f>IF(pivotSgemm!B53="","",pivotSgemm!B53)</f>
        <v>35</v>
      </c>
      <c r="E54">
        <f>IF(pivotSgemm!C53="","",pivotSgemm!C53)</f>
        <v>2221.5062035000001</v>
      </c>
      <c r="F54">
        <f>IF(pivotSgemm!D53="","",pivotSgemm!D53)</f>
        <v>1633.09929625</v>
      </c>
      <c r="G54">
        <f>IF(pivotSgemm!E53="","",pivotSgemm!E53)</f>
        <v>2313.0728214999999</v>
      </c>
      <c r="H54" t="str">
        <f>IF(pivotSgemm!F53="","",pivotSgemm!F53)</f>
        <v/>
      </c>
      <c r="I54" t="str">
        <f>IF(pivotSgemm!G53="","",pivotSgemm!G53)</f>
        <v/>
      </c>
      <c r="J54" t="str">
        <f>IF(pivotSgemm!H53="","",pivotSgemm!H53)</f>
        <v/>
      </c>
      <c r="K54" t="str">
        <f>IF(pivotSgemm!I53="","",pivotSgemm!I53)</f>
        <v/>
      </c>
      <c r="L54" t="str">
        <f>IF(pivotSgemm!J53="","",pivotSgemm!J53)</f>
        <v/>
      </c>
      <c r="M54" t="str">
        <f>IF(pivotSgemm!K53="","",pivotSgemm!K53)</f>
        <v/>
      </c>
      <c r="N54" t="str">
        <f>IF(pivotSgemm!L53="","",pivotSgemm!L53)</f>
        <v/>
      </c>
      <c r="O54" t="str">
        <f>IF(pivotSgemm!M53="","",pivotSgemm!M53)</f>
        <v/>
      </c>
      <c r="P54" t="str">
        <f>IF(pivotSgemm!N53="","",pivotSgemm!N53)</f>
        <v/>
      </c>
      <c r="Q54" t="str">
        <f>IF(pivotSgemm!O53="","",pivotSgemm!O53)</f>
        <v/>
      </c>
      <c r="R54" t="str">
        <f>IF(pivotSgemm!P53="","",pivotSgemm!P53)</f>
        <v/>
      </c>
      <c r="S54" t="str">
        <f>IF(pivotSgemm!Q53="","",pivotSgemm!Q53)</f>
        <v/>
      </c>
      <c r="T54" t="str">
        <f>IF(pivotSgemm!R53="","",pivotSgemm!R53)</f>
        <v/>
      </c>
      <c r="U54" t="str">
        <f>IF(pivotSgemm!S53="","",pivotSgemm!S53)</f>
        <v/>
      </c>
      <c r="V54" t="str">
        <f>IF(pivotSgemm!T53="","",pivotSgemm!T53)</f>
        <v/>
      </c>
      <c r="W54" t="str">
        <f>IF(pivotSgemm!U53="","",pivotSgemm!U53)</f>
        <v/>
      </c>
      <c r="X54" t="str">
        <f>IF(pivotSgemm!V53="","",pivotSgemm!V53)</f>
        <v/>
      </c>
      <c r="Y54" t="str">
        <f>IF(pivotSgemm!W53="","",pivotSgemm!W53)</f>
        <v/>
      </c>
      <c r="Z54" t="str">
        <f>IF(pivotSgemm!X53="","",pivotSgemm!X53)</f>
        <v/>
      </c>
      <c r="AA54" t="str">
        <f>IF(pivotSgemm!Y53="","",pivotSgemm!Y53)</f>
        <v/>
      </c>
      <c r="AB54" t="str">
        <f>IF(pivotSgemm!Z53="","",pivotSgemm!Z53)</f>
        <v/>
      </c>
      <c r="AC54" t="str">
        <f>IF(pivotSgemm!AA53="","",pivotSgemm!AA53)</f>
        <v/>
      </c>
      <c r="AD54" t="str">
        <f>IF(pivotSgemm!AB53="","",pivotSgemm!AB53)</f>
        <v/>
      </c>
      <c r="AE54" t="str">
        <f>IF(pivotSgemm!AC53="","",pivotSgemm!AC53)</f>
        <v/>
      </c>
      <c r="AF54" t="str">
        <f>IF(pivotSgemm!AD53="","",pivotSgemm!AD53)</f>
        <v/>
      </c>
      <c r="AG54" t="str">
        <f>IF(pivotSgemm!AE53="","",pivotSgemm!AE53)</f>
        <v/>
      </c>
      <c r="AH54" t="str">
        <f>IF(pivotSgemm!AF53="","",pivotSgemm!AF53)</f>
        <v/>
      </c>
      <c r="AI54" t="str">
        <f>IF(pivotSgemm!AG53="","",pivotSgemm!AG53)</f>
        <v/>
      </c>
      <c r="AJ54" t="str">
        <f>IF(pivotSgemm!AH53="","",pivotSgemm!AH53)</f>
        <v/>
      </c>
      <c r="AK54" t="str">
        <f>IF(pivotSgemm!AI53="","",pivotSgemm!AI53)</f>
        <v/>
      </c>
      <c r="AL54" t="str">
        <f>IF(pivotSgemm!AJ53="","",pivotSgemm!AJ53)</f>
        <v/>
      </c>
      <c r="AM54" t="str">
        <f>IF(pivotSgemm!AK53="","",pivotSgemm!AK53)</f>
        <v/>
      </c>
      <c r="AN54" t="str">
        <f>IF(pivotSgemm!AL53="","",pivotSgemm!AL53)</f>
        <v/>
      </c>
      <c r="AO54" t="str">
        <f>IF(pivotSgemm!AM53="","",pivotSgemm!AM53)</f>
        <v/>
      </c>
      <c r="AP54" t="str">
        <f>IF(pivotSgemm!AN53="","",pivotSgemm!AN53)</f>
        <v/>
      </c>
      <c r="AQ54" t="str">
        <f>IF(pivotSgemm!AO53="","",pivotSgemm!AO53)</f>
        <v/>
      </c>
      <c r="AR54" t="str">
        <f>IF(pivotSgemm!AP53="","",pivotSgemm!AP53)</f>
        <v/>
      </c>
      <c r="AS54" t="str">
        <f>IF(pivotSgemm!AQ53="","",pivotSgemm!AQ53)</f>
        <v/>
      </c>
      <c r="AT54" t="str">
        <f>IF(pivotSgemm!AR53="","",pivotSgemm!AR53)</f>
        <v/>
      </c>
      <c r="AU54" t="str">
        <f>IF(pivotSgemm!AS53="","",pivotSgemm!AS53)</f>
        <v/>
      </c>
      <c r="AV54" t="str">
        <f>IF(pivotSgemm!AT53="","",pivotSgemm!AT53)</f>
        <v/>
      </c>
      <c r="AW54" t="str">
        <f>IF(pivotSgemm!AU53="","",pivotSgemm!AU53)</f>
        <v/>
      </c>
      <c r="AX54" t="str">
        <f>IF(pivotSgemm!AV53="","",pivotSgemm!AV53)</f>
        <v/>
      </c>
      <c r="AY54" t="str">
        <f>IF(pivotSgemm!AW53="","",pivotSgemm!AW53)</f>
        <v/>
      </c>
    </row>
    <row r="55" spans="1:51" x14ac:dyDescent="0.25">
      <c r="A55">
        <f t="shared" si="0"/>
        <v>2994.75</v>
      </c>
      <c r="B55">
        <f t="shared" si="0"/>
        <v>3916.7999999999997</v>
      </c>
      <c r="C55">
        <f>IF(pivotSgemm!A54="","",pivotSgemm!A54)</f>
        <v>36</v>
      </c>
      <c r="D55">
        <f>IF(pivotSgemm!B54="","",pivotSgemm!B54)</f>
        <v>36</v>
      </c>
      <c r="E55">
        <f>IF(pivotSgemm!C54="","",pivotSgemm!C54)</f>
        <v>2232.5208469999998</v>
      </c>
      <c r="F55">
        <f>IF(pivotSgemm!D54="","",pivotSgemm!D54)</f>
        <v>1611.3812922499999</v>
      </c>
      <c r="G55">
        <f>IF(pivotSgemm!E54="","",pivotSgemm!E54)</f>
        <v>2338.8455089999998</v>
      </c>
      <c r="H55" t="str">
        <f>IF(pivotSgemm!F54="","",pivotSgemm!F54)</f>
        <v/>
      </c>
      <c r="I55" t="str">
        <f>IF(pivotSgemm!G54="","",pivotSgemm!G54)</f>
        <v/>
      </c>
      <c r="J55" t="str">
        <f>IF(pivotSgemm!H54="","",pivotSgemm!H54)</f>
        <v/>
      </c>
      <c r="K55" t="str">
        <f>IF(pivotSgemm!I54="","",pivotSgemm!I54)</f>
        <v/>
      </c>
      <c r="L55" t="str">
        <f>IF(pivotSgemm!J54="","",pivotSgemm!J54)</f>
        <v/>
      </c>
      <c r="M55" t="str">
        <f>IF(pivotSgemm!K54="","",pivotSgemm!K54)</f>
        <v/>
      </c>
      <c r="N55" t="str">
        <f>IF(pivotSgemm!L54="","",pivotSgemm!L54)</f>
        <v/>
      </c>
      <c r="O55" t="str">
        <f>IF(pivotSgemm!M54="","",pivotSgemm!M54)</f>
        <v/>
      </c>
      <c r="P55" t="str">
        <f>IF(pivotSgemm!N54="","",pivotSgemm!N54)</f>
        <v/>
      </c>
      <c r="Q55" t="str">
        <f>IF(pivotSgemm!O54="","",pivotSgemm!O54)</f>
        <v/>
      </c>
      <c r="R55" t="str">
        <f>IF(pivotSgemm!P54="","",pivotSgemm!P54)</f>
        <v/>
      </c>
      <c r="S55" t="str">
        <f>IF(pivotSgemm!Q54="","",pivotSgemm!Q54)</f>
        <v/>
      </c>
      <c r="T55" t="str">
        <f>IF(pivotSgemm!R54="","",pivotSgemm!R54)</f>
        <v/>
      </c>
      <c r="U55" t="str">
        <f>IF(pivotSgemm!S54="","",pivotSgemm!S54)</f>
        <v/>
      </c>
      <c r="V55" t="str">
        <f>IF(pivotSgemm!T54="","",pivotSgemm!T54)</f>
        <v/>
      </c>
      <c r="W55" t="str">
        <f>IF(pivotSgemm!U54="","",pivotSgemm!U54)</f>
        <v/>
      </c>
      <c r="X55" t="str">
        <f>IF(pivotSgemm!V54="","",pivotSgemm!V54)</f>
        <v/>
      </c>
      <c r="Y55" t="str">
        <f>IF(pivotSgemm!W54="","",pivotSgemm!W54)</f>
        <v/>
      </c>
      <c r="Z55" t="str">
        <f>IF(pivotSgemm!X54="","",pivotSgemm!X54)</f>
        <v/>
      </c>
      <c r="AA55" t="str">
        <f>IF(pivotSgemm!Y54="","",pivotSgemm!Y54)</f>
        <v/>
      </c>
      <c r="AB55" t="str">
        <f>IF(pivotSgemm!Z54="","",pivotSgemm!Z54)</f>
        <v/>
      </c>
      <c r="AC55" t="str">
        <f>IF(pivotSgemm!AA54="","",pivotSgemm!AA54)</f>
        <v/>
      </c>
      <c r="AD55" t="str">
        <f>IF(pivotSgemm!AB54="","",pivotSgemm!AB54)</f>
        <v/>
      </c>
      <c r="AE55" t="str">
        <f>IF(pivotSgemm!AC54="","",pivotSgemm!AC54)</f>
        <v/>
      </c>
      <c r="AF55" t="str">
        <f>IF(pivotSgemm!AD54="","",pivotSgemm!AD54)</f>
        <v/>
      </c>
      <c r="AG55" t="str">
        <f>IF(pivotSgemm!AE54="","",pivotSgemm!AE54)</f>
        <v/>
      </c>
      <c r="AH55" t="str">
        <f>IF(pivotSgemm!AF54="","",pivotSgemm!AF54)</f>
        <v/>
      </c>
      <c r="AI55" t="str">
        <f>IF(pivotSgemm!AG54="","",pivotSgemm!AG54)</f>
        <v/>
      </c>
      <c r="AJ55" t="str">
        <f>IF(pivotSgemm!AH54="","",pivotSgemm!AH54)</f>
        <v/>
      </c>
      <c r="AK55" t="str">
        <f>IF(pivotSgemm!AI54="","",pivotSgemm!AI54)</f>
        <v/>
      </c>
      <c r="AL55" t="str">
        <f>IF(pivotSgemm!AJ54="","",pivotSgemm!AJ54)</f>
        <v/>
      </c>
      <c r="AM55" t="str">
        <f>IF(pivotSgemm!AK54="","",pivotSgemm!AK54)</f>
        <v/>
      </c>
      <c r="AN55" t="str">
        <f>IF(pivotSgemm!AL54="","",pivotSgemm!AL54)</f>
        <v/>
      </c>
      <c r="AO55" t="str">
        <f>IF(pivotSgemm!AM54="","",pivotSgemm!AM54)</f>
        <v/>
      </c>
      <c r="AP55" t="str">
        <f>IF(pivotSgemm!AN54="","",pivotSgemm!AN54)</f>
        <v/>
      </c>
      <c r="AQ55" t="str">
        <f>IF(pivotSgemm!AO54="","",pivotSgemm!AO54)</f>
        <v/>
      </c>
      <c r="AR55" t="str">
        <f>IF(pivotSgemm!AP54="","",pivotSgemm!AP54)</f>
        <v/>
      </c>
      <c r="AS55" t="str">
        <f>IF(pivotSgemm!AQ54="","",pivotSgemm!AQ54)</f>
        <v/>
      </c>
      <c r="AT55" t="str">
        <f>IF(pivotSgemm!AR54="","",pivotSgemm!AR54)</f>
        <v/>
      </c>
      <c r="AU55" t="str">
        <f>IF(pivotSgemm!AS54="","",pivotSgemm!AS54)</f>
        <v/>
      </c>
      <c r="AV55" t="str">
        <f>IF(pivotSgemm!AT54="","",pivotSgemm!AT54)</f>
        <v/>
      </c>
      <c r="AW55" t="str">
        <f>IF(pivotSgemm!AU54="","",pivotSgemm!AU54)</f>
        <v/>
      </c>
      <c r="AX55" t="str">
        <f>IF(pivotSgemm!AV54="","",pivotSgemm!AV54)</f>
        <v/>
      </c>
      <c r="AY55" t="str">
        <f>IF(pivotSgemm!AW54="","",pivotSgemm!AW54)</f>
        <v/>
      </c>
    </row>
    <row r="56" spans="1:51" x14ac:dyDescent="0.25">
      <c r="A56">
        <f t="shared" si="0"/>
        <v>3077.9375</v>
      </c>
      <c r="B56">
        <f t="shared" si="0"/>
        <v>4025.6</v>
      </c>
      <c r="C56">
        <f>IF(pivotSgemm!A55="","",pivotSgemm!A55)</f>
        <v>37</v>
      </c>
      <c r="D56">
        <f>IF(pivotSgemm!B55="","",pivotSgemm!B55)</f>
        <v>37</v>
      </c>
      <c r="E56">
        <f>IF(pivotSgemm!C55="","",pivotSgemm!C55)</f>
        <v>2219.5498854999996</v>
      </c>
      <c r="F56">
        <f>IF(pivotSgemm!D55="","",pivotSgemm!D55)</f>
        <v>1617.7931450000001</v>
      </c>
      <c r="G56">
        <f>IF(pivotSgemm!E55="","",pivotSgemm!E55)</f>
        <v>2319.6830814999998</v>
      </c>
      <c r="H56" t="str">
        <f>IF(pivotSgemm!F55="","",pivotSgemm!F55)</f>
        <v/>
      </c>
      <c r="I56" t="str">
        <f>IF(pivotSgemm!G55="","",pivotSgemm!G55)</f>
        <v/>
      </c>
      <c r="J56" t="str">
        <f>IF(pivotSgemm!H55="","",pivotSgemm!H55)</f>
        <v/>
      </c>
      <c r="K56" t="str">
        <f>IF(pivotSgemm!I55="","",pivotSgemm!I55)</f>
        <v/>
      </c>
      <c r="L56" t="str">
        <f>IF(pivotSgemm!J55="","",pivotSgemm!J55)</f>
        <v/>
      </c>
      <c r="M56" t="str">
        <f>IF(pivotSgemm!K55="","",pivotSgemm!K55)</f>
        <v/>
      </c>
      <c r="N56" t="str">
        <f>IF(pivotSgemm!L55="","",pivotSgemm!L55)</f>
        <v/>
      </c>
      <c r="O56" t="str">
        <f>IF(pivotSgemm!M55="","",pivotSgemm!M55)</f>
        <v/>
      </c>
      <c r="P56" t="str">
        <f>IF(pivotSgemm!N55="","",pivotSgemm!N55)</f>
        <v/>
      </c>
      <c r="Q56" t="str">
        <f>IF(pivotSgemm!O55="","",pivotSgemm!O55)</f>
        <v/>
      </c>
      <c r="R56" t="str">
        <f>IF(pivotSgemm!P55="","",pivotSgemm!P55)</f>
        <v/>
      </c>
      <c r="S56" t="str">
        <f>IF(pivotSgemm!Q55="","",pivotSgemm!Q55)</f>
        <v/>
      </c>
      <c r="T56" t="str">
        <f>IF(pivotSgemm!R55="","",pivotSgemm!R55)</f>
        <v/>
      </c>
      <c r="U56" t="str">
        <f>IF(pivotSgemm!S55="","",pivotSgemm!S55)</f>
        <v/>
      </c>
      <c r="V56" t="str">
        <f>IF(pivotSgemm!T55="","",pivotSgemm!T55)</f>
        <v/>
      </c>
      <c r="W56" t="str">
        <f>IF(pivotSgemm!U55="","",pivotSgemm!U55)</f>
        <v/>
      </c>
      <c r="X56" t="str">
        <f>IF(pivotSgemm!V55="","",pivotSgemm!V55)</f>
        <v/>
      </c>
      <c r="Y56" t="str">
        <f>IF(pivotSgemm!W55="","",pivotSgemm!W55)</f>
        <v/>
      </c>
      <c r="Z56" t="str">
        <f>IF(pivotSgemm!X55="","",pivotSgemm!X55)</f>
        <v/>
      </c>
      <c r="AA56" t="str">
        <f>IF(pivotSgemm!Y55="","",pivotSgemm!Y55)</f>
        <v/>
      </c>
      <c r="AB56" t="str">
        <f>IF(pivotSgemm!Z55="","",pivotSgemm!Z55)</f>
        <v/>
      </c>
      <c r="AC56" t="str">
        <f>IF(pivotSgemm!AA55="","",pivotSgemm!AA55)</f>
        <v/>
      </c>
      <c r="AD56" t="str">
        <f>IF(pivotSgemm!AB55="","",pivotSgemm!AB55)</f>
        <v/>
      </c>
      <c r="AE56" t="str">
        <f>IF(pivotSgemm!AC55="","",pivotSgemm!AC55)</f>
        <v/>
      </c>
      <c r="AF56" t="str">
        <f>IF(pivotSgemm!AD55="","",pivotSgemm!AD55)</f>
        <v/>
      </c>
      <c r="AG56" t="str">
        <f>IF(pivotSgemm!AE55="","",pivotSgemm!AE55)</f>
        <v/>
      </c>
      <c r="AH56" t="str">
        <f>IF(pivotSgemm!AF55="","",pivotSgemm!AF55)</f>
        <v/>
      </c>
      <c r="AI56" t="str">
        <f>IF(pivotSgemm!AG55="","",pivotSgemm!AG55)</f>
        <v/>
      </c>
      <c r="AJ56" t="str">
        <f>IF(pivotSgemm!AH55="","",pivotSgemm!AH55)</f>
        <v/>
      </c>
      <c r="AK56" t="str">
        <f>IF(pivotSgemm!AI55="","",pivotSgemm!AI55)</f>
        <v/>
      </c>
      <c r="AL56" t="str">
        <f>IF(pivotSgemm!AJ55="","",pivotSgemm!AJ55)</f>
        <v/>
      </c>
      <c r="AM56" t="str">
        <f>IF(pivotSgemm!AK55="","",pivotSgemm!AK55)</f>
        <v/>
      </c>
      <c r="AN56" t="str">
        <f>IF(pivotSgemm!AL55="","",pivotSgemm!AL55)</f>
        <v/>
      </c>
      <c r="AO56" t="str">
        <f>IF(pivotSgemm!AM55="","",pivotSgemm!AM55)</f>
        <v/>
      </c>
      <c r="AP56" t="str">
        <f>IF(pivotSgemm!AN55="","",pivotSgemm!AN55)</f>
        <v/>
      </c>
      <c r="AQ56" t="str">
        <f>IF(pivotSgemm!AO55="","",pivotSgemm!AO55)</f>
        <v/>
      </c>
      <c r="AR56" t="str">
        <f>IF(pivotSgemm!AP55="","",pivotSgemm!AP55)</f>
        <v/>
      </c>
      <c r="AS56" t="str">
        <f>IF(pivotSgemm!AQ55="","",pivotSgemm!AQ55)</f>
        <v/>
      </c>
      <c r="AT56" t="str">
        <f>IF(pivotSgemm!AR55="","",pivotSgemm!AR55)</f>
        <v/>
      </c>
      <c r="AU56" t="str">
        <f>IF(pivotSgemm!AS55="","",pivotSgemm!AS55)</f>
        <v/>
      </c>
      <c r="AV56" t="str">
        <f>IF(pivotSgemm!AT55="","",pivotSgemm!AT55)</f>
        <v/>
      </c>
      <c r="AW56" t="str">
        <f>IF(pivotSgemm!AU55="","",pivotSgemm!AU55)</f>
        <v/>
      </c>
      <c r="AX56" t="str">
        <f>IF(pivotSgemm!AV55="","",pivotSgemm!AV55)</f>
        <v/>
      </c>
      <c r="AY56" t="str">
        <f>IF(pivotSgemm!AW55="","",pivotSgemm!AW55)</f>
        <v/>
      </c>
    </row>
    <row r="57" spans="1:51" x14ac:dyDescent="0.25">
      <c r="A57">
        <f t="shared" si="0"/>
        <v>3161.125</v>
      </c>
      <c r="B57">
        <f t="shared" si="0"/>
        <v>4134.3999999999996</v>
      </c>
      <c r="C57">
        <f>IF(pivotSgemm!A56="","",pivotSgemm!A56)</f>
        <v>38</v>
      </c>
      <c r="D57">
        <f>IF(pivotSgemm!B56="","",pivotSgemm!B56)</f>
        <v>38</v>
      </c>
      <c r="E57">
        <f>IF(pivotSgemm!C56="","",pivotSgemm!C56)</f>
        <v>2326.94848</v>
      </c>
      <c r="F57">
        <f>IF(pivotSgemm!D56="","",pivotSgemm!D56)</f>
        <v>1716.158835</v>
      </c>
      <c r="G57">
        <f>IF(pivotSgemm!E56="","",pivotSgemm!E56)</f>
        <v>2321.9070179999999</v>
      </c>
      <c r="H57" t="str">
        <f>IF(pivotSgemm!F56="","",pivotSgemm!F56)</f>
        <v/>
      </c>
      <c r="I57" t="str">
        <f>IF(pivotSgemm!G56="","",pivotSgemm!G56)</f>
        <v/>
      </c>
      <c r="J57" t="str">
        <f>IF(pivotSgemm!H56="","",pivotSgemm!H56)</f>
        <v/>
      </c>
      <c r="K57" t="str">
        <f>IF(pivotSgemm!I56="","",pivotSgemm!I56)</f>
        <v/>
      </c>
      <c r="L57" t="str">
        <f>IF(pivotSgemm!J56="","",pivotSgemm!J56)</f>
        <v/>
      </c>
      <c r="M57" t="str">
        <f>IF(pivotSgemm!K56="","",pivotSgemm!K56)</f>
        <v/>
      </c>
      <c r="N57" t="str">
        <f>IF(pivotSgemm!L56="","",pivotSgemm!L56)</f>
        <v/>
      </c>
      <c r="O57" t="str">
        <f>IF(pivotSgemm!M56="","",pivotSgemm!M56)</f>
        <v/>
      </c>
      <c r="P57" t="str">
        <f>IF(pivotSgemm!N56="","",pivotSgemm!N56)</f>
        <v/>
      </c>
      <c r="Q57" t="str">
        <f>IF(pivotSgemm!O56="","",pivotSgemm!O56)</f>
        <v/>
      </c>
      <c r="R57" t="str">
        <f>IF(pivotSgemm!P56="","",pivotSgemm!P56)</f>
        <v/>
      </c>
      <c r="S57" t="str">
        <f>IF(pivotSgemm!Q56="","",pivotSgemm!Q56)</f>
        <v/>
      </c>
      <c r="T57" t="str">
        <f>IF(pivotSgemm!R56="","",pivotSgemm!R56)</f>
        <v/>
      </c>
      <c r="U57" t="str">
        <f>IF(pivotSgemm!S56="","",pivotSgemm!S56)</f>
        <v/>
      </c>
      <c r="V57" t="str">
        <f>IF(pivotSgemm!T56="","",pivotSgemm!T56)</f>
        <v/>
      </c>
      <c r="W57" t="str">
        <f>IF(pivotSgemm!U56="","",pivotSgemm!U56)</f>
        <v/>
      </c>
      <c r="X57" t="str">
        <f>IF(pivotSgemm!V56="","",pivotSgemm!V56)</f>
        <v/>
      </c>
      <c r="Y57" t="str">
        <f>IF(pivotSgemm!W56="","",pivotSgemm!W56)</f>
        <v/>
      </c>
      <c r="Z57" t="str">
        <f>IF(pivotSgemm!X56="","",pivotSgemm!X56)</f>
        <v/>
      </c>
      <c r="AA57" t="str">
        <f>IF(pivotSgemm!Y56="","",pivotSgemm!Y56)</f>
        <v/>
      </c>
      <c r="AB57" t="str">
        <f>IF(pivotSgemm!Z56="","",pivotSgemm!Z56)</f>
        <v/>
      </c>
      <c r="AC57" t="str">
        <f>IF(pivotSgemm!AA56="","",pivotSgemm!AA56)</f>
        <v/>
      </c>
      <c r="AD57" t="str">
        <f>IF(pivotSgemm!AB56="","",pivotSgemm!AB56)</f>
        <v/>
      </c>
      <c r="AE57" t="str">
        <f>IF(pivotSgemm!AC56="","",pivotSgemm!AC56)</f>
        <v/>
      </c>
      <c r="AF57" t="str">
        <f>IF(pivotSgemm!AD56="","",pivotSgemm!AD56)</f>
        <v/>
      </c>
      <c r="AG57" t="str">
        <f>IF(pivotSgemm!AE56="","",pivotSgemm!AE56)</f>
        <v/>
      </c>
      <c r="AH57" t="str">
        <f>IF(pivotSgemm!AF56="","",pivotSgemm!AF56)</f>
        <v/>
      </c>
      <c r="AI57" t="str">
        <f>IF(pivotSgemm!AG56="","",pivotSgemm!AG56)</f>
        <v/>
      </c>
      <c r="AJ57" t="str">
        <f>IF(pivotSgemm!AH56="","",pivotSgemm!AH56)</f>
        <v/>
      </c>
      <c r="AK57" t="str">
        <f>IF(pivotSgemm!AI56="","",pivotSgemm!AI56)</f>
        <v/>
      </c>
      <c r="AL57" t="str">
        <f>IF(pivotSgemm!AJ56="","",pivotSgemm!AJ56)</f>
        <v/>
      </c>
      <c r="AM57" t="str">
        <f>IF(pivotSgemm!AK56="","",pivotSgemm!AK56)</f>
        <v/>
      </c>
      <c r="AN57" t="str">
        <f>IF(pivotSgemm!AL56="","",pivotSgemm!AL56)</f>
        <v/>
      </c>
      <c r="AO57" t="str">
        <f>IF(pivotSgemm!AM56="","",pivotSgemm!AM56)</f>
        <v/>
      </c>
      <c r="AP57" t="str">
        <f>IF(pivotSgemm!AN56="","",pivotSgemm!AN56)</f>
        <v/>
      </c>
      <c r="AQ57" t="str">
        <f>IF(pivotSgemm!AO56="","",pivotSgemm!AO56)</f>
        <v/>
      </c>
      <c r="AR57" t="str">
        <f>IF(pivotSgemm!AP56="","",pivotSgemm!AP56)</f>
        <v/>
      </c>
      <c r="AS57" t="str">
        <f>IF(pivotSgemm!AQ56="","",pivotSgemm!AQ56)</f>
        <v/>
      </c>
      <c r="AT57" t="str">
        <f>IF(pivotSgemm!AR56="","",pivotSgemm!AR56)</f>
        <v/>
      </c>
      <c r="AU57" t="str">
        <f>IF(pivotSgemm!AS56="","",pivotSgemm!AS56)</f>
        <v/>
      </c>
      <c r="AV57" t="str">
        <f>IF(pivotSgemm!AT56="","",pivotSgemm!AT56)</f>
        <v/>
      </c>
      <c r="AW57" t="str">
        <f>IF(pivotSgemm!AU56="","",pivotSgemm!AU56)</f>
        <v/>
      </c>
      <c r="AX57" t="str">
        <f>IF(pivotSgemm!AV56="","",pivotSgemm!AV56)</f>
        <v/>
      </c>
      <c r="AY57" t="str">
        <f>IF(pivotSgemm!AW56="","",pivotSgemm!AW56)</f>
        <v/>
      </c>
    </row>
    <row r="58" spans="1:51" x14ac:dyDescent="0.25">
      <c r="A58">
        <f t="shared" si="0"/>
        <v>3244.3125</v>
      </c>
      <c r="B58">
        <f t="shared" si="0"/>
        <v>4243.2</v>
      </c>
      <c r="C58">
        <f>IF(pivotSgemm!A57="","",pivotSgemm!A57)</f>
        <v>39</v>
      </c>
      <c r="D58">
        <f>IF(pivotSgemm!B57="","",pivotSgemm!B57)</f>
        <v>39</v>
      </c>
      <c r="E58">
        <f>IF(pivotSgemm!C57="","",pivotSgemm!C57)</f>
        <v>2263.9738444999998</v>
      </c>
      <c r="F58">
        <f>IF(pivotSgemm!D57="","",pivotSgemm!D57)</f>
        <v>1731.1042287499999</v>
      </c>
      <c r="G58">
        <f>IF(pivotSgemm!E57="","",pivotSgemm!E57)</f>
        <v>2390.5532805000003</v>
      </c>
      <c r="H58" t="str">
        <f>IF(pivotSgemm!F57="","",pivotSgemm!F57)</f>
        <v/>
      </c>
      <c r="I58" t="str">
        <f>IF(pivotSgemm!G57="","",pivotSgemm!G57)</f>
        <v/>
      </c>
      <c r="J58" t="str">
        <f>IF(pivotSgemm!H57="","",pivotSgemm!H57)</f>
        <v/>
      </c>
      <c r="K58" t="str">
        <f>IF(pivotSgemm!I57="","",pivotSgemm!I57)</f>
        <v/>
      </c>
      <c r="L58" t="str">
        <f>IF(pivotSgemm!J57="","",pivotSgemm!J57)</f>
        <v/>
      </c>
      <c r="M58" t="str">
        <f>IF(pivotSgemm!K57="","",pivotSgemm!K57)</f>
        <v/>
      </c>
      <c r="N58" t="str">
        <f>IF(pivotSgemm!L57="","",pivotSgemm!L57)</f>
        <v/>
      </c>
      <c r="O58" t="str">
        <f>IF(pivotSgemm!M57="","",pivotSgemm!M57)</f>
        <v/>
      </c>
      <c r="P58" t="str">
        <f>IF(pivotSgemm!N57="","",pivotSgemm!N57)</f>
        <v/>
      </c>
      <c r="Q58" t="str">
        <f>IF(pivotSgemm!O57="","",pivotSgemm!O57)</f>
        <v/>
      </c>
      <c r="R58" t="str">
        <f>IF(pivotSgemm!P57="","",pivotSgemm!P57)</f>
        <v/>
      </c>
      <c r="S58" t="str">
        <f>IF(pivotSgemm!Q57="","",pivotSgemm!Q57)</f>
        <v/>
      </c>
      <c r="T58" t="str">
        <f>IF(pivotSgemm!R57="","",pivotSgemm!R57)</f>
        <v/>
      </c>
      <c r="U58" t="str">
        <f>IF(pivotSgemm!S57="","",pivotSgemm!S57)</f>
        <v/>
      </c>
      <c r="V58" t="str">
        <f>IF(pivotSgemm!T57="","",pivotSgemm!T57)</f>
        <v/>
      </c>
      <c r="W58" t="str">
        <f>IF(pivotSgemm!U57="","",pivotSgemm!U57)</f>
        <v/>
      </c>
      <c r="X58" t="str">
        <f>IF(pivotSgemm!V57="","",pivotSgemm!V57)</f>
        <v/>
      </c>
      <c r="Y58" t="str">
        <f>IF(pivotSgemm!W57="","",pivotSgemm!W57)</f>
        <v/>
      </c>
      <c r="Z58" t="str">
        <f>IF(pivotSgemm!X57="","",pivotSgemm!X57)</f>
        <v/>
      </c>
      <c r="AA58" t="str">
        <f>IF(pivotSgemm!Y57="","",pivotSgemm!Y57)</f>
        <v/>
      </c>
      <c r="AB58" t="str">
        <f>IF(pivotSgemm!Z57="","",pivotSgemm!Z57)</f>
        <v/>
      </c>
      <c r="AC58" t="str">
        <f>IF(pivotSgemm!AA57="","",pivotSgemm!AA57)</f>
        <v/>
      </c>
      <c r="AD58" t="str">
        <f>IF(pivotSgemm!AB57="","",pivotSgemm!AB57)</f>
        <v/>
      </c>
      <c r="AE58" t="str">
        <f>IF(pivotSgemm!AC57="","",pivotSgemm!AC57)</f>
        <v/>
      </c>
      <c r="AF58" t="str">
        <f>IF(pivotSgemm!AD57="","",pivotSgemm!AD57)</f>
        <v/>
      </c>
      <c r="AG58" t="str">
        <f>IF(pivotSgemm!AE57="","",pivotSgemm!AE57)</f>
        <v/>
      </c>
      <c r="AH58" t="str">
        <f>IF(pivotSgemm!AF57="","",pivotSgemm!AF57)</f>
        <v/>
      </c>
      <c r="AI58" t="str">
        <f>IF(pivotSgemm!AG57="","",pivotSgemm!AG57)</f>
        <v/>
      </c>
      <c r="AJ58" t="str">
        <f>IF(pivotSgemm!AH57="","",pivotSgemm!AH57)</f>
        <v/>
      </c>
      <c r="AK58" t="str">
        <f>IF(pivotSgemm!AI57="","",pivotSgemm!AI57)</f>
        <v/>
      </c>
      <c r="AL58" t="str">
        <f>IF(pivotSgemm!AJ57="","",pivotSgemm!AJ57)</f>
        <v/>
      </c>
      <c r="AM58" t="str">
        <f>IF(pivotSgemm!AK57="","",pivotSgemm!AK57)</f>
        <v/>
      </c>
      <c r="AN58" t="str">
        <f>IF(pivotSgemm!AL57="","",pivotSgemm!AL57)</f>
        <v/>
      </c>
      <c r="AO58" t="str">
        <f>IF(pivotSgemm!AM57="","",pivotSgemm!AM57)</f>
        <v/>
      </c>
      <c r="AP58" t="str">
        <f>IF(pivotSgemm!AN57="","",pivotSgemm!AN57)</f>
        <v/>
      </c>
      <c r="AQ58" t="str">
        <f>IF(pivotSgemm!AO57="","",pivotSgemm!AO57)</f>
        <v/>
      </c>
      <c r="AR58" t="str">
        <f>IF(pivotSgemm!AP57="","",pivotSgemm!AP57)</f>
        <v/>
      </c>
      <c r="AS58" t="str">
        <f>IF(pivotSgemm!AQ57="","",pivotSgemm!AQ57)</f>
        <v/>
      </c>
      <c r="AT58" t="str">
        <f>IF(pivotSgemm!AR57="","",pivotSgemm!AR57)</f>
        <v/>
      </c>
      <c r="AU58" t="str">
        <f>IF(pivotSgemm!AS57="","",pivotSgemm!AS57)</f>
        <v/>
      </c>
      <c r="AV58" t="str">
        <f>IF(pivotSgemm!AT57="","",pivotSgemm!AT57)</f>
        <v/>
      </c>
      <c r="AW58" t="str">
        <f>IF(pivotSgemm!AU57="","",pivotSgemm!AU57)</f>
        <v/>
      </c>
      <c r="AX58" t="str">
        <f>IF(pivotSgemm!AV57="","",pivotSgemm!AV57)</f>
        <v/>
      </c>
      <c r="AY58" t="str">
        <f>IF(pivotSgemm!AW57="","",pivotSgemm!AW57)</f>
        <v/>
      </c>
    </row>
    <row r="59" spans="1:51" x14ac:dyDescent="0.25">
      <c r="A59">
        <f t="shared" si="0"/>
        <v>3327.5</v>
      </c>
      <c r="B59">
        <f t="shared" si="0"/>
        <v>4352</v>
      </c>
      <c r="C59">
        <f>IF(pivotSgemm!A58="","",pivotSgemm!A58)</f>
        <v>40</v>
      </c>
      <c r="D59">
        <f>IF(pivotSgemm!B58="","",pivotSgemm!B58)</f>
        <v>40</v>
      </c>
      <c r="E59">
        <f>IF(pivotSgemm!C58="","",pivotSgemm!C58)</f>
        <v>2300.1339435</v>
      </c>
      <c r="F59">
        <f>IF(pivotSgemm!D58="","",pivotSgemm!D58)</f>
        <v>1719.5829229999999</v>
      </c>
      <c r="G59">
        <f>IF(pivotSgemm!E58="","",pivotSgemm!E58)</f>
        <v>2318.9903759999997</v>
      </c>
      <c r="H59" t="str">
        <f>IF(pivotSgemm!F58="","",pivotSgemm!F58)</f>
        <v/>
      </c>
      <c r="I59" t="str">
        <f>IF(pivotSgemm!G58="","",pivotSgemm!G58)</f>
        <v/>
      </c>
      <c r="J59" t="str">
        <f>IF(pivotSgemm!H58="","",pivotSgemm!H58)</f>
        <v/>
      </c>
      <c r="K59" t="str">
        <f>IF(pivotSgemm!I58="","",pivotSgemm!I58)</f>
        <v/>
      </c>
      <c r="L59" t="str">
        <f>IF(pivotSgemm!J58="","",pivotSgemm!J58)</f>
        <v/>
      </c>
      <c r="M59" t="str">
        <f>IF(pivotSgemm!K58="","",pivotSgemm!K58)</f>
        <v/>
      </c>
      <c r="N59" t="str">
        <f>IF(pivotSgemm!L58="","",pivotSgemm!L58)</f>
        <v/>
      </c>
      <c r="O59" t="str">
        <f>IF(pivotSgemm!M58="","",pivotSgemm!M58)</f>
        <v/>
      </c>
      <c r="P59" t="str">
        <f>IF(pivotSgemm!N58="","",pivotSgemm!N58)</f>
        <v/>
      </c>
      <c r="Q59" t="str">
        <f>IF(pivotSgemm!O58="","",pivotSgemm!O58)</f>
        <v/>
      </c>
      <c r="R59" t="str">
        <f>IF(pivotSgemm!P58="","",pivotSgemm!P58)</f>
        <v/>
      </c>
      <c r="S59" t="str">
        <f>IF(pivotSgemm!Q58="","",pivotSgemm!Q58)</f>
        <v/>
      </c>
      <c r="T59" t="str">
        <f>IF(pivotSgemm!R58="","",pivotSgemm!R58)</f>
        <v/>
      </c>
      <c r="U59" t="str">
        <f>IF(pivotSgemm!S58="","",pivotSgemm!S58)</f>
        <v/>
      </c>
      <c r="V59" t="str">
        <f>IF(pivotSgemm!T58="","",pivotSgemm!T58)</f>
        <v/>
      </c>
      <c r="W59" t="str">
        <f>IF(pivotSgemm!U58="","",pivotSgemm!U58)</f>
        <v/>
      </c>
      <c r="X59" t="str">
        <f>IF(pivotSgemm!V58="","",pivotSgemm!V58)</f>
        <v/>
      </c>
      <c r="Y59" t="str">
        <f>IF(pivotSgemm!W58="","",pivotSgemm!W58)</f>
        <v/>
      </c>
      <c r="Z59" t="str">
        <f>IF(pivotSgemm!X58="","",pivotSgemm!X58)</f>
        <v/>
      </c>
      <c r="AA59" t="str">
        <f>IF(pivotSgemm!Y58="","",pivotSgemm!Y58)</f>
        <v/>
      </c>
      <c r="AB59" t="str">
        <f>IF(pivotSgemm!Z58="","",pivotSgemm!Z58)</f>
        <v/>
      </c>
      <c r="AC59" t="str">
        <f>IF(pivotSgemm!AA58="","",pivotSgemm!AA58)</f>
        <v/>
      </c>
      <c r="AD59" t="str">
        <f>IF(pivotSgemm!AB58="","",pivotSgemm!AB58)</f>
        <v/>
      </c>
      <c r="AE59" t="str">
        <f>IF(pivotSgemm!AC58="","",pivotSgemm!AC58)</f>
        <v/>
      </c>
      <c r="AF59" t="str">
        <f>IF(pivotSgemm!AD58="","",pivotSgemm!AD58)</f>
        <v/>
      </c>
      <c r="AG59" t="str">
        <f>IF(pivotSgemm!AE58="","",pivotSgemm!AE58)</f>
        <v/>
      </c>
      <c r="AH59" t="str">
        <f>IF(pivotSgemm!AF58="","",pivotSgemm!AF58)</f>
        <v/>
      </c>
      <c r="AI59" t="str">
        <f>IF(pivotSgemm!AG58="","",pivotSgemm!AG58)</f>
        <v/>
      </c>
      <c r="AJ59" t="str">
        <f>IF(pivotSgemm!AH58="","",pivotSgemm!AH58)</f>
        <v/>
      </c>
      <c r="AK59" t="str">
        <f>IF(pivotSgemm!AI58="","",pivotSgemm!AI58)</f>
        <v/>
      </c>
      <c r="AL59" t="str">
        <f>IF(pivotSgemm!AJ58="","",pivotSgemm!AJ58)</f>
        <v/>
      </c>
      <c r="AM59" t="str">
        <f>IF(pivotSgemm!AK58="","",pivotSgemm!AK58)</f>
        <v/>
      </c>
      <c r="AN59" t="str">
        <f>IF(pivotSgemm!AL58="","",pivotSgemm!AL58)</f>
        <v/>
      </c>
      <c r="AO59" t="str">
        <f>IF(pivotSgemm!AM58="","",pivotSgemm!AM58)</f>
        <v/>
      </c>
      <c r="AP59" t="str">
        <f>IF(pivotSgemm!AN58="","",pivotSgemm!AN58)</f>
        <v/>
      </c>
      <c r="AQ59" t="str">
        <f>IF(pivotSgemm!AO58="","",pivotSgemm!AO58)</f>
        <v/>
      </c>
      <c r="AR59" t="str">
        <f>IF(pivotSgemm!AP58="","",pivotSgemm!AP58)</f>
        <v/>
      </c>
      <c r="AS59" t="str">
        <f>IF(pivotSgemm!AQ58="","",pivotSgemm!AQ58)</f>
        <v/>
      </c>
      <c r="AT59" t="str">
        <f>IF(pivotSgemm!AR58="","",pivotSgemm!AR58)</f>
        <v/>
      </c>
      <c r="AU59" t="str">
        <f>IF(pivotSgemm!AS58="","",pivotSgemm!AS58)</f>
        <v/>
      </c>
      <c r="AV59" t="str">
        <f>IF(pivotSgemm!AT58="","",pivotSgemm!AT58)</f>
        <v/>
      </c>
      <c r="AW59" t="str">
        <f>IF(pivotSgemm!AU58="","",pivotSgemm!AU58)</f>
        <v/>
      </c>
      <c r="AX59" t="str">
        <f>IF(pivotSgemm!AV58="","",pivotSgemm!AV58)</f>
        <v/>
      </c>
      <c r="AY59" t="str">
        <f>IF(pivotSgemm!AW58="","",pivotSgemm!AW58)</f>
        <v/>
      </c>
    </row>
    <row r="60" spans="1:51" x14ac:dyDescent="0.25">
      <c r="A60">
        <f t="shared" si="0"/>
        <v>3410.6875</v>
      </c>
      <c r="B60">
        <f t="shared" si="0"/>
        <v>4460.8</v>
      </c>
      <c r="C60">
        <f>IF(pivotSgemm!A59="","",pivotSgemm!A59)</f>
        <v>41</v>
      </c>
      <c r="D60">
        <f>IF(pivotSgemm!B59="","",pivotSgemm!B59)</f>
        <v>41</v>
      </c>
      <c r="E60">
        <f>IF(pivotSgemm!C59="","",pivotSgemm!C59)</f>
        <v>2344.9676959999997</v>
      </c>
      <c r="F60">
        <f>IF(pivotSgemm!D59="","",pivotSgemm!D59)</f>
        <v>1735.28005175</v>
      </c>
      <c r="G60">
        <f>IF(pivotSgemm!E59="","",pivotSgemm!E59)</f>
        <v>2376.7457100000001</v>
      </c>
      <c r="H60" t="str">
        <f>IF(pivotSgemm!F59="","",pivotSgemm!F59)</f>
        <v/>
      </c>
      <c r="I60" t="str">
        <f>IF(pivotSgemm!G59="","",pivotSgemm!G59)</f>
        <v/>
      </c>
      <c r="J60" t="str">
        <f>IF(pivotSgemm!H59="","",pivotSgemm!H59)</f>
        <v/>
      </c>
      <c r="K60" t="str">
        <f>IF(pivotSgemm!I59="","",pivotSgemm!I59)</f>
        <v/>
      </c>
      <c r="L60" t="str">
        <f>IF(pivotSgemm!J59="","",pivotSgemm!J59)</f>
        <v/>
      </c>
      <c r="M60" t="str">
        <f>IF(pivotSgemm!K59="","",pivotSgemm!K59)</f>
        <v/>
      </c>
      <c r="N60" t="str">
        <f>IF(pivotSgemm!L59="","",pivotSgemm!L59)</f>
        <v/>
      </c>
      <c r="O60" t="str">
        <f>IF(pivotSgemm!M59="","",pivotSgemm!M59)</f>
        <v/>
      </c>
      <c r="P60" t="str">
        <f>IF(pivotSgemm!N59="","",pivotSgemm!N59)</f>
        <v/>
      </c>
      <c r="Q60" t="str">
        <f>IF(pivotSgemm!O59="","",pivotSgemm!O59)</f>
        <v/>
      </c>
      <c r="R60" t="str">
        <f>IF(pivotSgemm!P59="","",pivotSgemm!P59)</f>
        <v/>
      </c>
      <c r="S60" t="str">
        <f>IF(pivotSgemm!Q59="","",pivotSgemm!Q59)</f>
        <v/>
      </c>
      <c r="T60" t="str">
        <f>IF(pivotSgemm!R59="","",pivotSgemm!R59)</f>
        <v/>
      </c>
      <c r="U60" t="str">
        <f>IF(pivotSgemm!S59="","",pivotSgemm!S59)</f>
        <v/>
      </c>
      <c r="V60" t="str">
        <f>IF(pivotSgemm!T59="","",pivotSgemm!T59)</f>
        <v/>
      </c>
      <c r="W60" t="str">
        <f>IF(pivotSgemm!U59="","",pivotSgemm!U59)</f>
        <v/>
      </c>
      <c r="X60" t="str">
        <f>IF(pivotSgemm!V59="","",pivotSgemm!V59)</f>
        <v/>
      </c>
      <c r="Y60" t="str">
        <f>IF(pivotSgemm!W59="","",pivotSgemm!W59)</f>
        <v/>
      </c>
      <c r="Z60" t="str">
        <f>IF(pivotSgemm!X59="","",pivotSgemm!X59)</f>
        <v/>
      </c>
      <c r="AA60" t="str">
        <f>IF(pivotSgemm!Y59="","",pivotSgemm!Y59)</f>
        <v/>
      </c>
      <c r="AB60" t="str">
        <f>IF(pivotSgemm!Z59="","",pivotSgemm!Z59)</f>
        <v/>
      </c>
      <c r="AC60" t="str">
        <f>IF(pivotSgemm!AA59="","",pivotSgemm!AA59)</f>
        <v/>
      </c>
      <c r="AD60" t="str">
        <f>IF(pivotSgemm!AB59="","",pivotSgemm!AB59)</f>
        <v/>
      </c>
      <c r="AE60" t="str">
        <f>IF(pivotSgemm!AC59="","",pivotSgemm!AC59)</f>
        <v/>
      </c>
      <c r="AF60" t="str">
        <f>IF(pivotSgemm!AD59="","",pivotSgemm!AD59)</f>
        <v/>
      </c>
      <c r="AG60" t="str">
        <f>IF(pivotSgemm!AE59="","",pivotSgemm!AE59)</f>
        <v/>
      </c>
      <c r="AH60" t="str">
        <f>IF(pivotSgemm!AF59="","",pivotSgemm!AF59)</f>
        <v/>
      </c>
      <c r="AI60" t="str">
        <f>IF(pivotSgemm!AG59="","",pivotSgemm!AG59)</f>
        <v/>
      </c>
      <c r="AJ60" t="str">
        <f>IF(pivotSgemm!AH59="","",pivotSgemm!AH59)</f>
        <v/>
      </c>
      <c r="AK60" t="str">
        <f>IF(pivotSgemm!AI59="","",pivotSgemm!AI59)</f>
        <v/>
      </c>
      <c r="AL60" t="str">
        <f>IF(pivotSgemm!AJ59="","",pivotSgemm!AJ59)</f>
        <v/>
      </c>
      <c r="AM60" t="str">
        <f>IF(pivotSgemm!AK59="","",pivotSgemm!AK59)</f>
        <v/>
      </c>
      <c r="AN60" t="str">
        <f>IF(pivotSgemm!AL59="","",pivotSgemm!AL59)</f>
        <v/>
      </c>
      <c r="AO60" t="str">
        <f>IF(pivotSgemm!AM59="","",pivotSgemm!AM59)</f>
        <v/>
      </c>
      <c r="AP60" t="str">
        <f>IF(pivotSgemm!AN59="","",pivotSgemm!AN59)</f>
        <v/>
      </c>
      <c r="AQ60" t="str">
        <f>IF(pivotSgemm!AO59="","",pivotSgemm!AO59)</f>
        <v/>
      </c>
      <c r="AR60" t="str">
        <f>IF(pivotSgemm!AP59="","",pivotSgemm!AP59)</f>
        <v/>
      </c>
      <c r="AS60" t="str">
        <f>IF(pivotSgemm!AQ59="","",pivotSgemm!AQ59)</f>
        <v/>
      </c>
      <c r="AT60" t="str">
        <f>IF(pivotSgemm!AR59="","",pivotSgemm!AR59)</f>
        <v/>
      </c>
      <c r="AU60" t="str">
        <f>IF(pivotSgemm!AS59="","",pivotSgemm!AS59)</f>
        <v/>
      </c>
      <c r="AV60" t="str">
        <f>IF(pivotSgemm!AT59="","",pivotSgemm!AT59)</f>
        <v/>
      </c>
      <c r="AW60" t="str">
        <f>IF(pivotSgemm!AU59="","",pivotSgemm!AU59)</f>
        <v/>
      </c>
      <c r="AX60" t="str">
        <f>IF(pivotSgemm!AV59="","",pivotSgemm!AV59)</f>
        <v/>
      </c>
      <c r="AY60" t="str">
        <f>IF(pivotSgemm!AW59="","",pivotSgemm!AW59)</f>
        <v/>
      </c>
    </row>
    <row r="61" spans="1:51" x14ac:dyDescent="0.25">
      <c r="A61">
        <f t="shared" si="0"/>
        <v>3493.875</v>
      </c>
      <c r="B61">
        <f t="shared" si="0"/>
        <v>4569.5999999999995</v>
      </c>
      <c r="C61">
        <f>IF(pivotSgemm!A60="","",pivotSgemm!A60)</f>
        <v>42</v>
      </c>
      <c r="D61">
        <f>IF(pivotSgemm!B60="","",pivotSgemm!B60)</f>
        <v>42</v>
      </c>
      <c r="E61">
        <f>IF(pivotSgemm!C60="","",pivotSgemm!C60)</f>
        <v>2433.9720605000002</v>
      </c>
      <c r="F61">
        <f>IF(pivotSgemm!D60="","",pivotSgemm!D60)</f>
        <v>1798.6072790000001</v>
      </c>
      <c r="G61">
        <f>IF(pivotSgemm!E60="","",pivotSgemm!E60)</f>
        <v>2415.9967484999997</v>
      </c>
      <c r="H61" t="str">
        <f>IF(pivotSgemm!F60="","",pivotSgemm!F60)</f>
        <v/>
      </c>
      <c r="I61" t="str">
        <f>IF(pivotSgemm!G60="","",pivotSgemm!G60)</f>
        <v/>
      </c>
      <c r="J61" t="str">
        <f>IF(pivotSgemm!H60="","",pivotSgemm!H60)</f>
        <v/>
      </c>
      <c r="K61" t="str">
        <f>IF(pivotSgemm!I60="","",pivotSgemm!I60)</f>
        <v/>
      </c>
      <c r="L61" t="str">
        <f>IF(pivotSgemm!J60="","",pivotSgemm!J60)</f>
        <v/>
      </c>
      <c r="M61" t="str">
        <f>IF(pivotSgemm!K60="","",pivotSgemm!K60)</f>
        <v/>
      </c>
      <c r="N61" t="str">
        <f>IF(pivotSgemm!L60="","",pivotSgemm!L60)</f>
        <v/>
      </c>
      <c r="O61" t="str">
        <f>IF(pivotSgemm!M60="","",pivotSgemm!M60)</f>
        <v/>
      </c>
      <c r="P61" t="str">
        <f>IF(pivotSgemm!N60="","",pivotSgemm!N60)</f>
        <v/>
      </c>
      <c r="Q61" t="str">
        <f>IF(pivotSgemm!O60="","",pivotSgemm!O60)</f>
        <v/>
      </c>
      <c r="R61" t="str">
        <f>IF(pivotSgemm!P60="","",pivotSgemm!P60)</f>
        <v/>
      </c>
      <c r="S61" t="str">
        <f>IF(pivotSgemm!Q60="","",pivotSgemm!Q60)</f>
        <v/>
      </c>
      <c r="T61" t="str">
        <f>IF(pivotSgemm!R60="","",pivotSgemm!R60)</f>
        <v/>
      </c>
      <c r="U61" t="str">
        <f>IF(pivotSgemm!S60="","",pivotSgemm!S60)</f>
        <v/>
      </c>
      <c r="V61" t="str">
        <f>IF(pivotSgemm!T60="","",pivotSgemm!T60)</f>
        <v/>
      </c>
      <c r="W61" t="str">
        <f>IF(pivotSgemm!U60="","",pivotSgemm!U60)</f>
        <v/>
      </c>
      <c r="X61" t="str">
        <f>IF(pivotSgemm!V60="","",pivotSgemm!V60)</f>
        <v/>
      </c>
      <c r="Y61" t="str">
        <f>IF(pivotSgemm!W60="","",pivotSgemm!W60)</f>
        <v/>
      </c>
      <c r="Z61" t="str">
        <f>IF(pivotSgemm!X60="","",pivotSgemm!X60)</f>
        <v/>
      </c>
      <c r="AA61" t="str">
        <f>IF(pivotSgemm!Y60="","",pivotSgemm!Y60)</f>
        <v/>
      </c>
      <c r="AB61" t="str">
        <f>IF(pivotSgemm!Z60="","",pivotSgemm!Z60)</f>
        <v/>
      </c>
      <c r="AC61" t="str">
        <f>IF(pivotSgemm!AA60="","",pivotSgemm!AA60)</f>
        <v/>
      </c>
      <c r="AD61" t="str">
        <f>IF(pivotSgemm!AB60="","",pivotSgemm!AB60)</f>
        <v/>
      </c>
      <c r="AE61" t="str">
        <f>IF(pivotSgemm!AC60="","",pivotSgemm!AC60)</f>
        <v/>
      </c>
      <c r="AF61" t="str">
        <f>IF(pivotSgemm!AD60="","",pivotSgemm!AD60)</f>
        <v/>
      </c>
      <c r="AG61" t="str">
        <f>IF(pivotSgemm!AE60="","",pivotSgemm!AE60)</f>
        <v/>
      </c>
      <c r="AH61" t="str">
        <f>IF(pivotSgemm!AF60="","",pivotSgemm!AF60)</f>
        <v/>
      </c>
      <c r="AI61" t="str">
        <f>IF(pivotSgemm!AG60="","",pivotSgemm!AG60)</f>
        <v/>
      </c>
      <c r="AJ61" t="str">
        <f>IF(pivotSgemm!AH60="","",pivotSgemm!AH60)</f>
        <v/>
      </c>
      <c r="AK61" t="str">
        <f>IF(pivotSgemm!AI60="","",pivotSgemm!AI60)</f>
        <v/>
      </c>
      <c r="AL61" t="str">
        <f>IF(pivotSgemm!AJ60="","",pivotSgemm!AJ60)</f>
        <v/>
      </c>
      <c r="AM61" t="str">
        <f>IF(pivotSgemm!AK60="","",pivotSgemm!AK60)</f>
        <v/>
      </c>
      <c r="AN61" t="str">
        <f>IF(pivotSgemm!AL60="","",pivotSgemm!AL60)</f>
        <v/>
      </c>
      <c r="AO61" t="str">
        <f>IF(pivotSgemm!AM60="","",pivotSgemm!AM60)</f>
        <v/>
      </c>
      <c r="AP61" t="str">
        <f>IF(pivotSgemm!AN60="","",pivotSgemm!AN60)</f>
        <v/>
      </c>
      <c r="AQ61" t="str">
        <f>IF(pivotSgemm!AO60="","",pivotSgemm!AO60)</f>
        <v/>
      </c>
      <c r="AR61" t="str">
        <f>IF(pivotSgemm!AP60="","",pivotSgemm!AP60)</f>
        <v/>
      </c>
      <c r="AS61" t="str">
        <f>IF(pivotSgemm!AQ60="","",pivotSgemm!AQ60)</f>
        <v/>
      </c>
      <c r="AT61" t="str">
        <f>IF(pivotSgemm!AR60="","",pivotSgemm!AR60)</f>
        <v/>
      </c>
      <c r="AU61" t="str">
        <f>IF(pivotSgemm!AS60="","",pivotSgemm!AS60)</f>
        <v/>
      </c>
      <c r="AV61" t="str">
        <f>IF(pivotSgemm!AT60="","",pivotSgemm!AT60)</f>
        <v/>
      </c>
      <c r="AW61" t="str">
        <f>IF(pivotSgemm!AU60="","",pivotSgemm!AU60)</f>
        <v/>
      </c>
      <c r="AX61" t="str">
        <f>IF(pivotSgemm!AV60="","",pivotSgemm!AV60)</f>
        <v/>
      </c>
      <c r="AY61" t="str">
        <f>IF(pivotSgemm!AW60="","",pivotSgemm!AW60)</f>
        <v/>
      </c>
    </row>
    <row r="62" spans="1:51" x14ac:dyDescent="0.25">
      <c r="A62">
        <f t="shared" si="0"/>
        <v>3577.0625</v>
      </c>
      <c r="B62">
        <f t="shared" si="0"/>
        <v>4678.3999999999996</v>
      </c>
      <c r="C62">
        <f>IF(pivotSgemm!A61="","",pivotSgemm!A61)</f>
        <v>43</v>
      </c>
      <c r="D62">
        <f>IF(pivotSgemm!B61="","",pivotSgemm!B61)</f>
        <v>43</v>
      </c>
      <c r="E62">
        <f>IF(pivotSgemm!C61="","",pivotSgemm!C61)</f>
        <v>2296.4693445000003</v>
      </c>
      <c r="F62">
        <f>IF(pivotSgemm!D61="","",pivotSgemm!D61)</f>
        <v>1786.9902575000001</v>
      </c>
      <c r="G62">
        <f>IF(pivotSgemm!E61="","",pivotSgemm!E61)</f>
        <v>2463.1279210000002</v>
      </c>
      <c r="H62" t="str">
        <f>IF(pivotSgemm!F61="","",pivotSgemm!F61)</f>
        <v/>
      </c>
      <c r="I62" t="str">
        <f>IF(pivotSgemm!G61="","",pivotSgemm!G61)</f>
        <v/>
      </c>
      <c r="J62" t="str">
        <f>IF(pivotSgemm!H61="","",pivotSgemm!H61)</f>
        <v/>
      </c>
      <c r="K62" t="str">
        <f>IF(pivotSgemm!I61="","",pivotSgemm!I61)</f>
        <v/>
      </c>
      <c r="L62" t="str">
        <f>IF(pivotSgemm!J61="","",pivotSgemm!J61)</f>
        <v/>
      </c>
      <c r="M62" t="str">
        <f>IF(pivotSgemm!K61="","",pivotSgemm!K61)</f>
        <v/>
      </c>
      <c r="N62" t="str">
        <f>IF(pivotSgemm!L61="","",pivotSgemm!L61)</f>
        <v/>
      </c>
      <c r="O62" t="str">
        <f>IF(pivotSgemm!M61="","",pivotSgemm!M61)</f>
        <v/>
      </c>
      <c r="P62" t="str">
        <f>IF(pivotSgemm!N61="","",pivotSgemm!N61)</f>
        <v/>
      </c>
      <c r="Q62" t="str">
        <f>IF(pivotSgemm!O61="","",pivotSgemm!O61)</f>
        <v/>
      </c>
      <c r="R62" t="str">
        <f>IF(pivotSgemm!P61="","",pivotSgemm!P61)</f>
        <v/>
      </c>
      <c r="S62" t="str">
        <f>IF(pivotSgemm!Q61="","",pivotSgemm!Q61)</f>
        <v/>
      </c>
      <c r="T62" t="str">
        <f>IF(pivotSgemm!R61="","",pivotSgemm!R61)</f>
        <v/>
      </c>
      <c r="U62" t="str">
        <f>IF(pivotSgemm!S61="","",pivotSgemm!S61)</f>
        <v/>
      </c>
      <c r="V62" t="str">
        <f>IF(pivotSgemm!T61="","",pivotSgemm!T61)</f>
        <v/>
      </c>
      <c r="W62" t="str">
        <f>IF(pivotSgemm!U61="","",pivotSgemm!U61)</f>
        <v/>
      </c>
      <c r="X62" t="str">
        <f>IF(pivotSgemm!V61="","",pivotSgemm!V61)</f>
        <v/>
      </c>
      <c r="Y62" t="str">
        <f>IF(pivotSgemm!W61="","",pivotSgemm!W61)</f>
        <v/>
      </c>
      <c r="Z62" t="str">
        <f>IF(pivotSgemm!X61="","",pivotSgemm!X61)</f>
        <v/>
      </c>
      <c r="AA62" t="str">
        <f>IF(pivotSgemm!Y61="","",pivotSgemm!Y61)</f>
        <v/>
      </c>
      <c r="AB62" t="str">
        <f>IF(pivotSgemm!Z61="","",pivotSgemm!Z61)</f>
        <v/>
      </c>
      <c r="AC62" t="str">
        <f>IF(pivotSgemm!AA61="","",pivotSgemm!AA61)</f>
        <v/>
      </c>
      <c r="AD62" t="str">
        <f>IF(pivotSgemm!AB61="","",pivotSgemm!AB61)</f>
        <v/>
      </c>
      <c r="AE62" t="str">
        <f>IF(pivotSgemm!AC61="","",pivotSgemm!AC61)</f>
        <v/>
      </c>
      <c r="AF62" t="str">
        <f>IF(pivotSgemm!AD61="","",pivotSgemm!AD61)</f>
        <v/>
      </c>
      <c r="AG62" t="str">
        <f>IF(pivotSgemm!AE61="","",pivotSgemm!AE61)</f>
        <v/>
      </c>
      <c r="AH62" t="str">
        <f>IF(pivotSgemm!AF61="","",pivotSgemm!AF61)</f>
        <v/>
      </c>
      <c r="AI62" t="str">
        <f>IF(pivotSgemm!AG61="","",pivotSgemm!AG61)</f>
        <v/>
      </c>
      <c r="AJ62" t="str">
        <f>IF(pivotSgemm!AH61="","",pivotSgemm!AH61)</f>
        <v/>
      </c>
      <c r="AK62" t="str">
        <f>IF(pivotSgemm!AI61="","",pivotSgemm!AI61)</f>
        <v/>
      </c>
      <c r="AL62" t="str">
        <f>IF(pivotSgemm!AJ61="","",pivotSgemm!AJ61)</f>
        <v/>
      </c>
      <c r="AM62" t="str">
        <f>IF(pivotSgemm!AK61="","",pivotSgemm!AK61)</f>
        <v/>
      </c>
      <c r="AN62" t="str">
        <f>IF(pivotSgemm!AL61="","",pivotSgemm!AL61)</f>
        <v/>
      </c>
      <c r="AO62" t="str">
        <f>IF(pivotSgemm!AM61="","",pivotSgemm!AM61)</f>
        <v/>
      </c>
      <c r="AP62" t="str">
        <f>IF(pivotSgemm!AN61="","",pivotSgemm!AN61)</f>
        <v/>
      </c>
      <c r="AQ62" t="str">
        <f>IF(pivotSgemm!AO61="","",pivotSgemm!AO61)</f>
        <v/>
      </c>
      <c r="AR62" t="str">
        <f>IF(pivotSgemm!AP61="","",pivotSgemm!AP61)</f>
        <v/>
      </c>
      <c r="AS62" t="str">
        <f>IF(pivotSgemm!AQ61="","",pivotSgemm!AQ61)</f>
        <v/>
      </c>
      <c r="AT62" t="str">
        <f>IF(pivotSgemm!AR61="","",pivotSgemm!AR61)</f>
        <v/>
      </c>
      <c r="AU62" t="str">
        <f>IF(pivotSgemm!AS61="","",pivotSgemm!AS61)</f>
        <v/>
      </c>
      <c r="AV62" t="str">
        <f>IF(pivotSgemm!AT61="","",pivotSgemm!AT61)</f>
        <v/>
      </c>
      <c r="AW62" t="str">
        <f>IF(pivotSgemm!AU61="","",pivotSgemm!AU61)</f>
        <v/>
      </c>
      <c r="AX62" t="str">
        <f>IF(pivotSgemm!AV61="","",pivotSgemm!AV61)</f>
        <v/>
      </c>
      <c r="AY62" t="str">
        <f>IF(pivotSgemm!AW61="","",pivotSgemm!AW61)</f>
        <v/>
      </c>
    </row>
    <row r="63" spans="1:51" x14ac:dyDescent="0.25">
      <c r="A63">
        <f t="shared" si="0"/>
        <v>3660.25</v>
      </c>
      <c r="B63">
        <f t="shared" si="0"/>
        <v>4787.2</v>
      </c>
      <c r="C63">
        <f>IF(pivotSgemm!A62="","",pivotSgemm!A62)</f>
        <v>44</v>
      </c>
      <c r="D63">
        <f>IF(pivotSgemm!B62="","",pivotSgemm!B62)</f>
        <v>44</v>
      </c>
      <c r="E63">
        <f>IF(pivotSgemm!C62="","",pivotSgemm!C62)</f>
        <v>2539.4812549999997</v>
      </c>
      <c r="F63">
        <f>IF(pivotSgemm!D62="","",pivotSgemm!D62)</f>
        <v>1848.5048044999999</v>
      </c>
      <c r="G63">
        <f>IF(pivotSgemm!E62="","",pivotSgemm!E62)</f>
        <v>2468.713526</v>
      </c>
      <c r="H63" t="str">
        <f>IF(pivotSgemm!F62="","",pivotSgemm!F62)</f>
        <v/>
      </c>
      <c r="I63" t="str">
        <f>IF(pivotSgemm!G62="","",pivotSgemm!G62)</f>
        <v/>
      </c>
      <c r="J63" t="str">
        <f>IF(pivotSgemm!H62="","",pivotSgemm!H62)</f>
        <v/>
      </c>
      <c r="K63" t="str">
        <f>IF(pivotSgemm!I62="","",pivotSgemm!I62)</f>
        <v/>
      </c>
      <c r="L63" t="str">
        <f>IF(pivotSgemm!J62="","",pivotSgemm!J62)</f>
        <v/>
      </c>
      <c r="M63" t="str">
        <f>IF(pivotSgemm!K62="","",pivotSgemm!K62)</f>
        <v/>
      </c>
      <c r="N63" t="str">
        <f>IF(pivotSgemm!L62="","",pivotSgemm!L62)</f>
        <v/>
      </c>
      <c r="O63" t="str">
        <f>IF(pivotSgemm!M62="","",pivotSgemm!M62)</f>
        <v/>
      </c>
      <c r="P63" t="str">
        <f>IF(pivotSgemm!N62="","",pivotSgemm!N62)</f>
        <v/>
      </c>
      <c r="Q63" t="str">
        <f>IF(pivotSgemm!O62="","",pivotSgemm!O62)</f>
        <v/>
      </c>
      <c r="R63" t="str">
        <f>IF(pivotSgemm!P62="","",pivotSgemm!P62)</f>
        <v/>
      </c>
      <c r="S63" t="str">
        <f>IF(pivotSgemm!Q62="","",pivotSgemm!Q62)</f>
        <v/>
      </c>
      <c r="T63" t="str">
        <f>IF(pivotSgemm!R62="","",pivotSgemm!R62)</f>
        <v/>
      </c>
      <c r="U63" t="str">
        <f>IF(pivotSgemm!S62="","",pivotSgemm!S62)</f>
        <v/>
      </c>
      <c r="V63" t="str">
        <f>IF(pivotSgemm!T62="","",pivotSgemm!T62)</f>
        <v/>
      </c>
      <c r="W63" t="str">
        <f>IF(pivotSgemm!U62="","",pivotSgemm!U62)</f>
        <v/>
      </c>
      <c r="X63" t="str">
        <f>IF(pivotSgemm!V62="","",pivotSgemm!V62)</f>
        <v/>
      </c>
      <c r="Y63" t="str">
        <f>IF(pivotSgemm!W62="","",pivotSgemm!W62)</f>
        <v/>
      </c>
      <c r="Z63" t="str">
        <f>IF(pivotSgemm!X62="","",pivotSgemm!X62)</f>
        <v/>
      </c>
      <c r="AA63" t="str">
        <f>IF(pivotSgemm!Y62="","",pivotSgemm!Y62)</f>
        <v/>
      </c>
      <c r="AB63" t="str">
        <f>IF(pivotSgemm!Z62="","",pivotSgemm!Z62)</f>
        <v/>
      </c>
      <c r="AC63" t="str">
        <f>IF(pivotSgemm!AA62="","",pivotSgemm!AA62)</f>
        <v/>
      </c>
      <c r="AD63" t="str">
        <f>IF(pivotSgemm!AB62="","",pivotSgemm!AB62)</f>
        <v/>
      </c>
      <c r="AE63" t="str">
        <f>IF(pivotSgemm!AC62="","",pivotSgemm!AC62)</f>
        <v/>
      </c>
      <c r="AF63" t="str">
        <f>IF(pivotSgemm!AD62="","",pivotSgemm!AD62)</f>
        <v/>
      </c>
      <c r="AG63" t="str">
        <f>IF(pivotSgemm!AE62="","",pivotSgemm!AE62)</f>
        <v/>
      </c>
      <c r="AH63" t="str">
        <f>IF(pivotSgemm!AF62="","",pivotSgemm!AF62)</f>
        <v/>
      </c>
      <c r="AI63" t="str">
        <f>IF(pivotSgemm!AG62="","",pivotSgemm!AG62)</f>
        <v/>
      </c>
      <c r="AJ63" t="str">
        <f>IF(pivotSgemm!AH62="","",pivotSgemm!AH62)</f>
        <v/>
      </c>
      <c r="AK63" t="str">
        <f>IF(pivotSgemm!AI62="","",pivotSgemm!AI62)</f>
        <v/>
      </c>
      <c r="AL63" t="str">
        <f>IF(pivotSgemm!AJ62="","",pivotSgemm!AJ62)</f>
        <v/>
      </c>
      <c r="AM63" t="str">
        <f>IF(pivotSgemm!AK62="","",pivotSgemm!AK62)</f>
        <v/>
      </c>
      <c r="AN63" t="str">
        <f>IF(pivotSgemm!AL62="","",pivotSgemm!AL62)</f>
        <v/>
      </c>
      <c r="AO63" t="str">
        <f>IF(pivotSgemm!AM62="","",pivotSgemm!AM62)</f>
        <v/>
      </c>
      <c r="AP63" t="str">
        <f>IF(pivotSgemm!AN62="","",pivotSgemm!AN62)</f>
        <v/>
      </c>
      <c r="AQ63" t="str">
        <f>IF(pivotSgemm!AO62="","",pivotSgemm!AO62)</f>
        <v/>
      </c>
      <c r="AR63" t="str">
        <f>IF(pivotSgemm!AP62="","",pivotSgemm!AP62)</f>
        <v/>
      </c>
      <c r="AS63" t="str">
        <f>IF(pivotSgemm!AQ62="","",pivotSgemm!AQ62)</f>
        <v/>
      </c>
      <c r="AT63" t="str">
        <f>IF(pivotSgemm!AR62="","",pivotSgemm!AR62)</f>
        <v/>
      </c>
      <c r="AU63" t="str">
        <f>IF(pivotSgemm!AS62="","",pivotSgemm!AS62)</f>
        <v/>
      </c>
      <c r="AV63" t="str">
        <f>IF(pivotSgemm!AT62="","",pivotSgemm!AT62)</f>
        <v/>
      </c>
      <c r="AW63" t="str">
        <f>IF(pivotSgemm!AU62="","",pivotSgemm!AU62)</f>
        <v/>
      </c>
      <c r="AX63" t="str">
        <f>IF(pivotSgemm!AV62="","",pivotSgemm!AV62)</f>
        <v/>
      </c>
      <c r="AY63" t="str">
        <f>IF(pivotSgemm!AW62="","",pivotSgemm!AW62)</f>
        <v/>
      </c>
    </row>
    <row r="64" spans="1:51" x14ac:dyDescent="0.25">
      <c r="A64">
        <f t="shared" si="0"/>
        <v>3743.4375</v>
      </c>
      <c r="B64">
        <f t="shared" si="0"/>
        <v>4896</v>
      </c>
      <c r="C64">
        <f>IF(pivotSgemm!A63="","",pivotSgemm!A63)</f>
        <v>45</v>
      </c>
      <c r="D64">
        <f>IF(pivotSgemm!B63="","",pivotSgemm!B63)</f>
        <v>45</v>
      </c>
      <c r="E64">
        <f>IF(pivotSgemm!C63="","",pivotSgemm!C63)</f>
        <v>2522.0426699999998</v>
      </c>
      <c r="F64">
        <f>IF(pivotSgemm!D63="","",pivotSgemm!D63)</f>
        <v>1849.4540567499998</v>
      </c>
      <c r="G64">
        <f>IF(pivotSgemm!E63="","",pivotSgemm!E63)</f>
        <v>2464.7374049999999</v>
      </c>
      <c r="H64" t="str">
        <f>IF(pivotSgemm!F63="","",pivotSgemm!F63)</f>
        <v/>
      </c>
      <c r="I64" t="str">
        <f>IF(pivotSgemm!G63="","",pivotSgemm!G63)</f>
        <v/>
      </c>
      <c r="J64" t="str">
        <f>IF(pivotSgemm!H63="","",pivotSgemm!H63)</f>
        <v/>
      </c>
      <c r="K64" t="str">
        <f>IF(pivotSgemm!I63="","",pivotSgemm!I63)</f>
        <v/>
      </c>
      <c r="L64" t="str">
        <f>IF(pivotSgemm!J63="","",pivotSgemm!J63)</f>
        <v/>
      </c>
      <c r="M64" t="str">
        <f>IF(pivotSgemm!K63="","",pivotSgemm!K63)</f>
        <v/>
      </c>
      <c r="N64" t="str">
        <f>IF(pivotSgemm!L63="","",pivotSgemm!L63)</f>
        <v/>
      </c>
      <c r="O64" t="str">
        <f>IF(pivotSgemm!M63="","",pivotSgemm!M63)</f>
        <v/>
      </c>
      <c r="P64" t="str">
        <f>IF(pivotSgemm!N63="","",pivotSgemm!N63)</f>
        <v/>
      </c>
      <c r="Q64" t="str">
        <f>IF(pivotSgemm!O63="","",pivotSgemm!O63)</f>
        <v/>
      </c>
      <c r="R64" t="str">
        <f>IF(pivotSgemm!P63="","",pivotSgemm!P63)</f>
        <v/>
      </c>
      <c r="S64" t="str">
        <f>IF(pivotSgemm!Q63="","",pivotSgemm!Q63)</f>
        <v/>
      </c>
      <c r="T64" t="str">
        <f>IF(pivotSgemm!R63="","",pivotSgemm!R63)</f>
        <v/>
      </c>
      <c r="U64" t="str">
        <f>IF(pivotSgemm!S63="","",pivotSgemm!S63)</f>
        <v/>
      </c>
      <c r="V64" t="str">
        <f>IF(pivotSgemm!T63="","",pivotSgemm!T63)</f>
        <v/>
      </c>
      <c r="W64" t="str">
        <f>IF(pivotSgemm!U63="","",pivotSgemm!U63)</f>
        <v/>
      </c>
      <c r="X64" t="str">
        <f>IF(pivotSgemm!V63="","",pivotSgemm!V63)</f>
        <v/>
      </c>
      <c r="Y64" t="str">
        <f>IF(pivotSgemm!W63="","",pivotSgemm!W63)</f>
        <v/>
      </c>
      <c r="Z64" t="str">
        <f>IF(pivotSgemm!X63="","",pivotSgemm!X63)</f>
        <v/>
      </c>
      <c r="AA64" t="str">
        <f>IF(pivotSgemm!Y63="","",pivotSgemm!Y63)</f>
        <v/>
      </c>
      <c r="AB64" t="str">
        <f>IF(pivotSgemm!Z63="","",pivotSgemm!Z63)</f>
        <v/>
      </c>
      <c r="AC64" t="str">
        <f>IF(pivotSgemm!AA63="","",pivotSgemm!AA63)</f>
        <v/>
      </c>
      <c r="AD64" t="str">
        <f>IF(pivotSgemm!AB63="","",pivotSgemm!AB63)</f>
        <v/>
      </c>
      <c r="AE64" t="str">
        <f>IF(pivotSgemm!AC63="","",pivotSgemm!AC63)</f>
        <v/>
      </c>
      <c r="AF64" t="str">
        <f>IF(pivotSgemm!AD63="","",pivotSgemm!AD63)</f>
        <v/>
      </c>
      <c r="AG64" t="str">
        <f>IF(pivotSgemm!AE63="","",pivotSgemm!AE63)</f>
        <v/>
      </c>
      <c r="AH64" t="str">
        <f>IF(pivotSgemm!AF63="","",pivotSgemm!AF63)</f>
        <v/>
      </c>
      <c r="AI64" t="str">
        <f>IF(pivotSgemm!AG63="","",pivotSgemm!AG63)</f>
        <v/>
      </c>
      <c r="AJ64" t="str">
        <f>IF(pivotSgemm!AH63="","",pivotSgemm!AH63)</f>
        <v/>
      </c>
      <c r="AK64" t="str">
        <f>IF(pivotSgemm!AI63="","",pivotSgemm!AI63)</f>
        <v/>
      </c>
      <c r="AL64" t="str">
        <f>IF(pivotSgemm!AJ63="","",pivotSgemm!AJ63)</f>
        <v/>
      </c>
      <c r="AM64" t="str">
        <f>IF(pivotSgemm!AK63="","",pivotSgemm!AK63)</f>
        <v/>
      </c>
      <c r="AN64" t="str">
        <f>IF(pivotSgemm!AL63="","",pivotSgemm!AL63)</f>
        <v/>
      </c>
      <c r="AO64" t="str">
        <f>IF(pivotSgemm!AM63="","",pivotSgemm!AM63)</f>
        <v/>
      </c>
      <c r="AP64" t="str">
        <f>IF(pivotSgemm!AN63="","",pivotSgemm!AN63)</f>
        <v/>
      </c>
      <c r="AQ64" t="str">
        <f>IF(pivotSgemm!AO63="","",pivotSgemm!AO63)</f>
        <v/>
      </c>
      <c r="AR64" t="str">
        <f>IF(pivotSgemm!AP63="","",pivotSgemm!AP63)</f>
        <v/>
      </c>
      <c r="AS64" t="str">
        <f>IF(pivotSgemm!AQ63="","",pivotSgemm!AQ63)</f>
        <v/>
      </c>
      <c r="AT64" t="str">
        <f>IF(pivotSgemm!AR63="","",pivotSgemm!AR63)</f>
        <v/>
      </c>
      <c r="AU64" t="str">
        <f>IF(pivotSgemm!AS63="","",pivotSgemm!AS63)</f>
        <v/>
      </c>
      <c r="AV64" t="str">
        <f>IF(pivotSgemm!AT63="","",pivotSgemm!AT63)</f>
        <v/>
      </c>
      <c r="AW64" t="str">
        <f>IF(pivotSgemm!AU63="","",pivotSgemm!AU63)</f>
        <v/>
      </c>
      <c r="AX64" t="str">
        <f>IF(pivotSgemm!AV63="","",pivotSgemm!AV63)</f>
        <v/>
      </c>
      <c r="AY64" t="str">
        <f>IF(pivotSgemm!AW63="","",pivotSgemm!AW63)</f>
        <v/>
      </c>
    </row>
    <row r="65" spans="1:51" x14ac:dyDescent="0.25">
      <c r="A65">
        <f t="shared" si="0"/>
        <v>3826.625</v>
      </c>
      <c r="B65">
        <f t="shared" si="0"/>
        <v>5004.8</v>
      </c>
      <c r="C65">
        <f>IF(pivotSgemm!A64="","",pivotSgemm!A64)</f>
        <v>46</v>
      </c>
      <c r="D65">
        <f>IF(pivotSgemm!B64="","",pivotSgemm!B64)</f>
        <v>46</v>
      </c>
      <c r="E65">
        <f>IF(pivotSgemm!C64="","",pivotSgemm!C64)</f>
        <v>2415.5391744999997</v>
      </c>
      <c r="F65">
        <f>IF(pivotSgemm!D64="","",pivotSgemm!D64)</f>
        <v>1888.3255555000001</v>
      </c>
      <c r="G65">
        <f>IF(pivotSgemm!E64="","",pivotSgemm!E64)</f>
        <v>2457.944391</v>
      </c>
      <c r="H65" t="str">
        <f>IF(pivotSgemm!F64="","",pivotSgemm!F64)</f>
        <v/>
      </c>
      <c r="I65" t="str">
        <f>IF(pivotSgemm!G64="","",pivotSgemm!G64)</f>
        <v/>
      </c>
      <c r="J65" t="str">
        <f>IF(pivotSgemm!H64="","",pivotSgemm!H64)</f>
        <v/>
      </c>
      <c r="K65" t="str">
        <f>IF(pivotSgemm!I64="","",pivotSgemm!I64)</f>
        <v/>
      </c>
      <c r="L65" t="str">
        <f>IF(pivotSgemm!J64="","",pivotSgemm!J64)</f>
        <v/>
      </c>
      <c r="M65" t="str">
        <f>IF(pivotSgemm!K64="","",pivotSgemm!K64)</f>
        <v/>
      </c>
      <c r="N65" t="str">
        <f>IF(pivotSgemm!L64="","",pivotSgemm!L64)</f>
        <v/>
      </c>
      <c r="O65" t="str">
        <f>IF(pivotSgemm!M64="","",pivotSgemm!M64)</f>
        <v/>
      </c>
      <c r="P65" t="str">
        <f>IF(pivotSgemm!N64="","",pivotSgemm!N64)</f>
        <v/>
      </c>
      <c r="Q65" t="str">
        <f>IF(pivotSgemm!O64="","",pivotSgemm!O64)</f>
        <v/>
      </c>
      <c r="R65" t="str">
        <f>IF(pivotSgemm!P64="","",pivotSgemm!P64)</f>
        <v/>
      </c>
      <c r="S65" t="str">
        <f>IF(pivotSgemm!Q64="","",pivotSgemm!Q64)</f>
        <v/>
      </c>
      <c r="T65" t="str">
        <f>IF(pivotSgemm!R64="","",pivotSgemm!R64)</f>
        <v/>
      </c>
      <c r="U65" t="str">
        <f>IF(pivotSgemm!S64="","",pivotSgemm!S64)</f>
        <v/>
      </c>
      <c r="V65" t="str">
        <f>IF(pivotSgemm!T64="","",pivotSgemm!T64)</f>
        <v/>
      </c>
      <c r="W65" t="str">
        <f>IF(pivotSgemm!U64="","",pivotSgemm!U64)</f>
        <v/>
      </c>
      <c r="X65" t="str">
        <f>IF(pivotSgemm!V64="","",pivotSgemm!V64)</f>
        <v/>
      </c>
      <c r="Y65" t="str">
        <f>IF(pivotSgemm!W64="","",pivotSgemm!W64)</f>
        <v/>
      </c>
      <c r="Z65" t="str">
        <f>IF(pivotSgemm!X64="","",pivotSgemm!X64)</f>
        <v/>
      </c>
      <c r="AA65" t="str">
        <f>IF(pivotSgemm!Y64="","",pivotSgemm!Y64)</f>
        <v/>
      </c>
      <c r="AB65" t="str">
        <f>IF(pivotSgemm!Z64="","",pivotSgemm!Z64)</f>
        <v/>
      </c>
      <c r="AC65" t="str">
        <f>IF(pivotSgemm!AA64="","",pivotSgemm!AA64)</f>
        <v/>
      </c>
      <c r="AD65" t="str">
        <f>IF(pivotSgemm!AB64="","",pivotSgemm!AB64)</f>
        <v/>
      </c>
      <c r="AE65" t="str">
        <f>IF(pivotSgemm!AC64="","",pivotSgemm!AC64)</f>
        <v/>
      </c>
      <c r="AF65" t="str">
        <f>IF(pivotSgemm!AD64="","",pivotSgemm!AD64)</f>
        <v/>
      </c>
      <c r="AG65" t="str">
        <f>IF(pivotSgemm!AE64="","",pivotSgemm!AE64)</f>
        <v/>
      </c>
      <c r="AH65" t="str">
        <f>IF(pivotSgemm!AF64="","",pivotSgemm!AF64)</f>
        <v/>
      </c>
      <c r="AI65" t="str">
        <f>IF(pivotSgemm!AG64="","",pivotSgemm!AG64)</f>
        <v/>
      </c>
      <c r="AJ65" t="str">
        <f>IF(pivotSgemm!AH64="","",pivotSgemm!AH64)</f>
        <v/>
      </c>
      <c r="AK65" t="str">
        <f>IF(pivotSgemm!AI64="","",pivotSgemm!AI64)</f>
        <v/>
      </c>
      <c r="AL65" t="str">
        <f>IF(pivotSgemm!AJ64="","",pivotSgemm!AJ64)</f>
        <v/>
      </c>
      <c r="AM65" t="str">
        <f>IF(pivotSgemm!AK64="","",pivotSgemm!AK64)</f>
        <v/>
      </c>
      <c r="AN65" t="str">
        <f>IF(pivotSgemm!AL64="","",pivotSgemm!AL64)</f>
        <v/>
      </c>
      <c r="AO65" t="str">
        <f>IF(pivotSgemm!AM64="","",pivotSgemm!AM64)</f>
        <v/>
      </c>
      <c r="AP65" t="str">
        <f>IF(pivotSgemm!AN64="","",pivotSgemm!AN64)</f>
        <v/>
      </c>
      <c r="AQ65" t="str">
        <f>IF(pivotSgemm!AO64="","",pivotSgemm!AO64)</f>
        <v/>
      </c>
      <c r="AR65" t="str">
        <f>IF(pivotSgemm!AP64="","",pivotSgemm!AP64)</f>
        <v/>
      </c>
      <c r="AS65" t="str">
        <f>IF(pivotSgemm!AQ64="","",pivotSgemm!AQ64)</f>
        <v/>
      </c>
      <c r="AT65" t="str">
        <f>IF(pivotSgemm!AR64="","",pivotSgemm!AR64)</f>
        <v/>
      </c>
      <c r="AU65" t="str">
        <f>IF(pivotSgemm!AS64="","",pivotSgemm!AS64)</f>
        <v/>
      </c>
      <c r="AV65" t="str">
        <f>IF(pivotSgemm!AT64="","",pivotSgemm!AT64)</f>
        <v/>
      </c>
      <c r="AW65" t="str">
        <f>IF(pivotSgemm!AU64="","",pivotSgemm!AU64)</f>
        <v/>
      </c>
      <c r="AX65" t="str">
        <f>IF(pivotSgemm!AV64="","",pivotSgemm!AV64)</f>
        <v/>
      </c>
      <c r="AY65" t="str">
        <f>IF(pivotSgemm!AW64="","",pivotSgemm!AW64)</f>
        <v/>
      </c>
    </row>
    <row r="66" spans="1:51" x14ac:dyDescent="0.25">
      <c r="A66">
        <f t="shared" si="0"/>
        <v>3909.8125</v>
      </c>
      <c r="B66">
        <f t="shared" si="0"/>
        <v>5113.5999999999995</v>
      </c>
      <c r="C66">
        <f>IF(pivotSgemm!A65="","",pivotSgemm!A65)</f>
        <v>47</v>
      </c>
      <c r="D66">
        <f>IF(pivotSgemm!B65="","",pivotSgemm!B65)</f>
        <v>47</v>
      </c>
      <c r="E66">
        <f>IF(pivotSgemm!C65="","",pivotSgemm!C65)</f>
        <v>2431.7997990000003</v>
      </c>
      <c r="F66">
        <f>IF(pivotSgemm!D65="","",pivotSgemm!D65)</f>
        <v>1869.0729307500001</v>
      </c>
      <c r="G66">
        <f>IF(pivotSgemm!E65="","",pivotSgemm!E65)</f>
        <v>2564.265907</v>
      </c>
      <c r="H66" t="str">
        <f>IF(pivotSgemm!F65="","",pivotSgemm!F65)</f>
        <v/>
      </c>
      <c r="I66" t="str">
        <f>IF(pivotSgemm!G65="","",pivotSgemm!G65)</f>
        <v/>
      </c>
      <c r="J66" t="str">
        <f>IF(pivotSgemm!H65="","",pivotSgemm!H65)</f>
        <v/>
      </c>
      <c r="K66" t="str">
        <f>IF(pivotSgemm!I65="","",pivotSgemm!I65)</f>
        <v/>
      </c>
      <c r="L66" t="str">
        <f>IF(pivotSgemm!J65="","",pivotSgemm!J65)</f>
        <v/>
      </c>
      <c r="M66" t="str">
        <f>IF(pivotSgemm!K65="","",pivotSgemm!K65)</f>
        <v/>
      </c>
      <c r="N66" t="str">
        <f>IF(pivotSgemm!L65="","",pivotSgemm!L65)</f>
        <v/>
      </c>
      <c r="O66" t="str">
        <f>IF(pivotSgemm!M65="","",pivotSgemm!M65)</f>
        <v/>
      </c>
      <c r="P66" t="str">
        <f>IF(pivotSgemm!N65="","",pivotSgemm!N65)</f>
        <v/>
      </c>
      <c r="Q66" t="str">
        <f>IF(pivotSgemm!O65="","",pivotSgemm!O65)</f>
        <v/>
      </c>
      <c r="R66" t="str">
        <f>IF(pivotSgemm!P65="","",pivotSgemm!P65)</f>
        <v/>
      </c>
      <c r="S66" t="str">
        <f>IF(pivotSgemm!Q65="","",pivotSgemm!Q65)</f>
        <v/>
      </c>
      <c r="T66" t="str">
        <f>IF(pivotSgemm!R65="","",pivotSgemm!R65)</f>
        <v/>
      </c>
      <c r="U66" t="str">
        <f>IF(pivotSgemm!S65="","",pivotSgemm!S65)</f>
        <v/>
      </c>
      <c r="V66" t="str">
        <f>IF(pivotSgemm!T65="","",pivotSgemm!T65)</f>
        <v/>
      </c>
      <c r="W66" t="str">
        <f>IF(pivotSgemm!U65="","",pivotSgemm!U65)</f>
        <v/>
      </c>
      <c r="X66" t="str">
        <f>IF(pivotSgemm!V65="","",pivotSgemm!V65)</f>
        <v/>
      </c>
      <c r="Y66" t="str">
        <f>IF(pivotSgemm!W65="","",pivotSgemm!W65)</f>
        <v/>
      </c>
      <c r="Z66" t="str">
        <f>IF(pivotSgemm!X65="","",pivotSgemm!X65)</f>
        <v/>
      </c>
      <c r="AA66" t="str">
        <f>IF(pivotSgemm!Y65="","",pivotSgemm!Y65)</f>
        <v/>
      </c>
      <c r="AB66" t="str">
        <f>IF(pivotSgemm!Z65="","",pivotSgemm!Z65)</f>
        <v/>
      </c>
      <c r="AC66" t="str">
        <f>IF(pivotSgemm!AA65="","",pivotSgemm!AA65)</f>
        <v/>
      </c>
      <c r="AD66" t="str">
        <f>IF(pivotSgemm!AB65="","",pivotSgemm!AB65)</f>
        <v/>
      </c>
      <c r="AE66" t="str">
        <f>IF(pivotSgemm!AC65="","",pivotSgemm!AC65)</f>
        <v/>
      </c>
      <c r="AF66" t="str">
        <f>IF(pivotSgemm!AD65="","",pivotSgemm!AD65)</f>
        <v/>
      </c>
      <c r="AG66" t="str">
        <f>IF(pivotSgemm!AE65="","",pivotSgemm!AE65)</f>
        <v/>
      </c>
      <c r="AH66" t="str">
        <f>IF(pivotSgemm!AF65="","",pivotSgemm!AF65)</f>
        <v/>
      </c>
      <c r="AI66" t="str">
        <f>IF(pivotSgemm!AG65="","",pivotSgemm!AG65)</f>
        <v/>
      </c>
      <c r="AJ66" t="str">
        <f>IF(pivotSgemm!AH65="","",pivotSgemm!AH65)</f>
        <v/>
      </c>
      <c r="AK66" t="str">
        <f>IF(pivotSgemm!AI65="","",pivotSgemm!AI65)</f>
        <v/>
      </c>
      <c r="AL66" t="str">
        <f>IF(pivotSgemm!AJ65="","",pivotSgemm!AJ65)</f>
        <v/>
      </c>
      <c r="AM66" t="str">
        <f>IF(pivotSgemm!AK65="","",pivotSgemm!AK65)</f>
        <v/>
      </c>
      <c r="AN66" t="str">
        <f>IF(pivotSgemm!AL65="","",pivotSgemm!AL65)</f>
        <v/>
      </c>
      <c r="AO66" t="str">
        <f>IF(pivotSgemm!AM65="","",pivotSgemm!AM65)</f>
        <v/>
      </c>
      <c r="AP66" t="str">
        <f>IF(pivotSgemm!AN65="","",pivotSgemm!AN65)</f>
        <v/>
      </c>
      <c r="AQ66" t="str">
        <f>IF(pivotSgemm!AO65="","",pivotSgemm!AO65)</f>
        <v/>
      </c>
      <c r="AR66" t="str">
        <f>IF(pivotSgemm!AP65="","",pivotSgemm!AP65)</f>
        <v/>
      </c>
      <c r="AS66" t="str">
        <f>IF(pivotSgemm!AQ65="","",pivotSgemm!AQ65)</f>
        <v/>
      </c>
      <c r="AT66" t="str">
        <f>IF(pivotSgemm!AR65="","",pivotSgemm!AR65)</f>
        <v/>
      </c>
      <c r="AU66" t="str">
        <f>IF(pivotSgemm!AS65="","",pivotSgemm!AS65)</f>
        <v/>
      </c>
      <c r="AV66" t="str">
        <f>IF(pivotSgemm!AT65="","",pivotSgemm!AT65)</f>
        <v/>
      </c>
      <c r="AW66" t="str">
        <f>IF(pivotSgemm!AU65="","",pivotSgemm!AU65)</f>
        <v/>
      </c>
      <c r="AX66" t="str">
        <f>IF(pivotSgemm!AV65="","",pivotSgemm!AV65)</f>
        <v/>
      </c>
      <c r="AY66" t="str">
        <f>IF(pivotSgemm!AW65="","",pivotSgemm!AW65)</f>
        <v/>
      </c>
    </row>
    <row r="67" spans="1:51" x14ac:dyDescent="0.25">
      <c r="A67">
        <f t="shared" si="0"/>
        <v>3993</v>
      </c>
      <c r="B67">
        <f t="shared" si="0"/>
        <v>5222.3999999999996</v>
      </c>
      <c r="C67">
        <f>IF(pivotSgemm!A66="","",pivotSgemm!A66)</f>
        <v>48</v>
      </c>
      <c r="D67">
        <f>IF(pivotSgemm!B66="","",pivotSgemm!B66)</f>
        <v>48</v>
      </c>
      <c r="E67">
        <f>IF(pivotSgemm!C66="","",pivotSgemm!C66)</f>
        <v>2498.3277500000004</v>
      </c>
      <c r="F67">
        <f>IF(pivotSgemm!D66="","",pivotSgemm!D66)</f>
        <v>1901.0438252500003</v>
      </c>
      <c r="G67">
        <f>IF(pivotSgemm!E66="","",pivotSgemm!E66)</f>
        <v>2573.6809819999999</v>
      </c>
      <c r="H67" t="str">
        <f>IF(pivotSgemm!F66="","",pivotSgemm!F66)</f>
        <v/>
      </c>
      <c r="I67" t="str">
        <f>IF(pivotSgemm!G66="","",pivotSgemm!G66)</f>
        <v/>
      </c>
      <c r="J67" t="str">
        <f>IF(pivotSgemm!H66="","",pivotSgemm!H66)</f>
        <v/>
      </c>
      <c r="K67" t="str">
        <f>IF(pivotSgemm!I66="","",pivotSgemm!I66)</f>
        <v/>
      </c>
      <c r="L67" t="str">
        <f>IF(pivotSgemm!J66="","",pivotSgemm!J66)</f>
        <v/>
      </c>
      <c r="M67" t="str">
        <f>IF(pivotSgemm!K66="","",pivotSgemm!K66)</f>
        <v/>
      </c>
      <c r="N67" t="str">
        <f>IF(pivotSgemm!L66="","",pivotSgemm!L66)</f>
        <v/>
      </c>
      <c r="O67" t="str">
        <f>IF(pivotSgemm!M66="","",pivotSgemm!M66)</f>
        <v/>
      </c>
      <c r="P67" t="str">
        <f>IF(pivotSgemm!N66="","",pivotSgemm!N66)</f>
        <v/>
      </c>
      <c r="Q67" t="str">
        <f>IF(pivotSgemm!O66="","",pivotSgemm!O66)</f>
        <v/>
      </c>
      <c r="R67" t="str">
        <f>IF(pivotSgemm!P66="","",pivotSgemm!P66)</f>
        <v/>
      </c>
      <c r="S67" t="str">
        <f>IF(pivotSgemm!Q66="","",pivotSgemm!Q66)</f>
        <v/>
      </c>
      <c r="T67" t="str">
        <f>IF(pivotSgemm!R66="","",pivotSgemm!R66)</f>
        <v/>
      </c>
      <c r="U67" t="str">
        <f>IF(pivotSgemm!S66="","",pivotSgemm!S66)</f>
        <v/>
      </c>
      <c r="V67" t="str">
        <f>IF(pivotSgemm!T66="","",pivotSgemm!T66)</f>
        <v/>
      </c>
      <c r="W67" t="str">
        <f>IF(pivotSgemm!U66="","",pivotSgemm!U66)</f>
        <v/>
      </c>
      <c r="X67" t="str">
        <f>IF(pivotSgemm!V66="","",pivotSgemm!V66)</f>
        <v/>
      </c>
      <c r="Y67" t="str">
        <f>IF(pivotSgemm!W66="","",pivotSgemm!W66)</f>
        <v/>
      </c>
      <c r="Z67" t="str">
        <f>IF(pivotSgemm!X66="","",pivotSgemm!X66)</f>
        <v/>
      </c>
      <c r="AA67" t="str">
        <f>IF(pivotSgemm!Y66="","",pivotSgemm!Y66)</f>
        <v/>
      </c>
      <c r="AB67" t="str">
        <f>IF(pivotSgemm!Z66="","",pivotSgemm!Z66)</f>
        <v/>
      </c>
      <c r="AC67" t="str">
        <f>IF(pivotSgemm!AA66="","",pivotSgemm!AA66)</f>
        <v/>
      </c>
      <c r="AD67" t="str">
        <f>IF(pivotSgemm!AB66="","",pivotSgemm!AB66)</f>
        <v/>
      </c>
      <c r="AE67" t="str">
        <f>IF(pivotSgemm!AC66="","",pivotSgemm!AC66)</f>
        <v/>
      </c>
      <c r="AF67" t="str">
        <f>IF(pivotSgemm!AD66="","",pivotSgemm!AD66)</f>
        <v/>
      </c>
      <c r="AG67" t="str">
        <f>IF(pivotSgemm!AE66="","",pivotSgemm!AE66)</f>
        <v/>
      </c>
      <c r="AH67" t="str">
        <f>IF(pivotSgemm!AF66="","",pivotSgemm!AF66)</f>
        <v/>
      </c>
      <c r="AI67" t="str">
        <f>IF(pivotSgemm!AG66="","",pivotSgemm!AG66)</f>
        <v/>
      </c>
      <c r="AJ67" t="str">
        <f>IF(pivotSgemm!AH66="","",pivotSgemm!AH66)</f>
        <v/>
      </c>
      <c r="AK67" t="str">
        <f>IF(pivotSgemm!AI66="","",pivotSgemm!AI66)</f>
        <v/>
      </c>
      <c r="AL67" t="str">
        <f>IF(pivotSgemm!AJ66="","",pivotSgemm!AJ66)</f>
        <v/>
      </c>
      <c r="AM67" t="str">
        <f>IF(pivotSgemm!AK66="","",pivotSgemm!AK66)</f>
        <v/>
      </c>
      <c r="AN67" t="str">
        <f>IF(pivotSgemm!AL66="","",pivotSgemm!AL66)</f>
        <v/>
      </c>
      <c r="AO67" t="str">
        <f>IF(pivotSgemm!AM66="","",pivotSgemm!AM66)</f>
        <v/>
      </c>
      <c r="AP67" t="str">
        <f>IF(pivotSgemm!AN66="","",pivotSgemm!AN66)</f>
        <v/>
      </c>
      <c r="AQ67" t="str">
        <f>IF(pivotSgemm!AO66="","",pivotSgemm!AO66)</f>
        <v/>
      </c>
      <c r="AR67" t="str">
        <f>IF(pivotSgemm!AP66="","",pivotSgemm!AP66)</f>
        <v/>
      </c>
      <c r="AS67" t="str">
        <f>IF(pivotSgemm!AQ66="","",pivotSgemm!AQ66)</f>
        <v/>
      </c>
      <c r="AT67" t="str">
        <f>IF(pivotSgemm!AR66="","",pivotSgemm!AR66)</f>
        <v/>
      </c>
      <c r="AU67" t="str">
        <f>IF(pivotSgemm!AS66="","",pivotSgemm!AS66)</f>
        <v/>
      </c>
      <c r="AV67" t="str">
        <f>IF(pivotSgemm!AT66="","",pivotSgemm!AT66)</f>
        <v/>
      </c>
      <c r="AW67" t="str">
        <f>IF(pivotSgemm!AU66="","",pivotSgemm!AU66)</f>
        <v/>
      </c>
      <c r="AX67" t="str">
        <f>IF(pivotSgemm!AV66="","",pivotSgemm!AV66)</f>
        <v/>
      </c>
      <c r="AY67" t="str">
        <f>IF(pivotSgemm!AW66="","",pivotSgemm!AW66)</f>
        <v/>
      </c>
    </row>
    <row r="68" spans="1:51" x14ac:dyDescent="0.25">
      <c r="A68">
        <f t="shared" si="0"/>
        <v>4076.1875</v>
      </c>
      <c r="B68">
        <f t="shared" si="0"/>
        <v>5331.2</v>
      </c>
      <c r="C68">
        <f>IF(pivotSgemm!A67="","",pivotSgemm!A67)</f>
        <v>49</v>
      </c>
      <c r="D68">
        <f>IF(pivotSgemm!B67="","",pivotSgemm!B67)</f>
        <v>49</v>
      </c>
      <c r="E68">
        <f>IF(pivotSgemm!C67="","",pivotSgemm!C67)</f>
        <v>2302.6477530000002</v>
      </c>
      <c r="F68">
        <f>IF(pivotSgemm!D67="","",pivotSgemm!D67)</f>
        <v>1913.9508557500001</v>
      </c>
      <c r="G68">
        <f>IF(pivotSgemm!E67="","",pivotSgemm!E67)</f>
        <v>2658.9437090000001</v>
      </c>
      <c r="H68" t="str">
        <f>IF(pivotSgemm!F67="","",pivotSgemm!F67)</f>
        <v/>
      </c>
      <c r="I68" t="str">
        <f>IF(pivotSgemm!G67="","",pivotSgemm!G67)</f>
        <v/>
      </c>
      <c r="J68" t="str">
        <f>IF(pivotSgemm!H67="","",pivotSgemm!H67)</f>
        <v/>
      </c>
      <c r="K68" t="str">
        <f>IF(pivotSgemm!I67="","",pivotSgemm!I67)</f>
        <v/>
      </c>
      <c r="L68" t="str">
        <f>IF(pivotSgemm!J67="","",pivotSgemm!J67)</f>
        <v/>
      </c>
      <c r="M68" t="str">
        <f>IF(pivotSgemm!K67="","",pivotSgemm!K67)</f>
        <v/>
      </c>
      <c r="N68" t="str">
        <f>IF(pivotSgemm!L67="","",pivotSgemm!L67)</f>
        <v/>
      </c>
      <c r="O68" t="str">
        <f>IF(pivotSgemm!M67="","",pivotSgemm!M67)</f>
        <v/>
      </c>
      <c r="P68" t="str">
        <f>IF(pivotSgemm!N67="","",pivotSgemm!N67)</f>
        <v/>
      </c>
      <c r="Q68" t="str">
        <f>IF(pivotSgemm!O67="","",pivotSgemm!O67)</f>
        <v/>
      </c>
      <c r="R68" t="str">
        <f>IF(pivotSgemm!P67="","",pivotSgemm!P67)</f>
        <v/>
      </c>
      <c r="S68" t="str">
        <f>IF(pivotSgemm!Q67="","",pivotSgemm!Q67)</f>
        <v/>
      </c>
      <c r="T68" t="str">
        <f>IF(pivotSgemm!R67="","",pivotSgemm!R67)</f>
        <v/>
      </c>
      <c r="U68" t="str">
        <f>IF(pivotSgemm!S67="","",pivotSgemm!S67)</f>
        <v/>
      </c>
      <c r="V68" t="str">
        <f>IF(pivotSgemm!T67="","",pivotSgemm!T67)</f>
        <v/>
      </c>
      <c r="W68" t="str">
        <f>IF(pivotSgemm!U67="","",pivotSgemm!U67)</f>
        <v/>
      </c>
      <c r="X68" t="str">
        <f>IF(pivotSgemm!V67="","",pivotSgemm!V67)</f>
        <v/>
      </c>
      <c r="Y68" t="str">
        <f>IF(pivotSgemm!W67="","",pivotSgemm!W67)</f>
        <v/>
      </c>
      <c r="Z68" t="str">
        <f>IF(pivotSgemm!X67="","",pivotSgemm!X67)</f>
        <v/>
      </c>
      <c r="AA68" t="str">
        <f>IF(pivotSgemm!Y67="","",pivotSgemm!Y67)</f>
        <v/>
      </c>
      <c r="AB68" t="str">
        <f>IF(pivotSgemm!Z67="","",pivotSgemm!Z67)</f>
        <v/>
      </c>
      <c r="AC68" t="str">
        <f>IF(pivotSgemm!AA67="","",pivotSgemm!AA67)</f>
        <v/>
      </c>
      <c r="AD68" t="str">
        <f>IF(pivotSgemm!AB67="","",pivotSgemm!AB67)</f>
        <v/>
      </c>
      <c r="AE68" t="str">
        <f>IF(pivotSgemm!AC67="","",pivotSgemm!AC67)</f>
        <v/>
      </c>
      <c r="AF68" t="str">
        <f>IF(pivotSgemm!AD67="","",pivotSgemm!AD67)</f>
        <v/>
      </c>
      <c r="AG68" t="str">
        <f>IF(pivotSgemm!AE67="","",pivotSgemm!AE67)</f>
        <v/>
      </c>
      <c r="AH68" t="str">
        <f>IF(pivotSgemm!AF67="","",pivotSgemm!AF67)</f>
        <v/>
      </c>
      <c r="AI68" t="str">
        <f>IF(pivotSgemm!AG67="","",pivotSgemm!AG67)</f>
        <v/>
      </c>
      <c r="AJ68" t="str">
        <f>IF(pivotSgemm!AH67="","",pivotSgemm!AH67)</f>
        <v/>
      </c>
      <c r="AK68" t="str">
        <f>IF(pivotSgemm!AI67="","",pivotSgemm!AI67)</f>
        <v/>
      </c>
      <c r="AL68" t="str">
        <f>IF(pivotSgemm!AJ67="","",pivotSgemm!AJ67)</f>
        <v/>
      </c>
      <c r="AM68" t="str">
        <f>IF(pivotSgemm!AK67="","",pivotSgemm!AK67)</f>
        <v/>
      </c>
      <c r="AN68" t="str">
        <f>IF(pivotSgemm!AL67="","",pivotSgemm!AL67)</f>
        <v/>
      </c>
      <c r="AO68" t="str">
        <f>IF(pivotSgemm!AM67="","",pivotSgemm!AM67)</f>
        <v/>
      </c>
      <c r="AP68" t="str">
        <f>IF(pivotSgemm!AN67="","",pivotSgemm!AN67)</f>
        <v/>
      </c>
      <c r="AQ68" t="str">
        <f>IF(pivotSgemm!AO67="","",pivotSgemm!AO67)</f>
        <v/>
      </c>
      <c r="AR68" t="str">
        <f>IF(pivotSgemm!AP67="","",pivotSgemm!AP67)</f>
        <v/>
      </c>
      <c r="AS68" t="str">
        <f>IF(pivotSgemm!AQ67="","",pivotSgemm!AQ67)</f>
        <v/>
      </c>
      <c r="AT68" t="str">
        <f>IF(pivotSgemm!AR67="","",pivotSgemm!AR67)</f>
        <v/>
      </c>
      <c r="AU68" t="str">
        <f>IF(pivotSgemm!AS67="","",pivotSgemm!AS67)</f>
        <v/>
      </c>
      <c r="AV68" t="str">
        <f>IF(pivotSgemm!AT67="","",pivotSgemm!AT67)</f>
        <v/>
      </c>
      <c r="AW68" t="str">
        <f>IF(pivotSgemm!AU67="","",pivotSgemm!AU67)</f>
        <v/>
      </c>
      <c r="AX68" t="str">
        <f>IF(pivotSgemm!AV67="","",pivotSgemm!AV67)</f>
        <v/>
      </c>
      <c r="AY68" t="str">
        <f>IF(pivotSgemm!AW67="","",pivotSgemm!AW67)</f>
        <v/>
      </c>
    </row>
    <row r="69" spans="1:51" x14ac:dyDescent="0.25">
      <c r="A69">
        <f t="shared" si="0"/>
        <v>4159.375</v>
      </c>
      <c r="B69">
        <f t="shared" si="0"/>
        <v>5440</v>
      </c>
      <c r="C69">
        <f>IF(pivotSgemm!A68="","",pivotSgemm!A68)</f>
        <v>50</v>
      </c>
      <c r="D69">
        <f>IF(pivotSgemm!B68="","",pivotSgemm!B68)</f>
        <v>50</v>
      </c>
      <c r="E69">
        <f>IF(pivotSgemm!C68="","",pivotSgemm!C68)</f>
        <v>2503.0073925000002</v>
      </c>
      <c r="F69">
        <f>IF(pivotSgemm!D68="","",pivotSgemm!D68)</f>
        <v>1914.1887177499998</v>
      </c>
      <c r="G69">
        <f>IF(pivotSgemm!E68="","",pivotSgemm!E68)</f>
        <v>2654.781344</v>
      </c>
      <c r="H69" t="str">
        <f>IF(pivotSgemm!F68="","",pivotSgemm!F68)</f>
        <v/>
      </c>
      <c r="I69" t="str">
        <f>IF(pivotSgemm!G68="","",pivotSgemm!G68)</f>
        <v/>
      </c>
      <c r="J69" t="str">
        <f>IF(pivotSgemm!H68="","",pivotSgemm!H68)</f>
        <v/>
      </c>
      <c r="K69" t="str">
        <f>IF(pivotSgemm!I68="","",pivotSgemm!I68)</f>
        <v/>
      </c>
      <c r="L69" t="str">
        <f>IF(pivotSgemm!J68="","",pivotSgemm!J68)</f>
        <v/>
      </c>
      <c r="M69" t="str">
        <f>IF(pivotSgemm!K68="","",pivotSgemm!K68)</f>
        <v/>
      </c>
      <c r="N69" t="str">
        <f>IF(pivotSgemm!L68="","",pivotSgemm!L68)</f>
        <v/>
      </c>
      <c r="O69" t="str">
        <f>IF(pivotSgemm!M68="","",pivotSgemm!M68)</f>
        <v/>
      </c>
      <c r="P69" t="str">
        <f>IF(pivotSgemm!N68="","",pivotSgemm!N68)</f>
        <v/>
      </c>
      <c r="Q69" t="str">
        <f>IF(pivotSgemm!O68="","",pivotSgemm!O68)</f>
        <v/>
      </c>
      <c r="R69" t="str">
        <f>IF(pivotSgemm!P68="","",pivotSgemm!P68)</f>
        <v/>
      </c>
      <c r="S69" t="str">
        <f>IF(pivotSgemm!Q68="","",pivotSgemm!Q68)</f>
        <v/>
      </c>
      <c r="T69" t="str">
        <f>IF(pivotSgemm!R68="","",pivotSgemm!R68)</f>
        <v/>
      </c>
      <c r="U69" t="str">
        <f>IF(pivotSgemm!S68="","",pivotSgemm!S68)</f>
        <v/>
      </c>
      <c r="V69" t="str">
        <f>IF(pivotSgemm!T68="","",pivotSgemm!T68)</f>
        <v/>
      </c>
      <c r="W69" t="str">
        <f>IF(pivotSgemm!U68="","",pivotSgemm!U68)</f>
        <v/>
      </c>
      <c r="X69" t="str">
        <f>IF(pivotSgemm!V68="","",pivotSgemm!V68)</f>
        <v/>
      </c>
      <c r="Y69" t="str">
        <f>IF(pivotSgemm!W68="","",pivotSgemm!W68)</f>
        <v/>
      </c>
      <c r="Z69" t="str">
        <f>IF(pivotSgemm!X68="","",pivotSgemm!X68)</f>
        <v/>
      </c>
      <c r="AA69" t="str">
        <f>IF(pivotSgemm!Y68="","",pivotSgemm!Y68)</f>
        <v/>
      </c>
      <c r="AB69" t="str">
        <f>IF(pivotSgemm!Z68="","",pivotSgemm!Z68)</f>
        <v/>
      </c>
      <c r="AC69" t="str">
        <f>IF(pivotSgemm!AA68="","",pivotSgemm!AA68)</f>
        <v/>
      </c>
      <c r="AD69" t="str">
        <f>IF(pivotSgemm!AB68="","",pivotSgemm!AB68)</f>
        <v/>
      </c>
      <c r="AE69" t="str">
        <f>IF(pivotSgemm!AC68="","",pivotSgemm!AC68)</f>
        <v/>
      </c>
      <c r="AF69" t="str">
        <f>IF(pivotSgemm!AD68="","",pivotSgemm!AD68)</f>
        <v/>
      </c>
      <c r="AG69" t="str">
        <f>IF(pivotSgemm!AE68="","",pivotSgemm!AE68)</f>
        <v/>
      </c>
      <c r="AH69" t="str">
        <f>IF(pivotSgemm!AF68="","",pivotSgemm!AF68)</f>
        <v/>
      </c>
      <c r="AI69" t="str">
        <f>IF(pivotSgemm!AG68="","",pivotSgemm!AG68)</f>
        <v/>
      </c>
      <c r="AJ69" t="str">
        <f>IF(pivotSgemm!AH68="","",pivotSgemm!AH68)</f>
        <v/>
      </c>
      <c r="AK69" t="str">
        <f>IF(pivotSgemm!AI68="","",pivotSgemm!AI68)</f>
        <v/>
      </c>
      <c r="AL69" t="str">
        <f>IF(pivotSgemm!AJ68="","",pivotSgemm!AJ68)</f>
        <v/>
      </c>
      <c r="AM69" t="str">
        <f>IF(pivotSgemm!AK68="","",pivotSgemm!AK68)</f>
        <v/>
      </c>
      <c r="AN69" t="str">
        <f>IF(pivotSgemm!AL68="","",pivotSgemm!AL68)</f>
        <v/>
      </c>
      <c r="AO69" t="str">
        <f>IF(pivotSgemm!AM68="","",pivotSgemm!AM68)</f>
        <v/>
      </c>
      <c r="AP69" t="str">
        <f>IF(pivotSgemm!AN68="","",pivotSgemm!AN68)</f>
        <v/>
      </c>
      <c r="AQ69" t="str">
        <f>IF(pivotSgemm!AO68="","",pivotSgemm!AO68)</f>
        <v/>
      </c>
      <c r="AR69" t="str">
        <f>IF(pivotSgemm!AP68="","",pivotSgemm!AP68)</f>
        <v/>
      </c>
      <c r="AS69" t="str">
        <f>IF(pivotSgemm!AQ68="","",pivotSgemm!AQ68)</f>
        <v/>
      </c>
      <c r="AT69" t="str">
        <f>IF(pivotSgemm!AR68="","",pivotSgemm!AR68)</f>
        <v/>
      </c>
      <c r="AU69" t="str">
        <f>IF(pivotSgemm!AS68="","",pivotSgemm!AS68)</f>
        <v/>
      </c>
      <c r="AV69" t="str">
        <f>IF(pivotSgemm!AT68="","",pivotSgemm!AT68)</f>
        <v/>
      </c>
      <c r="AW69" t="str">
        <f>IF(pivotSgemm!AU68="","",pivotSgemm!AU68)</f>
        <v/>
      </c>
      <c r="AX69" t="str">
        <f>IF(pivotSgemm!AV68="","",pivotSgemm!AV68)</f>
        <v/>
      </c>
      <c r="AY69" t="str">
        <f>IF(pivotSgemm!AW68="","",pivotSgemm!AW68)</f>
        <v/>
      </c>
    </row>
    <row r="70" spans="1:51" x14ac:dyDescent="0.25">
      <c r="A70">
        <f t="shared" si="0"/>
        <v>4242.5625</v>
      </c>
      <c r="B70">
        <f t="shared" si="0"/>
        <v>5548.8</v>
      </c>
      <c r="C70">
        <f>IF(pivotSgemm!A69="","",pivotSgemm!A69)</f>
        <v>51</v>
      </c>
      <c r="D70">
        <f>IF(pivotSgemm!B69="","",pivotSgemm!B69)</f>
        <v>51</v>
      </c>
      <c r="E70">
        <f>IF(pivotSgemm!C69="","",pivotSgemm!C69)</f>
        <v>2520.6808169999999</v>
      </c>
      <c r="F70">
        <f>IF(pivotSgemm!D69="","",pivotSgemm!D69)</f>
        <v>1912.76169</v>
      </c>
      <c r="G70">
        <f>IF(pivotSgemm!E69="","",pivotSgemm!E69)</f>
        <v>2593.398518</v>
      </c>
      <c r="H70" t="str">
        <f>IF(pivotSgemm!F69="","",pivotSgemm!F69)</f>
        <v/>
      </c>
      <c r="I70" t="str">
        <f>IF(pivotSgemm!G69="","",pivotSgemm!G69)</f>
        <v/>
      </c>
      <c r="J70" t="str">
        <f>IF(pivotSgemm!H69="","",pivotSgemm!H69)</f>
        <v/>
      </c>
      <c r="K70" t="str">
        <f>IF(pivotSgemm!I69="","",pivotSgemm!I69)</f>
        <v/>
      </c>
      <c r="L70" t="str">
        <f>IF(pivotSgemm!J69="","",pivotSgemm!J69)</f>
        <v/>
      </c>
      <c r="M70" t="str">
        <f>IF(pivotSgemm!K69="","",pivotSgemm!K69)</f>
        <v/>
      </c>
      <c r="N70" t="str">
        <f>IF(pivotSgemm!L69="","",pivotSgemm!L69)</f>
        <v/>
      </c>
      <c r="O70" t="str">
        <f>IF(pivotSgemm!M69="","",pivotSgemm!M69)</f>
        <v/>
      </c>
      <c r="P70" t="str">
        <f>IF(pivotSgemm!N69="","",pivotSgemm!N69)</f>
        <v/>
      </c>
      <c r="Q70" t="str">
        <f>IF(pivotSgemm!O69="","",pivotSgemm!O69)</f>
        <v/>
      </c>
      <c r="R70" t="str">
        <f>IF(pivotSgemm!P69="","",pivotSgemm!P69)</f>
        <v/>
      </c>
      <c r="S70" t="str">
        <f>IF(pivotSgemm!Q69="","",pivotSgemm!Q69)</f>
        <v/>
      </c>
      <c r="T70" t="str">
        <f>IF(pivotSgemm!R69="","",pivotSgemm!R69)</f>
        <v/>
      </c>
      <c r="U70" t="str">
        <f>IF(pivotSgemm!S69="","",pivotSgemm!S69)</f>
        <v/>
      </c>
      <c r="V70" t="str">
        <f>IF(pivotSgemm!T69="","",pivotSgemm!T69)</f>
        <v/>
      </c>
      <c r="W70" t="str">
        <f>IF(pivotSgemm!U69="","",pivotSgemm!U69)</f>
        <v/>
      </c>
      <c r="X70" t="str">
        <f>IF(pivotSgemm!V69="","",pivotSgemm!V69)</f>
        <v/>
      </c>
      <c r="Y70" t="str">
        <f>IF(pivotSgemm!W69="","",pivotSgemm!W69)</f>
        <v/>
      </c>
      <c r="Z70" t="str">
        <f>IF(pivotSgemm!X69="","",pivotSgemm!X69)</f>
        <v/>
      </c>
      <c r="AA70" t="str">
        <f>IF(pivotSgemm!Y69="","",pivotSgemm!Y69)</f>
        <v/>
      </c>
      <c r="AB70" t="str">
        <f>IF(pivotSgemm!Z69="","",pivotSgemm!Z69)</f>
        <v/>
      </c>
      <c r="AC70" t="str">
        <f>IF(pivotSgemm!AA69="","",pivotSgemm!AA69)</f>
        <v/>
      </c>
      <c r="AD70" t="str">
        <f>IF(pivotSgemm!AB69="","",pivotSgemm!AB69)</f>
        <v/>
      </c>
      <c r="AE70" t="str">
        <f>IF(pivotSgemm!AC69="","",pivotSgemm!AC69)</f>
        <v/>
      </c>
      <c r="AF70" t="str">
        <f>IF(pivotSgemm!AD69="","",pivotSgemm!AD69)</f>
        <v/>
      </c>
      <c r="AG70" t="str">
        <f>IF(pivotSgemm!AE69="","",pivotSgemm!AE69)</f>
        <v/>
      </c>
      <c r="AH70" t="str">
        <f>IF(pivotSgemm!AF69="","",pivotSgemm!AF69)</f>
        <v/>
      </c>
      <c r="AI70" t="str">
        <f>IF(pivotSgemm!AG69="","",pivotSgemm!AG69)</f>
        <v/>
      </c>
      <c r="AJ70" t="str">
        <f>IF(pivotSgemm!AH69="","",pivotSgemm!AH69)</f>
        <v/>
      </c>
      <c r="AK70" t="str">
        <f>IF(pivotSgemm!AI69="","",pivotSgemm!AI69)</f>
        <v/>
      </c>
      <c r="AL70" t="str">
        <f>IF(pivotSgemm!AJ69="","",pivotSgemm!AJ69)</f>
        <v/>
      </c>
      <c r="AM70" t="str">
        <f>IF(pivotSgemm!AK69="","",pivotSgemm!AK69)</f>
        <v/>
      </c>
      <c r="AN70" t="str">
        <f>IF(pivotSgemm!AL69="","",pivotSgemm!AL69)</f>
        <v/>
      </c>
      <c r="AO70" t="str">
        <f>IF(pivotSgemm!AM69="","",pivotSgemm!AM69)</f>
        <v/>
      </c>
      <c r="AP70" t="str">
        <f>IF(pivotSgemm!AN69="","",pivotSgemm!AN69)</f>
        <v/>
      </c>
      <c r="AQ70" t="str">
        <f>IF(pivotSgemm!AO69="","",pivotSgemm!AO69)</f>
        <v/>
      </c>
      <c r="AR70" t="str">
        <f>IF(pivotSgemm!AP69="","",pivotSgemm!AP69)</f>
        <v/>
      </c>
      <c r="AS70" t="str">
        <f>IF(pivotSgemm!AQ69="","",pivotSgemm!AQ69)</f>
        <v/>
      </c>
      <c r="AT70" t="str">
        <f>IF(pivotSgemm!AR69="","",pivotSgemm!AR69)</f>
        <v/>
      </c>
      <c r="AU70" t="str">
        <f>IF(pivotSgemm!AS69="","",pivotSgemm!AS69)</f>
        <v/>
      </c>
      <c r="AV70" t="str">
        <f>IF(pivotSgemm!AT69="","",pivotSgemm!AT69)</f>
        <v/>
      </c>
      <c r="AW70" t="str">
        <f>IF(pivotSgemm!AU69="","",pivotSgemm!AU69)</f>
        <v/>
      </c>
      <c r="AX70" t="str">
        <f>IF(pivotSgemm!AV69="","",pivotSgemm!AV69)</f>
        <v/>
      </c>
      <c r="AY70" t="str">
        <f>IF(pivotSgemm!AW69="","",pivotSgemm!AW69)</f>
        <v/>
      </c>
    </row>
    <row r="71" spans="1:51" x14ac:dyDescent="0.25">
      <c r="A71">
        <f t="shared" si="0"/>
        <v>4325.75</v>
      </c>
      <c r="B71">
        <f t="shared" si="0"/>
        <v>5657.5999999999995</v>
      </c>
      <c r="C71">
        <f>IF(pivotSgemm!A70="","",pivotSgemm!A70)</f>
        <v>52</v>
      </c>
      <c r="D71">
        <f>IF(pivotSgemm!B70="","",pivotSgemm!B70)</f>
        <v>52</v>
      </c>
      <c r="E71">
        <f>IF(pivotSgemm!C70="","",pivotSgemm!C70)</f>
        <v>2502.4844430000003</v>
      </c>
      <c r="F71">
        <f>IF(pivotSgemm!D70="","",pivotSgemm!D70)</f>
        <v>2008.64946775</v>
      </c>
      <c r="G71">
        <f>IF(pivotSgemm!E70="","",pivotSgemm!E70)</f>
        <v>2572.5564635000001</v>
      </c>
      <c r="H71" t="str">
        <f>IF(pivotSgemm!F70="","",pivotSgemm!F70)</f>
        <v/>
      </c>
      <c r="I71" t="str">
        <f>IF(pivotSgemm!G70="","",pivotSgemm!G70)</f>
        <v/>
      </c>
      <c r="J71" t="str">
        <f>IF(pivotSgemm!H70="","",pivotSgemm!H70)</f>
        <v/>
      </c>
      <c r="K71" t="str">
        <f>IF(pivotSgemm!I70="","",pivotSgemm!I70)</f>
        <v/>
      </c>
      <c r="L71" t="str">
        <f>IF(pivotSgemm!J70="","",pivotSgemm!J70)</f>
        <v/>
      </c>
      <c r="M71" t="str">
        <f>IF(pivotSgemm!K70="","",pivotSgemm!K70)</f>
        <v/>
      </c>
      <c r="N71" t="str">
        <f>IF(pivotSgemm!L70="","",pivotSgemm!L70)</f>
        <v/>
      </c>
      <c r="O71" t="str">
        <f>IF(pivotSgemm!M70="","",pivotSgemm!M70)</f>
        <v/>
      </c>
      <c r="P71" t="str">
        <f>IF(pivotSgemm!N70="","",pivotSgemm!N70)</f>
        <v/>
      </c>
      <c r="Q71" t="str">
        <f>IF(pivotSgemm!O70="","",pivotSgemm!O70)</f>
        <v/>
      </c>
      <c r="R71" t="str">
        <f>IF(pivotSgemm!P70="","",pivotSgemm!P70)</f>
        <v/>
      </c>
      <c r="S71" t="str">
        <f>IF(pivotSgemm!Q70="","",pivotSgemm!Q70)</f>
        <v/>
      </c>
      <c r="T71" t="str">
        <f>IF(pivotSgemm!R70="","",pivotSgemm!R70)</f>
        <v/>
      </c>
      <c r="U71" t="str">
        <f>IF(pivotSgemm!S70="","",pivotSgemm!S70)</f>
        <v/>
      </c>
      <c r="V71" t="str">
        <f>IF(pivotSgemm!T70="","",pivotSgemm!T70)</f>
        <v/>
      </c>
      <c r="W71" t="str">
        <f>IF(pivotSgemm!U70="","",pivotSgemm!U70)</f>
        <v/>
      </c>
      <c r="X71" t="str">
        <f>IF(pivotSgemm!V70="","",pivotSgemm!V70)</f>
        <v/>
      </c>
      <c r="Y71" t="str">
        <f>IF(pivotSgemm!W70="","",pivotSgemm!W70)</f>
        <v/>
      </c>
      <c r="Z71" t="str">
        <f>IF(pivotSgemm!X70="","",pivotSgemm!X70)</f>
        <v/>
      </c>
      <c r="AA71" t="str">
        <f>IF(pivotSgemm!Y70="","",pivotSgemm!Y70)</f>
        <v/>
      </c>
      <c r="AB71" t="str">
        <f>IF(pivotSgemm!Z70="","",pivotSgemm!Z70)</f>
        <v/>
      </c>
      <c r="AC71" t="str">
        <f>IF(pivotSgemm!AA70="","",pivotSgemm!AA70)</f>
        <v/>
      </c>
      <c r="AD71" t="str">
        <f>IF(pivotSgemm!AB70="","",pivotSgemm!AB70)</f>
        <v/>
      </c>
      <c r="AE71" t="str">
        <f>IF(pivotSgemm!AC70="","",pivotSgemm!AC70)</f>
        <v/>
      </c>
      <c r="AF71" t="str">
        <f>IF(pivotSgemm!AD70="","",pivotSgemm!AD70)</f>
        <v/>
      </c>
      <c r="AG71" t="str">
        <f>IF(pivotSgemm!AE70="","",pivotSgemm!AE70)</f>
        <v/>
      </c>
      <c r="AH71" t="str">
        <f>IF(pivotSgemm!AF70="","",pivotSgemm!AF70)</f>
        <v/>
      </c>
      <c r="AI71" t="str">
        <f>IF(pivotSgemm!AG70="","",pivotSgemm!AG70)</f>
        <v/>
      </c>
      <c r="AJ71" t="str">
        <f>IF(pivotSgemm!AH70="","",pivotSgemm!AH70)</f>
        <v/>
      </c>
      <c r="AK71" t="str">
        <f>IF(pivotSgemm!AI70="","",pivotSgemm!AI70)</f>
        <v/>
      </c>
      <c r="AL71" t="str">
        <f>IF(pivotSgemm!AJ70="","",pivotSgemm!AJ70)</f>
        <v/>
      </c>
      <c r="AM71" t="str">
        <f>IF(pivotSgemm!AK70="","",pivotSgemm!AK70)</f>
        <v/>
      </c>
      <c r="AN71" t="str">
        <f>IF(pivotSgemm!AL70="","",pivotSgemm!AL70)</f>
        <v/>
      </c>
      <c r="AO71" t="str">
        <f>IF(pivotSgemm!AM70="","",pivotSgemm!AM70)</f>
        <v/>
      </c>
      <c r="AP71" t="str">
        <f>IF(pivotSgemm!AN70="","",pivotSgemm!AN70)</f>
        <v/>
      </c>
      <c r="AQ71" t="str">
        <f>IF(pivotSgemm!AO70="","",pivotSgemm!AO70)</f>
        <v/>
      </c>
      <c r="AR71" t="str">
        <f>IF(pivotSgemm!AP70="","",pivotSgemm!AP70)</f>
        <v/>
      </c>
      <c r="AS71" t="str">
        <f>IF(pivotSgemm!AQ70="","",pivotSgemm!AQ70)</f>
        <v/>
      </c>
      <c r="AT71" t="str">
        <f>IF(pivotSgemm!AR70="","",pivotSgemm!AR70)</f>
        <v/>
      </c>
      <c r="AU71" t="str">
        <f>IF(pivotSgemm!AS70="","",pivotSgemm!AS70)</f>
        <v/>
      </c>
      <c r="AV71" t="str">
        <f>IF(pivotSgemm!AT70="","",pivotSgemm!AT70)</f>
        <v/>
      </c>
      <c r="AW71" t="str">
        <f>IF(pivotSgemm!AU70="","",pivotSgemm!AU70)</f>
        <v/>
      </c>
      <c r="AX71" t="str">
        <f>IF(pivotSgemm!AV70="","",pivotSgemm!AV70)</f>
        <v/>
      </c>
      <c r="AY71" t="str">
        <f>IF(pivotSgemm!AW70="","",pivotSgemm!AW70)</f>
        <v/>
      </c>
    </row>
    <row r="72" spans="1:51" x14ac:dyDescent="0.25">
      <c r="A72">
        <f t="shared" si="0"/>
        <v>4408.9375</v>
      </c>
      <c r="B72">
        <f t="shared" si="0"/>
        <v>5766.4</v>
      </c>
      <c r="C72">
        <f>IF(pivotSgemm!A71="","",pivotSgemm!A71)</f>
        <v>53</v>
      </c>
      <c r="D72">
        <f>IF(pivotSgemm!B71="","",pivotSgemm!B71)</f>
        <v>53</v>
      </c>
      <c r="E72">
        <f>IF(pivotSgemm!C71="","",pivotSgemm!C71)</f>
        <v>2495.0884345000004</v>
      </c>
      <c r="F72">
        <f>IF(pivotSgemm!D71="","",pivotSgemm!D71)</f>
        <v>2005.7754545</v>
      </c>
      <c r="G72">
        <f>IF(pivotSgemm!E71="","",pivotSgemm!E71)</f>
        <v>2624.7757695</v>
      </c>
      <c r="H72" t="str">
        <f>IF(pivotSgemm!F71="","",pivotSgemm!F71)</f>
        <v/>
      </c>
      <c r="I72" t="str">
        <f>IF(pivotSgemm!G71="","",pivotSgemm!G71)</f>
        <v/>
      </c>
      <c r="J72" t="str">
        <f>IF(pivotSgemm!H71="","",pivotSgemm!H71)</f>
        <v/>
      </c>
      <c r="K72" t="str">
        <f>IF(pivotSgemm!I71="","",pivotSgemm!I71)</f>
        <v/>
      </c>
      <c r="L72" t="str">
        <f>IF(pivotSgemm!J71="","",pivotSgemm!J71)</f>
        <v/>
      </c>
      <c r="M72" t="str">
        <f>IF(pivotSgemm!K71="","",pivotSgemm!K71)</f>
        <v/>
      </c>
      <c r="N72" t="str">
        <f>IF(pivotSgemm!L71="","",pivotSgemm!L71)</f>
        <v/>
      </c>
      <c r="O72" t="str">
        <f>IF(pivotSgemm!M71="","",pivotSgemm!M71)</f>
        <v/>
      </c>
      <c r="P72" t="str">
        <f>IF(pivotSgemm!N71="","",pivotSgemm!N71)</f>
        <v/>
      </c>
      <c r="Q72" t="str">
        <f>IF(pivotSgemm!O71="","",pivotSgemm!O71)</f>
        <v/>
      </c>
      <c r="R72" t="str">
        <f>IF(pivotSgemm!P71="","",pivotSgemm!P71)</f>
        <v/>
      </c>
      <c r="S72" t="str">
        <f>IF(pivotSgemm!Q71="","",pivotSgemm!Q71)</f>
        <v/>
      </c>
      <c r="T72" t="str">
        <f>IF(pivotSgemm!R71="","",pivotSgemm!R71)</f>
        <v/>
      </c>
      <c r="U72" t="str">
        <f>IF(pivotSgemm!S71="","",pivotSgemm!S71)</f>
        <v/>
      </c>
      <c r="V72" t="str">
        <f>IF(pivotSgemm!T71="","",pivotSgemm!T71)</f>
        <v/>
      </c>
      <c r="W72" t="str">
        <f>IF(pivotSgemm!U71="","",pivotSgemm!U71)</f>
        <v/>
      </c>
      <c r="X72" t="str">
        <f>IF(pivotSgemm!V71="","",pivotSgemm!V71)</f>
        <v/>
      </c>
      <c r="Y72" t="str">
        <f>IF(pivotSgemm!W71="","",pivotSgemm!W71)</f>
        <v/>
      </c>
      <c r="Z72" t="str">
        <f>IF(pivotSgemm!X71="","",pivotSgemm!X71)</f>
        <v/>
      </c>
      <c r="AA72" t="str">
        <f>IF(pivotSgemm!Y71="","",pivotSgemm!Y71)</f>
        <v/>
      </c>
      <c r="AB72" t="str">
        <f>IF(pivotSgemm!Z71="","",pivotSgemm!Z71)</f>
        <v/>
      </c>
      <c r="AC72" t="str">
        <f>IF(pivotSgemm!AA71="","",pivotSgemm!AA71)</f>
        <v/>
      </c>
      <c r="AD72" t="str">
        <f>IF(pivotSgemm!AB71="","",pivotSgemm!AB71)</f>
        <v/>
      </c>
      <c r="AE72" t="str">
        <f>IF(pivotSgemm!AC71="","",pivotSgemm!AC71)</f>
        <v/>
      </c>
      <c r="AF72" t="str">
        <f>IF(pivotSgemm!AD71="","",pivotSgemm!AD71)</f>
        <v/>
      </c>
      <c r="AG72" t="str">
        <f>IF(pivotSgemm!AE71="","",pivotSgemm!AE71)</f>
        <v/>
      </c>
      <c r="AH72" t="str">
        <f>IF(pivotSgemm!AF71="","",pivotSgemm!AF71)</f>
        <v/>
      </c>
      <c r="AI72" t="str">
        <f>IF(pivotSgemm!AG71="","",pivotSgemm!AG71)</f>
        <v/>
      </c>
      <c r="AJ72" t="str">
        <f>IF(pivotSgemm!AH71="","",pivotSgemm!AH71)</f>
        <v/>
      </c>
      <c r="AK72" t="str">
        <f>IF(pivotSgemm!AI71="","",pivotSgemm!AI71)</f>
        <v/>
      </c>
      <c r="AL72" t="str">
        <f>IF(pivotSgemm!AJ71="","",pivotSgemm!AJ71)</f>
        <v/>
      </c>
      <c r="AM72" t="str">
        <f>IF(pivotSgemm!AK71="","",pivotSgemm!AK71)</f>
        <v/>
      </c>
      <c r="AN72" t="str">
        <f>IF(pivotSgemm!AL71="","",pivotSgemm!AL71)</f>
        <v/>
      </c>
      <c r="AO72" t="str">
        <f>IF(pivotSgemm!AM71="","",pivotSgemm!AM71)</f>
        <v/>
      </c>
      <c r="AP72" t="str">
        <f>IF(pivotSgemm!AN71="","",pivotSgemm!AN71)</f>
        <v/>
      </c>
      <c r="AQ72" t="str">
        <f>IF(pivotSgemm!AO71="","",pivotSgemm!AO71)</f>
        <v/>
      </c>
      <c r="AR72" t="str">
        <f>IF(pivotSgemm!AP71="","",pivotSgemm!AP71)</f>
        <v/>
      </c>
      <c r="AS72" t="str">
        <f>IF(pivotSgemm!AQ71="","",pivotSgemm!AQ71)</f>
        <v/>
      </c>
      <c r="AT72" t="str">
        <f>IF(pivotSgemm!AR71="","",pivotSgemm!AR71)</f>
        <v/>
      </c>
      <c r="AU72" t="str">
        <f>IF(pivotSgemm!AS71="","",pivotSgemm!AS71)</f>
        <v/>
      </c>
      <c r="AV72" t="str">
        <f>IF(pivotSgemm!AT71="","",pivotSgemm!AT71)</f>
        <v/>
      </c>
      <c r="AW72" t="str">
        <f>IF(pivotSgemm!AU71="","",pivotSgemm!AU71)</f>
        <v/>
      </c>
      <c r="AX72" t="str">
        <f>IF(pivotSgemm!AV71="","",pivotSgemm!AV71)</f>
        <v/>
      </c>
      <c r="AY72" t="str">
        <f>IF(pivotSgemm!AW71="","",pivotSgemm!AW71)</f>
        <v/>
      </c>
    </row>
    <row r="73" spans="1:51" x14ac:dyDescent="0.25">
      <c r="A73">
        <f t="shared" si="0"/>
        <v>4492.125</v>
      </c>
      <c r="B73">
        <f t="shared" si="0"/>
        <v>5875.2</v>
      </c>
      <c r="C73">
        <f>IF(pivotSgemm!A72="","",pivotSgemm!A72)</f>
        <v>54</v>
      </c>
      <c r="D73">
        <f>IF(pivotSgemm!B72="","",pivotSgemm!B72)</f>
        <v>54</v>
      </c>
      <c r="E73">
        <f>IF(pivotSgemm!C72="","",pivotSgemm!C72)</f>
        <v>2515.3052310000003</v>
      </c>
      <c r="F73">
        <f>IF(pivotSgemm!D72="","",pivotSgemm!D72)</f>
        <v>1995.8005839999998</v>
      </c>
      <c r="G73">
        <f>IF(pivotSgemm!E72="","",pivotSgemm!E72)</f>
        <v>2637.5277205000002</v>
      </c>
      <c r="H73" t="str">
        <f>IF(pivotSgemm!F72="","",pivotSgemm!F72)</f>
        <v/>
      </c>
      <c r="I73" t="str">
        <f>IF(pivotSgemm!G72="","",pivotSgemm!G72)</f>
        <v/>
      </c>
      <c r="J73" t="str">
        <f>IF(pivotSgemm!H72="","",pivotSgemm!H72)</f>
        <v/>
      </c>
      <c r="K73" t="str">
        <f>IF(pivotSgemm!I72="","",pivotSgemm!I72)</f>
        <v/>
      </c>
      <c r="L73" t="str">
        <f>IF(pivotSgemm!J72="","",pivotSgemm!J72)</f>
        <v/>
      </c>
      <c r="M73" t="str">
        <f>IF(pivotSgemm!K72="","",pivotSgemm!K72)</f>
        <v/>
      </c>
      <c r="N73" t="str">
        <f>IF(pivotSgemm!L72="","",pivotSgemm!L72)</f>
        <v/>
      </c>
      <c r="O73" t="str">
        <f>IF(pivotSgemm!M72="","",pivotSgemm!M72)</f>
        <v/>
      </c>
      <c r="P73" t="str">
        <f>IF(pivotSgemm!N72="","",pivotSgemm!N72)</f>
        <v/>
      </c>
      <c r="Q73" t="str">
        <f>IF(pivotSgemm!O72="","",pivotSgemm!O72)</f>
        <v/>
      </c>
      <c r="R73" t="str">
        <f>IF(pivotSgemm!P72="","",pivotSgemm!P72)</f>
        <v/>
      </c>
      <c r="S73" t="str">
        <f>IF(pivotSgemm!Q72="","",pivotSgemm!Q72)</f>
        <v/>
      </c>
      <c r="T73" t="str">
        <f>IF(pivotSgemm!R72="","",pivotSgemm!R72)</f>
        <v/>
      </c>
      <c r="U73" t="str">
        <f>IF(pivotSgemm!S72="","",pivotSgemm!S72)</f>
        <v/>
      </c>
      <c r="V73" t="str">
        <f>IF(pivotSgemm!T72="","",pivotSgemm!T72)</f>
        <v/>
      </c>
      <c r="W73" t="str">
        <f>IF(pivotSgemm!U72="","",pivotSgemm!U72)</f>
        <v/>
      </c>
      <c r="X73" t="str">
        <f>IF(pivotSgemm!V72="","",pivotSgemm!V72)</f>
        <v/>
      </c>
      <c r="Y73" t="str">
        <f>IF(pivotSgemm!W72="","",pivotSgemm!W72)</f>
        <v/>
      </c>
      <c r="Z73" t="str">
        <f>IF(pivotSgemm!X72="","",pivotSgemm!X72)</f>
        <v/>
      </c>
      <c r="AA73" t="str">
        <f>IF(pivotSgemm!Y72="","",pivotSgemm!Y72)</f>
        <v/>
      </c>
      <c r="AB73" t="str">
        <f>IF(pivotSgemm!Z72="","",pivotSgemm!Z72)</f>
        <v/>
      </c>
      <c r="AC73" t="str">
        <f>IF(pivotSgemm!AA72="","",pivotSgemm!AA72)</f>
        <v/>
      </c>
      <c r="AD73" t="str">
        <f>IF(pivotSgemm!AB72="","",pivotSgemm!AB72)</f>
        <v/>
      </c>
      <c r="AE73" t="str">
        <f>IF(pivotSgemm!AC72="","",pivotSgemm!AC72)</f>
        <v/>
      </c>
      <c r="AF73" t="str">
        <f>IF(pivotSgemm!AD72="","",pivotSgemm!AD72)</f>
        <v/>
      </c>
      <c r="AG73" t="str">
        <f>IF(pivotSgemm!AE72="","",pivotSgemm!AE72)</f>
        <v/>
      </c>
      <c r="AH73" t="str">
        <f>IF(pivotSgemm!AF72="","",pivotSgemm!AF72)</f>
        <v/>
      </c>
      <c r="AI73" t="str">
        <f>IF(pivotSgemm!AG72="","",pivotSgemm!AG72)</f>
        <v/>
      </c>
      <c r="AJ73" t="str">
        <f>IF(pivotSgemm!AH72="","",pivotSgemm!AH72)</f>
        <v/>
      </c>
      <c r="AK73" t="str">
        <f>IF(pivotSgemm!AI72="","",pivotSgemm!AI72)</f>
        <v/>
      </c>
      <c r="AL73" t="str">
        <f>IF(pivotSgemm!AJ72="","",pivotSgemm!AJ72)</f>
        <v/>
      </c>
      <c r="AM73" t="str">
        <f>IF(pivotSgemm!AK72="","",pivotSgemm!AK72)</f>
        <v/>
      </c>
      <c r="AN73" t="str">
        <f>IF(pivotSgemm!AL72="","",pivotSgemm!AL72)</f>
        <v/>
      </c>
      <c r="AO73" t="str">
        <f>IF(pivotSgemm!AM72="","",pivotSgemm!AM72)</f>
        <v/>
      </c>
      <c r="AP73" t="str">
        <f>IF(pivotSgemm!AN72="","",pivotSgemm!AN72)</f>
        <v/>
      </c>
      <c r="AQ73" t="str">
        <f>IF(pivotSgemm!AO72="","",pivotSgemm!AO72)</f>
        <v/>
      </c>
      <c r="AR73" t="str">
        <f>IF(pivotSgemm!AP72="","",pivotSgemm!AP72)</f>
        <v/>
      </c>
      <c r="AS73" t="str">
        <f>IF(pivotSgemm!AQ72="","",pivotSgemm!AQ72)</f>
        <v/>
      </c>
      <c r="AT73" t="str">
        <f>IF(pivotSgemm!AR72="","",pivotSgemm!AR72)</f>
        <v/>
      </c>
      <c r="AU73" t="str">
        <f>IF(pivotSgemm!AS72="","",pivotSgemm!AS72)</f>
        <v/>
      </c>
      <c r="AV73" t="str">
        <f>IF(pivotSgemm!AT72="","",pivotSgemm!AT72)</f>
        <v/>
      </c>
      <c r="AW73" t="str">
        <f>IF(pivotSgemm!AU72="","",pivotSgemm!AU72)</f>
        <v/>
      </c>
      <c r="AX73" t="str">
        <f>IF(pivotSgemm!AV72="","",pivotSgemm!AV72)</f>
        <v/>
      </c>
      <c r="AY73" t="str">
        <f>IF(pivotSgemm!AW72="","",pivotSgemm!AW72)</f>
        <v/>
      </c>
    </row>
    <row r="74" spans="1:51" x14ac:dyDescent="0.25">
      <c r="A74">
        <f t="shared" si="0"/>
        <v>4575.3125</v>
      </c>
      <c r="B74">
        <f t="shared" si="0"/>
        <v>5984</v>
      </c>
      <c r="C74">
        <f>IF(pivotSgemm!A73="","",pivotSgemm!A73)</f>
        <v>55</v>
      </c>
      <c r="D74">
        <f>IF(pivotSgemm!B73="","",pivotSgemm!B73)</f>
        <v>55</v>
      </c>
      <c r="E74">
        <f>IF(pivotSgemm!C73="","",pivotSgemm!C73)</f>
        <v>2535.9392319999997</v>
      </c>
      <c r="F74">
        <f>IF(pivotSgemm!D73="","",pivotSgemm!D73)</f>
        <v>2014.9003809999999</v>
      </c>
      <c r="G74">
        <f>IF(pivotSgemm!E73="","",pivotSgemm!E73)</f>
        <v>2655.0349310000001</v>
      </c>
      <c r="H74" t="str">
        <f>IF(pivotSgemm!F73="","",pivotSgemm!F73)</f>
        <v/>
      </c>
      <c r="I74" t="str">
        <f>IF(pivotSgemm!G73="","",pivotSgemm!G73)</f>
        <v/>
      </c>
      <c r="J74" t="str">
        <f>IF(pivotSgemm!H73="","",pivotSgemm!H73)</f>
        <v/>
      </c>
      <c r="K74" t="str">
        <f>IF(pivotSgemm!I73="","",pivotSgemm!I73)</f>
        <v/>
      </c>
      <c r="L74" t="str">
        <f>IF(pivotSgemm!J73="","",pivotSgemm!J73)</f>
        <v/>
      </c>
      <c r="M74" t="str">
        <f>IF(pivotSgemm!K73="","",pivotSgemm!K73)</f>
        <v/>
      </c>
      <c r="N74" t="str">
        <f>IF(pivotSgemm!L73="","",pivotSgemm!L73)</f>
        <v/>
      </c>
      <c r="O74" t="str">
        <f>IF(pivotSgemm!M73="","",pivotSgemm!M73)</f>
        <v/>
      </c>
      <c r="P74" t="str">
        <f>IF(pivotSgemm!N73="","",pivotSgemm!N73)</f>
        <v/>
      </c>
      <c r="Q74" t="str">
        <f>IF(pivotSgemm!O73="","",pivotSgemm!O73)</f>
        <v/>
      </c>
      <c r="R74" t="str">
        <f>IF(pivotSgemm!P73="","",pivotSgemm!P73)</f>
        <v/>
      </c>
      <c r="S74" t="str">
        <f>IF(pivotSgemm!Q73="","",pivotSgemm!Q73)</f>
        <v/>
      </c>
      <c r="T74" t="str">
        <f>IF(pivotSgemm!R73="","",pivotSgemm!R73)</f>
        <v/>
      </c>
      <c r="U74" t="str">
        <f>IF(pivotSgemm!S73="","",pivotSgemm!S73)</f>
        <v/>
      </c>
      <c r="V74" t="str">
        <f>IF(pivotSgemm!T73="","",pivotSgemm!T73)</f>
        <v/>
      </c>
      <c r="W74" t="str">
        <f>IF(pivotSgemm!U73="","",pivotSgemm!U73)</f>
        <v/>
      </c>
      <c r="X74" t="str">
        <f>IF(pivotSgemm!V73="","",pivotSgemm!V73)</f>
        <v/>
      </c>
      <c r="Y74" t="str">
        <f>IF(pivotSgemm!W73="","",pivotSgemm!W73)</f>
        <v/>
      </c>
      <c r="Z74" t="str">
        <f>IF(pivotSgemm!X73="","",pivotSgemm!X73)</f>
        <v/>
      </c>
      <c r="AA74" t="str">
        <f>IF(pivotSgemm!Y73="","",pivotSgemm!Y73)</f>
        <v/>
      </c>
      <c r="AB74" t="str">
        <f>IF(pivotSgemm!Z73="","",pivotSgemm!Z73)</f>
        <v/>
      </c>
      <c r="AC74" t="str">
        <f>IF(pivotSgemm!AA73="","",pivotSgemm!AA73)</f>
        <v/>
      </c>
      <c r="AD74" t="str">
        <f>IF(pivotSgemm!AB73="","",pivotSgemm!AB73)</f>
        <v/>
      </c>
      <c r="AE74" t="str">
        <f>IF(pivotSgemm!AC73="","",pivotSgemm!AC73)</f>
        <v/>
      </c>
      <c r="AF74" t="str">
        <f>IF(pivotSgemm!AD73="","",pivotSgemm!AD73)</f>
        <v/>
      </c>
      <c r="AG74" t="str">
        <f>IF(pivotSgemm!AE73="","",pivotSgemm!AE73)</f>
        <v/>
      </c>
      <c r="AH74" t="str">
        <f>IF(pivotSgemm!AF73="","",pivotSgemm!AF73)</f>
        <v/>
      </c>
      <c r="AI74" t="str">
        <f>IF(pivotSgemm!AG73="","",pivotSgemm!AG73)</f>
        <v/>
      </c>
      <c r="AJ74" t="str">
        <f>IF(pivotSgemm!AH73="","",pivotSgemm!AH73)</f>
        <v/>
      </c>
      <c r="AK74" t="str">
        <f>IF(pivotSgemm!AI73="","",pivotSgemm!AI73)</f>
        <v/>
      </c>
      <c r="AL74" t="str">
        <f>IF(pivotSgemm!AJ73="","",pivotSgemm!AJ73)</f>
        <v/>
      </c>
      <c r="AM74" t="str">
        <f>IF(pivotSgemm!AK73="","",pivotSgemm!AK73)</f>
        <v/>
      </c>
      <c r="AN74" t="str">
        <f>IF(pivotSgemm!AL73="","",pivotSgemm!AL73)</f>
        <v/>
      </c>
      <c r="AO74" t="str">
        <f>IF(pivotSgemm!AM73="","",pivotSgemm!AM73)</f>
        <v/>
      </c>
      <c r="AP74" t="str">
        <f>IF(pivotSgemm!AN73="","",pivotSgemm!AN73)</f>
        <v/>
      </c>
      <c r="AQ74" t="str">
        <f>IF(pivotSgemm!AO73="","",pivotSgemm!AO73)</f>
        <v/>
      </c>
      <c r="AR74" t="str">
        <f>IF(pivotSgemm!AP73="","",pivotSgemm!AP73)</f>
        <v/>
      </c>
      <c r="AS74" t="str">
        <f>IF(pivotSgemm!AQ73="","",pivotSgemm!AQ73)</f>
        <v/>
      </c>
      <c r="AT74" t="str">
        <f>IF(pivotSgemm!AR73="","",pivotSgemm!AR73)</f>
        <v/>
      </c>
      <c r="AU74" t="str">
        <f>IF(pivotSgemm!AS73="","",pivotSgemm!AS73)</f>
        <v/>
      </c>
      <c r="AV74" t="str">
        <f>IF(pivotSgemm!AT73="","",pivotSgemm!AT73)</f>
        <v/>
      </c>
      <c r="AW74" t="str">
        <f>IF(pivotSgemm!AU73="","",pivotSgemm!AU73)</f>
        <v/>
      </c>
      <c r="AX74" t="str">
        <f>IF(pivotSgemm!AV73="","",pivotSgemm!AV73)</f>
        <v/>
      </c>
      <c r="AY74" t="str">
        <f>IF(pivotSgemm!AW73="","",pivotSgemm!AW73)</f>
        <v/>
      </c>
    </row>
    <row r="75" spans="1:51" x14ac:dyDescent="0.25">
      <c r="A75">
        <f t="shared" si="0"/>
        <v>4658.5</v>
      </c>
      <c r="B75">
        <f t="shared" si="0"/>
        <v>6092.8</v>
      </c>
      <c r="C75">
        <f>IF(pivotSgemm!A74="","",pivotSgemm!A74)</f>
        <v>56</v>
      </c>
      <c r="D75">
        <f>IF(pivotSgemm!B74="","",pivotSgemm!B74)</f>
        <v>56</v>
      </c>
      <c r="E75">
        <f>IF(pivotSgemm!C74="","",pivotSgemm!C74)</f>
        <v>2513.5811144999998</v>
      </c>
      <c r="F75">
        <f>IF(pivotSgemm!D74="","",pivotSgemm!D74)</f>
        <v>2049.1070627499998</v>
      </c>
      <c r="G75">
        <f>IF(pivotSgemm!E74="","",pivotSgemm!E74)</f>
        <v>2616.5363105000001</v>
      </c>
      <c r="H75" t="str">
        <f>IF(pivotSgemm!F74="","",pivotSgemm!F74)</f>
        <v/>
      </c>
      <c r="I75" t="str">
        <f>IF(pivotSgemm!G74="","",pivotSgemm!G74)</f>
        <v/>
      </c>
      <c r="J75" t="str">
        <f>IF(pivotSgemm!H74="","",pivotSgemm!H74)</f>
        <v/>
      </c>
      <c r="K75" t="str">
        <f>IF(pivotSgemm!I74="","",pivotSgemm!I74)</f>
        <v/>
      </c>
      <c r="L75" t="str">
        <f>IF(pivotSgemm!J74="","",pivotSgemm!J74)</f>
        <v/>
      </c>
      <c r="M75" t="str">
        <f>IF(pivotSgemm!K74="","",pivotSgemm!K74)</f>
        <v/>
      </c>
      <c r="N75" t="str">
        <f>IF(pivotSgemm!L74="","",pivotSgemm!L74)</f>
        <v/>
      </c>
      <c r="O75" t="str">
        <f>IF(pivotSgemm!M74="","",pivotSgemm!M74)</f>
        <v/>
      </c>
      <c r="P75" t="str">
        <f>IF(pivotSgemm!N74="","",pivotSgemm!N74)</f>
        <v/>
      </c>
      <c r="Q75" t="str">
        <f>IF(pivotSgemm!O74="","",pivotSgemm!O74)</f>
        <v/>
      </c>
      <c r="R75" t="str">
        <f>IF(pivotSgemm!P74="","",pivotSgemm!P74)</f>
        <v/>
      </c>
      <c r="S75" t="str">
        <f>IF(pivotSgemm!Q74="","",pivotSgemm!Q74)</f>
        <v/>
      </c>
      <c r="T75" t="str">
        <f>IF(pivotSgemm!R74="","",pivotSgemm!R74)</f>
        <v/>
      </c>
      <c r="U75" t="str">
        <f>IF(pivotSgemm!S74="","",pivotSgemm!S74)</f>
        <v/>
      </c>
      <c r="V75" t="str">
        <f>IF(pivotSgemm!T74="","",pivotSgemm!T74)</f>
        <v/>
      </c>
      <c r="W75" t="str">
        <f>IF(pivotSgemm!U74="","",pivotSgemm!U74)</f>
        <v/>
      </c>
      <c r="X75" t="str">
        <f>IF(pivotSgemm!V74="","",pivotSgemm!V74)</f>
        <v/>
      </c>
      <c r="Y75" t="str">
        <f>IF(pivotSgemm!W74="","",pivotSgemm!W74)</f>
        <v/>
      </c>
      <c r="Z75" t="str">
        <f>IF(pivotSgemm!X74="","",pivotSgemm!X74)</f>
        <v/>
      </c>
      <c r="AA75" t="str">
        <f>IF(pivotSgemm!Y74="","",pivotSgemm!Y74)</f>
        <v/>
      </c>
      <c r="AB75" t="str">
        <f>IF(pivotSgemm!Z74="","",pivotSgemm!Z74)</f>
        <v/>
      </c>
      <c r="AC75" t="str">
        <f>IF(pivotSgemm!AA74="","",pivotSgemm!AA74)</f>
        <v/>
      </c>
      <c r="AD75" t="str">
        <f>IF(pivotSgemm!AB74="","",pivotSgemm!AB74)</f>
        <v/>
      </c>
      <c r="AE75" t="str">
        <f>IF(pivotSgemm!AC74="","",pivotSgemm!AC74)</f>
        <v/>
      </c>
      <c r="AF75" t="str">
        <f>IF(pivotSgemm!AD74="","",pivotSgemm!AD74)</f>
        <v/>
      </c>
      <c r="AG75" t="str">
        <f>IF(pivotSgemm!AE74="","",pivotSgemm!AE74)</f>
        <v/>
      </c>
      <c r="AH75" t="str">
        <f>IF(pivotSgemm!AF74="","",pivotSgemm!AF74)</f>
        <v/>
      </c>
      <c r="AI75" t="str">
        <f>IF(pivotSgemm!AG74="","",pivotSgemm!AG74)</f>
        <v/>
      </c>
      <c r="AJ75" t="str">
        <f>IF(pivotSgemm!AH74="","",pivotSgemm!AH74)</f>
        <v/>
      </c>
      <c r="AK75" t="str">
        <f>IF(pivotSgemm!AI74="","",pivotSgemm!AI74)</f>
        <v/>
      </c>
      <c r="AL75" t="str">
        <f>IF(pivotSgemm!AJ74="","",pivotSgemm!AJ74)</f>
        <v/>
      </c>
      <c r="AM75" t="str">
        <f>IF(pivotSgemm!AK74="","",pivotSgemm!AK74)</f>
        <v/>
      </c>
      <c r="AN75" t="str">
        <f>IF(pivotSgemm!AL74="","",pivotSgemm!AL74)</f>
        <v/>
      </c>
      <c r="AO75" t="str">
        <f>IF(pivotSgemm!AM74="","",pivotSgemm!AM74)</f>
        <v/>
      </c>
      <c r="AP75" t="str">
        <f>IF(pivotSgemm!AN74="","",pivotSgemm!AN74)</f>
        <v/>
      </c>
      <c r="AQ75" t="str">
        <f>IF(pivotSgemm!AO74="","",pivotSgemm!AO74)</f>
        <v/>
      </c>
      <c r="AR75" t="str">
        <f>IF(pivotSgemm!AP74="","",pivotSgemm!AP74)</f>
        <v/>
      </c>
      <c r="AS75" t="str">
        <f>IF(pivotSgemm!AQ74="","",pivotSgemm!AQ74)</f>
        <v/>
      </c>
      <c r="AT75" t="str">
        <f>IF(pivotSgemm!AR74="","",pivotSgemm!AR74)</f>
        <v/>
      </c>
      <c r="AU75" t="str">
        <f>IF(pivotSgemm!AS74="","",pivotSgemm!AS74)</f>
        <v/>
      </c>
      <c r="AV75" t="str">
        <f>IF(pivotSgemm!AT74="","",pivotSgemm!AT74)</f>
        <v/>
      </c>
      <c r="AW75" t="str">
        <f>IF(pivotSgemm!AU74="","",pivotSgemm!AU74)</f>
        <v/>
      </c>
      <c r="AX75" t="str">
        <f>IF(pivotSgemm!AV74="","",pivotSgemm!AV74)</f>
        <v/>
      </c>
      <c r="AY75" t="str">
        <f>IF(pivotSgemm!AW74="","",pivotSgemm!AW74)</f>
        <v/>
      </c>
    </row>
    <row r="76" spans="1:51" x14ac:dyDescent="0.25">
      <c r="A76">
        <f t="shared" si="0"/>
        <v>4741.6875</v>
      </c>
      <c r="B76">
        <f t="shared" si="0"/>
        <v>6201.5999999999995</v>
      </c>
      <c r="C76">
        <f>IF(pivotSgemm!A75="","",pivotSgemm!A75)</f>
        <v>57</v>
      </c>
      <c r="D76">
        <f>IF(pivotSgemm!B75="","",pivotSgemm!B75)</f>
        <v>57</v>
      </c>
      <c r="E76">
        <f>IF(pivotSgemm!C75="","",pivotSgemm!C75)</f>
        <v>2547.2026704999998</v>
      </c>
      <c r="F76">
        <f>IF(pivotSgemm!D75="","",pivotSgemm!D75)</f>
        <v>2056.5929437499999</v>
      </c>
      <c r="G76">
        <f>IF(pivotSgemm!E75="","",pivotSgemm!E75)</f>
        <v>2671.0009344999999</v>
      </c>
      <c r="H76" t="str">
        <f>IF(pivotSgemm!F75="","",pivotSgemm!F75)</f>
        <v/>
      </c>
      <c r="I76" t="str">
        <f>IF(pivotSgemm!G75="","",pivotSgemm!G75)</f>
        <v/>
      </c>
      <c r="J76" t="str">
        <f>IF(pivotSgemm!H75="","",pivotSgemm!H75)</f>
        <v/>
      </c>
      <c r="K76" t="str">
        <f>IF(pivotSgemm!I75="","",pivotSgemm!I75)</f>
        <v/>
      </c>
      <c r="L76" t="str">
        <f>IF(pivotSgemm!J75="","",pivotSgemm!J75)</f>
        <v/>
      </c>
      <c r="M76" t="str">
        <f>IF(pivotSgemm!K75="","",pivotSgemm!K75)</f>
        <v/>
      </c>
      <c r="N76" t="str">
        <f>IF(pivotSgemm!L75="","",pivotSgemm!L75)</f>
        <v/>
      </c>
      <c r="O76" t="str">
        <f>IF(pivotSgemm!M75="","",pivotSgemm!M75)</f>
        <v/>
      </c>
      <c r="P76" t="str">
        <f>IF(pivotSgemm!N75="","",pivotSgemm!N75)</f>
        <v/>
      </c>
      <c r="Q76" t="str">
        <f>IF(pivotSgemm!O75="","",pivotSgemm!O75)</f>
        <v/>
      </c>
      <c r="R76" t="str">
        <f>IF(pivotSgemm!P75="","",pivotSgemm!P75)</f>
        <v/>
      </c>
      <c r="S76" t="str">
        <f>IF(pivotSgemm!Q75="","",pivotSgemm!Q75)</f>
        <v/>
      </c>
      <c r="T76" t="str">
        <f>IF(pivotSgemm!R75="","",pivotSgemm!R75)</f>
        <v/>
      </c>
      <c r="U76" t="str">
        <f>IF(pivotSgemm!S75="","",pivotSgemm!S75)</f>
        <v/>
      </c>
      <c r="V76" t="str">
        <f>IF(pivotSgemm!T75="","",pivotSgemm!T75)</f>
        <v/>
      </c>
      <c r="W76" t="str">
        <f>IF(pivotSgemm!U75="","",pivotSgemm!U75)</f>
        <v/>
      </c>
      <c r="X76" t="str">
        <f>IF(pivotSgemm!V75="","",pivotSgemm!V75)</f>
        <v/>
      </c>
      <c r="Y76" t="str">
        <f>IF(pivotSgemm!W75="","",pivotSgemm!W75)</f>
        <v/>
      </c>
      <c r="Z76" t="str">
        <f>IF(pivotSgemm!X75="","",pivotSgemm!X75)</f>
        <v/>
      </c>
      <c r="AA76" t="str">
        <f>IF(pivotSgemm!Y75="","",pivotSgemm!Y75)</f>
        <v/>
      </c>
      <c r="AB76" t="str">
        <f>IF(pivotSgemm!Z75="","",pivotSgemm!Z75)</f>
        <v/>
      </c>
      <c r="AC76" t="str">
        <f>IF(pivotSgemm!AA75="","",pivotSgemm!AA75)</f>
        <v/>
      </c>
      <c r="AD76" t="str">
        <f>IF(pivotSgemm!AB75="","",pivotSgemm!AB75)</f>
        <v/>
      </c>
      <c r="AE76" t="str">
        <f>IF(pivotSgemm!AC75="","",pivotSgemm!AC75)</f>
        <v/>
      </c>
      <c r="AF76" t="str">
        <f>IF(pivotSgemm!AD75="","",pivotSgemm!AD75)</f>
        <v/>
      </c>
      <c r="AG76" t="str">
        <f>IF(pivotSgemm!AE75="","",pivotSgemm!AE75)</f>
        <v/>
      </c>
      <c r="AH76" t="str">
        <f>IF(pivotSgemm!AF75="","",pivotSgemm!AF75)</f>
        <v/>
      </c>
      <c r="AI76" t="str">
        <f>IF(pivotSgemm!AG75="","",pivotSgemm!AG75)</f>
        <v/>
      </c>
      <c r="AJ76" t="str">
        <f>IF(pivotSgemm!AH75="","",pivotSgemm!AH75)</f>
        <v/>
      </c>
      <c r="AK76" t="str">
        <f>IF(pivotSgemm!AI75="","",pivotSgemm!AI75)</f>
        <v/>
      </c>
      <c r="AL76" t="str">
        <f>IF(pivotSgemm!AJ75="","",pivotSgemm!AJ75)</f>
        <v/>
      </c>
      <c r="AM76" t="str">
        <f>IF(pivotSgemm!AK75="","",pivotSgemm!AK75)</f>
        <v/>
      </c>
      <c r="AN76" t="str">
        <f>IF(pivotSgemm!AL75="","",pivotSgemm!AL75)</f>
        <v/>
      </c>
      <c r="AO76" t="str">
        <f>IF(pivotSgemm!AM75="","",pivotSgemm!AM75)</f>
        <v/>
      </c>
      <c r="AP76" t="str">
        <f>IF(pivotSgemm!AN75="","",pivotSgemm!AN75)</f>
        <v/>
      </c>
      <c r="AQ76" t="str">
        <f>IF(pivotSgemm!AO75="","",pivotSgemm!AO75)</f>
        <v/>
      </c>
      <c r="AR76" t="str">
        <f>IF(pivotSgemm!AP75="","",pivotSgemm!AP75)</f>
        <v/>
      </c>
      <c r="AS76" t="str">
        <f>IF(pivotSgemm!AQ75="","",pivotSgemm!AQ75)</f>
        <v/>
      </c>
      <c r="AT76" t="str">
        <f>IF(pivotSgemm!AR75="","",pivotSgemm!AR75)</f>
        <v/>
      </c>
      <c r="AU76" t="str">
        <f>IF(pivotSgemm!AS75="","",pivotSgemm!AS75)</f>
        <v/>
      </c>
      <c r="AV76" t="str">
        <f>IF(pivotSgemm!AT75="","",pivotSgemm!AT75)</f>
        <v/>
      </c>
      <c r="AW76" t="str">
        <f>IF(pivotSgemm!AU75="","",pivotSgemm!AU75)</f>
        <v/>
      </c>
      <c r="AX76" t="str">
        <f>IF(pivotSgemm!AV75="","",pivotSgemm!AV75)</f>
        <v/>
      </c>
      <c r="AY76" t="str">
        <f>IF(pivotSgemm!AW75="","",pivotSgemm!AW75)</f>
        <v/>
      </c>
    </row>
    <row r="77" spans="1:51" x14ac:dyDescent="0.25">
      <c r="A77">
        <f t="shared" si="0"/>
        <v>4824.875</v>
      </c>
      <c r="B77">
        <f t="shared" si="0"/>
        <v>6310.4</v>
      </c>
      <c r="C77">
        <f>IF(pivotSgemm!A76="","",pivotSgemm!A76)</f>
        <v>58</v>
      </c>
      <c r="D77">
        <f>IF(pivotSgemm!B76="","",pivotSgemm!B76)</f>
        <v>58</v>
      </c>
      <c r="E77">
        <f>IF(pivotSgemm!C76="","",pivotSgemm!C76)</f>
        <v>2468.205543</v>
      </c>
      <c r="F77">
        <f>IF(pivotSgemm!D76="","",pivotSgemm!D76)</f>
        <v>2073.9877905000003</v>
      </c>
      <c r="G77">
        <f>IF(pivotSgemm!E76="","",pivotSgemm!E76)</f>
        <v>2637.5519446666663</v>
      </c>
      <c r="H77" t="str">
        <f>IF(pivotSgemm!F76="","",pivotSgemm!F76)</f>
        <v/>
      </c>
      <c r="I77" t="str">
        <f>IF(pivotSgemm!G76="","",pivotSgemm!G76)</f>
        <v/>
      </c>
      <c r="J77" t="str">
        <f>IF(pivotSgemm!H76="","",pivotSgemm!H76)</f>
        <v/>
      </c>
      <c r="K77" t="str">
        <f>IF(pivotSgemm!I76="","",pivotSgemm!I76)</f>
        <v/>
      </c>
      <c r="L77" t="str">
        <f>IF(pivotSgemm!J76="","",pivotSgemm!J76)</f>
        <v/>
      </c>
      <c r="M77" t="str">
        <f>IF(pivotSgemm!K76="","",pivotSgemm!K76)</f>
        <v/>
      </c>
      <c r="N77" t="str">
        <f>IF(pivotSgemm!L76="","",pivotSgemm!L76)</f>
        <v/>
      </c>
      <c r="O77" t="str">
        <f>IF(pivotSgemm!M76="","",pivotSgemm!M76)</f>
        <v/>
      </c>
      <c r="P77" t="str">
        <f>IF(pivotSgemm!N76="","",pivotSgemm!N76)</f>
        <v/>
      </c>
      <c r="Q77" t="str">
        <f>IF(pivotSgemm!O76="","",pivotSgemm!O76)</f>
        <v/>
      </c>
      <c r="R77" t="str">
        <f>IF(pivotSgemm!P76="","",pivotSgemm!P76)</f>
        <v/>
      </c>
      <c r="S77" t="str">
        <f>IF(pivotSgemm!Q76="","",pivotSgemm!Q76)</f>
        <v/>
      </c>
      <c r="T77" t="str">
        <f>IF(pivotSgemm!R76="","",pivotSgemm!R76)</f>
        <v/>
      </c>
      <c r="U77" t="str">
        <f>IF(pivotSgemm!S76="","",pivotSgemm!S76)</f>
        <v/>
      </c>
      <c r="V77" t="str">
        <f>IF(pivotSgemm!T76="","",pivotSgemm!T76)</f>
        <v/>
      </c>
      <c r="W77" t="str">
        <f>IF(pivotSgemm!U76="","",pivotSgemm!U76)</f>
        <v/>
      </c>
      <c r="X77" t="str">
        <f>IF(pivotSgemm!V76="","",pivotSgemm!V76)</f>
        <v/>
      </c>
      <c r="Y77" t="str">
        <f>IF(pivotSgemm!W76="","",pivotSgemm!W76)</f>
        <v/>
      </c>
      <c r="Z77" t="str">
        <f>IF(pivotSgemm!X76="","",pivotSgemm!X76)</f>
        <v/>
      </c>
      <c r="AA77" t="str">
        <f>IF(pivotSgemm!Y76="","",pivotSgemm!Y76)</f>
        <v/>
      </c>
      <c r="AB77" t="str">
        <f>IF(pivotSgemm!Z76="","",pivotSgemm!Z76)</f>
        <v/>
      </c>
      <c r="AC77" t="str">
        <f>IF(pivotSgemm!AA76="","",pivotSgemm!AA76)</f>
        <v/>
      </c>
      <c r="AD77" t="str">
        <f>IF(pivotSgemm!AB76="","",pivotSgemm!AB76)</f>
        <v/>
      </c>
      <c r="AE77" t="str">
        <f>IF(pivotSgemm!AC76="","",pivotSgemm!AC76)</f>
        <v/>
      </c>
      <c r="AF77" t="str">
        <f>IF(pivotSgemm!AD76="","",pivotSgemm!AD76)</f>
        <v/>
      </c>
      <c r="AG77" t="str">
        <f>IF(pivotSgemm!AE76="","",pivotSgemm!AE76)</f>
        <v/>
      </c>
      <c r="AH77" t="str">
        <f>IF(pivotSgemm!AF76="","",pivotSgemm!AF76)</f>
        <v/>
      </c>
      <c r="AI77" t="str">
        <f>IF(pivotSgemm!AG76="","",pivotSgemm!AG76)</f>
        <v/>
      </c>
      <c r="AJ77" t="str">
        <f>IF(pivotSgemm!AH76="","",pivotSgemm!AH76)</f>
        <v/>
      </c>
      <c r="AK77" t="str">
        <f>IF(pivotSgemm!AI76="","",pivotSgemm!AI76)</f>
        <v/>
      </c>
      <c r="AL77" t="str">
        <f>IF(pivotSgemm!AJ76="","",pivotSgemm!AJ76)</f>
        <v/>
      </c>
      <c r="AM77" t="str">
        <f>IF(pivotSgemm!AK76="","",pivotSgemm!AK76)</f>
        <v/>
      </c>
      <c r="AN77" t="str">
        <f>IF(pivotSgemm!AL76="","",pivotSgemm!AL76)</f>
        <v/>
      </c>
      <c r="AO77" t="str">
        <f>IF(pivotSgemm!AM76="","",pivotSgemm!AM76)</f>
        <v/>
      </c>
      <c r="AP77" t="str">
        <f>IF(pivotSgemm!AN76="","",pivotSgemm!AN76)</f>
        <v/>
      </c>
      <c r="AQ77" t="str">
        <f>IF(pivotSgemm!AO76="","",pivotSgemm!AO76)</f>
        <v/>
      </c>
      <c r="AR77" t="str">
        <f>IF(pivotSgemm!AP76="","",pivotSgemm!AP76)</f>
        <v/>
      </c>
      <c r="AS77" t="str">
        <f>IF(pivotSgemm!AQ76="","",pivotSgemm!AQ76)</f>
        <v/>
      </c>
      <c r="AT77" t="str">
        <f>IF(pivotSgemm!AR76="","",pivotSgemm!AR76)</f>
        <v/>
      </c>
      <c r="AU77" t="str">
        <f>IF(pivotSgemm!AS76="","",pivotSgemm!AS76)</f>
        <v/>
      </c>
      <c r="AV77" t="str">
        <f>IF(pivotSgemm!AT76="","",pivotSgemm!AT76)</f>
        <v/>
      </c>
      <c r="AW77" t="str">
        <f>IF(pivotSgemm!AU76="","",pivotSgemm!AU76)</f>
        <v/>
      </c>
      <c r="AX77" t="str">
        <f>IF(pivotSgemm!AV76="","",pivotSgemm!AV76)</f>
        <v/>
      </c>
      <c r="AY77" t="str">
        <f>IF(pivotSgemm!AW76="","",pivotSgemm!AW76)</f>
        <v/>
      </c>
    </row>
    <row r="78" spans="1:51" x14ac:dyDescent="0.25">
      <c r="A78">
        <f t="shared" si="0"/>
        <v>4908.0625</v>
      </c>
      <c r="B78">
        <f t="shared" si="0"/>
        <v>6419.2</v>
      </c>
      <c r="C78">
        <f>IF(pivotSgemm!A77="","",pivotSgemm!A77)</f>
        <v>59</v>
      </c>
      <c r="D78">
        <f>IF(pivotSgemm!B77="","",pivotSgemm!B77)</f>
        <v>59</v>
      </c>
      <c r="E78">
        <f>IF(pivotSgemm!C77="","",pivotSgemm!C77)</f>
        <v>2552.4819185000001</v>
      </c>
      <c r="F78">
        <f>IF(pivotSgemm!D77="","",pivotSgemm!D77)</f>
        <v>2104.0758799999999</v>
      </c>
      <c r="G78">
        <f>IF(pivotSgemm!E77="","",pivotSgemm!E77)</f>
        <v>2671.2734463333331</v>
      </c>
      <c r="H78" t="str">
        <f>IF(pivotSgemm!F77="","",pivotSgemm!F77)</f>
        <v/>
      </c>
      <c r="I78" t="str">
        <f>IF(pivotSgemm!G77="","",pivotSgemm!G77)</f>
        <v/>
      </c>
      <c r="J78" t="str">
        <f>IF(pivotSgemm!H77="","",pivotSgemm!H77)</f>
        <v/>
      </c>
      <c r="K78" t="str">
        <f>IF(pivotSgemm!I77="","",pivotSgemm!I77)</f>
        <v/>
      </c>
      <c r="L78" t="str">
        <f>IF(pivotSgemm!J77="","",pivotSgemm!J77)</f>
        <v/>
      </c>
      <c r="M78" t="str">
        <f>IF(pivotSgemm!K77="","",pivotSgemm!K77)</f>
        <v/>
      </c>
      <c r="N78" t="str">
        <f>IF(pivotSgemm!L77="","",pivotSgemm!L77)</f>
        <v/>
      </c>
      <c r="O78" t="str">
        <f>IF(pivotSgemm!M77="","",pivotSgemm!M77)</f>
        <v/>
      </c>
      <c r="P78" t="str">
        <f>IF(pivotSgemm!N77="","",pivotSgemm!N77)</f>
        <v/>
      </c>
      <c r="Q78" t="str">
        <f>IF(pivotSgemm!O77="","",pivotSgemm!O77)</f>
        <v/>
      </c>
      <c r="R78" t="str">
        <f>IF(pivotSgemm!P77="","",pivotSgemm!P77)</f>
        <v/>
      </c>
      <c r="S78" t="str">
        <f>IF(pivotSgemm!Q77="","",pivotSgemm!Q77)</f>
        <v/>
      </c>
      <c r="T78" t="str">
        <f>IF(pivotSgemm!R77="","",pivotSgemm!R77)</f>
        <v/>
      </c>
      <c r="U78" t="str">
        <f>IF(pivotSgemm!S77="","",pivotSgemm!S77)</f>
        <v/>
      </c>
      <c r="V78" t="str">
        <f>IF(pivotSgemm!T77="","",pivotSgemm!T77)</f>
        <v/>
      </c>
      <c r="W78" t="str">
        <f>IF(pivotSgemm!U77="","",pivotSgemm!U77)</f>
        <v/>
      </c>
      <c r="X78" t="str">
        <f>IF(pivotSgemm!V77="","",pivotSgemm!V77)</f>
        <v/>
      </c>
      <c r="Y78" t="str">
        <f>IF(pivotSgemm!W77="","",pivotSgemm!W77)</f>
        <v/>
      </c>
      <c r="Z78" t="str">
        <f>IF(pivotSgemm!X77="","",pivotSgemm!X77)</f>
        <v/>
      </c>
      <c r="AA78" t="str">
        <f>IF(pivotSgemm!Y77="","",pivotSgemm!Y77)</f>
        <v/>
      </c>
      <c r="AB78" t="str">
        <f>IF(pivotSgemm!Z77="","",pivotSgemm!Z77)</f>
        <v/>
      </c>
      <c r="AC78" t="str">
        <f>IF(pivotSgemm!AA77="","",pivotSgemm!AA77)</f>
        <v/>
      </c>
      <c r="AD78" t="str">
        <f>IF(pivotSgemm!AB77="","",pivotSgemm!AB77)</f>
        <v/>
      </c>
      <c r="AE78" t="str">
        <f>IF(pivotSgemm!AC77="","",pivotSgemm!AC77)</f>
        <v/>
      </c>
      <c r="AF78" t="str">
        <f>IF(pivotSgemm!AD77="","",pivotSgemm!AD77)</f>
        <v/>
      </c>
      <c r="AG78" t="str">
        <f>IF(pivotSgemm!AE77="","",pivotSgemm!AE77)</f>
        <v/>
      </c>
      <c r="AH78" t="str">
        <f>IF(pivotSgemm!AF77="","",pivotSgemm!AF77)</f>
        <v/>
      </c>
      <c r="AI78" t="str">
        <f>IF(pivotSgemm!AG77="","",pivotSgemm!AG77)</f>
        <v/>
      </c>
      <c r="AJ78" t="str">
        <f>IF(pivotSgemm!AH77="","",pivotSgemm!AH77)</f>
        <v/>
      </c>
      <c r="AK78" t="str">
        <f>IF(pivotSgemm!AI77="","",pivotSgemm!AI77)</f>
        <v/>
      </c>
      <c r="AL78" t="str">
        <f>IF(pivotSgemm!AJ77="","",pivotSgemm!AJ77)</f>
        <v/>
      </c>
      <c r="AM78" t="str">
        <f>IF(pivotSgemm!AK77="","",pivotSgemm!AK77)</f>
        <v/>
      </c>
      <c r="AN78" t="str">
        <f>IF(pivotSgemm!AL77="","",pivotSgemm!AL77)</f>
        <v/>
      </c>
      <c r="AO78" t="str">
        <f>IF(pivotSgemm!AM77="","",pivotSgemm!AM77)</f>
        <v/>
      </c>
      <c r="AP78" t="str">
        <f>IF(pivotSgemm!AN77="","",pivotSgemm!AN77)</f>
        <v/>
      </c>
      <c r="AQ78" t="str">
        <f>IF(pivotSgemm!AO77="","",pivotSgemm!AO77)</f>
        <v/>
      </c>
      <c r="AR78" t="str">
        <f>IF(pivotSgemm!AP77="","",pivotSgemm!AP77)</f>
        <v/>
      </c>
      <c r="AS78" t="str">
        <f>IF(pivotSgemm!AQ77="","",pivotSgemm!AQ77)</f>
        <v/>
      </c>
      <c r="AT78" t="str">
        <f>IF(pivotSgemm!AR77="","",pivotSgemm!AR77)</f>
        <v/>
      </c>
      <c r="AU78" t="str">
        <f>IF(pivotSgemm!AS77="","",pivotSgemm!AS77)</f>
        <v/>
      </c>
      <c r="AV78" t="str">
        <f>IF(pivotSgemm!AT77="","",pivotSgemm!AT77)</f>
        <v/>
      </c>
      <c r="AW78" t="str">
        <f>IF(pivotSgemm!AU77="","",pivotSgemm!AU77)</f>
        <v/>
      </c>
      <c r="AX78" t="str">
        <f>IF(pivotSgemm!AV77="","",pivotSgemm!AV77)</f>
        <v/>
      </c>
      <c r="AY78" t="str">
        <f>IF(pivotSgemm!AW77="","",pivotSgemm!AW77)</f>
        <v/>
      </c>
    </row>
    <row r="79" spans="1:51" x14ac:dyDescent="0.25">
      <c r="A79">
        <f t="shared" si="0"/>
        <v>4991.25</v>
      </c>
      <c r="B79">
        <f t="shared" si="0"/>
        <v>6528</v>
      </c>
      <c r="C79">
        <f>IF(pivotSgemm!A78="","",pivotSgemm!A78)</f>
        <v>60</v>
      </c>
      <c r="D79">
        <f>IF(pivotSgemm!B78="","",pivotSgemm!B78)</f>
        <v>60</v>
      </c>
      <c r="E79">
        <f>IF(pivotSgemm!C78="","",pivotSgemm!C78)</f>
        <v>2495.6659234999997</v>
      </c>
      <c r="F79">
        <f>IF(pivotSgemm!D78="","",pivotSgemm!D78)</f>
        <v>2047.5263537499998</v>
      </c>
      <c r="G79">
        <f>IF(pivotSgemm!E78="","",pivotSgemm!E78)</f>
        <v>2628.1964543333333</v>
      </c>
      <c r="H79" t="str">
        <f>IF(pivotSgemm!F78="","",pivotSgemm!F78)</f>
        <v/>
      </c>
      <c r="I79" t="str">
        <f>IF(pivotSgemm!G78="","",pivotSgemm!G78)</f>
        <v/>
      </c>
      <c r="J79" t="str">
        <f>IF(pivotSgemm!H78="","",pivotSgemm!H78)</f>
        <v/>
      </c>
      <c r="K79" t="str">
        <f>IF(pivotSgemm!I78="","",pivotSgemm!I78)</f>
        <v/>
      </c>
      <c r="L79" t="str">
        <f>IF(pivotSgemm!J78="","",pivotSgemm!J78)</f>
        <v/>
      </c>
      <c r="M79" t="str">
        <f>IF(pivotSgemm!K78="","",pivotSgemm!K78)</f>
        <v/>
      </c>
      <c r="N79" t="str">
        <f>IF(pivotSgemm!L78="","",pivotSgemm!L78)</f>
        <v/>
      </c>
      <c r="O79" t="str">
        <f>IF(pivotSgemm!M78="","",pivotSgemm!M78)</f>
        <v/>
      </c>
      <c r="P79" t="str">
        <f>IF(pivotSgemm!N78="","",pivotSgemm!N78)</f>
        <v/>
      </c>
      <c r="Q79" t="str">
        <f>IF(pivotSgemm!O78="","",pivotSgemm!O78)</f>
        <v/>
      </c>
      <c r="R79" t="str">
        <f>IF(pivotSgemm!P78="","",pivotSgemm!P78)</f>
        <v/>
      </c>
      <c r="S79" t="str">
        <f>IF(pivotSgemm!Q78="","",pivotSgemm!Q78)</f>
        <v/>
      </c>
      <c r="T79" t="str">
        <f>IF(pivotSgemm!R78="","",pivotSgemm!R78)</f>
        <v/>
      </c>
      <c r="U79" t="str">
        <f>IF(pivotSgemm!S78="","",pivotSgemm!S78)</f>
        <v/>
      </c>
      <c r="V79" t="str">
        <f>IF(pivotSgemm!T78="","",pivotSgemm!T78)</f>
        <v/>
      </c>
      <c r="W79" t="str">
        <f>IF(pivotSgemm!U78="","",pivotSgemm!U78)</f>
        <v/>
      </c>
      <c r="X79" t="str">
        <f>IF(pivotSgemm!V78="","",pivotSgemm!V78)</f>
        <v/>
      </c>
      <c r="Y79" t="str">
        <f>IF(pivotSgemm!W78="","",pivotSgemm!W78)</f>
        <v/>
      </c>
      <c r="Z79" t="str">
        <f>IF(pivotSgemm!X78="","",pivotSgemm!X78)</f>
        <v/>
      </c>
      <c r="AA79" t="str">
        <f>IF(pivotSgemm!Y78="","",pivotSgemm!Y78)</f>
        <v/>
      </c>
      <c r="AB79" t="str">
        <f>IF(pivotSgemm!Z78="","",pivotSgemm!Z78)</f>
        <v/>
      </c>
      <c r="AC79" t="str">
        <f>IF(pivotSgemm!AA78="","",pivotSgemm!AA78)</f>
        <v/>
      </c>
      <c r="AD79" t="str">
        <f>IF(pivotSgemm!AB78="","",pivotSgemm!AB78)</f>
        <v/>
      </c>
      <c r="AE79" t="str">
        <f>IF(pivotSgemm!AC78="","",pivotSgemm!AC78)</f>
        <v/>
      </c>
      <c r="AF79" t="str">
        <f>IF(pivotSgemm!AD78="","",pivotSgemm!AD78)</f>
        <v/>
      </c>
      <c r="AG79" t="str">
        <f>IF(pivotSgemm!AE78="","",pivotSgemm!AE78)</f>
        <v/>
      </c>
      <c r="AH79" t="str">
        <f>IF(pivotSgemm!AF78="","",pivotSgemm!AF78)</f>
        <v/>
      </c>
      <c r="AI79" t="str">
        <f>IF(pivotSgemm!AG78="","",pivotSgemm!AG78)</f>
        <v/>
      </c>
      <c r="AJ79" t="str">
        <f>IF(pivotSgemm!AH78="","",pivotSgemm!AH78)</f>
        <v/>
      </c>
      <c r="AK79" t="str">
        <f>IF(pivotSgemm!AI78="","",pivotSgemm!AI78)</f>
        <v/>
      </c>
      <c r="AL79" t="str">
        <f>IF(pivotSgemm!AJ78="","",pivotSgemm!AJ78)</f>
        <v/>
      </c>
      <c r="AM79" t="str">
        <f>IF(pivotSgemm!AK78="","",pivotSgemm!AK78)</f>
        <v/>
      </c>
      <c r="AN79" t="str">
        <f>IF(pivotSgemm!AL78="","",pivotSgemm!AL78)</f>
        <v/>
      </c>
      <c r="AO79" t="str">
        <f>IF(pivotSgemm!AM78="","",pivotSgemm!AM78)</f>
        <v/>
      </c>
      <c r="AP79" t="str">
        <f>IF(pivotSgemm!AN78="","",pivotSgemm!AN78)</f>
        <v/>
      </c>
      <c r="AQ79" t="str">
        <f>IF(pivotSgemm!AO78="","",pivotSgemm!AO78)</f>
        <v/>
      </c>
      <c r="AR79" t="str">
        <f>IF(pivotSgemm!AP78="","",pivotSgemm!AP78)</f>
        <v/>
      </c>
      <c r="AS79" t="str">
        <f>IF(pivotSgemm!AQ78="","",pivotSgemm!AQ78)</f>
        <v/>
      </c>
      <c r="AT79" t="str">
        <f>IF(pivotSgemm!AR78="","",pivotSgemm!AR78)</f>
        <v/>
      </c>
      <c r="AU79" t="str">
        <f>IF(pivotSgemm!AS78="","",pivotSgemm!AS78)</f>
        <v/>
      </c>
      <c r="AV79" t="str">
        <f>IF(pivotSgemm!AT78="","",pivotSgemm!AT78)</f>
        <v/>
      </c>
      <c r="AW79" t="str">
        <f>IF(pivotSgemm!AU78="","",pivotSgemm!AU78)</f>
        <v/>
      </c>
      <c r="AX79" t="str">
        <f>IF(pivotSgemm!AV78="","",pivotSgemm!AV78)</f>
        <v/>
      </c>
      <c r="AY79" t="str">
        <f>IF(pivotSgemm!AW78="","",pivotSgemm!AW78)</f>
        <v/>
      </c>
    </row>
    <row r="80" spans="1:51" x14ac:dyDescent="0.25">
      <c r="A80">
        <f t="shared" si="0"/>
        <v>5074.4375</v>
      </c>
      <c r="B80">
        <f t="shared" si="0"/>
        <v>6636.8</v>
      </c>
      <c r="C80">
        <f>IF(pivotSgemm!A79="","",pivotSgemm!A79)</f>
        <v>61</v>
      </c>
      <c r="D80">
        <f>IF(pivotSgemm!B79="","",pivotSgemm!B79)</f>
        <v>61</v>
      </c>
      <c r="E80">
        <f>IF(pivotSgemm!C79="","",pivotSgemm!C79)</f>
        <v>2561.9616854999999</v>
      </c>
      <c r="F80">
        <f>IF(pivotSgemm!D79="","",pivotSgemm!D79)</f>
        <v>2093.1612802499999</v>
      </c>
      <c r="G80">
        <f>IF(pivotSgemm!E79="","",pivotSgemm!E79)</f>
        <v>2718.951102</v>
      </c>
      <c r="H80" t="str">
        <f>IF(pivotSgemm!F79="","",pivotSgemm!F79)</f>
        <v/>
      </c>
      <c r="I80" t="str">
        <f>IF(pivotSgemm!G79="","",pivotSgemm!G79)</f>
        <v/>
      </c>
      <c r="J80" t="str">
        <f>IF(pivotSgemm!H79="","",pivotSgemm!H79)</f>
        <v/>
      </c>
      <c r="K80" t="str">
        <f>IF(pivotSgemm!I79="","",pivotSgemm!I79)</f>
        <v/>
      </c>
      <c r="L80" t="str">
        <f>IF(pivotSgemm!J79="","",pivotSgemm!J79)</f>
        <v/>
      </c>
      <c r="M80" t="str">
        <f>IF(pivotSgemm!K79="","",pivotSgemm!K79)</f>
        <v/>
      </c>
      <c r="N80" t="str">
        <f>IF(pivotSgemm!L79="","",pivotSgemm!L79)</f>
        <v/>
      </c>
      <c r="O80" t="str">
        <f>IF(pivotSgemm!M79="","",pivotSgemm!M79)</f>
        <v/>
      </c>
      <c r="P80" t="str">
        <f>IF(pivotSgemm!N79="","",pivotSgemm!N79)</f>
        <v/>
      </c>
      <c r="Q80" t="str">
        <f>IF(pivotSgemm!O79="","",pivotSgemm!O79)</f>
        <v/>
      </c>
      <c r="R80" t="str">
        <f>IF(pivotSgemm!P79="","",pivotSgemm!P79)</f>
        <v/>
      </c>
      <c r="S80" t="str">
        <f>IF(pivotSgemm!Q79="","",pivotSgemm!Q79)</f>
        <v/>
      </c>
      <c r="T80" t="str">
        <f>IF(pivotSgemm!R79="","",pivotSgemm!R79)</f>
        <v/>
      </c>
      <c r="U80" t="str">
        <f>IF(pivotSgemm!S79="","",pivotSgemm!S79)</f>
        <v/>
      </c>
      <c r="V80" t="str">
        <f>IF(pivotSgemm!T79="","",pivotSgemm!T79)</f>
        <v/>
      </c>
      <c r="W80" t="str">
        <f>IF(pivotSgemm!U79="","",pivotSgemm!U79)</f>
        <v/>
      </c>
      <c r="X80" t="str">
        <f>IF(pivotSgemm!V79="","",pivotSgemm!V79)</f>
        <v/>
      </c>
      <c r="Y80" t="str">
        <f>IF(pivotSgemm!W79="","",pivotSgemm!W79)</f>
        <v/>
      </c>
      <c r="Z80" t="str">
        <f>IF(pivotSgemm!X79="","",pivotSgemm!X79)</f>
        <v/>
      </c>
      <c r="AA80" t="str">
        <f>IF(pivotSgemm!Y79="","",pivotSgemm!Y79)</f>
        <v/>
      </c>
      <c r="AB80" t="str">
        <f>IF(pivotSgemm!Z79="","",pivotSgemm!Z79)</f>
        <v/>
      </c>
      <c r="AC80" t="str">
        <f>IF(pivotSgemm!AA79="","",pivotSgemm!AA79)</f>
        <v/>
      </c>
      <c r="AD80" t="str">
        <f>IF(pivotSgemm!AB79="","",pivotSgemm!AB79)</f>
        <v/>
      </c>
      <c r="AE80" t="str">
        <f>IF(pivotSgemm!AC79="","",pivotSgemm!AC79)</f>
        <v/>
      </c>
      <c r="AF80" t="str">
        <f>IF(pivotSgemm!AD79="","",pivotSgemm!AD79)</f>
        <v/>
      </c>
      <c r="AG80" t="str">
        <f>IF(pivotSgemm!AE79="","",pivotSgemm!AE79)</f>
        <v/>
      </c>
      <c r="AH80" t="str">
        <f>IF(pivotSgemm!AF79="","",pivotSgemm!AF79)</f>
        <v/>
      </c>
      <c r="AI80" t="str">
        <f>IF(pivotSgemm!AG79="","",pivotSgemm!AG79)</f>
        <v/>
      </c>
      <c r="AJ80" t="str">
        <f>IF(pivotSgemm!AH79="","",pivotSgemm!AH79)</f>
        <v/>
      </c>
      <c r="AK80" t="str">
        <f>IF(pivotSgemm!AI79="","",pivotSgemm!AI79)</f>
        <v/>
      </c>
      <c r="AL80" t="str">
        <f>IF(pivotSgemm!AJ79="","",pivotSgemm!AJ79)</f>
        <v/>
      </c>
      <c r="AM80" t="str">
        <f>IF(pivotSgemm!AK79="","",pivotSgemm!AK79)</f>
        <v/>
      </c>
      <c r="AN80" t="str">
        <f>IF(pivotSgemm!AL79="","",pivotSgemm!AL79)</f>
        <v/>
      </c>
      <c r="AO80" t="str">
        <f>IF(pivotSgemm!AM79="","",pivotSgemm!AM79)</f>
        <v/>
      </c>
      <c r="AP80" t="str">
        <f>IF(pivotSgemm!AN79="","",pivotSgemm!AN79)</f>
        <v/>
      </c>
      <c r="AQ80" t="str">
        <f>IF(pivotSgemm!AO79="","",pivotSgemm!AO79)</f>
        <v/>
      </c>
      <c r="AR80" t="str">
        <f>IF(pivotSgemm!AP79="","",pivotSgemm!AP79)</f>
        <v/>
      </c>
      <c r="AS80" t="str">
        <f>IF(pivotSgemm!AQ79="","",pivotSgemm!AQ79)</f>
        <v/>
      </c>
      <c r="AT80" t="str">
        <f>IF(pivotSgemm!AR79="","",pivotSgemm!AR79)</f>
        <v/>
      </c>
      <c r="AU80" t="str">
        <f>IF(pivotSgemm!AS79="","",pivotSgemm!AS79)</f>
        <v/>
      </c>
      <c r="AV80" t="str">
        <f>IF(pivotSgemm!AT79="","",pivotSgemm!AT79)</f>
        <v/>
      </c>
      <c r="AW80" t="str">
        <f>IF(pivotSgemm!AU79="","",pivotSgemm!AU79)</f>
        <v/>
      </c>
      <c r="AX80" t="str">
        <f>IF(pivotSgemm!AV79="","",pivotSgemm!AV79)</f>
        <v/>
      </c>
      <c r="AY80" t="str">
        <f>IF(pivotSgemm!AW79="","",pivotSgemm!AW79)</f>
        <v/>
      </c>
    </row>
    <row r="81" spans="1:51" x14ac:dyDescent="0.25">
      <c r="A81">
        <f t="shared" si="0"/>
        <v>5157.625</v>
      </c>
      <c r="B81">
        <f t="shared" si="0"/>
        <v>6745.5999999999995</v>
      </c>
      <c r="C81">
        <f>IF(pivotSgemm!A80="","",pivotSgemm!A80)</f>
        <v>62</v>
      </c>
      <c r="D81">
        <f>IF(pivotSgemm!B80="","",pivotSgemm!B80)</f>
        <v>62</v>
      </c>
      <c r="E81">
        <f>IF(pivotSgemm!C80="","",pivotSgemm!C80)</f>
        <v>2468.930507</v>
      </c>
      <c r="F81">
        <f>IF(pivotSgemm!D80="","",pivotSgemm!D80)</f>
        <v>2185.5726209999998</v>
      </c>
      <c r="G81">
        <f>IF(pivotSgemm!E80="","",pivotSgemm!E80)</f>
        <v>2675.4400776666666</v>
      </c>
      <c r="H81" t="str">
        <f>IF(pivotSgemm!F80="","",pivotSgemm!F80)</f>
        <v/>
      </c>
      <c r="I81" t="str">
        <f>IF(pivotSgemm!G80="","",pivotSgemm!G80)</f>
        <v/>
      </c>
      <c r="J81" t="str">
        <f>IF(pivotSgemm!H80="","",pivotSgemm!H80)</f>
        <v/>
      </c>
      <c r="K81" t="str">
        <f>IF(pivotSgemm!I80="","",pivotSgemm!I80)</f>
        <v/>
      </c>
      <c r="L81" t="str">
        <f>IF(pivotSgemm!J80="","",pivotSgemm!J80)</f>
        <v/>
      </c>
      <c r="M81" t="str">
        <f>IF(pivotSgemm!K80="","",pivotSgemm!K80)</f>
        <v/>
      </c>
      <c r="N81" t="str">
        <f>IF(pivotSgemm!L80="","",pivotSgemm!L80)</f>
        <v/>
      </c>
      <c r="O81" t="str">
        <f>IF(pivotSgemm!M80="","",pivotSgemm!M80)</f>
        <v/>
      </c>
      <c r="P81" t="str">
        <f>IF(pivotSgemm!N80="","",pivotSgemm!N80)</f>
        <v/>
      </c>
      <c r="Q81" t="str">
        <f>IF(pivotSgemm!O80="","",pivotSgemm!O80)</f>
        <v/>
      </c>
      <c r="R81" t="str">
        <f>IF(pivotSgemm!P80="","",pivotSgemm!P80)</f>
        <v/>
      </c>
      <c r="S81" t="str">
        <f>IF(pivotSgemm!Q80="","",pivotSgemm!Q80)</f>
        <v/>
      </c>
      <c r="T81" t="str">
        <f>IF(pivotSgemm!R80="","",pivotSgemm!R80)</f>
        <v/>
      </c>
      <c r="U81" t="str">
        <f>IF(pivotSgemm!S80="","",pivotSgemm!S80)</f>
        <v/>
      </c>
      <c r="V81" t="str">
        <f>IF(pivotSgemm!T80="","",pivotSgemm!T80)</f>
        <v/>
      </c>
      <c r="W81" t="str">
        <f>IF(pivotSgemm!U80="","",pivotSgemm!U80)</f>
        <v/>
      </c>
      <c r="X81" t="str">
        <f>IF(pivotSgemm!V80="","",pivotSgemm!V80)</f>
        <v/>
      </c>
      <c r="Y81" t="str">
        <f>IF(pivotSgemm!W80="","",pivotSgemm!W80)</f>
        <v/>
      </c>
      <c r="Z81" t="str">
        <f>IF(pivotSgemm!X80="","",pivotSgemm!X80)</f>
        <v/>
      </c>
      <c r="AA81" t="str">
        <f>IF(pivotSgemm!Y80="","",pivotSgemm!Y80)</f>
        <v/>
      </c>
      <c r="AB81" t="str">
        <f>IF(pivotSgemm!Z80="","",pivotSgemm!Z80)</f>
        <v/>
      </c>
      <c r="AC81" t="str">
        <f>IF(pivotSgemm!AA80="","",pivotSgemm!AA80)</f>
        <v/>
      </c>
      <c r="AD81" t="str">
        <f>IF(pivotSgemm!AB80="","",pivotSgemm!AB80)</f>
        <v/>
      </c>
      <c r="AE81" t="str">
        <f>IF(pivotSgemm!AC80="","",pivotSgemm!AC80)</f>
        <v/>
      </c>
      <c r="AF81" t="str">
        <f>IF(pivotSgemm!AD80="","",pivotSgemm!AD80)</f>
        <v/>
      </c>
      <c r="AG81" t="str">
        <f>IF(pivotSgemm!AE80="","",pivotSgemm!AE80)</f>
        <v/>
      </c>
      <c r="AH81" t="str">
        <f>IF(pivotSgemm!AF80="","",pivotSgemm!AF80)</f>
        <v/>
      </c>
      <c r="AI81" t="str">
        <f>IF(pivotSgemm!AG80="","",pivotSgemm!AG80)</f>
        <v/>
      </c>
      <c r="AJ81" t="str">
        <f>IF(pivotSgemm!AH80="","",pivotSgemm!AH80)</f>
        <v/>
      </c>
      <c r="AK81" t="str">
        <f>IF(pivotSgemm!AI80="","",pivotSgemm!AI80)</f>
        <v/>
      </c>
      <c r="AL81" t="str">
        <f>IF(pivotSgemm!AJ80="","",pivotSgemm!AJ80)</f>
        <v/>
      </c>
      <c r="AM81" t="str">
        <f>IF(pivotSgemm!AK80="","",pivotSgemm!AK80)</f>
        <v/>
      </c>
      <c r="AN81" t="str">
        <f>IF(pivotSgemm!AL80="","",pivotSgemm!AL80)</f>
        <v/>
      </c>
      <c r="AO81" t="str">
        <f>IF(pivotSgemm!AM80="","",pivotSgemm!AM80)</f>
        <v/>
      </c>
      <c r="AP81" t="str">
        <f>IF(pivotSgemm!AN80="","",pivotSgemm!AN80)</f>
        <v/>
      </c>
      <c r="AQ81" t="str">
        <f>IF(pivotSgemm!AO80="","",pivotSgemm!AO80)</f>
        <v/>
      </c>
      <c r="AR81" t="str">
        <f>IF(pivotSgemm!AP80="","",pivotSgemm!AP80)</f>
        <v/>
      </c>
      <c r="AS81" t="str">
        <f>IF(pivotSgemm!AQ80="","",pivotSgemm!AQ80)</f>
        <v/>
      </c>
      <c r="AT81" t="str">
        <f>IF(pivotSgemm!AR80="","",pivotSgemm!AR80)</f>
        <v/>
      </c>
      <c r="AU81" t="str">
        <f>IF(pivotSgemm!AS80="","",pivotSgemm!AS80)</f>
        <v/>
      </c>
      <c r="AV81" t="str">
        <f>IF(pivotSgemm!AT80="","",pivotSgemm!AT80)</f>
        <v/>
      </c>
      <c r="AW81" t="str">
        <f>IF(pivotSgemm!AU80="","",pivotSgemm!AU80)</f>
        <v/>
      </c>
      <c r="AX81" t="str">
        <f>IF(pivotSgemm!AV80="","",pivotSgemm!AV80)</f>
        <v/>
      </c>
      <c r="AY81" t="str">
        <f>IF(pivotSgemm!AW80="","",pivotSgemm!AW80)</f>
        <v/>
      </c>
    </row>
    <row r="82" spans="1:51" x14ac:dyDescent="0.25">
      <c r="A82">
        <f t="shared" si="0"/>
        <v>5240.8125</v>
      </c>
      <c r="B82">
        <f t="shared" si="0"/>
        <v>6854.4</v>
      </c>
      <c r="C82">
        <f>IF(pivotSgemm!A81="","",pivotSgemm!A81)</f>
        <v>63</v>
      </c>
      <c r="D82">
        <f>IF(pivotSgemm!B81="","",pivotSgemm!B81)</f>
        <v>63</v>
      </c>
      <c r="E82">
        <f>IF(pivotSgemm!C81="","",pivotSgemm!C81)</f>
        <v>2467.6678505</v>
      </c>
      <c r="F82">
        <f>IF(pivotSgemm!D81="","",pivotSgemm!D81)</f>
        <v>2065.0203704999999</v>
      </c>
      <c r="G82">
        <f>IF(pivotSgemm!E81="","",pivotSgemm!E81)</f>
        <v>2671.9876210000002</v>
      </c>
      <c r="H82" t="str">
        <f>IF(pivotSgemm!F81="","",pivotSgemm!F81)</f>
        <v/>
      </c>
      <c r="I82" t="str">
        <f>IF(pivotSgemm!G81="","",pivotSgemm!G81)</f>
        <v/>
      </c>
      <c r="J82" t="str">
        <f>IF(pivotSgemm!H81="","",pivotSgemm!H81)</f>
        <v/>
      </c>
      <c r="K82" t="str">
        <f>IF(pivotSgemm!I81="","",pivotSgemm!I81)</f>
        <v/>
      </c>
      <c r="L82" t="str">
        <f>IF(pivotSgemm!J81="","",pivotSgemm!J81)</f>
        <v/>
      </c>
      <c r="M82" t="str">
        <f>IF(pivotSgemm!K81="","",pivotSgemm!K81)</f>
        <v/>
      </c>
      <c r="N82" t="str">
        <f>IF(pivotSgemm!L81="","",pivotSgemm!L81)</f>
        <v/>
      </c>
      <c r="O82" t="str">
        <f>IF(pivotSgemm!M81="","",pivotSgemm!M81)</f>
        <v/>
      </c>
      <c r="P82" t="str">
        <f>IF(pivotSgemm!N81="","",pivotSgemm!N81)</f>
        <v/>
      </c>
      <c r="Q82" t="str">
        <f>IF(pivotSgemm!O81="","",pivotSgemm!O81)</f>
        <v/>
      </c>
      <c r="R82" t="str">
        <f>IF(pivotSgemm!P81="","",pivotSgemm!P81)</f>
        <v/>
      </c>
      <c r="S82" t="str">
        <f>IF(pivotSgemm!Q81="","",pivotSgemm!Q81)</f>
        <v/>
      </c>
      <c r="T82" t="str">
        <f>IF(pivotSgemm!R81="","",pivotSgemm!R81)</f>
        <v/>
      </c>
      <c r="U82" t="str">
        <f>IF(pivotSgemm!S81="","",pivotSgemm!S81)</f>
        <v/>
      </c>
      <c r="V82" t="str">
        <f>IF(pivotSgemm!T81="","",pivotSgemm!T81)</f>
        <v/>
      </c>
      <c r="W82" t="str">
        <f>IF(pivotSgemm!U81="","",pivotSgemm!U81)</f>
        <v/>
      </c>
      <c r="X82" t="str">
        <f>IF(pivotSgemm!V81="","",pivotSgemm!V81)</f>
        <v/>
      </c>
      <c r="Y82" t="str">
        <f>IF(pivotSgemm!W81="","",pivotSgemm!W81)</f>
        <v/>
      </c>
      <c r="Z82" t="str">
        <f>IF(pivotSgemm!X81="","",pivotSgemm!X81)</f>
        <v/>
      </c>
      <c r="AA82" t="str">
        <f>IF(pivotSgemm!Y81="","",pivotSgemm!Y81)</f>
        <v/>
      </c>
      <c r="AB82" t="str">
        <f>IF(pivotSgemm!Z81="","",pivotSgemm!Z81)</f>
        <v/>
      </c>
      <c r="AC82" t="str">
        <f>IF(pivotSgemm!AA81="","",pivotSgemm!AA81)</f>
        <v/>
      </c>
      <c r="AD82" t="str">
        <f>IF(pivotSgemm!AB81="","",pivotSgemm!AB81)</f>
        <v/>
      </c>
      <c r="AE82" t="str">
        <f>IF(pivotSgemm!AC81="","",pivotSgemm!AC81)</f>
        <v/>
      </c>
      <c r="AF82" t="str">
        <f>IF(pivotSgemm!AD81="","",pivotSgemm!AD81)</f>
        <v/>
      </c>
      <c r="AG82" t="str">
        <f>IF(pivotSgemm!AE81="","",pivotSgemm!AE81)</f>
        <v/>
      </c>
      <c r="AH82" t="str">
        <f>IF(pivotSgemm!AF81="","",pivotSgemm!AF81)</f>
        <v/>
      </c>
      <c r="AI82" t="str">
        <f>IF(pivotSgemm!AG81="","",pivotSgemm!AG81)</f>
        <v/>
      </c>
      <c r="AJ82" t="str">
        <f>IF(pivotSgemm!AH81="","",pivotSgemm!AH81)</f>
        <v/>
      </c>
      <c r="AK82" t="str">
        <f>IF(pivotSgemm!AI81="","",pivotSgemm!AI81)</f>
        <v/>
      </c>
      <c r="AL82" t="str">
        <f>IF(pivotSgemm!AJ81="","",pivotSgemm!AJ81)</f>
        <v/>
      </c>
      <c r="AM82" t="str">
        <f>IF(pivotSgemm!AK81="","",pivotSgemm!AK81)</f>
        <v/>
      </c>
      <c r="AN82" t="str">
        <f>IF(pivotSgemm!AL81="","",pivotSgemm!AL81)</f>
        <v/>
      </c>
      <c r="AO82" t="str">
        <f>IF(pivotSgemm!AM81="","",pivotSgemm!AM81)</f>
        <v/>
      </c>
      <c r="AP82" t="str">
        <f>IF(pivotSgemm!AN81="","",pivotSgemm!AN81)</f>
        <v/>
      </c>
      <c r="AQ82" t="str">
        <f>IF(pivotSgemm!AO81="","",pivotSgemm!AO81)</f>
        <v/>
      </c>
      <c r="AR82" t="str">
        <f>IF(pivotSgemm!AP81="","",pivotSgemm!AP81)</f>
        <v/>
      </c>
      <c r="AS82" t="str">
        <f>IF(pivotSgemm!AQ81="","",pivotSgemm!AQ81)</f>
        <v/>
      </c>
      <c r="AT82" t="str">
        <f>IF(pivotSgemm!AR81="","",pivotSgemm!AR81)</f>
        <v/>
      </c>
      <c r="AU82" t="str">
        <f>IF(pivotSgemm!AS81="","",pivotSgemm!AS81)</f>
        <v/>
      </c>
      <c r="AV82" t="str">
        <f>IF(pivotSgemm!AT81="","",pivotSgemm!AT81)</f>
        <v/>
      </c>
      <c r="AW82" t="str">
        <f>IF(pivotSgemm!AU81="","",pivotSgemm!AU81)</f>
        <v/>
      </c>
      <c r="AX82" t="str">
        <f>IF(pivotSgemm!AV81="","",pivotSgemm!AV81)</f>
        <v/>
      </c>
      <c r="AY82" t="str">
        <f>IF(pivotSgemm!AW81="","",pivotSgemm!AW81)</f>
        <v/>
      </c>
    </row>
    <row r="83" spans="1:51" x14ac:dyDescent="0.25">
      <c r="A83">
        <f t="shared" si="0"/>
        <v>5324</v>
      </c>
      <c r="B83">
        <f t="shared" si="0"/>
        <v>6963.2</v>
      </c>
      <c r="C83">
        <f>IF(pivotSgemm!A82="","",pivotSgemm!A82)</f>
        <v>64</v>
      </c>
      <c r="D83">
        <f>IF(pivotSgemm!B82="","",pivotSgemm!B82)</f>
        <v>64</v>
      </c>
      <c r="E83">
        <f>IF(pivotSgemm!C82="","",pivotSgemm!C82)</f>
        <v>2581.2343845</v>
      </c>
      <c r="F83">
        <f>IF(pivotSgemm!D82="","",pivotSgemm!D82)</f>
        <v>2105.4956537500002</v>
      </c>
      <c r="G83">
        <f>IF(pivotSgemm!E82="","",pivotSgemm!E82)</f>
        <v>2592.0487196666668</v>
      </c>
      <c r="H83" t="str">
        <f>IF(pivotSgemm!F82="","",pivotSgemm!F82)</f>
        <v/>
      </c>
      <c r="I83" t="str">
        <f>IF(pivotSgemm!G82="","",pivotSgemm!G82)</f>
        <v/>
      </c>
      <c r="J83" t="str">
        <f>IF(pivotSgemm!H82="","",pivotSgemm!H82)</f>
        <v/>
      </c>
      <c r="K83" t="str">
        <f>IF(pivotSgemm!I82="","",pivotSgemm!I82)</f>
        <v/>
      </c>
      <c r="L83" t="str">
        <f>IF(pivotSgemm!J82="","",pivotSgemm!J82)</f>
        <v/>
      </c>
      <c r="M83" t="str">
        <f>IF(pivotSgemm!K82="","",pivotSgemm!K82)</f>
        <v/>
      </c>
      <c r="N83" t="str">
        <f>IF(pivotSgemm!L82="","",pivotSgemm!L82)</f>
        <v/>
      </c>
      <c r="O83" t="str">
        <f>IF(pivotSgemm!M82="","",pivotSgemm!M82)</f>
        <v/>
      </c>
      <c r="P83" t="str">
        <f>IF(pivotSgemm!N82="","",pivotSgemm!N82)</f>
        <v/>
      </c>
      <c r="Q83" t="str">
        <f>IF(pivotSgemm!O82="","",pivotSgemm!O82)</f>
        <v/>
      </c>
      <c r="R83" t="str">
        <f>IF(pivotSgemm!P82="","",pivotSgemm!P82)</f>
        <v/>
      </c>
      <c r="S83" t="str">
        <f>IF(pivotSgemm!Q82="","",pivotSgemm!Q82)</f>
        <v/>
      </c>
      <c r="T83" t="str">
        <f>IF(pivotSgemm!R82="","",pivotSgemm!R82)</f>
        <v/>
      </c>
      <c r="U83" t="str">
        <f>IF(pivotSgemm!S82="","",pivotSgemm!S82)</f>
        <v/>
      </c>
      <c r="V83" t="str">
        <f>IF(pivotSgemm!T82="","",pivotSgemm!T82)</f>
        <v/>
      </c>
      <c r="W83" t="str">
        <f>IF(pivotSgemm!U82="","",pivotSgemm!U82)</f>
        <v/>
      </c>
      <c r="X83" t="str">
        <f>IF(pivotSgemm!V82="","",pivotSgemm!V82)</f>
        <v/>
      </c>
      <c r="Y83" t="str">
        <f>IF(pivotSgemm!W82="","",pivotSgemm!W82)</f>
        <v/>
      </c>
      <c r="Z83" t="str">
        <f>IF(pivotSgemm!X82="","",pivotSgemm!X82)</f>
        <v/>
      </c>
      <c r="AA83" t="str">
        <f>IF(pivotSgemm!Y82="","",pivotSgemm!Y82)</f>
        <v/>
      </c>
      <c r="AB83" t="str">
        <f>IF(pivotSgemm!Z82="","",pivotSgemm!Z82)</f>
        <v/>
      </c>
      <c r="AC83" t="str">
        <f>IF(pivotSgemm!AA82="","",pivotSgemm!AA82)</f>
        <v/>
      </c>
      <c r="AD83" t="str">
        <f>IF(pivotSgemm!AB82="","",pivotSgemm!AB82)</f>
        <v/>
      </c>
      <c r="AE83" t="str">
        <f>IF(pivotSgemm!AC82="","",pivotSgemm!AC82)</f>
        <v/>
      </c>
      <c r="AF83" t="str">
        <f>IF(pivotSgemm!AD82="","",pivotSgemm!AD82)</f>
        <v/>
      </c>
      <c r="AG83" t="str">
        <f>IF(pivotSgemm!AE82="","",pivotSgemm!AE82)</f>
        <v/>
      </c>
      <c r="AH83" t="str">
        <f>IF(pivotSgemm!AF82="","",pivotSgemm!AF82)</f>
        <v/>
      </c>
      <c r="AI83" t="str">
        <f>IF(pivotSgemm!AG82="","",pivotSgemm!AG82)</f>
        <v/>
      </c>
      <c r="AJ83" t="str">
        <f>IF(pivotSgemm!AH82="","",pivotSgemm!AH82)</f>
        <v/>
      </c>
      <c r="AK83" t="str">
        <f>IF(pivotSgemm!AI82="","",pivotSgemm!AI82)</f>
        <v/>
      </c>
      <c r="AL83" t="str">
        <f>IF(pivotSgemm!AJ82="","",pivotSgemm!AJ82)</f>
        <v/>
      </c>
      <c r="AM83" t="str">
        <f>IF(pivotSgemm!AK82="","",pivotSgemm!AK82)</f>
        <v/>
      </c>
      <c r="AN83" t="str">
        <f>IF(pivotSgemm!AL82="","",pivotSgemm!AL82)</f>
        <v/>
      </c>
      <c r="AO83" t="str">
        <f>IF(pivotSgemm!AM82="","",pivotSgemm!AM82)</f>
        <v/>
      </c>
      <c r="AP83" t="str">
        <f>IF(pivotSgemm!AN82="","",pivotSgemm!AN82)</f>
        <v/>
      </c>
      <c r="AQ83" t="str">
        <f>IF(pivotSgemm!AO82="","",pivotSgemm!AO82)</f>
        <v/>
      </c>
      <c r="AR83" t="str">
        <f>IF(pivotSgemm!AP82="","",pivotSgemm!AP82)</f>
        <v/>
      </c>
      <c r="AS83" t="str">
        <f>IF(pivotSgemm!AQ82="","",pivotSgemm!AQ82)</f>
        <v/>
      </c>
      <c r="AT83" t="str">
        <f>IF(pivotSgemm!AR82="","",pivotSgemm!AR82)</f>
        <v/>
      </c>
      <c r="AU83" t="str">
        <f>IF(pivotSgemm!AS82="","",pivotSgemm!AS82)</f>
        <v/>
      </c>
      <c r="AV83" t="str">
        <f>IF(pivotSgemm!AT82="","",pivotSgemm!AT82)</f>
        <v/>
      </c>
      <c r="AW83" t="str">
        <f>IF(pivotSgemm!AU82="","",pivotSgemm!AU82)</f>
        <v/>
      </c>
      <c r="AX83" t="str">
        <f>IF(pivotSgemm!AV82="","",pivotSgemm!AV82)</f>
        <v/>
      </c>
      <c r="AY83" t="str">
        <f>IF(pivotSgemm!AW82="","",pivotSgemm!AW82)</f>
        <v/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csv</vt:lpstr>
      <vt:lpstr>count</vt:lpstr>
      <vt:lpstr>pivot</vt:lpstr>
      <vt:lpstr>charts</vt:lpstr>
      <vt:lpstr>pivotDgemm</vt:lpstr>
      <vt:lpstr>dgemmfull</vt:lpstr>
      <vt:lpstr>dgemm</vt:lpstr>
      <vt:lpstr>pivotSgemm</vt:lpstr>
      <vt:lpstr>sgemm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2023-07-01T17:13:07Z</dcterms:created>
  <dcterms:modified xsi:type="dcterms:W3CDTF">2023-07-10T20:38:21Z</dcterms:modified>
</cp:coreProperties>
</file>